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09f891e2c9815/Documents/Job Search/LinkedIn/SEKO/"/>
    </mc:Choice>
  </mc:AlternateContent>
  <xr:revisionPtr revIDLastSave="136" documentId="8_{1814324B-C02C-424A-B36E-78D63B8F6FF9}" xr6:coauthVersionLast="47" xr6:coauthVersionMax="47" xr10:uidLastSave="{DB1FD9F8-10C8-4E24-88A3-40C9CBF43B03}"/>
  <bookViews>
    <workbookView xWindow="-120" yWindow="-120" windowWidth="20730" windowHeight="11040" xr2:uid="{AC740A51-C4B6-479B-BD54-9FE1A1D2C080}"/>
  </bookViews>
  <sheets>
    <sheet name="ship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U15" i="1"/>
  <c r="U16" i="1"/>
  <c r="U17" i="1"/>
  <c r="U18" i="1"/>
  <c r="U22" i="1"/>
  <c r="U24" i="1"/>
  <c r="U26" i="1"/>
  <c r="U53" i="1"/>
  <c r="U57" i="1"/>
  <c r="U64" i="1"/>
  <c r="U77" i="1"/>
  <c r="U85" i="1"/>
  <c r="U97" i="1"/>
  <c r="U106" i="1"/>
  <c r="U109" i="1"/>
  <c r="U122" i="1"/>
  <c r="U125" i="1"/>
  <c r="U139" i="1"/>
  <c r="U148" i="1"/>
  <c r="U152" i="1"/>
  <c r="U157" i="1"/>
  <c r="U167" i="1"/>
  <c r="U175" i="1"/>
  <c r="U184" i="1"/>
  <c r="U193" i="1"/>
  <c r="U194" i="1"/>
  <c r="U199" i="1"/>
  <c r="U204" i="1"/>
  <c r="U205" i="1"/>
  <c r="U225" i="1"/>
  <c r="U227" i="1"/>
  <c r="U242" i="1"/>
  <c r="U246" i="1"/>
  <c r="U251" i="1"/>
  <c r="U266" i="1"/>
  <c r="U273" i="1"/>
  <c r="U278" i="1"/>
  <c r="U291" i="1"/>
  <c r="U292" i="1"/>
  <c r="U293" i="1"/>
  <c r="U313" i="1"/>
  <c r="U331" i="1"/>
  <c r="U338" i="1"/>
  <c r="U341" i="1"/>
  <c r="U344" i="1"/>
  <c r="U350" i="1"/>
  <c r="U366" i="1"/>
  <c r="U380" i="1"/>
  <c r="U382" i="1"/>
  <c r="U384" i="1"/>
  <c r="U392" i="1"/>
  <c r="U395" i="1"/>
  <c r="U398" i="1"/>
  <c r="U408" i="1"/>
  <c r="U412" i="1"/>
  <c r="U415" i="1"/>
  <c r="U435" i="1"/>
  <c r="U438" i="1"/>
  <c r="U441" i="1"/>
  <c r="U448" i="1"/>
  <c r="U454" i="1"/>
  <c r="U458" i="1"/>
  <c r="U463" i="1"/>
  <c r="U472" i="1"/>
  <c r="U475" i="1"/>
  <c r="U478" i="1"/>
  <c r="U480" i="1"/>
  <c r="U482" i="1"/>
  <c r="U516" i="1"/>
  <c r="U519" i="1"/>
  <c r="U531" i="1"/>
  <c r="U537" i="1"/>
  <c r="U538" i="1"/>
  <c r="U539" i="1"/>
  <c r="U549" i="1"/>
  <c r="U599" i="1"/>
  <c r="U619" i="1"/>
  <c r="U631" i="1"/>
  <c r="U639" i="1"/>
  <c r="U643" i="1"/>
  <c r="U676" i="1"/>
  <c r="U680" i="1"/>
  <c r="U685" i="1"/>
  <c r="U692" i="1"/>
  <c r="U700" i="1"/>
  <c r="U702" i="1"/>
  <c r="U713" i="1"/>
  <c r="U724" i="1"/>
  <c r="U725" i="1"/>
  <c r="U727" i="1"/>
  <c r="U738" i="1"/>
  <c r="U748" i="1"/>
  <c r="U749" i="1"/>
  <c r="U755" i="1"/>
  <c r="U758" i="1"/>
  <c r="U766" i="1"/>
  <c r="U782" i="1"/>
  <c r="U787" i="1"/>
  <c r="U812" i="1"/>
  <c r="U833" i="1"/>
  <c r="U842" i="1"/>
  <c r="U852" i="1"/>
  <c r="U857" i="1"/>
  <c r="U890" i="1"/>
  <c r="U893" i="1"/>
  <c r="U904" i="1"/>
  <c r="U905" i="1"/>
  <c r="U906" i="1"/>
  <c r="U913" i="1"/>
  <c r="U916" i="1"/>
  <c r="U921" i="1"/>
  <c r="U922" i="1"/>
  <c r="U930" i="1"/>
  <c r="U943" i="1"/>
  <c r="U944" i="1"/>
  <c r="U950" i="1"/>
  <c r="U959" i="1"/>
  <c r="U963" i="1"/>
  <c r="U967" i="1"/>
  <c r="U969" i="1"/>
  <c r="U974" i="1"/>
  <c r="U986" i="1"/>
  <c r="U994" i="1"/>
  <c r="U997" i="1"/>
  <c r="U998" i="1"/>
  <c r="U1006" i="1"/>
  <c r="U1007" i="1"/>
  <c r="U1008" i="1"/>
  <c r="U1010" i="1"/>
  <c r="U1025" i="1"/>
  <c r="U1038" i="1"/>
  <c r="U1054" i="1"/>
  <c r="U1057" i="1"/>
  <c r="U1064" i="1"/>
  <c r="U1070" i="1"/>
  <c r="U1072" i="1"/>
  <c r="U1074" i="1"/>
  <c r="U1088" i="1"/>
  <c r="U1089" i="1"/>
  <c r="U1111" i="1"/>
  <c r="U1124" i="1"/>
  <c r="U1140" i="1"/>
  <c r="U1142" i="1"/>
  <c r="U1149" i="1"/>
  <c r="U1159" i="1"/>
  <c r="U1169" i="1"/>
  <c r="U1172" i="1"/>
  <c r="U1183" i="1"/>
  <c r="U1188" i="1"/>
  <c r="U1189" i="1"/>
  <c r="U1190" i="1"/>
  <c r="U1194" i="1"/>
  <c r="U1200" i="1"/>
  <c r="U1204" i="1"/>
  <c r="U1207" i="1"/>
  <c r="U1210" i="1"/>
  <c r="U1220" i="1"/>
  <c r="U1221" i="1"/>
  <c r="U1225" i="1"/>
  <c r="U1229" i="1"/>
  <c r="U1232" i="1"/>
  <c r="U1250" i="1"/>
  <c r="U1251" i="1"/>
  <c r="U1257" i="1"/>
  <c r="U1262" i="1"/>
  <c r="U1277" i="1"/>
  <c r="U1318" i="1"/>
  <c r="U1329" i="1"/>
  <c r="U1336" i="1"/>
  <c r="U1337" i="1"/>
  <c r="U1347" i="1"/>
  <c r="U1348" i="1"/>
  <c r="U1351" i="1"/>
  <c r="U1353" i="1"/>
  <c r="U1370" i="1"/>
  <c r="U1371" i="1"/>
  <c r="U1384" i="1"/>
  <c r="U1403" i="1"/>
  <c r="U1405" i="1"/>
  <c r="U1406" i="1"/>
  <c r="U1411" i="1"/>
  <c r="U1413" i="1"/>
  <c r="U1426" i="1"/>
  <c r="U1435" i="1"/>
  <c r="U1446" i="1"/>
  <c r="U1448" i="1"/>
  <c r="U1452" i="1"/>
  <c r="U1461" i="1"/>
  <c r="U1462" i="1"/>
  <c r="U1464" i="1"/>
  <c r="U1480" i="1"/>
  <c r="U1485" i="1"/>
  <c r="U1498" i="1"/>
  <c r="U1499" i="1"/>
  <c r="U1508" i="1"/>
  <c r="U1518" i="1"/>
  <c r="U1524" i="1"/>
  <c r="U1526" i="1"/>
  <c r="U1527" i="1"/>
  <c r="U1532" i="1"/>
  <c r="U1533" i="1"/>
  <c r="U1540" i="1"/>
  <c r="U1541" i="1"/>
  <c r="U1550" i="1"/>
  <c r="U1578" i="1"/>
  <c r="U1587" i="1"/>
  <c r="U1590" i="1"/>
  <c r="U1597" i="1"/>
  <c r="U1598" i="1"/>
  <c r="U1606" i="1"/>
  <c r="U1614" i="1"/>
  <c r="U1622" i="1"/>
  <c r="U1623" i="1"/>
  <c r="U1628" i="1"/>
  <c r="U1630" i="1"/>
  <c r="U1635" i="1"/>
  <c r="U1654" i="1"/>
  <c r="U1684" i="1"/>
  <c r="U1686" i="1"/>
  <c r="U1692" i="1"/>
  <c r="U1694" i="1"/>
  <c r="U1695" i="1"/>
  <c r="U1697" i="1"/>
  <c r="U1712" i="1"/>
  <c r="U1714" i="1"/>
  <c r="U1721" i="1"/>
  <c r="U1730" i="1"/>
  <c r="U1738" i="1"/>
  <c r="U1743" i="1"/>
  <c r="U1759" i="1"/>
  <c r="U1761" i="1"/>
  <c r="U1769" i="1"/>
  <c r="U1773" i="1"/>
  <c r="U1776" i="1"/>
  <c r="U1783" i="1"/>
  <c r="U1787" i="1"/>
  <c r="U1794" i="1"/>
  <c r="U1800" i="1"/>
  <c r="U1810" i="1"/>
  <c r="U1811" i="1"/>
  <c r="U1816" i="1"/>
  <c r="U1819" i="1"/>
  <c r="U1823" i="1"/>
  <c r="U1825" i="1"/>
  <c r="U1836" i="1"/>
  <c r="U1846" i="1"/>
  <c r="U1847" i="1"/>
  <c r="U1849" i="1"/>
  <c r="U1863" i="1"/>
  <c r="U1866" i="1"/>
  <c r="U1867" i="1"/>
  <c r="U1875" i="1"/>
  <c r="U1876" i="1"/>
  <c r="U1884" i="1"/>
  <c r="U1891" i="1"/>
  <c r="U1892" i="1"/>
  <c r="U1898" i="1"/>
  <c r="U1903" i="1"/>
  <c r="U1904" i="1"/>
  <c r="U1910" i="1"/>
  <c r="U1919" i="1"/>
  <c r="U1921" i="1"/>
  <c r="U1927" i="1"/>
  <c r="U1934" i="1"/>
  <c r="U1939" i="1"/>
  <c r="U1945" i="1"/>
  <c r="U1956" i="1"/>
  <c r="U1966" i="1"/>
  <c r="U1970" i="1"/>
  <c r="U1971" i="1"/>
  <c r="U1976" i="1"/>
  <c r="U1978" i="1"/>
  <c r="U1989" i="1"/>
  <c r="U1994" i="1"/>
  <c r="U1996" i="1"/>
  <c r="U1997" i="1"/>
  <c r="U2000" i="1"/>
  <c r="U2007" i="1"/>
  <c r="U2009" i="1"/>
  <c r="U2013" i="1"/>
  <c r="U2018" i="1"/>
  <c r="U2023" i="1"/>
  <c r="U2027" i="1"/>
  <c r="U2031" i="1"/>
  <c r="U2035" i="1"/>
  <c r="U2058" i="1"/>
  <c r="U2066" i="1"/>
  <c r="U2072" i="1"/>
  <c r="U2099" i="1"/>
  <c r="U2101" i="1"/>
  <c r="U2102" i="1"/>
  <c r="U2103" i="1"/>
  <c r="U2109" i="1"/>
  <c r="U2131" i="1"/>
  <c r="U2134" i="1"/>
  <c r="U2138" i="1"/>
  <c r="U2144" i="1"/>
  <c r="U2152" i="1"/>
  <c r="U2154" i="1"/>
  <c r="U2174" i="1"/>
  <c r="U2178" i="1"/>
  <c r="U2192" i="1"/>
  <c r="U2233" i="1"/>
  <c r="U2236" i="1"/>
  <c r="U2243" i="1"/>
  <c r="U2252" i="1"/>
  <c r="U2253" i="1"/>
  <c r="U2267" i="1"/>
  <c r="U2269" i="1"/>
  <c r="U2270" i="1"/>
  <c r="U2287" i="1"/>
  <c r="U2289" i="1"/>
  <c r="U2305" i="1"/>
  <c r="U2308" i="1"/>
  <c r="U2312" i="1"/>
  <c r="U2314" i="1"/>
  <c r="U2324" i="1"/>
  <c r="U2327" i="1"/>
  <c r="U2329" i="1"/>
  <c r="U2338" i="1"/>
  <c r="U2349" i="1"/>
  <c r="U2358" i="1"/>
  <c r="U2359" i="1"/>
  <c r="U2373" i="1"/>
  <c r="U2389" i="1"/>
  <c r="U2390" i="1"/>
  <c r="U2399" i="1"/>
  <c r="U2416" i="1"/>
  <c r="U2421" i="1"/>
  <c r="U2430" i="1"/>
  <c r="U2448" i="1"/>
  <c r="U2449" i="1"/>
  <c r="U2451" i="1"/>
  <c r="U2465" i="1"/>
  <c r="U2468" i="1"/>
  <c r="U2470" i="1"/>
  <c r="U2474" i="1"/>
  <c r="U2475" i="1"/>
  <c r="U2476" i="1"/>
  <c r="U2481" i="1"/>
  <c r="U2485" i="1"/>
  <c r="U2495" i="1"/>
  <c r="U2498" i="1"/>
  <c r="U2503" i="1"/>
  <c r="U2504" i="1"/>
  <c r="U2512" i="1"/>
  <c r="U2525" i="1"/>
  <c r="U2530" i="1"/>
  <c r="U2545" i="1"/>
  <c r="U2552" i="1"/>
  <c r="U2567" i="1"/>
  <c r="U2570" i="1"/>
  <c r="U2571" i="1"/>
  <c r="U2583" i="1"/>
  <c r="U2597" i="1"/>
  <c r="U2604" i="1"/>
  <c r="U2628" i="1"/>
  <c r="U2632" i="1"/>
  <c r="U2634" i="1"/>
  <c r="U2643" i="1"/>
  <c r="U2650" i="1"/>
  <c r="U2685" i="1"/>
  <c r="U2687" i="1"/>
  <c r="U2711" i="1"/>
  <c r="U2721" i="1"/>
  <c r="U2724" i="1"/>
  <c r="U2725" i="1"/>
  <c r="U2738" i="1"/>
  <c r="U2740" i="1"/>
  <c r="U2751" i="1"/>
  <c r="U2753" i="1"/>
  <c r="U2756" i="1"/>
  <c r="U2761" i="1"/>
  <c r="U2762" i="1"/>
  <c r="U2763" i="1"/>
  <c r="U2765" i="1"/>
  <c r="U2771" i="1"/>
  <c r="U2773" i="1"/>
  <c r="U2778" i="1"/>
  <c r="U2796" i="1"/>
  <c r="U2797" i="1"/>
  <c r="U2803" i="1"/>
  <c r="U2815" i="1"/>
  <c r="U2826" i="1"/>
  <c r="U2828" i="1"/>
  <c r="U2830" i="1"/>
  <c r="U2838" i="1"/>
  <c r="U2846" i="1"/>
  <c r="U2852" i="1"/>
  <c r="U2853" i="1"/>
  <c r="U2856" i="1"/>
  <c r="U2859" i="1"/>
  <c r="U2867" i="1"/>
  <c r="U2893" i="1"/>
  <c r="U2905" i="1"/>
  <c r="U2911" i="1"/>
  <c r="U2919" i="1"/>
  <c r="U2930" i="1"/>
  <c r="U2931" i="1"/>
  <c r="U2939" i="1"/>
  <c r="U2955" i="1"/>
  <c r="U2966" i="1"/>
  <c r="U2971" i="1"/>
  <c r="U2987" i="1"/>
  <c r="U2993" i="1"/>
  <c r="U2996" i="1"/>
  <c r="U3002" i="1"/>
  <c r="U3008" i="1"/>
  <c r="U3022" i="1"/>
  <c r="U3024" i="1"/>
  <c r="U3025" i="1"/>
  <c r="U3040" i="1"/>
  <c r="U3041" i="1"/>
  <c r="U3044" i="1"/>
  <c r="U3047" i="1"/>
  <c r="U3056" i="1"/>
  <c r="U3065" i="1"/>
  <c r="U3075" i="1"/>
  <c r="U3076" i="1"/>
  <c r="U3101" i="1"/>
  <c r="U3102" i="1"/>
  <c r="U3104" i="1"/>
  <c r="U3108" i="1"/>
  <c r="U3113" i="1"/>
  <c r="U3119" i="1"/>
  <c r="U3123" i="1"/>
  <c r="U3130" i="1"/>
  <c r="U3137" i="1"/>
  <c r="U3141" i="1"/>
  <c r="U3162" i="1"/>
  <c r="U3172" i="1"/>
  <c r="U3176" i="1"/>
  <c r="U3179" i="1"/>
  <c r="U3180" i="1"/>
  <c r="U3183" i="1"/>
  <c r="U3188" i="1"/>
  <c r="U3197" i="1"/>
  <c r="U3201" i="1"/>
  <c r="U3204" i="1"/>
  <c r="U3215" i="1"/>
  <c r="U3218" i="1"/>
  <c r="U3237" i="1"/>
  <c r="U3243" i="1"/>
  <c r="U3249" i="1"/>
  <c r="U3253" i="1"/>
  <c r="U3255" i="1"/>
  <c r="U3261" i="1"/>
  <c r="U3266" i="1"/>
  <c r="U3269" i="1"/>
  <c r="U3276" i="1"/>
  <c r="U3281" i="1"/>
  <c r="U3285" i="1"/>
  <c r="U3286" i="1"/>
  <c r="U3292" i="1"/>
  <c r="U3297" i="1"/>
  <c r="U3298" i="1"/>
  <c r="U3328" i="1"/>
  <c r="U3338" i="1"/>
  <c r="U3341" i="1"/>
  <c r="U3346" i="1"/>
  <c r="U3348" i="1"/>
  <c r="U3355" i="1"/>
  <c r="U3362" i="1"/>
  <c r="U3387" i="1"/>
  <c r="U3406" i="1"/>
  <c r="U3411" i="1"/>
  <c r="U3422" i="1"/>
  <c r="U3430" i="1"/>
  <c r="U3433" i="1"/>
  <c r="U3450" i="1"/>
  <c r="U3456" i="1"/>
  <c r="U3457" i="1"/>
  <c r="U3458" i="1"/>
  <c r="U3489" i="1"/>
  <c r="U3492" i="1"/>
  <c r="U3502" i="1"/>
  <c r="U3509" i="1"/>
  <c r="U3510" i="1"/>
  <c r="U3515" i="1"/>
  <c r="U3526" i="1"/>
  <c r="U3532" i="1"/>
  <c r="U3550" i="1"/>
  <c r="U3552" i="1"/>
  <c r="U3553" i="1"/>
  <c r="U3555" i="1"/>
  <c r="U3559" i="1"/>
  <c r="U3566" i="1"/>
  <c r="U3570" i="1"/>
  <c r="U3578" i="1"/>
  <c r="U3588" i="1"/>
  <c r="U3600" i="1"/>
  <c r="U3607" i="1"/>
  <c r="U3612" i="1"/>
  <c r="U3629" i="1"/>
  <c r="U3631" i="1"/>
  <c r="U3632" i="1"/>
  <c r="U3637" i="1"/>
  <c r="U3655" i="1"/>
  <c r="U3659" i="1"/>
  <c r="U3661" i="1"/>
  <c r="U3667" i="1"/>
  <c r="U3689" i="1"/>
  <c r="U3701" i="1"/>
  <c r="U3729" i="1"/>
  <c r="U3735" i="1"/>
  <c r="U3743" i="1"/>
  <c r="U3755" i="1"/>
  <c r="U3759" i="1"/>
  <c r="U3768" i="1"/>
  <c r="U3780" i="1"/>
  <c r="U3782" i="1"/>
  <c r="U3783" i="1"/>
  <c r="U3788" i="1"/>
  <c r="U3797" i="1"/>
  <c r="U3808" i="1"/>
  <c r="U3820" i="1"/>
  <c r="U3821" i="1"/>
  <c r="U3823" i="1"/>
  <c r="U3824" i="1"/>
  <c r="U3830" i="1"/>
  <c r="U3835" i="1"/>
  <c r="U3848" i="1"/>
  <c r="U3849" i="1"/>
  <c r="U3850" i="1"/>
  <c r="U3852" i="1"/>
  <c r="U3865" i="1"/>
  <c r="U3876" i="1"/>
  <c r="U3882" i="1"/>
  <c r="U3883" i="1"/>
  <c r="U3896" i="1"/>
  <c r="U3913" i="1"/>
  <c r="U3923" i="1"/>
  <c r="U3925" i="1"/>
  <c r="U3927" i="1"/>
  <c r="U3935" i="1"/>
  <c r="U3953" i="1"/>
  <c r="U3964" i="1"/>
  <c r="U3969" i="1"/>
  <c r="U3981" i="1"/>
  <c r="U3982" i="1"/>
  <c r="U3983" i="1"/>
  <c r="U3990" i="1"/>
  <c r="U3994" i="1"/>
  <c r="U4018" i="1"/>
  <c r="U4023" i="1"/>
  <c r="U4025" i="1"/>
  <c r="U4030" i="1"/>
  <c r="U4031" i="1"/>
  <c r="U4038" i="1"/>
  <c r="U4039" i="1"/>
  <c r="U4056" i="1"/>
  <c r="U4061" i="1"/>
  <c r="U4065" i="1"/>
  <c r="U4076" i="1"/>
  <c r="U4083" i="1"/>
  <c r="U4090" i="1"/>
  <c r="U4094" i="1"/>
  <c r="U4097" i="1"/>
  <c r="U4102" i="1"/>
  <c r="U4105" i="1"/>
  <c r="U4107" i="1"/>
  <c r="U4118" i="1"/>
  <c r="U4123" i="1"/>
  <c r="U4126" i="1"/>
  <c r="U4127" i="1"/>
  <c r="U4133" i="1"/>
  <c r="U4139" i="1"/>
  <c r="U4152" i="1"/>
  <c r="U4153" i="1"/>
  <c r="U4156" i="1"/>
  <c r="U4158" i="1"/>
  <c r="U4168" i="1"/>
  <c r="U4169" i="1"/>
  <c r="U4190" i="1"/>
  <c r="U4208" i="1"/>
  <c r="U4211" i="1"/>
  <c r="U4222" i="1"/>
  <c r="U4224" i="1"/>
  <c r="U4232" i="1"/>
  <c r="U4241" i="1"/>
  <c r="U4250" i="1"/>
  <c r="U4253" i="1"/>
  <c r="U4254" i="1"/>
  <c r="U4272" i="1"/>
  <c r="U4274" i="1"/>
  <c r="U4278" i="1"/>
  <c r="U4282" i="1"/>
  <c r="U4288" i="1"/>
  <c r="U4289" i="1"/>
  <c r="U4291" i="1"/>
  <c r="U4300" i="1"/>
  <c r="U4303" i="1"/>
  <c r="U4309" i="1"/>
  <c r="U4318" i="1"/>
  <c r="U4340" i="1"/>
  <c r="U4352" i="1"/>
  <c r="U4355" i="1"/>
  <c r="U4371" i="1"/>
  <c r="U4384" i="1"/>
  <c r="U4385" i="1"/>
  <c r="U4393" i="1"/>
  <c r="U4394" i="1"/>
  <c r="U4402" i="1"/>
  <c r="U4405" i="1"/>
  <c r="U4415" i="1"/>
  <c r="U4416" i="1"/>
  <c r="U4424" i="1"/>
  <c r="U4427" i="1"/>
  <c r="U4428" i="1"/>
  <c r="U4429" i="1"/>
  <c r="U4433" i="1"/>
  <c r="U4435" i="1"/>
  <c r="U4448" i="1"/>
  <c r="U4473" i="1"/>
  <c r="U4493" i="1"/>
  <c r="U4503" i="1"/>
  <c r="U4509" i="1"/>
  <c r="U4510" i="1"/>
  <c r="U4518" i="1"/>
  <c r="U4528" i="1"/>
  <c r="U4530" i="1"/>
  <c r="U4531" i="1"/>
  <c r="U4537" i="1"/>
  <c r="U4548" i="1"/>
  <c r="U4556" i="1"/>
  <c r="U4557" i="1"/>
  <c r="U4562" i="1"/>
  <c r="U4572" i="1"/>
  <c r="U4574" i="1"/>
  <c r="U4579" i="1"/>
  <c r="U4588" i="1"/>
  <c r="U4591" i="1"/>
  <c r="U4595" i="1"/>
  <c r="U4598" i="1"/>
  <c r="U4599" i="1"/>
  <c r="U4602" i="1"/>
  <c r="U4604" i="1"/>
  <c r="U4618" i="1"/>
  <c r="U4619" i="1"/>
  <c r="U4625" i="1"/>
  <c r="U4627" i="1"/>
  <c r="U4629" i="1"/>
  <c r="U4634" i="1"/>
  <c r="U4640" i="1"/>
  <c r="U4654" i="1"/>
  <c r="U4663" i="1"/>
  <c r="U4672" i="1"/>
  <c r="U4675" i="1"/>
  <c r="U4677" i="1"/>
  <c r="U4694" i="1"/>
  <c r="U4696" i="1"/>
  <c r="U4713" i="1"/>
  <c r="U4717" i="1"/>
  <c r="U4718" i="1"/>
  <c r="U4721" i="1"/>
  <c r="U4722" i="1"/>
  <c r="U4738" i="1"/>
  <c r="U4743" i="1"/>
  <c r="U4753" i="1"/>
  <c r="U4762" i="1"/>
  <c r="U4771" i="1"/>
  <c r="U4772" i="1"/>
  <c r="U4777" i="1"/>
  <c r="U4785" i="1"/>
  <c r="U4791" i="1"/>
  <c r="U4796" i="1"/>
  <c r="U4800" i="1"/>
  <c r="U4803" i="1"/>
  <c r="U4807" i="1"/>
  <c r="U4821" i="1"/>
  <c r="U4840" i="1"/>
  <c r="U4841" i="1"/>
  <c r="U4842" i="1"/>
  <c r="U4852" i="1"/>
  <c r="U4854" i="1"/>
  <c r="U4862" i="1"/>
  <c r="U4865" i="1"/>
  <c r="U4869" i="1"/>
  <c r="U4880" i="1"/>
  <c r="U4890" i="1"/>
  <c r="U4891" i="1"/>
  <c r="U4901" i="1"/>
  <c r="U4909" i="1"/>
  <c r="U4920" i="1"/>
  <c r="U4924" i="1"/>
  <c r="U4927" i="1"/>
  <c r="U4946" i="1"/>
  <c r="U4954" i="1"/>
  <c r="U4966" i="1"/>
  <c r="U4973" i="1"/>
  <c r="U4975" i="1"/>
  <c r="U4997" i="1"/>
  <c r="U4999" i="1"/>
  <c r="U5004" i="1"/>
  <c r="U5014" i="1"/>
  <c r="U5020" i="1"/>
  <c r="U5028" i="1"/>
  <c r="U5041" i="1"/>
  <c r="U5043" i="1"/>
  <c r="U5053" i="1"/>
  <c r="U5057" i="1"/>
  <c r="U5059" i="1"/>
  <c r="U5063" i="1"/>
  <c r="U5064" i="1"/>
  <c r="U5076" i="1"/>
  <c r="U5081" i="1"/>
  <c r="U5084" i="1"/>
  <c r="U5085" i="1"/>
  <c r="U5089" i="1"/>
  <c r="U5097" i="1"/>
  <c r="U5100" i="1"/>
  <c r="U5111" i="1"/>
  <c r="U5120" i="1"/>
  <c r="U5135" i="1"/>
  <c r="U5140" i="1"/>
  <c r="U5143" i="1"/>
  <c r="U5146" i="1"/>
  <c r="U5149" i="1"/>
  <c r="U5150" i="1"/>
  <c r="U5155" i="1"/>
  <c r="U5167" i="1"/>
  <c r="U5172" i="1"/>
  <c r="U5184" i="1"/>
  <c r="U5187" i="1"/>
  <c r="U5194" i="1"/>
  <c r="U5200" i="1"/>
  <c r="U5205" i="1"/>
  <c r="U5209" i="1"/>
  <c r="U5215" i="1"/>
  <c r="U5227" i="1"/>
  <c r="U5231" i="1"/>
  <c r="U5242" i="1"/>
  <c r="U5243" i="1"/>
  <c r="U5252" i="1"/>
  <c r="U5253" i="1"/>
  <c r="U5254" i="1"/>
  <c r="U5255" i="1"/>
  <c r="U5265" i="1"/>
  <c r="U5279" i="1"/>
  <c r="U5280" i="1"/>
  <c r="U5298" i="1"/>
  <c r="U5303" i="1"/>
  <c r="U5305" i="1"/>
  <c r="U5326" i="1"/>
  <c r="U5327" i="1"/>
  <c r="U5330" i="1"/>
  <c r="U5337" i="1"/>
  <c r="U5355" i="1"/>
  <c r="U5362" i="1"/>
  <c r="U5366" i="1"/>
  <c r="U5372" i="1"/>
  <c r="U5374" i="1"/>
  <c r="U5375" i="1"/>
  <c r="U5389" i="1"/>
  <c r="U5391" i="1"/>
  <c r="U5394" i="1"/>
  <c r="U5402" i="1"/>
  <c r="U5404" i="1"/>
  <c r="U5415" i="1"/>
  <c r="U5417" i="1"/>
  <c r="U5423" i="1"/>
  <c r="U5429" i="1"/>
  <c r="U5431" i="1"/>
  <c r="U5450" i="1"/>
  <c r="U5453" i="1"/>
  <c r="U5456" i="1"/>
  <c r="U5459" i="1"/>
  <c r="U5470" i="1"/>
  <c r="U5475" i="1"/>
  <c r="U5493" i="1"/>
  <c r="U5503" i="1"/>
  <c r="U5507" i="1"/>
  <c r="U5517" i="1"/>
  <c r="U5523" i="1"/>
  <c r="U5534" i="1"/>
  <c r="U5537" i="1"/>
  <c r="U5543" i="1"/>
  <c r="U5545" i="1"/>
  <c r="U5551" i="1"/>
  <c r="U5557" i="1"/>
  <c r="U5558" i="1"/>
  <c r="U5635" i="1"/>
  <c r="U5639" i="1"/>
  <c r="U5657" i="1"/>
  <c r="U5659" i="1"/>
  <c r="U5660" i="1"/>
  <c r="U5668" i="1"/>
  <c r="U5674" i="1"/>
  <c r="U5687" i="1"/>
  <c r="U5688" i="1"/>
  <c r="U5696" i="1"/>
  <c r="U5698" i="1"/>
  <c r="U5700" i="1"/>
  <c r="U5712" i="1"/>
  <c r="U5715" i="1"/>
  <c r="U5726" i="1"/>
  <c r="U5753" i="1"/>
  <c r="U5754" i="1"/>
  <c r="U5756" i="1"/>
  <c r="U5757" i="1"/>
  <c r="U5768" i="1"/>
  <c r="U5770" i="1"/>
  <c r="U5778" i="1"/>
  <c r="U5779" i="1"/>
  <c r="U5780" i="1"/>
  <c r="U5785" i="1"/>
  <c r="U5789" i="1"/>
  <c r="U5797" i="1"/>
  <c r="U5811" i="1"/>
  <c r="U5812" i="1"/>
  <c r="U5816" i="1"/>
  <c r="U5832" i="1"/>
  <c r="U5835" i="1"/>
  <c r="U5839" i="1"/>
  <c r="U5853" i="1"/>
  <c r="U5866" i="1"/>
  <c r="U5870" i="1"/>
  <c r="U5881" i="1"/>
  <c r="U5890" i="1"/>
  <c r="U5895" i="1"/>
  <c r="U5897" i="1"/>
  <c r="U5922" i="1"/>
  <c r="U5926" i="1"/>
  <c r="U5931" i="1"/>
  <c r="U5938" i="1"/>
  <c r="U5940" i="1"/>
  <c r="U5942" i="1"/>
  <c r="U5946" i="1"/>
  <c r="U5951" i="1"/>
  <c r="U5952" i="1"/>
  <c r="U5953" i="1"/>
  <c r="U5956" i="1"/>
  <c r="U5966" i="1"/>
  <c r="U5973" i="1"/>
  <c r="U5978" i="1"/>
  <c r="U5980" i="1"/>
  <c r="U5982" i="1"/>
  <c r="U5996" i="1"/>
  <c r="U6001" i="1"/>
  <c r="U6002" i="1"/>
  <c r="U6003" i="1"/>
  <c r="U6004" i="1"/>
  <c r="U6005" i="1"/>
  <c r="U6006" i="1"/>
  <c r="U6015" i="1"/>
  <c r="U6016" i="1"/>
  <c r="U6018" i="1"/>
  <c r="U6030" i="1"/>
  <c r="U6033" i="1"/>
  <c r="U6040" i="1"/>
  <c r="U6043" i="1"/>
  <c r="U6054" i="1"/>
  <c r="U6057" i="1"/>
  <c r="U6058" i="1"/>
  <c r="U6067" i="1"/>
  <c r="U6070" i="1"/>
  <c r="U6085" i="1"/>
  <c r="U6090" i="1"/>
  <c r="U6091" i="1"/>
  <c r="U6107" i="1"/>
  <c r="U6108" i="1"/>
  <c r="U6111" i="1"/>
  <c r="U6113" i="1"/>
  <c r="U6119" i="1"/>
  <c r="U6122" i="1"/>
  <c r="U6130" i="1"/>
  <c r="U6148" i="1"/>
  <c r="U6149" i="1"/>
  <c r="U6165" i="1"/>
  <c r="U6180" i="1"/>
  <c r="U6184" i="1"/>
  <c r="U6186" i="1"/>
  <c r="U6191" i="1"/>
  <c r="U6206" i="1"/>
  <c r="U6240" i="1"/>
  <c r="U6251" i="1"/>
  <c r="U6254" i="1"/>
  <c r="U6260" i="1"/>
  <c r="U6263" i="1"/>
  <c r="U6274" i="1"/>
  <c r="U6286" i="1"/>
  <c r="U6289" i="1"/>
  <c r="U6301" i="1"/>
  <c r="U6302" i="1"/>
  <c r="U6304" i="1"/>
  <c r="U6306" i="1"/>
  <c r="U6325" i="1"/>
  <c r="U6330" i="1"/>
  <c r="U6339" i="1"/>
  <c r="U6341" i="1"/>
  <c r="U6346" i="1"/>
  <c r="U6348" i="1"/>
  <c r="U6360" i="1"/>
  <c r="U6370" i="1"/>
  <c r="U6372" i="1"/>
  <c r="U6375" i="1"/>
  <c r="U6378" i="1"/>
  <c r="U6379" i="1"/>
  <c r="U6384" i="1"/>
  <c r="U6399" i="1"/>
  <c r="U6411" i="1"/>
  <c r="U6417" i="1"/>
  <c r="U6418" i="1"/>
  <c r="U6427" i="1"/>
  <c r="U6431" i="1"/>
  <c r="U6439" i="1"/>
  <c r="U6463" i="1"/>
  <c r="U6467" i="1"/>
  <c r="U6471" i="1"/>
  <c r="U6477" i="1"/>
  <c r="U6485" i="1"/>
  <c r="U6489" i="1"/>
  <c r="U6495" i="1"/>
  <c r="U6499" i="1"/>
  <c r="U6509" i="1"/>
  <c r="U6515" i="1"/>
  <c r="U6518" i="1"/>
  <c r="U6521" i="1"/>
  <c r="U6528" i="1"/>
  <c r="U6539" i="1"/>
  <c r="U6549" i="1"/>
  <c r="U6558" i="1"/>
  <c r="U6560" i="1"/>
  <c r="U6563" i="1"/>
  <c r="U6565" i="1"/>
  <c r="U6577" i="1"/>
  <c r="U6581" i="1"/>
  <c r="U6599" i="1"/>
  <c r="U6600" i="1"/>
  <c r="U6607" i="1"/>
  <c r="U6610" i="1"/>
  <c r="U6613" i="1"/>
  <c r="U6623" i="1"/>
  <c r="U6638" i="1"/>
  <c r="U6648" i="1"/>
  <c r="U6659" i="1"/>
  <c r="U6660" i="1"/>
  <c r="U6665" i="1"/>
  <c r="U6670" i="1"/>
  <c r="U6673" i="1"/>
  <c r="U6682" i="1"/>
  <c r="U6689" i="1"/>
  <c r="U6699" i="1"/>
  <c r="U6703" i="1"/>
  <c r="U6715" i="1"/>
  <c r="U6719" i="1"/>
  <c r="U6722" i="1"/>
  <c r="U6732" i="1"/>
  <c r="U6747" i="1"/>
  <c r="U6760" i="1"/>
  <c r="U6764" i="1"/>
  <c r="U6770" i="1"/>
  <c r="U6774" i="1"/>
  <c r="U6775" i="1"/>
  <c r="U6777" i="1"/>
  <c r="U6781" i="1"/>
  <c r="U6782" i="1"/>
  <c r="U6787" i="1"/>
  <c r="U6805" i="1"/>
  <c r="U6820" i="1"/>
  <c r="U6853" i="1"/>
  <c r="U6858" i="1"/>
  <c r="U6860" i="1"/>
  <c r="U6861" i="1"/>
  <c r="U6870" i="1"/>
  <c r="U6873" i="1"/>
  <c r="U6891" i="1"/>
  <c r="U6893" i="1"/>
  <c r="U6894" i="1"/>
  <c r="U6901" i="1"/>
  <c r="U6907" i="1"/>
  <c r="U6914" i="1"/>
  <c r="U6928" i="1"/>
  <c r="U6937" i="1"/>
  <c r="U6938" i="1"/>
  <c r="U6956" i="1"/>
  <c r="U6967" i="1"/>
  <c r="U6971" i="1"/>
  <c r="U6981" i="1"/>
  <c r="U6983" i="1"/>
  <c r="U6984" i="1"/>
  <c r="U6996" i="1"/>
  <c r="U7000" i="1"/>
  <c r="U7004" i="1"/>
  <c r="U7006" i="1"/>
  <c r="U7014" i="1"/>
  <c r="U7027" i="1"/>
  <c r="U7045" i="1"/>
  <c r="U7046" i="1"/>
  <c r="U7050" i="1"/>
  <c r="U7051" i="1"/>
  <c r="U7056" i="1"/>
  <c r="U7059" i="1"/>
  <c r="U7062" i="1"/>
  <c r="U7065" i="1"/>
  <c r="U7067" i="1"/>
  <c r="U7069" i="1"/>
  <c r="U7070" i="1"/>
  <c r="U7072" i="1"/>
  <c r="U7075" i="1"/>
  <c r="U7081" i="1"/>
  <c r="U7085" i="1"/>
  <c r="U7089" i="1"/>
  <c r="U7100" i="1"/>
  <c r="U7135" i="1"/>
  <c r="U7143" i="1"/>
  <c r="U7146" i="1"/>
  <c r="U7152" i="1"/>
  <c r="U7160" i="1"/>
  <c r="U7162" i="1"/>
  <c r="U7170" i="1"/>
  <c r="U7171" i="1"/>
  <c r="U7174" i="1"/>
  <c r="U7179" i="1"/>
  <c r="U7181" i="1"/>
  <c r="U7183" i="1"/>
  <c r="U7191" i="1"/>
  <c r="U7196" i="1"/>
  <c r="U7198" i="1"/>
  <c r="U7199" i="1"/>
  <c r="U7219" i="1"/>
  <c r="U7225" i="1"/>
  <c r="U7226" i="1"/>
  <c r="U7228" i="1"/>
  <c r="U7239" i="1"/>
  <c r="U7244" i="1"/>
  <c r="U7246" i="1"/>
  <c r="U7264" i="1"/>
  <c r="U7267" i="1"/>
  <c r="U7281" i="1"/>
  <c r="U7283" i="1"/>
  <c r="U7288" i="1"/>
  <c r="U7294" i="1"/>
  <c r="U7296" i="1"/>
  <c r="U7299" i="1"/>
  <c r="U7305" i="1"/>
  <c r="U7313" i="1"/>
  <c r="U7315" i="1"/>
  <c r="U7319" i="1"/>
  <c r="U7321" i="1"/>
  <c r="U7341" i="1"/>
  <c r="U7342" i="1"/>
  <c r="U7347" i="1"/>
  <c r="U7350" i="1"/>
  <c r="U7354" i="1"/>
  <c r="U7362" i="1"/>
  <c r="U7369" i="1"/>
  <c r="U7374" i="1"/>
  <c r="U7376" i="1"/>
  <c r="U7379" i="1"/>
  <c r="U7380" i="1"/>
  <c r="U7385" i="1"/>
  <c r="U7413" i="1"/>
  <c r="U7417" i="1"/>
  <c r="U7421" i="1"/>
  <c r="U7443" i="1"/>
  <c r="U7445" i="1"/>
  <c r="U7446" i="1"/>
  <c r="U7454" i="1"/>
  <c r="U7458" i="1"/>
  <c r="U7459" i="1"/>
  <c r="U7462" i="1"/>
  <c r="U7464" i="1"/>
  <c r="U7481" i="1"/>
  <c r="U7484" i="1"/>
  <c r="U7488" i="1"/>
  <c r="U7490" i="1"/>
  <c r="U7492" i="1"/>
  <c r="U7510" i="1"/>
  <c r="U7513" i="1"/>
  <c r="U7519" i="1"/>
  <c r="U7525" i="1"/>
  <c r="U7539" i="1"/>
  <c r="U7540" i="1"/>
  <c r="U7543" i="1"/>
  <c r="U7547" i="1"/>
  <c r="U7554" i="1"/>
  <c r="U7560" i="1"/>
  <c r="U7563" i="1"/>
  <c r="U7580" i="1"/>
  <c r="U7590" i="1"/>
  <c r="U7602" i="1"/>
  <c r="U7613" i="1"/>
  <c r="U7619" i="1"/>
  <c r="U7627" i="1"/>
  <c r="U7649" i="1"/>
  <c r="U7651" i="1"/>
  <c r="U7662" i="1"/>
  <c r="U7665" i="1"/>
  <c r="U7666" i="1"/>
  <c r="U7669" i="1"/>
  <c r="U7679" i="1"/>
  <c r="U7682" i="1"/>
  <c r="U7683" i="1"/>
  <c r="U7691" i="1"/>
  <c r="U7706" i="1"/>
  <c r="U7711" i="1"/>
  <c r="U7715" i="1"/>
  <c r="U7716" i="1"/>
  <c r="U7718" i="1"/>
  <c r="U7720" i="1"/>
  <c r="U7721" i="1"/>
  <c r="U7747" i="1"/>
  <c r="U7750" i="1"/>
  <c r="U7753" i="1"/>
  <c r="U7757" i="1"/>
  <c r="U7765" i="1"/>
  <c r="U7768" i="1"/>
  <c r="U7781" i="1"/>
  <c r="U7782" i="1"/>
  <c r="U7792" i="1"/>
  <c r="U7796" i="1"/>
  <c r="U7799" i="1"/>
  <c r="U7805" i="1"/>
  <c r="U7807" i="1"/>
  <c r="U7808" i="1"/>
  <c r="U7810" i="1"/>
  <c r="U7827" i="1"/>
  <c r="U7840" i="1"/>
  <c r="U7851" i="1"/>
  <c r="U7858" i="1"/>
  <c r="U7860" i="1"/>
  <c r="U7865" i="1"/>
  <c r="U7867" i="1"/>
  <c r="U7874" i="1"/>
  <c r="U7883" i="1"/>
  <c r="U7891" i="1"/>
  <c r="U7903" i="1"/>
  <c r="U7910" i="1"/>
  <c r="U7912" i="1"/>
  <c r="U7918" i="1"/>
  <c r="U7949" i="1"/>
  <c r="U7952" i="1"/>
  <c r="U7958" i="1"/>
  <c r="U7959" i="1"/>
  <c r="U7960" i="1"/>
  <c r="U7961" i="1"/>
  <c r="U7962" i="1"/>
  <c r="U7963" i="1"/>
  <c r="U7979" i="1"/>
  <c r="U7983" i="1"/>
  <c r="U7987" i="1"/>
  <c r="U7994" i="1"/>
  <c r="U7995" i="1"/>
  <c r="U8003" i="1"/>
  <c r="U8008" i="1"/>
  <c r="U8009" i="1"/>
  <c r="U8014" i="1"/>
  <c r="U8016" i="1"/>
  <c r="U8018" i="1"/>
  <c r="U8021" i="1"/>
  <c r="U8024" i="1"/>
  <c r="U8025" i="1"/>
  <c r="U8026" i="1"/>
  <c r="U8028" i="1"/>
  <c r="U8036" i="1"/>
  <c r="T12" i="1"/>
  <c r="T15" i="1"/>
  <c r="T16" i="1"/>
  <c r="T17" i="1"/>
  <c r="T18" i="1"/>
  <c r="T22" i="1"/>
  <c r="T24" i="1"/>
  <c r="T26" i="1"/>
  <c r="T53" i="1"/>
  <c r="T57" i="1"/>
  <c r="T64" i="1"/>
  <c r="T77" i="1"/>
  <c r="T85" i="1"/>
  <c r="T97" i="1"/>
  <c r="T106" i="1"/>
  <c r="T109" i="1"/>
  <c r="T122" i="1"/>
  <c r="T125" i="1"/>
  <c r="T139" i="1"/>
  <c r="T148" i="1"/>
  <c r="T152" i="1"/>
  <c r="T157" i="1"/>
  <c r="T167" i="1"/>
  <c r="T175" i="1"/>
  <c r="T184" i="1"/>
  <c r="T193" i="1"/>
  <c r="T194" i="1"/>
  <c r="T199" i="1"/>
  <c r="T204" i="1"/>
  <c r="T205" i="1"/>
  <c r="T225" i="1"/>
  <c r="T227" i="1"/>
  <c r="T242" i="1"/>
  <c r="T246" i="1"/>
  <c r="T251" i="1"/>
  <c r="T266" i="1"/>
  <c r="T273" i="1"/>
  <c r="T278" i="1"/>
  <c r="T291" i="1"/>
  <c r="T292" i="1"/>
  <c r="T293" i="1"/>
  <c r="T313" i="1"/>
  <c r="T331" i="1"/>
  <c r="T338" i="1"/>
  <c r="T341" i="1"/>
  <c r="T344" i="1"/>
  <c r="T350" i="1"/>
  <c r="T366" i="1"/>
  <c r="T380" i="1"/>
  <c r="T382" i="1"/>
  <c r="T384" i="1"/>
  <c r="T392" i="1"/>
  <c r="T395" i="1"/>
  <c r="T398" i="1"/>
  <c r="T408" i="1"/>
  <c r="T412" i="1"/>
  <c r="T415" i="1"/>
  <c r="T435" i="1"/>
  <c r="T438" i="1"/>
  <c r="T441" i="1"/>
  <c r="T448" i="1"/>
  <c r="T454" i="1"/>
  <c r="T458" i="1"/>
  <c r="T463" i="1"/>
  <c r="T472" i="1"/>
  <c r="T475" i="1"/>
  <c r="T478" i="1"/>
  <c r="T480" i="1"/>
  <c r="T482" i="1"/>
  <c r="T516" i="1"/>
  <c r="T519" i="1"/>
  <c r="T531" i="1"/>
  <c r="T537" i="1"/>
  <c r="T538" i="1"/>
  <c r="T539" i="1"/>
  <c r="T549" i="1"/>
  <c r="T599" i="1"/>
  <c r="T619" i="1"/>
  <c r="T631" i="1"/>
  <c r="T639" i="1"/>
  <c r="T643" i="1"/>
  <c r="T676" i="1"/>
  <c r="T680" i="1"/>
  <c r="T685" i="1"/>
  <c r="T692" i="1"/>
  <c r="T700" i="1"/>
  <c r="T702" i="1"/>
  <c r="T713" i="1"/>
  <c r="T724" i="1"/>
  <c r="T725" i="1"/>
  <c r="T727" i="1"/>
  <c r="T738" i="1"/>
  <c r="T748" i="1"/>
  <c r="T749" i="1"/>
  <c r="T755" i="1"/>
  <c r="T758" i="1"/>
  <c r="T766" i="1"/>
  <c r="T782" i="1"/>
  <c r="T787" i="1"/>
  <c r="T812" i="1"/>
  <c r="T833" i="1"/>
  <c r="T842" i="1"/>
  <c r="T852" i="1"/>
  <c r="T857" i="1"/>
  <c r="T890" i="1"/>
  <c r="T893" i="1"/>
  <c r="T904" i="1"/>
  <c r="T905" i="1"/>
  <c r="T906" i="1"/>
  <c r="T913" i="1"/>
  <c r="T916" i="1"/>
  <c r="T921" i="1"/>
  <c r="T922" i="1"/>
  <c r="T930" i="1"/>
  <c r="T943" i="1"/>
  <c r="T944" i="1"/>
  <c r="T950" i="1"/>
  <c r="T959" i="1"/>
  <c r="T963" i="1"/>
  <c r="T967" i="1"/>
  <c r="T969" i="1"/>
  <c r="T974" i="1"/>
  <c r="T986" i="1"/>
  <c r="T994" i="1"/>
  <c r="T997" i="1"/>
  <c r="T998" i="1"/>
  <c r="T1006" i="1"/>
  <c r="T1007" i="1"/>
  <c r="T1008" i="1"/>
  <c r="T1010" i="1"/>
  <c r="T1025" i="1"/>
  <c r="T1038" i="1"/>
  <c r="T1054" i="1"/>
  <c r="T1057" i="1"/>
  <c r="T1064" i="1"/>
  <c r="T1070" i="1"/>
  <c r="T1072" i="1"/>
  <c r="T1074" i="1"/>
  <c r="T1088" i="1"/>
  <c r="T1089" i="1"/>
  <c r="T1111" i="1"/>
  <c r="T1124" i="1"/>
  <c r="T1140" i="1"/>
  <c r="T1142" i="1"/>
  <c r="T1149" i="1"/>
  <c r="T1159" i="1"/>
  <c r="T1169" i="1"/>
  <c r="T1172" i="1"/>
  <c r="T1183" i="1"/>
  <c r="T1188" i="1"/>
  <c r="T1189" i="1"/>
  <c r="T1190" i="1"/>
  <c r="T1194" i="1"/>
  <c r="T1200" i="1"/>
  <c r="T1204" i="1"/>
  <c r="T1207" i="1"/>
  <c r="T1210" i="1"/>
  <c r="T1220" i="1"/>
  <c r="T1221" i="1"/>
  <c r="T1225" i="1"/>
  <c r="T1229" i="1"/>
  <c r="T1232" i="1"/>
  <c r="T1250" i="1"/>
  <c r="T1251" i="1"/>
  <c r="T1257" i="1"/>
  <c r="T1262" i="1"/>
  <c r="T1277" i="1"/>
  <c r="T1318" i="1"/>
  <c r="T1329" i="1"/>
  <c r="T1336" i="1"/>
  <c r="T1337" i="1"/>
  <c r="T1347" i="1"/>
  <c r="T1348" i="1"/>
  <c r="T1351" i="1"/>
  <c r="T1353" i="1"/>
  <c r="T1370" i="1"/>
  <c r="T1371" i="1"/>
  <c r="T1384" i="1"/>
  <c r="T1403" i="1"/>
  <c r="T1405" i="1"/>
  <c r="T1406" i="1"/>
  <c r="T1411" i="1"/>
  <c r="T1413" i="1"/>
  <c r="T1426" i="1"/>
  <c r="T1435" i="1"/>
  <c r="T1446" i="1"/>
  <c r="T1448" i="1"/>
  <c r="T1452" i="1"/>
  <c r="T1461" i="1"/>
  <c r="T1462" i="1"/>
  <c r="T1464" i="1"/>
  <c r="T1480" i="1"/>
  <c r="T1485" i="1"/>
  <c r="T1498" i="1"/>
  <c r="T1499" i="1"/>
  <c r="T1508" i="1"/>
  <c r="T1518" i="1"/>
  <c r="T1524" i="1"/>
  <c r="T1526" i="1"/>
  <c r="T1527" i="1"/>
  <c r="T1532" i="1"/>
  <c r="T1533" i="1"/>
  <c r="T1540" i="1"/>
  <c r="T1541" i="1"/>
  <c r="T1550" i="1"/>
  <c r="T1578" i="1"/>
  <c r="T1587" i="1"/>
  <c r="T1590" i="1"/>
  <c r="T1597" i="1"/>
  <c r="T1598" i="1"/>
  <c r="T1606" i="1"/>
  <c r="T1614" i="1"/>
  <c r="T1622" i="1"/>
  <c r="T1623" i="1"/>
  <c r="T1628" i="1"/>
  <c r="T1630" i="1"/>
  <c r="T1635" i="1"/>
  <c r="T1654" i="1"/>
  <c r="T1684" i="1"/>
  <c r="T1686" i="1"/>
  <c r="T1692" i="1"/>
  <c r="T1694" i="1"/>
  <c r="T1695" i="1"/>
  <c r="T1697" i="1"/>
  <c r="T1712" i="1"/>
  <c r="T1714" i="1"/>
  <c r="T1721" i="1"/>
  <c r="T1730" i="1"/>
  <c r="T1738" i="1"/>
  <c r="T1743" i="1"/>
  <c r="T1759" i="1"/>
  <c r="T1761" i="1"/>
  <c r="T1769" i="1"/>
  <c r="T1773" i="1"/>
  <c r="T1776" i="1"/>
  <c r="T1783" i="1"/>
  <c r="T1787" i="1"/>
  <c r="T1794" i="1"/>
  <c r="T1800" i="1"/>
  <c r="T1810" i="1"/>
  <c r="T1811" i="1"/>
  <c r="T1816" i="1"/>
  <c r="T1819" i="1"/>
  <c r="T1823" i="1"/>
  <c r="T1825" i="1"/>
  <c r="T1836" i="1"/>
  <c r="T1846" i="1"/>
  <c r="T1847" i="1"/>
  <c r="T1849" i="1"/>
  <c r="T1863" i="1"/>
  <c r="T1866" i="1"/>
  <c r="T1867" i="1"/>
  <c r="T1875" i="1"/>
  <c r="T1876" i="1"/>
  <c r="T1884" i="1"/>
  <c r="T1891" i="1"/>
  <c r="T1892" i="1"/>
  <c r="T1898" i="1"/>
  <c r="T1903" i="1"/>
  <c r="T1904" i="1"/>
  <c r="T1910" i="1"/>
  <c r="T1919" i="1"/>
  <c r="T1921" i="1"/>
  <c r="T1927" i="1"/>
  <c r="T1934" i="1"/>
  <c r="T1939" i="1"/>
  <c r="T1945" i="1"/>
  <c r="T1956" i="1"/>
  <c r="T1966" i="1"/>
  <c r="T1970" i="1"/>
  <c r="T1971" i="1"/>
  <c r="T1976" i="1"/>
  <c r="T1978" i="1"/>
  <c r="T1989" i="1"/>
  <c r="T1994" i="1"/>
  <c r="T1996" i="1"/>
  <c r="T1997" i="1"/>
  <c r="T2000" i="1"/>
  <c r="T2007" i="1"/>
  <c r="T2009" i="1"/>
  <c r="T2013" i="1"/>
  <c r="T2018" i="1"/>
  <c r="T2023" i="1"/>
  <c r="T2027" i="1"/>
  <c r="T2031" i="1"/>
  <c r="T2035" i="1"/>
  <c r="T2058" i="1"/>
  <c r="T2066" i="1"/>
  <c r="T2072" i="1"/>
  <c r="T2099" i="1"/>
  <c r="T2101" i="1"/>
  <c r="T2102" i="1"/>
  <c r="T2103" i="1"/>
  <c r="T2109" i="1"/>
  <c r="T2131" i="1"/>
  <c r="T2134" i="1"/>
  <c r="T2138" i="1"/>
  <c r="T2144" i="1"/>
  <c r="T2152" i="1"/>
  <c r="T2154" i="1"/>
  <c r="T2174" i="1"/>
  <c r="T2178" i="1"/>
  <c r="T2192" i="1"/>
  <c r="T2233" i="1"/>
  <c r="T2236" i="1"/>
  <c r="T2243" i="1"/>
  <c r="T2252" i="1"/>
  <c r="T2253" i="1"/>
  <c r="T2267" i="1"/>
  <c r="T2269" i="1"/>
  <c r="T2270" i="1"/>
  <c r="T2287" i="1"/>
  <c r="T2289" i="1"/>
  <c r="T2305" i="1"/>
  <c r="T2308" i="1"/>
  <c r="T2312" i="1"/>
  <c r="T2314" i="1"/>
  <c r="T2324" i="1"/>
  <c r="T2327" i="1"/>
  <c r="T2329" i="1"/>
  <c r="T2338" i="1"/>
  <c r="T2349" i="1"/>
  <c r="T2358" i="1"/>
  <c r="T2359" i="1"/>
  <c r="T2373" i="1"/>
  <c r="T2389" i="1"/>
  <c r="T2390" i="1"/>
  <c r="T2399" i="1"/>
  <c r="T2416" i="1"/>
  <c r="T2421" i="1"/>
  <c r="T2430" i="1"/>
  <c r="T2448" i="1"/>
  <c r="T2449" i="1"/>
  <c r="T2451" i="1"/>
  <c r="T2465" i="1"/>
  <c r="T2468" i="1"/>
  <c r="T2470" i="1"/>
  <c r="T2474" i="1"/>
  <c r="T2475" i="1"/>
  <c r="T2476" i="1"/>
  <c r="T2481" i="1"/>
  <c r="T2485" i="1"/>
  <c r="T2495" i="1"/>
  <c r="T2498" i="1"/>
  <c r="T2503" i="1"/>
  <c r="T2504" i="1"/>
  <c r="T2512" i="1"/>
  <c r="T2525" i="1"/>
  <c r="T2530" i="1"/>
  <c r="T2545" i="1"/>
  <c r="T2552" i="1"/>
  <c r="T2567" i="1"/>
  <c r="T2570" i="1"/>
  <c r="T2571" i="1"/>
  <c r="T2583" i="1"/>
  <c r="T2597" i="1"/>
  <c r="T2604" i="1"/>
  <c r="T2628" i="1"/>
  <c r="T2632" i="1"/>
  <c r="T2634" i="1"/>
  <c r="T2643" i="1"/>
  <c r="T2650" i="1"/>
  <c r="T2685" i="1"/>
  <c r="T2687" i="1"/>
  <c r="T2711" i="1"/>
  <c r="T2721" i="1"/>
  <c r="T2724" i="1"/>
  <c r="T2725" i="1"/>
  <c r="T2738" i="1"/>
  <c r="T2740" i="1"/>
  <c r="T2751" i="1"/>
  <c r="T2753" i="1"/>
  <c r="T2756" i="1"/>
  <c r="T2761" i="1"/>
  <c r="T2762" i="1"/>
  <c r="T2763" i="1"/>
  <c r="T2765" i="1"/>
  <c r="T2771" i="1"/>
  <c r="T2773" i="1"/>
  <c r="T2778" i="1"/>
  <c r="T2796" i="1"/>
  <c r="T2797" i="1"/>
  <c r="T2803" i="1"/>
  <c r="T2815" i="1"/>
  <c r="T2826" i="1"/>
  <c r="T2828" i="1"/>
  <c r="T2830" i="1"/>
  <c r="T2838" i="1"/>
  <c r="T2846" i="1"/>
  <c r="T2852" i="1"/>
  <c r="T2853" i="1"/>
  <c r="T2856" i="1"/>
  <c r="T2859" i="1"/>
  <c r="T2867" i="1"/>
  <c r="T2893" i="1"/>
  <c r="T2905" i="1"/>
  <c r="T2911" i="1"/>
  <c r="T2919" i="1"/>
  <c r="T2930" i="1"/>
  <c r="T2931" i="1"/>
  <c r="T2939" i="1"/>
  <c r="T2955" i="1"/>
  <c r="T2966" i="1"/>
  <c r="T2971" i="1"/>
  <c r="T2987" i="1"/>
  <c r="T2993" i="1"/>
  <c r="T2996" i="1"/>
  <c r="T3002" i="1"/>
  <c r="T3008" i="1"/>
  <c r="T3022" i="1"/>
  <c r="T3024" i="1"/>
  <c r="T3025" i="1"/>
  <c r="T3040" i="1"/>
  <c r="T3041" i="1"/>
  <c r="T3044" i="1"/>
  <c r="T3047" i="1"/>
  <c r="T3056" i="1"/>
  <c r="T3065" i="1"/>
  <c r="T3075" i="1"/>
  <c r="T3076" i="1"/>
  <c r="T3101" i="1"/>
  <c r="T3102" i="1"/>
  <c r="T3104" i="1"/>
  <c r="T3108" i="1"/>
  <c r="T3113" i="1"/>
  <c r="T3119" i="1"/>
  <c r="T3123" i="1"/>
  <c r="T3130" i="1"/>
  <c r="T3137" i="1"/>
  <c r="T3141" i="1"/>
  <c r="T3162" i="1"/>
  <c r="T3172" i="1"/>
  <c r="T3176" i="1"/>
  <c r="T3179" i="1"/>
  <c r="T3180" i="1"/>
  <c r="T3183" i="1"/>
  <c r="T3188" i="1"/>
  <c r="T3197" i="1"/>
  <c r="T3201" i="1"/>
  <c r="T3204" i="1"/>
  <c r="T3215" i="1"/>
  <c r="T3218" i="1"/>
  <c r="T3237" i="1"/>
  <c r="T3243" i="1"/>
  <c r="T3249" i="1"/>
  <c r="T3253" i="1"/>
  <c r="T3255" i="1"/>
  <c r="T3261" i="1"/>
  <c r="T3266" i="1"/>
  <c r="T3269" i="1"/>
  <c r="T3276" i="1"/>
  <c r="T3281" i="1"/>
  <c r="T3285" i="1"/>
  <c r="T3286" i="1"/>
  <c r="T3292" i="1"/>
  <c r="T3297" i="1"/>
  <c r="T3298" i="1"/>
  <c r="T3328" i="1"/>
  <c r="T3338" i="1"/>
  <c r="T3341" i="1"/>
  <c r="T3346" i="1"/>
  <c r="T3348" i="1"/>
  <c r="T3355" i="1"/>
  <c r="T3362" i="1"/>
  <c r="T3387" i="1"/>
  <c r="T3406" i="1"/>
  <c r="T3411" i="1"/>
  <c r="T3422" i="1"/>
  <c r="T3430" i="1"/>
  <c r="T3433" i="1"/>
  <c r="T3450" i="1"/>
  <c r="T3456" i="1"/>
  <c r="T3457" i="1"/>
  <c r="T3458" i="1"/>
  <c r="T3489" i="1"/>
  <c r="T3492" i="1"/>
  <c r="T3502" i="1"/>
  <c r="T3509" i="1"/>
  <c r="T3510" i="1"/>
  <c r="T3515" i="1"/>
  <c r="T3526" i="1"/>
  <c r="T3532" i="1"/>
  <c r="T3550" i="1"/>
  <c r="T3552" i="1"/>
  <c r="T3553" i="1"/>
  <c r="T3555" i="1"/>
  <c r="T3559" i="1"/>
  <c r="T3566" i="1"/>
  <c r="T3570" i="1"/>
  <c r="T3578" i="1"/>
  <c r="T3588" i="1"/>
  <c r="T3600" i="1"/>
  <c r="T3607" i="1"/>
  <c r="T3612" i="1"/>
  <c r="T3629" i="1"/>
  <c r="T3631" i="1"/>
  <c r="T3632" i="1"/>
  <c r="T3637" i="1"/>
  <c r="T3655" i="1"/>
  <c r="T3659" i="1"/>
  <c r="T3661" i="1"/>
  <c r="T3667" i="1"/>
  <c r="T3689" i="1"/>
  <c r="T3701" i="1"/>
  <c r="T3729" i="1"/>
  <c r="T3735" i="1"/>
  <c r="T3743" i="1"/>
  <c r="T3755" i="1"/>
  <c r="T3759" i="1"/>
  <c r="T3768" i="1"/>
  <c r="T3780" i="1"/>
  <c r="T3782" i="1"/>
  <c r="T3783" i="1"/>
  <c r="T3788" i="1"/>
  <c r="T3797" i="1"/>
  <c r="T3808" i="1"/>
  <c r="T3820" i="1"/>
  <c r="T3821" i="1"/>
  <c r="T3823" i="1"/>
  <c r="T3824" i="1"/>
  <c r="T3830" i="1"/>
  <c r="T3835" i="1"/>
  <c r="T3848" i="1"/>
  <c r="T3849" i="1"/>
  <c r="T3850" i="1"/>
  <c r="T3852" i="1"/>
  <c r="T3865" i="1"/>
  <c r="T3876" i="1"/>
  <c r="T3882" i="1"/>
  <c r="T3883" i="1"/>
  <c r="T3896" i="1"/>
  <c r="T3913" i="1"/>
  <c r="T3923" i="1"/>
  <c r="T3925" i="1"/>
  <c r="T3927" i="1"/>
  <c r="T3935" i="1"/>
  <c r="T3953" i="1"/>
  <c r="T3964" i="1"/>
  <c r="T3969" i="1"/>
  <c r="T3981" i="1"/>
  <c r="T3982" i="1"/>
  <c r="T3983" i="1"/>
  <c r="T3990" i="1"/>
  <c r="T3994" i="1"/>
  <c r="T4018" i="1"/>
  <c r="T4023" i="1"/>
  <c r="T4025" i="1"/>
  <c r="T4030" i="1"/>
  <c r="T4031" i="1"/>
  <c r="T4038" i="1"/>
  <c r="T4039" i="1"/>
  <c r="T4056" i="1"/>
  <c r="T4061" i="1"/>
  <c r="T4065" i="1"/>
  <c r="T4076" i="1"/>
  <c r="T4083" i="1"/>
  <c r="T4090" i="1"/>
  <c r="T4094" i="1"/>
  <c r="T4097" i="1"/>
  <c r="T4102" i="1"/>
  <c r="T4105" i="1"/>
  <c r="T4107" i="1"/>
  <c r="T4118" i="1"/>
  <c r="T4123" i="1"/>
  <c r="T4126" i="1"/>
  <c r="T4127" i="1"/>
  <c r="T4133" i="1"/>
  <c r="T4139" i="1"/>
  <c r="T4152" i="1"/>
  <c r="T4153" i="1"/>
  <c r="T4156" i="1"/>
  <c r="T4158" i="1"/>
  <c r="T4168" i="1"/>
  <c r="T4169" i="1"/>
  <c r="T4190" i="1"/>
  <c r="T4208" i="1"/>
  <c r="T4211" i="1"/>
  <c r="T4222" i="1"/>
  <c r="T4224" i="1"/>
  <c r="T4232" i="1"/>
  <c r="T4241" i="1"/>
  <c r="T4250" i="1"/>
  <c r="T4253" i="1"/>
  <c r="T4254" i="1"/>
  <c r="T4272" i="1"/>
  <c r="T4274" i="1"/>
  <c r="T4278" i="1"/>
  <c r="T4282" i="1"/>
  <c r="T4288" i="1"/>
  <c r="T4289" i="1"/>
  <c r="T4291" i="1"/>
  <c r="T4300" i="1"/>
  <c r="T4303" i="1"/>
  <c r="T4309" i="1"/>
  <c r="T4318" i="1"/>
  <c r="T4340" i="1"/>
  <c r="T4352" i="1"/>
  <c r="T4355" i="1"/>
  <c r="T4371" i="1"/>
  <c r="T4384" i="1"/>
  <c r="T4385" i="1"/>
  <c r="T4393" i="1"/>
  <c r="T4394" i="1"/>
  <c r="T4402" i="1"/>
  <c r="T4405" i="1"/>
  <c r="T4415" i="1"/>
  <c r="T4416" i="1"/>
  <c r="T4424" i="1"/>
  <c r="T4427" i="1"/>
  <c r="T4428" i="1"/>
  <c r="T4429" i="1"/>
  <c r="T4433" i="1"/>
  <c r="T4435" i="1"/>
  <c r="T4448" i="1"/>
  <c r="T4473" i="1"/>
  <c r="T4493" i="1"/>
  <c r="T4503" i="1"/>
  <c r="T4509" i="1"/>
  <c r="T4510" i="1"/>
  <c r="T4518" i="1"/>
  <c r="T4528" i="1"/>
  <c r="T4530" i="1"/>
  <c r="T4531" i="1"/>
  <c r="T4537" i="1"/>
  <c r="T4548" i="1"/>
  <c r="T4556" i="1"/>
  <c r="T4557" i="1"/>
  <c r="T4562" i="1"/>
  <c r="T4572" i="1"/>
  <c r="T4574" i="1"/>
  <c r="T4579" i="1"/>
  <c r="T4588" i="1"/>
  <c r="T4591" i="1"/>
  <c r="T4595" i="1"/>
  <c r="T4598" i="1"/>
  <c r="T4599" i="1"/>
  <c r="T4602" i="1"/>
  <c r="T4604" i="1"/>
  <c r="T4618" i="1"/>
  <c r="T4619" i="1"/>
  <c r="T4625" i="1"/>
  <c r="T4627" i="1"/>
  <c r="T4629" i="1"/>
  <c r="T4634" i="1"/>
  <c r="T4640" i="1"/>
  <c r="T4654" i="1"/>
  <c r="T4663" i="1"/>
  <c r="T4672" i="1"/>
  <c r="T4675" i="1"/>
  <c r="T4677" i="1"/>
  <c r="T4694" i="1"/>
  <c r="T4696" i="1"/>
  <c r="T4713" i="1"/>
  <c r="T4717" i="1"/>
  <c r="T4718" i="1"/>
  <c r="T4721" i="1"/>
  <c r="T4722" i="1"/>
  <c r="T4738" i="1"/>
  <c r="T4743" i="1"/>
  <c r="T4753" i="1"/>
  <c r="T4762" i="1"/>
  <c r="T4771" i="1"/>
  <c r="T4772" i="1"/>
  <c r="T4777" i="1"/>
  <c r="T4785" i="1"/>
  <c r="T4791" i="1"/>
  <c r="T4796" i="1"/>
  <c r="T4800" i="1"/>
  <c r="T4803" i="1"/>
  <c r="T4807" i="1"/>
  <c r="T4821" i="1"/>
  <c r="T4840" i="1"/>
  <c r="T4841" i="1"/>
  <c r="T4842" i="1"/>
  <c r="T4852" i="1"/>
  <c r="T4854" i="1"/>
  <c r="T4862" i="1"/>
  <c r="T4865" i="1"/>
  <c r="T4869" i="1"/>
  <c r="T4880" i="1"/>
  <c r="T4890" i="1"/>
  <c r="T4891" i="1"/>
  <c r="T4901" i="1"/>
  <c r="T4909" i="1"/>
  <c r="T4920" i="1"/>
  <c r="T4924" i="1"/>
  <c r="T4927" i="1"/>
  <c r="T4946" i="1"/>
  <c r="T4954" i="1"/>
  <c r="T4966" i="1"/>
  <c r="T4973" i="1"/>
  <c r="T4975" i="1"/>
  <c r="T4997" i="1"/>
  <c r="T4999" i="1"/>
  <c r="T5004" i="1"/>
  <c r="T5014" i="1"/>
  <c r="T5020" i="1"/>
  <c r="T5028" i="1"/>
  <c r="T5041" i="1"/>
  <c r="T5043" i="1"/>
  <c r="T5053" i="1"/>
  <c r="T5057" i="1"/>
  <c r="T5059" i="1"/>
  <c r="T5063" i="1"/>
  <c r="T5064" i="1"/>
  <c r="T5076" i="1"/>
  <c r="T5081" i="1"/>
  <c r="T5084" i="1"/>
  <c r="T5085" i="1"/>
  <c r="T5089" i="1"/>
  <c r="T5097" i="1"/>
  <c r="T5100" i="1"/>
  <c r="T5111" i="1"/>
  <c r="T5120" i="1"/>
  <c r="T5135" i="1"/>
  <c r="T5140" i="1"/>
  <c r="T5143" i="1"/>
  <c r="T5146" i="1"/>
  <c r="T5149" i="1"/>
  <c r="T5150" i="1"/>
  <c r="T5155" i="1"/>
  <c r="T5167" i="1"/>
  <c r="T5172" i="1"/>
  <c r="T5184" i="1"/>
  <c r="T5187" i="1"/>
  <c r="T5194" i="1"/>
  <c r="T5200" i="1"/>
  <c r="T5205" i="1"/>
  <c r="T5209" i="1"/>
  <c r="T5215" i="1"/>
  <c r="T5227" i="1"/>
  <c r="T5231" i="1"/>
  <c r="T5242" i="1"/>
  <c r="T5243" i="1"/>
  <c r="T5252" i="1"/>
  <c r="T5253" i="1"/>
  <c r="T5254" i="1"/>
  <c r="T5255" i="1"/>
  <c r="T5265" i="1"/>
  <c r="T5279" i="1"/>
  <c r="T5280" i="1"/>
  <c r="T5298" i="1"/>
  <c r="T5303" i="1"/>
  <c r="T5305" i="1"/>
  <c r="T5326" i="1"/>
  <c r="T5327" i="1"/>
  <c r="T5330" i="1"/>
  <c r="T5337" i="1"/>
  <c r="T5355" i="1"/>
  <c r="T5362" i="1"/>
  <c r="T5366" i="1"/>
  <c r="T5372" i="1"/>
  <c r="T5374" i="1"/>
  <c r="T5375" i="1"/>
  <c r="T5389" i="1"/>
  <c r="T5391" i="1"/>
  <c r="T5394" i="1"/>
  <c r="T5402" i="1"/>
  <c r="T5404" i="1"/>
  <c r="T5415" i="1"/>
  <c r="T5417" i="1"/>
  <c r="T5423" i="1"/>
  <c r="T5429" i="1"/>
  <c r="T5431" i="1"/>
  <c r="T5450" i="1"/>
  <c r="T5453" i="1"/>
  <c r="T5456" i="1"/>
  <c r="T5459" i="1"/>
  <c r="T5470" i="1"/>
  <c r="T5475" i="1"/>
  <c r="T5493" i="1"/>
  <c r="T5503" i="1"/>
  <c r="T5507" i="1"/>
  <c r="T5517" i="1"/>
  <c r="T5523" i="1"/>
  <c r="T5534" i="1"/>
  <c r="T5537" i="1"/>
  <c r="T5543" i="1"/>
  <c r="T5545" i="1"/>
  <c r="T5551" i="1"/>
  <c r="T5557" i="1"/>
  <c r="T5558" i="1"/>
  <c r="T5635" i="1"/>
  <c r="T5639" i="1"/>
  <c r="T5657" i="1"/>
  <c r="T5659" i="1"/>
  <c r="T5660" i="1"/>
  <c r="T5668" i="1"/>
  <c r="T5674" i="1"/>
  <c r="T5687" i="1"/>
  <c r="T5688" i="1"/>
  <c r="T5696" i="1"/>
  <c r="T5698" i="1"/>
  <c r="T5700" i="1"/>
  <c r="T5712" i="1"/>
  <c r="T5715" i="1"/>
  <c r="T5726" i="1"/>
  <c r="T5753" i="1"/>
  <c r="T5754" i="1"/>
  <c r="T5756" i="1"/>
  <c r="T5757" i="1"/>
  <c r="T5768" i="1"/>
  <c r="T5770" i="1"/>
  <c r="T5778" i="1"/>
  <c r="T5779" i="1"/>
  <c r="T5780" i="1"/>
  <c r="T5785" i="1"/>
  <c r="T5789" i="1"/>
  <c r="T5797" i="1"/>
  <c r="T5811" i="1"/>
  <c r="T5812" i="1"/>
  <c r="T5816" i="1"/>
  <c r="T5832" i="1"/>
  <c r="T5835" i="1"/>
  <c r="T5839" i="1"/>
  <c r="T5853" i="1"/>
  <c r="T5866" i="1"/>
  <c r="T5870" i="1"/>
  <c r="T5881" i="1"/>
  <c r="T5890" i="1"/>
  <c r="T5895" i="1"/>
  <c r="T5897" i="1"/>
  <c r="T5922" i="1"/>
  <c r="T5926" i="1"/>
  <c r="T5931" i="1"/>
  <c r="T5938" i="1"/>
  <c r="T5940" i="1"/>
  <c r="T5942" i="1"/>
  <c r="T5946" i="1"/>
  <c r="T5951" i="1"/>
  <c r="T5952" i="1"/>
  <c r="T5953" i="1"/>
  <c r="T5956" i="1"/>
  <c r="T5966" i="1"/>
  <c r="T5973" i="1"/>
  <c r="T5978" i="1"/>
  <c r="T5980" i="1"/>
  <c r="T5982" i="1"/>
  <c r="T5996" i="1"/>
  <c r="T6001" i="1"/>
  <c r="T6002" i="1"/>
  <c r="T6003" i="1"/>
  <c r="T6004" i="1"/>
  <c r="T6005" i="1"/>
  <c r="T6006" i="1"/>
  <c r="T6015" i="1"/>
  <c r="T6016" i="1"/>
  <c r="T6018" i="1"/>
  <c r="T6030" i="1"/>
  <c r="T6033" i="1"/>
  <c r="T6040" i="1"/>
  <c r="T6043" i="1"/>
  <c r="T6054" i="1"/>
  <c r="T6057" i="1"/>
  <c r="T6058" i="1"/>
  <c r="T6067" i="1"/>
  <c r="T6070" i="1"/>
  <c r="T6085" i="1"/>
  <c r="T6090" i="1"/>
  <c r="T6091" i="1"/>
  <c r="T6107" i="1"/>
  <c r="T6108" i="1"/>
  <c r="T6111" i="1"/>
  <c r="T6113" i="1"/>
  <c r="T6119" i="1"/>
  <c r="T6122" i="1"/>
  <c r="T6130" i="1"/>
  <c r="T6148" i="1"/>
  <c r="T6149" i="1"/>
  <c r="T6165" i="1"/>
  <c r="T6180" i="1"/>
  <c r="T6184" i="1"/>
  <c r="T6186" i="1"/>
  <c r="T6191" i="1"/>
  <c r="T6206" i="1"/>
  <c r="T6240" i="1"/>
  <c r="T6251" i="1"/>
  <c r="T6254" i="1"/>
  <c r="T6260" i="1"/>
  <c r="T6263" i="1"/>
  <c r="T6274" i="1"/>
  <c r="T6286" i="1"/>
  <c r="T6289" i="1"/>
  <c r="T6301" i="1"/>
  <c r="T6302" i="1"/>
  <c r="T6304" i="1"/>
  <c r="T6306" i="1"/>
  <c r="T6325" i="1"/>
  <c r="T6330" i="1"/>
  <c r="T6339" i="1"/>
  <c r="T6341" i="1"/>
  <c r="T6346" i="1"/>
  <c r="T6348" i="1"/>
  <c r="T6360" i="1"/>
  <c r="T6370" i="1"/>
  <c r="T6372" i="1"/>
  <c r="T6375" i="1"/>
  <c r="T6378" i="1"/>
  <c r="T6379" i="1"/>
  <c r="T6384" i="1"/>
  <c r="T6399" i="1"/>
  <c r="T6411" i="1"/>
  <c r="T6417" i="1"/>
  <c r="T6418" i="1"/>
  <c r="T6427" i="1"/>
  <c r="T6431" i="1"/>
  <c r="T6439" i="1"/>
  <c r="T6463" i="1"/>
  <c r="T6467" i="1"/>
  <c r="T6471" i="1"/>
  <c r="T6477" i="1"/>
  <c r="T6485" i="1"/>
  <c r="T6489" i="1"/>
  <c r="T6495" i="1"/>
  <c r="T6499" i="1"/>
  <c r="T6509" i="1"/>
  <c r="T6515" i="1"/>
  <c r="T6518" i="1"/>
  <c r="T6521" i="1"/>
  <c r="T6528" i="1"/>
  <c r="T6539" i="1"/>
  <c r="T6549" i="1"/>
  <c r="T6558" i="1"/>
  <c r="T6560" i="1"/>
  <c r="T6563" i="1"/>
  <c r="T6565" i="1"/>
  <c r="T6577" i="1"/>
  <c r="T6581" i="1"/>
  <c r="T6599" i="1"/>
  <c r="T6600" i="1"/>
  <c r="T6607" i="1"/>
  <c r="T6610" i="1"/>
  <c r="T6613" i="1"/>
  <c r="T6623" i="1"/>
  <c r="T6638" i="1"/>
  <c r="T6648" i="1"/>
  <c r="T6659" i="1"/>
  <c r="T6660" i="1"/>
  <c r="T6665" i="1"/>
  <c r="T6670" i="1"/>
  <c r="T6673" i="1"/>
  <c r="T6682" i="1"/>
  <c r="T6689" i="1"/>
  <c r="T6699" i="1"/>
  <c r="T6703" i="1"/>
  <c r="T6715" i="1"/>
  <c r="T6719" i="1"/>
  <c r="T6722" i="1"/>
  <c r="T6732" i="1"/>
  <c r="T6747" i="1"/>
  <c r="T6760" i="1"/>
  <c r="T6764" i="1"/>
  <c r="T6770" i="1"/>
  <c r="T6774" i="1"/>
  <c r="T6775" i="1"/>
  <c r="T6777" i="1"/>
  <c r="T6781" i="1"/>
  <c r="T6782" i="1"/>
  <c r="T6787" i="1"/>
  <c r="T6805" i="1"/>
  <c r="T6820" i="1"/>
  <c r="T6853" i="1"/>
  <c r="T6858" i="1"/>
  <c r="T6860" i="1"/>
  <c r="T6861" i="1"/>
  <c r="T6870" i="1"/>
  <c r="T6873" i="1"/>
  <c r="T6891" i="1"/>
  <c r="T6893" i="1"/>
  <c r="T6894" i="1"/>
  <c r="T6901" i="1"/>
  <c r="T6907" i="1"/>
  <c r="T6914" i="1"/>
  <c r="T6928" i="1"/>
  <c r="T6937" i="1"/>
  <c r="T6938" i="1"/>
  <c r="T6956" i="1"/>
  <c r="T6967" i="1"/>
  <c r="T6971" i="1"/>
  <c r="T6981" i="1"/>
  <c r="T6983" i="1"/>
  <c r="T6984" i="1"/>
  <c r="T6996" i="1"/>
  <c r="T7000" i="1"/>
  <c r="T7004" i="1"/>
  <c r="T7006" i="1"/>
  <c r="T7014" i="1"/>
  <c r="T7027" i="1"/>
  <c r="T7045" i="1"/>
  <c r="T7046" i="1"/>
  <c r="T7050" i="1"/>
  <c r="T7051" i="1"/>
  <c r="T7056" i="1"/>
  <c r="T7059" i="1"/>
  <c r="T7062" i="1"/>
  <c r="T7065" i="1"/>
  <c r="T7067" i="1"/>
  <c r="T7069" i="1"/>
  <c r="T7070" i="1"/>
  <c r="T7072" i="1"/>
  <c r="T7075" i="1"/>
  <c r="T7081" i="1"/>
  <c r="T7085" i="1"/>
  <c r="T7089" i="1"/>
  <c r="T7100" i="1"/>
  <c r="T7135" i="1"/>
  <c r="T7143" i="1"/>
  <c r="T7146" i="1"/>
  <c r="T7152" i="1"/>
  <c r="T7160" i="1"/>
  <c r="T7162" i="1"/>
  <c r="T7170" i="1"/>
  <c r="T7171" i="1"/>
  <c r="T7174" i="1"/>
  <c r="T7179" i="1"/>
  <c r="T7181" i="1"/>
  <c r="T7183" i="1"/>
  <c r="T7191" i="1"/>
  <c r="T7196" i="1"/>
  <c r="T7198" i="1"/>
  <c r="T7199" i="1"/>
  <c r="T7219" i="1"/>
  <c r="T7225" i="1"/>
  <c r="T7226" i="1"/>
  <c r="T7228" i="1"/>
  <c r="T7239" i="1"/>
  <c r="T7244" i="1"/>
  <c r="T7246" i="1"/>
  <c r="T7264" i="1"/>
  <c r="T7267" i="1"/>
  <c r="T7281" i="1"/>
  <c r="T7283" i="1"/>
  <c r="T7288" i="1"/>
  <c r="T7294" i="1"/>
  <c r="T7296" i="1"/>
  <c r="T7299" i="1"/>
  <c r="T7305" i="1"/>
  <c r="T7313" i="1"/>
  <c r="T7315" i="1"/>
  <c r="T7319" i="1"/>
  <c r="T7321" i="1"/>
  <c r="T7341" i="1"/>
  <c r="T7342" i="1"/>
  <c r="T7347" i="1"/>
  <c r="T7350" i="1"/>
  <c r="T7354" i="1"/>
  <c r="T7362" i="1"/>
  <c r="T7369" i="1"/>
  <c r="T7374" i="1"/>
  <c r="T7376" i="1"/>
  <c r="T7379" i="1"/>
  <c r="T7380" i="1"/>
  <c r="T7385" i="1"/>
  <c r="T7413" i="1"/>
  <c r="T7417" i="1"/>
  <c r="T7421" i="1"/>
  <c r="T7443" i="1"/>
  <c r="T7445" i="1"/>
  <c r="T7446" i="1"/>
  <c r="T7454" i="1"/>
  <c r="T7458" i="1"/>
  <c r="T7459" i="1"/>
  <c r="T7462" i="1"/>
  <c r="T7464" i="1"/>
  <c r="T7481" i="1"/>
  <c r="T7484" i="1"/>
  <c r="T7488" i="1"/>
  <c r="T7490" i="1"/>
  <c r="T7492" i="1"/>
  <c r="T7510" i="1"/>
  <c r="T7513" i="1"/>
  <c r="T7519" i="1"/>
  <c r="T7525" i="1"/>
  <c r="T7539" i="1"/>
  <c r="T7540" i="1"/>
  <c r="T7543" i="1"/>
  <c r="T7547" i="1"/>
  <c r="T7554" i="1"/>
  <c r="T7560" i="1"/>
  <c r="T7563" i="1"/>
  <c r="T7580" i="1"/>
  <c r="T7590" i="1"/>
  <c r="T7602" i="1"/>
  <c r="T7613" i="1"/>
  <c r="T7619" i="1"/>
  <c r="T7627" i="1"/>
  <c r="T7649" i="1"/>
  <c r="T7651" i="1"/>
  <c r="T7662" i="1"/>
  <c r="T7665" i="1"/>
  <c r="T7666" i="1"/>
  <c r="T7669" i="1"/>
  <c r="T7679" i="1"/>
  <c r="T7682" i="1"/>
  <c r="T7683" i="1"/>
  <c r="T7691" i="1"/>
  <c r="T7706" i="1"/>
  <c r="T7711" i="1"/>
  <c r="T7715" i="1"/>
  <c r="T7716" i="1"/>
  <c r="T7718" i="1"/>
  <c r="T7720" i="1"/>
  <c r="T7721" i="1"/>
  <c r="T7747" i="1"/>
  <c r="T7750" i="1"/>
  <c r="T7753" i="1"/>
  <c r="T7757" i="1"/>
  <c r="T7765" i="1"/>
  <c r="T7768" i="1"/>
  <c r="T7781" i="1"/>
  <c r="T7782" i="1"/>
  <c r="T7792" i="1"/>
  <c r="T7796" i="1"/>
  <c r="T7799" i="1"/>
  <c r="T7805" i="1"/>
  <c r="T7807" i="1"/>
  <c r="T7808" i="1"/>
  <c r="T7810" i="1"/>
  <c r="T7827" i="1"/>
  <c r="T7840" i="1"/>
  <c r="T7851" i="1"/>
  <c r="T7858" i="1"/>
  <c r="T7860" i="1"/>
  <c r="T7865" i="1"/>
  <c r="T7867" i="1"/>
  <c r="T7874" i="1"/>
  <c r="T7883" i="1"/>
  <c r="T7891" i="1"/>
  <c r="T7903" i="1"/>
  <c r="T7910" i="1"/>
  <c r="T7912" i="1"/>
  <c r="T7918" i="1"/>
  <c r="T7949" i="1"/>
  <c r="T7952" i="1"/>
  <c r="T7958" i="1"/>
  <c r="T7959" i="1"/>
  <c r="T7960" i="1"/>
  <c r="T7961" i="1"/>
  <c r="T7962" i="1"/>
  <c r="T7963" i="1"/>
  <c r="T7979" i="1"/>
  <c r="T7983" i="1"/>
  <c r="T7987" i="1"/>
  <c r="T7994" i="1"/>
  <c r="T7995" i="1"/>
  <c r="T8003" i="1"/>
  <c r="T8008" i="1"/>
  <c r="T8009" i="1"/>
  <c r="T8014" i="1"/>
  <c r="T8016" i="1"/>
  <c r="T8018" i="1"/>
  <c r="T8021" i="1"/>
  <c r="T8024" i="1"/>
  <c r="T8025" i="1"/>
  <c r="T8026" i="1"/>
  <c r="T8028" i="1"/>
  <c r="T803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O2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3" i="1"/>
  <c r="Q4" i="1"/>
  <c r="Q5" i="1"/>
  <c r="Q6" i="1"/>
  <c r="Q7" i="1"/>
  <c r="Q8" i="1"/>
  <c r="Q9" i="1"/>
  <c r="Q10" i="1"/>
  <c r="Q11" i="1"/>
  <c r="Q12" i="1"/>
  <c r="Q13" i="1"/>
  <c r="Q14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H472" i="1"/>
  <c r="H1394" i="1"/>
  <c r="H1432" i="1"/>
  <c r="H1496" i="1"/>
  <c r="H2169" i="1"/>
  <c r="H2439" i="1"/>
  <c r="H2536" i="1"/>
  <c r="H2837" i="1"/>
  <c r="H3684" i="1"/>
  <c r="H5331" i="1"/>
  <c r="H6217" i="1"/>
  <c r="H6231" i="1"/>
  <c r="H7524" i="1"/>
  <c r="H7764" i="1"/>
  <c r="T6134" i="1" l="1"/>
  <c r="U4742" i="1"/>
  <c r="T6390" i="1"/>
  <c r="U5575" i="1"/>
  <c r="U5367" i="1"/>
  <c r="U14" i="1"/>
  <c r="U6" i="1"/>
  <c r="U1328" i="1"/>
  <c r="U1320" i="1"/>
  <c r="U1312" i="1"/>
  <c r="U1304" i="1"/>
  <c r="U1296" i="1"/>
  <c r="U1288" i="1"/>
  <c r="U1280" i="1"/>
  <c r="U1272" i="1"/>
  <c r="U1264" i="1"/>
  <c r="U1256" i="1"/>
  <c r="U1248" i="1"/>
  <c r="U1240" i="1"/>
  <c r="U1224" i="1"/>
  <c r="U1216" i="1"/>
  <c r="U1208" i="1"/>
  <c r="U1192" i="1"/>
  <c r="U1184" i="1"/>
  <c r="U1176" i="1"/>
  <c r="U1168" i="1"/>
  <c r="U1160" i="1"/>
  <c r="U1152" i="1"/>
  <c r="U1144" i="1"/>
  <c r="U1136" i="1"/>
  <c r="U1128" i="1"/>
  <c r="U1120" i="1"/>
  <c r="U1112" i="1"/>
  <c r="U1104" i="1"/>
  <c r="U1096" i="1"/>
  <c r="U1080" i="1"/>
  <c r="U1056" i="1"/>
  <c r="U1048" i="1"/>
  <c r="U1040" i="1"/>
  <c r="U1032" i="1"/>
  <c r="U1024" i="1"/>
  <c r="U1016" i="1"/>
  <c r="U1000" i="1"/>
  <c r="U992" i="1"/>
  <c r="U984" i="1"/>
  <c r="U976" i="1"/>
  <c r="U968" i="1"/>
  <c r="U960" i="1"/>
  <c r="U952" i="1"/>
  <c r="U936" i="1"/>
  <c r="U928" i="1"/>
  <c r="U920" i="1"/>
  <c r="U912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64" i="1"/>
  <c r="U456" i="1"/>
  <c r="U440" i="1"/>
  <c r="U432" i="1"/>
  <c r="U424" i="1"/>
  <c r="U416" i="1"/>
  <c r="U400" i="1"/>
  <c r="U376" i="1"/>
  <c r="U368" i="1"/>
  <c r="U360" i="1"/>
  <c r="U352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76" i="1"/>
  <c r="U168" i="1"/>
  <c r="U160" i="1"/>
  <c r="U144" i="1"/>
  <c r="U136" i="1"/>
  <c r="U1322" i="1"/>
  <c r="U1314" i="1"/>
  <c r="U1306" i="1"/>
  <c r="U1298" i="1"/>
  <c r="U1290" i="1"/>
  <c r="U1282" i="1"/>
  <c r="U1274" i="1"/>
  <c r="U1266" i="1"/>
  <c r="U1258" i="1"/>
  <c r="U1242" i="1"/>
  <c r="U1234" i="1"/>
  <c r="U1226" i="1"/>
  <c r="U1218" i="1"/>
  <c r="U1202" i="1"/>
  <c r="U1186" i="1"/>
  <c r="U1178" i="1"/>
  <c r="U1170" i="1"/>
  <c r="U1162" i="1"/>
  <c r="U1154" i="1"/>
  <c r="U1146" i="1"/>
  <c r="U1138" i="1"/>
  <c r="U1130" i="1"/>
  <c r="U1122" i="1"/>
  <c r="U1114" i="1"/>
  <c r="U1106" i="1"/>
  <c r="U1098" i="1"/>
  <c r="U1090" i="1"/>
  <c r="U1082" i="1"/>
  <c r="U1066" i="1"/>
  <c r="U1058" i="1"/>
  <c r="U1050" i="1"/>
  <c r="U1042" i="1"/>
  <c r="U1034" i="1"/>
  <c r="U1026" i="1"/>
  <c r="U1018" i="1"/>
  <c r="U1002" i="1"/>
  <c r="U978" i="1"/>
  <c r="U970" i="1"/>
  <c r="U962" i="1"/>
  <c r="U954" i="1"/>
  <c r="U946" i="1"/>
  <c r="U938" i="1"/>
  <c r="U914" i="1"/>
  <c r="U898" i="1"/>
  <c r="U882" i="1"/>
  <c r="U874" i="1"/>
  <c r="U866" i="1"/>
  <c r="U858" i="1"/>
  <c r="U850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0" i="1"/>
  <c r="U722" i="1"/>
  <c r="U714" i="1"/>
  <c r="U706" i="1"/>
  <c r="U698" i="1"/>
  <c r="U690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0" i="1"/>
  <c r="U522" i="1"/>
  <c r="U514" i="1"/>
  <c r="U506" i="1"/>
  <c r="U498" i="1"/>
  <c r="U490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474" i="1"/>
  <c r="U466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0" i="1"/>
  <c r="U322" i="1"/>
  <c r="U314" i="1"/>
  <c r="U306" i="1"/>
  <c r="U298" i="1"/>
  <c r="U290" i="1"/>
  <c r="U282" i="1"/>
  <c r="U274" i="1"/>
  <c r="U258" i="1"/>
  <c r="U250" i="1"/>
  <c r="U234" i="1"/>
  <c r="U226" i="1"/>
  <c r="U218" i="1"/>
  <c r="U210" i="1"/>
  <c r="U202" i="1"/>
  <c r="U186" i="1"/>
  <c r="U178" i="1"/>
  <c r="U170" i="1"/>
  <c r="U162" i="1"/>
  <c r="U154" i="1"/>
  <c r="U146" i="1"/>
  <c r="U138" i="1"/>
  <c r="U130" i="1"/>
  <c r="U3145" i="1"/>
  <c r="U3129" i="1"/>
  <c r="U3121" i="1"/>
  <c r="U3105" i="1"/>
  <c r="U3097" i="1"/>
  <c r="U3089" i="1"/>
  <c r="U3081" i="1"/>
  <c r="U3073" i="1"/>
  <c r="U3057" i="1"/>
  <c r="U3049" i="1"/>
  <c r="U3033" i="1"/>
  <c r="U3017" i="1"/>
  <c r="U3009" i="1"/>
  <c r="U3001" i="1"/>
  <c r="U2985" i="1"/>
  <c r="U2977" i="1"/>
  <c r="U2969" i="1"/>
  <c r="U2961" i="1"/>
  <c r="U2953" i="1"/>
  <c r="U2945" i="1"/>
  <c r="U2937" i="1"/>
  <c r="U2929" i="1"/>
  <c r="U2921" i="1"/>
  <c r="U2913" i="1"/>
  <c r="U2897" i="1"/>
  <c r="U2889" i="1"/>
  <c r="U2881" i="1"/>
  <c r="U2873" i="1"/>
  <c r="U2865" i="1"/>
  <c r="U2857" i="1"/>
  <c r="U2849" i="1"/>
  <c r="U2841" i="1"/>
  <c r="U2833" i="1"/>
  <c r="U2825" i="1"/>
  <c r="U2817" i="1"/>
  <c r="U2809" i="1"/>
  <c r="U2801" i="1"/>
  <c r="U2793" i="1"/>
  <c r="U2785" i="1"/>
  <c r="U2777" i="1"/>
  <c r="U2769" i="1"/>
  <c r="U2745" i="1"/>
  <c r="U2737" i="1"/>
  <c r="U2729" i="1"/>
  <c r="U2713" i="1"/>
  <c r="U2705" i="1"/>
  <c r="U2697" i="1"/>
  <c r="U2689" i="1"/>
  <c r="U2681" i="1"/>
  <c r="U2673" i="1"/>
  <c r="U2665" i="1"/>
  <c r="U2657" i="1"/>
  <c r="U2649" i="1"/>
  <c r="U2641" i="1"/>
  <c r="U4673" i="1"/>
  <c r="U4665" i="1"/>
  <c r="U4657" i="1"/>
  <c r="U4649" i="1"/>
  <c r="U4641" i="1"/>
  <c r="U4633" i="1"/>
  <c r="U4617" i="1"/>
  <c r="U4609" i="1"/>
  <c r="U4601" i="1"/>
  <c r="U4593" i="1"/>
  <c r="U4585" i="1"/>
  <c r="U4577" i="1"/>
  <c r="U4569" i="1"/>
  <c r="U4561" i="1"/>
  <c r="U4553" i="1"/>
  <c r="U4545" i="1"/>
  <c r="U4529" i="1"/>
  <c r="U4521" i="1"/>
  <c r="U4513" i="1"/>
  <c r="U4505" i="1"/>
  <c r="U4497" i="1"/>
  <c r="U4489" i="1"/>
  <c r="U4481" i="1"/>
  <c r="U4465" i="1"/>
  <c r="U4457" i="1"/>
  <c r="U4449" i="1"/>
  <c r="U4441" i="1"/>
  <c r="U4425" i="1"/>
  <c r="U4417" i="1"/>
  <c r="U4409" i="1"/>
  <c r="U4401" i="1"/>
  <c r="U4377" i="1"/>
  <c r="U4369" i="1"/>
  <c r="U4361" i="1"/>
  <c r="U4353" i="1"/>
  <c r="U4345" i="1"/>
  <c r="U4337" i="1"/>
  <c r="U4329" i="1"/>
  <c r="U4321" i="1"/>
  <c r="U4313" i="1"/>
  <c r="U4305" i="1"/>
  <c r="U4297" i="1"/>
  <c r="U4281" i="1"/>
  <c r="U4273" i="1"/>
  <c r="U4265" i="1"/>
  <c r="U4257" i="1"/>
  <c r="U4249" i="1"/>
  <c r="U4233" i="1"/>
  <c r="U4225" i="1"/>
  <c r="U4217" i="1"/>
  <c r="U4209" i="1"/>
  <c r="U4201" i="1"/>
  <c r="U4193" i="1"/>
  <c r="U4185" i="1"/>
  <c r="U4177" i="1"/>
  <c r="U4161" i="1"/>
  <c r="U4145" i="1"/>
  <c r="U4137" i="1"/>
  <c r="U4129" i="1"/>
  <c r="U4121" i="1"/>
  <c r="U4113" i="1"/>
  <c r="U4089" i="1"/>
  <c r="U4081" i="1"/>
  <c r="U4073" i="1"/>
  <c r="U4057" i="1"/>
  <c r="U4049" i="1"/>
  <c r="U4041" i="1"/>
  <c r="U4033" i="1"/>
  <c r="U4017" i="1"/>
  <c r="U4009" i="1"/>
  <c r="U4001" i="1"/>
  <c r="U3993" i="1"/>
  <c r="U3985" i="1"/>
  <c r="U3977" i="1"/>
  <c r="U3961" i="1"/>
  <c r="U3945" i="1"/>
  <c r="U3937" i="1"/>
  <c r="U3929" i="1"/>
  <c r="U3921" i="1"/>
  <c r="U3905" i="1"/>
  <c r="U3897" i="1"/>
  <c r="U3889" i="1"/>
  <c r="U3881" i="1"/>
  <c r="U3873" i="1"/>
  <c r="U3857" i="1"/>
  <c r="U3841" i="1"/>
  <c r="U3833" i="1"/>
  <c r="U3825" i="1"/>
  <c r="U3817" i="1"/>
  <c r="U3809" i="1"/>
  <c r="U3801" i="1"/>
  <c r="U3793" i="1"/>
  <c r="U3785" i="1"/>
  <c r="U3777" i="1"/>
  <c r="U3769" i="1"/>
  <c r="U3761" i="1"/>
  <c r="U3753" i="1"/>
  <c r="U3745" i="1"/>
  <c r="U3737" i="1"/>
  <c r="U3721" i="1"/>
  <c r="U3713" i="1"/>
  <c r="U3705" i="1"/>
  <c r="U3697" i="1"/>
  <c r="U3681" i="1"/>
  <c r="U3673" i="1"/>
  <c r="U3665" i="1"/>
  <c r="U3657" i="1"/>
  <c r="U3649" i="1"/>
  <c r="U3641" i="1"/>
  <c r="U3633" i="1"/>
  <c r="U3625" i="1"/>
  <c r="U3617" i="1"/>
  <c r="U3609" i="1"/>
  <c r="U3601" i="1"/>
  <c r="U3593" i="1"/>
  <c r="U3585" i="1"/>
  <c r="U3577" i="1"/>
  <c r="U3569" i="1"/>
  <c r="U3561" i="1"/>
  <c r="U3545" i="1"/>
  <c r="U3537" i="1"/>
  <c r="U3529" i="1"/>
  <c r="U3521" i="1"/>
  <c r="U3513" i="1"/>
  <c r="U3505" i="1"/>
  <c r="U3497" i="1"/>
  <c r="U3481" i="1"/>
  <c r="U3473" i="1"/>
  <c r="U3465" i="1"/>
  <c r="U3449" i="1"/>
  <c r="U3441" i="1"/>
  <c r="U3425" i="1"/>
  <c r="U3417" i="1"/>
  <c r="U3409" i="1"/>
  <c r="U3401" i="1"/>
  <c r="U3393" i="1"/>
  <c r="U3385" i="1"/>
  <c r="U3377" i="1"/>
  <c r="U3369" i="1"/>
  <c r="U3361" i="1"/>
  <c r="U3353" i="1"/>
  <c r="U3345" i="1"/>
  <c r="U3337" i="1"/>
  <c r="U3329" i="1"/>
  <c r="U3321" i="1"/>
  <c r="U3313" i="1"/>
  <c r="U3305" i="1"/>
  <c r="U3289" i="1"/>
  <c r="U3273" i="1"/>
  <c r="U3265" i="1"/>
  <c r="U3257" i="1"/>
  <c r="U3241" i="1"/>
  <c r="U3233" i="1"/>
  <c r="U3225" i="1"/>
  <c r="U3217" i="1"/>
  <c r="U3209" i="1"/>
  <c r="U3193" i="1"/>
  <c r="U3185" i="1"/>
  <c r="U3177" i="1"/>
  <c r="U3169" i="1"/>
  <c r="U3161" i="1"/>
  <c r="U3153" i="1"/>
  <c r="U9" i="1"/>
  <c r="U128" i="1"/>
  <c r="U120" i="1"/>
  <c r="U112" i="1"/>
  <c r="U104" i="1"/>
  <c r="U96" i="1"/>
  <c r="U88" i="1"/>
  <c r="U80" i="1"/>
  <c r="U72" i="1"/>
  <c r="U56" i="1"/>
  <c r="U48" i="1"/>
  <c r="U40" i="1"/>
  <c r="U32" i="1"/>
  <c r="U1323" i="1"/>
  <c r="U1315" i="1"/>
  <c r="U1307" i="1"/>
  <c r="U1299" i="1"/>
  <c r="U1291" i="1"/>
  <c r="U1283" i="1"/>
  <c r="U1275" i="1"/>
  <c r="U1267" i="1"/>
  <c r="U1259" i="1"/>
  <c r="U1243" i="1"/>
  <c r="U1235" i="1"/>
  <c r="U1227" i="1"/>
  <c r="U1219" i="1"/>
  <c r="U1211" i="1"/>
  <c r="U1203" i="1"/>
  <c r="U1195" i="1"/>
  <c r="U1187" i="1"/>
  <c r="U1179" i="1"/>
  <c r="U1171" i="1"/>
  <c r="U1163" i="1"/>
  <c r="U1155" i="1"/>
  <c r="U1147" i="1"/>
  <c r="U1139" i="1"/>
  <c r="U1131" i="1"/>
  <c r="U1123" i="1"/>
  <c r="U1115" i="1"/>
  <c r="U1107" i="1"/>
  <c r="U1099" i="1"/>
  <c r="U1091" i="1"/>
  <c r="U1083" i="1"/>
  <c r="U1075" i="1"/>
  <c r="U1067" i="1"/>
  <c r="U1059" i="1"/>
  <c r="U1051" i="1"/>
  <c r="U1043" i="1"/>
  <c r="U1035" i="1"/>
  <c r="U1027" i="1"/>
  <c r="U1019" i="1"/>
  <c r="U1011" i="1"/>
  <c r="U1003" i="1"/>
  <c r="U2629" i="1"/>
  <c r="U2621" i="1"/>
  <c r="U2613" i="1"/>
  <c r="U2605" i="1"/>
  <c r="U2589" i="1"/>
  <c r="U2581" i="1"/>
  <c r="U2573" i="1"/>
  <c r="U2565" i="1"/>
  <c r="U2557" i="1"/>
  <c r="U2549" i="1"/>
  <c r="U2541" i="1"/>
  <c r="U2533" i="1"/>
  <c r="U2517" i="1"/>
  <c r="U2509" i="1"/>
  <c r="U2501" i="1"/>
  <c r="U2493" i="1"/>
  <c r="U2477" i="1"/>
  <c r="U2469" i="1"/>
  <c r="U2461" i="1"/>
  <c r="U2453" i="1"/>
  <c r="U2445" i="1"/>
  <c r="U2437" i="1"/>
  <c r="U2429" i="1"/>
  <c r="U2413" i="1"/>
  <c r="U2405" i="1"/>
  <c r="U2397" i="1"/>
  <c r="U2381" i="1"/>
  <c r="U2365" i="1"/>
  <c r="U2357" i="1"/>
  <c r="U2341" i="1"/>
  <c r="U2333" i="1"/>
  <c r="U2325" i="1"/>
  <c r="U2317" i="1"/>
  <c r="U2309" i="1"/>
  <c r="U2301" i="1"/>
  <c r="U2293" i="1"/>
  <c r="U2285" i="1"/>
  <c r="U2277" i="1"/>
  <c r="U2261" i="1"/>
  <c r="U2245" i="1"/>
  <c r="U2237" i="1"/>
  <c r="U2229" i="1"/>
  <c r="U2221" i="1"/>
  <c r="U2213" i="1"/>
  <c r="U2205" i="1"/>
  <c r="U2197" i="1"/>
  <c r="U2189" i="1"/>
  <c r="U2181" i="1"/>
  <c r="U2173" i="1"/>
  <c r="U2165" i="1"/>
  <c r="U2157" i="1"/>
  <c r="U2149" i="1"/>
  <c r="U2141" i="1"/>
  <c r="U2133" i="1"/>
  <c r="U2125" i="1"/>
  <c r="U2117" i="1"/>
  <c r="U2093" i="1"/>
  <c r="U2085" i="1"/>
  <c r="U2077" i="1"/>
  <c r="U2069" i="1"/>
  <c r="U2061" i="1"/>
  <c r="U2053" i="1"/>
  <c r="U2045" i="1"/>
  <c r="U2037" i="1"/>
  <c r="U2029" i="1"/>
  <c r="U2021" i="1"/>
  <c r="U2005" i="1"/>
  <c r="U1981" i="1"/>
  <c r="U1973" i="1"/>
  <c r="U1965" i="1"/>
  <c r="U1957" i="1"/>
  <c r="U1949" i="1"/>
  <c r="U1941" i="1"/>
  <c r="U1933" i="1"/>
  <c r="U1925" i="1"/>
  <c r="U1917" i="1"/>
  <c r="U1909" i="1"/>
  <c r="U1901" i="1"/>
  <c r="U1893" i="1"/>
  <c r="U1885" i="1"/>
  <c r="U1877" i="1"/>
  <c r="U1869" i="1"/>
  <c r="U1861" i="1"/>
  <c r="U1853" i="1"/>
  <c r="U1845" i="1"/>
  <c r="U1837" i="1"/>
  <c r="U1829" i="1"/>
  <c r="U1821" i="1"/>
  <c r="U1813" i="1"/>
  <c r="U1805" i="1"/>
  <c r="U1797" i="1"/>
  <c r="U1789" i="1"/>
  <c r="U1781" i="1"/>
  <c r="U1765" i="1"/>
  <c r="U1757" i="1"/>
  <c r="U1749" i="1"/>
  <c r="U1741" i="1"/>
  <c r="U1733" i="1"/>
  <c r="U1725" i="1"/>
  <c r="U1717" i="1"/>
  <c r="U1709" i="1"/>
  <c r="U1701" i="1"/>
  <c r="U1693" i="1"/>
  <c r="U1685" i="1"/>
  <c r="U1677" i="1"/>
  <c r="U1669" i="1"/>
  <c r="U1661" i="1"/>
  <c r="U1653" i="1"/>
  <c r="U1645" i="1"/>
  <c r="U1637" i="1"/>
  <c r="U1629" i="1"/>
  <c r="U1621" i="1"/>
  <c r="U1613" i="1"/>
  <c r="U1605" i="1"/>
  <c r="U1589" i="1"/>
  <c r="U1581" i="1"/>
  <c r="U1573" i="1"/>
  <c r="U1565" i="1"/>
  <c r="U1557" i="1"/>
  <c r="U1549" i="1"/>
  <c r="U1525" i="1"/>
  <c r="U1517" i="1"/>
  <c r="U1509" i="1"/>
  <c r="U1501" i="1"/>
  <c r="U1493" i="1"/>
  <c r="U1477" i="1"/>
  <c r="U1469" i="1"/>
  <c r="U1453" i="1"/>
  <c r="U1445" i="1"/>
  <c r="U1437" i="1"/>
  <c r="U1429" i="1"/>
  <c r="U1421" i="1"/>
  <c r="U1397" i="1"/>
  <c r="U1389" i="1"/>
  <c r="U1381" i="1"/>
  <c r="U1373" i="1"/>
  <c r="U1365" i="1"/>
  <c r="U1357" i="1"/>
  <c r="U1349" i="1"/>
  <c r="U1341" i="1"/>
  <c r="U1333" i="1"/>
  <c r="U3146" i="1"/>
  <c r="U3138" i="1"/>
  <c r="U3122" i="1"/>
  <c r="U3114" i="1"/>
  <c r="U3106" i="1"/>
  <c r="U3098" i="1"/>
  <c r="U3090" i="1"/>
  <c r="U3082" i="1"/>
  <c r="U3074" i="1"/>
  <c r="U3066" i="1"/>
  <c r="U3058" i="1"/>
  <c r="U3050" i="1"/>
  <c r="U3042" i="1"/>
  <c r="U3034" i="1"/>
  <c r="U3026" i="1"/>
  <c r="U3018" i="1"/>
  <c r="U3010" i="1"/>
  <c r="U2994" i="1"/>
  <c r="U2986" i="1"/>
  <c r="U2978" i="1"/>
  <c r="U2970" i="1"/>
  <c r="U2962" i="1"/>
  <c r="U2954" i="1"/>
  <c r="U2946" i="1"/>
  <c r="U2938" i="1"/>
  <c r="U2922" i="1"/>
  <c r="U2914" i="1"/>
  <c r="U2906" i="1"/>
  <c r="U2898" i="1"/>
  <c r="U2890" i="1"/>
  <c r="U2882" i="1"/>
  <c r="U2874" i="1"/>
  <c r="U2866" i="1"/>
  <c r="U2858" i="1"/>
  <c r="U2850" i="1"/>
  <c r="U2842" i="1"/>
  <c r="U2834" i="1"/>
  <c r="U2818" i="1"/>
  <c r="U2810" i="1"/>
  <c r="U2802" i="1"/>
  <c r="U2794" i="1"/>
  <c r="U2786" i="1"/>
  <c r="U2770" i="1"/>
  <c r="U2754" i="1"/>
  <c r="U2746" i="1"/>
  <c r="U2730" i="1"/>
  <c r="U2722" i="1"/>
  <c r="U2714" i="1"/>
  <c r="U2706" i="1"/>
  <c r="U2698" i="1"/>
  <c r="U2690" i="1"/>
  <c r="U2682" i="1"/>
  <c r="U2674" i="1"/>
  <c r="U2666" i="1"/>
  <c r="U2658" i="1"/>
  <c r="U2642" i="1"/>
  <c r="T111" i="1"/>
  <c r="U111" i="1"/>
  <c r="T79" i="1"/>
  <c r="U79" i="1"/>
  <c r="T23" i="1"/>
  <c r="U23" i="1"/>
  <c r="T2612" i="1"/>
  <c r="U2612" i="1"/>
  <c r="T2580" i="1"/>
  <c r="U2580" i="1"/>
  <c r="T2548" i="1"/>
  <c r="U2548" i="1"/>
  <c r="T2516" i="1"/>
  <c r="U2516" i="1"/>
  <c r="T2484" i="1"/>
  <c r="U2484" i="1"/>
  <c r="T2428" i="1"/>
  <c r="U2428" i="1"/>
  <c r="T2396" i="1"/>
  <c r="U2396" i="1"/>
  <c r="T2372" i="1"/>
  <c r="U2372" i="1"/>
  <c r="T2340" i="1"/>
  <c r="U2340" i="1"/>
  <c r="T2292" i="1"/>
  <c r="U2292" i="1"/>
  <c r="T2260" i="1"/>
  <c r="U2260" i="1"/>
  <c r="T2212" i="1"/>
  <c r="U2212" i="1"/>
  <c r="T2180" i="1"/>
  <c r="U2180" i="1"/>
  <c r="T2148" i="1"/>
  <c r="U2148" i="1"/>
  <c r="T2116" i="1"/>
  <c r="U2116" i="1"/>
  <c r="T2084" i="1"/>
  <c r="U2084" i="1"/>
  <c r="T2052" i="1"/>
  <c r="U2052" i="1"/>
  <c r="T2020" i="1"/>
  <c r="U2020" i="1"/>
  <c r="T1964" i="1"/>
  <c r="U1964" i="1"/>
  <c r="T1924" i="1"/>
  <c r="U1924" i="1"/>
  <c r="T1868" i="1"/>
  <c r="U1868" i="1"/>
  <c r="T1828" i="1"/>
  <c r="U1828" i="1"/>
  <c r="T1796" i="1"/>
  <c r="U1796" i="1"/>
  <c r="T1756" i="1"/>
  <c r="U1756" i="1"/>
  <c r="T1724" i="1"/>
  <c r="U1724" i="1"/>
  <c r="T1676" i="1"/>
  <c r="U1676" i="1"/>
  <c r="T1644" i="1"/>
  <c r="U1644" i="1"/>
  <c r="T1604" i="1"/>
  <c r="U1604" i="1"/>
  <c r="T1572" i="1"/>
  <c r="U1572" i="1"/>
  <c r="T1516" i="1"/>
  <c r="U1516" i="1"/>
  <c r="T1484" i="1"/>
  <c r="U1484" i="1"/>
  <c r="T1444" i="1"/>
  <c r="U1444" i="1"/>
  <c r="T1364" i="1"/>
  <c r="U1364" i="1"/>
  <c r="U8042" i="1"/>
  <c r="U8034" i="1"/>
  <c r="U8010" i="1"/>
  <c r="U8002" i="1"/>
  <c r="U7986" i="1"/>
  <c r="U7978" i="1"/>
  <c r="U7970" i="1"/>
  <c r="U7954" i="1"/>
  <c r="U7946" i="1"/>
  <c r="U7938" i="1"/>
  <c r="U7930" i="1"/>
  <c r="U7922" i="1"/>
  <c r="U7914" i="1"/>
  <c r="U7906" i="1"/>
  <c r="U7898" i="1"/>
  <c r="U7890" i="1"/>
  <c r="U7882" i="1"/>
  <c r="U7866" i="1"/>
  <c r="U7850" i="1"/>
  <c r="U7842" i="1"/>
  <c r="U7834" i="1"/>
  <c r="U7826" i="1"/>
  <c r="U7818" i="1"/>
  <c r="U7802" i="1"/>
  <c r="T119" i="1"/>
  <c r="U119" i="1"/>
  <c r="T71" i="1"/>
  <c r="U71" i="1"/>
  <c r="T31" i="1"/>
  <c r="U31" i="1"/>
  <c r="T2596" i="1"/>
  <c r="U2596" i="1"/>
  <c r="T2564" i="1"/>
  <c r="U2564" i="1"/>
  <c r="T2532" i="1"/>
  <c r="U2532" i="1"/>
  <c r="T2500" i="1"/>
  <c r="U2500" i="1"/>
  <c r="T2460" i="1"/>
  <c r="U2460" i="1"/>
  <c r="T2436" i="1"/>
  <c r="U2436" i="1"/>
  <c r="T2404" i="1"/>
  <c r="U2404" i="1"/>
  <c r="T2380" i="1"/>
  <c r="U2380" i="1"/>
  <c r="T2348" i="1"/>
  <c r="U2348" i="1"/>
  <c r="T2300" i="1"/>
  <c r="U2300" i="1"/>
  <c r="T2268" i="1"/>
  <c r="U2268" i="1"/>
  <c r="T2220" i="1"/>
  <c r="U2220" i="1"/>
  <c r="T2188" i="1"/>
  <c r="U2188" i="1"/>
  <c r="T2156" i="1"/>
  <c r="U2156" i="1"/>
  <c r="T2124" i="1"/>
  <c r="U2124" i="1"/>
  <c r="T2092" i="1"/>
  <c r="U2092" i="1"/>
  <c r="T2068" i="1"/>
  <c r="U2068" i="1"/>
  <c r="T2036" i="1"/>
  <c r="U2036" i="1"/>
  <c r="T2004" i="1"/>
  <c r="U2004" i="1"/>
  <c r="T1948" i="1"/>
  <c r="U1948" i="1"/>
  <c r="T1908" i="1"/>
  <c r="U1908" i="1"/>
  <c r="T1852" i="1"/>
  <c r="U1852" i="1"/>
  <c r="T1812" i="1"/>
  <c r="U1812" i="1"/>
  <c r="T1780" i="1"/>
  <c r="U1780" i="1"/>
  <c r="T1748" i="1"/>
  <c r="U1748" i="1"/>
  <c r="T1716" i="1"/>
  <c r="U1716" i="1"/>
  <c r="T1668" i="1"/>
  <c r="U1668" i="1"/>
  <c r="T1636" i="1"/>
  <c r="U1636" i="1"/>
  <c r="T1596" i="1"/>
  <c r="U1596" i="1"/>
  <c r="T1564" i="1"/>
  <c r="U1564" i="1"/>
  <c r="T1500" i="1"/>
  <c r="U1500" i="1"/>
  <c r="T1468" i="1"/>
  <c r="U1468" i="1"/>
  <c r="T1420" i="1"/>
  <c r="U1420" i="1"/>
  <c r="T1396" i="1"/>
  <c r="U1396" i="1"/>
  <c r="T1372" i="1"/>
  <c r="U1372" i="1"/>
  <c r="T1332" i="1"/>
  <c r="U1332" i="1"/>
  <c r="T127" i="1"/>
  <c r="U127" i="1"/>
  <c r="T87" i="1"/>
  <c r="U87" i="1"/>
  <c r="T47" i="1"/>
  <c r="U47" i="1"/>
  <c r="T2572" i="1"/>
  <c r="U2572" i="1"/>
  <c r="T2540" i="1"/>
  <c r="U2540" i="1"/>
  <c r="T2508" i="1"/>
  <c r="U2508" i="1"/>
  <c r="T2452" i="1"/>
  <c r="U2452" i="1"/>
  <c r="T2420" i="1"/>
  <c r="U2420" i="1"/>
  <c r="T2388" i="1"/>
  <c r="U2388" i="1"/>
  <c r="T2364" i="1"/>
  <c r="U2364" i="1"/>
  <c r="T2332" i="1"/>
  <c r="U2332" i="1"/>
  <c r="T2284" i="1"/>
  <c r="U2284" i="1"/>
  <c r="T2244" i="1"/>
  <c r="U2244" i="1"/>
  <c r="T2204" i="1"/>
  <c r="U2204" i="1"/>
  <c r="T2172" i="1"/>
  <c r="U2172" i="1"/>
  <c r="T2140" i="1"/>
  <c r="U2140" i="1"/>
  <c r="T2108" i="1"/>
  <c r="U2108" i="1"/>
  <c r="T2060" i="1"/>
  <c r="U2060" i="1"/>
  <c r="T2028" i="1"/>
  <c r="U2028" i="1"/>
  <c r="T1988" i="1"/>
  <c r="U1988" i="1"/>
  <c r="T1972" i="1"/>
  <c r="U1972" i="1"/>
  <c r="T1932" i="1"/>
  <c r="U1932" i="1"/>
  <c r="T1916" i="1"/>
  <c r="U1916" i="1"/>
  <c r="T1860" i="1"/>
  <c r="U1860" i="1"/>
  <c r="T1820" i="1"/>
  <c r="U1820" i="1"/>
  <c r="T1788" i="1"/>
  <c r="U1788" i="1"/>
  <c r="T1764" i="1"/>
  <c r="U1764" i="1"/>
  <c r="T1732" i="1"/>
  <c r="U1732" i="1"/>
  <c r="T1708" i="1"/>
  <c r="U1708" i="1"/>
  <c r="T1660" i="1"/>
  <c r="U1660" i="1"/>
  <c r="T1620" i="1"/>
  <c r="U1620" i="1"/>
  <c r="T1588" i="1"/>
  <c r="U1588" i="1"/>
  <c r="T1548" i="1"/>
  <c r="U1548" i="1"/>
  <c r="T1492" i="1"/>
  <c r="U1492" i="1"/>
  <c r="T1460" i="1"/>
  <c r="U1460" i="1"/>
  <c r="T1428" i="1"/>
  <c r="U1428" i="1"/>
  <c r="T1404" i="1"/>
  <c r="U1404" i="1"/>
  <c r="T1388" i="1"/>
  <c r="U1388" i="1"/>
  <c r="T1356" i="1"/>
  <c r="U1356" i="1"/>
  <c r="T103" i="1"/>
  <c r="U103" i="1"/>
  <c r="T63" i="1"/>
  <c r="U63" i="1"/>
  <c r="T39" i="1"/>
  <c r="U39" i="1"/>
  <c r="T2620" i="1"/>
  <c r="U2620" i="1"/>
  <c r="T2588" i="1"/>
  <c r="U2588" i="1"/>
  <c r="T2556" i="1"/>
  <c r="U2556" i="1"/>
  <c r="T2524" i="1"/>
  <c r="U2524" i="1"/>
  <c r="T2492" i="1"/>
  <c r="U2492" i="1"/>
  <c r="T2444" i="1"/>
  <c r="U2444" i="1"/>
  <c r="T2412" i="1"/>
  <c r="U2412" i="1"/>
  <c r="T2356" i="1"/>
  <c r="U2356" i="1"/>
  <c r="T2316" i="1"/>
  <c r="U2316" i="1"/>
  <c r="T2276" i="1"/>
  <c r="U2276" i="1"/>
  <c r="T2228" i="1"/>
  <c r="U2228" i="1"/>
  <c r="T2196" i="1"/>
  <c r="U2196" i="1"/>
  <c r="T2164" i="1"/>
  <c r="U2164" i="1"/>
  <c r="T2132" i="1"/>
  <c r="U2132" i="1"/>
  <c r="T2100" i="1"/>
  <c r="U2100" i="1"/>
  <c r="T2076" i="1"/>
  <c r="U2076" i="1"/>
  <c r="T2044" i="1"/>
  <c r="U2044" i="1"/>
  <c r="T2012" i="1"/>
  <c r="U2012" i="1"/>
  <c r="T1980" i="1"/>
  <c r="U1980" i="1"/>
  <c r="T1940" i="1"/>
  <c r="U1940" i="1"/>
  <c r="T1900" i="1"/>
  <c r="U1900" i="1"/>
  <c r="T1844" i="1"/>
  <c r="U1844" i="1"/>
  <c r="T1804" i="1"/>
  <c r="U1804" i="1"/>
  <c r="T1772" i="1"/>
  <c r="U1772" i="1"/>
  <c r="T1740" i="1"/>
  <c r="U1740" i="1"/>
  <c r="T1700" i="1"/>
  <c r="U1700" i="1"/>
  <c r="T1652" i="1"/>
  <c r="U1652" i="1"/>
  <c r="T1612" i="1"/>
  <c r="U1612" i="1"/>
  <c r="T1580" i="1"/>
  <c r="U1580" i="1"/>
  <c r="T1556" i="1"/>
  <c r="U1556" i="1"/>
  <c r="T1476" i="1"/>
  <c r="U1476" i="1"/>
  <c r="T1436" i="1"/>
  <c r="U1436" i="1"/>
  <c r="T1412" i="1"/>
  <c r="U1412" i="1"/>
  <c r="T1380" i="1"/>
  <c r="U1380" i="1"/>
  <c r="T1340" i="1"/>
  <c r="U1340" i="1"/>
  <c r="T8" i="1"/>
  <c r="U8" i="1"/>
  <c r="T95" i="1"/>
  <c r="U95" i="1"/>
  <c r="T55" i="1"/>
  <c r="U55" i="1"/>
  <c r="U995" i="1"/>
  <c r="U987" i="1"/>
  <c r="U979" i="1"/>
  <c r="U971" i="1"/>
  <c r="U955" i="1"/>
  <c r="U947" i="1"/>
  <c r="U939" i="1"/>
  <c r="U931" i="1"/>
  <c r="U923" i="1"/>
  <c r="U915" i="1"/>
  <c r="U907" i="1"/>
  <c r="U899" i="1"/>
  <c r="U891" i="1"/>
  <c r="U883" i="1"/>
  <c r="U875" i="1"/>
  <c r="U867" i="1"/>
  <c r="U859" i="1"/>
  <c r="U851" i="1"/>
  <c r="U843" i="1"/>
  <c r="U835" i="1"/>
  <c r="U827" i="1"/>
  <c r="U819" i="1"/>
  <c r="U811" i="1"/>
  <c r="U803" i="1"/>
  <c r="U795" i="1"/>
  <c r="U779" i="1"/>
  <c r="U771" i="1"/>
  <c r="U763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35" i="1"/>
  <c r="U627" i="1"/>
  <c r="U611" i="1"/>
  <c r="U603" i="1"/>
  <c r="U595" i="1"/>
  <c r="U587" i="1"/>
  <c r="U579" i="1"/>
  <c r="U571" i="1"/>
  <c r="U563" i="1"/>
  <c r="U555" i="1"/>
  <c r="U547" i="1"/>
  <c r="U523" i="1"/>
  <c r="U515" i="1"/>
  <c r="U507" i="1"/>
  <c r="U499" i="1"/>
  <c r="U491" i="1"/>
  <c r="U483" i="1"/>
  <c r="U467" i="1"/>
  <c r="U459" i="1"/>
  <c r="U451" i="1"/>
  <c r="U443" i="1"/>
  <c r="U427" i="1"/>
  <c r="U419" i="1"/>
  <c r="U411" i="1"/>
  <c r="U403" i="1"/>
  <c r="U387" i="1"/>
  <c r="U379" i="1"/>
  <c r="U371" i="1"/>
  <c r="U363" i="1"/>
  <c r="U355" i="1"/>
  <c r="U347" i="1"/>
  <c r="U339" i="1"/>
  <c r="U323" i="1"/>
  <c r="U315" i="1"/>
  <c r="U307" i="1"/>
  <c r="U299" i="1"/>
  <c r="U283" i="1"/>
  <c r="U275" i="1"/>
  <c r="U267" i="1"/>
  <c r="U259" i="1"/>
  <c r="U243" i="1"/>
  <c r="U235" i="1"/>
  <c r="U219" i="1"/>
  <c r="U211" i="1"/>
  <c r="U203" i="1"/>
  <c r="U195" i="1"/>
  <c r="U187" i="1"/>
  <c r="U179" i="1"/>
  <c r="U171" i="1"/>
  <c r="U163" i="1"/>
  <c r="U155" i="1"/>
  <c r="U147" i="1"/>
  <c r="U131" i="1"/>
  <c r="U7794" i="1"/>
  <c r="U7786" i="1"/>
  <c r="U7778" i="1"/>
  <c r="U7770" i="1"/>
  <c r="U7762" i="1"/>
  <c r="U7754" i="1"/>
  <c r="U7746" i="1"/>
  <c r="U7738" i="1"/>
  <c r="U7730" i="1"/>
  <c r="U7722" i="1"/>
  <c r="U7714" i="1"/>
  <c r="U7698" i="1"/>
  <c r="U7690" i="1"/>
  <c r="U7674" i="1"/>
  <c r="U7658" i="1"/>
  <c r="U7650" i="1"/>
  <c r="U7642" i="1"/>
  <c r="U7634" i="1"/>
  <c r="U7626" i="1"/>
  <c r="U7618" i="1"/>
  <c r="U7610" i="1"/>
  <c r="U7594" i="1"/>
  <c r="U7586" i="1"/>
  <c r="U7578" i="1"/>
  <c r="U7570" i="1"/>
  <c r="U7562" i="1"/>
  <c r="U7546" i="1"/>
  <c r="U7538" i="1"/>
  <c r="U7530" i="1"/>
  <c r="U7522" i="1"/>
  <c r="U7514" i="1"/>
  <c r="U7506" i="1"/>
  <c r="U7498" i="1"/>
  <c r="U7482" i="1"/>
  <c r="U7474" i="1"/>
  <c r="U7466" i="1"/>
  <c r="U7450" i="1"/>
  <c r="U7442" i="1"/>
  <c r="U7434" i="1"/>
  <c r="U7426" i="1"/>
  <c r="U7418" i="1"/>
  <c r="U7410" i="1"/>
  <c r="U7402" i="1"/>
  <c r="U7394" i="1"/>
  <c r="U7386" i="1"/>
  <c r="U7378" i="1"/>
  <c r="U7370" i="1"/>
  <c r="U7346" i="1"/>
  <c r="U7338" i="1"/>
  <c r="U7330" i="1"/>
  <c r="U7322" i="1"/>
  <c r="U7314" i="1"/>
  <c r="U7306" i="1"/>
  <c r="U7298" i="1"/>
  <c r="U7290" i="1"/>
  <c r="U7282" i="1"/>
  <c r="U7274" i="1"/>
  <c r="U7266" i="1"/>
  <c r="U7258" i="1"/>
  <c r="U7250" i="1"/>
  <c r="U7242" i="1"/>
  <c r="U7234" i="1"/>
  <c r="U7218" i="1"/>
  <c r="U7210" i="1"/>
  <c r="U7202" i="1"/>
  <c r="U7194" i="1"/>
  <c r="U7186" i="1"/>
  <c r="U7178" i="1"/>
  <c r="U7154" i="1"/>
  <c r="U7138" i="1"/>
  <c r="U7130" i="1"/>
  <c r="U7122" i="1"/>
  <c r="U7114" i="1"/>
  <c r="U7106" i="1"/>
  <c r="U7098" i="1"/>
  <c r="U7090" i="1"/>
  <c r="U7082" i="1"/>
  <c r="U7074" i="1"/>
  <c r="U7066" i="1"/>
  <c r="U7058" i="1"/>
  <c r="U7042" i="1"/>
  <c r="U7034" i="1"/>
  <c r="U7026" i="1"/>
  <c r="U7018" i="1"/>
  <c r="U7010" i="1"/>
  <c r="U7002" i="1"/>
  <c r="U6994" i="1"/>
  <c r="U6986" i="1"/>
  <c r="U6978" i="1"/>
  <c r="U6970" i="1"/>
  <c r="U6962" i="1"/>
  <c r="U6954" i="1"/>
  <c r="U6946" i="1"/>
  <c r="U6930" i="1"/>
  <c r="U6922" i="1"/>
  <c r="U6906" i="1"/>
  <c r="U6898" i="1"/>
  <c r="U6890" i="1"/>
  <c r="U6882" i="1"/>
  <c r="U6874" i="1"/>
  <c r="U6866" i="1"/>
  <c r="U6850" i="1"/>
  <c r="U6842" i="1"/>
  <c r="U6834" i="1"/>
  <c r="U6826" i="1"/>
  <c r="U6818" i="1"/>
  <c r="U6810" i="1"/>
  <c r="U6802" i="1"/>
  <c r="U6794" i="1"/>
  <c r="U6786" i="1"/>
  <c r="U6778" i="1"/>
  <c r="U6762" i="1"/>
  <c r="U6754" i="1"/>
  <c r="U6746" i="1"/>
  <c r="U6738" i="1"/>
  <c r="U6730" i="1"/>
  <c r="U6714" i="1"/>
  <c r="U6706" i="1"/>
  <c r="U6698" i="1"/>
  <c r="U6690" i="1"/>
  <c r="U6674" i="1"/>
  <c r="U6666" i="1"/>
  <c r="U6658" i="1"/>
  <c r="U6650" i="1"/>
  <c r="U6642" i="1"/>
  <c r="U6634" i="1"/>
  <c r="U6626" i="1"/>
  <c r="U6618" i="1"/>
  <c r="U6602" i="1"/>
  <c r="U6594" i="1"/>
  <c r="U6586" i="1"/>
  <c r="U6578" i="1"/>
  <c r="U6570" i="1"/>
  <c r="U6562" i="1"/>
  <c r="U6554" i="1"/>
  <c r="U6546" i="1"/>
  <c r="U6538" i="1"/>
  <c r="U6530" i="1"/>
  <c r="U6522" i="1"/>
  <c r="U6514" i="1"/>
  <c r="U6506" i="1"/>
  <c r="U6498" i="1"/>
  <c r="U6490" i="1"/>
  <c r="U6482" i="1"/>
  <c r="U6474" i="1"/>
  <c r="U6466" i="1"/>
  <c r="U6458" i="1"/>
  <c r="U6450" i="1"/>
  <c r="U6442" i="1"/>
  <c r="U6434" i="1"/>
  <c r="U6426" i="1"/>
  <c r="U6410" i="1"/>
  <c r="U6402" i="1"/>
  <c r="U6394" i="1"/>
  <c r="U6386" i="1"/>
  <c r="U6362" i="1"/>
  <c r="U6354" i="1"/>
  <c r="U6338" i="1"/>
  <c r="U6322" i="1"/>
  <c r="U6314" i="1"/>
  <c r="U6298" i="1"/>
  <c r="U6290" i="1"/>
  <c r="U6282" i="1"/>
  <c r="U6266" i="1"/>
  <c r="U6258" i="1"/>
  <c r="U6250" i="1"/>
  <c r="U6242" i="1"/>
  <c r="U6234" i="1"/>
  <c r="U6226" i="1"/>
  <c r="U6218" i="1"/>
  <c r="U4674" i="1"/>
  <c r="U4666" i="1"/>
  <c r="U4658" i="1"/>
  <c r="U4650" i="1"/>
  <c r="U4642" i="1"/>
  <c r="U4626" i="1"/>
  <c r="U4610" i="1"/>
  <c r="U4594" i="1"/>
  <c r="U4586" i="1"/>
  <c r="U4578" i="1"/>
  <c r="U4570" i="1"/>
  <c r="U4554" i="1"/>
  <c r="U4546" i="1"/>
  <c r="U4538" i="1"/>
  <c r="U4522" i="1"/>
  <c r="U4514" i="1"/>
  <c r="U4506" i="1"/>
  <c r="U4498" i="1"/>
  <c r="U4490" i="1"/>
  <c r="U4482" i="1"/>
  <c r="U4474" i="1"/>
  <c r="U4466" i="1"/>
  <c r="U4458" i="1"/>
  <c r="U4450" i="1"/>
  <c r="U4442" i="1"/>
  <c r="U4434" i="1"/>
  <c r="U4426" i="1"/>
  <c r="U4418" i="1"/>
  <c r="U4410" i="1"/>
  <c r="U4386" i="1"/>
  <c r="U4378" i="1"/>
  <c r="U4370" i="1"/>
  <c r="U4362" i="1"/>
  <c r="U4354" i="1"/>
  <c r="U4346" i="1"/>
  <c r="U4338" i="1"/>
  <c r="U4330" i="1"/>
  <c r="U4322" i="1"/>
  <c r="U4314" i="1"/>
  <c r="U4306" i="1"/>
  <c r="U4298" i="1"/>
  <c r="U4290" i="1"/>
  <c r="U4266" i="1"/>
  <c r="U4258" i="1"/>
  <c r="U4242" i="1"/>
  <c r="U4234" i="1"/>
  <c r="U4226" i="1"/>
  <c r="U4218" i="1"/>
  <c r="U4210" i="1"/>
  <c r="U4202" i="1"/>
  <c r="U4194" i="1"/>
  <c r="U4186" i="1"/>
  <c r="U4178" i="1"/>
  <c r="U4170" i="1"/>
  <c r="U4162" i="1"/>
  <c r="U4154" i="1"/>
  <c r="U4146" i="1"/>
  <c r="U4138" i="1"/>
  <c r="U4130" i="1"/>
  <c r="U4122" i="1"/>
  <c r="U4114" i="1"/>
  <c r="U4106" i="1"/>
  <c r="U4098" i="1"/>
  <c r="U4082" i="1"/>
  <c r="U4074" i="1"/>
  <c r="U4066" i="1"/>
  <c r="U4058" i="1"/>
  <c r="U4050" i="1"/>
  <c r="U4042" i="1"/>
  <c r="U4034" i="1"/>
  <c r="U4026" i="1"/>
  <c r="U4010" i="1"/>
  <c r="U4002" i="1"/>
  <c r="U3986" i="1"/>
  <c r="U3978" i="1"/>
  <c r="U3970" i="1"/>
  <c r="U3962" i="1"/>
  <c r="U3954" i="1"/>
  <c r="U3946" i="1"/>
  <c r="U3938" i="1"/>
  <c r="U3930" i="1"/>
  <c r="U3922" i="1"/>
  <c r="U3914" i="1"/>
  <c r="U3906" i="1"/>
  <c r="U3898" i="1"/>
  <c r="U3890" i="1"/>
  <c r="U3874" i="1"/>
  <c r="U3866" i="1"/>
  <c r="U3858" i="1"/>
  <c r="U3842" i="1"/>
  <c r="U3834" i="1"/>
  <c r="U3826" i="1"/>
  <c r="U3818" i="1"/>
  <c r="U3810" i="1"/>
  <c r="U3802" i="1"/>
  <c r="U3794" i="1"/>
  <c r="U3786" i="1"/>
  <c r="U3778" i="1"/>
  <c r="U3770" i="1"/>
  <c r="U3762" i="1"/>
  <c r="U3754" i="1"/>
  <c r="U3746" i="1"/>
  <c r="U3738" i="1"/>
  <c r="U3730" i="1"/>
  <c r="U3722" i="1"/>
  <c r="U3714" i="1"/>
  <c r="U3706" i="1"/>
  <c r="U3698" i="1"/>
  <c r="U3690" i="1"/>
  <c r="U3682" i="1"/>
  <c r="U3674" i="1"/>
  <c r="U3666" i="1"/>
  <c r="U3658" i="1"/>
  <c r="U3650" i="1"/>
  <c r="U3642" i="1"/>
  <c r="U3634" i="1"/>
  <c r="U3626" i="1"/>
  <c r="U3618" i="1"/>
  <c r="U3610" i="1"/>
  <c r="U3602" i="1"/>
  <c r="U3594" i="1"/>
  <c r="U3586" i="1"/>
  <c r="U3562" i="1"/>
  <c r="U3554" i="1"/>
  <c r="U3546" i="1"/>
  <c r="U3538" i="1"/>
  <c r="U3530" i="1"/>
  <c r="U3522" i="1"/>
  <c r="U3514" i="1"/>
  <c r="U3506" i="1"/>
  <c r="U3498" i="1"/>
  <c r="U3490" i="1"/>
  <c r="U3482" i="1"/>
  <c r="U3474" i="1"/>
  <c r="U3466" i="1"/>
  <c r="U3442" i="1"/>
  <c r="U3434" i="1"/>
  <c r="U3426" i="1"/>
  <c r="U3418" i="1"/>
  <c r="U3410" i="1"/>
  <c r="U3402" i="1"/>
  <c r="U3394" i="1"/>
  <c r="U3386" i="1"/>
  <c r="U3378" i="1"/>
  <c r="U3370" i="1"/>
  <c r="U3354" i="1"/>
  <c r="U3330" i="1"/>
  <c r="U3322" i="1"/>
  <c r="U3314" i="1"/>
  <c r="U3306" i="1"/>
  <c r="U3290" i="1"/>
  <c r="U3282" i="1"/>
  <c r="U3274" i="1"/>
  <c r="U3258" i="1"/>
  <c r="U3250" i="1"/>
  <c r="U3242" i="1"/>
  <c r="U3234" i="1"/>
  <c r="U3226" i="1"/>
  <c r="U3210" i="1"/>
  <c r="U3202" i="1"/>
  <c r="U3194" i="1"/>
  <c r="U3186" i="1"/>
  <c r="U3178" i="1"/>
  <c r="U3170" i="1"/>
  <c r="U3154" i="1"/>
  <c r="U6210" i="1"/>
  <c r="U6202" i="1"/>
  <c r="U6194" i="1"/>
  <c r="U6178" i="1"/>
  <c r="U6170" i="1"/>
  <c r="U6162" i="1"/>
  <c r="U6154" i="1"/>
  <c r="U6146" i="1"/>
  <c r="U6138" i="1"/>
  <c r="U6114" i="1"/>
  <c r="U6106" i="1"/>
  <c r="U6098" i="1"/>
  <c r="U6082" i="1"/>
  <c r="U6074" i="1"/>
  <c r="U6066" i="1"/>
  <c r="U6050" i="1"/>
  <c r="U6042" i="1"/>
  <c r="U6034" i="1"/>
  <c r="U6026" i="1"/>
  <c r="U6010" i="1"/>
  <c r="U5994" i="1"/>
  <c r="U5986" i="1"/>
  <c r="U5970" i="1"/>
  <c r="U5962" i="1"/>
  <c r="U5954" i="1"/>
  <c r="U5930" i="1"/>
  <c r="U5914" i="1"/>
  <c r="U5906" i="1"/>
  <c r="U5898" i="1"/>
  <c r="U5882" i="1"/>
  <c r="U5874" i="1"/>
  <c r="U5858" i="1"/>
  <c r="U5850" i="1"/>
  <c r="U5842" i="1"/>
  <c r="U5834" i="1"/>
  <c r="U5826" i="1"/>
  <c r="U5818" i="1"/>
  <c r="U5810" i="1"/>
  <c r="U5802" i="1"/>
  <c r="U5794" i="1"/>
  <c r="U5786" i="1"/>
  <c r="U5762" i="1"/>
  <c r="U5746" i="1"/>
  <c r="U5738" i="1"/>
  <c r="U5730" i="1"/>
  <c r="U5722" i="1"/>
  <c r="U5714" i="1"/>
  <c r="U5706" i="1"/>
  <c r="U5690" i="1"/>
  <c r="U5682" i="1"/>
  <c r="U5666" i="1"/>
  <c r="U5658" i="1"/>
  <c r="U5650" i="1"/>
  <c r="U5642" i="1"/>
  <c r="U5634" i="1"/>
  <c r="U5626" i="1"/>
  <c r="U5618" i="1"/>
  <c r="U5610" i="1"/>
  <c r="U5602" i="1"/>
  <c r="U5594" i="1"/>
  <c r="U5586" i="1"/>
  <c r="U5578" i="1"/>
  <c r="U5570" i="1"/>
  <c r="U5562" i="1"/>
  <c r="U5554" i="1"/>
  <c r="U5546" i="1"/>
  <c r="U5538" i="1"/>
  <c r="U5530" i="1"/>
  <c r="U5522" i="1"/>
  <c r="U5514" i="1"/>
  <c r="U5506" i="1"/>
  <c r="U5498" i="1"/>
  <c r="U5490" i="1"/>
  <c r="U5482" i="1"/>
  <c r="U5474" i="1"/>
  <c r="U5466" i="1"/>
  <c r="U5458" i="1"/>
  <c r="U5442" i="1"/>
  <c r="U5434" i="1"/>
  <c r="U5426" i="1"/>
  <c r="U5418" i="1"/>
  <c r="U5410" i="1"/>
  <c r="U5386" i="1"/>
  <c r="U5378" i="1"/>
  <c r="U5370" i="1"/>
  <c r="U5354" i="1"/>
  <c r="U5346" i="1"/>
  <c r="U5338" i="1"/>
  <c r="U5322" i="1"/>
  <c r="U5314" i="1"/>
  <c r="U5306" i="1"/>
  <c r="U5290" i="1"/>
  <c r="U5282" i="1"/>
  <c r="U5274" i="1"/>
  <c r="U5266" i="1"/>
  <c r="U5258" i="1"/>
  <c r="U5250" i="1"/>
  <c r="U5234" i="1"/>
  <c r="U5226" i="1"/>
  <c r="U5218" i="1"/>
  <c r="U5210" i="1"/>
  <c r="U5202" i="1"/>
  <c r="U5186" i="1"/>
  <c r="U5178" i="1"/>
  <c r="U5170" i="1"/>
  <c r="U5162" i="1"/>
  <c r="U5154" i="1"/>
  <c r="U5138" i="1"/>
  <c r="U5130" i="1"/>
  <c r="U5122" i="1"/>
  <c r="U5114" i="1"/>
  <c r="U5106" i="1"/>
  <c r="U5098" i="1"/>
  <c r="U5090" i="1"/>
  <c r="U5082" i="1"/>
  <c r="U5074" i="1"/>
  <c r="U5066" i="1"/>
  <c r="U5058" i="1"/>
  <c r="U5050" i="1"/>
  <c r="U5042" i="1"/>
  <c r="U5034" i="1"/>
  <c r="U5026" i="1"/>
  <c r="U5018" i="1"/>
  <c r="U5010" i="1"/>
  <c r="U5002" i="1"/>
  <c r="U4994" i="1"/>
  <c r="U4986" i="1"/>
  <c r="U4978" i="1"/>
  <c r="U4970" i="1"/>
  <c r="U4962" i="1"/>
  <c r="U4938" i="1"/>
  <c r="U4930" i="1"/>
  <c r="U4922" i="1"/>
  <c r="U4914" i="1"/>
  <c r="U4906" i="1"/>
  <c r="U4898" i="1"/>
  <c r="U4882" i="1"/>
  <c r="U4874" i="1"/>
  <c r="U4866" i="1"/>
  <c r="U4858" i="1"/>
  <c r="U4850" i="1"/>
  <c r="U4834" i="1"/>
  <c r="U4826" i="1"/>
  <c r="U4818" i="1"/>
  <c r="U4810" i="1"/>
  <c r="U4802" i="1"/>
  <c r="U4794" i="1"/>
  <c r="U4786" i="1"/>
  <c r="U4778" i="1"/>
  <c r="U4770" i="1"/>
  <c r="U4754" i="1"/>
  <c r="U4746" i="1"/>
  <c r="U4730" i="1"/>
  <c r="U4714" i="1"/>
  <c r="U4706" i="1"/>
  <c r="U4698" i="1"/>
  <c r="U4690" i="1"/>
  <c r="U4682" i="1"/>
  <c r="T2" i="1"/>
  <c r="U2" i="1"/>
  <c r="T7" i="1"/>
  <c r="U7" i="1"/>
  <c r="T1321" i="1"/>
  <c r="U1321" i="1"/>
  <c r="T1313" i="1"/>
  <c r="U1313" i="1"/>
  <c r="T1305" i="1"/>
  <c r="U1305" i="1"/>
  <c r="T1297" i="1"/>
  <c r="U1297" i="1"/>
  <c r="T1289" i="1"/>
  <c r="U1289" i="1"/>
  <c r="T1281" i="1"/>
  <c r="U1281" i="1"/>
  <c r="T1273" i="1"/>
  <c r="U1273" i="1"/>
  <c r="T1265" i="1"/>
  <c r="U1265" i="1"/>
  <c r="T1249" i="1"/>
  <c r="U1249" i="1"/>
  <c r="T1241" i="1"/>
  <c r="U1241" i="1"/>
  <c r="T1233" i="1"/>
  <c r="U1233" i="1"/>
  <c r="T1217" i="1"/>
  <c r="U1217" i="1"/>
  <c r="T1209" i="1"/>
  <c r="U1209" i="1"/>
  <c r="T1201" i="1"/>
  <c r="U1201" i="1"/>
  <c r="T1193" i="1"/>
  <c r="U1193" i="1"/>
  <c r="T1185" i="1"/>
  <c r="U1185" i="1"/>
  <c r="T1177" i="1"/>
  <c r="U1177" i="1"/>
  <c r="T1161" i="1"/>
  <c r="U1161" i="1"/>
  <c r="T1153" i="1"/>
  <c r="U1153" i="1"/>
  <c r="T1145" i="1"/>
  <c r="U1145" i="1"/>
  <c r="T1137" i="1"/>
  <c r="U1137" i="1"/>
  <c r="T1129" i="1"/>
  <c r="U1129" i="1"/>
  <c r="T1121" i="1"/>
  <c r="U1121" i="1"/>
  <c r="T1113" i="1"/>
  <c r="U1113" i="1"/>
  <c r="T1105" i="1"/>
  <c r="U1105" i="1"/>
  <c r="T1097" i="1"/>
  <c r="U1097" i="1"/>
  <c r="T1081" i="1"/>
  <c r="U1081" i="1"/>
  <c r="T1073" i="1"/>
  <c r="U1073" i="1"/>
  <c r="T1065" i="1"/>
  <c r="U1065" i="1"/>
  <c r="T1049" i="1"/>
  <c r="U1049" i="1"/>
  <c r="T1041" i="1"/>
  <c r="U1041" i="1"/>
  <c r="T1033" i="1"/>
  <c r="U1033" i="1"/>
  <c r="T1017" i="1"/>
  <c r="U1017" i="1"/>
  <c r="T1009" i="1"/>
  <c r="U1009" i="1"/>
  <c r="T1001" i="1"/>
  <c r="U1001" i="1"/>
  <c r="T993" i="1"/>
  <c r="U993" i="1"/>
  <c r="T985" i="1"/>
  <c r="U985" i="1"/>
  <c r="T977" i="1"/>
  <c r="U977" i="1"/>
  <c r="T961" i="1"/>
  <c r="U961" i="1"/>
  <c r="T953" i="1"/>
  <c r="U953" i="1"/>
  <c r="T945" i="1"/>
  <c r="U945" i="1"/>
  <c r="T937" i="1"/>
  <c r="U937" i="1"/>
  <c r="T929" i="1"/>
  <c r="U929" i="1"/>
  <c r="T897" i="1"/>
  <c r="U897" i="1"/>
  <c r="T889" i="1"/>
  <c r="U889" i="1"/>
  <c r="T881" i="1"/>
  <c r="U881" i="1"/>
  <c r="T873" i="1"/>
  <c r="U873" i="1"/>
  <c r="T865" i="1"/>
  <c r="U865" i="1"/>
  <c r="T849" i="1"/>
  <c r="U849" i="1"/>
  <c r="T841" i="1"/>
  <c r="U841" i="1"/>
  <c r="T825" i="1"/>
  <c r="U825" i="1"/>
  <c r="T817" i="1"/>
  <c r="U817" i="1"/>
  <c r="T809" i="1"/>
  <c r="U809" i="1"/>
  <c r="T801" i="1"/>
  <c r="U801" i="1"/>
  <c r="T793" i="1"/>
  <c r="U793" i="1"/>
  <c r="T785" i="1"/>
  <c r="U785" i="1"/>
  <c r="T777" i="1"/>
  <c r="U777" i="1"/>
  <c r="T769" i="1"/>
  <c r="U769" i="1"/>
  <c r="T761" i="1"/>
  <c r="U761" i="1"/>
  <c r="T753" i="1"/>
  <c r="U753" i="1"/>
  <c r="T745" i="1"/>
  <c r="U745" i="1"/>
  <c r="T737" i="1"/>
  <c r="U737" i="1"/>
  <c r="T729" i="1"/>
  <c r="U729" i="1"/>
  <c r="T721" i="1"/>
  <c r="U721" i="1"/>
  <c r="T705" i="1"/>
  <c r="U705" i="1"/>
  <c r="T697" i="1"/>
  <c r="U697" i="1"/>
  <c r="T689" i="1"/>
  <c r="U689" i="1"/>
  <c r="T681" i="1"/>
  <c r="U681" i="1"/>
  <c r="T673" i="1"/>
  <c r="U673" i="1"/>
  <c r="T665" i="1"/>
  <c r="U665" i="1"/>
  <c r="T657" i="1"/>
  <c r="U657" i="1"/>
  <c r="T649" i="1"/>
  <c r="U649" i="1"/>
  <c r="T641" i="1"/>
  <c r="U641" i="1"/>
  <c r="T633" i="1"/>
  <c r="U633" i="1"/>
  <c r="T625" i="1"/>
  <c r="U625" i="1"/>
  <c r="T617" i="1"/>
  <c r="U617" i="1"/>
  <c r="T609" i="1"/>
  <c r="U609" i="1"/>
  <c r="T601" i="1"/>
  <c r="U601" i="1"/>
  <c r="T593" i="1"/>
  <c r="U593" i="1"/>
  <c r="T585" i="1"/>
  <c r="U585" i="1"/>
  <c r="T577" i="1"/>
  <c r="U577" i="1"/>
  <c r="T569" i="1"/>
  <c r="U569" i="1"/>
  <c r="T561" i="1"/>
  <c r="U561" i="1"/>
  <c r="T553" i="1"/>
  <c r="U553" i="1"/>
  <c r="T545" i="1"/>
  <c r="U545" i="1"/>
  <c r="T529" i="1"/>
  <c r="U529" i="1"/>
  <c r="T521" i="1"/>
  <c r="U521" i="1"/>
  <c r="T513" i="1"/>
  <c r="U513" i="1"/>
  <c r="T505" i="1"/>
  <c r="U505" i="1"/>
  <c r="T497" i="1"/>
  <c r="U497" i="1"/>
  <c r="T489" i="1"/>
  <c r="U489" i="1"/>
  <c r="T481" i="1"/>
  <c r="U481" i="1"/>
  <c r="T473" i="1"/>
  <c r="U473" i="1"/>
  <c r="T465" i="1"/>
  <c r="U465" i="1"/>
  <c r="T457" i="1"/>
  <c r="U457" i="1"/>
  <c r="T449" i="1"/>
  <c r="U449" i="1"/>
  <c r="T433" i="1"/>
  <c r="U433" i="1"/>
  <c r="T425" i="1"/>
  <c r="U425" i="1"/>
  <c r="T417" i="1"/>
  <c r="U417" i="1"/>
  <c r="T409" i="1"/>
  <c r="U409" i="1"/>
  <c r="T401" i="1"/>
  <c r="U401" i="1"/>
  <c r="T393" i="1"/>
  <c r="U393" i="1"/>
  <c r="T385" i="1"/>
  <c r="U385" i="1"/>
  <c r="T377" i="1"/>
  <c r="U377" i="1"/>
  <c r="T369" i="1"/>
  <c r="U369" i="1"/>
  <c r="T361" i="1"/>
  <c r="U361" i="1"/>
  <c r="T353" i="1"/>
  <c r="U353" i="1"/>
  <c r="T345" i="1"/>
  <c r="U345" i="1"/>
  <c r="T337" i="1"/>
  <c r="U337" i="1"/>
  <c r="T329" i="1"/>
  <c r="U329" i="1"/>
  <c r="T321" i="1"/>
  <c r="U321" i="1"/>
  <c r="T305" i="1"/>
  <c r="U305" i="1"/>
  <c r="T297" i="1"/>
  <c r="U297" i="1"/>
  <c r="T289" i="1"/>
  <c r="U289" i="1"/>
  <c r="T281" i="1"/>
  <c r="U281" i="1"/>
  <c r="T265" i="1"/>
  <c r="U265" i="1"/>
  <c r="T257" i="1"/>
  <c r="U257" i="1"/>
  <c r="T249" i="1"/>
  <c r="U249" i="1"/>
  <c r="T241" i="1"/>
  <c r="U241" i="1"/>
  <c r="T233" i="1"/>
  <c r="U233" i="1"/>
  <c r="T217" i="1"/>
  <c r="U217" i="1"/>
  <c r="T209" i="1"/>
  <c r="U209" i="1"/>
  <c r="T201" i="1"/>
  <c r="U201" i="1"/>
  <c r="T185" i="1"/>
  <c r="U185" i="1"/>
  <c r="T177" i="1"/>
  <c r="U177" i="1"/>
  <c r="T169" i="1"/>
  <c r="U169" i="1"/>
  <c r="T161" i="1"/>
  <c r="U161" i="1"/>
  <c r="T153" i="1"/>
  <c r="U153" i="1"/>
  <c r="T145" i="1"/>
  <c r="U145" i="1"/>
  <c r="T137" i="1"/>
  <c r="U137" i="1"/>
  <c r="U2635" i="1"/>
  <c r="U2627" i="1"/>
  <c r="U2619" i="1"/>
  <c r="U2611" i="1"/>
  <c r="U2603" i="1"/>
  <c r="U2595" i="1"/>
  <c r="U2587" i="1"/>
  <c r="U2579" i="1"/>
  <c r="U2563" i="1"/>
  <c r="U2555" i="1"/>
  <c r="U2547" i="1"/>
  <c r="U2539" i="1"/>
  <c r="U2531" i="1"/>
  <c r="U2523" i="1"/>
  <c r="U2515" i="1"/>
  <c r="U2507" i="1"/>
  <c r="U2499" i="1"/>
  <c r="U2491" i="1"/>
  <c r="U2483" i="1"/>
  <c r="U2467" i="1"/>
  <c r="U2459" i="1"/>
  <c r="U2443" i="1"/>
  <c r="U2435" i="1"/>
  <c r="U2427" i="1"/>
  <c r="U2419" i="1"/>
  <c r="U2411" i="1"/>
  <c r="U2403" i="1"/>
  <c r="U2395" i="1"/>
  <c r="U2387" i="1"/>
  <c r="U2379" i="1"/>
  <c r="U2371" i="1"/>
  <c r="U2363" i="1"/>
  <c r="U2355" i="1"/>
  <c r="U2347" i="1"/>
  <c r="U2339" i="1"/>
  <c r="U2331" i="1"/>
  <c r="U2323" i="1"/>
  <c r="U2315" i="1"/>
  <c r="U2307" i="1"/>
  <c r="U2299" i="1"/>
  <c r="U2291" i="1"/>
  <c r="U2283" i="1"/>
  <c r="U2275" i="1"/>
  <c r="U2259" i="1"/>
  <c r="U2251" i="1"/>
  <c r="U2235" i="1"/>
  <c r="U2227" i="1"/>
  <c r="U2219" i="1"/>
  <c r="U2211" i="1"/>
  <c r="U2203" i="1"/>
  <c r="U2195" i="1"/>
  <c r="U2187" i="1"/>
  <c r="U2179" i="1"/>
  <c r="U2171" i="1"/>
  <c r="U2163" i="1"/>
  <c r="U2155" i="1"/>
  <c r="U2147" i="1"/>
  <c r="U2139" i="1"/>
  <c r="U2123" i="1"/>
  <c r="U2115" i="1"/>
  <c r="U2107" i="1"/>
  <c r="U2091" i="1"/>
  <c r="U2083" i="1"/>
  <c r="U2075" i="1"/>
  <c r="U2067" i="1"/>
  <c r="U117" i="1"/>
  <c r="U101" i="1"/>
  <c r="U93" i="1"/>
  <c r="U69" i="1"/>
  <c r="U61" i="1"/>
  <c r="U45" i="1"/>
  <c r="U37" i="1"/>
  <c r="U29" i="1"/>
  <c r="U21" i="1"/>
  <c r="T11" i="1"/>
  <c r="U11" i="1"/>
  <c r="T3" i="1"/>
  <c r="U3" i="1"/>
  <c r="T114" i="1"/>
  <c r="U114" i="1"/>
  <c r="T98" i="1"/>
  <c r="U98" i="1"/>
  <c r="T90" i="1"/>
  <c r="U90" i="1"/>
  <c r="T82" i="1"/>
  <c r="U82" i="1"/>
  <c r="T74" i="1"/>
  <c r="U74" i="1"/>
  <c r="T66" i="1"/>
  <c r="U66" i="1"/>
  <c r="T58" i="1"/>
  <c r="U58" i="1"/>
  <c r="T50" i="1"/>
  <c r="U50" i="1"/>
  <c r="T42" i="1"/>
  <c r="U42" i="1"/>
  <c r="T34" i="1"/>
  <c r="U34" i="1"/>
  <c r="T1325" i="1"/>
  <c r="U1325" i="1"/>
  <c r="T1317" i="1"/>
  <c r="U1317" i="1"/>
  <c r="T1309" i="1"/>
  <c r="U1309" i="1"/>
  <c r="T1301" i="1"/>
  <c r="U1301" i="1"/>
  <c r="T1293" i="1"/>
  <c r="U1293" i="1"/>
  <c r="T1285" i="1"/>
  <c r="U1285" i="1"/>
  <c r="T1269" i="1"/>
  <c r="U1269" i="1"/>
  <c r="T1261" i="1"/>
  <c r="U1261" i="1"/>
  <c r="T1253" i="1"/>
  <c r="U1253" i="1"/>
  <c r="T1245" i="1"/>
  <c r="U1245" i="1"/>
  <c r="T1237" i="1"/>
  <c r="U1237" i="1"/>
  <c r="T1213" i="1"/>
  <c r="U1213" i="1"/>
  <c r="T1205" i="1"/>
  <c r="U1205" i="1"/>
  <c r="T1197" i="1"/>
  <c r="U1197" i="1"/>
  <c r="T1181" i="1"/>
  <c r="U1181" i="1"/>
  <c r="T1173" i="1"/>
  <c r="U1173" i="1"/>
  <c r="T1165" i="1"/>
  <c r="U1165" i="1"/>
  <c r="T1157" i="1"/>
  <c r="U1157" i="1"/>
  <c r="T1141" i="1"/>
  <c r="U1141" i="1"/>
  <c r="T1133" i="1"/>
  <c r="U1133" i="1"/>
  <c r="T1125" i="1"/>
  <c r="U1125" i="1"/>
  <c r="T1117" i="1"/>
  <c r="U1117" i="1"/>
  <c r="T1109" i="1"/>
  <c r="U1109" i="1"/>
  <c r="T1101" i="1"/>
  <c r="U1101" i="1"/>
  <c r="T1093" i="1"/>
  <c r="U1093" i="1"/>
  <c r="T1085" i="1"/>
  <c r="U1085" i="1"/>
  <c r="T1077" i="1"/>
  <c r="U1077" i="1"/>
  <c r="T1069" i="1"/>
  <c r="U1069" i="1"/>
  <c r="T1061" i="1"/>
  <c r="U1061" i="1"/>
  <c r="T1053" i="1"/>
  <c r="U1053" i="1"/>
  <c r="T1045" i="1"/>
  <c r="U1045" i="1"/>
  <c r="T1037" i="1"/>
  <c r="U1037" i="1"/>
  <c r="T1029" i="1"/>
  <c r="U1029" i="1"/>
  <c r="T1021" i="1"/>
  <c r="U1021" i="1"/>
  <c r="T1013" i="1"/>
  <c r="U1013" i="1"/>
  <c r="T1005" i="1"/>
  <c r="U1005" i="1"/>
  <c r="T989" i="1"/>
  <c r="U989" i="1"/>
  <c r="T981" i="1"/>
  <c r="U981" i="1"/>
  <c r="T973" i="1"/>
  <c r="U973" i="1"/>
  <c r="T965" i="1"/>
  <c r="U965" i="1"/>
  <c r="T957" i="1"/>
  <c r="U957" i="1"/>
  <c r="T949" i="1"/>
  <c r="U949" i="1"/>
  <c r="T941" i="1"/>
  <c r="U941" i="1"/>
  <c r="T933" i="1"/>
  <c r="U933" i="1"/>
  <c r="T925" i="1"/>
  <c r="U925" i="1"/>
  <c r="T917" i="1"/>
  <c r="U917" i="1"/>
  <c r="T909" i="1"/>
  <c r="U909" i="1"/>
  <c r="T901" i="1"/>
  <c r="U901" i="1"/>
  <c r="T885" i="1"/>
  <c r="U885" i="1"/>
  <c r="T877" i="1"/>
  <c r="U877" i="1"/>
  <c r="T869" i="1"/>
  <c r="U869" i="1"/>
  <c r="T861" i="1"/>
  <c r="U861" i="1"/>
  <c r="T853" i="1"/>
  <c r="U853" i="1"/>
  <c r="T845" i="1"/>
  <c r="U845" i="1"/>
  <c r="T837" i="1"/>
  <c r="U837" i="1"/>
  <c r="T829" i="1"/>
  <c r="U829" i="1"/>
  <c r="T821" i="1"/>
  <c r="U821" i="1"/>
  <c r="T813" i="1"/>
  <c r="U813" i="1"/>
  <c r="T805" i="1"/>
  <c r="U805" i="1"/>
  <c r="T797" i="1"/>
  <c r="U797" i="1"/>
  <c r="T789" i="1"/>
  <c r="U789" i="1"/>
  <c r="T781" i="1"/>
  <c r="U781" i="1"/>
  <c r="T773" i="1"/>
  <c r="U773" i="1"/>
  <c r="T765" i="1"/>
  <c r="U765" i="1"/>
  <c r="T757" i="1"/>
  <c r="U757" i="1"/>
  <c r="T741" i="1"/>
  <c r="U741" i="1"/>
  <c r="T733" i="1"/>
  <c r="U733" i="1"/>
  <c r="T717" i="1"/>
  <c r="U717" i="1"/>
  <c r="T709" i="1"/>
  <c r="U709" i="1"/>
  <c r="T701" i="1"/>
  <c r="U701" i="1"/>
  <c r="T693" i="1"/>
  <c r="U693" i="1"/>
  <c r="T677" i="1"/>
  <c r="U677" i="1"/>
  <c r="T669" i="1"/>
  <c r="U669" i="1"/>
  <c r="T661" i="1"/>
  <c r="U661" i="1"/>
  <c r="T653" i="1"/>
  <c r="U653" i="1"/>
  <c r="T645" i="1"/>
  <c r="U645" i="1"/>
  <c r="T637" i="1"/>
  <c r="U637" i="1"/>
  <c r="T629" i="1"/>
  <c r="U629" i="1"/>
  <c r="T621" i="1"/>
  <c r="U621" i="1"/>
  <c r="T613" i="1"/>
  <c r="U613" i="1"/>
  <c r="T605" i="1"/>
  <c r="U605" i="1"/>
  <c r="T597" i="1"/>
  <c r="U597" i="1"/>
  <c r="T589" i="1"/>
  <c r="U589" i="1"/>
  <c r="T581" i="1"/>
  <c r="U581" i="1"/>
  <c r="T573" i="1"/>
  <c r="U573" i="1"/>
  <c r="T565" i="1"/>
  <c r="U565" i="1"/>
  <c r="T557" i="1"/>
  <c r="U557" i="1"/>
  <c r="T541" i="1"/>
  <c r="U541" i="1"/>
  <c r="T533" i="1"/>
  <c r="U533" i="1"/>
  <c r="T525" i="1"/>
  <c r="U525" i="1"/>
  <c r="U10" i="1"/>
  <c r="T129" i="1"/>
  <c r="U129" i="1"/>
  <c r="T121" i="1"/>
  <c r="U121" i="1"/>
  <c r="T113" i="1"/>
  <c r="U113" i="1"/>
  <c r="T105" i="1"/>
  <c r="U105" i="1"/>
  <c r="T89" i="1"/>
  <c r="U89" i="1"/>
  <c r="T81" i="1"/>
  <c r="U81" i="1"/>
  <c r="T73" i="1"/>
  <c r="U73" i="1"/>
  <c r="T65" i="1"/>
  <c r="U65" i="1"/>
  <c r="T49" i="1"/>
  <c r="U49" i="1"/>
  <c r="T41" i="1"/>
  <c r="U41" i="1"/>
  <c r="T33" i="1"/>
  <c r="U33" i="1"/>
  <c r="T25" i="1"/>
  <c r="U25" i="1"/>
  <c r="T1324" i="1"/>
  <c r="U1324" i="1"/>
  <c r="T1316" i="1"/>
  <c r="U1316" i="1"/>
  <c r="T1308" i="1"/>
  <c r="U1308" i="1"/>
  <c r="T1300" i="1"/>
  <c r="U1300" i="1"/>
  <c r="T1292" i="1"/>
  <c r="U1292" i="1"/>
  <c r="T1284" i="1"/>
  <c r="U1284" i="1"/>
  <c r="T1276" i="1"/>
  <c r="U1276" i="1"/>
  <c r="T1268" i="1"/>
  <c r="U1268" i="1"/>
  <c r="T1260" i="1"/>
  <c r="U1260" i="1"/>
  <c r="T1252" i="1"/>
  <c r="U1252" i="1"/>
  <c r="T1244" i="1"/>
  <c r="U1244" i="1"/>
  <c r="T1236" i="1"/>
  <c r="U1236" i="1"/>
  <c r="T1228" i="1"/>
  <c r="U1228" i="1"/>
  <c r="T1212" i="1"/>
  <c r="U1212" i="1"/>
  <c r="T1196" i="1"/>
  <c r="U1196" i="1"/>
  <c r="T1180" i="1"/>
  <c r="U1180" i="1"/>
  <c r="T1164" i="1"/>
  <c r="U1164" i="1"/>
  <c r="T1156" i="1"/>
  <c r="U1156" i="1"/>
  <c r="T1148" i="1"/>
  <c r="U1148" i="1"/>
  <c r="T1132" i="1"/>
  <c r="U1132" i="1"/>
  <c r="T1116" i="1"/>
  <c r="U1116" i="1"/>
  <c r="T1108" i="1"/>
  <c r="U1108" i="1"/>
  <c r="T1100" i="1"/>
  <c r="U1100" i="1"/>
  <c r="T1092" i="1"/>
  <c r="U1092" i="1"/>
  <c r="T1084" i="1"/>
  <c r="U1084" i="1"/>
  <c r="T1076" i="1"/>
  <c r="U1076" i="1"/>
  <c r="T1068" i="1"/>
  <c r="U1068" i="1"/>
  <c r="T1060" i="1"/>
  <c r="U1060" i="1"/>
  <c r="T1052" i="1"/>
  <c r="U1052" i="1"/>
  <c r="T1044" i="1"/>
  <c r="U1044" i="1"/>
  <c r="T1036" i="1"/>
  <c r="U1036" i="1"/>
  <c r="T1028" i="1"/>
  <c r="U1028" i="1"/>
  <c r="T1020" i="1"/>
  <c r="U1020" i="1"/>
  <c r="T1012" i="1"/>
  <c r="U1012" i="1"/>
  <c r="T1004" i="1"/>
  <c r="U1004" i="1"/>
  <c r="T996" i="1"/>
  <c r="U996" i="1"/>
  <c r="T988" i="1"/>
  <c r="U988" i="1"/>
  <c r="T980" i="1"/>
  <c r="U980" i="1"/>
  <c r="T972" i="1"/>
  <c r="U972" i="1"/>
  <c r="T964" i="1"/>
  <c r="U964" i="1"/>
  <c r="T956" i="1"/>
  <c r="U956" i="1"/>
  <c r="T948" i="1"/>
  <c r="U948" i="1"/>
  <c r="T940" i="1"/>
  <c r="U940" i="1"/>
  <c r="T932" i="1"/>
  <c r="U932" i="1"/>
  <c r="T924" i="1"/>
  <c r="U924" i="1"/>
  <c r="T908" i="1"/>
  <c r="U908" i="1"/>
  <c r="T900" i="1"/>
  <c r="U900" i="1"/>
  <c r="T892" i="1"/>
  <c r="U892" i="1"/>
  <c r="T884" i="1"/>
  <c r="U884" i="1"/>
  <c r="T876" i="1"/>
  <c r="U876" i="1"/>
  <c r="T868" i="1"/>
  <c r="U868" i="1"/>
  <c r="T860" i="1"/>
  <c r="U860" i="1"/>
  <c r="T844" i="1"/>
  <c r="U844" i="1"/>
  <c r="T836" i="1"/>
  <c r="U836" i="1"/>
  <c r="T828" i="1"/>
  <c r="U828" i="1"/>
  <c r="T820" i="1"/>
  <c r="U820" i="1"/>
  <c r="T804" i="1"/>
  <c r="U804" i="1"/>
  <c r="T796" i="1"/>
  <c r="U796" i="1"/>
  <c r="T788" i="1"/>
  <c r="U788" i="1"/>
  <c r="T780" i="1"/>
  <c r="U780" i="1"/>
  <c r="T772" i="1"/>
  <c r="U772" i="1"/>
  <c r="T764" i="1"/>
  <c r="U764" i="1"/>
  <c r="T756" i="1"/>
  <c r="U756" i="1"/>
  <c r="T740" i="1"/>
  <c r="U740" i="1"/>
  <c r="T732" i="1"/>
  <c r="U732" i="1"/>
  <c r="T716" i="1"/>
  <c r="U716" i="1"/>
  <c r="T708" i="1"/>
  <c r="U708" i="1"/>
  <c r="T684" i="1"/>
  <c r="U684" i="1"/>
  <c r="T668" i="1"/>
  <c r="U668" i="1"/>
  <c r="T660" i="1"/>
  <c r="U660" i="1"/>
  <c r="T652" i="1"/>
  <c r="U652" i="1"/>
  <c r="T644" i="1"/>
  <c r="U644" i="1"/>
  <c r="T636" i="1"/>
  <c r="U636" i="1"/>
  <c r="T628" i="1"/>
  <c r="U628" i="1"/>
  <c r="T620" i="1"/>
  <c r="U620" i="1"/>
  <c r="T612" i="1"/>
  <c r="U612" i="1"/>
  <c r="T604" i="1"/>
  <c r="U604" i="1"/>
  <c r="T596" i="1"/>
  <c r="U596" i="1"/>
  <c r="T588" i="1"/>
  <c r="U588" i="1"/>
  <c r="T580" i="1"/>
  <c r="U580" i="1"/>
  <c r="T572" i="1"/>
  <c r="U572" i="1"/>
  <c r="T564" i="1"/>
  <c r="U564" i="1"/>
  <c r="T556" i="1"/>
  <c r="U556" i="1"/>
  <c r="T548" i="1"/>
  <c r="U548" i="1"/>
  <c r="T540" i="1"/>
  <c r="U540" i="1"/>
  <c r="T532" i="1"/>
  <c r="U532" i="1"/>
  <c r="T524" i="1"/>
  <c r="U524" i="1"/>
  <c r="T508" i="1"/>
  <c r="U508" i="1"/>
  <c r="T500" i="1"/>
  <c r="U500" i="1"/>
  <c r="T492" i="1"/>
  <c r="U492" i="1"/>
  <c r="T484" i="1"/>
  <c r="U484" i="1"/>
  <c r="T476" i="1"/>
  <c r="U476" i="1"/>
  <c r="T468" i="1"/>
  <c r="U468" i="1"/>
  <c r="T460" i="1"/>
  <c r="U460" i="1"/>
  <c r="T452" i="1"/>
  <c r="U452" i="1"/>
  <c r="T444" i="1"/>
  <c r="U444" i="1"/>
  <c r="T436" i="1"/>
  <c r="U436" i="1"/>
  <c r="T428" i="1"/>
  <c r="U428" i="1"/>
  <c r="T420" i="1"/>
  <c r="U420" i="1"/>
  <c r="T404" i="1"/>
  <c r="U404" i="1"/>
  <c r="T396" i="1"/>
  <c r="U396" i="1"/>
  <c r="T388" i="1"/>
  <c r="U388" i="1"/>
  <c r="T372" i="1"/>
  <c r="U372" i="1"/>
  <c r="T364" i="1"/>
  <c r="U364" i="1"/>
  <c r="T356" i="1"/>
  <c r="U356" i="1"/>
  <c r="T348" i="1"/>
  <c r="U348" i="1"/>
  <c r="T340" i="1"/>
  <c r="U340" i="1"/>
  <c r="T332" i="1"/>
  <c r="U332" i="1"/>
  <c r="T324" i="1"/>
  <c r="U324" i="1"/>
  <c r="T316" i="1"/>
  <c r="U316" i="1"/>
  <c r="T308" i="1"/>
  <c r="U308" i="1"/>
  <c r="T300" i="1"/>
  <c r="U300" i="1"/>
  <c r="T284" i="1"/>
  <c r="U284" i="1"/>
  <c r="T276" i="1"/>
  <c r="U276" i="1"/>
  <c r="T268" i="1"/>
  <c r="U268" i="1"/>
  <c r="T260" i="1"/>
  <c r="U260" i="1"/>
  <c r="T252" i="1"/>
  <c r="U252" i="1"/>
  <c r="T244" i="1"/>
  <c r="U244" i="1"/>
  <c r="T236" i="1"/>
  <c r="U236" i="1"/>
  <c r="T228" i="1"/>
  <c r="U228" i="1"/>
  <c r="T220" i="1"/>
  <c r="U220" i="1"/>
  <c r="T212" i="1"/>
  <c r="U212" i="1"/>
  <c r="T196" i="1"/>
  <c r="U196" i="1"/>
  <c r="T188" i="1"/>
  <c r="U188" i="1"/>
  <c r="T180" i="1"/>
  <c r="U180" i="1"/>
  <c r="T172" i="1"/>
  <c r="U172" i="1"/>
  <c r="T164" i="1"/>
  <c r="U164" i="1"/>
  <c r="T156" i="1"/>
  <c r="U156" i="1"/>
  <c r="T140" i="1"/>
  <c r="U140" i="1"/>
  <c r="T132" i="1"/>
  <c r="U132" i="1"/>
  <c r="U2630" i="1"/>
  <c r="U2622" i="1"/>
  <c r="U2614" i="1"/>
  <c r="U2606" i="1"/>
  <c r="U2598" i="1"/>
  <c r="U2590" i="1"/>
  <c r="U2582" i="1"/>
  <c r="U2574" i="1"/>
  <c r="U8043" i="1"/>
  <c r="U8035" i="1"/>
  <c r="U8027" i="1"/>
  <c r="U8019" i="1"/>
  <c r="U8011" i="1"/>
  <c r="U7971" i="1"/>
  <c r="U7955" i="1"/>
  <c r="U7947" i="1"/>
  <c r="U7939" i="1"/>
  <c r="U7931" i="1"/>
  <c r="U7923" i="1"/>
  <c r="U7915" i="1"/>
  <c r="U7907" i="1"/>
  <c r="U7899" i="1"/>
  <c r="U7875" i="1"/>
  <c r="U7859" i="1"/>
  <c r="U7843" i="1"/>
  <c r="U7835" i="1"/>
  <c r="U7819" i="1"/>
  <c r="U7811" i="1"/>
  <c r="U7803" i="1"/>
  <c r="U7795" i="1"/>
  <c r="U7787" i="1"/>
  <c r="U7779" i="1"/>
  <c r="U7771" i="1"/>
  <c r="U7763" i="1"/>
  <c r="U7755" i="1"/>
  <c r="U7739" i="1"/>
  <c r="U7731" i="1"/>
  <c r="U7723" i="1"/>
  <c r="U7707" i="1"/>
  <c r="U7699" i="1"/>
  <c r="U7675" i="1"/>
  <c r="U7667" i="1"/>
  <c r="U7659" i="1"/>
  <c r="U7643" i="1"/>
  <c r="U7635" i="1"/>
  <c r="U7611" i="1"/>
  <c r="U7603" i="1"/>
  <c r="U7595" i="1"/>
  <c r="U7587" i="1"/>
  <c r="U7579" i="1"/>
  <c r="U7571" i="1"/>
  <c r="U7555" i="1"/>
  <c r="U7531" i="1"/>
  <c r="U7523" i="1"/>
  <c r="U7515" i="1"/>
  <c r="U7507" i="1"/>
  <c r="U7499" i="1"/>
  <c r="U7491" i="1"/>
  <c r="U7483" i="1"/>
  <c r="U7475" i="1"/>
  <c r="U7467" i="1"/>
  <c r="U7451" i="1"/>
  <c r="U7435" i="1"/>
  <c r="U7427" i="1"/>
  <c r="U7419" i="1"/>
  <c r="U7411" i="1"/>
  <c r="U7403" i="1"/>
  <c r="U7395" i="1"/>
  <c r="U7387" i="1"/>
  <c r="U7371" i="1"/>
  <c r="U7363" i="1"/>
  <c r="U7355" i="1"/>
  <c r="U7339" i="1"/>
  <c r="U7331" i="1"/>
  <c r="U7323" i="1"/>
  <c r="U7307" i="1"/>
  <c r="U7291" i="1"/>
  <c r="U7275" i="1"/>
  <c r="U7259" i="1"/>
  <c r="U7251" i="1"/>
  <c r="U7243" i="1"/>
  <c r="U7235" i="1"/>
  <c r="U7227" i="1"/>
  <c r="U7211" i="1"/>
  <c r="U7203" i="1"/>
  <c r="U7195" i="1"/>
  <c r="U7187" i="1"/>
  <c r="U7163" i="1"/>
  <c r="U7155" i="1"/>
  <c r="U7147" i="1"/>
  <c r="U7139" i="1"/>
  <c r="U7131" i="1"/>
  <c r="U7123" i="1"/>
  <c r="U7115" i="1"/>
  <c r="U7107" i="1"/>
  <c r="U7099" i="1"/>
  <c r="U7091" i="1"/>
  <c r="U7083" i="1"/>
  <c r="U7043" i="1"/>
  <c r="U7035" i="1"/>
  <c r="U7019" i="1"/>
  <c r="U7011" i="1"/>
  <c r="U7003" i="1"/>
  <c r="U6995" i="1"/>
  <c r="U6987" i="1"/>
  <c r="U6979" i="1"/>
  <c r="U6963" i="1"/>
  <c r="U6955" i="1"/>
  <c r="U6947" i="1"/>
  <c r="U6939" i="1"/>
  <c r="U6931" i="1"/>
  <c r="U6923" i="1"/>
  <c r="U6915" i="1"/>
  <c r="U6899" i="1"/>
  <c r="U6883" i="1"/>
  <c r="U6875" i="1"/>
  <c r="U6867" i="1"/>
  <c r="U6859" i="1"/>
  <c r="U6851" i="1"/>
  <c r="U6843" i="1"/>
  <c r="U6835" i="1"/>
  <c r="U6827" i="1"/>
  <c r="U6819" i="1"/>
  <c r="U6811" i="1"/>
  <c r="U6803" i="1"/>
  <c r="U6795" i="1"/>
  <c r="U6779" i="1"/>
  <c r="U6771" i="1"/>
  <c r="U6763" i="1"/>
  <c r="U6755" i="1"/>
  <c r="U6739" i="1"/>
  <c r="U6731" i="1"/>
  <c r="U6723" i="1"/>
  <c r="U6707" i="1"/>
  <c r="U6691" i="1"/>
  <c r="U6683" i="1"/>
  <c r="U6675" i="1"/>
  <c r="U6667" i="1"/>
  <c r="U6651" i="1"/>
  <c r="U6643" i="1"/>
  <c r="U6635" i="1"/>
  <c r="U6627" i="1"/>
  <c r="U6619" i="1"/>
  <c r="U6611" i="1"/>
  <c r="U6603" i="1"/>
  <c r="U6595" i="1"/>
  <c r="U6587" i="1"/>
  <c r="U6579" i="1"/>
  <c r="U6571" i="1"/>
  <c r="U6555" i="1"/>
  <c r="U6547" i="1"/>
  <c r="U6531" i="1"/>
  <c r="U6523" i="1"/>
  <c r="U6507" i="1"/>
  <c r="U6491" i="1"/>
  <c r="U6483" i="1"/>
  <c r="U6475" i="1"/>
  <c r="U6459" i="1"/>
  <c r="U6451" i="1"/>
  <c r="U6443" i="1"/>
  <c r="U6435" i="1"/>
  <c r="U6419" i="1"/>
  <c r="U6403" i="1"/>
  <c r="U6395" i="1"/>
  <c r="U6387" i="1"/>
  <c r="U6371" i="1"/>
  <c r="U6363" i="1"/>
  <c r="U6355" i="1"/>
  <c r="U6347" i="1"/>
  <c r="U6331" i="1"/>
  <c r="U6323" i="1"/>
  <c r="U6315" i="1"/>
  <c r="U6307" i="1"/>
  <c r="U6299" i="1"/>
  <c r="U6291" i="1"/>
  <c r="U6283" i="1"/>
  <c r="U6275" i="1"/>
  <c r="U6267" i="1"/>
  <c r="U6259" i="1"/>
  <c r="U6243" i="1"/>
  <c r="U6235" i="1"/>
  <c r="U6227" i="1"/>
  <c r="U6219" i="1"/>
  <c r="U6211" i="1"/>
  <c r="U6203" i="1"/>
  <c r="U6195" i="1"/>
  <c r="U6187" i="1"/>
  <c r="U6179" i="1"/>
  <c r="U6171" i="1"/>
  <c r="U6163" i="1"/>
  <c r="U6155" i="1"/>
  <c r="U6147" i="1"/>
  <c r="U6139" i="1"/>
  <c r="U6131" i="1"/>
  <c r="U6123" i="1"/>
  <c r="U6115" i="1"/>
  <c r="U6099" i="1"/>
  <c r="U6083" i="1"/>
  <c r="U6075" i="1"/>
  <c r="U6059" i="1"/>
  <c r="U6051" i="1"/>
  <c r="U6035" i="1"/>
  <c r="U6027" i="1"/>
  <c r="U6019" i="1"/>
  <c r="U6011" i="1"/>
  <c r="U5995" i="1"/>
  <c r="U5987" i="1"/>
  <c r="U5979" i="1"/>
  <c r="U5971" i="1"/>
  <c r="U5963" i="1"/>
  <c r="U5955" i="1"/>
  <c r="U5947" i="1"/>
  <c r="U5939" i="1"/>
  <c r="U5923" i="1"/>
  <c r="U5915" i="1"/>
  <c r="U5907" i="1"/>
  <c r="U5899" i="1"/>
  <c r="U5891" i="1"/>
  <c r="U5883" i="1"/>
  <c r="U5875" i="1"/>
  <c r="U5867" i="1"/>
  <c r="U5859" i="1"/>
  <c r="U5851" i="1"/>
  <c r="U5843" i="1"/>
  <c r="U5827" i="1"/>
  <c r="U5819" i="1"/>
  <c r="U5803" i="1"/>
  <c r="U5795" i="1"/>
  <c r="U5787" i="1"/>
  <c r="U5771" i="1"/>
  <c r="U5763" i="1"/>
  <c r="U5755" i="1"/>
  <c r="U5747" i="1"/>
  <c r="U5739" i="1"/>
  <c r="U5731" i="1"/>
  <c r="U5723" i="1"/>
  <c r="U5707" i="1"/>
  <c r="U5699" i="1"/>
  <c r="U5691" i="1"/>
  <c r="U5683" i="1"/>
  <c r="U5675" i="1"/>
  <c r="U5667" i="1"/>
  <c r="U5651" i="1"/>
  <c r="U5643" i="1"/>
  <c r="U5627" i="1"/>
  <c r="U5619" i="1"/>
  <c r="U5611" i="1"/>
  <c r="U5603" i="1"/>
  <c r="U5595" i="1"/>
  <c r="U5587" i="1"/>
  <c r="U5579" i="1"/>
  <c r="U5571" i="1"/>
  <c r="U5563" i="1"/>
  <c r="U5555" i="1"/>
  <c r="U5547" i="1"/>
  <c r="U5539" i="1"/>
  <c r="U5531" i="1"/>
  <c r="U5515" i="1"/>
  <c r="U5499" i="1"/>
  <c r="U5491" i="1"/>
  <c r="U5483" i="1"/>
  <c r="U5467" i="1"/>
  <c r="U5451" i="1"/>
  <c r="U5443" i="1"/>
  <c r="U5435" i="1"/>
  <c r="U5427" i="1"/>
  <c r="U5419" i="1"/>
  <c r="U5411" i="1"/>
  <c r="U5403" i="1"/>
  <c r="U5395" i="1"/>
  <c r="U5387" i="1"/>
  <c r="U5379" i="1"/>
  <c r="U5371" i="1"/>
  <c r="U5363" i="1"/>
  <c r="U5347" i="1"/>
  <c r="U5339" i="1"/>
  <c r="U5331" i="1"/>
  <c r="U5323" i="1"/>
  <c r="U5315" i="1"/>
  <c r="U5307" i="1"/>
  <c r="U5299" i="1"/>
  <c r="U5291" i="1"/>
  <c r="U5283" i="1"/>
  <c r="U5275" i="1"/>
  <c r="U5267" i="1"/>
  <c r="U5259" i="1"/>
  <c r="U5251" i="1"/>
  <c r="U5235" i="1"/>
  <c r="U5219" i="1"/>
  <c r="U5211" i="1"/>
  <c r="U5203" i="1"/>
  <c r="U5195" i="1"/>
  <c r="U5179" i="1"/>
  <c r="U5171" i="1"/>
  <c r="U5163" i="1"/>
  <c r="U5147" i="1"/>
  <c r="U5139" i="1"/>
  <c r="U5131" i="1"/>
  <c r="U5123" i="1"/>
  <c r="U5115" i="1"/>
  <c r="U5107" i="1"/>
  <c r="U5099" i="1"/>
  <c r="U5091" i="1"/>
  <c r="U5083" i="1"/>
  <c r="U5075" i="1"/>
  <c r="U5067" i="1"/>
  <c r="U5051" i="1"/>
  <c r="U5035" i="1"/>
  <c r="U5027" i="1"/>
  <c r="U5019" i="1"/>
  <c r="U5011" i="1"/>
  <c r="U5003" i="1"/>
  <c r="U4995" i="1"/>
  <c r="U4987" i="1"/>
  <c r="U4979" i="1"/>
  <c r="U4971" i="1"/>
  <c r="U4963" i="1"/>
  <c r="U4955" i="1"/>
  <c r="U4947" i="1"/>
  <c r="U4939" i="1"/>
  <c r="U4931" i="1"/>
  <c r="U4923" i="1"/>
  <c r="U4915" i="1"/>
  <c r="U4907" i="1"/>
  <c r="U4899" i="1"/>
  <c r="U4883" i="1"/>
  <c r="U4875" i="1"/>
  <c r="U4867" i="1"/>
  <c r="U4859" i="1"/>
  <c r="U4851" i="1"/>
  <c r="U4843" i="1"/>
  <c r="U4835" i="1"/>
  <c r="U4827" i="1"/>
  <c r="U4819" i="1"/>
  <c r="U4811" i="1"/>
  <c r="U4795" i="1"/>
  <c r="U4787" i="1"/>
  <c r="U4779" i="1"/>
  <c r="U4763" i="1"/>
  <c r="U4755" i="1"/>
  <c r="U4747" i="1"/>
  <c r="U4739" i="1"/>
  <c r="U4731" i="1"/>
  <c r="U4723" i="1"/>
  <c r="U4715" i="1"/>
  <c r="U4707" i="1"/>
  <c r="U4699" i="1"/>
  <c r="U4691" i="1"/>
  <c r="U4683" i="1"/>
  <c r="U2059" i="1"/>
  <c r="U2051" i="1"/>
  <c r="U2043" i="1"/>
  <c r="U2019" i="1"/>
  <c r="U2011" i="1"/>
  <c r="U2003" i="1"/>
  <c r="U1995" i="1"/>
  <c r="U1987" i="1"/>
  <c r="U1979" i="1"/>
  <c r="U1963" i="1"/>
  <c r="U1955" i="1"/>
  <c r="U1947" i="1"/>
  <c r="U1931" i="1"/>
  <c r="U1923" i="1"/>
  <c r="U1915" i="1"/>
  <c r="U1907" i="1"/>
  <c r="U1899" i="1"/>
  <c r="U1883" i="1"/>
  <c r="U1859" i="1"/>
  <c r="U1851" i="1"/>
  <c r="U1843" i="1"/>
  <c r="U1835" i="1"/>
  <c r="U1827" i="1"/>
  <c r="U1803" i="1"/>
  <c r="U1795" i="1"/>
  <c r="U1779" i="1"/>
  <c r="U1771" i="1"/>
  <c r="U1763" i="1"/>
  <c r="U1755" i="1"/>
  <c r="U1747" i="1"/>
  <c r="U1739" i="1"/>
  <c r="U1731" i="1"/>
  <c r="U1723" i="1"/>
  <c r="U1715" i="1"/>
  <c r="U1707" i="1"/>
  <c r="U1699" i="1"/>
  <c r="U1691" i="1"/>
  <c r="U1683" i="1"/>
  <c r="U1675" i="1"/>
  <c r="U1667" i="1"/>
  <c r="U1659" i="1"/>
  <c r="U1651" i="1"/>
  <c r="U1643" i="1"/>
  <c r="U1627" i="1"/>
  <c r="U1619" i="1"/>
  <c r="U1611" i="1"/>
  <c r="U1603" i="1"/>
  <c r="U1595" i="1"/>
  <c r="U1579" i="1"/>
  <c r="U1571" i="1"/>
  <c r="U1563" i="1"/>
  <c r="U1555" i="1"/>
  <c r="U1547" i="1"/>
  <c r="U1539" i="1"/>
  <c r="U1531" i="1"/>
  <c r="U1523" i="1"/>
  <c r="U1515" i="1"/>
  <c r="U1507" i="1"/>
  <c r="U1491" i="1"/>
  <c r="U1483" i="1"/>
  <c r="U1475" i="1"/>
  <c r="U1467" i="1"/>
  <c r="U1459" i="1"/>
  <c r="U1451" i="1"/>
  <c r="U1443" i="1"/>
  <c r="U1427" i="1"/>
  <c r="U1419" i="1"/>
  <c r="U1395" i="1"/>
  <c r="U1387" i="1"/>
  <c r="U1379" i="1"/>
  <c r="U1363" i="1"/>
  <c r="U1355" i="1"/>
  <c r="U1339" i="1"/>
  <c r="U1331" i="1"/>
  <c r="U3144" i="1"/>
  <c r="U3136" i="1"/>
  <c r="U3128" i="1"/>
  <c r="U3120" i="1"/>
  <c r="U3112" i="1"/>
  <c r="U3096" i="1"/>
  <c r="U3088" i="1"/>
  <c r="U3080" i="1"/>
  <c r="U3072" i="1"/>
  <c r="U3064" i="1"/>
  <c r="U3048" i="1"/>
  <c r="U3032" i="1"/>
  <c r="U3016" i="1"/>
  <c r="U3000" i="1"/>
  <c r="U2992" i="1"/>
  <c r="U2984" i="1"/>
  <c r="U2976" i="1"/>
  <c r="U2968" i="1"/>
  <c r="U2960" i="1"/>
  <c r="U2952" i="1"/>
  <c r="U2944" i="1"/>
  <c r="U2936" i="1"/>
  <c r="U2928" i="1"/>
  <c r="U2920" i="1"/>
  <c r="U2912" i="1"/>
  <c r="U2904" i="1"/>
  <c r="U2896" i="1"/>
  <c r="U2888" i="1"/>
  <c r="U2880" i="1"/>
  <c r="U2872" i="1"/>
  <c r="U2864" i="1"/>
  <c r="U2848" i="1"/>
  <c r="U2840" i="1"/>
  <c r="U2832" i="1"/>
  <c r="U2824" i="1"/>
  <c r="U2816" i="1"/>
  <c r="U2808" i="1"/>
  <c r="U2800" i="1"/>
  <c r="U2792" i="1"/>
  <c r="U2784" i="1"/>
  <c r="U2776" i="1"/>
  <c r="U2768" i="1"/>
  <c r="U2760" i="1"/>
  <c r="U2752" i="1"/>
  <c r="U2744" i="1"/>
  <c r="U2736" i="1"/>
  <c r="U2728" i="1"/>
  <c r="U2720" i="1"/>
  <c r="U2712" i="1"/>
  <c r="U2704" i="1"/>
  <c r="U2696" i="1"/>
  <c r="U2688" i="1"/>
  <c r="U2680" i="1"/>
  <c r="U2672" i="1"/>
  <c r="U2664" i="1"/>
  <c r="U2656" i="1"/>
  <c r="U2648" i="1"/>
  <c r="U2640" i="1"/>
  <c r="U4664" i="1"/>
  <c r="U4656" i="1"/>
  <c r="U4648" i="1"/>
  <c r="U4632" i="1"/>
  <c r="U4624" i="1"/>
  <c r="U4616" i="1"/>
  <c r="U4608" i="1"/>
  <c r="U4600" i="1"/>
  <c r="U4592" i="1"/>
  <c r="U4584" i="1"/>
  <c r="U4576" i="1"/>
  <c r="U4568" i="1"/>
  <c r="U4560" i="1"/>
  <c r="U4552" i="1"/>
  <c r="U4544" i="1"/>
  <c r="U4536" i="1"/>
  <c r="U4520" i="1"/>
  <c r="U4512" i="1"/>
  <c r="U4504" i="1"/>
  <c r="U4496" i="1"/>
  <c r="U4488" i="1"/>
  <c r="U4480" i="1"/>
  <c r="U4472" i="1"/>
  <c r="U4464" i="1"/>
  <c r="U4456" i="1"/>
  <c r="U4440" i="1"/>
  <c r="U4432" i="1"/>
  <c r="U4408" i="1"/>
  <c r="U4400" i="1"/>
  <c r="U4392" i="1"/>
  <c r="U4376" i="1"/>
  <c r="U4368" i="1"/>
  <c r="U4360" i="1"/>
  <c r="U4344" i="1"/>
  <c r="U4336" i="1"/>
  <c r="U4328" i="1"/>
  <c r="U4320" i="1"/>
  <c r="U4312" i="1"/>
  <c r="U4304" i="1"/>
  <c r="U4296" i="1"/>
  <c r="U4280" i="1"/>
  <c r="U2626" i="1"/>
  <c r="U2618" i="1"/>
  <c r="U2610" i="1"/>
  <c r="U2602" i="1"/>
  <c r="U2594" i="1"/>
  <c r="U2586" i="1"/>
  <c r="U2578" i="1"/>
  <c r="U2562" i="1"/>
  <c r="U2554" i="1"/>
  <c r="U2546" i="1"/>
  <c r="U2538" i="1"/>
  <c r="U2522" i="1"/>
  <c r="U2514" i="1"/>
  <c r="U2506" i="1"/>
  <c r="U2490" i="1"/>
  <c r="U2482" i="1"/>
  <c r="U2466" i="1"/>
  <c r="U2458" i="1"/>
  <c r="U2450" i="1"/>
  <c r="U2442" i="1"/>
  <c r="U2434" i="1"/>
  <c r="U2426" i="1"/>
  <c r="U2418" i="1"/>
  <c r="U2410" i="1"/>
  <c r="U2402" i="1"/>
  <c r="U2394" i="1"/>
  <c r="U2386" i="1"/>
  <c r="U2378" i="1"/>
  <c r="U2370" i="1"/>
  <c r="U2362" i="1"/>
  <c r="U2354" i="1"/>
  <c r="U2346" i="1"/>
  <c r="U2330" i="1"/>
  <c r="U2322" i="1"/>
  <c r="U2306" i="1"/>
  <c r="U2298" i="1"/>
  <c r="U2290" i="1"/>
  <c r="U2282" i="1"/>
  <c r="U2274" i="1"/>
  <c r="U2266" i="1"/>
  <c r="U2258" i="1"/>
  <c r="U2250" i="1"/>
  <c r="U2242" i="1"/>
  <c r="U2234" i="1"/>
  <c r="U2226" i="1"/>
  <c r="U2218" i="1"/>
  <c r="U2210" i="1"/>
  <c r="U2202" i="1"/>
  <c r="U2194" i="1"/>
  <c r="U2186" i="1"/>
  <c r="U2170" i="1"/>
  <c r="U2162" i="1"/>
  <c r="U2146" i="1"/>
  <c r="U2130" i="1"/>
  <c r="U2122" i="1"/>
  <c r="U2114" i="1"/>
  <c r="U2106" i="1"/>
  <c r="U2098" i="1"/>
  <c r="U2090" i="1"/>
  <c r="U2082" i="1"/>
  <c r="U2074" i="1"/>
  <c r="U2050" i="1"/>
  <c r="U2042" i="1"/>
  <c r="U2034" i="1"/>
  <c r="U2026" i="1"/>
  <c r="U2010" i="1"/>
  <c r="U2002" i="1"/>
  <c r="U1986" i="1"/>
  <c r="U1962" i="1"/>
  <c r="U1954" i="1"/>
  <c r="U1946" i="1"/>
  <c r="U1938" i="1"/>
  <c r="U1930" i="1"/>
  <c r="U1922" i="1"/>
  <c r="U1914" i="1"/>
  <c r="U1906" i="1"/>
  <c r="U1890" i="1"/>
  <c r="U1882" i="1"/>
  <c r="U1874" i="1"/>
  <c r="U1858" i="1"/>
  <c r="U1850" i="1"/>
  <c r="U1842" i="1"/>
  <c r="U1834" i="1"/>
  <c r="U1826" i="1"/>
  <c r="U1818" i="1"/>
  <c r="U1802" i="1"/>
  <c r="U1786" i="1"/>
  <c r="U1778" i="1"/>
  <c r="U1770" i="1"/>
  <c r="U1762" i="1"/>
  <c r="U1754" i="1"/>
  <c r="U1746" i="1"/>
  <c r="U1722" i="1"/>
  <c r="U1706" i="1"/>
  <c r="U1698" i="1"/>
  <c r="U1690" i="1"/>
  <c r="U1682" i="1"/>
  <c r="U1674" i="1"/>
  <c r="U1666" i="1"/>
  <c r="U1658" i="1"/>
  <c r="U1650" i="1"/>
  <c r="U1642" i="1"/>
  <c r="U1634" i="1"/>
  <c r="U1626" i="1"/>
  <c r="U1618" i="1"/>
  <c r="U1610" i="1"/>
  <c r="U1602" i="1"/>
  <c r="U1594" i="1"/>
  <c r="U1586" i="1"/>
  <c r="U1570" i="1"/>
  <c r="U1562" i="1"/>
  <c r="U1554" i="1"/>
  <c r="U1546" i="1"/>
  <c r="U1538" i="1"/>
  <c r="U1530" i="1"/>
  <c r="U1522" i="1"/>
  <c r="U1514" i="1"/>
  <c r="U1506" i="1"/>
  <c r="U1490" i="1"/>
  <c r="U1482" i="1"/>
  <c r="U1474" i="1"/>
  <c r="U1466" i="1"/>
  <c r="U1458" i="1"/>
  <c r="U1450" i="1"/>
  <c r="U1442" i="1"/>
  <c r="U1434" i="1"/>
  <c r="U1418" i="1"/>
  <c r="U1410" i="1"/>
  <c r="U1402" i="1"/>
  <c r="U1394" i="1"/>
  <c r="U1386" i="1"/>
  <c r="U1378" i="1"/>
  <c r="U1362" i="1"/>
  <c r="U1354" i="1"/>
  <c r="U1346" i="1"/>
  <c r="U1338" i="1"/>
  <c r="U1330" i="1"/>
  <c r="U3143" i="1"/>
  <c r="U3135" i="1"/>
  <c r="U3127" i="1"/>
  <c r="U3111" i="1"/>
  <c r="U3103" i="1"/>
  <c r="U3095" i="1"/>
  <c r="U3087" i="1"/>
  <c r="U3079" i="1"/>
  <c r="U3071" i="1"/>
  <c r="U3063" i="1"/>
  <c r="U3055" i="1"/>
  <c r="U3039" i="1"/>
  <c r="U3031" i="1"/>
  <c r="U3023" i="1"/>
  <c r="U3015" i="1"/>
  <c r="U3007" i="1"/>
  <c r="U2999" i="1"/>
  <c r="U2991" i="1"/>
  <c r="U2983" i="1"/>
  <c r="U2975" i="1"/>
  <c r="U2967" i="1"/>
  <c r="U2959" i="1"/>
  <c r="U2951" i="1"/>
  <c r="U2943" i="1"/>
  <c r="U2935" i="1"/>
  <c r="U2927" i="1"/>
  <c r="U2903" i="1"/>
  <c r="U2895" i="1"/>
  <c r="U2887" i="1"/>
  <c r="U2879" i="1"/>
  <c r="U2871" i="1"/>
  <c r="U2863" i="1"/>
  <c r="U2855" i="1"/>
  <c r="U2847" i="1"/>
  <c r="U2839" i="1"/>
  <c r="U2831" i="1"/>
  <c r="U2823" i="1"/>
  <c r="U2807" i="1"/>
  <c r="U2799" i="1"/>
  <c r="U2791" i="1"/>
  <c r="U2783" i="1"/>
  <c r="U2775" i="1"/>
  <c r="U2767" i="1"/>
  <c r="U2759" i="1"/>
  <c r="U2743" i="1"/>
  <c r="U2735" i="1"/>
  <c r="U2727" i="1"/>
  <c r="U2719" i="1"/>
  <c r="U2703" i="1"/>
  <c r="U2695" i="1"/>
  <c r="U2679" i="1"/>
  <c r="U2671" i="1"/>
  <c r="U2663" i="1"/>
  <c r="U2655" i="1"/>
  <c r="U2647" i="1"/>
  <c r="U2639" i="1"/>
  <c r="U4671" i="1"/>
  <c r="U4655" i="1"/>
  <c r="U4647" i="1"/>
  <c r="U4639" i="1"/>
  <c r="U4631" i="1"/>
  <c r="U4623" i="1"/>
  <c r="U4615" i="1"/>
  <c r="U4607" i="1"/>
  <c r="U4583" i="1"/>
  <c r="U4575" i="1"/>
  <c r="U4567" i="1"/>
  <c r="U4559" i="1"/>
  <c r="U4551" i="1"/>
  <c r="U4543" i="1"/>
  <c r="U4535" i="1"/>
  <c r="U4527" i="1"/>
  <c r="U4519" i="1"/>
  <c r="U4511" i="1"/>
  <c r="U4495" i="1"/>
  <c r="U4487" i="1"/>
  <c r="U4479" i="1"/>
  <c r="U4471" i="1"/>
  <c r="U4463" i="1"/>
  <c r="U4455" i="1"/>
  <c r="U4447" i="1"/>
  <c r="U4439" i="1"/>
  <c r="U4431" i="1"/>
  <c r="U4423" i="1"/>
  <c r="U4407" i="1"/>
  <c r="U4399" i="1"/>
  <c r="U4391" i="1"/>
  <c r="U4383" i="1"/>
  <c r="U4375" i="1"/>
  <c r="U4367" i="1"/>
  <c r="U4359" i="1"/>
  <c r="U4351" i="1"/>
  <c r="U4343" i="1"/>
  <c r="U4335" i="1"/>
  <c r="U4327" i="1"/>
  <c r="U4319" i="1"/>
  <c r="U4311" i="1"/>
  <c r="U4295" i="1"/>
  <c r="U4287" i="1"/>
  <c r="U4279" i="1"/>
  <c r="U4271" i="1"/>
  <c r="U4263" i="1"/>
  <c r="U4255" i="1"/>
  <c r="U4247" i="1"/>
  <c r="U4239" i="1"/>
  <c r="U4231" i="1"/>
  <c r="U4223" i="1"/>
  <c r="U4215" i="1"/>
  <c r="U4207" i="1"/>
  <c r="U4199" i="1"/>
  <c r="U4191" i="1"/>
  <c r="U4183" i="1"/>
  <c r="U4175" i="1"/>
  <c r="U4167" i="1"/>
  <c r="U4159" i="1"/>
  <c r="U4151" i="1"/>
  <c r="U4143" i="1"/>
  <c r="U4135" i="1"/>
  <c r="U4119" i="1"/>
  <c r="U4111" i="1"/>
  <c r="U4103" i="1"/>
  <c r="U4095" i="1"/>
  <c r="U4087" i="1"/>
  <c r="U4079" i="1"/>
  <c r="U4071" i="1"/>
  <c r="U4063" i="1"/>
  <c r="U4055" i="1"/>
  <c r="U4047" i="1"/>
  <c r="U4015" i="1"/>
  <c r="U4007" i="1"/>
  <c r="U3999" i="1"/>
  <c r="U3991" i="1"/>
  <c r="U3975" i="1"/>
  <c r="U3967" i="1"/>
  <c r="U3959" i="1"/>
  <c r="U3951" i="1"/>
  <c r="U3943" i="1"/>
  <c r="U3919" i="1"/>
  <c r="U3911" i="1"/>
  <c r="U3903" i="1"/>
  <c r="U3895" i="1"/>
  <c r="U3887" i="1"/>
  <c r="U3879" i="1"/>
  <c r="U3871" i="1"/>
  <c r="U3863" i="1"/>
  <c r="U3855" i="1"/>
  <c r="U3847" i="1"/>
  <c r="U3839" i="1"/>
  <c r="U3831" i="1"/>
  <c r="U3815" i="1"/>
  <c r="U3807" i="1"/>
  <c r="U3799" i="1"/>
  <c r="U3791" i="1"/>
  <c r="U3775" i="1"/>
  <c r="U3767" i="1"/>
  <c r="U3751" i="1"/>
  <c r="U3727" i="1"/>
  <c r="U3719" i="1"/>
  <c r="U3711" i="1"/>
  <c r="U3703" i="1"/>
  <c r="U3695" i="1"/>
  <c r="U3687" i="1"/>
  <c r="U3679" i="1"/>
  <c r="U3671" i="1"/>
  <c r="U3663" i="1"/>
  <c r="U3647" i="1"/>
  <c r="U3639" i="1"/>
  <c r="U3623" i="1"/>
  <c r="U3615" i="1"/>
  <c r="U3599" i="1"/>
  <c r="U3591" i="1"/>
  <c r="U3583" i="1"/>
  <c r="U3575" i="1"/>
  <c r="U3567" i="1"/>
  <c r="U3551" i="1"/>
  <c r="U3543" i="1"/>
  <c r="U3535" i="1"/>
  <c r="U3527" i="1"/>
  <c r="U3519" i="1"/>
  <c r="U3511" i="1"/>
  <c r="U3503" i="1"/>
  <c r="U3495" i="1"/>
  <c r="U3487" i="1"/>
  <c r="U3479" i="1"/>
  <c r="U3471" i="1"/>
  <c r="U3463" i="1"/>
  <c r="U3455" i="1"/>
  <c r="U3447" i="1"/>
  <c r="U3439" i="1"/>
  <c r="U3431" i="1"/>
  <c r="U3423" i="1"/>
  <c r="U13" i="1"/>
  <c r="U5" i="1"/>
  <c r="T124" i="1"/>
  <c r="U124" i="1"/>
  <c r="T116" i="1"/>
  <c r="U116" i="1"/>
  <c r="T108" i="1"/>
  <c r="U108" i="1"/>
  <c r="T100" i="1"/>
  <c r="U100" i="1"/>
  <c r="T92" i="1"/>
  <c r="U92" i="1"/>
  <c r="T84" i="1"/>
  <c r="U84" i="1"/>
  <c r="T76" i="1"/>
  <c r="U76" i="1"/>
  <c r="T68" i="1"/>
  <c r="U68" i="1"/>
  <c r="T60" i="1"/>
  <c r="U60" i="1"/>
  <c r="T52" i="1"/>
  <c r="U52" i="1"/>
  <c r="T44" i="1"/>
  <c r="U44" i="1"/>
  <c r="T36" i="1"/>
  <c r="U36" i="1"/>
  <c r="T28" i="1"/>
  <c r="U28" i="1"/>
  <c r="T20" i="1"/>
  <c r="U20" i="1"/>
  <c r="T1327" i="1"/>
  <c r="U1327" i="1"/>
  <c r="T1319" i="1"/>
  <c r="U1319" i="1"/>
  <c r="T1311" i="1"/>
  <c r="U1311" i="1"/>
  <c r="T1303" i="1"/>
  <c r="U1303" i="1"/>
  <c r="T1295" i="1"/>
  <c r="U1295" i="1"/>
  <c r="T1287" i="1"/>
  <c r="U1287" i="1"/>
  <c r="T1279" i="1"/>
  <c r="U1279" i="1"/>
  <c r="T1271" i="1"/>
  <c r="U1271" i="1"/>
  <c r="T1263" i="1"/>
  <c r="U1263" i="1"/>
  <c r="T1255" i="1"/>
  <c r="U1255" i="1"/>
  <c r="T1247" i="1"/>
  <c r="U1247" i="1"/>
  <c r="T1239" i="1"/>
  <c r="U1239" i="1"/>
  <c r="T1231" i="1"/>
  <c r="U1231" i="1"/>
  <c r="T1223" i="1"/>
  <c r="U1223" i="1"/>
  <c r="T1215" i="1"/>
  <c r="U1215" i="1"/>
  <c r="T1199" i="1"/>
  <c r="U1199" i="1"/>
  <c r="T1191" i="1"/>
  <c r="U1191" i="1"/>
  <c r="T1175" i="1"/>
  <c r="U1175" i="1"/>
  <c r="T1167" i="1"/>
  <c r="U1167" i="1"/>
  <c r="T1151" i="1"/>
  <c r="U1151" i="1"/>
  <c r="T1143" i="1"/>
  <c r="U1143" i="1"/>
  <c r="T1135" i="1"/>
  <c r="U1135" i="1"/>
  <c r="T1127" i="1"/>
  <c r="U1127" i="1"/>
  <c r="T1119" i="1"/>
  <c r="U1119" i="1"/>
  <c r="T1103" i="1"/>
  <c r="U1103" i="1"/>
  <c r="T1095" i="1"/>
  <c r="U1095" i="1"/>
  <c r="T1087" i="1"/>
  <c r="U1087" i="1"/>
  <c r="T1079" i="1"/>
  <c r="U1079" i="1"/>
  <c r="T1071" i="1"/>
  <c r="U1071" i="1"/>
  <c r="T1063" i="1"/>
  <c r="U1063" i="1"/>
  <c r="T1055" i="1"/>
  <c r="U1055" i="1"/>
  <c r="T1047" i="1"/>
  <c r="U1047" i="1"/>
  <c r="T1039" i="1"/>
  <c r="U1039" i="1"/>
  <c r="T1031" i="1"/>
  <c r="U1031" i="1"/>
  <c r="T1023" i="1"/>
  <c r="U1023" i="1"/>
  <c r="T1015" i="1"/>
  <c r="U1015" i="1"/>
  <c r="T999" i="1"/>
  <c r="U999" i="1"/>
  <c r="T991" i="1"/>
  <c r="U991" i="1"/>
  <c r="T983" i="1"/>
  <c r="U983" i="1"/>
  <c r="T975" i="1"/>
  <c r="U975" i="1"/>
  <c r="T951" i="1"/>
  <c r="U951" i="1"/>
  <c r="T935" i="1"/>
  <c r="U935" i="1"/>
  <c r="T927" i="1"/>
  <c r="U927" i="1"/>
  <c r="T919" i="1"/>
  <c r="U919" i="1"/>
  <c r="T911" i="1"/>
  <c r="U911" i="1"/>
  <c r="T903" i="1"/>
  <c r="U903" i="1"/>
  <c r="T895" i="1"/>
  <c r="U895" i="1"/>
  <c r="T887" i="1"/>
  <c r="U887" i="1"/>
  <c r="T879" i="1"/>
  <c r="U879" i="1"/>
  <c r="T871" i="1"/>
  <c r="U871" i="1"/>
  <c r="T863" i="1"/>
  <c r="U863" i="1"/>
  <c r="T855" i="1"/>
  <c r="U855" i="1"/>
  <c r="T847" i="1"/>
  <c r="U847" i="1"/>
  <c r="T839" i="1"/>
  <c r="U839" i="1"/>
  <c r="T831" i="1"/>
  <c r="U831" i="1"/>
  <c r="T823" i="1"/>
  <c r="U823" i="1"/>
  <c r="T815" i="1"/>
  <c r="U815" i="1"/>
  <c r="T807" i="1"/>
  <c r="U807" i="1"/>
  <c r="T799" i="1"/>
  <c r="U799" i="1"/>
  <c r="T791" i="1"/>
  <c r="U791" i="1"/>
  <c r="T783" i="1"/>
  <c r="U783" i="1"/>
  <c r="T775" i="1"/>
  <c r="U775" i="1"/>
  <c r="T767" i="1"/>
  <c r="U767" i="1"/>
  <c r="T759" i="1"/>
  <c r="U759" i="1"/>
  <c r="T751" i="1"/>
  <c r="U751" i="1"/>
  <c r="T743" i="1"/>
  <c r="U743" i="1"/>
  <c r="T735" i="1"/>
  <c r="U735" i="1"/>
  <c r="T719" i="1"/>
  <c r="U719" i="1"/>
  <c r="T711" i="1"/>
  <c r="U711" i="1"/>
  <c r="T703" i="1"/>
  <c r="U703" i="1"/>
  <c r="T695" i="1"/>
  <c r="U695" i="1"/>
  <c r="T687" i="1"/>
  <c r="U687" i="1"/>
  <c r="T679" i="1"/>
  <c r="U679" i="1"/>
  <c r="T671" i="1"/>
  <c r="U671" i="1"/>
  <c r="T663" i="1"/>
  <c r="U663" i="1"/>
  <c r="T655" i="1"/>
  <c r="U655" i="1"/>
  <c r="T647" i="1"/>
  <c r="U647" i="1"/>
  <c r="T623" i="1"/>
  <c r="U623" i="1"/>
  <c r="T615" i="1"/>
  <c r="U615" i="1"/>
  <c r="T607" i="1"/>
  <c r="U607" i="1"/>
  <c r="T591" i="1"/>
  <c r="U591" i="1"/>
  <c r="T583" i="1"/>
  <c r="U583" i="1"/>
  <c r="T575" i="1"/>
  <c r="U575" i="1"/>
  <c r="T567" i="1"/>
  <c r="U567" i="1"/>
  <c r="T559" i="1"/>
  <c r="U559" i="1"/>
  <c r="T551" i="1"/>
  <c r="U551" i="1"/>
  <c r="T543" i="1"/>
  <c r="U543" i="1"/>
  <c r="T535" i="1"/>
  <c r="U535" i="1"/>
  <c r="T527" i="1"/>
  <c r="U527" i="1"/>
  <c r="T511" i="1"/>
  <c r="U511" i="1"/>
  <c r="T503" i="1"/>
  <c r="U503" i="1"/>
  <c r="T495" i="1"/>
  <c r="U495" i="1"/>
  <c r="T487" i="1"/>
  <c r="U487" i="1"/>
  <c r="T479" i="1"/>
  <c r="U479" i="1"/>
  <c r="T471" i="1"/>
  <c r="U471" i="1"/>
  <c r="T455" i="1"/>
  <c r="U455" i="1"/>
  <c r="T447" i="1"/>
  <c r="U447" i="1"/>
  <c r="T439" i="1"/>
  <c r="U439" i="1"/>
  <c r="T431" i="1"/>
  <c r="U431" i="1"/>
  <c r="T423" i="1"/>
  <c r="U423" i="1"/>
  <c r="T407" i="1"/>
  <c r="U407" i="1"/>
  <c r="T399" i="1"/>
  <c r="U399" i="1"/>
  <c r="T391" i="1"/>
  <c r="U391" i="1"/>
  <c r="T383" i="1"/>
  <c r="U383" i="1"/>
  <c r="T375" i="1"/>
  <c r="U375" i="1"/>
  <c r="T367" i="1"/>
  <c r="U367" i="1"/>
  <c r="T359" i="1"/>
  <c r="U359" i="1"/>
  <c r="T351" i="1"/>
  <c r="U351" i="1"/>
  <c r="T343" i="1"/>
  <c r="U343" i="1"/>
  <c r="T335" i="1"/>
  <c r="U335" i="1"/>
  <c r="T327" i="1"/>
  <c r="U327" i="1"/>
  <c r="T319" i="1"/>
  <c r="U319" i="1"/>
  <c r="T311" i="1"/>
  <c r="U311" i="1"/>
  <c r="T303" i="1"/>
  <c r="U303" i="1"/>
  <c r="T295" i="1"/>
  <c r="U295" i="1"/>
  <c r="T287" i="1"/>
  <c r="U287" i="1"/>
  <c r="T279" i="1"/>
  <c r="U279" i="1"/>
  <c r="T271" i="1"/>
  <c r="U271" i="1"/>
  <c r="T263" i="1"/>
  <c r="U263" i="1"/>
  <c r="T255" i="1"/>
  <c r="U255" i="1"/>
  <c r="T247" i="1"/>
  <c r="U247" i="1"/>
  <c r="T239" i="1"/>
  <c r="U239" i="1"/>
  <c r="T231" i="1"/>
  <c r="U231" i="1"/>
  <c r="T223" i="1"/>
  <c r="U223" i="1"/>
  <c r="T215" i="1"/>
  <c r="U215" i="1"/>
  <c r="T207" i="1"/>
  <c r="U207" i="1"/>
  <c r="T191" i="1"/>
  <c r="U191" i="1"/>
  <c r="T183" i="1"/>
  <c r="U183" i="1"/>
  <c r="T159" i="1"/>
  <c r="U159" i="1"/>
  <c r="T151" i="1"/>
  <c r="U151" i="1"/>
  <c r="T143" i="1"/>
  <c r="U143" i="1"/>
  <c r="T135" i="1"/>
  <c r="U135" i="1"/>
  <c r="U2633" i="1"/>
  <c r="U2625" i="1"/>
  <c r="U2617" i="1"/>
  <c r="U2609" i="1"/>
  <c r="U2601" i="1"/>
  <c r="U2593" i="1"/>
  <c r="U2585" i="1"/>
  <c r="U2577" i="1"/>
  <c r="U2569" i="1"/>
  <c r="U2561" i="1"/>
  <c r="U2553" i="1"/>
  <c r="U2537" i="1"/>
  <c r="U2529" i="1"/>
  <c r="U2521" i="1"/>
  <c r="U2513" i="1"/>
  <c r="U2505" i="1"/>
  <c r="U2497" i="1"/>
  <c r="U2489" i="1"/>
  <c r="U2473" i="1"/>
  <c r="U2457" i="1"/>
  <c r="U2441" i="1"/>
  <c r="U2433" i="1"/>
  <c r="U2425" i="1"/>
  <c r="U2417" i="1"/>
  <c r="U2409" i="1"/>
  <c r="U2401" i="1"/>
  <c r="U2393" i="1"/>
  <c r="U2385" i="1"/>
  <c r="U2377" i="1"/>
  <c r="U2369" i="1"/>
  <c r="U2361" i="1"/>
  <c r="U2353" i="1"/>
  <c r="U2345" i="1"/>
  <c r="U2337" i="1"/>
  <c r="U2321" i="1"/>
  <c r="U2313" i="1"/>
  <c r="U2297" i="1"/>
  <c r="U2281" i="1"/>
  <c r="U2273" i="1"/>
  <c r="U2265" i="1"/>
  <c r="U2257" i="1"/>
  <c r="U2249" i="1"/>
  <c r="U2241" i="1"/>
  <c r="U2225" i="1"/>
  <c r="U2217" i="1"/>
  <c r="U2209" i="1"/>
  <c r="U2201" i="1"/>
  <c r="U2193" i="1"/>
  <c r="U2185" i="1"/>
  <c r="U2177" i="1"/>
  <c r="U2169" i="1"/>
  <c r="U2161" i="1"/>
  <c r="U2153" i="1"/>
  <c r="U2145" i="1"/>
  <c r="U2137" i="1"/>
  <c r="U2129" i="1"/>
  <c r="U2121" i="1"/>
  <c r="U2113" i="1"/>
  <c r="U2105" i="1"/>
  <c r="U2097" i="1"/>
  <c r="U2089" i="1"/>
  <c r="U2081" i="1"/>
  <c r="U2073" i="1"/>
  <c r="U2065" i="1"/>
  <c r="U2057" i="1"/>
  <c r="U2049" i="1"/>
  <c r="U2041" i="1"/>
  <c r="U2033" i="1"/>
  <c r="U2025" i="1"/>
  <c r="U2017" i="1"/>
  <c r="U2001" i="1"/>
  <c r="U1993" i="1"/>
  <c r="U1985" i="1"/>
  <c r="U1977" i="1"/>
  <c r="U1969" i="1"/>
  <c r="U1961" i="1"/>
  <c r="U1953" i="1"/>
  <c r="U1937" i="1"/>
  <c r="U1929" i="1"/>
  <c r="U1913" i="1"/>
  <c r="U1905" i="1"/>
  <c r="U1897" i="1"/>
  <c r="U1889" i="1"/>
  <c r="U1881" i="1"/>
  <c r="U1873" i="1"/>
  <c r="U1865" i="1"/>
  <c r="U1857" i="1"/>
  <c r="U1841" i="1"/>
  <c r="U1833" i="1"/>
  <c r="U1817" i="1"/>
  <c r="U1809" i="1"/>
  <c r="U1801" i="1"/>
  <c r="U1793" i="1"/>
  <c r="U1785" i="1"/>
  <c r="U1777" i="1"/>
  <c r="U1753" i="1"/>
  <c r="U1745" i="1"/>
  <c r="U1737" i="1"/>
  <c r="U1729" i="1"/>
  <c r="U1713" i="1"/>
  <c r="U1705" i="1"/>
  <c r="U1689" i="1"/>
  <c r="U1681" i="1"/>
  <c r="U1673" i="1"/>
  <c r="U1665" i="1"/>
  <c r="U1657" i="1"/>
  <c r="U1649" i="1"/>
  <c r="U1641" i="1"/>
  <c r="U1633" i="1"/>
  <c r="U1625" i="1"/>
  <c r="U1617" i="1"/>
  <c r="U1609" i="1"/>
  <c r="U1601" i="1"/>
  <c r="U1593" i="1"/>
  <c r="U1585" i="1"/>
  <c r="U1577" i="1"/>
  <c r="U1569" i="1"/>
  <c r="U1561" i="1"/>
  <c r="U1553" i="1"/>
  <c r="U1545" i="1"/>
  <c r="U1537" i="1"/>
  <c r="U1529" i="1"/>
  <c r="U1521" i="1"/>
  <c r="U1513" i="1"/>
  <c r="U1505" i="1"/>
  <c r="U1497" i="1"/>
  <c r="U1489" i="1"/>
  <c r="U1481" i="1"/>
  <c r="U1473" i="1"/>
  <c r="U1465" i="1"/>
  <c r="U1457" i="1"/>
  <c r="U1449" i="1"/>
  <c r="U1441" i="1"/>
  <c r="U1433" i="1"/>
  <c r="U1425" i="1"/>
  <c r="U1417" i="1"/>
  <c r="U1409" i="1"/>
  <c r="U1401" i="1"/>
  <c r="U1393" i="1"/>
  <c r="U1385" i="1"/>
  <c r="U1377" i="1"/>
  <c r="U1369" i="1"/>
  <c r="U1361" i="1"/>
  <c r="U1345" i="1"/>
  <c r="U3150" i="1"/>
  <c r="U3142" i="1"/>
  <c r="U3134" i="1"/>
  <c r="U3126" i="1"/>
  <c r="U3118" i="1"/>
  <c r="U3110" i="1"/>
  <c r="U3094" i="1"/>
  <c r="U3086" i="1"/>
  <c r="U3078" i="1"/>
  <c r="U3070" i="1"/>
  <c r="U3062" i="1"/>
  <c r="U3054" i="1"/>
  <c r="U3046" i="1"/>
  <c r="U3038" i="1"/>
  <c r="U3030" i="1"/>
  <c r="U4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326" i="1"/>
  <c r="U1310" i="1"/>
  <c r="U1302" i="1"/>
  <c r="U1294" i="1"/>
  <c r="U1286" i="1"/>
  <c r="U1278" i="1"/>
  <c r="U1270" i="1"/>
  <c r="U1254" i="1"/>
  <c r="U1246" i="1"/>
  <c r="U1238" i="1"/>
  <c r="U1230" i="1"/>
  <c r="U1222" i="1"/>
  <c r="U1214" i="1"/>
  <c r="U1206" i="1"/>
  <c r="U1198" i="1"/>
  <c r="U1182" i="1"/>
  <c r="U1174" i="1"/>
  <c r="U1166" i="1"/>
  <c r="U1158" i="1"/>
  <c r="U1150" i="1"/>
  <c r="U1134" i="1"/>
  <c r="U1126" i="1"/>
  <c r="U1118" i="1"/>
  <c r="U1110" i="1"/>
  <c r="U1102" i="1"/>
  <c r="U1094" i="1"/>
  <c r="U1086" i="1"/>
  <c r="U1078" i="1"/>
  <c r="U1062" i="1"/>
  <c r="U1046" i="1"/>
  <c r="U1030" i="1"/>
  <c r="U1022" i="1"/>
  <c r="U1014" i="1"/>
  <c r="U990" i="1"/>
  <c r="U982" i="1"/>
  <c r="U966" i="1"/>
  <c r="U958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74" i="1"/>
  <c r="U750" i="1"/>
  <c r="U742" i="1"/>
  <c r="U734" i="1"/>
  <c r="U726" i="1"/>
  <c r="U718" i="1"/>
  <c r="U710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0" i="1"/>
  <c r="U462" i="1"/>
  <c r="U446" i="1"/>
  <c r="U430" i="1"/>
  <c r="U422" i="1"/>
  <c r="U414" i="1"/>
  <c r="U406" i="1"/>
  <c r="U390" i="1"/>
  <c r="U374" i="1"/>
  <c r="U358" i="1"/>
  <c r="U342" i="1"/>
  <c r="U334" i="1"/>
  <c r="U326" i="1"/>
  <c r="U318" i="1"/>
  <c r="U310" i="1"/>
  <c r="U302" i="1"/>
  <c r="U294" i="1"/>
  <c r="U286" i="1"/>
  <c r="U270" i="1"/>
  <c r="U262" i="1"/>
  <c r="U254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2624" i="1"/>
  <c r="U2616" i="1"/>
  <c r="U2608" i="1"/>
  <c r="U2600" i="1"/>
  <c r="U2592" i="1"/>
  <c r="U2584" i="1"/>
  <c r="U2576" i="1"/>
  <c r="U2568" i="1"/>
  <c r="U2560" i="1"/>
  <c r="U2544" i="1"/>
  <c r="U2536" i="1"/>
  <c r="U2528" i="1"/>
  <c r="U2520" i="1"/>
  <c r="U2496" i="1"/>
  <c r="U2488" i="1"/>
  <c r="U2480" i="1"/>
  <c r="U2472" i="1"/>
  <c r="U2464" i="1"/>
  <c r="U2456" i="1"/>
  <c r="U2440" i="1"/>
  <c r="U2432" i="1"/>
  <c r="U2424" i="1"/>
  <c r="U2408" i="1"/>
  <c r="U2400" i="1"/>
  <c r="U2392" i="1"/>
  <c r="U2384" i="1"/>
  <c r="U2376" i="1"/>
  <c r="U2368" i="1"/>
  <c r="U2360" i="1"/>
  <c r="U2352" i="1"/>
  <c r="U2344" i="1"/>
  <c r="U2336" i="1"/>
  <c r="U2328" i="1"/>
  <c r="U2320" i="1"/>
  <c r="U2304" i="1"/>
  <c r="U2296" i="1"/>
  <c r="U2288" i="1"/>
  <c r="U2280" i="1"/>
  <c r="U2272" i="1"/>
  <c r="U2264" i="1"/>
  <c r="U2256" i="1"/>
  <c r="U2248" i="1"/>
  <c r="U2240" i="1"/>
  <c r="U2232" i="1"/>
  <c r="U2224" i="1"/>
  <c r="U2216" i="1"/>
  <c r="U2208" i="1"/>
  <c r="U2200" i="1"/>
  <c r="U2184" i="1"/>
  <c r="U2176" i="1"/>
  <c r="U2168" i="1"/>
  <c r="U2160" i="1"/>
  <c r="U2136" i="1"/>
  <c r="U2128" i="1"/>
  <c r="U2120" i="1"/>
  <c r="U2112" i="1"/>
  <c r="U2104" i="1"/>
  <c r="U2096" i="1"/>
  <c r="U2088" i="1"/>
  <c r="U2080" i="1"/>
  <c r="U2064" i="1"/>
  <c r="U2056" i="1"/>
  <c r="U2048" i="1"/>
  <c r="U2040" i="1"/>
  <c r="U2032" i="1"/>
  <c r="U2024" i="1"/>
  <c r="U2016" i="1"/>
  <c r="U2008" i="1"/>
  <c r="U1992" i="1"/>
  <c r="U1984" i="1"/>
  <c r="U1968" i="1"/>
  <c r="U1960" i="1"/>
  <c r="U1952" i="1"/>
  <c r="U1944" i="1"/>
  <c r="U1936" i="1"/>
  <c r="U1928" i="1"/>
  <c r="U1920" i="1"/>
  <c r="U1912" i="1"/>
  <c r="U1896" i="1"/>
  <c r="U1888" i="1"/>
  <c r="U1880" i="1"/>
  <c r="U1872" i="1"/>
  <c r="U1864" i="1"/>
  <c r="U1856" i="1"/>
  <c r="U1848" i="1"/>
  <c r="U1840" i="1"/>
  <c r="U1832" i="1"/>
  <c r="U1824" i="1"/>
  <c r="U1808" i="1"/>
  <c r="U1792" i="1"/>
  <c r="U1784" i="1"/>
  <c r="U1768" i="1"/>
  <c r="U1760" i="1"/>
  <c r="U1752" i="1"/>
  <c r="U1744" i="1"/>
  <c r="U1736" i="1"/>
  <c r="U1728" i="1"/>
  <c r="U1720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72" i="1"/>
  <c r="U1456" i="1"/>
  <c r="U1440" i="1"/>
  <c r="U1432" i="1"/>
  <c r="U1424" i="1"/>
  <c r="U1416" i="1"/>
  <c r="U1408" i="1"/>
  <c r="U1400" i="1"/>
  <c r="U1392" i="1"/>
  <c r="U1376" i="1"/>
  <c r="U1368" i="1"/>
  <c r="U1360" i="1"/>
  <c r="U1352" i="1"/>
  <c r="U1344" i="1"/>
  <c r="U3149" i="1"/>
  <c r="U3133" i="1"/>
  <c r="U3125" i="1"/>
  <c r="U3117" i="1"/>
  <c r="U3109" i="1"/>
  <c r="U3093" i="1"/>
  <c r="U3085" i="1"/>
  <c r="U3077" i="1"/>
  <c r="U3069" i="1"/>
  <c r="U3061" i="1"/>
  <c r="U3053" i="1"/>
  <c r="U3045" i="1"/>
  <c r="U3037" i="1"/>
  <c r="U3029" i="1"/>
  <c r="U3021" i="1"/>
  <c r="U3013" i="1"/>
  <c r="U3005" i="1"/>
  <c r="U2997" i="1"/>
  <c r="U2989" i="1"/>
  <c r="U2981" i="1"/>
  <c r="U2973" i="1"/>
  <c r="U2965" i="1"/>
  <c r="U2957" i="1"/>
  <c r="U2949" i="1"/>
  <c r="U2941" i="1"/>
  <c r="U2933" i="1"/>
  <c r="U2925" i="1"/>
  <c r="U2917" i="1"/>
  <c r="U2909" i="1"/>
  <c r="U2901" i="1"/>
  <c r="U2885" i="1"/>
  <c r="U2877" i="1"/>
  <c r="U2869" i="1"/>
  <c r="U2861" i="1"/>
  <c r="U2845" i="1"/>
  <c r="U2837" i="1"/>
  <c r="U2829" i="1"/>
  <c r="U2821" i="1"/>
  <c r="U2813" i="1"/>
  <c r="U2805" i="1"/>
  <c r="U2789" i="1"/>
  <c r="U2781" i="1"/>
  <c r="U2757" i="1"/>
  <c r="U2749" i="1"/>
  <c r="U2741" i="1"/>
  <c r="U2733" i="1"/>
  <c r="U2717" i="1"/>
  <c r="U2709" i="1"/>
  <c r="U2701" i="1"/>
  <c r="U2693" i="1"/>
  <c r="U2677" i="1"/>
  <c r="U2669" i="1"/>
  <c r="U2661" i="1"/>
  <c r="T517" i="1"/>
  <c r="U517" i="1"/>
  <c r="T509" i="1"/>
  <c r="U509" i="1"/>
  <c r="T501" i="1"/>
  <c r="U501" i="1"/>
  <c r="T493" i="1"/>
  <c r="U493" i="1"/>
  <c r="T485" i="1"/>
  <c r="U485" i="1"/>
  <c r="T477" i="1"/>
  <c r="U477" i="1"/>
  <c r="T469" i="1"/>
  <c r="U469" i="1"/>
  <c r="T461" i="1"/>
  <c r="U461" i="1"/>
  <c r="T453" i="1"/>
  <c r="U453" i="1"/>
  <c r="T445" i="1"/>
  <c r="U445" i="1"/>
  <c r="T437" i="1"/>
  <c r="U437" i="1"/>
  <c r="T429" i="1"/>
  <c r="U429" i="1"/>
  <c r="T421" i="1"/>
  <c r="U421" i="1"/>
  <c r="T413" i="1"/>
  <c r="U413" i="1"/>
  <c r="T405" i="1"/>
  <c r="U405" i="1"/>
  <c r="T397" i="1"/>
  <c r="U397" i="1"/>
  <c r="T389" i="1"/>
  <c r="U389" i="1"/>
  <c r="T381" i="1"/>
  <c r="U381" i="1"/>
  <c r="T373" i="1"/>
  <c r="U373" i="1"/>
  <c r="T365" i="1"/>
  <c r="U365" i="1"/>
  <c r="T357" i="1"/>
  <c r="U357" i="1"/>
  <c r="T349" i="1"/>
  <c r="U349" i="1"/>
  <c r="T333" i="1"/>
  <c r="U333" i="1"/>
  <c r="T325" i="1"/>
  <c r="U325" i="1"/>
  <c r="T317" i="1"/>
  <c r="U317" i="1"/>
  <c r="T309" i="1"/>
  <c r="U309" i="1"/>
  <c r="T301" i="1"/>
  <c r="U301" i="1"/>
  <c r="T285" i="1"/>
  <c r="U285" i="1"/>
  <c r="T277" i="1"/>
  <c r="U277" i="1"/>
  <c r="T269" i="1"/>
  <c r="U269" i="1"/>
  <c r="T261" i="1"/>
  <c r="U261" i="1"/>
  <c r="T253" i="1"/>
  <c r="U253" i="1"/>
  <c r="T245" i="1"/>
  <c r="U245" i="1"/>
  <c r="T237" i="1"/>
  <c r="U237" i="1"/>
  <c r="T229" i="1"/>
  <c r="U229" i="1"/>
  <c r="T221" i="1"/>
  <c r="U221" i="1"/>
  <c r="T213" i="1"/>
  <c r="U213" i="1"/>
  <c r="T197" i="1"/>
  <c r="U197" i="1"/>
  <c r="T189" i="1"/>
  <c r="U189" i="1"/>
  <c r="T181" i="1"/>
  <c r="U181" i="1"/>
  <c r="T173" i="1"/>
  <c r="U173" i="1"/>
  <c r="T165" i="1"/>
  <c r="U165" i="1"/>
  <c r="T149" i="1"/>
  <c r="U149" i="1"/>
  <c r="T141" i="1"/>
  <c r="U141" i="1"/>
  <c r="T133" i="1"/>
  <c r="U133" i="1"/>
  <c r="T2631" i="1"/>
  <c r="U2631" i="1"/>
  <c r="T2623" i="1"/>
  <c r="U2623" i="1"/>
  <c r="T2615" i="1"/>
  <c r="U2615" i="1"/>
  <c r="T2607" i="1"/>
  <c r="U2607" i="1"/>
  <c r="T2599" i="1"/>
  <c r="U2599" i="1"/>
  <c r="T2591" i="1"/>
  <c r="U2591" i="1"/>
  <c r="T2575" i="1"/>
  <c r="U2575" i="1"/>
  <c r="T2559" i="1"/>
  <c r="U2559" i="1"/>
  <c r="T2551" i="1"/>
  <c r="U2551" i="1"/>
  <c r="T2543" i="1"/>
  <c r="U2543" i="1"/>
  <c r="T2535" i="1"/>
  <c r="U2535" i="1"/>
  <c r="T2527" i="1"/>
  <c r="U2527" i="1"/>
  <c r="T2519" i="1"/>
  <c r="U2519" i="1"/>
  <c r="T2511" i="1"/>
  <c r="U2511" i="1"/>
  <c r="T2487" i="1"/>
  <c r="U2487" i="1"/>
  <c r="T2479" i="1"/>
  <c r="U2479" i="1"/>
  <c r="T2471" i="1"/>
  <c r="U2471" i="1"/>
  <c r="T2463" i="1"/>
  <c r="U2463" i="1"/>
  <c r="T2455" i="1"/>
  <c r="U2455" i="1"/>
  <c r="T2447" i="1"/>
  <c r="U2447" i="1"/>
  <c r="T2439" i="1"/>
  <c r="U2439" i="1"/>
  <c r="T2431" i="1"/>
  <c r="U2431" i="1"/>
  <c r="T2423" i="1"/>
  <c r="U2423" i="1"/>
  <c r="T2415" i="1"/>
  <c r="U2415" i="1"/>
  <c r="T2407" i="1"/>
  <c r="U2407" i="1"/>
  <c r="T2391" i="1"/>
  <c r="U2391" i="1"/>
  <c r="T2383" i="1"/>
  <c r="U2383" i="1"/>
  <c r="T2375" i="1"/>
  <c r="U2375" i="1"/>
  <c r="T2367" i="1"/>
  <c r="U2367" i="1"/>
  <c r="T2351" i="1"/>
  <c r="U2351" i="1"/>
  <c r="T2343" i="1"/>
  <c r="U2343" i="1"/>
  <c r="T2335" i="1"/>
  <c r="U2335" i="1"/>
  <c r="T2319" i="1"/>
  <c r="U2319" i="1"/>
  <c r="T2311" i="1"/>
  <c r="U2311" i="1"/>
  <c r="T2303" i="1"/>
  <c r="U2303" i="1"/>
  <c r="T2295" i="1"/>
  <c r="U2295" i="1"/>
  <c r="T2279" i="1"/>
  <c r="U2279" i="1"/>
  <c r="T2271" i="1"/>
  <c r="U2271" i="1"/>
  <c r="T2263" i="1"/>
  <c r="U2263" i="1"/>
  <c r="T2255" i="1"/>
  <c r="U2255" i="1"/>
  <c r="T2247" i="1"/>
  <c r="U2247" i="1"/>
  <c r="T2239" i="1"/>
  <c r="U2239" i="1"/>
  <c r="T2231" i="1"/>
  <c r="U2231" i="1"/>
  <c r="T2223" i="1"/>
  <c r="U2223" i="1"/>
  <c r="T2215" i="1"/>
  <c r="U2215" i="1"/>
  <c r="T2207" i="1"/>
  <c r="U2207" i="1"/>
  <c r="T2199" i="1"/>
  <c r="U2199" i="1"/>
  <c r="T2191" i="1"/>
  <c r="U2191" i="1"/>
  <c r="T2183" i="1"/>
  <c r="U2183" i="1"/>
  <c r="T2175" i="1"/>
  <c r="U2175" i="1"/>
  <c r="T2167" i="1"/>
  <c r="U2167" i="1"/>
  <c r="T2159" i="1"/>
  <c r="U2159" i="1"/>
  <c r="T2151" i="1"/>
  <c r="U2151" i="1"/>
  <c r="T2143" i="1"/>
  <c r="U2143" i="1"/>
  <c r="T2135" i="1"/>
  <c r="U2135" i="1"/>
  <c r="T2127" i="1"/>
  <c r="U2127" i="1"/>
  <c r="T2119" i="1"/>
  <c r="U2119" i="1"/>
  <c r="T2111" i="1"/>
  <c r="U2111" i="1"/>
  <c r="T2095" i="1"/>
  <c r="U2095" i="1"/>
  <c r="T2087" i="1"/>
  <c r="U2087" i="1"/>
  <c r="T2079" i="1"/>
  <c r="U2079" i="1"/>
  <c r="T2071" i="1"/>
  <c r="U2071" i="1"/>
  <c r="T2063" i="1"/>
  <c r="U2063" i="1"/>
  <c r="T2055" i="1"/>
  <c r="U2055" i="1"/>
  <c r="T2047" i="1"/>
  <c r="U2047" i="1"/>
  <c r="T2039" i="1"/>
  <c r="U2039" i="1"/>
  <c r="T2015" i="1"/>
  <c r="U2015" i="1"/>
  <c r="T1999" i="1"/>
  <c r="U1999" i="1"/>
  <c r="T1991" i="1"/>
  <c r="U1991" i="1"/>
  <c r="T1983" i="1"/>
  <c r="U1983" i="1"/>
  <c r="T1975" i="1"/>
  <c r="U1975" i="1"/>
  <c r="T1967" i="1"/>
  <c r="U1967" i="1"/>
  <c r="T1959" i="1"/>
  <c r="U1959" i="1"/>
  <c r="T1951" i="1"/>
  <c r="U1951" i="1"/>
  <c r="T1943" i="1"/>
  <c r="U1943" i="1"/>
  <c r="T1935" i="1"/>
  <c r="U1935" i="1"/>
  <c r="T1911" i="1"/>
  <c r="U1911" i="1"/>
  <c r="T1895" i="1"/>
  <c r="U1895" i="1"/>
  <c r="T1887" i="1"/>
  <c r="U1887" i="1"/>
  <c r="T1879" i="1"/>
  <c r="U1879" i="1"/>
  <c r="T1871" i="1"/>
  <c r="U1871" i="1"/>
  <c r="T1855" i="1"/>
  <c r="U1855" i="1"/>
  <c r="T1839" i="1"/>
  <c r="U1839" i="1"/>
  <c r="T1831" i="1"/>
  <c r="U1831" i="1"/>
  <c r="T1815" i="1"/>
  <c r="U1815" i="1"/>
  <c r="T1807" i="1"/>
  <c r="U1807" i="1"/>
  <c r="T1799" i="1"/>
  <c r="U1799" i="1"/>
  <c r="T1791" i="1"/>
  <c r="U1791" i="1"/>
  <c r="T1775" i="1"/>
  <c r="U1775" i="1"/>
  <c r="T1767" i="1"/>
  <c r="U1767" i="1"/>
  <c r="T1751" i="1"/>
  <c r="U1751" i="1"/>
  <c r="T1735" i="1"/>
  <c r="U1735" i="1"/>
  <c r="T1727" i="1"/>
  <c r="U1727" i="1"/>
  <c r="T1719" i="1"/>
  <c r="U1719" i="1"/>
  <c r="T1711" i="1"/>
  <c r="U1711" i="1"/>
  <c r="T1703" i="1"/>
  <c r="U1703" i="1"/>
  <c r="T1687" i="1"/>
  <c r="U1687" i="1"/>
  <c r="T1679" i="1"/>
  <c r="U1679" i="1"/>
  <c r="T1671" i="1"/>
  <c r="U1671" i="1"/>
  <c r="T1663" i="1"/>
  <c r="U1663" i="1"/>
  <c r="T1655" i="1"/>
  <c r="U1655" i="1"/>
  <c r="T1647" i="1"/>
  <c r="U1647" i="1"/>
  <c r="T1639" i="1"/>
  <c r="U1639" i="1"/>
  <c r="T1631" i="1"/>
  <c r="U1631" i="1"/>
  <c r="T1615" i="1"/>
  <c r="U1615" i="1"/>
  <c r="T1607" i="1"/>
  <c r="U1607" i="1"/>
  <c r="T1599" i="1"/>
  <c r="U1599" i="1"/>
  <c r="T1591" i="1"/>
  <c r="U1591" i="1"/>
  <c r="T1583" i="1"/>
  <c r="U1583" i="1"/>
  <c r="T1575" i="1"/>
  <c r="U1575" i="1"/>
  <c r="T1567" i="1"/>
  <c r="U1567" i="1"/>
  <c r="T1559" i="1"/>
  <c r="U1559" i="1"/>
  <c r="T1551" i="1"/>
  <c r="U1551" i="1"/>
  <c r="T1543" i="1"/>
  <c r="U1543" i="1"/>
  <c r="T1535" i="1"/>
  <c r="U1535" i="1"/>
  <c r="T1519" i="1"/>
  <c r="U1519" i="1"/>
  <c r="T1511" i="1"/>
  <c r="U1511" i="1"/>
  <c r="T1503" i="1"/>
  <c r="U1503" i="1"/>
  <c r="T1495" i="1"/>
  <c r="U1495" i="1"/>
  <c r="T1487" i="1"/>
  <c r="U1487" i="1"/>
  <c r="T1479" i="1"/>
  <c r="U1479" i="1"/>
  <c r="T1471" i="1"/>
  <c r="U1471" i="1"/>
  <c r="T1463" i="1"/>
  <c r="U1463" i="1"/>
  <c r="T1455" i="1"/>
  <c r="U1455" i="1"/>
  <c r="T1447" i="1"/>
  <c r="U1447" i="1"/>
  <c r="T1439" i="1"/>
  <c r="U1439" i="1"/>
  <c r="T1431" i="1"/>
  <c r="U1431" i="1"/>
  <c r="T1423" i="1"/>
  <c r="U1423" i="1"/>
  <c r="T1415" i="1"/>
  <c r="U1415" i="1"/>
  <c r="T1407" i="1"/>
  <c r="U1407" i="1"/>
  <c r="T1399" i="1"/>
  <c r="U1399" i="1"/>
  <c r="T1391" i="1"/>
  <c r="U1391" i="1"/>
  <c r="T1383" i="1"/>
  <c r="U1383" i="1"/>
  <c r="T1375" i="1"/>
  <c r="U1375" i="1"/>
  <c r="T1367" i="1"/>
  <c r="U1367" i="1"/>
  <c r="T1359" i="1"/>
  <c r="U1359" i="1"/>
  <c r="T1343" i="1"/>
  <c r="U1343" i="1"/>
  <c r="T1335" i="1"/>
  <c r="U1335" i="1"/>
  <c r="T3148" i="1"/>
  <c r="U3148" i="1"/>
  <c r="T3140" i="1"/>
  <c r="U3140" i="1"/>
  <c r="T3132" i="1"/>
  <c r="U3132" i="1"/>
  <c r="T3124" i="1"/>
  <c r="U3124" i="1"/>
  <c r="T3116" i="1"/>
  <c r="U3116" i="1"/>
  <c r="T3100" i="1"/>
  <c r="U3100" i="1"/>
  <c r="T3092" i="1"/>
  <c r="U3092" i="1"/>
  <c r="T3084" i="1"/>
  <c r="U3084" i="1"/>
  <c r="T3068" i="1"/>
  <c r="U3068" i="1"/>
  <c r="T3060" i="1"/>
  <c r="U3060" i="1"/>
  <c r="T3052" i="1"/>
  <c r="U3052" i="1"/>
  <c r="T3036" i="1"/>
  <c r="U3036" i="1"/>
  <c r="T3028" i="1"/>
  <c r="U3028" i="1"/>
  <c r="T3020" i="1"/>
  <c r="U3020" i="1"/>
  <c r="T3012" i="1"/>
  <c r="U3012" i="1"/>
  <c r="T3004" i="1"/>
  <c r="U3004" i="1"/>
  <c r="T2988" i="1"/>
  <c r="U2988" i="1"/>
  <c r="T2980" i="1"/>
  <c r="U2980" i="1"/>
  <c r="T2972" i="1"/>
  <c r="U2972" i="1"/>
  <c r="T2964" i="1"/>
  <c r="U2964" i="1"/>
  <c r="T2956" i="1"/>
  <c r="U2956" i="1"/>
  <c r="T2948" i="1"/>
  <c r="U2948" i="1"/>
  <c r="T2940" i="1"/>
  <c r="U2940" i="1"/>
  <c r="T2932" i="1"/>
  <c r="U2932" i="1"/>
  <c r="T2924" i="1"/>
  <c r="U2924" i="1"/>
  <c r="T2916" i="1"/>
  <c r="U2916" i="1"/>
  <c r="T2908" i="1"/>
  <c r="U2908" i="1"/>
  <c r="T2900" i="1"/>
  <c r="U2900" i="1"/>
  <c r="T2892" i="1"/>
  <c r="U2892" i="1"/>
  <c r="T2884" i="1"/>
  <c r="U2884" i="1"/>
  <c r="T2876" i="1"/>
  <c r="U2876" i="1"/>
  <c r="T2868" i="1"/>
  <c r="U2868" i="1"/>
  <c r="T2860" i="1"/>
  <c r="U2860" i="1"/>
  <c r="T2844" i="1"/>
  <c r="U2844" i="1"/>
  <c r="T2836" i="1"/>
  <c r="U2836" i="1"/>
  <c r="T2820" i="1"/>
  <c r="U2820" i="1"/>
  <c r="T2812" i="1"/>
  <c r="U2812" i="1"/>
  <c r="T2804" i="1"/>
  <c r="U2804" i="1"/>
  <c r="T2788" i="1"/>
  <c r="U2788" i="1"/>
  <c r="T2780" i="1"/>
  <c r="U2780" i="1"/>
  <c r="T2772" i="1"/>
  <c r="U2772" i="1"/>
  <c r="T2764" i="1"/>
  <c r="U2764" i="1"/>
  <c r="T2748" i="1"/>
  <c r="U2748" i="1"/>
  <c r="T2732" i="1"/>
  <c r="U2732" i="1"/>
  <c r="T2716" i="1"/>
  <c r="U2716" i="1"/>
  <c r="T2708" i="1"/>
  <c r="U2708" i="1"/>
  <c r="T2700" i="1"/>
  <c r="U2700" i="1"/>
  <c r="T2692" i="1"/>
  <c r="U2692" i="1"/>
  <c r="T2684" i="1"/>
  <c r="U2684" i="1"/>
  <c r="T2676" i="1"/>
  <c r="U2676" i="1"/>
  <c r="T2668" i="1"/>
  <c r="U2668" i="1"/>
  <c r="T2660" i="1"/>
  <c r="U2660" i="1"/>
  <c r="T2652" i="1"/>
  <c r="U2652" i="1"/>
  <c r="T2644" i="1"/>
  <c r="U2644" i="1"/>
  <c r="T2636" i="1"/>
  <c r="U2636" i="1"/>
  <c r="T4668" i="1"/>
  <c r="U4668" i="1"/>
  <c r="T4660" i="1"/>
  <c r="U4660" i="1"/>
  <c r="T4652" i="1"/>
  <c r="U4652" i="1"/>
  <c r="T4644" i="1"/>
  <c r="U4644" i="1"/>
  <c r="T4636" i="1"/>
  <c r="U4636" i="1"/>
  <c r="T4628" i="1"/>
  <c r="U4628" i="1"/>
  <c r="T4620" i="1"/>
  <c r="U4620" i="1"/>
  <c r="T4612" i="1"/>
  <c r="U4612" i="1"/>
  <c r="T4596" i="1"/>
  <c r="U4596" i="1"/>
  <c r="T4580" i="1"/>
  <c r="U4580" i="1"/>
  <c r="T4564" i="1"/>
  <c r="U4564" i="1"/>
  <c r="T4540" i="1"/>
  <c r="U4540" i="1"/>
  <c r="T4532" i="1"/>
  <c r="U4532" i="1"/>
  <c r="T4524" i="1"/>
  <c r="U4524" i="1"/>
  <c r="T4516" i="1"/>
  <c r="U4516" i="1"/>
  <c r="T4508" i="1"/>
  <c r="U4508" i="1"/>
  <c r="T4500" i="1"/>
  <c r="U4500" i="1"/>
  <c r="T4492" i="1"/>
  <c r="U4492" i="1"/>
  <c r="T4484" i="1"/>
  <c r="U4484" i="1"/>
  <c r="T4476" i="1"/>
  <c r="U4476" i="1"/>
  <c r="T4468" i="1"/>
  <c r="U4468" i="1"/>
  <c r="T4460" i="1"/>
  <c r="U4460" i="1"/>
  <c r="T4452" i="1"/>
  <c r="U4452" i="1"/>
  <c r="T4444" i="1"/>
  <c r="U4444" i="1"/>
  <c r="T4436" i="1"/>
  <c r="U4436" i="1"/>
  <c r="T4420" i="1"/>
  <c r="U4420" i="1"/>
  <c r="T4412" i="1"/>
  <c r="U4412" i="1"/>
  <c r="T4404" i="1"/>
  <c r="U4404" i="1"/>
  <c r="T4396" i="1"/>
  <c r="U4396" i="1"/>
  <c r="T4388" i="1"/>
  <c r="U4388" i="1"/>
  <c r="T4380" i="1"/>
  <c r="U4380" i="1"/>
  <c r="T4372" i="1"/>
  <c r="U4372" i="1"/>
  <c r="T4364" i="1"/>
  <c r="U4364" i="1"/>
  <c r="T4356" i="1"/>
  <c r="U4356" i="1"/>
  <c r="T4348" i="1"/>
  <c r="U4348" i="1"/>
  <c r="T4332" i="1"/>
  <c r="U4332" i="1"/>
  <c r="T4324" i="1"/>
  <c r="U4324" i="1"/>
  <c r="T4316" i="1"/>
  <c r="U4316" i="1"/>
  <c r="T4308" i="1"/>
  <c r="U4308" i="1"/>
  <c r="T4292" i="1"/>
  <c r="U4292" i="1"/>
  <c r="T4284" i="1"/>
  <c r="U4284" i="1"/>
  <c r="T4276" i="1"/>
  <c r="U4276" i="1"/>
  <c r="T4268" i="1"/>
  <c r="U4268" i="1"/>
  <c r="T4260" i="1"/>
  <c r="U4260" i="1"/>
  <c r="T4252" i="1"/>
  <c r="U4252" i="1"/>
  <c r="T4244" i="1"/>
  <c r="U4244" i="1"/>
  <c r="T4236" i="1"/>
  <c r="U4236" i="1"/>
  <c r="T4228" i="1"/>
  <c r="U4228" i="1"/>
  <c r="T4220" i="1"/>
  <c r="U4220" i="1"/>
  <c r="T4212" i="1"/>
  <c r="U4212" i="1"/>
  <c r="T4204" i="1"/>
  <c r="U4204" i="1"/>
  <c r="T4196" i="1"/>
  <c r="U4196" i="1"/>
  <c r="T4188" i="1"/>
  <c r="U4188" i="1"/>
  <c r="T4180" i="1"/>
  <c r="U4180" i="1"/>
  <c r="T4172" i="1"/>
  <c r="U4172" i="1"/>
  <c r="T4164" i="1"/>
  <c r="U4164" i="1"/>
  <c r="T4148" i="1"/>
  <c r="U4148" i="1"/>
  <c r="T4140" i="1"/>
  <c r="U4140" i="1"/>
  <c r="T4132" i="1"/>
  <c r="U4132" i="1"/>
  <c r="T4124" i="1"/>
  <c r="U4124" i="1"/>
  <c r="T4116" i="1"/>
  <c r="U4116" i="1"/>
  <c r="T4108" i="1"/>
  <c r="U4108" i="1"/>
  <c r="T4100" i="1"/>
  <c r="U4100" i="1"/>
  <c r="T4092" i="1"/>
  <c r="U4092" i="1"/>
  <c r="T4084" i="1"/>
  <c r="U4084" i="1"/>
  <c r="T4068" i="1"/>
  <c r="U4068" i="1"/>
  <c r="T4060" i="1"/>
  <c r="U4060" i="1"/>
  <c r="T4052" i="1"/>
  <c r="U4052" i="1"/>
  <c r="T4044" i="1"/>
  <c r="U4044" i="1"/>
  <c r="T4036" i="1"/>
  <c r="U4036" i="1"/>
  <c r="T4028" i="1"/>
  <c r="U4028" i="1"/>
  <c r="T4020" i="1"/>
  <c r="U4020" i="1"/>
  <c r="T4012" i="1"/>
  <c r="U4012" i="1"/>
  <c r="T4004" i="1"/>
  <c r="U4004" i="1"/>
  <c r="T3996" i="1"/>
  <c r="U3996" i="1"/>
  <c r="T3988" i="1"/>
  <c r="U3988" i="1"/>
  <c r="T3980" i="1"/>
  <c r="U3980" i="1"/>
  <c r="T3972" i="1"/>
  <c r="U3972" i="1"/>
  <c r="T3956" i="1"/>
  <c r="U3956" i="1"/>
  <c r="T3948" i="1"/>
  <c r="U3948" i="1"/>
  <c r="T3940" i="1"/>
  <c r="U3940" i="1"/>
  <c r="T3932" i="1"/>
  <c r="U3932" i="1"/>
  <c r="T3924" i="1"/>
  <c r="U3924" i="1"/>
  <c r="T3916" i="1"/>
  <c r="U3916" i="1"/>
  <c r="T3908" i="1"/>
  <c r="U3908" i="1"/>
  <c r="T3900" i="1"/>
  <c r="U3900" i="1"/>
  <c r="T3892" i="1"/>
  <c r="U3892" i="1"/>
  <c r="T3884" i="1"/>
  <c r="U3884" i="1"/>
  <c r="T3868" i="1"/>
  <c r="U3868" i="1"/>
  <c r="T3860" i="1"/>
  <c r="U3860" i="1"/>
  <c r="T3844" i="1"/>
  <c r="U3844" i="1"/>
  <c r="T3836" i="1"/>
  <c r="U3836" i="1"/>
  <c r="T3828" i="1"/>
  <c r="U3828" i="1"/>
  <c r="T3812" i="1"/>
  <c r="U3812" i="1"/>
  <c r="T3804" i="1"/>
  <c r="U3804" i="1"/>
  <c r="T3796" i="1"/>
  <c r="U3796" i="1"/>
  <c r="T3772" i="1"/>
  <c r="U3772" i="1"/>
  <c r="T3764" i="1"/>
  <c r="U3764" i="1"/>
  <c r="T3756" i="1"/>
  <c r="U3756" i="1"/>
  <c r="T3748" i="1"/>
  <c r="U3748" i="1"/>
  <c r="T3740" i="1"/>
  <c r="U3740" i="1"/>
  <c r="T3732" i="1"/>
  <c r="U3732" i="1"/>
  <c r="T3724" i="1"/>
  <c r="U3724" i="1"/>
  <c r="T3716" i="1"/>
  <c r="U3716" i="1"/>
  <c r="T3708" i="1"/>
  <c r="U3708" i="1"/>
  <c r="T3700" i="1"/>
  <c r="U3700" i="1"/>
  <c r="T3692" i="1"/>
  <c r="U3692" i="1"/>
  <c r="T3684" i="1"/>
  <c r="U3684" i="1"/>
  <c r="T3676" i="1"/>
  <c r="U3676" i="1"/>
  <c r="T3668" i="1"/>
  <c r="U3668" i="1"/>
  <c r="T3660" i="1"/>
  <c r="U3660" i="1"/>
  <c r="T3652" i="1"/>
  <c r="U3652" i="1"/>
  <c r="T3644" i="1"/>
  <c r="U3644" i="1"/>
  <c r="T3636" i="1"/>
  <c r="U3636" i="1"/>
  <c r="T3628" i="1"/>
  <c r="U3628" i="1"/>
  <c r="T3620" i="1"/>
  <c r="U3620" i="1"/>
  <c r="T3604" i="1"/>
  <c r="U3604" i="1"/>
  <c r="T3596" i="1"/>
  <c r="U3596" i="1"/>
  <c r="T3580" i="1"/>
  <c r="U3580" i="1"/>
  <c r="T3572" i="1"/>
  <c r="U3572" i="1"/>
  <c r="T3564" i="1"/>
  <c r="U3564" i="1"/>
  <c r="T3556" i="1"/>
  <c r="U3556" i="1"/>
  <c r="T3548" i="1"/>
  <c r="U3548" i="1"/>
  <c r="T3540" i="1"/>
  <c r="U3540" i="1"/>
  <c r="T3524" i="1"/>
  <c r="U3524" i="1"/>
  <c r="T3516" i="1"/>
  <c r="U3516" i="1"/>
  <c r="T3508" i="1"/>
  <c r="U3508" i="1"/>
  <c r="T3500" i="1"/>
  <c r="U3500" i="1"/>
  <c r="T3484" i="1"/>
  <c r="U3484" i="1"/>
  <c r="T3476" i="1"/>
  <c r="U3476" i="1"/>
  <c r="T3468" i="1"/>
  <c r="U3468" i="1"/>
  <c r="T3460" i="1"/>
  <c r="U3460" i="1"/>
  <c r="T3452" i="1"/>
  <c r="U3452" i="1"/>
  <c r="T3444" i="1"/>
  <c r="U3444" i="1"/>
  <c r="T3436" i="1"/>
  <c r="U3436" i="1"/>
  <c r="T3428" i="1"/>
  <c r="U3428" i="1"/>
  <c r="T3420" i="1"/>
  <c r="U3420" i="1"/>
  <c r="T3412" i="1"/>
  <c r="U3412" i="1"/>
  <c r="T3404" i="1"/>
  <c r="U3404" i="1"/>
  <c r="T3396" i="1"/>
  <c r="U3396" i="1"/>
  <c r="T3388" i="1"/>
  <c r="U3388" i="1"/>
  <c r="T3380" i="1"/>
  <c r="U3380" i="1"/>
  <c r="T3372" i="1"/>
  <c r="U3372" i="1"/>
  <c r="T3364" i="1"/>
  <c r="U3364" i="1"/>
  <c r="T3356" i="1"/>
  <c r="U3356" i="1"/>
  <c r="T3340" i="1"/>
  <c r="U3340" i="1"/>
  <c r="T3332" i="1"/>
  <c r="U3332" i="1"/>
  <c r="T3324" i="1"/>
  <c r="U3324" i="1"/>
  <c r="T3316" i="1"/>
  <c r="U3316" i="1"/>
  <c r="T3308" i="1"/>
  <c r="U3308" i="1"/>
  <c r="T3300" i="1"/>
  <c r="U3300" i="1"/>
  <c r="U2566" i="1"/>
  <c r="U2558" i="1"/>
  <c r="U2550" i="1"/>
  <c r="U2542" i="1"/>
  <c r="U2534" i="1"/>
  <c r="U2526" i="1"/>
  <c r="U2518" i="1"/>
  <c r="U2510" i="1"/>
  <c r="U2502" i="1"/>
  <c r="U2494" i="1"/>
  <c r="U2486" i="1"/>
  <c r="U2478" i="1"/>
  <c r="U2462" i="1"/>
  <c r="U2454" i="1"/>
  <c r="U2446" i="1"/>
  <c r="U2438" i="1"/>
  <c r="U2422" i="1"/>
  <c r="U2414" i="1"/>
  <c r="U2406" i="1"/>
  <c r="U2398" i="1"/>
  <c r="U2382" i="1"/>
  <c r="U2374" i="1"/>
  <c r="U2366" i="1"/>
  <c r="U2350" i="1"/>
  <c r="U2342" i="1"/>
  <c r="U2334" i="1"/>
  <c r="U2326" i="1"/>
  <c r="U2318" i="1"/>
  <c r="U2310" i="1"/>
  <c r="U2302" i="1"/>
  <c r="U2294" i="1"/>
  <c r="U2286" i="1"/>
  <c r="U2278" i="1"/>
  <c r="U2262" i="1"/>
  <c r="U2254" i="1"/>
  <c r="U2246" i="1"/>
  <c r="U2238" i="1"/>
  <c r="U2230" i="1"/>
  <c r="U2222" i="1"/>
  <c r="U2214" i="1"/>
  <c r="U2206" i="1"/>
  <c r="U2198" i="1"/>
  <c r="U2190" i="1"/>
  <c r="U2182" i="1"/>
  <c r="U2166" i="1"/>
  <c r="U2158" i="1"/>
  <c r="U2150" i="1"/>
  <c r="U2142" i="1"/>
  <c r="U2126" i="1"/>
  <c r="U2118" i="1"/>
  <c r="U2110" i="1"/>
  <c r="U2094" i="1"/>
  <c r="U2086" i="1"/>
  <c r="U2078" i="1"/>
  <c r="U2070" i="1"/>
  <c r="U2062" i="1"/>
  <c r="U2054" i="1"/>
  <c r="U2046" i="1"/>
  <c r="U2038" i="1"/>
  <c r="U2030" i="1"/>
  <c r="U2022" i="1"/>
  <c r="U2014" i="1"/>
  <c r="U2006" i="1"/>
  <c r="U1998" i="1"/>
  <c r="U1990" i="1"/>
  <c r="U1982" i="1"/>
  <c r="U1974" i="1"/>
  <c r="U1958" i="1"/>
  <c r="U1950" i="1"/>
  <c r="U1942" i="1"/>
  <c r="U1926" i="1"/>
  <c r="U1918" i="1"/>
  <c r="U1902" i="1"/>
  <c r="U1894" i="1"/>
  <c r="U1886" i="1"/>
  <c r="U1878" i="1"/>
  <c r="U1870" i="1"/>
  <c r="U1862" i="1"/>
  <c r="U1854" i="1"/>
  <c r="U1838" i="1"/>
  <c r="U1830" i="1"/>
  <c r="U1822" i="1"/>
  <c r="U1814" i="1"/>
  <c r="U1806" i="1"/>
  <c r="U1798" i="1"/>
  <c r="U1790" i="1"/>
  <c r="U1782" i="1"/>
  <c r="U1774" i="1"/>
  <c r="U1766" i="1"/>
  <c r="U1758" i="1"/>
  <c r="U1750" i="1"/>
  <c r="U1742" i="1"/>
  <c r="U1734" i="1"/>
  <c r="U1726" i="1"/>
  <c r="U1718" i="1"/>
  <c r="U1710" i="1"/>
  <c r="U1702" i="1"/>
  <c r="U1678" i="1"/>
  <c r="U1670" i="1"/>
  <c r="U1662" i="1"/>
  <c r="U1646" i="1"/>
  <c r="U1638" i="1"/>
  <c r="U1582" i="1"/>
  <c r="U1574" i="1"/>
  <c r="U1566" i="1"/>
  <c r="U1558" i="1"/>
  <c r="U1542" i="1"/>
  <c r="U1534" i="1"/>
  <c r="U1510" i="1"/>
  <c r="U1502" i="1"/>
  <c r="U1494" i="1"/>
  <c r="U1486" i="1"/>
  <c r="U1478" i="1"/>
  <c r="U1470" i="1"/>
  <c r="U1454" i="1"/>
  <c r="U1438" i="1"/>
  <c r="U1430" i="1"/>
  <c r="U1422" i="1"/>
  <c r="U1414" i="1"/>
  <c r="U1398" i="1"/>
  <c r="U1390" i="1"/>
  <c r="U1382" i="1"/>
  <c r="U1374" i="1"/>
  <c r="U1366" i="1"/>
  <c r="U1358" i="1"/>
  <c r="U1350" i="1"/>
  <c r="U1342" i="1"/>
  <c r="U1334" i="1"/>
  <c r="U3147" i="1"/>
  <c r="U3139" i="1"/>
  <c r="U3131" i="1"/>
  <c r="U3115" i="1"/>
  <c r="U3107" i="1"/>
  <c r="U3099" i="1"/>
  <c r="U3091" i="1"/>
  <c r="U3083" i="1"/>
  <c r="U3067" i="1"/>
  <c r="U3059" i="1"/>
  <c r="U3051" i="1"/>
  <c r="U3043" i="1"/>
  <c r="U3035" i="1"/>
  <c r="U3027" i="1"/>
  <c r="U3019" i="1"/>
  <c r="U3011" i="1"/>
  <c r="U3003" i="1"/>
  <c r="U2995" i="1"/>
  <c r="U2979" i="1"/>
  <c r="U2963" i="1"/>
  <c r="U2947" i="1"/>
  <c r="U2923" i="1"/>
  <c r="U2915" i="1"/>
  <c r="U2907" i="1"/>
  <c r="U2899" i="1"/>
  <c r="U2891" i="1"/>
  <c r="U2883" i="1"/>
  <c r="U2875" i="1"/>
  <c r="U2851" i="1"/>
  <c r="U2843" i="1"/>
  <c r="U2835" i="1"/>
  <c r="U2827" i="1"/>
  <c r="U2819" i="1"/>
  <c r="U2811" i="1"/>
  <c r="U2795" i="1"/>
  <c r="U2787" i="1"/>
  <c r="U2779" i="1"/>
  <c r="U2755" i="1"/>
  <c r="U2747" i="1"/>
  <c r="U2739" i="1"/>
  <c r="U2731" i="1"/>
  <c r="U2723" i="1"/>
  <c r="U2715" i="1"/>
  <c r="U2707" i="1"/>
  <c r="U2699" i="1"/>
  <c r="U2691" i="1"/>
  <c r="U2683" i="1"/>
  <c r="U2675" i="1"/>
  <c r="U2667" i="1"/>
  <c r="U2659" i="1"/>
  <c r="U2651" i="1"/>
  <c r="U4667" i="1"/>
  <c r="U4659" i="1"/>
  <c r="U4651" i="1"/>
  <c r="U4643" i="1"/>
  <c r="U4635" i="1"/>
  <c r="U4611" i="1"/>
  <c r="U4603" i="1"/>
  <c r="U4587" i="1"/>
  <c r="U4571" i="1"/>
  <c r="U4563" i="1"/>
  <c r="U4555" i="1"/>
  <c r="U4547" i="1"/>
  <c r="U4539" i="1"/>
  <c r="U4523" i="1"/>
  <c r="U4515" i="1"/>
  <c r="U4507" i="1"/>
  <c r="U4499" i="1"/>
  <c r="U4491" i="1"/>
  <c r="U4483" i="1"/>
  <c r="U4475" i="1"/>
  <c r="U4467" i="1"/>
  <c r="U4459" i="1"/>
  <c r="U4451" i="1"/>
  <c r="U4443" i="1"/>
  <c r="U4419" i="1"/>
  <c r="U4411" i="1"/>
  <c r="U4403" i="1"/>
  <c r="U4395" i="1"/>
  <c r="U4387" i="1"/>
  <c r="U4379" i="1"/>
  <c r="U4363" i="1"/>
  <c r="U4347" i="1"/>
  <c r="U4339" i="1"/>
  <c r="U4331" i="1"/>
  <c r="U4323" i="1"/>
  <c r="U4315" i="1"/>
  <c r="U4307" i="1"/>
  <c r="U4299" i="1"/>
  <c r="U4283" i="1"/>
  <c r="U4275" i="1"/>
  <c r="U4267" i="1"/>
  <c r="U4259" i="1"/>
  <c r="U4251" i="1"/>
  <c r="U4243" i="1"/>
  <c r="U4235" i="1"/>
  <c r="U4227" i="1"/>
  <c r="U4219" i="1"/>
  <c r="U4203" i="1"/>
  <c r="U4195" i="1"/>
  <c r="U4187" i="1"/>
  <c r="U4179" i="1"/>
  <c r="U4171" i="1"/>
  <c r="U4163" i="1"/>
  <c r="U4155" i="1"/>
  <c r="U4147" i="1"/>
  <c r="U4131" i="1"/>
  <c r="U4115" i="1"/>
  <c r="U4099" i="1"/>
  <c r="U4091" i="1"/>
  <c r="U4075" i="1"/>
  <c r="U4067" i="1"/>
  <c r="U4059" i="1"/>
  <c r="U4051" i="1"/>
  <c r="U4043" i="1"/>
  <c r="U4035" i="1"/>
  <c r="U4027" i="1"/>
  <c r="U4019" i="1"/>
  <c r="U4011" i="1"/>
  <c r="U4003" i="1"/>
  <c r="U3995" i="1"/>
  <c r="U3987" i="1"/>
  <c r="U3979" i="1"/>
  <c r="U3971" i="1"/>
  <c r="U3963" i="1"/>
  <c r="U3955" i="1"/>
  <c r="U3947" i="1"/>
  <c r="U3939" i="1"/>
  <c r="U3931" i="1"/>
  <c r="U3915" i="1"/>
  <c r="U3907" i="1"/>
  <c r="U3899" i="1"/>
  <c r="U3891" i="1"/>
  <c r="U3875" i="1"/>
  <c r="U3867" i="1"/>
  <c r="U3859" i="1"/>
  <c r="U3851" i="1"/>
  <c r="U3843" i="1"/>
  <c r="U3827" i="1"/>
  <c r="U3819" i="1"/>
  <c r="U3811" i="1"/>
  <c r="U3803" i="1"/>
  <c r="U3795" i="1"/>
  <c r="U3787" i="1"/>
  <c r="U3779" i="1"/>
  <c r="U3771" i="1"/>
  <c r="U3763" i="1"/>
  <c r="U3747" i="1"/>
  <c r="U3739" i="1"/>
  <c r="U3731" i="1"/>
  <c r="U3723" i="1"/>
  <c r="U3715" i="1"/>
  <c r="U3707" i="1"/>
  <c r="U3699" i="1"/>
  <c r="U3691" i="1"/>
  <c r="U3683" i="1"/>
  <c r="U3675" i="1"/>
  <c r="U3651" i="1"/>
  <c r="U3643" i="1"/>
  <c r="U3635" i="1"/>
  <c r="U3627" i="1"/>
  <c r="U3619" i="1"/>
  <c r="U3611" i="1"/>
  <c r="U3603" i="1"/>
  <c r="U3595" i="1"/>
  <c r="U3587" i="1"/>
  <c r="U3579" i="1"/>
  <c r="U3571" i="1"/>
  <c r="U3563" i="1"/>
  <c r="U3547" i="1"/>
  <c r="U3539" i="1"/>
  <c r="U3531" i="1"/>
  <c r="U3523" i="1"/>
  <c r="U3507" i="1"/>
  <c r="U3499" i="1"/>
  <c r="U3491" i="1"/>
  <c r="U3483" i="1"/>
  <c r="U3475" i="1"/>
  <c r="U3467" i="1"/>
  <c r="U3459" i="1"/>
  <c r="U3451" i="1"/>
  <c r="U3443" i="1"/>
  <c r="U3435" i="1"/>
  <c r="U3427" i="1"/>
  <c r="U3419" i="1"/>
  <c r="U3403" i="1"/>
  <c r="U3395" i="1"/>
  <c r="U3379" i="1"/>
  <c r="U3371" i="1"/>
  <c r="U3363" i="1"/>
  <c r="U3347" i="1"/>
  <c r="U3339" i="1"/>
  <c r="U3331" i="1"/>
  <c r="U3323" i="1"/>
  <c r="U3315" i="1"/>
  <c r="U3307" i="1"/>
  <c r="U3299" i="1"/>
  <c r="U3291" i="1"/>
  <c r="U3283" i="1"/>
  <c r="U3275" i="1"/>
  <c r="U3267" i="1"/>
  <c r="U3259" i="1"/>
  <c r="U3251" i="1"/>
  <c r="U3235" i="1"/>
  <c r="U3227" i="1"/>
  <c r="U3219" i="1"/>
  <c r="U3211" i="1"/>
  <c r="U3203" i="1"/>
  <c r="U3195" i="1"/>
  <c r="U3187" i="1"/>
  <c r="U3171" i="1"/>
  <c r="U3163" i="1"/>
  <c r="U3155" i="1"/>
  <c r="U4264" i="1"/>
  <c r="U4256" i="1"/>
  <c r="U4248" i="1"/>
  <c r="U4240" i="1"/>
  <c r="U4216" i="1"/>
  <c r="U4200" i="1"/>
  <c r="U4192" i="1"/>
  <c r="U4184" i="1"/>
  <c r="U4176" i="1"/>
  <c r="U4160" i="1"/>
  <c r="U4144" i="1"/>
  <c r="U4136" i="1"/>
  <c r="U4128" i="1"/>
  <c r="U4120" i="1"/>
  <c r="U4112" i="1"/>
  <c r="U4104" i="1"/>
  <c r="U4096" i="1"/>
  <c r="U4088" i="1"/>
  <c r="U4080" i="1"/>
  <c r="U4072" i="1"/>
  <c r="U4064" i="1"/>
  <c r="U4048" i="1"/>
  <c r="U4040" i="1"/>
  <c r="U4032" i="1"/>
  <c r="U4024" i="1"/>
  <c r="U4016" i="1"/>
  <c r="U4008" i="1"/>
  <c r="U4000" i="1"/>
  <c r="U3992" i="1"/>
  <c r="U3984" i="1"/>
  <c r="U3976" i="1"/>
  <c r="U3968" i="1"/>
  <c r="U3960" i="1"/>
  <c r="U3952" i="1"/>
  <c r="U3944" i="1"/>
  <c r="U3936" i="1"/>
  <c r="U3928" i="1"/>
  <c r="U3920" i="1"/>
  <c r="U3912" i="1"/>
  <c r="U3904" i="1"/>
  <c r="U3888" i="1"/>
  <c r="U3880" i="1"/>
  <c r="U3872" i="1"/>
  <c r="U3864" i="1"/>
  <c r="U3856" i="1"/>
  <c r="U3840" i="1"/>
  <c r="U3832" i="1"/>
  <c r="U3816" i="1"/>
  <c r="U3800" i="1"/>
  <c r="U3792" i="1"/>
  <c r="U3784" i="1"/>
  <c r="U3776" i="1"/>
  <c r="U3760" i="1"/>
  <c r="U3752" i="1"/>
  <c r="U3744" i="1"/>
  <c r="U3736" i="1"/>
  <c r="U3728" i="1"/>
  <c r="U3720" i="1"/>
  <c r="U3712" i="1"/>
  <c r="U3704" i="1"/>
  <c r="U3696" i="1"/>
  <c r="U3688" i="1"/>
  <c r="U3680" i="1"/>
  <c r="U3672" i="1"/>
  <c r="U3664" i="1"/>
  <c r="U3656" i="1"/>
  <c r="U3648" i="1"/>
  <c r="U3640" i="1"/>
  <c r="U3624" i="1"/>
  <c r="U3616" i="1"/>
  <c r="U3608" i="1"/>
  <c r="U3592" i="1"/>
  <c r="U3584" i="1"/>
  <c r="U3576" i="1"/>
  <c r="U3568" i="1"/>
  <c r="U3560" i="1"/>
  <c r="U3544" i="1"/>
  <c r="U3536" i="1"/>
  <c r="U3528" i="1"/>
  <c r="U3520" i="1"/>
  <c r="U3512" i="1"/>
  <c r="U3504" i="1"/>
  <c r="U3496" i="1"/>
  <c r="U3488" i="1"/>
  <c r="U3480" i="1"/>
  <c r="U3472" i="1"/>
  <c r="U3464" i="1"/>
  <c r="U3448" i="1"/>
  <c r="U3440" i="1"/>
  <c r="U3432" i="1"/>
  <c r="U3424" i="1"/>
  <c r="U3416" i="1"/>
  <c r="U3408" i="1"/>
  <c r="U3400" i="1"/>
  <c r="U3392" i="1"/>
  <c r="U3384" i="1"/>
  <c r="U3376" i="1"/>
  <c r="U3368" i="1"/>
  <c r="U3360" i="1"/>
  <c r="U3352" i="1"/>
  <c r="U3344" i="1"/>
  <c r="U3336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68" i="1"/>
  <c r="U3160" i="1"/>
  <c r="U3152" i="1"/>
  <c r="U8041" i="1"/>
  <c r="U8033" i="1"/>
  <c r="U8017" i="1"/>
  <c r="U8001" i="1"/>
  <c r="U7993" i="1"/>
  <c r="U7985" i="1"/>
  <c r="U7977" i="1"/>
  <c r="U7969" i="1"/>
  <c r="U7953" i="1"/>
  <c r="U7945" i="1"/>
  <c r="U7937" i="1"/>
  <c r="U7929" i="1"/>
  <c r="U7921" i="1"/>
  <c r="U7913" i="1"/>
  <c r="U7905" i="1"/>
  <c r="U7897" i="1"/>
  <c r="U7889" i="1"/>
  <c r="U7881" i="1"/>
  <c r="U7873" i="1"/>
  <c r="U7857" i="1"/>
  <c r="U7849" i="1"/>
  <c r="U7841" i="1"/>
  <c r="U7833" i="1"/>
  <c r="U7825" i="1"/>
  <c r="U7817" i="1"/>
  <c r="U7809" i="1"/>
  <c r="U7801" i="1"/>
  <c r="U7793" i="1"/>
  <c r="U7785" i="1"/>
  <c r="U7777" i="1"/>
  <c r="U7769" i="1"/>
  <c r="U7761" i="1"/>
  <c r="U7745" i="1"/>
  <c r="U7737" i="1"/>
  <c r="U7729" i="1"/>
  <c r="U7713" i="1"/>
  <c r="U7705" i="1"/>
  <c r="U7697" i="1"/>
  <c r="U7689" i="1"/>
  <c r="U7681" i="1"/>
  <c r="U7673" i="1"/>
  <c r="U7657" i="1"/>
  <c r="U7641" i="1"/>
  <c r="U7633" i="1"/>
  <c r="U7625" i="1"/>
  <c r="U7617" i="1"/>
  <c r="U7609" i="1"/>
  <c r="U3415" i="1"/>
  <c r="U3407" i="1"/>
  <c r="U3399" i="1"/>
  <c r="U3391" i="1"/>
  <c r="U3383" i="1"/>
  <c r="U3375" i="1"/>
  <c r="U3367" i="1"/>
  <c r="U3359" i="1"/>
  <c r="U3351" i="1"/>
  <c r="U3343" i="1"/>
  <c r="U3335" i="1"/>
  <c r="U3327" i="1"/>
  <c r="U3319" i="1"/>
  <c r="U3311" i="1"/>
  <c r="U3303" i="1"/>
  <c r="U3295" i="1"/>
  <c r="U3287" i="1"/>
  <c r="U3279" i="1"/>
  <c r="U3271" i="1"/>
  <c r="U3263" i="1"/>
  <c r="U3247" i="1"/>
  <c r="U3239" i="1"/>
  <c r="U3231" i="1"/>
  <c r="U3223" i="1"/>
  <c r="U3207" i="1"/>
  <c r="U3199" i="1"/>
  <c r="U3191" i="1"/>
  <c r="U3175" i="1"/>
  <c r="U3167" i="1"/>
  <c r="U3159" i="1"/>
  <c r="U3151" i="1"/>
  <c r="U8040" i="1"/>
  <c r="U8032" i="1"/>
  <c r="U8000" i="1"/>
  <c r="U7992" i="1"/>
  <c r="U7984" i="1"/>
  <c r="U7976" i="1"/>
  <c r="U7968" i="1"/>
  <c r="U7944" i="1"/>
  <c r="U7936" i="1"/>
  <c r="U7928" i="1"/>
  <c r="U7920" i="1"/>
  <c r="U7904" i="1"/>
  <c r="U7896" i="1"/>
  <c r="U7888" i="1"/>
  <c r="U7880" i="1"/>
  <c r="U7872" i="1"/>
  <c r="U7864" i="1"/>
  <c r="U7856" i="1"/>
  <c r="U7848" i="1"/>
  <c r="U7832" i="1"/>
  <c r="U7824" i="1"/>
  <c r="U7816" i="1"/>
  <c r="U7800" i="1"/>
  <c r="U7784" i="1"/>
  <c r="U7776" i="1"/>
  <c r="U7760" i="1"/>
  <c r="U7752" i="1"/>
  <c r="U7744" i="1"/>
  <c r="U7736" i="1"/>
  <c r="U7728" i="1"/>
  <c r="U7712" i="1"/>
  <c r="U7704" i="1"/>
  <c r="U7696" i="1"/>
  <c r="U7688" i="1"/>
  <c r="U7680" i="1"/>
  <c r="U7672" i="1"/>
  <c r="U7664" i="1"/>
  <c r="U7656" i="1"/>
  <c r="U7648" i="1"/>
  <c r="U7640" i="1"/>
  <c r="U7632" i="1"/>
  <c r="U7624" i="1"/>
  <c r="U7616" i="1"/>
  <c r="U7608" i="1"/>
  <c r="U7600" i="1"/>
  <c r="U7592" i="1"/>
  <c r="U7584" i="1"/>
  <c r="U7576" i="1"/>
  <c r="U7568" i="1"/>
  <c r="U7552" i="1"/>
  <c r="U7544" i="1"/>
  <c r="U7536" i="1"/>
  <c r="U7528" i="1"/>
  <c r="U7520" i="1"/>
  <c r="U7512" i="1"/>
  <c r="U7504" i="1"/>
  <c r="U7496" i="1"/>
  <c r="U7480" i="1"/>
  <c r="U7472" i="1"/>
  <c r="U7456" i="1"/>
  <c r="U7448" i="1"/>
  <c r="U7440" i="1"/>
  <c r="U7432" i="1"/>
  <c r="U7424" i="1"/>
  <c r="U7416" i="1"/>
  <c r="U7408" i="1"/>
  <c r="U7400" i="1"/>
  <c r="U7392" i="1"/>
  <c r="U7384" i="1"/>
  <c r="U7368" i="1"/>
  <c r="U7360" i="1"/>
  <c r="U7352" i="1"/>
  <c r="U7344" i="1"/>
  <c r="U7336" i="1"/>
  <c r="U7328" i="1"/>
  <c r="U7320" i="1"/>
  <c r="U7312" i="1"/>
  <c r="U7304" i="1"/>
  <c r="U7280" i="1"/>
  <c r="U7272" i="1"/>
  <c r="U7256" i="1"/>
  <c r="U7248" i="1"/>
  <c r="U7240" i="1"/>
  <c r="U7232" i="1"/>
  <c r="U7224" i="1"/>
  <c r="U7216" i="1"/>
  <c r="U7208" i="1"/>
  <c r="U7200" i="1"/>
  <c r="U7192" i="1"/>
  <c r="U7184" i="1"/>
  <c r="U7176" i="1"/>
  <c r="U7168" i="1"/>
  <c r="U7144" i="1"/>
  <c r="U7136" i="1"/>
  <c r="U7128" i="1"/>
  <c r="U7120" i="1"/>
  <c r="U7112" i="1"/>
  <c r="U7104" i="1"/>
  <c r="U7096" i="1"/>
  <c r="U7088" i="1"/>
  <c r="U7080" i="1"/>
  <c r="U7064" i="1"/>
  <c r="U7048" i="1"/>
  <c r="U7040" i="1"/>
  <c r="U7032" i="1"/>
  <c r="U7024" i="1"/>
  <c r="U7016" i="1"/>
  <c r="U7008" i="1"/>
  <c r="U6992" i="1"/>
  <c r="U6976" i="1"/>
  <c r="U6968" i="1"/>
  <c r="U6960" i="1"/>
  <c r="U6952" i="1"/>
  <c r="U6944" i="1"/>
  <c r="U6936" i="1"/>
  <c r="U6920" i="1"/>
  <c r="U6912" i="1"/>
  <c r="U6904" i="1"/>
  <c r="U6896" i="1"/>
  <c r="U6888" i="1"/>
  <c r="U6880" i="1"/>
  <c r="U6872" i="1"/>
  <c r="U6864" i="1"/>
  <c r="U6856" i="1"/>
  <c r="U6848" i="1"/>
  <c r="U6840" i="1"/>
  <c r="U6832" i="1"/>
  <c r="U6824" i="1"/>
  <c r="U6816" i="1"/>
  <c r="U6808" i="1"/>
  <c r="U6800" i="1"/>
  <c r="U6792" i="1"/>
  <c r="U6784" i="1"/>
  <c r="U6776" i="1"/>
  <c r="U6768" i="1"/>
  <c r="U6752" i="1"/>
  <c r="U6744" i="1"/>
  <c r="U6736" i="1"/>
  <c r="U3014" i="1"/>
  <c r="U3006" i="1"/>
  <c r="U2998" i="1"/>
  <c r="U2990" i="1"/>
  <c r="U2982" i="1"/>
  <c r="U2974" i="1"/>
  <c r="U2958" i="1"/>
  <c r="U2950" i="1"/>
  <c r="U2942" i="1"/>
  <c r="U2934" i="1"/>
  <c r="U2926" i="1"/>
  <c r="U2918" i="1"/>
  <c r="U2910" i="1"/>
  <c r="U2902" i="1"/>
  <c r="U2894" i="1"/>
  <c r="U2886" i="1"/>
  <c r="U2878" i="1"/>
  <c r="U2870" i="1"/>
  <c r="U2862" i="1"/>
  <c r="U2854" i="1"/>
  <c r="U2822" i="1"/>
  <c r="U2814" i="1"/>
  <c r="U2806" i="1"/>
  <c r="U2798" i="1"/>
  <c r="U2790" i="1"/>
  <c r="U2782" i="1"/>
  <c r="U2774" i="1"/>
  <c r="U2766" i="1"/>
  <c r="U2758" i="1"/>
  <c r="U2750" i="1"/>
  <c r="U2742" i="1"/>
  <c r="U2734" i="1"/>
  <c r="U2726" i="1"/>
  <c r="U2718" i="1"/>
  <c r="U2710" i="1"/>
  <c r="U2702" i="1"/>
  <c r="U2694" i="1"/>
  <c r="U2686" i="1"/>
  <c r="U2678" i="1"/>
  <c r="U2670" i="1"/>
  <c r="U2662" i="1"/>
  <c r="U2654" i="1"/>
  <c r="U2646" i="1"/>
  <c r="U2638" i="1"/>
  <c r="U4670" i="1"/>
  <c r="U4662" i="1"/>
  <c r="U4646" i="1"/>
  <c r="U4638" i="1"/>
  <c r="U4630" i="1"/>
  <c r="U4622" i="1"/>
  <c r="U4614" i="1"/>
  <c r="U4606" i="1"/>
  <c r="U4590" i="1"/>
  <c r="U4582" i="1"/>
  <c r="U4566" i="1"/>
  <c r="U4558" i="1"/>
  <c r="U4550" i="1"/>
  <c r="U4542" i="1"/>
  <c r="U4534" i="1"/>
  <c r="U4526" i="1"/>
  <c r="U4502" i="1"/>
  <c r="U4494" i="1"/>
  <c r="U4486" i="1"/>
  <c r="U4478" i="1"/>
  <c r="U4470" i="1"/>
  <c r="U4462" i="1"/>
  <c r="U4454" i="1"/>
  <c r="U4446" i="1"/>
  <c r="U4438" i="1"/>
  <c r="U4430" i="1"/>
  <c r="U4422" i="1"/>
  <c r="U4414" i="1"/>
  <c r="U4406" i="1"/>
  <c r="U4398" i="1"/>
  <c r="U4390" i="1"/>
  <c r="U4382" i="1"/>
  <c r="U4374" i="1"/>
  <c r="U4366" i="1"/>
  <c r="U4358" i="1"/>
  <c r="U4350" i="1"/>
  <c r="U4342" i="1"/>
  <c r="U4334" i="1"/>
  <c r="U4326" i="1"/>
  <c r="U4310" i="1"/>
  <c r="U4302" i="1"/>
  <c r="U4294" i="1"/>
  <c r="U4286" i="1"/>
  <c r="U4270" i="1"/>
  <c r="U4262" i="1"/>
  <c r="U4246" i="1"/>
  <c r="U4238" i="1"/>
  <c r="U4230" i="1"/>
  <c r="U4214" i="1"/>
  <c r="U4206" i="1"/>
  <c r="U4198" i="1"/>
  <c r="U4182" i="1"/>
  <c r="U4174" i="1"/>
  <c r="U4166" i="1"/>
  <c r="U4150" i="1"/>
  <c r="U4142" i="1"/>
  <c r="U4134" i="1"/>
  <c r="U4110" i="1"/>
  <c r="U4086" i="1"/>
  <c r="U4078" i="1"/>
  <c r="U4070" i="1"/>
  <c r="U4062" i="1"/>
  <c r="U4054" i="1"/>
  <c r="U4046" i="1"/>
  <c r="U4022" i="1"/>
  <c r="U4014" i="1"/>
  <c r="U4006" i="1"/>
  <c r="U3998" i="1"/>
  <c r="U3974" i="1"/>
  <c r="U3966" i="1"/>
  <c r="U3958" i="1"/>
  <c r="U3950" i="1"/>
  <c r="U3942" i="1"/>
  <c r="U3934" i="1"/>
  <c r="U3926" i="1"/>
  <c r="U3918" i="1"/>
  <c r="U3910" i="1"/>
  <c r="U3902" i="1"/>
  <c r="U3894" i="1"/>
  <c r="U3886" i="1"/>
  <c r="U3878" i="1"/>
  <c r="U3870" i="1"/>
  <c r="U3862" i="1"/>
  <c r="U3854" i="1"/>
  <c r="U3846" i="1"/>
  <c r="U3838" i="1"/>
  <c r="U3822" i="1"/>
  <c r="U3814" i="1"/>
  <c r="U3806" i="1"/>
  <c r="U3798" i="1"/>
  <c r="U3790" i="1"/>
  <c r="U3774" i="1"/>
  <c r="U3766" i="1"/>
  <c r="U3758" i="1"/>
  <c r="U3750" i="1"/>
  <c r="U3742" i="1"/>
  <c r="U3734" i="1"/>
  <c r="U3726" i="1"/>
  <c r="U3718" i="1"/>
  <c r="U3710" i="1"/>
  <c r="U3702" i="1"/>
  <c r="U3694" i="1"/>
  <c r="U3686" i="1"/>
  <c r="U3678" i="1"/>
  <c r="U3670" i="1"/>
  <c r="U3662" i="1"/>
  <c r="U3654" i="1"/>
  <c r="U3646" i="1"/>
  <c r="U3638" i="1"/>
  <c r="U3630" i="1"/>
  <c r="U3622" i="1"/>
  <c r="U3614" i="1"/>
  <c r="U3606" i="1"/>
  <c r="U3598" i="1"/>
  <c r="U3590" i="1"/>
  <c r="U3582" i="1"/>
  <c r="U3574" i="1"/>
  <c r="U3558" i="1"/>
  <c r="U3542" i="1"/>
  <c r="U3534" i="1"/>
  <c r="U3518" i="1"/>
  <c r="U3494" i="1"/>
  <c r="U3486" i="1"/>
  <c r="U3478" i="1"/>
  <c r="U2653" i="1"/>
  <c r="U2645" i="1"/>
  <c r="U2637" i="1"/>
  <c r="U4669" i="1"/>
  <c r="U4661" i="1"/>
  <c r="U4653" i="1"/>
  <c r="U4645" i="1"/>
  <c r="U4637" i="1"/>
  <c r="U4621" i="1"/>
  <c r="U4613" i="1"/>
  <c r="U4605" i="1"/>
  <c r="U4597" i="1"/>
  <c r="U4589" i="1"/>
  <c r="U4581" i="1"/>
  <c r="U4573" i="1"/>
  <c r="U4565" i="1"/>
  <c r="U4549" i="1"/>
  <c r="U4541" i="1"/>
  <c r="U4533" i="1"/>
  <c r="U4525" i="1"/>
  <c r="U4517" i="1"/>
  <c r="U4501" i="1"/>
  <c r="U4485" i="1"/>
  <c r="U4477" i="1"/>
  <c r="U4469" i="1"/>
  <c r="U4461" i="1"/>
  <c r="U4453" i="1"/>
  <c r="U4445" i="1"/>
  <c r="U4437" i="1"/>
  <c r="U4421" i="1"/>
  <c r="U4413" i="1"/>
  <c r="U4397" i="1"/>
  <c r="U4389" i="1"/>
  <c r="U4381" i="1"/>
  <c r="U4373" i="1"/>
  <c r="U4365" i="1"/>
  <c r="U4357" i="1"/>
  <c r="U4349" i="1"/>
  <c r="U4341" i="1"/>
  <c r="U4333" i="1"/>
  <c r="U4325" i="1"/>
  <c r="U4317" i="1"/>
  <c r="U4301" i="1"/>
  <c r="U4293" i="1"/>
  <c r="U4285" i="1"/>
  <c r="U4277" i="1"/>
  <c r="U4269" i="1"/>
  <c r="U4261" i="1"/>
  <c r="U4245" i="1"/>
  <c r="U4237" i="1"/>
  <c r="U4229" i="1"/>
  <c r="U4221" i="1"/>
  <c r="U4213" i="1"/>
  <c r="U4205" i="1"/>
  <c r="U4197" i="1"/>
  <c r="U4189" i="1"/>
  <c r="U4181" i="1"/>
  <c r="U4173" i="1"/>
  <c r="U4165" i="1"/>
  <c r="U4157" i="1"/>
  <c r="U4149" i="1"/>
  <c r="U4141" i="1"/>
  <c r="U4125" i="1"/>
  <c r="U4117" i="1"/>
  <c r="U4109" i="1"/>
  <c r="U4101" i="1"/>
  <c r="U4093" i="1"/>
  <c r="U4085" i="1"/>
  <c r="U4077" i="1"/>
  <c r="U4069" i="1"/>
  <c r="U4053" i="1"/>
  <c r="U4045" i="1"/>
  <c r="U4037" i="1"/>
  <c r="U4029" i="1"/>
  <c r="U4021" i="1"/>
  <c r="U4013" i="1"/>
  <c r="U4005" i="1"/>
  <c r="U3997" i="1"/>
  <c r="U3989" i="1"/>
  <c r="U3973" i="1"/>
  <c r="U3965" i="1"/>
  <c r="U3957" i="1"/>
  <c r="U3949" i="1"/>
  <c r="U3941" i="1"/>
  <c r="U3933" i="1"/>
  <c r="U3917" i="1"/>
  <c r="U3909" i="1"/>
  <c r="U3901" i="1"/>
  <c r="U3893" i="1"/>
  <c r="U3885" i="1"/>
  <c r="U3877" i="1"/>
  <c r="U3869" i="1"/>
  <c r="U3861" i="1"/>
  <c r="U3853" i="1"/>
  <c r="U3845" i="1"/>
  <c r="U3837" i="1"/>
  <c r="U3829" i="1"/>
  <c r="U3813" i="1"/>
  <c r="U3805" i="1"/>
  <c r="U3789" i="1"/>
  <c r="U3781" i="1"/>
  <c r="U3773" i="1"/>
  <c r="U3765" i="1"/>
  <c r="U3757" i="1"/>
  <c r="U3749" i="1"/>
  <c r="U3741" i="1"/>
  <c r="U3733" i="1"/>
  <c r="U3725" i="1"/>
  <c r="U3717" i="1"/>
  <c r="U3709" i="1"/>
  <c r="U3693" i="1"/>
  <c r="U3685" i="1"/>
  <c r="U3677" i="1"/>
  <c r="U3669" i="1"/>
  <c r="U3653" i="1"/>
  <c r="U3645" i="1"/>
  <c r="U3621" i="1"/>
  <c r="U3613" i="1"/>
  <c r="U3605" i="1"/>
  <c r="U3597" i="1"/>
  <c r="U3589" i="1"/>
  <c r="U3581" i="1"/>
  <c r="U3573" i="1"/>
  <c r="U3565" i="1"/>
  <c r="U3557" i="1"/>
  <c r="U3549" i="1"/>
  <c r="U3541" i="1"/>
  <c r="U3533" i="1"/>
  <c r="U3525" i="1"/>
  <c r="U3517" i="1"/>
  <c r="U3501" i="1"/>
  <c r="U3493" i="1"/>
  <c r="U3485" i="1"/>
  <c r="U3477" i="1"/>
  <c r="U3469" i="1"/>
  <c r="U3461" i="1"/>
  <c r="U3453" i="1"/>
  <c r="U3445" i="1"/>
  <c r="U3437" i="1"/>
  <c r="U3429" i="1"/>
  <c r="U3421" i="1"/>
  <c r="U3413" i="1"/>
  <c r="U3405" i="1"/>
  <c r="U3397" i="1"/>
  <c r="U3389" i="1"/>
  <c r="U3381" i="1"/>
  <c r="U3373" i="1"/>
  <c r="U3365" i="1"/>
  <c r="U3357" i="1"/>
  <c r="U3349" i="1"/>
  <c r="U3333" i="1"/>
  <c r="U3325" i="1"/>
  <c r="U3317" i="1"/>
  <c r="U3309" i="1"/>
  <c r="U3301" i="1"/>
  <c r="U3293" i="1"/>
  <c r="U3277" i="1"/>
  <c r="U3245" i="1"/>
  <c r="U3229" i="1"/>
  <c r="U3221" i="1"/>
  <c r="U3213" i="1"/>
  <c r="U3205" i="1"/>
  <c r="U3189" i="1"/>
  <c r="U3181" i="1"/>
  <c r="U3173" i="1"/>
  <c r="U3165" i="1"/>
  <c r="U3157" i="1"/>
  <c r="U8046" i="1"/>
  <c r="T3284" i="1"/>
  <c r="U3284" i="1"/>
  <c r="T3268" i="1"/>
  <c r="U3268" i="1"/>
  <c r="T3260" i="1"/>
  <c r="U3260" i="1"/>
  <c r="T3252" i="1"/>
  <c r="U3252" i="1"/>
  <c r="T3244" i="1"/>
  <c r="U3244" i="1"/>
  <c r="T3236" i="1"/>
  <c r="U3236" i="1"/>
  <c r="T3228" i="1"/>
  <c r="U3228" i="1"/>
  <c r="T3220" i="1"/>
  <c r="U3220" i="1"/>
  <c r="T3212" i="1"/>
  <c r="U3212" i="1"/>
  <c r="T3196" i="1"/>
  <c r="U3196" i="1"/>
  <c r="T3164" i="1"/>
  <c r="U3164" i="1"/>
  <c r="T3156" i="1"/>
  <c r="U3156" i="1"/>
  <c r="T8045" i="1"/>
  <c r="U8045" i="1"/>
  <c r="T8037" i="1"/>
  <c r="U8037" i="1"/>
  <c r="T8029" i="1"/>
  <c r="U8029" i="1"/>
  <c r="T8013" i="1"/>
  <c r="U8013" i="1"/>
  <c r="T8005" i="1"/>
  <c r="U8005" i="1"/>
  <c r="T7997" i="1"/>
  <c r="U7997" i="1"/>
  <c r="T7989" i="1"/>
  <c r="U7989" i="1"/>
  <c r="T7981" i="1"/>
  <c r="U7981" i="1"/>
  <c r="T7973" i="1"/>
  <c r="U7973" i="1"/>
  <c r="T7965" i="1"/>
  <c r="U7965" i="1"/>
  <c r="T7957" i="1"/>
  <c r="U7957" i="1"/>
  <c r="T7941" i="1"/>
  <c r="U7941" i="1"/>
  <c r="T7933" i="1"/>
  <c r="U7933" i="1"/>
  <c r="T7925" i="1"/>
  <c r="U7925" i="1"/>
  <c r="T7917" i="1"/>
  <c r="U7917" i="1"/>
  <c r="T7909" i="1"/>
  <c r="U7909" i="1"/>
  <c r="T7901" i="1"/>
  <c r="U7901" i="1"/>
  <c r="T7893" i="1"/>
  <c r="U7893" i="1"/>
  <c r="T7885" i="1"/>
  <c r="U7885" i="1"/>
  <c r="T7877" i="1"/>
  <c r="U7877" i="1"/>
  <c r="T7869" i="1"/>
  <c r="U7869" i="1"/>
  <c r="T7861" i="1"/>
  <c r="U7861" i="1"/>
  <c r="T7853" i="1"/>
  <c r="U7853" i="1"/>
  <c r="T7845" i="1"/>
  <c r="U7845" i="1"/>
  <c r="T7837" i="1"/>
  <c r="U7837" i="1"/>
  <c r="T7829" i="1"/>
  <c r="U7829" i="1"/>
  <c r="T7821" i="1"/>
  <c r="U7821" i="1"/>
  <c r="T7813" i="1"/>
  <c r="U7813" i="1"/>
  <c r="T7797" i="1"/>
  <c r="U7797" i="1"/>
  <c r="T7789" i="1"/>
  <c r="U7789" i="1"/>
  <c r="T7773" i="1"/>
  <c r="U7773" i="1"/>
  <c r="T7749" i="1"/>
  <c r="U7749" i="1"/>
  <c r="T7741" i="1"/>
  <c r="U7741" i="1"/>
  <c r="T7733" i="1"/>
  <c r="U7733" i="1"/>
  <c r="T7725" i="1"/>
  <c r="U7725" i="1"/>
  <c r="T7717" i="1"/>
  <c r="U7717" i="1"/>
  <c r="T7709" i="1"/>
  <c r="U7709" i="1"/>
  <c r="T7701" i="1"/>
  <c r="U7701" i="1"/>
  <c r="T7693" i="1"/>
  <c r="U7693" i="1"/>
  <c r="T7685" i="1"/>
  <c r="U7685" i="1"/>
  <c r="T7677" i="1"/>
  <c r="U7677" i="1"/>
  <c r="T7661" i="1"/>
  <c r="U7661" i="1"/>
  <c r="T7653" i="1"/>
  <c r="U7653" i="1"/>
  <c r="T7645" i="1"/>
  <c r="U7645" i="1"/>
  <c r="T7637" i="1"/>
  <c r="U7637" i="1"/>
  <c r="T7629" i="1"/>
  <c r="U7629" i="1"/>
  <c r="T7621" i="1"/>
  <c r="U7621" i="1"/>
  <c r="T7605" i="1"/>
  <c r="U7605" i="1"/>
  <c r="T7597" i="1"/>
  <c r="U7597" i="1"/>
  <c r="T7589" i="1"/>
  <c r="U7589" i="1"/>
  <c r="T7581" i="1"/>
  <c r="U7581" i="1"/>
  <c r="T7573" i="1"/>
  <c r="U7573" i="1"/>
  <c r="T7565" i="1"/>
  <c r="U7565" i="1"/>
  <c r="T7557" i="1"/>
  <c r="U7557" i="1"/>
  <c r="T7549" i="1"/>
  <c r="U7549" i="1"/>
  <c r="T7541" i="1"/>
  <c r="U7541" i="1"/>
  <c r="T7533" i="1"/>
  <c r="U7533" i="1"/>
  <c r="T7517" i="1"/>
  <c r="U7517" i="1"/>
  <c r="T7509" i="1"/>
  <c r="U7509" i="1"/>
  <c r="T7501" i="1"/>
  <c r="U7501" i="1"/>
  <c r="T7493" i="1"/>
  <c r="U7493" i="1"/>
  <c r="T7485" i="1"/>
  <c r="U7485" i="1"/>
  <c r="T7477" i="1"/>
  <c r="U7477" i="1"/>
  <c r="T7469" i="1"/>
  <c r="U7469" i="1"/>
  <c r="U7461" i="1"/>
  <c r="U7453" i="1"/>
  <c r="U7437" i="1"/>
  <c r="U7429" i="1"/>
  <c r="U7405" i="1"/>
  <c r="U7397" i="1"/>
  <c r="U7389" i="1"/>
  <c r="U7381" i="1"/>
  <c r="U7373" i="1"/>
  <c r="U7365" i="1"/>
  <c r="U7357" i="1"/>
  <c r="U7349" i="1"/>
  <c r="U7333" i="1"/>
  <c r="U7325" i="1"/>
  <c r="U7317" i="1"/>
  <c r="U7309" i="1"/>
  <c r="U7301" i="1"/>
  <c r="U7293" i="1"/>
  <c r="U7285" i="1"/>
  <c r="U7277" i="1"/>
  <c r="U7269" i="1"/>
  <c r="U7261" i="1"/>
  <c r="U7253" i="1"/>
  <c r="U7245" i="1"/>
  <c r="U7237" i="1"/>
  <c r="U7229" i="1"/>
  <c r="U7221" i="1"/>
  <c r="U7213" i="1"/>
  <c r="U7205" i="1"/>
  <c r="U7197" i="1"/>
  <c r="U7189" i="1"/>
  <c r="U7173" i="1"/>
  <c r="U7165" i="1"/>
  <c r="U7157" i="1"/>
  <c r="U7149" i="1"/>
  <c r="U7141" i="1"/>
  <c r="U7133" i="1"/>
  <c r="U7125" i="1"/>
  <c r="U7117" i="1"/>
  <c r="U7109" i="1"/>
  <c r="U7101" i="1"/>
  <c r="U7093" i="1"/>
  <c r="U7077" i="1"/>
  <c r="U7061" i="1"/>
  <c r="U7053" i="1"/>
  <c r="U7037" i="1"/>
  <c r="U7029" i="1"/>
  <c r="U7021" i="1"/>
  <c r="U7013" i="1"/>
  <c r="U7005" i="1"/>
  <c r="U6997" i="1"/>
  <c r="U6989" i="1"/>
  <c r="U6973" i="1"/>
  <c r="U6965" i="1"/>
  <c r="U6957" i="1"/>
  <c r="U6949" i="1"/>
  <c r="U6941" i="1"/>
  <c r="U6933" i="1"/>
  <c r="U6925" i="1"/>
  <c r="U6917" i="1"/>
  <c r="U6909" i="1"/>
  <c r="U6885" i="1"/>
  <c r="U6877" i="1"/>
  <c r="U6869" i="1"/>
  <c r="U6845" i="1"/>
  <c r="U6837" i="1"/>
  <c r="U6829" i="1"/>
  <c r="U6821" i="1"/>
  <c r="U6813" i="1"/>
  <c r="U6797" i="1"/>
  <c r="U6789" i="1"/>
  <c r="U6773" i="1"/>
  <c r="U6765" i="1"/>
  <c r="U6757" i="1"/>
  <c r="U6749" i="1"/>
  <c r="U6741" i="1"/>
  <c r="U6733" i="1"/>
  <c r="U6725" i="1"/>
  <c r="U6717" i="1"/>
  <c r="U6709" i="1"/>
  <c r="U6701" i="1"/>
  <c r="U6693" i="1"/>
  <c r="U6685" i="1"/>
  <c r="U6677" i="1"/>
  <c r="U6669" i="1"/>
  <c r="U6661" i="1"/>
  <c r="U6653" i="1"/>
  <c r="U6645" i="1"/>
  <c r="U6637" i="1"/>
  <c r="U6629" i="1"/>
  <c r="U6621" i="1"/>
  <c r="U6605" i="1"/>
  <c r="U6597" i="1"/>
  <c r="U6589" i="1"/>
  <c r="U6573" i="1"/>
  <c r="U6557" i="1"/>
  <c r="U6541" i="1"/>
  <c r="U6533" i="1"/>
  <c r="U6525" i="1"/>
  <c r="U6517" i="1"/>
  <c r="U6501" i="1"/>
  <c r="U6493" i="1"/>
  <c r="U6469" i="1"/>
  <c r="U6461" i="1"/>
  <c r="U6453" i="1"/>
  <c r="U6445" i="1"/>
  <c r="U6437" i="1"/>
  <c r="U6429" i="1"/>
  <c r="U6421" i="1"/>
  <c r="U6413" i="1"/>
  <c r="U6405" i="1"/>
  <c r="U6397" i="1"/>
  <c r="U6389" i="1"/>
  <c r="U6381" i="1"/>
  <c r="U6373" i="1"/>
  <c r="U6365" i="1"/>
  <c r="U6357" i="1"/>
  <c r="U6349" i="1"/>
  <c r="U6333" i="1"/>
  <c r="U6317" i="1"/>
  <c r="U6309" i="1"/>
  <c r="U6293" i="1"/>
  <c r="U6285" i="1"/>
  <c r="U6277" i="1"/>
  <c r="U6269" i="1"/>
  <c r="U6261" i="1"/>
  <c r="U6253" i="1"/>
  <c r="U6245" i="1"/>
  <c r="U6237" i="1"/>
  <c r="U6229" i="1"/>
  <c r="U6221" i="1"/>
  <c r="U6213" i="1"/>
  <c r="U6205" i="1"/>
  <c r="U6197" i="1"/>
  <c r="U6189" i="1"/>
  <c r="U6181" i="1"/>
  <c r="U6173" i="1"/>
  <c r="U6157" i="1"/>
  <c r="U6141" i="1"/>
  <c r="U6133" i="1"/>
  <c r="U6125" i="1"/>
  <c r="U6117" i="1"/>
  <c r="U6109" i="1"/>
  <c r="U6101" i="1"/>
  <c r="U6093" i="1"/>
  <c r="U6077" i="1"/>
  <c r="U6069" i="1"/>
  <c r="U6061" i="1"/>
  <c r="U6053" i="1"/>
  <c r="U6045" i="1"/>
  <c r="U6037" i="1"/>
  <c r="U6029" i="1"/>
  <c r="U6021" i="1"/>
  <c r="U6013" i="1"/>
  <c r="U5997" i="1"/>
  <c r="U5989" i="1"/>
  <c r="U5981" i="1"/>
  <c r="U5965" i="1"/>
  <c r="U5957" i="1"/>
  <c r="U5949" i="1"/>
  <c r="U5941" i="1"/>
  <c r="U5933" i="1"/>
  <c r="U5925" i="1"/>
  <c r="U5917" i="1"/>
  <c r="U5909" i="1"/>
  <c r="U5901" i="1"/>
  <c r="U5893" i="1"/>
  <c r="U5885" i="1"/>
  <c r="U5877" i="1"/>
  <c r="U5869" i="1"/>
  <c r="U5861" i="1"/>
  <c r="U5845" i="1"/>
  <c r="U5837" i="1"/>
  <c r="U5829" i="1"/>
  <c r="U5821" i="1"/>
  <c r="U5813" i="1"/>
  <c r="U5805" i="1"/>
  <c r="U5781" i="1"/>
  <c r="U5773" i="1"/>
  <c r="U5765" i="1"/>
  <c r="U5749" i="1"/>
  <c r="U5741" i="1"/>
  <c r="U5733" i="1"/>
  <c r="U8044" i="1"/>
  <c r="U8020" i="1"/>
  <c r="U8012" i="1"/>
  <c r="U8004" i="1"/>
  <c r="U7996" i="1"/>
  <c r="U7988" i="1"/>
  <c r="U7980" i="1"/>
  <c r="U7972" i="1"/>
  <c r="U7964" i="1"/>
  <c r="U7956" i="1"/>
  <c r="U7948" i="1"/>
  <c r="U7940" i="1"/>
  <c r="U7932" i="1"/>
  <c r="U7924" i="1"/>
  <c r="U7916" i="1"/>
  <c r="U7908" i="1"/>
  <c r="U7900" i="1"/>
  <c r="U7892" i="1"/>
  <c r="U7884" i="1"/>
  <c r="U7876" i="1"/>
  <c r="U7868" i="1"/>
  <c r="U7852" i="1"/>
  <c r="U7844" i="1"/>
  <c r="U7836" i="1"/>
  <c r="U7828" i="1"/>
  <c r="U7820" i="1"/>
  <c r="U7812" i="1"/>
  <c r="U7804" i="1"/>
  <c r="U7788" i="1"/>
  <c r="U7780" i="1"/>
  <c r="U7772" i="1"/>
  <c r="U7764" i="1"/>
  <c r="U7756" i="1"/>
  <c r="U7748" i="1"/>
  <c r="U7740" i="1"/>
  <c r="U7732" i="1"/>
  <c r="U7724" i="1"/>
  <c r="U7708" i="1"/>
  <c r="U7700" i="1"/>
  <c r="U7692" i="1"/>
  <c r="U7684" i="1"/>
  <c r="U7676" i="1"/>
  <c r="U7668" i="1"/>
  <c r="U7660" i="1"/>
  <c r="U7652" i="1"/>
  <c r="U7644" i="1"/>
  <c r="U7636" i="1"/>
  <c r="U7628" i="1"/>
  <c r="U7620" i="1"/>
  <c r="U7612" i="1"/>
  <c r="U7604" i="1"/>
  <c r="U7596" i="1"/>
  <c r="U7588" i="1"/>
  <c r="U7572" i="1"/>
  <c r="U7564" i="1"/>
  <c r="U7556" i="1"/>
  <c r="U7548" i="1"/>
  <c r="U7532" i="1"/>
  <c r="U7524" i="1"/>
  <c r="U7516" i="1"/>
  <c r="U7508" i="1"/>
  <c r="U7500" i="1"/>
  <c r="U7476" i="1"/>
  <c r="U7468" i="1"/>
  <c r="U7460" i="1"/>
  <c r="U7452" i="1"/>
  <c r="U7444" i="1"/>
  <c r="U7436" i="1"/>
  <c r="U7428" i="1"/>
  <c r="U7420" i="1"/>
  <c r="U7412" i="1"/>
  <c r="U7404" i="1"/>
  <c r="U7396" i="1"/>
  <c r="U7388" i="1"/>
  <c r="U7372" i="1"/>
  <c r="U7364" i="1"/>
  <c r="U7356" i="1"/>
  <c r="U7348" i="1"/>
  <c r="U7340" i="1"/>
  <c r="U7332" i="1"/>
  <c r="U7324" i="1"/>
  <c r="U7316" i="1"/>
  <c r="U7308" i="1"/>
  <c r="U7300" i="1"/>
  <c r="U7292" i="1"/>
  <c r="U7284" i="1"/>
  <c r="U7276" i="1"/>
  <c r="U7268" i="1"/>
  <c r="U7260" i="1"/>
  <c r="U7252" i="1"/>
  <c r="U7236" i="1"/>
  <c r="U7220" i="1"/>
  <c r="U7212" i="1"/>
  <c r="U7204" i="1"/>
  <c r="U7188" i="1"/>
  <c r="U7180" i="1"/>
  <c r="U7172" i="1"/>
  <c r="U7164" i="1"/>
  <c r="U7156" i="1"/>
  <c r="U7148" i="1"/>
  <c r="U7140" i="1"/>
  <c r="U7132" i="1"/>
  <c r="U7124" i="1"/>
  <c r="U7116" i="1"/>
  <c r="U7108" i="1"/>
  <c r="U7092" i="1"/>
  <c r="U7084" i="1"/>
  <c r="U7076" i="1"/>
  <c r="U7068" i="1"/>
  <c r="U7060" i="1"/>
  <c r="U7052" i="1"/>
  <c r="U7044" i="1"/>
  <c r="U7036" i="1"/>
  <c r="U7028" i="1"/>
  <c r="U7020" i="1"/>
  <c r="U7012" i="1"/>
  <c r="U6988" i="1"/>
  <c r="U6980" i="1"/>
  <c r="U6972" i="1"/>
  <c r="U6964" i="1"/>
  <c r="U6948" i="1"/>
  <c r="U6940" i="1"/>
  <c r="U6932" i="1"/>
  <c r="U6924" i="1"/>
  <c r="U6916" i="1"/>
  <c r="U6908" i="1"/>
  <c r="U6900" i="1"/>
  <c r="U6892" i="1"/>
  <c r="U6884" i="1"/>
  <c r="U6876" i="1"/>
  <c r="U6868" i="1"/>
  <c r="U6852" i="1"/>
  <c r="U6844" i="1"/>
  <c r="U6836" i="1"/>
  <c r="U6828" i="1"/>
  <c r="U6812" i="1"/>
  <c r="U6804" i="1"/>
  <c r="U6796" i="1"/>
  <c r="U6788" i="1"/>
  <c r="U6780" i="1"/>
  <c r="U6772" i="1"/>
  <c r="U6756" i="1"/>
  <c r="U6748" i="1"/>
  <c r="U6740" i="1"/>
  <c r="U6724" i="1"/>
  <c r="U6716" i="1"/>
  <c r="U6708" i="1"/>
  <c r="U6700" i="1"/>
  <c r="U6692" i="1"/>
  <c r="U6684" i="1"/>
  <c r="U6676" i="1"/>
  <c r="U6668" i="1"/>
  <c r="U6652" i="1"/>
  <c r="U6644" i="1"/>
  <c r="U6636" i="1"/>
  <c r="U6628" i="1"/>
  <c r="U6620" i="1"/>
  <c r="U6612" i="1"/>
  <c r="U6604" i="1"/>
  <c r="U6596" i="1"/>
  <c r="U6588" i="1"/>
  <c r="U6580" i="1"/>
  <c r="U6572" i="1"/>
  <c r="U6564" i="1"/>
  <c r="U6556" i="1"/>
  <c r="U6548" i="1"/>
  <c r="U6540" i="1"/>
  <c r="U6532" i="1"/>
  <c r="U6524" i="1"/>
  <c r="U6516" i="1"/>
  <c r="U6508" i="1"/>
  <c r="U6500" i="1"/>
  <c r="U7601" i="1"/>
  <c r="U7593" i="1"/>
  <c r="U7585" i="1"/>
  <c r="U7577" i="1"/>
  <c r="U7569" i="1"/>
  <c r="U7561" i="1"/>
  <c r="U7553" i="1"/>
  <c r="U7545" i="1"/>
  <c r="U7537" i="1"/>
  <c r="U7529" i="1"/>
  <c r="U7521" i="1"/>
  <c r="U7505" i="1"/>
  <c r="U7497" i="1"/>
  <c r="U7489" i="1"/>
  <c r="U7473" i="1"/>
  <c r="U7465" i="1"/>
  <c r="U7457" i="1"/>
  <c r="U7449" i="1"/>
  <c r="U7441" i="1"/>
  <c r="U7433" i="1"/>
  <c r="U7425" i="1"/>
  <c r="U7409" i="1"/>
  <c r="U7401" i="1"/>
  <c r="U7393" i="1"/>
  <c r="U7377" i="1"/>
  <c r="U7361" i="1"/>
  <c r="U7353" i="1"/>
  <c r="U7345" i="1"/>
  <c r="U7337" i="1"/>
  <c r="U7329" i="1"/>
  <c r="U7297" i="1"/>
  <c r="U7289" i="1"/>
  <c r="U7273" i="1"/>
  <c r="U7265" i="1"/>
  <c r="U7257" i="1"/>
  <c r="U7249" i="1"/>
  <c r="U7241" i="1"/>
  <c r="U7233" i="1"/>
  <c r="U7217" i="1"/>
  <c r="U7209" i="1"/>
  <c r="U7201" i="1"/>
  <c r="U7193" i="1"/>
  <c r="U7185" i="1"/>
  <c r="U7177" i="1"/>
  <c r="U7169" i="1"/>
  <c r="U7161" i="1"/>
  <c r="U7153" i="1"/>
  <c r="U7145" i="1"/>
  <c r="U7137" i="1"/>
  <c r="U7129" i="1"/>
  <c r="U7121" i="1"/>
  <c r="U7113" i="1"/>
  <c r="U7105" i="1"/>
  <c r="U7097" i="1"/>
  <c r="U7073" i="1"/>
  <c r="U7057" i="1"/>
  <c r="U7049" i="1"/>
  <c r="U7041" i="1"/>
  <c r="U7033" i="1"/>
  <c r="U7025" i="1"/>
  <c r="U7017" i="1"/>
  <c r="U7009" i="1"/>
  <c r="U7001" i="1"/>
  <c r="U6993" i="1"/>
  <c r="U6985" i="1"/>
  <c r="U6977" i="1"/>
  <c r="U6969" i="1"/>
  <c r="U6961" i="1"/>
  <c r="U6953" i="1"/>
  <c r="U6945" i="1"/>
  <c r="U6929" i="1"/>
  <c r="U6921" i="1"/>
  <c r="U6913" i="1"/>
  <c r="U6905" i="1"/>
  <c r="U6897" i="1"/>
  <c r="U6889" i="1"/>
  <c r="U6881" i="1"/>
  <c r="U6865" i="1"/>
  <c r="U6825" i="1"/>
  <c r="U6737" i="1"/>
  <c r="U6649" i="1"/>
  <c r="U6193" i="1"/>
  <c r="U6073" i="1"/>
  <c r="U5945" i="1"/>
  <c r="U5801" i="1"/>
  <c r="U6728" i="1"/>
  <c r="U6720" i="1"/>
  <c r="U6712" i="1"/>
  <c r="U6704" i="1"/>
  <c r="U6696" i="1"/>
  <c r="U6688" i="1"/>
  <c r="U6680" i="1"/>
  <c r="U6672" i="1"/>
  <c r="U6664" i="1"/>
  <c r="U6656" i="1"/>
  <c r="U6640" i="1"/>
  <c r="U6632" i="1"/>
  <c r="U6624" i="1"/>
  <c r="U6616" i="1"/>
  <c r="U6608" i="1"/>
  <c r="U6592" i="1"/>
  <c r="U6584" i="1"/>
  <c r="U6576" i="1"/>
  <c r="U6568" i="1"/>
  <c r="U6552" i="1"/>
  <c r="U6544" i="1"/>
  <c r="U6536" i="1"/>
  <c r="U6520" i="1"/>
  <c r="U6512" i="1"/>
  <c r="U6504" i="1"/>
  <c r="U6496" i="1"/>
  <c r="U6488" i="1"/>
  <c r="U6480" i="1"/>
  <c r="U6472" i="1"/>
  <c r="U6464" i="1"/>
  <c r="U6456" i="1"/>
  <c r="U6448" i="1"/>
  <c r="U6440" i="1"/>
  <c r="U6432" i="1"/>
  <c r="U6424" i="1"/>
  <c r="U6416" i="1"/>
  <c r="U6408" i="1"/>
  <c r="U6400" i="1"/>
  <c r="U6392" i="1"/>
  <c r="U6376" i="1"/>
  <c r="U6368" i="1"/>
  <c r="U6352" i="1"/>
  <c r="U6344" i="1"/>
  <c r="U6336" i="1"/>
  <c r="U6328" i="1"/>
  <c r="U6320" i="1"/>
  <c r="U6312" i="1"/>
  <c r="U6296" i="1"/>
  <c r="U6288" i="1"/>
  <c r="U6280" i="1"/>
  <c r="U6272" i="1"/>
  <c r="U6264" i="1"/>
  <c r="U6256" i="1"/>
  <c r="U6248" i="1"/>
  <c r="U6232" i="1"/>
  <c r="U6224" i="1"/>
  <c r="U6216" i="1"/>
  <c r="U6208" i="1"/>
  <c r="U6200" i="1"/>
  <c r="U6192" i="1"/>
  <c r="U6176" i="1"/>
  <c r="U6168" i="1"/>
  <c r="U6160" i="1"/>
  <c r="U6152" i="1"/>
  <c r="U6144" i="1"/>
  <c r="U6136" i="1"/>
  <c r="U6128" i="1"/>
  <c r="U6120" i="1"/>
  <c r="U6112" i="1"/>
  <c r="U6104" i="1"/>
  <c r="U6096" i="1"/>
  <c r="U6088" i="1"/>
  <c r="U6080" i="1"/>
  <c r="U6072" i="1"/>
  <c r="U6064" i="1"/>
  <c r="U6056" i="1"/>
  <c r="U6048" i="1"/>
  <c r="U6032" i="1"/>
  <c r="U6024" i="1"/>
  <c r="U5960" i="1"/>
  <c r="U5824" i="1"/>
  <c r="U3470" i="1"/>
  <c r="U3462" i="1"/>
  <c r="U3454" i="1"/>
  <c r="U3446" i="1"/>
  <c r="U3438" i="1"/>
  <c r="U3414" i="1"/>
  <c r="U3398" i="1"/>
  <c r="U3390" i="1"/>
  <c r="U3382" i="1"/>
  <c r="U3374" i="1"/>
  <c r="U3366" i="1"/>
  <c r="U3358" i="1"/>
  <c r="U3350" i="1"/>
  <c r="U3342" i="1"/>
  <c r="U3334" i="1"/>
  <c r="U3326" i="1"/>
  <c r="U3318" i="1"/>
  <c r="U3310" i="1"/>
  <c r="U3302" i="1"/>
  <c r="U3294" i="1"/>
  <c r="U3278" i="1"/>
  <c r="U3270" i="1"/>
  <c r="U3262" i="1"/>
  <c r="U3254" i="1"/>
  <c r="U3246" i="1"/>
  <c r="U3238" i="1"/>
  <c r="U3230" i="1"/>
  <c r="U3222" i="1"/>
  <c r="U3214" i="1"/>
  <c r="U3206" i="1"/>
  <c r="U3198" i="1"/>
  <c r="U3190" i="1"/>
  <c r="U3182" i="1"/>
  <c r="U3174" i="1"/>
  <c r="U3166" i="1"/>
  <c r="U3158" i="1"/>
  <c r="U8047" i="1"/>
  <c r="U8039" i="1"/>
  <c r="U8031" i="1"/>
  <c r="U8023" i="1"/>
  <c r="U8015" i="1"/>
  <c r="U8007" i="1"/>
  <c r="U7999" i="1"/>
  <c r="U7991" i="1"/>
  <c r="U7975" i="1"/>
  <c r="U7967" i="1"/>
  <c r="U7951" i="1"/>
  <c r="U7943" i="1"/>
  <c r="U7935" i="1"/>
  <c r="U7927" i="1"/>
  <c r="U7919" i="1"/>
  <c r="U7911" i="1"/>
  <c r="U7895" i="1"/>
  <c r="U7887" i="1"/>
  <c r="U7879" i="1"/>
  <c r="U7871" i="1"/>
  <c r="U7863" i="1"/>
  <c r="U7855" i="1"/>
  <c r="U7847" i="1"/>
  <c r="U7839" i="1"/>
  <c r="U7831" i="1"/>
  <c r="U7823" i="1"/>
  <c r="U7815" i="1"/>
  <c r="U7791" i="1"/>
  <c r="U7783" i="1"/>
  <c r="U7775" i="1"/>
  <c r="U7767" i="1"/>
  <c r="U7759" i="1"/>
  <c r="U7751" i="1"/>
  <c r="U7743" i="1"/>
  <c r="U7735" i="1"/>
  <c r="U7727" i="1"/>
  <c r="U7719" i="1"/>
  <c r="U7703" i="1"/>
  <c r="U7695" i="1"/>
  <c r="U7687" i="1"/>
  <c r="U6359" i="1"/>
  <c r="U6103" i="1"/>
  <c r="U6055" i="1"/>
  <c r="U5191" i="1"/>
  <c r="U8038" i="1"/>
  <c r="U8030" i="1"/>
  <c r="U8022" i="1"/>
  <c r="U8006" i="1"/>
  <c r="U7998" i="1"/>
  <c r="U7990" i="1"/>
  <c r="U7982" i="1"/>
  <c r="U7974" i="1"/>
  <c r="U7966" i="1"/>
  <c r="U7950" i="1"/>
  <c r="U7942" i="1"/>
  <c r="U7934" i="1"/>
  <c r="U7926" i="1"/>
  <c r="U7902" i="1"/>
  <c r="U7894" i="1"/>
  <c r="U7886" i="1"/>
  <c r="U7878" i="1"/>
  <c r="U7870" i="1"/>
  <c r="U7862" i="1"/>
  <c r="U7854" i="1"/>
  <c r="U7846" i="1"/>
  <c r="U7838" i="1"/>
  <c r="U7830" i="1"/>
  <c r="U7822" i="1"/>
  <c r="U7814" i="1"/>
  <c r="U7806" i="1"/>
  <c r="U7798" i="1"/>
  <c r="U7790" i="1"/>
  <c r="U7774" i="1"/>
  <c r="U7766" i="1"/>
  <c r="U7758" i="1"/>
  <c r="U7742" i="1"/>
  <c r="U7734" i="1"/>
  <c r="U7726" i="1"/>
  <c r="U7710" i="1"/>
  <c r="U7702" i="1"/>
  <c r="U7694" i="1"/>
  <c r="U7686" i="1"/>
  <c r="U7678" i="1"/>
  <c r="U7670" i="1"/>
  <c r="U7654" i="1"/>
  <c r="U7646" i="1"/>
  <c r="U7638" i="1"/>
  <c r="U7630" i="1"/>
  <c r="U7622" i="1"/>
  <c r="U7614" i="1"/>
  <c r="U7606" i="1"/>
  <c r="U7598" i="1"/>
  <c r="U7582" i="1"/>
  <c r="U7574" i="1"/>
  <c r="U7566" i="1"/>
  <c r="U7558" i="1"/>
  <c r="U7550" i="1"/>
  <c r="U7542" i="1"/>
  <c r="U7534" i="1"/>
  <c r="U7526" i="1"/>
  <c r="U7518" i="1"/>
  <c r="U7502" i="1"/>
  <c r="U7494" i="1"/>
  <c r="U7486" i="1"/>
  <c r="U7478" i="1"/>
  <c r="U7470" i="1"/>
  <c r="U7438" i="1"/>
  <c r="U7430" i="1"/>
  <c r="U7422" i="1"/>
  <c r="U7414" i="1"/>
  <c r="U7406" i="1"/>
  <c r="U7398" i="1"/>
  <c r="U7390" i="1"/>
  <c r="U7382" i="1"/>
  <c r="U7366" i="1"/>
  <c r="U7358" i="1"/>
  <c r="U7334" i="1"/>
  <c r="U7326" i="1"/>
  <c r="U7318" i="1"/>
  <c r="U7310" i="1"/>
  <c r="U7126" i="1"/>
  <c r="U7094" i="1"/>
  <c r="U7054" i="1"/>
  <c r="U7022" i="1"/>
  <c r="U6942" i="1"/>
  <c r="U6910" i="1"/>
  <c r="U6862" i="1"/>
  <c r="U6798" i="1"/>
  <c r="U6686" i="1"/>
  <c r="U6630" i="1"/>
  <c r="U6478" i="1"/>
  <c r="U6126" i="1"/>
  <c r="U5846" i="1"/>
  <c r="U5725" i="1"/>
  <c r="U5717" i="1"/>
  <c r="U5709" i="1"/>
  <c r="U5701" i="1"/>
  <c r="U5693" i="1"/>
  <c r="U5685" i="1"/>
  <c r="U5677" i="1"/>
  <c r="U5669" i="1"/>
  <c r="U5661" i="1"/>
  <c r="U5653" i="1"/>
  <c r="U5645" i="1"/>
  <c r="U5637" i="1"/>
  <c r="U5629" i="1"/>
  <c r="U5621" i="1"/>
  <c r="U5613" i="1"/>
  <c r="U5605" i="1"/>
  <c r="U5597" i="1"/>
  <c r="U5589" i="1"/>
  <c r="U5581" i="1"/>
  <c r="U5573" i="1"/>
  <c r="U5565" i="1"/>
  <c r="U5549" i="1"/>
  <c r="U5541" i="1"/>
  <c r="U5533" i="1"/>
  <c r="U5525" i="1"/>
  <c r="U5509" i="1"/>
  <c r="U5501" i="1"/>
  <c r="U5485" i="1"/>
  <c r="U5477" i="1"/>
  <c r="U5469" i="1"/>
  <c r="U5461" i="1"/>
  <c r="U5445" i="1"/>
  <c r="U5437" i="1"/>
  <c r="U5421" i="1"/>
  <c r="U5413" i="1"/>
  <c r="U5405" i="1"/>
  <c r="U5397" i="1"/>
  <c r="U5381" i="1"/>
  <c r="U5373" i="1"/>
  <c r="U5365" i="1"/>
  <c r="U5357" i="1"/>
  <c r="U5349" i="1"/>
  <c r="U5341" i="1"/>
  <c r="U5333" i="1"/>
  <c r="U5325" i="1"/>
  <c r="U5317" i="1"/>
  <c r="U5309" i="1"/>
  <c r="U5301" i="1"/>
  <c r="U5293" i="1"/>
  <c r="U5285" i="1"/>
  <c r="U5277" i="1"/>
  <c r="U5269" i="1"/>
  <c r="U5261" i="1"/>
  <c r="U5245" i="1"/>
  <c r="U5237" i="1"/>
  <c r="U5229" i="1"/>
  <c r="U5221" i="1"/>
  <c r="U5213" i="1"/>
  <c r="U5197" i="1"/>
  <c r="U5189" i="1"/>
  <c r="U5181" i="1"/>
  <c r="U5173" i="1"/>
  <c r="U5165" i="1"/>
  <c r="U5157" i="1"/>
  <c r="U5141" i="1"/>
  <c r="U5133" i="1"/>
  <c r="U5125" i="1"/>
  <c r="U5117" i="1"/>
  <c r="U5109" i="1"/>
  <c r="U5101" i="1"/>
  <c r="U5093" i="1"/>
  <c r="U5077" i="1"/>
  <c r="U5069" i="1"/>
  <c r="U5061" i="1"/>
  <c r="U5045" i="1"/>
  <c r="U5037" i="1"/>
  <c r="U5029" i="1"/>
  <c r="U5021" i="1"/>
  <c r="U5013" i="1"/>
  <c r="U5005" i="1"/>
  <c r="U4989" i="1"/>
  <c r="U4981" i="1"/>
  <c r="U4965" i="1"/>
  <c r="U4957" i="1"/>
  <c r="U4949" i="1"/>
  <c r="U4941" i="1"/>
  <c r="U4933" i="1"/>
  <c r="U4925" i="1"/>
  <c r="U4917" i="1"/>
  <c r="U4893" i="1"/>
  <c r="U4885" i="1"/>
  <c r="U4877" i="1"/>
  <c r="U4861" i="1"/>
  <c r="U4853" i="1"/>
  <c r="U4845" i="1"/>
  <c r="U4837" i="1"/>
  <c r="U4829" i="1"/>
  <c r="U4813" i="1"/>
  <c r="U4805" i="1"/>
  <c r="U4797" i="1"/>
  <c r="U4789" i="1"/>
  <c r="U4781" i="1"/>
  <c r="U4773" i="1"/>
  <c r="U4765" i="1"/>
  <c r="U4757" i="1"/>
  <c r="U4749" i="1"/>
  <c r="U4741" i="1"/>
  <c r="U4733" i="1"/>
  <c r="U4725" i="1"/>
  <c r="U4709" i="1"/>
  <c r="U4701" i="1"/>
  <c r="U4693" i="1"/>
  <c r="U4685" i="1"/>
  <c r="U6492" i="1"/>
  <c r="U6484" i="1"/>
  <c r="U6476" i="1"/>
  <c r="U6468" i="1"/>
  <c r="U6460" i="1"/>
  <c r="U6452" i="1"/>
  <c r="U6444" i="1"/>
  <c r="U6436" i="1"/>
  <c r="U6428" i="1"/>
  <c r="U6420" i="1"/>
  <c r="U6412" i="1"/>
  <c r="U6404" i="1"/>
  <c r="U6396" i="1"/>
  <c r="U6388" i="1"/>
  <c r="U6380" i="1"/>
  <c r="U6364" i="1"/>
  <c r="U6356" i="1"/>
  <c r="U6340" i="1"/>
  <c r="U6332" i="1"/>
  <c r="U6324" i="1"/>
  <c r="U6316" i="1"/>
  <c r="U6308" i="1"/>
  <c r="U6300" i="1"/>
  <c r="U6292" i="1"/>
  <c r="U6284" i="1"/>
  <c r="U6276" i="1"/>
  <c r="U6268" i="1"/>
  <c r="U6252" i="1"/>
  <c r="U6244" i="1"/>
  <c r="U6236" i="1"/>
  <c r="U6228" i="1"/>
  <c r="U6220" i="1"/>
  <c r="U6212" i="1"/>
  <c r="U6204" i="1"/>
  <c r="U6196" i="1"/>
  <c r="U6188" i="1"/>
  <c r="U6172" i="1"/>
  <c r="U6164" i="1"/>
  <c r="U6156" i="1"/>
  <c r="U6140" i="1"/>
  <c r="U6132" i="1"/>
  <c r="U6124" i="1"/>
  <c r="U6116" i="1"/>
  <c r="U6100" i="1"/>
  <c r="U6092" i="1"/>
  <c r="U6084" i="1"/>
  <c r="U6076" i="1"/>
  <c r="U6068" i="1"/>
  <c r="U6060" i="1"/>
  <c r="U6052" i="1"/>
  <c r="U6044" i="1"/>
  <c r="U6036" i="1"/>
  <c r="U6028" i="1"/>
  <c r="U6020" i="1"/>
  <c r="U6012" i="1"/>
  <c r="U5988" i="1"/>
  <c r="U5972" i="1"/>
  <c r="U5964" i="1"/>
  <c r="U5948" i="1"/>
  <c r="U5932" i="1"/>
  <c r="U5924" i="1"/>
  <c r="U5916" i="1"/>
  <c r="U5908" i="1"/>
  <c r="U5900" i="1"/>
  <c r="U5892" i="1"/>
  <c r="U5884" i="1"/>
  <c r="U5876" i="1"/>
  <c r="U5868" i="1"/>
  <c r="U5860" i="1"/>
  <c r="U5852" i="1"/>
  <c r="U5844" i="1"/>
  <c r="U5836" i="1"/>
  <c r="U5828" i="1"/>
  <c r="U5820" i="1"/>
  <c r="U5804" i="1"/>
  <c r="U5796" i="1"/>
  <c r="U5788" i="1"/>
  <c r="U5772" i="1"/>
  <c r="U5764" i="1"/>
  <c r="U5748" i="1"/>
  <c r="U6857" i="1"/>
  <c r="U6849" i="1"/>
  <c r="U6841" i="1"/>
  <c r="U6833" i="1"/>
  <c r="U6817" i="1"/>
  <c r="U6809" i="1"/>
  <c r="U6801" i="1"/>
  <c r="U6793" i="1"/>
  <c r="U6785" i="1"/>
  <c r="U6769" i="1"/>
  <c r="U6761" i="1"/>
  <c r="U6753" i="1"/>
  <c r="U6745" i="1"/>
  <c r="U6729" i="1"/>
  <c r="U6721" i="1"/>
  <c r="U6713" i="1"/>
  <c r="U6705" i="1"/>
  <c r="U6697" i="1"/>
  <c r="U6681" i="1"/>
  <c r="U6657" i="1"/>
  <c r="U6641" i="1"/>
  <c r="U6633" i="1"/>
  <c r="U6625" i="1"/>
  <c r="U6617" i="1"/>
  <c r="U6609" i="1"/>
  <c r="U6601" i="1"/>
  <c r="U6593" i="1"/>
  <c r="U6585" i="1"/>
  <c r="U6569" i="1"/>
  <c r="U6561" i="1"/>
  <c r="U6553" i="1"/>
  <c r="U6545" i="1"/>
  <c r="U6537" i="1"/>
  <c r="U6529" i="1"/>
  <c r="U6513" i="1"/>
  <c r="U6505" i="1"/>
  <c r="U6497" i="1"/>
  <c r="U6481" i="1"/>
  <c r="U6473" i="1"/>
  <c r="U6465" i="1"/>
  <c r="U6457" i="1"/>
  <c r="U6449" i="1"/>
  <c r="U6441" i="1"/>
  <c r="U6433" i="1"/>
  <c r="U6425" i="1"/>
  <c r="U6409" i="1"/>
  <c r="U6401" i="1"/>
  <c r="U6393" i="1"/>
  <c r="U6385" i="1"/>
  <c r="U6377" i="1"/>
  <c r="U6369" i="1"/>
  <c r="U6361" i="1"/>
  <c r="U6353" i="1"/>
  <c r="U6345" i="1"/>
  <c r="U6337" i="1"/>
  <c r="U6329" i="1"/>
  <c r="U6321" i="1"/>
  <c r="U6313" i="1"/>
  <c r="U6305" i="1"/>
  <c r="U6297" i="1"/>
  <c r="U6281" i="1"/>
  <c r="U6273" i="1"/>
  <c r="U6265" i="1"/>
  <c r="U6257" i="1"/>
  <c r="U6249" i="1"/>
  <c r="U6241" i="1"/>
  <c r="U6233" i="1"/>
  <c r="U6225" i="1"/>
  <c r="U6217" i="1"/>
  <c r="U6209" i="1"/>
  <c r="U6201" i="1"/>
  <c r="U6185" i="1"/>
  <c r="U6177" i="1"/>
  <c r="U6169" i="1"/>
  <c r="U6161" i="1"/>
  <c r="U6153" i="1"/>
  <c r="U6145" i="1"/>
  <c r="U6137" i="1"/>
  <c r="U6129" i="1"/>
  <c r="U6121" i="1"/>
  <c r="U6105" i="1"/>
  <c r="U6097" i="1"/>
  <c r="U6089" i="1"/>
  <c r="U6081" i="1"/>
  <c r="U6065" i="1"/>
  <c r="U6049" i="1"/>
  <c r="U6041" i="1"/>
  <c r="U6025" i="1"/>
  <c r="U6017" i="1"/>
  <c r="U6009" i="1"/>
  <c r="U5993" i="1"/>
  <c r="U5985" i="1"/>
  <c r="U5977" i="1"/>
  <c r="U5969" i="1"/>
  <c r="U5961" i="1"/>
  <c r="U5937" i="1"/>
  <c r="U5929" i="1"/>
  <c r="U5921" i="1"/>
  <c r="U5913" i="1"/>
  <c r="U5905" i="1"/>
  <c r="U5889" i="1"/>
  <c r="U5873" i="1"/>
  <c r="U5865" i="1"/>
  <c r="U5857" i="1"/>
  <c r="U5849" i="1"/>
  <c r="U5841" i="1"/>
  <c r="U5833" i="1"/>
  <c r="U5825" i="1"/>
  <c r="U5817" i="1"/>
  <c r="U5809" i="1"/>
  <c r="U5793" i="1"/>
  <c r="U5777" i="1"/>
  <c r="U5769" i="1"/>
  <c r="U5761" i="1"/>
  <c r="U5745" i="1"/>
  <c r="U5737" i="1"/>
  <c r="U5729" i="1"/>
  <c r="U5721" i="1"/>
  <c r="U5713" i="1"/>
  <c r="U5705" i="1"/>
  <c r="U5697" i="1"/>
  <c r="U5689" i="1"/>
  <c r="U5681" i="1"/>
  <c r="U5673" i="1"/>
  <c r="U5665" i="1"/>
  <c r="U5649" i="1"/>
  <c r="U5641" i="1"/>
  <c r="U5633" i="1"/>
  <c r="U5625" i="1"/>
  <c r="U5617" i="1"/>
  <c r="U5609" i="1"/>
  <c r="U5601" i="1"/>
  <c r="U5593" i="1"/>
  <c r="U5585" i="1"/>
  <c r="U5577" i="1"/>
  <c r="U5569" i="1"/>
  <c r="U5561" i="1"/>
  <c r="U5553" i="1"/>
  <c r="U5529" i="1"/>
  <c r="U5521" i="1"/>
  <c r="U5513" i="1"/>
  <c r="U5505" i="1"/>
  <c r="U5497" i="1"/>
  <c r="U5489" i="1"/>
  <c r="U5481" i="1"/>
  <c r="U5473" i="1"/>
  <c r="U5465" i="1"/>
  <c r="U5457" i="1"/>
  <c r="U5449" i="1"/>
  <c r="U5441" i="1"/>
  <c r="U5433" i="1"/>
  <c r="U5425" i="1"/>
  <c r="U5409" i="1"/>
  <c r="U5401" i="1"/>
  <c r="U5393" i="1"/>
  <c r="U5385" i="1"/>
  <c r="U5377" i="1"/>
  <c r="U5369" i="1"/>
  <c r="U5361" i="1"/>
  <c r="U5353" i="1"/>
  <c r="U5345" i="1"/>
  <c r="U5329" i="1"/>
  <c r="U5321" i="1"/>
  <c r="U5313" i="1"/>
  <c r="U5297" i="1"/>
  <c r="U5289" i="1"/>
  <c r="U5281" i="1"/>
  <c r="U5273" i="1"/>
  <c r="U5257" i="1"/>
  <c r="U5249" i="1"/>
  <c r="U5241" i="1"/>
  <c r="U5233" i="1"/>
  <c r="U5225" i="1"/>
  <c r="U5217" i="1"/>
  <c r="U5201" i="1"/>
  <c r="U5193" i="1"/>
  <c r="U5185" i="1"/>
  <c r="U5177" i="1"/>
  <c r="U5169" i="1"/>
  <c r="U5161" i="1"/>
  <c r="U5153" i="1"/>
  <c r="U5145" i="1"/>
  <c r="U5137" i="1"/>
  <c r="U5129" i="1"/>
  <c r="U5121" i="1"/>
  <c r="U5113" i="1"/>
  <c r="U5105" i="1"/>
  <c r="U5073" i="1"/>
  <c r="U5065" i="1"/>
  <c r="U5049" i="1"/>
  <c r="U5033" i="1"/>
  <c r="U5025" i="1"/>
  <c r="U5017" i="1"/>
  <c r="U5009" i="1"/>
  <c r="U5001" i="1"/>
  <c r="U4993" i="1"/>
  <c r="U4985" i="1"/>
  <c r="U4977" i="1"/>
  <c r="U4969" i="1"/>
  <c r="U4961" i="1"/>
  <c r="U4953" i="1"/>
  <c r="U4945" i="1"/>
  <c r="U4937" i="1"/>
  <c r="U4929" i="1"/>
  <c r="U4921" i="1"/>
  <c r="U4913" i="1"/>
  <c r="U4905" i="1"/>
  <c r="U4897" i="1"/>
  <c r="U4889" i="1"/>
  <c r="U4881" i="1"/>
  <c r="U4873" i="1"/>
  <c r="U4857" i="1"/>
  <c r="U4849" i="1"/>
  <c r="U4833" i="1"/>
  <c r="U4825" i="1"/>
  <c r="U4817" i="1"/>
  <c r="U4809" i="1"/>
  <c r="U4801" i="1"/>
  <c r="U4793" i="1"/>
  <c r="U4769" i="1"/>
  <c r="U4761" i="1"/>
  <c r="U4745" i="1"/>
  <c r="U4737" i="1"/>
  <c r="U4729" i="1"/>
  <c r="U4705" i="1"/>
  <c r="U4697" i="1"/>
  <c r="U4689" i="1"/>
  <c r="U4681" i="1"/>
  <c r="U6008" i="1"/>
  <c r="U6000" i="1"/>
  <c r="U5992" i="1"/>
  <c r="U5984" i="1"/>
  <c r="U5976" i="1"/>
  <c r="U5968" i="1"/>
  <c r="U5944" i="1"/>
  <c r="U5936" i="1"/>
  <c r="U5928" i="1"/>
  <c r="U5920" i="1"/>
  <c r="U5912" i="1"/>
  <c r="U5904" i="1"/>
  <c r="U5896" i="1"/>
  <c r="U5888" i="1"/>
  <c r="U5880" i="1"/>
  <c r="U5872" i="1"/>
  <c r="U5864" i="1"/>
  <c r="U5856" i="1"/>
  <c r="U5848" i="1"/>
  <c r="U5840" i="1"/>
  <c r="U5808" i="1"/>
  <c r="U5800" i="1"/>
  <c r="U5792" i="1"/>
  <c r="U5784" i="1"/>
  <c r="U5776" i="1"/>
  <c r="U5760" i="1"/>
  <c r="U5752" i="1"/>
  <c r="U5744" i="1"/>
  <c r="U5736" i="1"/>
  <c r="U5728" i="1"/>
  <c r="U5720" i="1"/>
  <c r="U5704" i="1"/>
  <c r="U5680" i="1"/>
  <c r="U5672" i="1"/>
  <c r="U5664" i="1"/>
  <c r="U5656" i="1"/>
  <c r="U5648" i="1"/>
  <c r="U5640" i="1"/>
  <c r="U5632" i="1"/>
  <c r="U5624" i="1"/>
  <c r="U5616" i="1"/>
  <c r="U5608" i="1"/>
  <c r="U5600" i="1"/>
  <c r="U5592" i="1"/>
  <c r="U5584" i="1"/>
  <c r="U5576" i="1"/>
  <c r="U5568" i="1"/>
  <c r="U5560" i="1"/>
  <c r="U5552" i="1"/>
  <c r="U5544" i="1"/>
  <c r="U5536" i="1"/>
  <c r="U5528" i="1"/>
  <c r="U5520" i="1"/>
  <c r="U5512" i="1"/>
  <c r="U5504" i="1"/>
  <c r="U5496" i="1"/>
  <c r="U5488" i="1"/>
  <c r="U5480" i="1"/>
  <c r="U5472" i="1"/>
  <c r="U5464" i="1"/>
  <c r="U5448" i="1"/>
  <c r="U5440" i="1"/>
  <c r="U5432" i="1"/>
  <c r="U5424" i="1"/>
  <c r="U5416" i="1"/>
  <c r="U5408" i="1"/>
  <c r="U5400" i="1"/>
  <c r="U5392" i="1"/>
  <c r="U5384" i="1"/>
  <c r="U5376" i="1"/>
  <c r="U5368" i="1"/>
  <c r="U5360" i="1"/>
  <c r="U5352" i="1"/>
  <c r="U5344" i="1"/>
  <c r="U5336" i="1"/>
  <c r="U5328" i="1"/>
  <c r="U5320" i="1"/>
  <c r="U5312" i="1"/>
  <c r="U5304" i="1"/>
  <c r="U5296" i="1"/>
  <c r="U5288" i="1"/>
  <c r="U5272" i="1"/>
  <c r="U5264" i="1"/>
  <c r="U5256" i="1"/>
  <c r="U5248" i="1"/>
  <c r="U5240" i="1"/>
  <c r="U5232" i="1"/>
  <c r="U5224" i="1"/>
  <c r="U5216" i="1"/>
  <c r="U5208" i="1"/>
  <c r="U5192" i="1"/>
  <c r="U5176" i="1"/>
  <c r="U5168" i="1"/>
  <c r="U5160" i="1"/>
  <c r="U5152" i="1"/>
  <c r="U5144" i="1"/>
  <c r="U5136" i="1"/>
  <c r="U5128" i="1"/>
  <c r="U5112" i="1"/>
  <c r="U5104" i="1"/>
  <c r="U5096" i="1"/>
  <c r="U5088" i="1"/>
  <c r="U5080" i="1"/>
  <c r="U5072" i="1"/>
  <c r="U5056" i="1"/>
  <c r="U5048" i="1"/>
  <c r="U5040" i="1"/>
  <c r="U5032" i="1"/>
  <c r="U5024" i="1"/>
  <c r="U5016" i="1"/>
  <c r="U5008" i="1"/>
  <c r="U5000" i="1"/>
  <c r="U4992" i="1"/>
  <c r="U4984" i="1"/>
  <c r="U4976" i="1"/>
  <c r="U4968" i="1"/>
  <c r="U4960" i="1"/>
  <c r="U4952" i="1"/>
  <c r="U4944" i="1"/>
  <c r="U4936" i="1"/>
  <c r="U4928" i="1"/>
  <c r="U4912" i="1"/>
  <c r="U4904" i="1"/>
  <c r="U4896" i="1"/>
  <c r="U4888" i="1"/>
  <c r="U4872" i="1"/>
  <c r="U4864" i="1"/>
  <c r="U4856" i="1"/>
  <c r="U4848" i="1"/>
  <c r="U4832" i="1"/>
  <c r="U4824" i="1"/>
  <c r="U4816" i="1"/>
  <c r="U4808" i="1"/>
  <c r="U4792" i="1"/>
  <c r="U4784" i="1"/>
  <c r="U4776" i="1"/>
  <c r="U4768" i="1"/>
  <c r="U4760" i="1"/>
  <c r="U4752" i="1"/>
  <c r="U4744" i="1"/>
  <c r="U4736" i="1"/>
  <c r="U4728" i="1"/>
  <c r="U4720" i="1"/>
  <c r="U4712" i="1"/>
  <c r="U4704" i="1"/>
  <c r="U4688" i="1"/>
  <c r="U4680" i="1"/>
  <c r="U7671" i="1"/>
  <c r="U7663" i="1"/>
  <c r="U7655" i="1"/>
  <c r="U7647" i="1"/>
  <c r="U7639" i="1"/>
  <c r="U7631" i="1"/>
  <c r="U7623" i="1"/>
  <c r="U7615" i="1"/>
  <c r="U7607" i="1"/>
  <c r="U7599" i="1"/>
  <c r="U7591" i="1"/>
  <c r="U7583" i="1"/>
  <c r="U7575" i="1"/>
  <c r="U7567" i="1"/>
  <c r="U7559" i="1"/>
  <c r="U7551" i="1"/>
  <c r="U7535" i="1"/>
  <c r="U7527" i="1"/>
  <c r="U7511" i="1"/>
  <c r="U7503" i="1"/>
  <c r="U7495" i="1"/>
  <c r="U7487" i="1"/>
  <c r="U7479" i="1"/>
  <c r="U7471" i="1"/>
  <c r="U7463" i="1"/>
  <c r="U7455" i="1"/>
  <c r="U7447" i="1"/>
  <c r="U7439" i="1"/>
  <c r="U7431" i="1"/>
  <c r="U7423" i="1"/>
  <c r="U7415" i="1"/>
  <c r="U7407" i="1"/>
  <c r="U7399" i="1"/>
  <c r="U7391" i="1"/>
  <c r="U7383" i="1"/>
  <c r="U7375" i="1"/>
  <c r="U7367" i="1"/>
  <c r="U7359" i="1"/>
  <c r="U7351" i="1"/>
  <c r="U7343" i="1"/>
  <c r="U7335" i="1"/>
  <c r="U7327" i="1"/>
  <c r="U7311" i="1"/>
  <c r="U7303" i="1"/>
  <c r="U7295" i="1"/>
  <c r="U7287" i="1"/>
  <c r="U7279" i="1"/>
  <c r="U7271" i="1"/>
  <c r="U7263" i="1"/>
  <c r="U7255" i="1"/>
  <c r="U7247" i="1"/>
  <c r="U7231" i="1"/>
  <c r="U7223" i="1"/>
  <c r="U7215" i="1"/>
  <c r="U7207" i="1"/>
  <c r="U7175" i="1"/>
  <c r="U7167" i="1"/>
  <c r="U7159" i="1"/>
  <c r="U7151" i="1"/>
  <c r="U7127" i="1"/>
  <c r="U7119" i="1"/>
  <c r="U7111" i="1"/>
  <c r="U7103" i="1"/>
  <c r="U7095" i="1"/>
  <c r="U7087" i="1"/>
  <c r="U7079" i="1"/>
  <c r="U7071" i="1"/>
  <c r="U7063" i="1"/>
  <c r="U7055" i="1"/>
  <c r="U7047" i="1"/>
  <c r="U7039" i="1"/>
  <c r="U7031" i="1"/>
  <c r="U7023" i="1"/>
  <c r="U7015" i="1"/>
  <c r="U7007" i="1"/>
  <c r="U6999" i="1"/>
  <c r="U6991" i="1"/>
  <c r="U6975" i="1"/>
  <c r="U6959" i="1"/>
  <c r="U6951" i="1"/>
  <c r="U6943" i="1"/>
  <c r="U6935" i="1"/>
  <c r="U6927" i="1"/>
  <c r="U6919" i="1"/>
  <c r="U6911" i="1"/>
  <c r="U6903" i="1"/>
  <c r="U6895" i="1"/>
  <c r="U6887" i="1"/>
  <c r="U6879" i="1"/>
  <c r="U6871" i="1"/>
  <c r="U6863" i="1"/>
  <c r="U6855" i="1"/>
  <c r="U6847" i="1"/>
  <c r="U6839" i="1"/>
  <c r="U6831" i="1"/>
  <c r="U6823" i="1"/>
  <c r="U6815" i="1"/>
  <c r="U6807" i="1"/>
  <c r="U6799" i="1"/>
  <c r="U6791" i="1"/>
  <c r="U6783" i="1"/>
  <c r="U6767" i="1"/>
  <c r="U6759" i="1"/>
  <c r="U6751" i="1"/>
  <c r="U6743" i="1"/>
  <c r="U6735" i="1"/>
  <c r="U6727" i="1"/>
  <c r="U6711" i="1"/>
  <c r="U6695" i="1"/>
  <c r="U6687" i="1"/>
  <c r="U6679" i="1"/>
  <c r="U6671" i="1"/>
  <c r="U6663" i="1"/>
  <c r="U6655" i="1"/>
  <c r="U6647" i="1"/>
  <c r="U6639" i="1"/>
  <c r="U6631" i="1"/>
  <c r="U6615" i="1"/>
  <c r="U6591" i="1"/>
  <c r="U6583" i="1"/>
  <c r="U6575" i="1"/>
  <c r="U6567" i="1"/>
  <c r="U6559" i="1"/>
  <c r="U6551" i="1"/>
  <c r="U6543" i="1"/>
  <c r="U6535" i="1"/>
  <c r="U6527" i="1"/>
  <c r="U6519" i="1"/>
  <c r="U6511" i="1"/>
  <c r="U6503" i="1"/>
  <c r="U6487" i="1"/>
  <c r="U6479" i="1"/>
  <c r="U6455" i="1"/>
  <c r="U6447" i="1"/>
  <c r="U6423" i="1"/>
  <c r="U6415" i="1"/>
  <c r="U6407" i="1"/>
  <c r="U6391" i="1"/>
  <c r="U6383" i="1"/>
  <c r="U6367" i="1"/>
  <c r="U6351" i="1"/>
  <c r="U6343" i="1"/>
  <c r="U6335" i="1"/>
  <c r="U6327" i="1"/>
  <c r="U6319" i="1"/>
  <c r="U6311" i="1"/>
  <c r="U6303" i="1"/>
  <c r="U6295" i="1"/>
  <c r="U6287" i="1"/>
  <c r="U6279" i="1"/>
  <c r="U6271" i="1"/>
  <c r="U6255" i="1"/>
  <c r="U6247" i="1"/>
  <c r="U6239" i="1"/>
  <c r="U6231" i="1"/>
  <c r="U6223" i="1"/>
  <c r="U6215" i="1"/>
  <c r="U6207" i="1"/>
  <c r="U6199" i="1"/>
  <c r="U6183" i="1"/>
  <c r="U6175" i="1"/>
  <c r="U6167" i="1"/>
  <c r="U6159" i="1"/>
  <c r="U6151" i="1"/>
  <c r="U6143" i="1"/>
  <c r="U6135" i="1"/>
  <c r="U6127" i="1"/>
  <c r="U6095" i="1"/>
  <c r="U6087" i="1"/>
  <c r="U6079" i="1"/>
  <c r="U6071" i="1"/>
  <c r="U6063" i="1"/>
  <c r="U6047" i="1"/>
  <c r="U6039" i="1"/>
  <c r="U6031" i="1"/>
  <c r="U6023" i="1"/>
  <c r="U6007" i="1"/>
  <c r="U5999" i="1"/>
  <c r="U5991" i="1"/>
  <c r="U5983" i="1"/>
  <c r="U5975" i="1"/>
  <c r="U5967" i="1"/>
  <c r="U5959" i="1"/>
  <c r="U5943" i="1"/>
  <c r="U5935" i="1"/>
  <c r="U5927" i="1"/>
  <c r="U5919" i="1"/>
  <c r="U5911" i="1"/>
  <c r="U5903" i="1"/>
  <c r="U5887" i="1"/>
  <c r="U5879" i="1"/>
  <c r="U5871" i="1"/>
  <c r="U5863" i="1"/>
  <c r="U5855" i="1"/>
  <c r="U5847" i="1"/>
  <c r="U5831" i="1"/>
  <c r="U5823" i="1"/>
  <c r="U5815" i="1"/>
  <c r="U5807" i="1"/>
  <c r="U5799" i="1"/>
  <c r="U5791" i="1"/>
  <c r="U5783" i="1"/>
  <c r="U5775" i="1"/>
  <c r="U5767" i="1"/>
  <c r="U5759" i="1"/>
  <c r="U5751" i="1"/>
  <c r="U5743" i="1"/>
  <c r="U5735" i="1"/>
  <c r="U5727" i="1"/>
  <c r="U5719" i="1"/>
  <c r="U5711" i="1"/>
  <c r="U5703" i="1"/>
  <c r="U5695" i="1"/>
  <c r="U5679" i="1"/>
  <c r="U5671" i="1"/>
  <c r="U5663" i="1"/>
  <c r="U5655" i="1"/>
  <c r="U5647" i="1"/>
  <c r="U5631" i="1"/>
  <c r="U5623" i="1"/>
  <c r="U5615" i="1"/>
  <c r="U5607" i="1"/>
  <c r="U5599" i="1"/>
  <c r="U5591" i="1"/>
  <c r="U5583" i="1"/>
  <c r="U5567" i="1"/>
  <c r="U5559" i="1"/>
  <c r="U5535" i="1"/>
  <c r="U5527" i="1"/>
  <c r="U5519" i="1"/>
  <c r="U5511" i="1"/>
  <c r="U5495" i="1"/>
  <c r="U5487" i="1"/>
  <c r="U5479" i="1"/>
  <c r="U5471" i="1"/>
  <c r="U5463" i="1"/>
  <c r="U5455" i="1"/>
  <c r="U5447" i="1"/>
  <c r="U5439" i="1"/>
  <c r="U5407" i="1"/>
  <c r="U5399" i="1"/>
  <c r="U5383" i="1"/>
  <c r="U5359" i="1"/>
  <c r="U5351" i="1"/>
  <c r="U5343" i="1"/>
  <c r="U5335" i="1"/>
  <c r="U5319" i="1"/>
  <c r="U5311" i="1"/>
  <c r="U5295" i="1"/>
  <c r="U5287" i="1"/>
  <c r="U5271" i="1"/>
  <c r="U5263" i="1"/>
  <c r="U5247" i="1"/>
  <c r="U5239" i="1"/>
  <c r="U5223" i="1"/>
  <c r="U5207" i="1"/>
  <c r="U5199" i="1"/>
  <c r="U5183" i="1"/>
  <c r="U5175" i="1"/>
  <c r="U5159" i="1"/>
  <c r="U5151" i="1"/>
  <c r="U5127" i="1"/>
  <c r="U5119" i="1"/>
  <c r="U5103" i="1"/>
  <c r="U5095" i="1"/>
  <c r="U5087" i="1"/>
  <c r="U5079" i="1"/>
  <c r="U5071" i="1"/>
  <c r="U5055" i="1"/>
  <c r="U5047" i="1"/>
  <c r="U5039" i="1"/>
  <c r="U5031" i="1"/>
  <c r="U5023" i="1"/>
  <c r="U5015" i="1"/>
  <c r="U5007" i="1"/>
  <c r="U4991" i="1"/>
  <c r="U4983" i="1"/>
  <c r="U4967" i="1"/>
  <c r="U4959" i="1"/>
  <c r="U4951" i="1"/>
  <c r="U4943" i="1"/>
  <c r="U4935" i="1"/>
  <c r="U4919" i="1"/>
  <c r="U4911" i="1"/>
  <c r="U4903" i="1"/>
  <c r="U4895" i="1"/>
  <c r="U4887" i="1"/>
  <c r="U4879" i="1"/>
  <c r="U4871" i="1"/>
  <c r="U4863" i="1"/>
  <c r="U4855" i="1"/>
  <c r="U4847" i="1"/>
  <c r="U4839" i="1"/>
  <c r="U4831" i="1"/>
  <c r="U4823" i="1"/>
  <c r="U4815" i="1"/>
  <c r="U4799" i="1"/>
  <c r="U4783" i="1"/>
  <c r="U4775" i="1"/>
  <c r="U4767" i="1"/>
  <c r="U4759" i="1"/>
  <c r="U4751" i="1"/>
  <c r="U4735" i="1"/>
  <c r="U4727" i="1"/>
  <c r="U4719" i="1"/>
  <c r="U4711" i="1"/>
  <c r="U4703" i="1"/>
  <c r="U4695" i="1"/>
  <c r="U7302" i="1"/>
  <c r="U7286" i="1"/>
  <c r="U7278" i="1"/>
  <c r="U7270" i="1"/>
  <c r="U7262" i="1"/>
  <c r="U7254" i="1"/>
  <c r="U7238" i="1"/>
  <c r="U7230" i="1"/>
  <c r="U7222" i="1"/>
  <c r="U7214" i="1"/>
  <c r="U7206" i="1"/>
  <c r="U7190" i="1"/>
  <c r="U7182" i="1"/>
  <c r="U7166" i="1"/>
  <c r="U7158" i="1"/>
  <c r="U7150" i="1"/>
  <c r="U7142" i="1"/>
  <c r="U7134" i="1"/>
  <c r="U7118" i="1"/>
  <c r="U7110" i="1"/>
  <c r="U7102" i="1"/>
  <c r="U7086" i="1"/>
  <c r="U7078" i="1"/>
  <c r="U7038" i="1"/>
  <c r="U7030" i="1"/>
  <c r="U6998" i="1"/>
  <c r="U6990" i="1"/>
  <c r="U6982" i="1"/>
  <c r="U6974" i="1"/>
  <c r="U6966" i="1"/>
  <c r="U6958" i="1"/>
  <c r="U6950" i="1"/>
  <c r="U6934" i="1"/>
  <c r="U6926" i="1"/>
  <c r="U6918" i="1"/>
  <c r="U6902" i="1"/>
  <c r="U6886" i="1"/>
  <c r="U6878" i="1"/>
  <c r="U6854" i="1"/>
  <c r="U6846" i="1"/>
  <c r="U6838" i="1"/>
  <c r="U6830" i="1"/>
  <c r="U6822" i="1"/>
  <c r="U6814" i="1"/>
  <c r="U6806" i="1"/>
  <c r="U6790" i="1"/>
  <c r="U6766" i="1"/>
  <c r="U6758" i="1"/>
  <c r="U6750" i="1"/>
  <c r="U6742" i="1"/>
  <c r="U6734" i="1"/>
  <c r="U6726" i="1"/>
  <c r="U6718" i="1"/>
  <c r="U6710" i="1"/>
  <c r="U6702" i="1"/>
  <c r="U6694" i="1"/>
  <c r="U6678" i="1"/>
  <c r="U6662" i="1"/>
  <c r="U6654" i="1"/>
  <c r="U6646" i="1"/>
  <c r="U6622" i="1"/>
  <c r="U6614" i="1"/>
  <c r="U6606" i="1"/>
  <c r="U6598" i="1"/>
  <c r="U6590" i="1"/>
  <c r="U6582" i="1"/>
  <c r="U6574" i="1"/>
  <c r="U6566" i="1"/>
  <c r="U6550" i="1"/>
  <c r="U6542" i="1"/>
  <c r="U6534" i="1"/>
  <c r="U6526" i="1"/>
  <c r="U6510" i="1"/>
  <c r="U6502" i="1"/>
  <c r="U6494" i="1"/>
  <c r="U6486" i="1"/>
  <c r="U6470" i="1"/>
  <c r="U6462" i="1"/>
  <c r="U6454" i="1"/>
  <c r="U6446" i="1"/>
  <c r="U6438" i="1"/>
  <c r="U6430" i="1"/>
  <c r="U6422" i="1"/>
  <c r="U6414" i="1"/>
  <c r="U6406" i="1"/>
  <c r="U6398" i="1"/>
  <c r="U6390" i="1"/>
  <c r="U6382" i="1"/>
  <c r="U6374" i="1"/>
  <c r="U6366" i="1"/>
  <c r="U6358" i="1"/>
  <c r="U6350" i="1"/>
  <c r="U6342" i="1"/>
  <c r="U6334" i="1"/>
  <c r="U6326" i="1"/>
  <c r="U6318" i="1"/>
  <c r="U6310" i="1"/>
  <c r="U6294" i="1"/>
  <c r="U6278" i="1"/>
  <c r="U6270" i="1"/>
  <c r="U6262" i="1"/>
  <c r="U6246" i="1"/>
  <c r="U6238" i="1"/>
  <c r="U6230" i="1"/>
  <c r="U6222" i="1"/>
  <c r="U6214" i="1"/>
  <c r="U6198" i="1"/>
  <c r="U6190" i="1"/>
  <c r="U6182" i="1"/>
  <c r="U6174" i="1"/>
  <c r="U6166" i="1"/>
  <c r="U6158" i="1"/>
  <c r="U6150" i="1"/>
  <c r="U6142" i="1"/>
  <c r="U6134" i="1"/>
  <c r="U6118" i="1"/>
  <c r="U6110" i="1"/>
  <c r="U6102" i="1"/>
  <c r="U6094" i="1"/>
  <c r="U6086" i="1"/>
  <c r="U6078" i="1"/>
  <c r="U6062" i="1"/>
  <c r="U6046" i="1"/>
  <c r="U6038" i="1"/>
  <c r="U6022" i="1"/>
  <c r="U6014" i="1"/>
  <c r="U5998" i="1"/>
  <c r="U5990" i="1"/>
  <c r="U5974" i="1"/>
  <c r="U5958" i="1"/>
  <c r="U5950" i="1"/>
  <c r="U5934" i="1"/>
  <c r="U5918" i="1"/>
  <c r="U5910" i="1"/>
  <c r="U5902" i="1"/>
  <c r="U5894" i="1"/>
  <c r="U5886" i="1"/>
  <c r="U5878" i="1"/>
  <c r="U5862" i="1"/>
  <c r="U5854" i="1"/>
  <c r="U5838" i="1"/>
  <c r="U5830" i="1"/>
  <c r="U5822" i="1"/>
  <c r="U5814" i="1"/>
  <c r="U5806" i="1"/>
  <c r="U5798" i="1"/>
  <c r="U5790" i="1"/>
  <c r="U5782" i="1"/>
  <c r="U5774" i="1"/>
  <c r="U5766" i="1"/>
  <c r="U5758" i="1"/>
  <c r="U5750" i="1"/>
  <c r="U5742" i="1"/>
  <c r="U5734" i="1"/>
  <c r="U5718" i="1"/>
  <c r="U5710" i="1"/>
  <c r="U5702" i="1"/>
  <c r="U5694" i="1"/>
  <c r="U5686" i="1"/>
  <c r="U5678" i="1"/>
  <c r="U5670" i="1"/>
  <c r="U5662" i="1"/>
  <c r="U5654" i="1"/>
  <c r="U5646" i="1"/>
  <c r="U5638" i="1"/>
  <c r="U5630" i="1"/>
  <c r="U5622" i="1"/>
  <c r="U5614" i="1"/>
  <c r="U5606" i="1"/>
  <c r="U5598" i="1"/>
  <c r="U5590" i="1"/>
  <c r="U5582" i="1"/>
  <c r="U5574" i="1"/>
  <c r="U5566" i="1"/>
  <c r="U5550" i="1"/>
  <c r="U5542" i="1"/>
  <c r="U5526" i="1"/>
  <c r="U5518" i="1"/>
  <c r="U5510" i="1"/>
  <c r="U5502" i="1"/>
  <c r="U5494" i="1"/>
  <c r="U5486" i="1"/>
  <c r="U5478" i="1"/>
  <c r="U5462" i="1"/>
  <c r="U5454" i="1"/>
  <c r="U5446" i="1"/>
  <c r="U5438" i="1"/>
  <c r="U5430" i="1"/>
  <c r="U5422" i="1"/>
  <c r="U5414" i="1"/>
  <c r="U5406" i="1"/>
  <c r="U5398" i="1"/>
  <c r="U5390" i="1"/>
  <c r="U5382" i="1"/>
  <c r="U5358" i="1"/>
  <c r="U5350" i="1"/>
  <c r="U5342" i="1"/>
  <c r="U5334" i="1"/>
  <c r="U5318" i="1"/>
  <c r="U5310" i="1"/>
  <c r="U5302" i="1"/>
  <c r="U5294" i="1"/>
  <c r="U5286" i="1"/>
  <c r="U5278" i="1"/>
  <c r="U5270" i="1"/>
  <c r="U5262" i="1"/>
  <c r="U5246" i="1"/>
  <c r="U5238" i="1"/>
  <c r="U5230" i="1"/>
  <c r="U5222" i="1"/>
  <c r="U5214" i="1"/>
  <c r="U5206" i="1"/>
  <c r="U5198" i="1"/>
  <c r="U5190" i="1"/>
  <c r="U5182" i="1"/>
  <c r="U5174" i="1"/>
  <c r="U5166" i="1"/>
  <c r="U5158" i="1"/>
  <c r="U5142" i="1"/>
  <c r="U5134" i="1"/>
  <c r="U5126" i="1"/>
  <c r="U5118" i="1"/>
  <c r="U5110" i="1"/>
  <c r="U5102" i="1"/>
  <c r="U5094" i="1"/>
  <c r="U5086" i="1"/>
  <c r="U5078" i="1"/>
  <c r="U5070" i="1"/>
  <c r="U5062" i="1"/>
  <c r="U5054" i="1"/>
  <c r="U5046" i="1"/>
  <c r="U5038" i="1"/>
  <c r="U5030" i="1"/>
  <c r="U5022" i="1"/>
  <c r="U5006" i="1"/>
  <c r="U4870" i="1"/>
  <c r="U4838" i="1"/>
  <c r="U4758" i="1"/>
  <c r="U5740" i="1"/>
  <c r="U5732" i="1"/>
  <c r="U5724" i="1"/>
  <c r="U5716" i="1"/>
  <c r="U5708" i="1"/>
  <c r="U5692" i="1"/>
  <c r="U5684" i="1"/>
  <c r="U5676" i="1"/>
  <c r="U5652" i="1"/>
  <c r="U5644" i="1"/>
  <c r="U5636" i="1"/>
  <c r="U5628" i="1"/>
  <c r="U5620" i="1"/>
  <c r="U5612" i="1"/>
  <c r="U5604" i="1"/>
  <c r="U5596" i="1"/>
  <c r="U5588" i="1"/>
  <c r="U5580" i="1"/>
  <c r="U5572" i="1"/>
  <c r="U5564" i="1"/>
  <c r="U5556" i="1"/>
  <c r="U5548" i="1"/>
  <c r="U5540" i="1"/>
  <c r="U5532" i="1"/>
  <c r="U5524" i="1"/>
  <c r="U5516" i="1"/>
  <c r="U5508" i="1"/>
  <c r="U5500" i="1"/>
  <c r="U5492" i="1"/>
  <c r="U5484" i="1"/>
  <c r="U5476" i="1"/>
  <c r="U5468" i="1"/>
  <c r="U5460" i="1"/>
  <c r="U5452" i="1"/>
  <c r="U5444" i="1"/>
  <c r="U5436" i="1"/>
  <c r="U5428" i="1"/>
  <c r="U5420" i="1"/>
  <c r="U5412" i="1"/>
  <c r="U5396" i="1"/>
  <c r="U5388" i="1"/>
  <c r="U5380" i="1"/>
  <c r="U5364" i="1"/>
  <c r="U5356" i="1"/>
  <c r="U5348" i="1"/>
  <c r="U5340" i="1"/>
  <c r="U5332" i="1"/>
  <c r="U5324" i="1"/>
  <c r="U5316" i="1"/>
  <c r="U5308" i="1"/>
  <c r="U5300" i="1"/>
  <c r="U5292" i="1"/>
  <c r="U5284" i="1"/>
  <c r="U5276" i="1"/>
  <c r="U5268" i="1"/>
  <c r="U5260" i="1"/>
  <c r="U5244" i="1"/>
  <c r="U5236" i="1"/>
  <c r="U5228" i="1"/>
  <c r="U5220" i="1"/>
  <c r="U5212" i="1"/>
  <c r="U5204" i="1"/>
  <c r="U5196" i="1"/>
  <c r="U5188" i="1"/>
  <c r="U5180" i="1"/>
  <c r="U5164" i="1"/>
  <c r="U5156" i="1"/>
  <c r="U5148" i="1"/>
  <c r="U5132" i="1"/>
  <c r="U5124" i="1"/>
  <c r="U5116" i="1"/>
  <c r="U5108" i="1"/>
  <c r="U5092" i="1"/>
  <c r="U5068" i="1"/>
  <c r="U5060" i="1"/>
  <c r="U5052" i="1"/>
  <c r="U5044" i="1"/>
  <c r="U5036" i="1"/>
  <c r="U5012" i="1"/>
  <c r="U4996" i="1"/>
  <c r="U4988" i="1"/>
  <c r="U4980" i="1"/>
  <c r="U4972" i="1"/>
  <c r="U4964" i="1"/>
  <c r="U4956" i="1"/>
  <c r="U4948" i="1"/>
  <c r="U4940" i="1"/>
  <c r="U4932" i="1"/>
  <c r="U4916" i="1"/>
  <c r="U4908" i="1"/>
  <c r="U4900" i="1"/>
  <c r="U4892" i="1"/>
  <c r="U4884" i="1"/>
  <c r="U4876" i="1"/>
  <c r="U4868" i="1"/>
  <c r="U4860" i="1"/>
  <c r="U4844" i="1"/>
  <c r="U4836" i="1"/>
  <c r="U4828" i="1"/>
  <c r="U4820" i="1"/>
  <c r="U4812" i="1"/>
  <c r="U4804" i="1"/>
  <c r="U4788" i="1"/>
  <c r="U4780" i="1"/>
  <c r="U4764" i="1"/>
  <c r="U4756" i="1"/>
  <c r="U4748" i="1"/>
  <c r="U4740" i="1"/>
  <c r="U4732" i="1"/>
  <c r="U4724" i="1"/>
  <c r="U4716" i="1"/>
  <c r="U4708" i="1"/>
  <c r="U4700" i="1"/>
  <c r="U4692" i="1"/>
  <c r="U4684" i="1"/>
  <c r="U4676" i="1"/>
  <c r="U4687" i="1"/>
  <c r="U4679" i="1"/>
  <c r="U4998" i="1"/>
  <c r="U4990" i="1"/>
  <c r="U4982" i="1"/>
  <c r="U4974" i="1"/>
  <c r="U4958" i="1"/>
  <c r="U4950" i="1"/>
  <c r="U4942" i="1"/>
  <c r="U4934" i="1"/>
  <c r="U4926" i="1"/>
  <c r="U4918" i="1"/>
  <c r="U4910" i="1"/>
  <c r="U4902" i="1"/>
  <c r="U4894" i="1"/>
  <c r="U4886" i="1"/>
  <c r="U4878" i="1"/>
  <c r="U4846" i="1"/>
  <c r="U4830" i="1"/>
  <c r="U4822" i="1"/>
  <c r="U4814" i="1"/>
  <c r="U4806" i="1"/>
  <c r="U4798" i="1"/>
  <c r="U4790" i="1"/>
  <c r="U4782" i="1"/>
  <c r="U4774" i="1"/>
  <c r="U4766" i="1"/>
  <c r="U4750" i="1"/>
  <c r="U4734" i="1"/>
  <c r="U4726" i="1"/>
  <c r="U4710" i="1"/>
  <c r="U4702" i="1"/>
  <c r="U4686" i="1"/>
  <c r="U4678" i="1"/>
  <c r="T10" i="1"/>
  <c r="T1322" i="1"/>
  <c r="T1314" i="1"/>
  <c r="T1306" i="1"/>
  <c r="T1298" i="1"/>
  <c r="T1290" i="1"/>
  <c r="T1282" i="1"/>
  <c r="T1274" i="1"/>
  <c r="T1266" i="1"/>
  <c r="T1258" i="1"/>
  <c r="T1242" i="1"/>
  <c r="T1234" i="1"/>
  <c r="T1226" i="1"/>
  <c r="T1218" i="1"/>
  <c r="T1202" i="1"/>
  <c r="T1186" i="1"/>
  <c r="T1178" i="1"/>
  <c r="T1170" i="1"/>
  <c r="T1162" i="1"/>
  <c r="T1154" i="1"/>
  <c r="T1146" i="1"/>
  <c r="T1138" i="1"/>
  <c r="T1130" i="1"/>
  <c r="T1122" i="1"/>
  <c r="T1114" i="1"/>
  <c r="T1106" i="1"/>
  <c r="T1098" i="1"/>
  <c r="T1090" i="1"/>
  <c r="T1082" i="1"/>
  <c r="T1066" i="1"/>
  <c r="T1058" i="1"/>
  <c r="T1050" i="1"/>
  <c r="T1042" i="1"/>
  <c r="T1034" i="1"/>
  <c r="T1026" i="1"/>
  <c r="T1018" i="1"/>
  <c r="T1002" i="1"/>
  <c r="T978" i="1"/>
  <c r="T970" i="1"/>
  <c r="T962" i="1"/>
  <c r="T954" i="1"/>
  <c r="T946" i="1"/>
  <c r="T938" i="1"/>
  <c r="T914" i="1"/>
  <c r="T898" i="1"/>
  <c r="T882" i="1"/>
  <c r="T874" i="1"/>
  <c r="T866" i="1"/>
  <c r="T858" i="1"/>
  <c r="T850" i="1"/>
  <c r="T834" i="1"/>
  <c r="T826" i="1"/>
  <c r="T818" i="1"/>
  <c r="T810" i="1"/>
  <c r="T802" i="1"/>
  <c r="T794" i="1"/>
  <c r="T786" i="1"/>
  <c r="T778" i="1"/>
  <c r="T770" i="1"/>
  <c r="T762" i="1"/>
  <c r="T754" i="1"/>
  <c r="T746" i="1"/>
  <c r="T730" i="1"/>
  <c r="T722" i="1"/>
  <c r="T714" i="1"/>
  <c r="T706" i="1"/>
  <c r="T698" i="1"/>
  <c r="T690" i="1"/>
  <c r="T682" i="1"/>
  <c r="T674" i="1"/>
  <c r="T666" i="1"/>
  <c r="T658" i="1"/>
  <c r="T650" i="1"/>
  <c r="T642" i="1"/>
  <c r="T634" i="1"/>
  <c r="T626" i="1"/>
  <c r="T618" i="1"/>
  <c r="T610" i="1"/>
  <c r="T602" i="1"/>
  <c r="T594" i="1"/>
  <c r="T586" i="1"/>
  <c r="T578" i="1"/>
  <c r="T570" i="1"/>
  <c r="T562" i="1"/>
  <c r="T554" i="1"/>
  <c r="T546" i="1"/>
  <c r="T530" i="1"/>
  <c r="T522" i="1"/>
  <c r="T514" i="1"/>
  <c r="T506" i="1"/>
  <c r="T498" i="1"/>
  <c r="T490" i="1"/>
  <c r="T474" i="1"/>
  <c r="T466" i="1"/>
  <c r="T450" i="1"/>
  <c r="T442" i="1"/>
  <c r="T434" i="1"/>
  <c r="T426" i="1"/>
  <c r="T418" i="1"/>
  <c r="T410" i="1"/>
  <c r="T402" i="1"/>
  <c r="T394" i="1"/>
  <c r="T386" i="1"/>
  <c r="T378" i="1"/>
  <c r="T370" i="1"/>
  <c r="T362" i="1"/>
  <c r="T354" i="1"/>
  <c r="T346" i="1"/>
  <c r="T330" i="1"/>
  <c r="T322" i="1"/>
  <c r="T314" i="1"/>
  <c r="T306" i="1"/>
  <c r="T298" i="1"/>
  <c r="T290" i="1"/>
  <c r="T282" i="1"/>
  <c r="T274" i="1"/>
  <c r="T258" i="1"/>
  <c r="T250" i="1"/>
  <c r="T234" i="1"/>
  <c r="T226" i="1"/>
  <c r="T218" i="1"/>
  <c r="T210" i="1"/>
  <c r="T202" i="1"/>
  <c r="T186" i="1"/>
  <c r="T178" i="1"/>
  <c r="T170" i="1"/>
  <c r="T162" i="1"/>
  <c r="T154" i="1"/>
  <c r="T146" i="1"/>
  <c r="T138" i="1"/>
  <c r="T130" i="1"/>
  <c r="T3145" i="1"/>
  <c r="T3129" i="1"/>
  <c r="T3121" i="1"/>
  <c r="T3105" i="1"/>
  <c r="T3097" i="1"/>
  <c r="T3089" i="1"/>
  <c r="T3081" i="1"/>
  <c r="T3073" i="1"/>
  <c r="T3057" i="1"/>
  <c r="T3049" i="1"/>
  <c r="T3033" i="1"/>
  <c r="T3017" i="1"/>
  <c r="T3009" i="1"/>
  <c r="T3001" i="1"/>
  <c r="T2985" i="1"/>
  <c r="T2977" i="1"/>
  <c r="T2969" i="1"/>
  <c r="T2961" i="1"/>
  <c r="T2953" i="1"/>
  <c r="T2945" i="1"/>
  <c r="T2937" i="1"/>
  <c r="T2929" i="1"/>
  <c r="T2921" i="1"/>
  <c r="T2913" i="1"/>
  <c r="T2897" i="1"/>
  <c r="T2889" i="1"/>
  <c r="T2881" i="1"/>
  <c r="T2873" i="1"/>
  <c r="T2865" i="1"/>
  <c r="T2857" i="1"/>
  <c r="T2849" i="1"/>
  <c r="T2841" i="1"/>
  <c r="T2833" i="1"/>
  <c r="T2825" i="1"/>
  <c r="T2817" i="1"/>
  <c r="T2809" i="1"/>
  <c r="T2801" i="1"/>
  <c r="T2793" i="1"/>
  <c r="T2785" i="1"/>
  <c r="T2777" i="1"/>
  <c r="T2769" i="1"/>
  <c r="T2745" i="1"/>
  <c r="T2737" i="1"/>
  <c r="T2729" i="1"/>
  <c r="T2713" i="1"/>
  <c r="T2705" i="1"/>
  <c r="T2697" i="1"/>
  <c r="T2689" i="1"/>
  <c r="T2681" i="1"/>
  <c r="T2673" i="1"/>
  <c r="T2665" i="1"/>
  <c r="T2657" i="1"/>
  <c r="T2649" i="1"/>
  <c r="T2641" i="1"/>
  <c r="T4673" i="1"/>
  <c r="T4665" i="1"/>
  <c r="T4657" i="1"/>
  <c r="T4649" i="1"/>
  <c r="T4641" i="1"/>
  <c r="T4633" i="1"/>
  <c r="T4617" i="1"/>
  <c r="T4609" i="1"/>
  <c r="T4601" i="1"/>
  <c r="T4593" i="1"/>
  <c r="T4585" i="1"/>
  <c r="T4577" i="1"/>
  <c r="T4569" i="1"/>
  <c r="T4561" i="1"/>
  <c r="T4553" i="1"/>
  <c r="T4545" i="1"/>
  <c r="T4529" i="1"/>
  <c r="T4521" i="1"/>
  <c r="T4513" i="1"/>
  <c r="T4505" i="1"/>
  <c r="T4497" i="1"/>
  <c r="T4489" i="1"/>
  <c r="T4481" i="1"/>
  <c r="T4465" i="1"/>
  <c r="T4457" i="1"/>
  <c r="T4449" i="1"/>
  <c r="T4441" i="1"/>
  <c r="T4425" i="1"/>
  <c r="T4417" i="1"/>
  <c r="T4409" i="1"/>
  <c r="T4401" i="1"/>
  <c r="T4377" i="1"/>
  <c r="T4369" i="1"/>
  <c r="T4361" i="1"/>
  <c r="T4353" i="1"/>
  <c r="T4345" i="1"/>
  <c r="T4337" i="1"/>
  <c r="T4329" i="1"/>
  <c r="T4321" i="1"/>
  <c r="T4313" i="1"/>
  <c r="T4305" i="1"/>
  <c r="T4297" i="1"/>
  <c r="T4281" i="1"/>
  <c r="T4273" i="1"/>
  <c r="T4265" i="1"/>
  <c r="T4257" i="1"/>
  <c r="T4249" i="1"/>
  <c r="T4233" i="1"/>
  <c r="T126" i="1"/>
  <c r="T118" i="1"/>
  <c r="T110" i="1"/>
  <c r="T102" i="1"/>
  <c r="T94" i="1"/>
  <c r="T86" i="1"/>
  <c r="T78" i="1"/>
  <c r="T70" i="1"/>
  <c r="T62" i="1"/>
  <c r="T54" i="1"/>
  <c r="T46" i="1"/>
  <c r="T38" i="1"/>
  <c r="T30" i="1"/>
  <c r="T2635" i="1"/>
  <c r="T2627" i="1"/>
  <c r="T2619" i="1"/>
  <c r="T2611" i="1"/>
  <c r="T2603" i="1"/>
  <c r="T2595" i="1"/>
  <c r="T2587" i="1"/>
  <c r="T2579" i="1"/>
  <c r="T2563" i="1"/>
  <c r="T2555" i="1"/>
  <c r="T2547" i="1"/>
  <c r="T2539" i="1"/>
  <c r="T2531" i="1"/>
  <c r="T2523" i="1"/>
  <c r="T2515" i="1"/>
  <c r="T2507" i="1"/>
  <c r="T2499" i="1"/>
  <c r="T2491" i="1"/>
  <c r="T2483" i="1"/>
  <c r="T2467" i="1"/>
  <c r="T2459" i="1"/>
  <c r="T2443" i="1"/>
  <c r="T2435" i="1"/>
  <c r="T2427" i="1"/>
  <c r="T2419" i="1"/>
  <c r="T2411" i="1"/>
  <c r="T2403" i="1"/>
  <c r="T2395" i="1"/>
  <c r="T2387" i="1"/>
  <c r="T2379" i="1"/>
  <c r="T2371" i="1"/>
  <c r="T2363" i="1"/>
  <c r="T2355" i="1"/>
  <c r="T2347" i="1"/>
  <c r="T2339" i="1"/>
  <c r="T2331" i="1"/>
  <c r="T2323" i="1"/>
  <c r="T2315" i="1"/>
  <c r="T2307" i="1"/>
  <c r="T2299" i="1"/>
  <c r="T2291" i="1"/>
  <c r="T2283" i="1"/>
  <c r="T2275" i="1"/>
  <c r="T2259" i="1"/>
  <c r="T2251" i="1"/>
  <c r="T2235" i="1"/>
  <c r="T2227" i="1"/>
  <c r="T2219" i="1"/>
  <c r="T2211" i="1"/>
  <c r="T2203" i="1"/>
  <c r="T2195" i="1"/>
  <c r="T2187" i="1"/>
  <c r="T2179" i="1"/>
  <c r="T2171" i="1"/>
  <c r="T2163" i="1"/>
  <c r="T2155" i="1"/>
  <c r="T2147" i="1"/>
  <c r="T2139" i="1"/>
  <c r="T2123" i="1"/>
  <c r="T2115" i="1"/>
  <c r="T2107" i="1"/>
  <c r="T2091" i="1"/>
  <c r="T2083" i="1"/>
  <c r="T2075" i="1"/>
  <c r="T2067" i="1"/>
  <c r="T2059" i="1"/>
  <c r="T2051" i="1"/>
  <c r="T2043" i="1"/>
  <c r="T2019" i="1"/>
  <c r="T2011" i="1"/>
  <c r="T2003" i="1"/>
  <c r="T1995" i="1"/>
  <c r="T1987" i="1"/>
  <c r="T1979" i="1"/>
  <c r="T1963" i="1"/>
  <c r="T1955" i="1"/>
  <c r="T1947" i="1"/>
  <c r="T1931" i="1"/>
  <c r="T1923" i="1"/>
  <c r="T1915" i="1"/>
  <c r="T1907" i="1"/>
  <c r="T1899" i="1"/>
  <c r="T1883" i="1"/>
  <c r="T1859" i="1"/>
  <c r="T1851" i="1"/>
  <c r="T1843" i="1"/>
  <c r="T1835" i="1"/>
  <c r="T1827" i="1"/>
  <c r="T1803" i="1"/>
  <c r="T1795" i="1"/>
  <c r="T1779" i="1"/>
  <c r="T1771" i="1"/>
  <c r="T1763" i="1"/>
  <c r="T1755" i="1"/>
  <c r="T1747" i="1"/>
  <c r="T1739" i="1"/>
  <c r="T1731" i="1"/>
  <c r="T1723" i="1"/>
  <c r="T1715" i="1"/>
  <c r="T1707" i="1"/>
  <c r="T1699" i="1"/>
  <c r="T1691" i="1"/>
  <c r="T1683" i="1"/>
  <c r="T1675" i="1"/>
  <c r="T1667" i="1"/>
  <c r="T1659" i="1"/>
  <c r="T1651" i="1"/>
  <c r="T1643" i="1"/>
  <c r="T1627" i="1"/>
  <c r="T1619" i="1"/>
  <c r="T1611" i="1"/>
  <c r="T1603" i="1"/>
  <c r="T1595" i="1"/>
  <c r="T1579" i="1"/>
  <c r="T1571" i="1"/>
  <c r="T1563" i="1"/>
  <c r="T1555" i="1"/>
  <c r="T1547" i="1"/>
  <c r="T1539" i="1"/>
  <c r="T1531" i="1"/>
  <c r="T1523" i="1"/>
  <c r="T1515" i="1"/>
  <c r="T1507" i="1"/>
  <c r="T1491" i="1"/>
  <c r="T1483" i="1"/>
  <c r="T1475" i="1"/>
  <c r="T1467" i="1"/>
  <c r="T1459" i="1"/>
  <c r="T1451" i="1"/>
  <c r="T1443" i="1"/>
  <c r="T1427" i="1"/>
  <c r="T1419" i="1"/>
  <c r="T1395" i="1"/>
  <c r="T1387" i="1"/>
  <c r="T1379" i="1"/>
  <c r="T1363" i="1"/>
  <c r="T1355" i="1"/>
  <c r="T1339" i="1"/>
  <c r="T1331" i="1"/>
  <c r="T3144" i="1"/>
  <c r="T3136" i="1"/>
  <c r="T3128" i="1"/>
  <c r="T3120" i="1"/>
  <c r="T3112" i="1"/>
  <c r="T3096" i="1"/>
  <c r="T3088" i="1"/>
  <c r="T3080" i="1"/>
  <c r="T3072" i="1"/>
  <c r="T3064" i="1"/>
  <c r="T3048" i="1"/>
  <c r="T3032" i="1"/>
  <c r="T3016" i="1"/>
  <c r="T3000" i="1"/>
  <c r="T2992" i="1"/>
  <c r="T2984" i="1"/>
  <c r="T2976" i="1"/>
  <c r="T2968" i="1"/>
  <c r="T2960" i="1"/>
  <c r="T2952" i="1"/>
  <c r="T2944" i="1"/>
  <c r="T2936" i="1"/>
  <c r="T2928" i="1"/>
  <c r="T2920" i="1"/>
  <c r="T2912" i="1"/>
  <c r="T2904" i="1"/>
  <c r="T2896" i="1"/>
  <c r="T2888" i="1"/>
  <c r="T2880" i="1"/>
  <c r="T2872" i="1"/>
  <c r="T2864" i="1"/>
  <c r="T2848" i="1"/>
  <c r="T2840" i="1"/>
  <c r="T2832" i="1"/>
  <c r="T2824" i="1"/>
  <c r="T2816" i="1"/>
  <c r="T2808" i="1"/>
  <c r="T2800" i="1"/>
  <c r="T2792" i="1"/>
  <c r="T2784" i="1"/>
  <c r="T2776" i="1"/>
  <c r="T2768" i="1"/>
  <c r="T2760" i="1"/>
  <c r="T2752" i="1"/>
  <c r="T2744" i="1"/>
  <c r="T2736" i="1"/>
  <c r="T2728" i="1"/>
  <c r="T2720" i="1"/>
  <c r="T2712" i="1"/>
  <c r="T2704" i="1"/>
  <c r="T2696" i="1"/>
  <c r="T2688" i="1"/>
  <c r="T2680" i="1"/>
  <c r="T2672" i="1"/>
  <c r="T2664" i="1"/>
  <c r="T2656" i="1"/>
  <c r="T2648" i="1"/>
  <c r="T2640" i="1"/>
  <c r="T4664" i="1"/>
  <c r="T4656" i="1"/>
  <c r="T4648" i="1"/>
  <c r="T4632" i="1"/>
  <c r="T4624" i="1"/>
  <c r="T4616" i="1"/>
  <c r="T4608" i="1"/>
  <c r="T4600" i="1"/>
  <c r="T4592" i="1"/>
  <c r="T4584" i="1"/>
  <c r="T4576" i="1"/>
  <c r="T4568" i="1"/>
  <c r="T4560" i="1"/>
  <c r="T4552" i="1"/>
  <c r="T4544" i="1"/>
  <c r="T4536" i="1"/>
  <c r="T4520" i="1"/>
  <c r="T4512" i="1"/>
  <c r="T4504" i="1"/>
  <c r="T4496" i="1"/>
  <c r="T4488" i="1"/>
  <c r="T4480" i="1"/>
  <c r="T4472" i="1"/>
  <c r="T4464" i="1"/>
  <c r="T4456" i="1"/>
  <c r="T4440" i="1"/>
  <c r="T4432" i="1"/>
  <c r="T4408" i="1"/>
  <c r="T4400" i="1"/>
  <c r="T4392" i="1"/>
  <c r="T4376" i="1"/>
  <c r="T4368" i="1"/>
  <c r="T4360" i="1"/>
  <c r="T4344" i="1"/>
  <c r="T4336" i="1"/>
  <c r="T4328" i="1"/>
  <c r="T4320" i="1"/>
  <c r="T4312" i="1"/>
  <c r="T4304" i="1"/>
  <c r="T4296" i="1"/>
  <c r="T4280" i="1"/>
  <c r="T4264" i="1"/>
  <c r="T4256" i="1"/>
  <c r="T4248" i="1"/>
  <c r="T4240" i="1"/>
  <c r="T4216" i="1"/>
  <c r="T4200" i="1"/>
  <c r="T4192" i="1"/>
  <c r="T4184" i="1"/>
  <c r="T4176" i="1"/>
  <c r="T4160" i="1"/>
  <c r="T4144" i="1"/>
  <c r="T4136" i="1"/>
  <c r="T4128" i="1"/>
  <c r="T4120" i="1"/>
  <c r="T4112" i="1"/>
  <c r="T4104" i="1"/>
  <c r="T4096" i="1"/>
  <c r="T4088" i="1"/>
  <c r="T4080" i="1"/>
  <c r="T4072" i="1"/>
  <c r="T4064" i="1"/>
  <c r="T4048" i="1"/>
  <c r="T4040" i="1"/>
  <c r="T4032" i="1"/>
  <c r="T4024" i="1"/>
  <c r="T4016" i="1"/>
  <c r="T4008" i="1"/>
  <c r="T4000" i="1"/>
  <c r="T3992" i="1"/>
  <c r="T3984" i="1"/>
  <c r="T3976" i="1"/>
  <c r="T3968" i="1"/>
  <c r="T3960" i="1"/>
  <c r="T3952" i="1"/>
  <c r="T3944" i="1"/>
  <c r="T3936" i="1"/>
  <c r="T3928" i="1"/>
  <c r="T3920" i="1"/>
  <c r="T3912" i="1"/>
  <c r="T3904" i="1"/>
  <c r="T3888" i="1"/>
  <c r="T3880" i="1"/>
  <c r="T3872" i="1"/>
  <c r="T3864" i="1"/>
  <c r="T13" i="1"/>
  <c r="T5" i="1"/>
  <c r="T2633" i="1"/>
  <c r="T2625" i="1"/>
  <c r="T2617" i="1"/>
  <c r="T2609" i="1"/>
  <c r="T2601" i="1"/>
  <c r="T2593" i="1"/>
  <c r="T2585" i="1"/>
  <c r="T2577" i="1"/>
  <c r="T2569" i="1"/>
  <c r="T2561" i="1"/>
  <c r="T2553" i="1"/>
  <c r="T2537" i="1"/>
  <c r="T2529" i="1"/>
  <c r="T2521" i="1"/>
  <c r="T2513" i="1"/>
  <c r="T2505" i="1"/>
  <c r="T2497" i="1"/>
  <c r="T2489" i="1"/>
  <c r="T2473" i="1"/>
  <c r="T2457" i="1"/>
  <c r="T2441" i="1"/>
  <c r="T2433" i="1"/>
  <c r="T2425" i="1"/>
  <c r="T2417" i="1"/>
  <c r="T2409" i="1"/>
  <c r="T2401" i="1"/>
  <c r="T2393" i="1"/>
  <c r="T2385" i="1"/>
  <c r="T2377" i="1"/>
  <c r="T2369" i="1"/>
  <c r="T2361" i="1"/>
  <c r="T2353" i="1"/>
  <c r="T2345" i="1"/>
  <c r="T2337" i="1"/>
  <c r="T2321" i="1"/>
  <c r="T2313" i="1"/>
  <c r="T2297" i="1"/>
  <c r="T2281" i="1"/>
  <c r="T2273" i="1"/>
  <c r="T2265" i="1"/>
  <c r="T2257" i="1"/>
  <c r="T2249" i="1"/>
  <c r="T2241" i="1"/>
  <c r="T2225" i="1"/>
  <c r="T2217" i="1"/>
  <c r="T2209" i="1"/>
  <c r="T2201" i="1"/>
  <c r="T2193" i="1"/>
  <c r="T2185" i="1"/>
  <c r="T2177" i="1"/>
  <c r="T2169" i="1"/>
  <c r="T2161" i="1"/>
  <c r="T2153" i="1"/>
  <c r="T2145" i="1"/>
  <c r="T2137" i="1"/>
  <c r="T2129" i="1"/>
  <c r="T2121" i="1"/>
  <c r="T2113" i="1"/>
  <c r="T2105" i="1"/>
  <c r="T2097" i="1"/>
  <c r="T2089" i="1"/>
  <c r="T2081" i="1"/>
  <c r="T2073" i="1"/>
  <c r="T2065" i="1"/>
  <c r="T2057" i="1"/>
  <c r="T2049" i="1"/>
  <c r="T2041" i="1"/>
  <c r="T2033" i="1"/>
  <c r="T2025" i="1"/>
  <c r="T2017" i="1"/>
  <c r="T2001" i="1"/>
  <c r="T1993" i="1"/>
  <c r="T1985" i="1"/>
  <c r="T1977" i="1"/>
  <c r="T1969" i="1"/>
  <c r="T1961" i="1"/>
  <c r="T1953" i="1"/>
  <c r="T1937" i="1"/>
  <c r="T1929" i="1"/>
  <c r="T1913" i="1"/>
  <c r="T1905" i="1"/>
  <c r="T1897" i="1"/>
  <c r="T1889" i="1"/>
  <c r="T1881" i="1"/>
  <c r="T1873" i="1"/>
  <c r="T1865" i="1"/>
  <c r="T1857" i="1"/>
  <c r="T1841" i="1"/>
  <c r="T1833" i="1"/>
  <c r="T2630" i="1"/>
  <c r="T2622" i="1"/>
  <c r="T2614" i="1"/>
  <c r="T2606" i="1"/>
  <c r="T2598" i="1"/>
  <c r="T2590" i="1"/>
  <c r="T2582" i="1"/>
  <c r="T2574" i="1"/>
  <c r="T2566" i="1"/>
  <c r="T2558" i="1"/>
  <c r="T2550" i="1"/>
  <c r="T2542" i="1"/>
  <c r="T2534" i="1"/>
  <c r="T2526" i="1"/>
  <c r="T2518" i="1"/>
  <c r="T2510" i="1"/>
  <c r="T2502" i="1"/>
  <c r="T2494" i="1"/>
  <c r="T2486" i="1"/>
  <c r="T2478" i="1"/>
  <c r="T2462" i="1"/>
  <c r="T2454" i="1"/>
  <c r="T2446" i="1"/>
  <c r="T2438" i="1"/>
  <c r="T2422" i="1"/>
  <c r="T2414" i="1"/>
  <c r="T2406" i="1"/>
  <c r="T2398" i="1"/>
  <c r="T2382" i="1"/>
  <c r="T2374" i="1"/>
  <c r="T2366" i="1"/>
  <c r="T2350" i="1"/>
  <c r="T2342" i="1"/>
  <c r="T2334" i="1"/>
  <c r="T2326" i="1"/>
  <c r="T2318" i="1"/>
  <c r="T2310" i="1"/>
  <c r="T2302" i="1"/>
  <c r="T2294" i="1"/>
  <c r="T2286" i="1"/>
  <c r="T2278" i="1"/>
  <c r="T2262" i="1"/>
  <c r="T2254" i="1"/>
  <c r="T2246" i="1"/>
  <c r="T2238" i="1"/>
  <c r="T2230" i="1"/>
  <c r="T2222" i="1"/>
  <c r="T2214" i="1"/>
  <c r="T2206" i="1"/>
  <c r="T2198" i="1"/>
  <c r="T2190" i="1"/>
  <c r="T2182" i="1"/>
  <c r="T2166" i="1"/>
  <c r="T2158" i="1"/>
  <c r="T2150" i="1"/>
  <c r="T2142" i="1"/>
  <c r="T2126" i="1"/>
  <c r="T2118" i="1"/>
  <c r="T2110" i="1"/>
  <c r="T2094" i="1"/>
  <c r="T2086" i="1"/>
  <c r="T2078" i="1"/>
  <c r="T2070" i="1"/>
  <c r="T2062" i="1"/>
  <c r="T2054" i="1"/>
  <c r="T2046" i="1"/>
  <c r="T2038" i="1"/>
  <c r="T2030" i="1"/>
  <c r="T2022" i="1"/>
  <c r="T2014" i="1"/>
  <c r="T2006" i="1"/>
  <c r="T1998" i="1"/>
  <c r="T1990" i="1"/>
  <c r="T1982" i="1"/>
  <c r="T1974" i="1"/>
  <c r="T1958" i="1"/>
  <c r="T1950" i="1"/>
  <c r="T1942" i="1"/>
  <c r="T1926" i="1"/>
  <c r="T1918" i="1"/>
  <c r="T1902" i="1"/>
  <c r="T1894" i="1"/>
  <c r="T1886" i="1"/>
  <c r="T1878" i="1"/>
  <c r="T1870" i="1"/>
  <c r="T1862" i="1"/>
  <c r="T1854" i="1"/>
  <c r="T1838" i="1"/>
  <c r="T1830" i="1"/>
  <c r="T1822" i="1"/>
  <c r="T1814" i="1"/>
  <c r="T1806" i="1"/>
  <c r="T1798" i="1"/>
  <c r="T1790" i="1"/>
  <c r="T1782" i="1"/>
  <c r="T1774" i="1"/>
  <c r="T1766" i="1"/>
  <c r="T1758" i="1"/>
  <c r="T1750" i="1"/>
  <c r="T1742" i="1"/>
  <c r="T1734" i="1"/>
  <c r="T1726" i="1"/>
  <c r="T1718" i="1"/>
  <c r="T1710" i="1"/>
  <c r="T1702" i="1"/>
  <c r="T1678" i="1"/>
  <c r="T1670" i="1"/>
  <c r="T1662" i="1"/>
  <c r="T1646" i="1"/>
  <c r="T1638" i="1"/>
  <c r="T1582" i="1"/>
  <c r="T1574" i="1"/>
  <c r="T1566" i="1"/>
  <c r="T1558" i="1"/>
  <c r="T1542" i="1"/>
  <c r="T1534" i="1"/>
  <c r="T1510" i="1"/>
  <c r="T1502" i="1"/>
  <c r="T1494" i="1"/>
  <c r="T1486" i="1"/>
  <c r="T1478" i="1"/>
  <c r="T1470" i="1"/>
  <c r="T1454" i="1"/>
  <c r="T1438" i="1"/>
  <c r="T1430" i="1"/>
  <c r="T1422" i="1"/>
  <c r="T1414" i="1"/>
  <c r="T1398" i="1"/>
  <c r="T1390" i="1"/>
  <c r="T1382" i="1"/>
  <c r="T1374" i="1"/>
  <c r="T1366" i="1"/>
  <c r="T1358" i="1"/>
  <c r="T1350" i="1"/>
  <c r="T1342" i="1"/>
  <c r="T1334" i="1"/>
  <c r="T3147" i="1"/>
  <c r="T3139" i="1"/>
  <c r="T3131" i="1"/>
  <c r="T3115" i="1"/>
  <c r="T3107" i="1"/>
  <c r="T3099" i="1"/>
  <c r="T3091" i="1"/>
  <c r="T3083" i="1"/>
  <c r="T3067" i="1"/>
  <c r="T3059" i="1"/>
  <c r="T3051" i="1"/>
  <c r="T3043" i="1"/>
  <c r="T3035" i="1"/>
  <c r="T3027" i="1"/>
  <c r="T3019" i="1"/>
  <c r="T3011" i="1"/>
  <c r="T3003" i="1"/>
  <c r="T2995" i="1"/>
  <c r="T2979" i="1"/>
  <c r="T2963" i="1"/>
  <c r="T2947" i="1"/>
  <c r="T2923" i="1"/>
  <c r="T2915" i="1"/>
  <c r="T2907" i="1"/>
  <c r="T2899" i="1"/>
  <c r="T2891" i="1"/>
  <c r="T2883" i="1"/>
  <c r="T2875" i="1"/>
  <c r="T2851" i="1"/>
  <c r="T2843" i="1"/>
  <c r="T2835" i="1"/>
  <c r="T2827" i="1"/>
  <c r="T2819" i="1"/>
  <c r="T2811" i="1"/>
  <c r="T2795" i="1"/>
  <c r="T2787" i="1"/>
  <c r="T2779" i="1"/>
  <c r="T2755" i="1"/>
  <c r="T2747" i="1"/>
  <c r="T2739" i="1"/>
  <c r="T2731" i="1"/>
  <c r="T2723" i="1"/>
  <c r="T2715" i="1"/>
  <c r="T2707" i="1"/>
  <c r="T2699" i="1"/>
  <c r="T2691" i="1"/>
  <c r="T2683" i="1"/>
  <c r="T2675" i="1"/>
  <c r="T2667" i="1"/>
  <c r="T2659" i="1"/>
  <c r="T2651" i="1"/>
  <c r="T4667" i="1"/>
  <c r="T4659" i="1"/>
  <c r="T4651" i="1"/>
  <c r="T4643" i="1"/>
  <c r="T4635" i="1"/>
  <c r="T4611" i="1"/>
  <c r="T4603" i="1"/>
  <c r="T4587" i="1"/>
  <c r="T4571" i="1"/>
  <c r="T4563" i="1"/>
  <c r="T4555" i="1"/>
  <c r="T4547" i="1"/>
  <c r="T4539" i="1"/>
  <c r="T4523" i="1"/>
  <c r="T4515" i="1"/>
  <c r="T4507" i="1"/>
  <c r="T4499" i="1"/>
  <c r="T4491" i="1"/>
  <c r="T4483" i="1"/>
  <c r="T4475" i="1"/>
  <c r="T4467" i="1"/>
  <c r="T4459" i="1"/>
  <c r="T4451" i="1"/>
  <c r="T4443" i="1"/>
  <c r="T4419" i="1"/>
  <c r="T4411" i="1"/>
  <c r="T4403" i="1"/>
  <c r="T4395" i="1"/>
  <c r="T4387" i="1"/>
  <c r="T4379" i="1"/>
  <c r="T4363" i="1"/>
  <c r="T4347" i="1"/>
  <c r="T4339" i="1"/>
  <c r="T4331" i="1"/>
  <c r="T4323" i="1"/>
  <c r="T4315" i="1"/>
  <c r="T4307" i="1"/>
  <c r="T4299" i="1"/>
  <c r="T4283" i="1"/>
  <c r="T4275" i="1"/>
  <c r="T4267" i="1"/>
  <c r="T9" i="1"/>
  <c r="T128" i="1"/>
  <c r="T120" i="1"/>
  <c r="T112" i="1"/>
  <c r="T104" i="1"/>
  <c r="T96" i="1"/>
  <c r="T88" i="1"/>
  <c r="T80" i="1"/>
  <c r="T72" i="1"/>
  <c r="T56" i="1"/>
  <c r="T48" i="1"/>
  <c r="T40" i="1"/>
  <c r="T32" i="1"/>
  <c r="T1323" i="1"/>
  <c r="T1315" i="1"/>
  <c r="T1307" i="1"/>
  <c r="T1299" i="1"/>
  <c r="T1291" i="1"/>
  <c r="T1283" i="1"/>
  <c r="T1275" i="1"/>
  <c r="T1267" i="1"/>
  <c r="T1259" i="1"/>
  <c r="T1243" i="1"/>
  <c r="T1235" i="1"/>
  <c r="T1227" i="1"/>
  <c r="T1219" i="1"/>
  <c r="T1211" i="1"/>
  <c r="T1203" i="1"/>
  <c r="T1195" i="1"/>
  <c r="T1187" i="1"/>
  <c r="T1179" i="1"/>
  <c r="T1171" i="1"/>
  <c r="T1163" i="1"/>
  <c r="T1155" i="1"/>
  <c r="T1147" i="1"/>
  <c r="T1139" i="1"/>
  <c r="T1131" i="1"/>
  <c r="T1123" i="1"/>
  <c r="T1115" i="1"/>
  <c r="T1107" i="1"/>
  <c r="T1099" i="1"/>
  <c r="T1091" i="1"/>
  <c r="T1083" i="1"/>
  <c r="T1075" i="1"/>
  <c r="T1067" i="1"/>
  <c r="T1059" i="1"/>
  <c r="T1051" i="1"/>
  <c r="T1043" i="1"/>
  <c r="T1035" i="1"/>
  <c r="T1027" i="1"/>
  <c r="T1019" i="1"/>
  <c r="T1011" i="1"/>
  <c r="T1003" i="1"/>
  <c r="T995" i="1"/>
  <c r="T987" i="1"/>
  <c r="T979" i="1"/>
  <c r="T971" i="1"/>
  <c r="T955" i="1"/>
  <c r="T947" i="1"/>
  <c r="T939" i="1"/>
  <c r="T931" i="1"/>
  <c r="T923" i="1"/>
  <c r="T915" i="1"/>
  <c r="T907" i="1"/>
  <c r="T899" i="1"/>
  <c r="T891" i="1"/>
  <c r="T883" i="1"/>
  <c r="T875" i="1"/>
  <c r="T867" i="1"/>
  <c r="T859" i="1"/>
  <c r="T851" i="1"/>
  <c r="T843" i="1"/>
  <c r="T835" i="1"/>
  <c r="T827" i="1"/>
  <c r="T819" i="1"/>
  <c r="T811" i="1"/>
  <c r="T803" i="1"/>
  <c r="T795" i="1"/>
  <c r="T779" i="1"/>
  <c r="T771" i="1"/>
  <c r="T763" i="1"/>
  <c r="T747" i="1"/>
  <c r="T739" i="1"/>
  <c r="T731" i="1"/>
  <c r="T723" i="1"/>
  <c r="T715" i="1"/>
  <c r="T707" i="1"/>
  <c r="T699" i="1"/>
  <c r="T691" i="1"/>
  <c r="T683" i="1"/>
  <c r="T675" i="1"/>
  <c r="T667" i="1"/>
  <c r="T659" i="1"/>
  <c r="T651" i="1"/>
  <c r="T635" i="1"/>
  <c r="T627" i="1"/>
  <c r="T611" i="1"/>
  <c r="T603" i="1"/>
  <c r="T595" i="1"/>
  <c r="T587" i="1"/>
  <c r="T579" i="1"/>
  <c r="T571" i="1"/>
  <c r="T563" i="1"/>
  <c r="T555" i="1"/>
  <c r="T547" i="1"/>
  <c r="T523" i="1"/>
  <c r="T515" i="1"/>
  <c r="T507" i="1"/>
  <c r="T499" i="1"/>
  <c r="T491" i="1"/>
  <c r="T483" i="1"/>
  <c r="T467" i="1"/>
  <c r="T459" i="1"/>
  <c r="T451" i="1"/>
  <c r="T443" i="1"/>
  <c r="T427" i="1"/>
  <c r="T419" i="1"/>
  <c r="T411" i="1"/>
  <c r="T403" i="1"/>
  <c r="T387" i="1"/>
  <c r="T379" i="1"/>
  <c r="T371" i="1"/>
  <c r="T363" i="1"/>
  <c r="T355" i="1"/>
  <c r="T347" i="1"/>
  <c r="T339" i="1"/>
  <c r="T323" i="1"/>
  <c r="T315" i="1"/>
  <c r="T307" i="1"/>
  <c r="T299" i="1"/>
  <c r="T283" i="1"/>
  <c r="T275" i="1"/>
  <c r="T267" i="1"/>
  <c r="T259" i="1"/>
  <c r="T243" i="1"/>
  <c r="T235" i="1"/>
  <c r="T219" i="1"/>
  <c r="T211" i="1"/>
  <c r="T203" i="1"/>
  <c r="T195" i="1"/>
  <c r="T187" i="1"/>
  <c r="T179" i="1"/>
  <c r="T171" i="1"/>
  <c r="T163" i="1"/>
  <c r="T155" i="1"/>
  <c r="T147" i="1"/>
  <c r="T131" i="1"/>
  <c r="T2629" i="1"/>
  <c r="T2621" i="1"/>
  <c r="T2613" i="1"/>
  <c r="T2605" i="1"/>
  <c r="T2589" i="1"/>
  <c r="T2581" i="1"/>
  <c r="T2573" i="1"/>
  <c r="T2565" i="1"/>
  <c r="T4225" i="1"/>
  <c r="T4217" i="1"/>
  <c r="T4209" i="1"/>
  <c r="T4201" i="1"/>
  <c r="T4193" i="1"/>
  <c r="T4185" i="1"/>
  <c r="T4177" i="1"/>
  <c r="T4161" i="1"/>
  <c r="T4145" i="1"/>
  <c r="T4137" i="1"/>
  <c r="T4129" i="1"/>
  <c r="T4121" i="1"/>
  <c r="T4113" i="1"/>
  <c r="T4089" i="1"/>
  <c r="T4081" i="1"/>
  <c r="T4073" i="1"/>
  <c r="T4057" i="1"/>
  <c r="T4049" i="1"/>
  <c r="T4041" i="1"/>
  <c r="T4033" i="1"/>
  <c r="T4017" i="1"/>
  <c r="T4009" i="1"/>
  <c r="T4001" i="1"/>
  <c r="T3993" i="1"/>
  <c r="T3985" i="1"/>
  <c r="T3977" i="1"/>
  <c r="T3961" i="1"/>
  <c r="T3945" i="1"/>
  <c r="T3937" i="1"/>
  <c r="T3929" i="1"/>
  <c r="T3921" i="1"/>
  <c r="T3905" i="1"/>
  <c r="T3897" i="1"/>
  <c r="T3889" i="1"/>
  <c r="T3881" i="1"/>
  <c r="T3873" i="1"/>
  <c r="T3857" i="1"/>
  <c r="T3841" i="1"/>
  <c r="T3833" i="1"/>
  <c r="T3825" i="1"/>
  <c r="T3817" i="1"/>
  <c r="T3809" i="1"/>
  <c r="T3801" i="1"/>
  <c r="T3793" i="1"/>
  <c r="T3785" i="1"/>
  <c r="T3777" i="1"/>
  <c r="T3769" i="1"/>
  <c r="T3761" i="1"/>
  <c r="T3753" i="1"/>
  <c r="T3745" i="1"/>
  <c r="T3737" i="1"/>
  <c r="T3721" i="1"/>
  <c r="T3713" i="1"/>
  <c r="T3705" i="1"/>
  <c r="T3697" i="1"/>
  <c r="T3681" i="1"/>
  <c r="T3673" i="1"/>
  <c r="T3665" i="1"/>
  <c r="T3657" i="1"/>
  <c r="T3649" i="1"/>
  <c r="T3641" i="1"/>
  <c r="T3633" i="1"/>
  <c r="T3625" i="1"/>
  <c r="T3617" i="1"/>
  <c r="T3609" i="1"/>
  <c r="T3601" i="1"/>
  <c r="T3593" i="1"/>
  <c r="T3585" i="1"/>
  <c r="T3577" i="1"/>
  <c r="T3569" i="1"/>
  <c r="T3561" i="1"/>
  <c r="T3545" i="1"/>
  <c r="T3537" i="1"/>
  <c r="T3529" i="1"/>
  <c r="T3521" i="1"/>
  <c r="T3513" i="1"/>
  <c r="T3505" i="1"/>
  <c r="T3497" i="1"/>
  <c r="T3481" i="1"/>
  <c r="T3473" i="1"/>
  <c r="T3465" i="1"/>
  <c r="T3449" i="1"/>
  <c r="T3441" i="1"/>
  <c r="T3425" i="1"/>
  <c r="T3417" i="1"/>
  <c r="T3409" i="1"/>
  <c r="T3401" i="1"/>
  <c r="T3393" i="1"/>
  <c r="T3385" i="1"/>
  <c r="T3377" i="1"/>
  <c r="T3369" i="1"/>
  <c r="T3361" i="1"/>
  <c r="T3353" i="1"/>
  <c r="T3345" i="1"/>
  <c r="T3337" i="1"/>
  <c r="T3329" i="1"/>
  <c r="T3321" i="1"/>
  <c r="T3313" i="1"/>
  <c r="T3305" i="1"/>
  <c r="T3289" i="1"/>
  <c r="T3273" i="1"/>
  <c r="T3265" i="1"/>
  <c r="T3257" i="1"/>
  <c r="T3241" i="1"/>
  <c r="T3233" i="1"/>
  <c r="T3225" i="1"/>
  <c r="T3217" i="1"/>
  <c r="T3209" i="1"/>
  <c r="T3193" i="1"/>
  <c r="T3185" i="1"/>
  <c r="T3177" i="1"/>
  <c r="T3169" i="1"/>
  <c r="T3161" i="1"/>
  <c r="T3153" i="1"/>
  <c r="T8042" i="1"/>
  <c r="T8034" i="1"/>
  <c r="T8010" i="1"/>
  <c r="T8002" i="1"/>
  <c r="T7986" i="1"/>
  <c r="T7978" i="1"/>
  <c r="T7970" i="1"/>
  <c r="T7954" i="1"/>
  <c r="T7946" i="1"/>
  <c r="T7938" i="1"/>
  <c r="T7930" i="1"/>
  <c r="T7922" i="1"/>
  <c r="T7914" i="1"/>
  <c r="T7906" i="1"/>
  <c r="T7898" i="1"/>
  <c r="T7890" i="1"/>
  <c r="T7882" i="1"/>
  <c r="T7866" i="1"/>
  <c r="T7850" i="1"/>
  <c r="T7842" i="1"/>
  <c r="T7834" i="1"/>
  <c r="T7826" i="1"/>
  <c r="T7818" i="1"/>
  <c r="T7802" i="1"/>
  <c r="T7794" i="1"/>
  <c r="T7786" i="1"/>
  <c r="T7778" i="1"/>
  <c r="T7770" i="1"/>
  <c r="T7762" i="1"/>
  <c r="T7754" i="1"/>
  <c r="T7746" i="1"/>
  <c r="T7738" i="1"/>
  <c r="T7730" i="1"/>
  <c r="T7722" i="1"/>
  <c r="T7714" i="1"/>
  <c r="T7698" i="1"/>
  <c r="T7690" i="1"/>
  <c r="T7674" i="1"/>
  <c r="T7658" i="1"/>
  <c r="T7650" i="1"/>
  <c r="T7642" i="1"/>
  <c r="T7634" i="1"/>
  <c r="T7626" i="1"/>
  <c r="T7618" i="1"/>
  <c r="T7610" i="1"/>
  <c r="T7594" i="1"/>
  <c r="T7586" i="1"/>
  <c r="T7578" i="1"/>
  <c r="T7570" i="1"/>
  <c r="T7562" i="1"/>
  <c r="T7546" i="1"/>
  <c r="T7538" i="1"/>
  <c r="T7530" i="1"/>
  <c r="T7522" i="1"/>
  <c r="T7514" i="1"/>
  <c r="T7506" i="1"/>
  <c r="T7498" i="1"/>
  <c r="T7482" i="1"/>
  <c r="T7474" i="1"/>
  <c r="T7466" i="1"/>
  <c r="T7450" i="1"/>
  <c r="T7442" i="1"/>
  <c r="T7434" i="1"/>
  <c r="T7426" i="1"/>
  <c r="T7418" i="1"/>
  <c r="T7410" i="1"/>
  <c r="T7402" i="1"/>
  <c r="T7394" i="1"/>
  <c r="T7386" i="1"/>
  <c r="T7378" i="1"/>
  <c r="T7370" i="1"/>
  <c r="T7346" i="1"/>
  <c r="T7338" i="1"/>
  <c r="T7330" i="1"/>
  <c r="T7322" i="1"/>
  <c r="T7314" i="1"/>
  <c r="T7306" i="1"/>
  <c r="T7298" i="1"/>
  <c r="T7290" i="1"/>
  <c r="T7282" i="1"/>
  <c r="T7274" i="1"/>
  <c r="T7266" i="1"/>
  <c r="T7258" i="1"/>
  <c r="T7250" i="1"/>
  <c r="T7242" i="1"/>
  <c r="T7234" i="1"/>
  <c r="T7218" i="1"/>
  <c r="T7210" i="1"/>
  <c r="T7202" i="1"/>
  <c r="T7194" i="1"/>
  <c r="T7186" i="1"/>
  <c r="T7178" i="1"/>
  <c r="T7154" i="1"/>
  <c r="T7138" i="1"/>
  <c r="T7130" i="1"/>
  <c r="T7122" i="1"/>
  <c r="T7114" i="1"/>
  <c r="T7106" i="1"/>
  <c r="T7098" i="1"/>
  <c r="T7090" i="1"/>
  <c r="T7082" i="1"/>
  <c r="T7074" i="1"/>
  <c r="T7066" i="1"/>
  <c r="T7058" i="1"/>
  <c r="T7042" i="1"/>
  <c r="T7034" i="1"/>
  <c r="T7026" i="1"/>
  <c r="T7018" i="1"/>
  <c r="T7010" i="1"/>
  <c r="T7002" i="1"/>
  <c r="T6994" i="1"/>
  <c r="T6986" i="1"/>
  <c r="T6978" i="1"/>
  <c r="T6970" i="1"/>
  <c r="T6962" i="1"/>
  <c r="T6954" i="1"/>
  <c r="T6946" i="1"/>
  <c r="T6930" i="1"/>
  <c r="T6922" i="1"/>
  <c r="T6906" i="1"/>
  <c r="T6898" i="1"/>
  <c r="T6890" i="1"/>
  <c r="T6882" i="1"/>
  <c r="T6874" i="1"/>
  <c r="T6866" i="1"/>
  <c r="T6850" i="1"/>
  <c r="T6842" i="1"/>
  <c r="T6834" i="1"/>
  <c r="T6826" i="1"/>
  <c r="T6818" i="1"/>
  <c r="T6810" i="1"/>
  <c r="T6802" i="1"/>
  <c r="T6794" i="1"/>
  <c r="T6786" i="1"/>
  <c r="T6778" i="1"/>
  <c r="T6762" i="1"/>
  <c r="T6754" i="1"/>
  <c r="T6746" i="1"/>
  <c r="T6738" i="1"/>
  <c r="T6730" i="1"/>
  <c r="T6714" i="1"/>
  <c r="T6706" i="1"/>
  <c r="T6698" i="1"/>
  <c r="T6690" i="1"/>
  <c r="T6674" i="1"/>
  <c r="T6666" i="1"/>
  <c r="T6658" i="1"/>
  <c r="T6650" i="1"/>
  <c r="T6642" i="1"/>
  <c r="T6634" i="1"/>
  <c r="T6626" i="1"/>
  <c r="T6618" i="1"/>
  <c r="T6602" i="1"/>
  <c r="T6594" i="1"/>
  <c r="T6586" i="1"/>
  <c r="T6578" i="1"/>
  <c r="T6570" i="1"/>
  <c r="T6562" i="1"/>
  <c r="T6554" i="1"/>
  <c r="T6546" i="1"/>
  <c r="T6538" i="1"/>
  <c r="T6530" i="1"/>
  <c r="T6522" i="1"/>
  <c r="T6514" i="1"/>
  <c r="T6506" i="1"/>
  <c r="T6498" i="1"/>
  <c r="T6490" i="1"/>
  <c r="T6482" i="1"/>
  <c r="T6474" i="1"/>
  <c r="T6466" i="1"/>
  <c r="T6458" i="1"/>
  <c r="T6450" i="1"/>
  <c r="T6442" i="1"/>
  <c r="T6434" i="1"/>
  <c r="T6426" i="1"/>
  <c r="T6410" i="1"/>
  <c r="T6402" i="1"/>
  <c r="T6394" i="1"/>
  <c r="T6386" i="1"/>
  <c r="T6362" i="1"/>
  <c r="T6354" i="1"/>
  <c r="T6338" i="1"/>
  <c r="T6322" i="1"/>
  <c r="T6314" i="1"/>
  <c r="T6298" i="1"/>
  <c r="T6290" i="1"/>
  <c r="T6282" i="1"/>
  <c r="T6266" i="1"/>
  <c r="T6258" i="1"/>
  <c r="T6250" i="1"/>
  <c r="T6242" i="1"/>
  <c r="T6234" i="1"/>
  <c r="T6226" i="1"/>
  <c r="T6218" i="1"/>
  <c r="T6210" i="1"/>
  <c r="T6202" i="1"/>
  <c r="T6194" i="1"/>
  <c r="T6178" i="1"/>
  <c r="T6170" i="1"/>
  <c r="T6162" i="1"/>
  <c r="T6154" i="1"/>
  <c r="T6146" i="1"/>
  <c r="T6138" i="1"/>
  <c r="T6114" i="1"/>
  <c r="T6106" i="1"/>
  <c r="T6098" i="1"/>
  <c r="T6082" i="1"/>
  <c r="T6074" i="1"/>
  <c r="T6066" i="1"/>
  <c r="T6050" i="1"/>
  <c r="T6042" i="1"/>
  <c r="T6034" i="1"/>
  <c r="T6026" i="1"/>
  <c r="T6010" i="1"/>
  <c r="T5994" i="1"/>
  <c r="T5986" i="1"/>
  <c r="T5970" i="1"/>
  <c r="T5962" i="1"/>
  <c r="T5954" i="1"/>
  <c r="T5930" i="1"/>
  <c r="T5914" i="1"/>
  <c r="T3856" i="1"/>
  <c r="T3840" i="1"/>
  <c r="T3832" i="1"/>
  <c r="T3816" i="1"/>
  <c r="T3800" i="1"/>
  <c r="T3792" i="1"/>
  <c r="T3784" i="1"/>
  <c r="T3776" i="1"/>
  <c r="T3760" i="1"/>
  <c r="T3752" i="1"/>
  <c r="T3744" i="1"/>
  <c r="T3736" i="1"/>
  <c r="T3728" i="1"/>
  <c r="T3720" i="1"/>
  <c r="T3712" i="1"/>
  <c r="T3704" i="1"/>
  <c r="T3696" i="1"/>
  <c r="T3688" i="1"/>
  <c r="T3680" i="1"/>
  <c r="T3672" i="1"/>
  <c r="T3664" i="1"/>
  <c r="T3656" i="1"/>
  <c r="T3648" i="1"/>
  <c r="T3640" i="1"/>
  <c r="T3624" i="1"/>
  <c r="T3616" i="1"/>
  <c r="T3608" i="1"/>
  <c r="T3592" i="1"/>
  <c r="T3584" i="1"/>
  <c r="T3576" i="1"/>
  <c r="T3568" i="1"/>
  <c r="T3560" i="1"/>
  <c r="T3544" i="1"/>
  <c r="T3536" i="1"/>
  <c r="T3528" i="1"/>
  <c r="T3520" i="1"/>
  <c r="T3512" i="1"/>
  <c r="T3504" i="1"/>
  <c r="T3496" i="1"/>
  <c r="T3488" i="1"/>
  <c r="T3480" i="1"/>
  <c r="T3472" i="1"/>
  <c r="T3464" i="1"/>
  <c r="T3448" i="1"/>
  <c r="T3440" i="1"/>
  <c r="T3432" i="1"/>
  <c r="T3424" i="1"/>
  <c r="T3416" i="1"/>
  <c r="T3408" i="1"/>
  <c r="T3400" i="1"/>
  <c r="T3392" i="1"/>
  <c r="T3384" i="1"/>
  <c r="T3376" i="1"/>
  <c r="T3368" i="1"/>
  <c r="T3360" i="1"/>
  <c r="T3352" i="1"/>
  <c r="T3344" i="1"/>
  <c r="T3336" i="1"/>
  <c r="T3320" i="1"/>
  <c r="T3312" i="1"/>
  <c r="T3304" i="1"/>
  <c r="T3296" i="1"/>
  <c r="T3288" i="1"/>
  <c r="T3280" i="1"/>
  <c r="T3272" i="1"/>
  <c r="T3264" i="1"/>
  <c r="T3256" i="1"/>
  <c r="T3248" i="1"/>
  <c r="T3240" i="1"/>
  <c r="T3232" i="1"/>
  <c r="T3224" i="1"/>
  <c r="T3216" i="1"/>
  <c r="T3208" i="1"/>
  <c r="T3200" i="1"/>
  <c r="T3192" i="1"/>
  <c r="T3184" i="1"/>
  <c r="T3168" i="1"/>
  <c r="T3160" i="1"/>
  <c r="T3152" i="1"/>
  <c r="T8041" i="1"/>
  <c r="T8033" i="1"/>
  <c r="T8017" i="1"/>
  <c r="T8001" i="1"/>
  <c r="T7993" i="1"/>
  <c r="T7985" i="1"/>
  <c r="T7977" i="1"/>
  <c r="T7969" i="1"/>
  <c r="T7953" i="1"/>
  <c r="T7945" i="1"/>
  <c r="T7937" i="1"/>
  <c r="T7929" i="1"/>
  <c r="T7921" i="1"/>
  <c r="T7913" i="1"/>
  <c r="T7905" i="1"/>
  <c r="T7897" i="1"/>
  <c r="T7889" i="1"/>
  <c r="T7881" i="1"/>
  <c r="T7873" i="1"/>
  <c r="T7857" i="1"/>
  <c r="T7849" i="1"/>
  <c r="T7841" i="1"/>
  <c r="T7833" i="1"/>
  <c r="T7825" i="1"/>
  <c r="T7817" i="1"/>
  <c r="T7809" i="1"/>
  <c r="T7801" i="1"/>
  <c r="T7793" i="1"/>
  <c r="T7785" i="1"/>
  <c r="T7777" i="1"/>
  <c r="T7769" i="1"/>
  <c r="T7761" i="1"/>
  <c r="T7745" i="1"/>
  <c r="T7737" i="1"/>
  <c r="T7729" i="1"/>
  <c r="T7713" i="1"/>
  <c r="T7705" i="1"/>
  <c r="T7697" i="1"/>
  <c r="T7689" i="1"/>
  <c r="T7681" i="1"/>
  <c r="T7673" i="1"/>
  <c r="T7657" i="1"/>
  <c r="T7641" i="1"/>
  <c r="T7633" i="1"/>
  <c r="T7625" i="1"/>
  <c r="T7617" i="1"/>
  <c r="T7609" i="1"/>
  <c r="T7601" i="1"/>
  <c r="T7593" i="1"/>
  <c r="T7585" i="1"/>
  <c r="T7577" i="1"/>
  <c r="T7569" i="1"/>
  <c r="T7561" i="1"/>
  <c r="T7553" i="1"/>
  <c r="T7545" i="1"/>
  <c r="T7537" i="1"/>
  <c r="T7529" i="1"/>
  <c r="T7521" i="1"/>
  <c r="T7505" i="1"/>
  <c r="T7497" i="1"/>
  <c r="T7489" i="1"/>
  <c r="T7473" i="1"/>
  <c r="T7465" i="1"/>
  <c r="T7457" i="1"/>
  <c r="T7449" i="1"/>
  <c r="T7441" i="1"/>
  <c r="T7433" i="1"/>
  <c r="T7425" i="1"/>
  <c r="T7409" i="1"/>
  <c r="T7401" i="1"/>
  <c r="T7393" i="1"/>
  <c r="T7377" i="1"/>
  <c r="T7361" i="1"/>
  <c r="T7353" i="1"/>
  <c r="T7345" i="1"/>
  <c r="T7337" i="1"/>
  <c r="T7329" i="1"/>
  <c r="T7297" i="1"/>
  <c r="T7289" i="1"/>
  <c r="T7273" i="1"/>
  <c r="T7265" i="1"/>
  <c r="T7257" i="1"/>
  <c r="T7249" i="1"/>
  <c r="T7241" i="1"/>
  <c r="T7233" i="1"/>
  <c r="T7217" i="1"/>
  <c r="T7209" i="1"/>
  <c r="T7201" i="1"/>
  <c r="T7193" i="1"/>
  <c r="T7185" i="1"/>
  <c r="T7177" i="1"/>
  <c r="T7169" i="1"/>
  <c r="T7161" i="1"/>
  <c r="T7153" i="1"/>
  <c r="T7145" i="1"/>
  <c r="T7137" i="1"/>
  <c r="T7129" i="1"/>
  <c r="T7121" i="1"/>
  <c r="T7113" i="1"/>
  <c r="T7105" i="1"/>
  <c r="T7097" i="1"/>
  <c r="T7073" i="1"/>
  <c r="T7057" i="1"/>
  <c r="T7049" i="1"/>
  <c r="T7041" i="1"/>
  <c r="T7033" i="1"/>
  <c r="T7025" i="1"/>
  <c r="T7017" i="1"/>
  <c r="T7009" i="1"/>
  <c r="T7001" i="1"/>
  <c r="T6993" i="1"/>
  <c r="T6985" i="1"/>
  <c r="T6977" i="1"/>
  <c r="T6969" i="1"/>
  <c r="T6961" i="1"/>
  <c r="T6953" i="1"/>
  <c r="T6945" i="1"/>
  <c r="T6929" i="1"/>
  <c r="T6921" i="1"/>
  <c r="T6913" i="1"/>
  <c r="T6905" i="1"/>
  <c r="T6897" i="1"/>
  <c r="T6889" i="1"/>
  <c r="T6881" i="1"/>
  <c r="T6865" i="1"/>
  <c r="T6857" i="1"/>
  <c r="T6849" i="1"/>
  <c r="T6841" i="1"/>
  <c r="T6833" i="1"/>
  <c r="T6825" i="1"/>
  <c r="T6817" i="1"/>
  <c r="T6809" i="1"/>
  <c r="T6801" i="1"/>
  <c r="T6793" i="1"/>
  <c r="T6785" i="1"/>
  <c r="T6769" i="1"/>
  <c r="T6761" i="1"/>
  <c r="T6753" i="1"/>
  <c r="T6745" i="1"/>
  <c r="T6737" i="1"/>
  <c r="T6729" i="1"/>
  <c r="T6721" i="1"/>
  <c r="T6713" i="1"/>
  <c r="T6705" i="1"/>
  <c r="T6697" i="1"/>
  <c r="T6681" i="1"/>
  <c r="T6657" i="1"/>
  <c r="T6649" i="1"/>
  <c r="T6641" i="1"/>
  <c r="T6633" i="1"/>
  <c r="T6625" i="1"/>
  <c r="T6617" i="1"/>
  <c r="T6609" i="1"/>
  <c r="T6601" i="1"/>
  <c r="T6593" i="1"/>
  <c r="T6585" i="1"/>
  <c r="T6569" i="1"/>
  <c r="T6561" i="1"/>
  <c r="T6553" i="1"/>
  <c r="T6545" i="1"/>
  <c r="T6537" i="1"/>
  <c r="T6529" i="1"/>
  <c r="T6513" i="1"/>
  <c r="T6505" i="1"/>
  <c r="T6497" i="1"/>
  <c r="T6481" i="1"/>
  <c r="T6473" i="1"/>
  <c r="T6465" i="1"/>
  <c r="T6457" i="1"/>
  <c r="T6449" i="1"/>
  <c r="T6441" i="1"/>
  <c r="T6433" i="1"/>
  <c r="T6425" i="1"/>
  <c r="T6409" i="1"/>
  <c r="T6401" i="1"/>
  <c r="T6393" i="1"/>
  <c r="T6385" i="1"/>
  <c r="T6377" i="1"/>
  <c r="T6369" i="1"/>
  <c r="T6361" i="1"/>
  <c r="T6353" i="1"/>
  <c r="T6345" i="1"/>
  <c r="T6337" i="1"/>
  <c r="T6329" i="1"/>
  <c r="T6321" i="1"/>
  <c r="T6313" i="1"/>
  <c r="T6305" i="1"/>
  <c r="T6297" i="1"/>
  <c r="T6281" i="1"/>
  <c r="T6273" i="1"/>
  <c r="T6265" i="1"/>
  <c r="T6257" i="1"/>
  <c r="T6249" i="1"/>
  <c r="T6241" i="1"/>
  <c r="T6233" i="1"/>
  <c r="T6225" i="1"/>
  <c r="T6217" i="1"/>
  <c r="T6209" i="1"/>
  <c r="T6201" i="1"/>
  <c r="T6193" i="1"/>
  <c r="T6185" i="1"/>
  <c r="T6177" i="1"/>
  <c r="T6169" i="1"/>
  <c r="T6161" i="1"/>
  <c r="T6153" i="1"/>
  <c r="T6145" i="1"/>
  <c r="T6137" i="1"/>
  <c r="T6129" i="1"/>
  <c r="T6121" i="1"/>
  <c r="T6105" i="1"/>
  <c r="T6097" i="1"/>
  <c r="T6089" i="1"/>
  <c r="T6081" i="1"/>
  <c r="T6073" i="1"/>
  <c r="T6065" i="1"/>
  <c r="T6049" i="1"/>
  <c r="T6041" i="1"/>
  <c r="T6025" i="1"/>
  <c r="T6017" i="1"/>
  <c r="T6009" i="1"/>
  <c r="T5993" i="1"/>
  <c r="T5985" i="1"/>
  <c r="T5977" i="1"/>
  <c r="T5969" i="1"/>
  <c r="T5961" i="1"/>
  <c r="T5945" i="1"/>
  <c r="T5937" i="1"/>
  <c r="T5929" i="1"/>
  <c r="T5921" i="1"/>
  <c r="T5913" i="1"/>
  <c r="T5905" i="1"/>
  <c r="T5889" i="1"/>
  <c r="T5873" i="1"/>
  <c r="T5865" i="1"/>
  <c r="T5857" i="1"/>
  <c r="T5849" i="1"/>
  <c r="T5841" i="1"/>
  <c r="T5833" i="1"/>
  <c r="T5825" i="1"/>
  <c r="T5817" i="1"/>
  <c r="T5809" i="1"/>
  <c r="T5801" i="1"/>
  <c r="T5793" i="1"/>
  <c r="T5777" i="1"/>
  <c r="T5769" i="1"/>
  <c r="T5761" i="1"/>
  <c r="T5745" i="1"/>
  <c r="T5737" i="1"/>
  <c r="T5729" i="1"/>
  <c r="T5721" i="1"/>
  <c r="T5713" i="1"/>
  <c r="T5705" i="1"/>
  <c r="T5697" i="1"/>
  <c r="T5689" i="1"/>
  <c r="T5681" i="1"/>
  <c r="T5673" i="1"/>
  <c r="T5665" i="1"/>
  <c r="T5649" i="1"/>
  <c r="T5641" i="1"/>
  <c r="T5633" i="1"/>
  <c r="T5625" i="1"/>
  <c r="T5617" i="1"/>
  <c r="T14" i="1"/>
  <c r="T6" i="1"/>
  <c r="T117" i="1"/>
  <c r="T101" i="1"/>
  <c r="T93" i="1"/>
  <c r="T69" i="1"/>
  <c r="T61" i="1"/>
  <c r="T45" i="1"/>
  <c r="T37" i="1"/>
  <c r="T29" i="1"/>
  <c r="T21" i="1"/>
  <c r="T1328" i="1"/>
  <c r="T1320" i="1"/>
  <c r="T1312" i="1"/>
  <c r="T1304" i="1"/>
  <c r="T1296" i="1"/>
  <c r="T1288" i="1"/>
  <c r="T1280" i="1"/>
  <c r="T1272" i="1"/>
  <c r="T1264" i="1"/>
  <c r="T1256" i="1"/>
  <c r="T1248" i="1"/>
  <c r="T1240" i="1"/>
  <c r="T1224" i="1"/>
  <c r="T1216" i="1"/>
  <c r="T1208" i="1"/>
  <c r="T1192" i="1"/>
  <c r="T1184" i="1"/>
  <c r="T1176" i="1"/>
  <c r="T1168" i="1"/>
  <c r="T1160" i="1"/>
  <c r="T1152" i="1"/>
  <c r="T1144" i="1"/>
  <c r="T1136" i="1"/>
  <c r="T1128" i="1"/>
  <c r="T1120" i="1"/>
  <c r="T1112" i="1"/>
  <c r="T1104" i="1"/>
  <c r="T1096" i="1"/>
  <c r="T1080" i="1"/>
  <c r="T1056" i="1"/>
  <c r="T1048" i="1"/>
  <c r="T1040" i="1"/>
  <c r="T1032" i="1"/>
  <c r="T1024" i="1"/>
  <c r="T1016" i="1"/>
  <c r="T1000" i="1"/>
  <c r="T992" i="1"/>
  <c r="T984" i="1"/>
  <c r="T976" i="1"/>
  <c r="T968" i="1"/>
  <c r="T960" i="1"/>
  <c r="T952" i="1"/>
  <c r="T936" i="1"/>
  <c r="T928" i="1"/>
  <c r="T920" i="1"/>
  <c r="T912" i="1"/>
  <c r="T896" i="1"/>
  <c r="T888" i="1"/>
  <c r="T880" i="1"/>
  <c r="T872" i="1"/>
  <c r="T864" i="1"/>
  <c r="T856" i="1"/>
  <c r="T848" i="1"/>
  <c r="T840" i="1"/>
  <c r="T832" i="1"/>
  <c r="T824" i="1"/>
  <c r="T816" i="1"/>
  <c r="T808" i="1"/>
  <c r="T800" i="1"/>
  <c r="T792" i="1"/>
  <c r="T784" i="1"/>
  <c r="T776" i="1"/>
  <c r="T768" i="1"/>
  <c r="T760" i="1"/>
  <c r="T752" i="1"/>
  <c r="T744" i="1"/>
  <c r="T736" i="1"/>
  <c r="T728" i="1"/>
  <c r="T720" i="1"/>
  <c r="T712" i="1"/>
  <c r="T704" i="1"/>
  <c r="T696" i="1"/>
  <c r="T688" i="1"/>
  <c r="T672" i="1"/>
  <c r="T664" i="1"/>
  <c r="T656" i="1"/>
  <c r="T648" i="1"/>
  <c r="T640" i="1"/>
  <c r="T632" i="1"/>
  <c r="T624" i="1"/>
  <c r="T616" i="1"/>
  <c r="T608" i="1"/>
  <c r="T600" i="1"/>
  <c r="T592" i="1"/>
  <c r="T584" i="1"/>
  <c r="T576" i="1"/>
  <c r="T568" i="1"/>
  <c r="T560" i="1"/>
  <c r="T552" i="1"/>
  <c r="T544" i="1"/>
  <c r="T536" i="1"/>
  <c r="T528" i="1"/>
  <c r="T520" i="1"/>
  <c r="T512" i="1"/>
  <c r="T504" i="1"/>
  <c r="T496" i="1"/>
  <c r="T488" i="1"/>
  <c r="T464" i="1"/>
  <c r="T456" i="1"/>
  <c r="T440" i="1"/>
  <c r="T432" i="1"/>
  <c r="T424" i="1"/>
  <c r="T416" i="1"/>
  <c r="T400" i="1"/>
  <c r="T376" i="1"/>
  <c r="T368" i="1"/>
  <c r="T360" i="1"/>
  <c r="T352" i="1"/>
  <c r="T336" i="1"/>
  <c r="T328" i="1"/>
  <c r="T320" i="1"/>
  <c r="T312" i="1"/>
  <c r="T304" i="1"/>
  <c r="T296" i="1"/>
  <c r="T288" i="1"/>
  <c r="T280" i="1"/>
  <c r="T272" i="1"/>
  <c r="T264" i="1"/>
  <c r="T256" i="1"/>
  <c r="T248" i="1"/>
  <c r="T240" i="1"/>
  <c r="T232" i="1"/>
  <c r="T224" i="1"/>
  <c r="T216" i="1"/>
  <c r="T208" i="1"/>
  <c r="T200" i="1"/>
  <c r="T192" i="1"/>
  <c r="T176" i="1"/>
  <c r="T168" i="1"/>
  <c r="T160" i="1"/>
  <c r="T144" i="1"/>
  <c r="T136" i="1"/>
  <c r="T2626" i="1"/>
  <c r="T2618" i="1"/>
  <c r="T2610" i="1"/>
  <c r="T2602" i="1"/>
  <c r="T2594" i="1"/>
  <c r="T2586" i="1"/>
  <c r="T2578" i="1"/>
  <c r="T2562" i="1"/>
  <c r="T2554" i="1"/>
  <c r="T2546" i="1"/>
  <c r="T2538" i="1"/>
  <c r="T2522" i="1"/>
  <c r="T2514" i="1"/>
  <c r="T2506" i="1"/>
  <c r="T2490" i="1"/>
  <c r="T2482" i="1"/>
  <c r="T2466" i="1"/>
  <c r="T2458" i="1"/>
  <c r="T2450" i="1"/>
  <c r="T2442" i="1"/>
  <c r="T2434" i="1"/>
  <c r="T2426" i="1"/>
  <c r="T2418" i="1"/>
  <c r="T2410" i="1"/>
  <c r="T2402" i="1"/>
  <c r="T2394" i="1"/>
  <c r="T2386" i="1"/>
  <c r="T2378" i="1"/>
  <c r="T2370" i="1"/>
  <c r="T2362" i="1"/>
  <c r="T2354" i="1"/>
  <c r="T2346" i="1"/>
  <c r="T2330" i="1"/>
  <c r="T2322" i="1"/>
  <c r="T2306" i="1"/>
  <c r="T2298" i="1"/>
  <c r="T2290" i="1"/>
  <c r="T2282" i="1"/>
  <c r="T2274" i="1"/>
  <c r="T2266" i="1"/>
  <c r="T2258" i="1"/>
  <c r="T2250" i="1"/>
  <c r="T2242" i="1"/>
  <c r="T2234" i="1"/>
  <c r="T2226" i="1"/>
  <c r="T2218" i="1"/>
  <c r="T2210" i="1"/>
  <c r="T2202" i="1"/>
  <c r="T2194" i="1"/>
  <c r="T2186" i="1"/>
  <c r="T2170" i="1"/>
  <c r="T2162" i="1"/>
  <c r="T2146" i="1"/>
  <c r="T2130" i="1"/>
  <c r="T2122" i="1"/>
  <c r="T2114" i="1"/>
  <c r="T2106" i="1"/>
  <c r="T2098" i="1"/>
  <c r="T2090" i="1"/>
  <c r="T2082" i="1"/>
  <c r="T2074" i="1"/>
  <c r="T2050" i="1"/>
  <c r="T2042" i="1"/>
  <c r="T2034" i="1"/>
  <c r="T2026" i="1"/>
  <c r="T2010" i="1"/>
  <c r="T2002" i="1"/>
  <c r="T1986" i="1"/>
  <c r="T1962" i="1"/>
  <c r="T1954" i="1"/>
  <c r="T1946" i="1"/>
  <c r="T1938" i="1"/>
  <c r="T1930" i="1"/>
  <c r="T1922" i="1"/>
  <c r="T1914" i="1"/>
  <c r="T1906" i="1"/>
  <c r="T1890" i="1"/>
  <c r="T1882" i="1"/>
  <c r="T1874" i="1"/>
  <c r="T1858" i="1"/>
  <c r="T1850" i="1"/>
  <c r="T1817" i="1"/>
  <c r="T1809" i="1"/>
  <c r="T1801" i="1"/>
  <c r="T1793" i="1"/>
  <c r="T1785" i="1"/>
  <c r="T1777" i="1"/>
  <c r="T1753" i="1"/>
  <c r="T1745" i="1"/>
  <c r="T1737" i="1"/>
  <c r="T1729" i="1"/>
  <c r="T1713" i="1"/>
  <c r="T1705" i="1"/>
  <c r="T1689" i="1"/>
  <c r="T1681" i="1"/>
  <c r="T1673" i="1"/>
  <c r="T1665" i="1"/>
  <c r="T1657" i="1"/>
  <c r="T1649" i="1"/>
  <c r="T1641" i="1"/>
  <c r="T1633" i="1"/>
  <c r="T1625" i="1"/>
  <c r="T1617" i="1"/>
  <c r="T1609" i="1"/>
  <c r="T1601" i="1"/>
  <c r="T1593" i="1"/>
  <c r="T1585" i="1"/>
  <c r="T1577" i="1"/>
  <c r="T1569" i="1"/>
  <c r="T1561" i="1"/>
  <c r="T1553" i="1"/>
  <c r="T1545" i="1"/>
  <c r="T1537" i="1"/>
  <c r="T1529" i="1"/>
  <c r="T1521" i="1"/>
  <c r="T1513" i="1"/>
  <c r="T1505" i="1"/>
  <c r="T1497" i="1"/>
  <c r="T1489" i="1"/>
  <c r="T1481" i="1"/>
  <c r="T1473" i="1"/>
  <c r="T1465" i="1"/>
  <c r="T1457" i="1"/>
  <c r="T1449" i="1"/>
  <c r="T1441" i="1"/>
  <c r="T1433" i="1"/>
  <c r="T1425" i="1"/>
  <c r="T1417" i="1"/>
  <c r="T1409" i="1"/>
  <c r="T1401" i="1"/>
  <c r="T1393" i="1"/>
  <c r="T1385" i="1"/>
  <c r="T1377" i="1"/>
  <c r="T1369" i="1"/>
  <c r="T1361" i="1"/>
  <c r="T1345" i="1"/>
  <c r="T3150" i="1"/>
  <c r="T3142" i="1"/>
  <c r="T3134" i="1"/>
  <c r="T3126" i="1"/>
  <c r="T3118" i="1"/>
  <c r="T3110" i="1"/>
  <c r="T3094" i="1"/>
  <c r="T3086" i="1"/>
  <c r="T3078" i="1"/>
  <c r="T3070" i="1"/>
  <c r="T3062" i="1"/>
  <c r="T3054" i="1"/>
  <c r="T3046" i="1"/>
  <c r="T3038" i="1"/>
  <c r="T3030" i="1"/>
  <c r="T3014" i="1"/>
  <c r="T3006" i="1"/>
  <c r="T2998" i="1"/>
  <c r="T2990" i="1"/>
  <c r="T2982" i="1"/>
  <c r="T2974" i="1"/>
  <c r="T2958" i="1"/>
  <c r="T2950" i="1"/>
  <c r="T2942" i="1"/>
  <c r="T2934" i="1"/>
  <c r="T2926" i="1"/>
  <c r="T2918" i="1"/>
  <c r="T2910" i="1"/>
  <c r="T2902" i="1"/>
  <c r="T2894" i="1"/>
  <c r="T2886" i="1"/>
  <c r="T2878" i="1"/>
  <c r="T2870" i="1"/>
  <c r="T2862" i="1"/>
  <c r="T2854" i="1"/>
  <c r="T2822" i="1"/>
  <c r="T2814" i="1"/>
  <c r="T2806" i="1"/>
  <c r="T2798" i="1"/>
  <c r="T2790" i="1"/>
  <c r="T2782" i="1"/>
  <c r="T2774" i="1"/>
  <c r="T2766" i="1"/>
  <c r="T2758" i="1"/>
  <c r="T2750" i="1"/>
  <c r="T2742" i="1"/>
  <c r="T2734" i="1"/>
  <c r="T2726" i="1"/>
  <c r="T2718" i="1"/>
  <c r="T2710" i="1"/>
  <c r="T2702" i="1"/>
  <c r="T2694" i="1"/>
  <c r="T2686" i="1"/>
  <c r="T2678" i="1"/>
  <c r="T2670" i="1"/>
  <c r="T2662" i="1"/>
  <c r="T2654" i="1"/>
  <c r="T2646" i="1"/>
  <c r="T2638" i="1"/>
  <c r="T4670" i="1"/>
  <c r="T4662" i="1"/>
  <c r="T4646" i="1"/>
  <c r="T4638" i="1"/>
  <c r="T4630" i="1"/>
  <c r="T4622" i="1"/>
  <c r="T4614" i="1"/>
  <c r="T4606" i="1"/>
  <c r="T4590" i="1"/>
  <c r="T4582" i="1"/>
  <c r="T4566" i="1"/>
  <c r="T4558" i="1"/>
  <c r="T4550" i="1"/>
  <c r="T4542" i="1"/>
  <c r="T4534" i="1"/>
  <c r="T4526" i="1"/>
  <c r="T4502" i="1"/>
  <c r="T4494" i="1"/>
  <c r="T4486" i="1"/>
  <c r="T4478" i="1"/>
  <c r="T4470" i="1"/>
  <c r="T4462" i="1"/>
  <c r="T4454" i="1"/>
  <c r="T4446" i="1"/>
  <c r="T4438" i="1"/>
  <c r="T4430" i="1"/>
  <c r="T4422" i="1"/>
  <c r="T4414" i="1"/>
  <c r="T4406" i="1"/>
  <c r="T4398" i="1"/>
  <c r="T4390" i="1"/>
  <c r="T4382" i="1"/>
  <c r="T4374" i="1"/>
  <c r="T4366" i="1"/>
  <c r="T4358" i="1"/>
  <c r="T4350" i="1"/>
  <c r="T4342" i="1"/>
  <c r="T4334" i="1"/>
  <c r="T4326" i="1"/>
  <c r="T4310" i="1"/>
  <c r="T4302" i="1"/>
  <c r="T4294" i="1"/>
  <c r="T4286" i="1"/>
  <c r="T4270" i="1"/>
  <c r="T4262" i="1"/>
  <c r="T4246" i="1"/>
  <c r="T4238" i="1"/>
  <c r="T4230" i="1"/>
  <c r="T4214" i="1"/>
  <c r="T4206" i="1"/>
  <c r="T4198" i="1"/>
  <c r="T4182" i="1"/>
  <c r="T4174" i="1"/>
  <c r="T4166" i="1"/>
  <c r="T4150" i="1"/>
  <c r="T4142" i="1"/>
  <c r="T4" i="1"/>
  <c r="T123" i="1"/>
  <c r="T115" i="1"/>
  <c r="T107" i="1"/>
  <c r="T99" i="1"/>
  <c r="T91" i="1"/>
  <c r="T83" i="1"/>
  <c r="T75" i="1"/>
  <c r="T67" i="1"/>
  <c r="T59" i="1"/>
  <c r="T51" i="1"/>
  <c r="T43" i="1"/>
  <c r="T35" i="1"/>
  <c r="T27" i="1"/>
  <c r="T19" i="1"/>
  <c r="T1326" i="1"/>
  <c r="T1310" i="1"/>
  <c r="T1302" i="1"/>
  <c r="T1294" i="1"/>
  <c r="T1286" i="1"/>
  <c r="T1278" i="1"/>
  <c r="T1270" i="1"/>
  <c r="T1254" i="1"/>
  <c r="T1246" i="1"/>
  <c r="T1238" i="1"/>
  <c r="T1230" i="1"/>
  <c r="T1222" i="1"/>
  <c r="T1214" i="1"/>
  <c r="T1206" i="1"/>
  <c r="T1198" i="1"/>
  <c r="T1182" i="1"/>
  <c r="T1174" i="1"/>
  <c r="T1166" i="1"/>
  <c r="T1158" i="1"/>
  <c r="T1150" i="1"/>
  <c r="T1134" i="1"/>
  <c r="T1126" i="1"/>
  <c r="T1118" i="1"/>
  <c r="T1110" i="1"/>
  <c r="T1102" i="1"/>
  <c r="T1094" i="1"/>
  <c r="T1086" i="1"/>
  <c r="T1078" i="1"/>
  <c r="T1062" i="1"/>
  <c r="T1046" i="1"/>
  <c r="T1030" i="1"/>
  <c r="T1022" i="1"/>
  <c r="T1014" i="1"/>
  <c r="T990" i="1"/>
  <c r="T982" i="1"/>
  <c r="T966" i="1"/>
  <c r="T958" i="1"/>
  <c r="T942" i="1"/>
  <c r="T934" i="1"/>
  <c r="T926" i="1"/>
  <c r="T918" i="1"/>
  <c r="T910" i="1"/>
  <c r="T902" i="1"/>
  <c r="T894" i="1"/>
  <c r="T886" i="1"/>
  <c r="T878" i="1"/>
  <c r="T870" i="1"/>
  <c r="T862" i="1"/>
  <c r="T854" i="1"/>
  <c r="T846" i="1"/>
  <c r="T838" i="1"/>
  <c r="T830" i="1"/>
  <c r="T822" i="1"/>
  <c r="T814" i="1"/>
  <c r="T806" i="1"/>
  <c r="T798" i="1"/>
  <c r="T790" i="1"/>
  <c r="T774" i="1"/>
  <c r="T750" i="1"/>
  <c r="T742" i="1"/>
  <c r="T734" i="1"/>
  <c r="T726" i="1"/>
  <c r="T718" i="1"/>
  <c r="T4259" i="1"/>
  <c r="T4251" i="1"/>
  <c r="T4243" i="1"/>
  <c r="T4235" i="1"/>
  <c r="T4227" i="1"/>
  <c r="T4219" i="1"/>
  <c r="T4203" i="1"/>
  <c r="T4195" i="1"/>
  <c r="T4187" i="1"/>
  <c r="T4179" i="1"/>
  <c r="T4171" i="1"/>
  <c r="T4163" i="1"/>
  <c r="T4155" i="1"/>
  <c r="T4147" i="1"/>
  <c r="T4131" i="1"/>
  <c r="T4115" i="1"/>
  <c r="T4099" i="1"/>
  <c r="T4091" i="1"/>
  <c r="T4075" i="1"/>
  <c r="T4067" i="1"/>
  <c r="T4059" i="1"/>
  <c r="T4051" i="1"/>
  <c r="T4043" i="1"/>
  <c r="T4035" i="1"/>
  <c r="T4027" i="1"/>
  <c r="T4019" i="1"/>
  <c r="T4011" i="1"/>
  <c r="T4003" i="1"/>
  <c r="T3995" i="1"/>
  <c r="T3987" i="1"/>
  <c r="T3979" i="1"/>
  <c r="T3971" i="1"/>
  <c r="T3963" i="1"/>
  <c r="T3955" i="1"/>
  <c r="T3947" i="1"/>
  <c r="T3939" i="1"/>
  <c r="T3931" i="1"/>
  <c r="T3915" i="1"/>
  <c r="T3907" i="1"/>
  <c r="T3899" i="1"/>
  <c r="T3891" i="1"/>
  <c r="T3875" i="1"/>
  <c r="T3867" i="1"/>
  <c r="T3859" i="1"/>
  <c r="T3851" i="1"/>
  <c r="T3843" i="1"/>
  <c r="T3827" i="1"/>
  <c r="T3819" i="1"/>
  <c r="T3811" i="1"/>
  <c r="T3803" i="1"/>
  <c r="T3795" i="1"/>
  <c r="T3787" i="1"/>
  <c r="T3779" i="1"/>
  <c r="T3771" i="1"/>
  <c r="T3763" i="1"/>
  <c r="T3747" i="1"/>
  <c r="T3739" i="1"/>
  <c r="T3731" i="1"/>
  <c r="T3723" i="1"/>
  <c r="T3715" i="1"/>
  <c r="T3707" i="1"/>
  <c r="T3699" i="1"/>
  <c r="T3691" i="1"/>
  <c r="T3683" i="1"/>
  <c r="T3675" i="1"/>
  <c r="T3651" i="1"/>
  <c r="T3643" i="1"/>
  <c r="T3635" i="1"/>
  <c r="T3627" i="1"/>
  <c r="T3619" i="1"/>
  <c r="T3611" i="1"/>
  <c r="T3603" i="1"/>
  <c r="T3595" i="1"/>
  <c r="T3587" i="1"/>
  <c r="T3579" i="1"/>
  <c r="T3571" i="1"/>
  <c r="T3563" i="1"/>
  <c r="T3547" i="1"/>
  <c r="T3539" i="1"/>
  <c r="T3531" i="1"/>
  <c r="T3523" i="1"/>
  <c r="T3507" i="1"/>
  <c r="T3499" i="1"/>
  <c r="T3491" i="1"/>
  <c r="T3483" i="1"/>
  <c r="T3475" i="1"/>
  <c r="T3467" i="1"/>
  <c r="T3459" i="1"/>
  <c r="T3451" i="1"/>
  <c r="T3443" i="1"/>
  <c r="T3435" i="1"/>
  <c r="T3427" i="1"/>
  <c r="T3419" i="1"/>
  <c r="T3403" i="1"/>
  <c r="T3395" i="1"/>
  <c r="T3379" i="1"/>
  <c r="T3371" i="1"/>
  <c r="T3363" i="1"/>
  <c r="T3347" i="1"/>
  <c r="T3339" i="1"/>
  <c r="T3331" i="1"/>
  <c r="T3323" i="1"/>
  <c r="T3315" i="1"/>
  <c r="T3307" i="1"/>
  <c r="T3299" i="1"/>
  <c r="T3291" i="1"/>
  <c r="T3283" i="1"/>
  <c r="T3275" i="1"/>
  <c r="T3267" i="1"/>
  <c r="T3259" i="1"/>
  <c r="T3251" i="1"/>
  <c r="T3235" i="1"/>
  <c r="T3227" i="1"/>
  <c r="T3219" i="1"/>
  <c r="T3211" i="1"/>
  <c r="T3203" i="1"/>
  <c r="T3195" i="1"/>
  <c r="T3187" i="1"/>
  <c r="T3171" i="1"/>
  <c r="T3163" i="1"/>
  <c r="T3155" i="1"/>
  <c r="T8044" i="1"/>
  <c r="T8020" i="1"/>
  <c r="T8012" i="1"/>
  <c r="T8004" i="1"/>
  <c r="T7996" i="1"/>
  <c r="T7988" i="1"/>
  <c r="T7980" i="1"/>
  <c r="T7972" i="1"/>
  <c r="T7964" i="1"/>
  <c r="T7956" i="1"/>
  <c r="T7948" i="1"/>
  <c r="T7940" i="1"/>
  <c r="T7932" i="1"/>
  <c r="T7924" i="1"/>
  <c r="T7916" i="1"/>
  <c r="T7908" i="1"/>
  <c r="T7900" i="1"/>
  <c r="T7892" i="1"/>
  <c r="T7884" i="1"/>
  <c r="T7876" i="1"/>
  <c r="T7868" i="1"/>
  <c r="T7852" i="1"/>
  <c r="T7844" i="1"/>
  <c r="T7836" i="1"/>
  <c r="T7828" i="1"/>
  <c r="T7820" i="1"/>
  <c r="T7812" i="1"/>
  <c r="T7804" i="1"/>
  <c r="T7788" i="1"/>
  <c r="T7780" i="1"/>
  <c r="T7772" i="1"/>
  <c r="T7764" i="1"/>
  <c r="T7756" i="1"/>
  <c r="T7748" i="1"/>
  <c r="T7740" i="1"/>
  <c r="T7732" i="1"/>
  <c r="T7724" i="1"/>
  <c r="T7708" i="1"/>
  <c r="T7700" i="1"/>
  <c r="T7692" i="1"/>
  <c r="T7684" i="1"/>
  <c r="T7676" i="1"/>
  <c r="T7668" i="1"/>
  <c r="T7660" i="1"/>
  <c r="T7652" i="1"/>
  <c r="T7644" i="1"/>
  <c r="T7636" i="1"/>
  <c r="T7628" i="1"/>
  <c r="T7620" i="1"/>
  <c r="T7612" i="1"/>
  <c r="T7604" i="1"/>
  <c r="T7596" i="1"/>
  <c r="T7588" i="1"/>
  <c r="T2557" i="1"/>
  <c r="T2549" i="1"/>
  <c r="T2541" i="1"/>
  <c r="T2533" i="1"/>
  <c r="T2517" i="1"/>
  <c r="T2509" i="1"/>
  <c r="T2501" i="1"/>
  <c r="T2493" i="1"/>
  <c r="T2477" i="1"/>
  <c r="T2469" i="1"/>
  <c r="T2461" i="1"/>
  <c r="T2453" i="1"/>
  <c r="T2445" i="1"/>
  <c r="T2437" i="1"/>
  <c r="T2429" i="1"/>
  <c r="T2413" i="1"/>
  <c r="T2405" i="1"/>
  <c r="T2397" i="1"/>
  <c r="T2381" i="1"/>
  <c r="T2365" i="1"/>
  <c r="T2357" i="1"/>
  <c r="T2341" i="1"/>
  <c r="T2333" i="1"/>
  <c r="T2325" i="1"/>
  <c r="T2317" i="1"/>
  <c r="T2309" i="1"/>
  <c r="T2301" i="1"/>
  <c r="T2293" i="1"/>
  <c r="T2285" i="1"/>
  <c r="T2277" i="1"/>
  <c r="T2261" i="1"/>
  <c r="T2245" i="1"/>
  <c r="T2237" i="1"/>
  <c r="T2229" i="1"/>
  <c r="T2221" i="1"/>
  <c r="T2213" i="1"/>
  <c r="T2205" i="1"/>
  <c r="T2197" i="1"/>
  <c r="T2189" i="1"/>
  <c r="T2181" i="1"/>
  <c r="T2173" i="1"/>
  <c r="T2165" i="1"/>
  <c r="T2157" i="1"/>
  <c r="T2149" i="1"/>
  <c r="T2141" i="1"/>
  <c r="T2133" i="1"/>
  <c r="T2125" i="1"/>
  <c r="T2117" i="1"/>
  <c r="T2093" i="1"/>
  <c r="T2085" i="1"/>
  <c r="T2077" i="1"/>
  <c r="T2069" i="1"/>
  <c r="T2061" i="1"/>
  <c r="T2053" i="1"/>
  <c r="T2045" i="1"/>
  <c r="T2037" i="1"/>
  <c r="T2029" i="1"/>
  <c r="T2021" i="1"/>
  <c r="T2005" i="1"/>
  <c r="T1981" i="1"/>
  <c r="T1973" i="1"/>
  <c r="T1965" i="1"/>
  <c r="T1957" i="1"/>
  <c r="T1949" i="1"/>
  <c r="T1941" i="1"/>
  <c r="T1933" i="1"/>
  <c r="T1925" i="1"/>
  <c r="T1917" i="1"/>
  <c r="T1909" i="1"/>
  <c r="T1901" i="1"/>
  <c r="T1893" i="1"/>
  <c r="T1885" i="1"/>
  <c r="T1877" i="1"/>
  <c r="T1869" i="1"/>
  <c r="T1861" i="1"/>
  <c r="T1853" i="1"/>
  <c r="T1845" i="1"/>
  <c r="T1837" i="1"/>
  <c r="T1829" i="1"/>
  <c r="T1821" i="1"/>
  <c r="T1813" i="1"/>
  <c r="T1805" i="1"/>
  <c r="T1797" i="1"/>
  <c r="T1789" i="1"/>
  <c r="T1781" i="1"/>
  <c r="T1765" i="1"/>
  <c r="T1757" i="1"/>
  <c r="T1749" i="1"/>
  <c r="T1741" i="1"/>
  <c r="T1733" i="1"/>
  <c r="T1725" i="1"/>
  <c r="T1717" i="1"/>
  <c r="T1709" i="1"/>
  <c r="T1701" i="1"/>
  <c r="T1693" i="1"/>
  <c r="T1685" i="1"/>
  <c r="T1677" i="1"/>
  <c r="T1669" i="1"/>
  <c r="T1661" i="1"/>
  <c r="T1653" i="1"/>
  <c r="T1645" i="1"/>
  <c r="T1637" i="1"/>
  <c r="T1629" i="1"/>
  <c r="T1621" i="1"/>
  <c r="T1613" i="1"/>
  <c r="T1605" i="1"/>
  <c r="T1589" i="1"/>
  <c r="T1581" i="1"/>
  <c r="T1573" i="1"/>
  <c r="T1565" i="1"/>
  <c r="T1557" i="1"/>
  <c r="T1549" i="1"/>
  <c r="T1525" i="1"/>
  <c r="T1517" i="1"/>
  <c r="T1509" i="1"/>
  <c r="T1501" i="1"/>
  <c r="T1493" i="1"/>
  <c r="T1477" i="1"/>
  <c r="T1469" i="1"/>
  <c r="T1453" i="1"/>
  <c r="T1445" i="1"/>
  <c r="T1437" i="1"/>
  <c r="T1429" i="1"/>
  <c r="T1421" i="1"/>
  <c r="T1397" i="1"/>
  <c r="T1389" i="1"/>
  <c r="T1381" i="1"/>
  <c r="T1373" i="1"/>
  <c r="T1365" i="1"/>
  <c r="T1357" i="1"/>
  <c r="T1349" i="1"/>
  <c r="T1341" i="1"/>
  <c r="T1333" i="1"/>
  <c r="T3146" i="1"/>
  <c r="T3138" i="1"/>
  <c r="T3122" i="1"/>
  <c r="T3114" i="1"/>
  <c r="T3106" i="1"/>
  <c r="T3098" i="1"/>
  <c r="T3090" i="1"/>
  <c r="T3082" i="1"/>
  <c r="T3074" i="1"/>
  <c r="T3066" i="1"/>
  <c r="T3058" i="1"/>
  <c r="T3050" i="1"/>
  <c r="T3042" i="1"/>
  <c r="T3034" i="1"/>
  <c r="T3026" i="1"/>
  <c r="T3018" i="1"/>
  <c r="T3010" i="1"/>
  <c r="T2994" i="1"/>
  <c r="T2986" i="1"/>
  <c r="T2978" i="1"/>
  <c r="T2970" i="1"/>
  <c r="T2962" i="1"/>
  <c r="T2954" i="1"/>
  <c r="T2946" i="1"/>
  <c r="T2938" i="1"/>
  <c r="T2922" i="1"/>
  <c r="T2914" i="1"/>
  <c r="T2906" i="1"/>
  <c r="T2898" i="1"/>
  <c r="T2890" i="1"/>
  <c r="T2882" i="1"/>
  <c r="T5906" i="1"/>
  <c r="T5898" i="1"/>
  <c r="T5882" i="1"/>
  <c r="T5874" i="1"/>
  <c r="T5858" i="1"/>
  <c r="T5850" i="1"/>
  <c r="T5842" i="1"/>
  <c r="T5834" i="1"/>
  <c r="T5826" i="1"/>
  <c r="T5818" i="1"/>
  <c r="T5810" i="1"/>
  <c r="T5802" i="1"/>
  <c r="T5794" i="1"/>
  <c r="T5786" i="1"/>
  <c r="T5762" i="1"/>
  <c r="T5746" i="1"/>
  <c r="T5738" i="1"/>
  <c r="T5730" i="1"/>
  <c r="T5722" i="1"/>
  <c r="T5714" i="1"/>
  <c r="T5706" i="1"/>
  <c r="T5690" i="1"/>
  <c r="T5682" i="1"/>
  <c r="T5666" i="1"/>
  <c r="T5658" i="1"/>
  <c r="T5650" i="1"/>
  <c r="T5642" i="1"/>
  <c r="T5634" i="1"/>
  <c r="T5626" i="1"/>
  <c r="T5618" i="1"/>
  <c r="T5610" i="1"/>
  <c r="T5602" i="1"/>
  <c r="T5594" i="1"/>
  <c r="T5586" i="1"/>
  <c r="T5578" i="1"/>
  <c r="T5570" i="1"/>
  <c r="T5562" i="1"/>
  <c r="T5554" i="1"/>
  <c r="T5546" i="1"/>
  <c r="T5538" i="1"/>
  <c r="T5530" i="1"/>
  <c r="T5522" i="1"/>
  <c r="T5514" i="1"/>
  <c r="T5506" i="1"/>
  <c r="T5498" i="1"/>
  <c r="T5490" i="1"/>
  <c r="T5482" i="1"/>
  <c r="T5474" i="1"/>
  <c r="T5466" i="1"/>
  <c r="T5458" i="1"/>
  <c r="T5442" i="1"/>
  <c r="T5434" i="1"/>
  <c r="T5426" i="1"/>
  <c r="T5418" i="1"/>
  <c r="T5410" i="1"/>
  <c r="T5386" i="1"/>
  <c r="T5378" i="1"/>
  <c r="T5370" i="1"/>
  <c r="T5354" i="1"/>
  <c r="T5346" i="1"/>
  <c r="T5338" i="1"/>
  <c r="T5322" i="1"/>
  <c r="T5314" i="1"/>
  <c r="T5306" i="1"/>
  <c r="T5290" i="1"/>
  <c r="T5282" i="1"/>
  <c r="T5274" i="1"/>
  <c r="T5266" i="1"/>
  <c r="T5258" i="1"/>
  <c r="T5250" i="1"/>
  <c r="T5234" i="1"/>
  <c r="T5226" i="1"/>
  <c r="T5218" i="1"/>
  <c r="T5210" i="1"/>
  <c r="T5202" i="1"/>
  <c r="T5186" i="1"/>
  <c r="T5178" i="1"/>
  <c r="T5170" i="1"/>
  <c r="T5162" i="1"/>
  <c r="T5154" i="1"/>
  <c r="T5138" i="1"/>
  <c r="T5130" i="1"/>
  <c r="T5122" i="1"/>
  <c r="T5114" i="1"/>
  <c r="T5106" i="1"/>
  <c r="T5098" i="1"/>
  <c r="T5090" i="1"/>
  <c r="T5082" i="1"/>
  <c r="T5074" i="1"/>
  <c r="T5066" i="1"/>
  <c r="T5058" i="1"/>
  <c r="T5050" i="1"/>
  <c r="T5042" i="1"/>
  <c r="T5034" i="1"/>
  <c r="T5026" i="1"/>
  <c r="T5018" i="1"/>
  <c r="T5010" i="1"/>
  <c r="T5002" i="1"/>
  <c r="T4994" i="1"/>
  <c r="T4986" i="1"/>
  <c r="T4978" i="1"/>
  <c r="T4970" i="1"/>
  <c r="T4962" i="1"/>
  <c r="T4938" i="1"/>
  <c r="T4930" i="1"/>
  <c r="T4922" i="1"/>
  <c r="T4914" i="1"/>
  <c r="T4906" i="1"/>
  <c r="T4898" i="1"/>
  <c r="T4882" i="1"/>
  <c r="T4874" i="1"/>
  <c r="T4866" i="1"/>
  <c r="T4858" i="1"/>
  <c r="T4850" i="1"/>
  <c r="T4834" i="1"/>
  <c r="T4826" i="1"/>
  <c r="T4818" i="1"/>
  <c r="T4810" i="1"/>
  <c r="T4802" i="1"/>
  <c r="T4794" i="1"/>
  <c r="T4786" i="1"/>
  <c r="T4778" i="1"/>
  <c r="T4770" i="1"/>
  <c r="T4754" i="1"/>
  <c r="T4746" i="1"/>
  <c r="T4730" i="1"/>
  <c r="T4714" i="1"/>
  <c r="T4706" i="1"/>
  <c r="T4698" i="1"/>
  <c r="T4690" i="1"/>
  <c r="T4682" i="1"/>
  <c r="T5609" i="1"/>
  <c r="T5601" i="1"/>
  <c r="T5593" i="1"/>
  <c r="T5585" i="1"/>
  <c r="T5577" i="1"/>
  <c r="T5569" i="1"/>
  <c r="T5561" i="1"/>
  <c r="T5553" i="1"/>
  <c r="T5529" i="1"/>
  <c r="T5521" i="1"/>
  <c r="T5513" i="1"/>
  <c r="T5505" i="1"/>
  <c r="T5497" i="1"/>
  <c r="T5489" i="1"/>
  <c r="T5481" i="1"/>
  <c r="T5473" i="1"/>
  <c r="T5465" i="1"/>
  <c r="T5457" i="1"/>
  <c r="T5449" i="1"/>
  <c r="T5441" i="1"/>
  <c r="T5433" i="1"/>
  <c r="T5425" i="1"/>
  <c r="T5409" i="1"/>
  <c r="T5401" i="1"/>
  <c r="T5393" i="1"/>
  <c r="T5385" i="1"/>
  <c r="T5377" i="1"/>
  <c r="T5369" i="1"/>
  <c r="T5361" i="1"/>
  <c r="T5353" i="1"/>
  <c r="T5345" i="1"/>
  <c r="T5329" i="1"/>
  <c r="T5321" i="1"/>
  <c r="T5313" i="1"/>
  <c r="T5297" i="1"/>
  <c r="T5289" i="1"/>
  <c r="T5281" i="1"/>
  <c r="T5273" i="1"/>
  <c r="T5257" i="1"/>
  <c r="T5249" i="1"/>
  <c r="T5241" i="1"/>
  <c r="T5233" i="1"/>
  <c r="T5225" i="1"/>
  <c r="T5217" i="1"/>
  <c r="T5201" i="1"/>
  <c r="T5193" i="1"/>
  <c r="T5185" i="1"/>
  <c r="T5177" i="1"/>
  <c r="T5169" i="1"/>
  <c r="T5161" i="1"/>
  <c r="T5153" i="1"/>
  <c r="T5145" i="1"/>
  <c r="T5137" i="1"/>
  <c r="T5129" i="1"/>
  <c r="T5121" i="1"/>
  <c r="T5113" i="1"/>
  <c r="T5105" i="1"/>
  <c r="T5073" i="1"/>
  <c r="T5065" i="1"/>
  <c r="T5049" i="1"/>
  <c r="T5033" i="1"/>
  <c r="T5025" i="1"/>
  <c r="T5017" i="1"/>
  <c r="T5009" i="1"/>
  <c r="T5001" i="1"/>
  <c r="T4993" i="1"/>
  <c r="T4985" i="1"/>
  <c r="T4977" i="1"/>
  <c r="T4969" i="1"/>
  <c r="T4961" i="1"/>
  <c r="T4953" i="1"/>
  <c r="T4945" i="1"/>
  <c r="T4937" i="1"/>
  <c r="T4929" i="1"/>
  <c r="T4921" i="1"/>
  <c r="T4913" i="1"/>
  <c r="T4905" i="1"/>
  <c r="T4897" i="1"/>
  <c r="T4889" i="1"/>
  <c r="T4881" i="1"/>
  <c r="T4873" i="1"/>
  <c r="T4857" i="1"/>
  <c r="T4849" i="1"/>
  <c r="T4833" i="1"/>
  <c r="T4825" i="1"/>
  <c r="T4817" i="1"/>
  <c r="T4809" i="1"/>
  <c r="T4801" i="1"/>
  <c r="T4793" i="1"/>
  <c r="T4769" i="1"/>
  <c r="T4761" i="1"/>
  <c r="T4745" i="1"/>
  <c r="T4737" i="1"/>
  <c r="T4729" i="1"/>
  <c r="T4705" i="1"/>
  <c r="T4697" i="1"/>
  <c r="T4689" i="1"/>
  <c r="T4681" i="1"/>
  <c r="T1842" i="1"/>
  <c r="T1834" i="1"/>
  <c r="T1826" i="1"/>
  <c r="T1818" i="1"/>
  <c r="T1802" i="1"/>
  <c r="T1786" i="1"/>
  <c r="T1778" i="1"/>
  <c r="T1770" i="1"/>
  <c r="T1762" i="1"/>
  <c r="T1754" i="1"/>
  <c r="T1746" i="1"/>
  <c r="T1722" i="1"/>
  <c r="T1706" i="1"/>
  <c r="T1698" i="1"/>
  <c r="T1690" i="1"/>
  <c r="T1682" i="1"/>
  <c r="T1674" i="1"/>
  <c r="T1666" i="1"/>
  <c r="T1658" i="1"/>
  <c r="T1650" i="1"/>
  <c r="T1642" i="1"/>
  <c r="T1634" i="1"/>
  <c r="T1626" i="1"/>
  <c r="T1618" i="1"/>
  <c r="T1610" i="1"/>
  <c r="T1602" i="1"/>
  <c r="T1594" i="1"/>
  <c r="T1586" i="1"/>
  <c r="T1570" i="1"/>
  <c r="T1562" i="1"/>
  <c r="T1554" i="1"/>
  <c r="T1546" i="1"/>
  <c r="T1538" i="1"/>
  <c r="T1530" i="1"/>
  <c r="T1522" i="1"/>
  <c r="T1514" i="1"/>
  <c r="T1506" i="1"/>
  <c r="T1490" i="1"/>
  <c r="T1482" i="1"/>
  <c r="T1474" i="1"/>
  <c r="T1466" i="1"/>
  <c r="T1458" i="1"/>
  <c r="T1450" i="1"/>
  <c r="T1442" i="1"/>
  <c r="T1434" i="1"/>
  <c r="T1418" i="1"/>
  <c r="T1410" i="1"/>
  <c r="T1402" i="1"/>
  <c r="T1394" i="1"/>
  <c r="T1386" i="1"/>
  <c r="T1378" i="1"/>
  <c r="T1362" i="1"/>
  <c r="T1354" i="1"/>
  <c r="T1346" i="1"/>
  <c r="T1338" i="1"/>
  <c r="T1330" i="1"/>
  <c r="T3143" i="1"/>
  <c r="T3135" i="1"/>
  <c r="T3127" i="1"/>
  <c r="T3111" i="1"/>
  <c r="T3103" i="1"/>
  <c r="T3095" i="1"/>
  <c r="T3087" i="1"/>
  <c r="T3079" i="1"/>
  <c r="T3071" i="1"/>
  <c r="T3063" i="1"/>
  <c r="T3055" i="1"/>
  <c r="T3039" i="1"/>
  <c r="T3031" i="1"/>
  <c r="T3023" i="1"/>
  <c r="T3015" i="1"/>
  <c r="T3007" i="1"/>
  <c r="T2999" i="1"/>
  <c r="T2991" i="1"/>
  <c r="T2983" i="1"/>
  <c r="T2975" i="1"/>
  <c r="T2967" i="1"/>
  <c r="T2959" i="1"/>
  <c r="T2951" i="1"/>
  <c r="T2943" i="1"/>
  <c r="T2935" i="1"/>
  <c r="T2927" i="1"/>
  <c r="T2903" i="1"/>
  <c r="T2895" i="1"/>
  <c r="T2887" i="1"/>
  <c r="T2879" i="1"/>
  <c r="T2871" i="1"/>
  <c r="T2863" i="1"/>
  <c r="T2855" i="1"/>
  <c r="T2847" i="1"/>
  <c r="T2839" i="1"/>
  <c r="T2831" i="1"/>
  <c r="T2823" i="1"/>
  <c r="T2807" i="1"/>
  <c r="T2799" i="1"/>
  <c r="T2791" i="1"/>
  <c r="T2783" i="1"/>
  <c r="T2775" i="1"/>
  <c r="T2767" i="1"/>
  <c r="T2759" i="1"/>
  <c r="T2743" i="1"/>
  <c r="T2735" i="1"/>
  <c r="T2727" i="1"/>
  <c r="T2719" i="1"/>
  <c r="T2703" i="1"/>
  <c r="T2695" i="1"/>
  <c r="T2679" i="1"/>
  <c r="T2671" i="1"/>
  <c r="T2663" i="1"/>
  <c r="T2655" i="1"/>
  <c r="T2647" i="1"/>
  <c r="T2639" i="1"/>
  <c r="T4671" i="1"/>
  <c r="T4655" i="1"/>
  <c r="T4647" i="1"/>
  <c r="T4639" i="1"/>
  <c r="T4631" i="1"/>
  <c r="T4623" i="1"/>
  <c r="T4615" i="1"/>
  <c r="T4607" i="1"/>
  <c r="T4583" i="1"/>
  <c r="T4575" i="1"/>
  <c r="T4567" i="1"/>
  <c r="T4559" i="1"/>
  <c r="T4551" i="1"/>
  <c r="T4543" i="1"/>
  <c r="T4535" i="1"/>
  <c r="T4527" i="1"/>
  <c r="T4519" i="1"/>
  <c r="T4511" i="1"/>
  <c r="T4495" i="1"/>
  <c r="T4487" i="1"/>
  <c r="T4479" i="1"/>
  <c r="T4471" i="1"/>
  <c r="T4463" i="1"/>
  <c r="T4455" i="1"/>
  <c r="T4447" i="1"/>
  <c r="T4439" i="1"/>
  <c r="T4431" i="1"/>
  <c r="T4423" i="1"/>
  <c r="T4407" i="1"/>
  <c r="T4399" i="1"/>
  <c r="T4391" i="1"/>
  <c r="T4383" i="1"/>
  <c r="T4375" i="1"/>
  <c r="T4367" i="1"/>
  <c r="T4359" i="1"/>
  <c r="T4351" i="1"/>
  <c r="T4343" i="1"/>
  <c r="T4335" i="1"/>
  <c r="T4327" i="1"/>
  <c r="T4319" i="1"/>
  <c r="T4311" i="1"/>
  <c r="T4295" i="1"/>
  <c r="T4287" i="1"/>
  <c r="T4279" i="1"/>
  <c r="T4271" i="1"/>
  <c r="T4263" i="1"/>
  <c r="T4255" i="1"/>
  <c r="T4247" i="1"/>
  <c r="T4239" i="1"/>
  <c r="T4231" i="1"/>
  <c r="T4223" i="1"/>
  <c r="T4215" i="1"/>
  <c r="T4207" i="1"/>
  <c r="T4199" i="1"/>
  <c r="T4191" i="1"/>
  <c r="T4134" i="1"/>
  <c r="T4110" i="1"/>
  <c r="T4086" i="1"/>
  <c r="T4078" i="1"/>
  <c r="T4070" i="1"/>
  <c r="T4062" i="1"/>
  <c r="T4054" i="1"/>
  <c r="T4046" i="1"/>
  <c r="T4022" i="1"/>
  <c r="T4014" i="1"/>
  <c r="T4006" i="1"/>
  <c r="T3998" i="1"/>
  <c r="T3974" i="1"/>
  <c r="T3966" i="1"/>
  <c r="T3958" i="1"/>
  <c r="T3950" i="1"/>
  <c r="T3942" i="1"/>
  <c r="T3934" i="1"/>
  <c r="T3926" i="1"/>
  <c r="T3918" i="1"/>
  <c r="T3910" i="1"/>
  <c r="T3902" i="1"/>
  <c r="T3894" i="1"/>
  <c r="T3886" i="1"/>
  <c r="T3878" i="1"/>
  <c r="T3870" i="1"/>
  <c r="T3862" i="1"/>
  <c r="T3854" i="1"/>
  <c r="T3846" i="1"/>
  <c r="T3838" i="1"/>
  <c r="T3822" i="1"/>
  <c r="T3814" i="1"/>
  <c r="T3806" i="1"/>
  <c r="T3798" i="1"/>
  <c r="T3790" i="1"/>
  <c r="T3774" i="1"/>
  <c r="T3766" i="1"/>
  <c r="T3758" i="1"/>
  <c r="T3750" i="1"/>
  <c r="T3742" i="1"/>
  <c r="T3734" i="1"/>
  <c r="T3726" i="1"/>
  <c r="T3718" i="1"/>
  <c r="T3710" i="1"/>
  <c r="T3702" i="1"/>
  <c r="T3694" i="1"/>
  <c r="T3686" i="1"/>
  <c r="T3678" i="1"/>
  <c r="T3670" i="1"/>
  <c r="T3662" i="1"/>
  <c r="T3654" i="1"/>
  <c r="T3646" i="1"/>
  <c r="T3638" i="1"/>
  <c r="T3630" i="1"/>
  <c r="T3622" i="1"/>
  <c r="T3614" i="1"/>
  <c r="T3606" i="1"/>
  <c r="T3598" i="1"/>
  <c r="T3590" i="1"/>
  <c r="T3582" i="1"/>
  <c r="T3574" i="1"/>
  <c r="T3558" i="1"/>
  <c r="T3542" i="1"/>
  <c r="T3534" i="1"/>
  <c r="T3518" i="1"/>
  <c r="T3494" i="1"/>
  <c r="T3486" i="1"/>
  <c r="T3478" i="1"/>
  <c r="T3470" i="1"/>
  <c r="T3462" i="1"/>
  <c r="T3454" i="1"/>
  <c r="T3446" i="1"/>
  <c r="T3438" i="1"/>
  <c r="T3414" i="1"/>
  <c r="T3398" i="1"/>
  <c r="T3390" i="1"/>
  <c r="T3382" i="1"/>
  <c r="T3374" i="1"/>
  <c r="T3366" i="1"/>
  <c r="T3358" i="1"/>
  <c r="T3350" i="1"/>
  <c r="T3342" i="1"/>
  <c r="T3334" i="1"/>
  <c r="T3326" i="1"/>
  <c r="T3318" i="1"/>
  <c r="T3310" i="1"/>
  <c r="T3302" i="1"/>
  <c r="T3294" i="1"/>
  <c r="T3278" i="1"/>
  <c r="T3270" i="1"/>
  <c r="T3262" i="1"/>
  <c r="T3254" i="1"/>
  <c r="T3246" i="1"/>
  <c r="T3238" i="1"/>
  <c r="T3230" i="1"/>
  <c r="T3222" i="1"/>
  <c r="T3214" i="1"/>
  <c r="T3206" i="1"/>
  <c r="T3198" i="1"/>
  <c r="T3190" i="1"/>
  <c r="T3182" i="1"/>
  <c r="T3174" i="1"/>
  <c r="T3166" i="1"/>
  <c r="T3158" i="1"/>
  <c r="T8047" i="1"/>
  <c r="T8039" i="1"/>
  <c r="T8031" i="1"/>
  <c r="T8023" i="1"/>
  <c r="T8015" i="1"/>
  <c r="T8007" i="1"/>
  <c r="T7999" i="1"/>
  <c r="T7991" i="1"/>
  <c r="T7975" i="1"/>
  <c r="T7967" i="1"/>
  <c r="T7951" i="1"/>
  <c r="T7943" i="1"/>
  <c r="T7935" i="1"/>
  <c r="T7927" i="1"/>
  <c r="T7919" i="1"/>
  <c r="T7911" i="1"/>
  <c r="T7895" i="1"/>
  <c r="T7887" i="1"/>
  <c r="T7879" i="1"/>
  <c r="T7871" i="1"/>
  <c r="T7863" i="1"/>
  <c r="T7855" i="1"/>
  <c r="T7847" i="1"/>
  <c r="T7839" i="1"/>
  <c r="T7831" i="1"/>
  <c r="T7823" i="1"/>
  <c r="T7815" i="1"/>
  <c r="T7791" i="1"/>
  <c r="T7783" i="1"/>
  <c r="T7775" i="1"/>
  <c r="T7767" i="1"/>
  <c r="T7759" i="1"/>
  <c r="T7751" i="1"/>
  <c r="T7743" i="1"/>
  <c r="T7735" i="1"/>
  <c r="T7727" i="1"/>
  <c r="T7719" i="1"/>
  <c r="T7703" i="1"/>
  <c r="T7695" i="1"/>
  <c r="T7687" i="1"/>
  <c r="T7671" i="1"/>
  <c r="T7663" i="1"/>
  <c r="T7655" i="1"/>
  <c r="T7647" i="1"/>
  <c r="T7639" i="1"/>
  <c r="T7631" i="1"/>
  <c r="T7623" i="1"/>
  <c r="T7615" i="1"/>
  <c r="T7607" i="1"/>
  <c r="T7599" i="1"/>
  <c r="T7591" i="1"/>
  <c r="T7583" i="1"/>
  <c r="T7575" i="1"/>
  <c r="T7567" i="1"/>
  <c r="T7559" i="1"/>
  <c r="T7551" i="1"/>
  <c r="T7535" i="1"/>
  <c r="T7527" i="1"/>
  <c r="T7511" i="1"/>
  <c r="T710" i="1"/>
  <c r="T694" i="1"/>
  <c r="T686" i="1"/>
  <c r="T678" i="1"/>
  <c r="T670" i="1"/>
  <c r="T662" i="1"/>
  <c r="T654" i="1"/>
  <c r="T646" i="1"/>
  <c r="T638" i="1"/>
  <c r="T630" i="1"/>
  <c r="T622" i="1"/>
  <c r="T614" i="1"/>
  <c r="T606" i="1"/>
  <c r="T598" i="1"/>
  <c r="T590" i="1"/>
  <c r="T582" i="1"/>
  <c r="T574" i="1"/>
  <c r="T566" i="1"/>
  <c r="T558" i="1"/>
  <c r="T550" i="1"/>
  <c r="T542" i="1"/>
  <c r="T534" i="1"/>
  <c r="T526" i="1"/>
  <c r="T518" i="1"/>
  <c r="T510" i="1"/>
  <c r="T502" i="1"/>
  <c r="T494" i="1"/>
  <c r="T486" i="1"/>
  <c r="T470" i="1"/>
  <c r="T462" i="1"/>
  <c r="T446" i="1"/>
  <c r="T430" i="1"/>
  <c r="T422" i="1"/>
  <c r="T414" i="1"/>
  <c r="T406" i="1"/>
  <c r="T390" i="1"/>
  <c r="T374" i="1"/>
  <c r="T358" i="1"/>
  <c r="T342" i="1"/>
  <c r="T334" i="1"/>
  <c r="T326" i="1"/>
  <c r="T318" i="1"/>
  <c r="T310" i="1"/>
  <c r="T302" i="1"/>
  <c r="T294" i="1"/>
  <c r="T286" i="1"/>
  <c r="T270" i="1"/>
  <c r="T262" i="1"/>
  <c r="T254" i="1"/>
  <c r="T238" i="1"/>
  <c r="T230" i="1"/>
  <c r="T222" i="1"/>
  <c r="T214" i="1"/>
  <c r="T206" i="1"/>
  <c r="T198" i="1"/>
  <c r="T190" i="1"/>
  <c r="T182" i="1"/>
  <c r="T174" i="1"/>
  <c r="T166" i="1"/>
  <c r="T158" i="1"/>
  <c r="T150" i="1"/>
  <c r="T142" i="1"/>
  <c r="T134" i="1"/>
  <c r="T2624" i="1"/>
  <c r="T2616" i="1"/>
  <c r="T2608" i="1"/>
  <c r="T2600" i="1"/>
  <c r="T2592" i="1"/>
  <c r="T2584" i="1"/>
  <c r="T2576" i="1"/>
  <c r="T2568" i="1"/>
  <c r="T2560" i="1"/>
  <c r="T2544" i="1"/>
  <c r="T2536" i="1"/>
  <c r="T2528" i="1"/>
  <c r="T2520" i="1"/>
  <c r="T2496" i="1"/>
  <c r="T2488" i="1"/>
  <c r="T2480" i="1"/>
  <c r="T2472" i="1"/>
  <c r="T2464" i="1"/>
  <c r="T2456" i="1"/>
  <c r="T2440" i="1"/>
  <c r="T2432" i="1"/>
  <c r="T2424" i="1"/>
  <c r="T2408" i="1"/>
  <c r="T2400" i="1"/>
  <c r="T2392" i="1"/>
  <c r="T2384" i="1"/>
  <c r="T2376" i="1"/>
  <c r="T2368" i="1"/>
  <c r="T2360" i="1"/>
  <c r="T2352" i="1"/>
  <c r="T2344" i="1"/>
  <c r="T2336" i="1"/>
  <c r="T2328" i="1"/>
  <c r="T2320" i="1"/>
  <c r="T2304" i="1"/>
  <c r="T2296" i="1"/>
  <c r="T2288" i="1"/>
  <c r="T2280" i="1"/>
  <c r="T2272" i="1"/>
  <c r="T2264" i="1"/>
  <c r="T2256" i="1"/>
  <c r="T2248" i="1"/>
  <c r="T2240" i="1"/>
  <c r="T2232" i="1"/>
  <c r="T2224" i="1"/>
  <c r="T2216" i="1"/>
  <c r="T2208" i="1"/>
  <c r="T2200" i="1"/>
  <c r="T2184" i="1"/>
  <c r="T2176" i="1"/>
  <c r="T2168" i="1"/>
  <c r="T2160" i="1"/>
  <c r="T2136" i="1"/>
  <c r="T2128" i="1"/>
  <c r="T2120" i="1"/>
  <c r="T2112" i="1"/>
  <c r="T2104" i="1"/>
  <c r="T2096" i="1"/>
  <c r="T2088" i="1"/>
  <c r="T2080" i="1"/>
  <c r="T2064" i="1"/>
  <c r="T2056" i="1"/>
  <c r="T2048" i="1"/>
  <c r="T2040" i="1"/>
  <c r="T2032" i="1"/>
  <c r="T2024" i="1"/>
  <c r="T2016" i="1"/>
  <c r="T2008" i="1"/>
  <c r="T1992" i="1"/>
  <c r="T1984" i="1"/>
  <c r="T1968" i="1"/>
  <c r="T1960" i="1"/>
  <c r="T1952" i="1"/>
  <c r="T1944" i="1"/>
  <c r="T1936" i="1"/>
  <c r="T1928" i="1"/>
  <c r="T1920" i="1"/>
  <c r="T1912" i="1"/>
  <c r="T1896" i="1"/>
  <c r="T1888" i="1"/>
  <c r="T1880" i="1"/>
  <c r="T1872" i="1"/>
  <c r="T1864" i="1"/>
  <c r="T1856" i="1"/>
  <c r="T1848" i="1"/>
  <c r="T1840" i="1"/>
  <c r="T1832" i="1"/>
  <c r="T1824" i="1"/>
  <c r="T1808" i="1"/>
  <c r="T1792" i="1"/>
  <c r="T1784" i="1"/>
  <c r="T1768" i="1"/>
  <c r="T1760" i="1"/>
  <c r="T1752" i="1"/>
  <c r="T7572" i="1"/>
  <c r="T7564" i="1"/>
  <c r="T7556" i="1"/>
  <c r="T7548" i="1"/>
  <c r="T7532" i="1"/>
  <c r="T7524" i="1"/>
  <c r="T7516" i="1"/>
  <c r="T7508" i="1"/>
  <c r="T7500" i="1"/>
  <c r="T7476" i="1"/>
  <c r="T7468" i="1"/>
  <c r="T7460" i="1"/>
  <c r="T7452" i="1"/>
  <c r="T7444" i="1"/>
  <c r="T7436" i="1"/>
  <c r="T7428" i="1"/>
  <c r="T7420" i="1"/>
  <c r="T7412" i="1"/>
  <c r="T7404" i="1"/>
  <c r="T7396" i="1"/>
  <c r="T7388" i="1"/>
  <c r="T7372" i="1"/>
  <c r="T7364" i="1"/>
  <c r="T7356" i="1"/>
  <c r="T7348" i="1"/>
  <c r="T7340" i="1"/>
  <c r="T7332" i="1"/>
  <c r="T7324" i="1"/>
  <c r="T7316" i="1"/>
  <c r="T7308" i="1"/>
  <c r="T7300" i="1"/>
  <c r="T7292" i="1"/>
  <c r="T7284" i="1"/>
  <c r="T7276" i="1"/>
  <c r="T7268" i="1"/>
  <c r="T7260" i="1"/>
  <c r="T7252" i="1"/>
  <c r="T7236" i="1"/>
  <c r="T7220" i="1"/>
  <c r="T7212" i="1"/>
  <c r="T7204" i="1"/>
  <c r="T7188" i="1"/>
  <c r="T7180" i="1"/>
  <c r="T7172" i="1"/>
  <c r="T7164" i="1"/>
  <c r="T7156" i="1"/>
  <c r="T7148" i="1"/>
  <c r="T7140" i="1"/>
  <c r="T7132" i="1"/>
  <c r="T7124" i="1"/>
  <c r="T7116" i="1"/>
  <c r="T7108" i="1"/>
  <c r="T7092" i="1"/>
  <c r="T7084" i="1"/>
  <c r="T7076" i="1"/>
  <c r="T7068" i="1"/>
  <c r="T7060" i="1"/>
  <c r="T7052" i="1"/>
  <c r="T7044" i="1"/>
  <c r="T7036" i="1"/>
  <c r="T7028" i="1"/>
  <c r="T7020" i="1"/>
  <c r="T7012" i="1"/>
  <c r="T6988" i="1"/>
  <c r="T6980" i="1"/>
  <c r="T6972" i="1"/>
  <c r="T6964" i="1"/>
  <c r="T6948" i="1"/>
  <c r="T6940" i="1"/>
  <c r="T6932" i="1"/>
  <c r="T6924" i="1"/>
  <c r="T6916" i="1"/>
  <c r="T6908" i="1"/>
  <c r="T6900" i="1"/>
  <c r="T6892" i="1"/>
  <c r="T6884" i="1"/>
  <c r="T6876" i="1"/>
  <c r="T6868" i="1"/>
  <c r="T6852" i="1"/>
  <c r="T6844" i="1"/>
  <c r="T6836" i="1"/>
  <c r="T6828" i="1"/>
  <c r="T6812" i="1"/>
  <c r="T6804" i="1"/>
  <c r="T6796" i="1"/>
  <c r="T6788" i="1"/>
  <c r="T6780" i="1"/>
  <c r="T6772" i="1"/>
  <c r="T6756" i="1"/>
  <c r="T6748" i="1"/>
  <c r="T6740" i="1"/>
  <c r="T6724" i="1"/>
  <c r="T6716" i="1"/>
  <c r="T6708" i="1"/>
  <c r="T6700" i="1"/>
  <c r="T6692" i="1"/>
  <c r="T6684" i="1"/>
  <c r="T6676" i="1"/>
  <c r="T6668" i="1"/>
  <c r="T6652" i="1"/>
  <c r="T6644" i="1"/>
  <c r="T6636" i="1"/>
  <c r="T6628" i="1"/>
  <c r="T6620" i="1"/>
  <c r="T6612" i="1"/>
  <c r="T6604" i="1"/>
  <c r="T6596" i="1"/>
  <c r="T6588" i="1"/>
  <c r="T6580" i="1"/>
  <c r="T6572" i="1"/>
  <c r="T6564" i="1"/>
  <c r="T6556" i="1"/>
  <c r="T6548" i="1"/>
  <c r="T6540" i="1"/>
  <c r="T6532" i="1"/>
  <c r="T6524" i="1"/>
  <c r="T6516" i="1"/>
  <c r="T6508" i="1"/>
  <c r="T6500" i="1"/>
  <c r="T6492" i="1"/>
  <c r="T6484" i="1"/>
  <c r="T6476" i="1"/>
  <c r="T6468" i="1"/>
  <c r="T6460" i="1"/>
  <c r="T6452" i="1"/>
  <c r="T6444" i="1"/>
  <c r="T6436" i="1"/>
  <c r="T6428" i="1"/>
  <c r="T6420" i="1"/>
  <c r="T6412" i="1"/>
  <c r="T6404" i="1"/>
  <c r="T6396" i="1"/>
  <c r="T6388" i="1"/>
  <c r="T6380" i="1"/>
  <c r="T6364" i="1"/>
  <c r="T6356" i="1"/>
  <c r="T6340" i="1"/>
  <c r="T6332" i="1"/>
  <c r="T6324" i="1"/>
  <c r="T6316" i="1"/>
  <c r="T6308" i="1"/>
  <c r="T6300" i="1"/>
  <c r="T6292" i="1"/>
  <c r="T6284" i="1"/>
  <c r="T6276" i="1"/>
  <c r="T6268" i="1"/>
  <c r="T6252" i="1"/>
  <c r="T6244" i="1"/>
  <c r="T6236" i="1"/>
  <c r="T6228" i="1"/>
  <c r="T6220" i="1"/>
  <c r="T6212" i="1"/>
  <c r="T6204" i="1"/>
  <c r="T6196" i="1"/>
  <c r="T6188" i="1"/>
  <c r="T6172" i="1"/>
  <c r="T6164" i="1"/>
  <c r="T6156" i="1"/>
  <c r="T6140" i="1"/>
  <c r="T6132" i="1"/>
  <c r="T6124" i="1"/>
  <c r="T6116" i="1"/>
  <c r="T6100" i="1"/>
  <c r="T6092" i="1"/>
  <c r="T6084" i="1"/>
  <c r="T6076" i="1"/>
  <c r="T6068" i="1"/>
  <c r="T6060" i="1"/>
  <c r="T5092" i="1"/>
  <c r="T2874" i="1"/>
  <c r="T2866" i="1"/>
  <c r="T2858" i="1"/>
  <c r="T2850" i="1"/>
  <c r="T2842" i="1"/>
  <c r="T2834" i="1"/>
  <c r="T2818" i="1"/>
  <c r="T2810" i="1"/>
  <c r="T2802" i="1"/>
  <c r="T2794" i="1"/>
  <c r="T2786" i="1"/>
  <c r="T2770" i="1"/>
  <c r="T2754" i="1"/>
  <c r="T2746" i="1"/>
  <c r="T2730" i="1"/>
  <c r="T2722" i="1"/>
  <c r="T2714" i="1"/>
  <c r="T2706" i="1"/>
  <c r="T2698" i="1"/>
  <c r="T2690" i="1"/>
  <c r="T2682" i="1"/>
  <c r="T2674" i="1"/>
  <c r="T2666" i="1"/>
  <c r="T2658" i="1"/>
  <c r="T2642" i="1"/>
  <c r="T4674" i="1"/>
  <c r="T4666" i="1"/>
  <c r="T4658" i="1"/>
  <c r="T4650" i="1"/>
  <c r="T4642" i="1"/>
  <c r="T4626" i="1"/>
  <c r="T4610" i="1"/>
  <c r="T4594" i="1"/>
  <c r="T4586" i="1"/>
  <c r="T4578" i="1"/>
  <c r="T4570" i="1"/>
  <c r="T4554" i="1"/>
  <c r="T4546" i="1"/>
  <c r="T4538" i="1"/>
  <c r="T4522" i="1"/>
  <c r="T4514" i="1"/>
  <c r="T4506" i="1"/>
  <c r="T4498" i="1"/>
  <c r="T4490" i="1"/>
  <c r="T4482" i="1"/>
  <c r="T4474" i="1"/>
  <c r="T4466" i="1"/>
  <c r="T4458" i="1"/>
  <c r="T4450" i="1"/>
  <c r="T4442" i="1"/>
  <c r="T4434" i="1"/>
  <c r="T4426" i="1"/>
  <c r="T4418" i="1"/>
  <c r="T4410" i="1"/>
  <c r="T4386" i="1"/>
  <c r="T4378" i="1"/>
  <c r="T4370" i="1"/>
  <c r="T4362" i="1"/>
  <c r="T4354" i="1"/>
  <c r="T4346" i="1"/>
  <c r="T4338" i="1"/>
  <c r="T4330" i="1"/>
  <c r="T4322" i="1"/>
  <c r="T4314" i="1"/>
  <c r="T4306" i="1"/>
  <c r="T4298" i="1"/>
  <c r="T4290" i="1"/>
  <c r="T4266" i="1"/>
  <c r="T4258" i="1"/>
  <c r="T4242" i="1"/>
  <c r="T4234" i="1"/>
  <c r="T4226" i="1"/>
  <c r="T4218" i="1"/>
  <c r="T4210" i="1"/>
  <c r="T4202" i="1"/>
  <c r="T4194" i="1"/>
  <c r="T4186" i="1"/>
  <c r="T4178" i="1"/>
  <c r="T4170" i="1"/>
  <c r="T4162" i="1"/>
  <c r="T4154" i="1"/>
  <c r="T4146" i="1"/>
  <c r="T4138" i="1"/>
  <c r="T4130" i="1"/>
  <c r="T4122" i="1"/>
  <c r="T4114" i="1"/>
  <c r="T4106" i="1"/>
  <c r="T4098" i="1"/>
  <c r="T4082" i="1"/>
  <c r="T4074" i="1"/>
  <c r="T4066" i="1"/>
  <c r="T4058" i="1"/>
  <c r="T4050" i="1"/>
  <c r="T4042" i="1"/>
  <c r="T4034" i="1"/>
  <c r="T4026" i="1"/>
  <c r="T4010" i="1"/>
  <c r="T4002" i="1"/>
  <c r="T3986" i="1"/>
  <c r="T3978" i="1"/>
  <c r="T3970" i="1"/>
  <c r="T3962" i="1"/>
  <c r="T3954" i="1"/>
  <c r="T3946" i="1"/>
  <c r="T3938" i="1"/>
  <c r="T3930" i="1"/>
  <c r="T3922" i="1"/>
  <c r="T3914" i="1"/>
  <c r="T3906" i="1"/>
  <c r="T3898" i="1"/>
  <c r="T3890" i="1"/>
  <c r="T3874" i="1"/>
  <c r="T3866" i="1"/>
  <c r="T3858" i="1"/>
  <c r="T3842" i="1"/>
  <c r="T3834" i="1"/>
  <c r="T3826" i="1"/>
  <c r="T3818" i="1"/>
  <c r="T3810" i="1"/>
  <c r="T3802" i="1"/>
  <c r="T3794" i="1"/>
  <c r="T3786" i="1"/>
  <c r="T3778" i="1"/>
  <c r="T3770" i="1"/>
  <c r="T3762" i="1"/>
  <c r="T3754" i="1"/>
  <c r="T3746" i="1"/>
  <c r="T3738" i="1"/>
  <c r="T3730" i="1"/>
  <c r="T3722" i="1"/>
  <c r="T3714" i="1"/>
  <c r="T3706" i="1"/>
  <c r="T3698" i="1"/>
  <c r="T3690" i="1"/>
  <c r="T3682" i="1"/>
  <c r="T3674" i="1"/>
  <c r="T3666" i="1"/>
  <c r="T3658" i="1"/>
  <c r="T3650" i="1"/>
  <c r="T3642" i="1"/>
  <c r="T3634" i="1"/>
  <c r="T3626" i="1"/>
  <c r="T3618" i="1"/>
  <c r="T3610" i="1"/>
  <c r="T3602" i="1"/>
  <c r="T3594" i="1"/>
  <c r="T3586" i="1"/>
  <c r="T3562" i="1"/>
  <c r="T3554" i="1"/>
  <c r="T3546" i="1"/>
  <c r="T3538" i="1"/>
  <c r="T3530" i="1"/>
  <c r="T3522" i="1"/>
  <c r="T3514" i="1"/>
  <c r="T3506" i="1"/>
  <c r="T3498" i="1"/>
  <c r="T3490" i="1"/>
  <c r="T3482" i="1"/>
  <c r="T3474" i="1"/>
  <c r="T3466" i="1"/>
  <c r="T3442" i="1"/>
  <c r="T3434" i="1"/>
  <c r="T3426" i="1"/>
  <c r="T3418" i="1"/>
  <c r="T3410" i="1"/>
  <c r="T3402" i="1"/>
  <c r="T3394" i="1"/>
  <c r="T3386" i="1"/>
  <c r="T3378" i="1"/>
  <c r="T7875" i="1"/>
  <c r="T6651" i="1"/>
  <c r="T4183" i="1"/>
  <c r="T4175" i="1"/>
  <c r="T4167" i="1"/>
  <c r="T4159" i="1"/>
  <c r="T4151" i="1"/>
  <c r="T4143" i="1"/>
  <c r="T4135" i="1"/>
  <c r="T4119" i="1"/>
  <c r="T4111" i="1"/>
  <c r="T4103" i="1"/>
  <c r="T4095" i="1"/>
  <c r="T4087" i="1"/>
  <c r="T4079" i="1"/>
  <c r="T4071" i="1"/>
  <c r="T4063" i="1"/>
  <c r="T4055" i="1"/>
  <c r="T4047" i="1"/>
  <c r="T4015" i="1"/>
  <c r="T4007" i="1"/>
  <c r="T3999" i="1"/>
  <c r="T3991" i="1"/>
  <c r="T3975" i="1"/>
  <c r="T3967" i="1"/>
  <c r="T3959" i="1"/>
  <c r="T3951" i="1"/>
  <c r="T3943" i="1"/>
  <c r="T3919" i="1"/>
  <c r="T3911" i="1"/>
  <c r="T3903" i="1"/>
  <c r="T3895" i="1"/>
  <c r="T3887" i="1"/>
  <c r="T3879" i="1"/>
  <c r="T3871" i="1"/>
  <c r="T3863" i="1"/>
  <c r="T3855" i="1"/>
  <c r="T3847" i="1"/>
  <c r="T3839" i="1"/>
  <c r="T3831" i="1"/>
  <c r="T3815" i="1"/>
  <c r="T3807" i="1"/>
  <c r="T3799" i="1"/>
  <c r="T3791" i="1"/>
  <c r="T3775" i="1"/>
  <c r="T3767" i="1"/>
  <c r="T3751" i="1"/>
  <c r="T3727" i="1"/>
  <c r="T3719" i="1"/>
  <c r="T3711" i="1"/>
  <c r="T3703" i="1"/>
  <c r="T3695" i="1"/>
  <c r="T3687" i="1"/>
  <c r="T3679" i="1"/>
  <c r="T3671" i="1"/>
  <c r="T3663" i="1"/>
  <c r="T3647" i="1"/>
  <c r="T3639" i="1"/>
  <c r="T3623" i="1"/>
  <c r="T3615" i="1"/>
  <c r="T3599" i="1"/>
  <c r="T3591" i="1"/>
  <c r="T3583" i="1"/>
  <c r="T3575" i="1"/>
  <c r="T3567" i="1"/>
  <c r="T3551" i="1"/>
  <c r="T3543" i="1"/>
  <c r="T3535" i="1"/>
  <c r="T3527" i="1"/>
  <c r="T3519" i="1"/>
  <c r="T3511" i="1"/>
  <c r="T3503" i="1"/>
  <c r="T3495" i="1"/>
  <c r="T3487" i="1"/>
  <c r="T3479" i="1"/>
  <c r="T3471" i="1"/>
  <c r="T3463" i="1"/>
  <c r="T3455" i="1"/>
  <c r="T3447" i="1"/>
  <c r="T3439" i="1"/>
  <c r="T3431" i="1"/>
  <c r="T3423" i="1"/>
  <c r="T3415" i="1"/>
  <c r="T3407" i="1"/>
  <c r="T3399" i="1"/>
  <c r="T3391" i="1"/>
  <c r="T3383" i="1"/>
  <c r="T3375" i="1"/>
  <c r="T3367" i="1"/>
  <c r="T3359" i="1"/>
  <c r="T3351" i="1"/>
  <c r="T3343" i="1"/>
  <c r="T3335" i="1"/>
  <c r="T3327" i="1"/>
  <c r="T3319" i="1"/>
  <c r="T3311" i="1"/>
  <c r="T3303" i="1"/>
  <c r="T3295" i="1"/>
  <c r="T3287" i="1"/>
  <c r="T3279" i="1"/>
  <c r="T3271" i="1"/>
  <c r="T3263" i="1"/>
  <c r="T3247" i="1"/>
  <c r="T3239" i="1"/>
  <c r="T3231" i="1"/>
  <c r="T3223" i="1"/>
  <c r="T3207" i="1"/>
  <c r="T3199" i="1"/>
  <c r="T3191" i="1"/>
  <c r="T3175" i="1"/>
  <c r="T3167" i="1"/>
  <c r="T3159" i="1"/>
  <c r="T3151" i="1"/>
  <c r="T8040" i="1"/>
  <c r="T8032" i="1"/>
  <c r="T8000" i="1"/>
  <c r="T7992" i="1"/>
  <c r="T7984" i="1"/>
  <c r="T7976" i="1"/>
  <c r="T7968" i="1"/>
  <c r="T7944" i="1"/>
  <c r="T7936" i="1"/>
  <c r="T7928" i="1"/>
  <c r="T7920" i="1"/>
  <c r="T7904" i="1"/>
  <c r="T7896" i="1"/>
  <c r="T7888" i="1"/>
  <c r="T7880" i="1"/>
  <c r="T7872" i="1"/>
  <c r="T7864" i="1"/>
  <c r="T7856" i="1"/>
  <c r="T7848" i="1"/>
  <c r="T7832" i="1"/>
  <c r="T7824" i="1"/>
  <c r="T7816" i="1"/>
  <c r="T7800" i="1"/>
  <c r="T7784" i="1"/>
  <c r="T7776" i="1"/>
  <c r="T7760" i="1"/>
  <c r="T7752" i="1"/>
  <c r="T7744" i="1"/>
  <c r="T7736" i="1"/>
  <c r="T7728" i="1"/>
  <c r="T7712" i="1"/>
  <c r="T7704" i="1"/>
  <c r="T7696" i="1"/>
  <c r="T7688" i="1"/>
  <c r="T7680" i="1"/>
  <c r="T7672" i="1"/>
  <c r="T7664" i="1"/>
  <c r="T7656" i="1"/>
  <c r="T7648" i="1"/>
  <c r="T7640" i="1"/>
  <c r="T7632" i="1"/>
  <c r="T7624" i="1"/>
  <c r="T7616" i="1"/>
  <c r="T7608" i="1"/>
  <c r="T7600" i="1"/>
  <c r="T7592" i="1"/>
  <c r="T7584" i="1"/>
  <c r="T7576" i="1"/>
  <c r="T7568" i="1"/>
  <c r="T7552" i="1"/>
  <c r="T7544" i="1"/>
  <c r="T7536" i="1"/>
  <c r="T7528" i="1"/>
  <c r="T7520" i="1"/>
  <c r="T7512" i="1"/>
  <c r="T7504" i="1"/>
  <c r="T7496" i="1"/>
  <c r="T7480" i="1"/>
  <c r="T7472" i="1"/>
  <c r="T3370" i="1"/>
  <c r="T3354" i="1"/>
  <c r="T3330" i="1"/>
  <c r="T3322" i="1"/>
  <c r="T3314" i="1"/>
  <c r="T3306" i="1"/>
  <c r="T3290" i="1"/>
  <c r="T3282" i="1"/>
  <c r="T3274" i="1"/>
  <c r="T3258" i="1"/>
  <c r="T3250" i="1"/>
  <c r="T3242" i="1"/>
  <c r="T3234" i="1"/>
  <c r="T3226" i="1"/>
  <c r="T3210" i="1"/>
  <c r="T3202" i="1"/>
  <c r="T3194" i="1"/>
  <c r="T3186" i="1"/>
  <c r="T3178" i="1"/>
  <c r="T3170" i="1"/>
  <c r="T3154" i="1"/>
  <c r="T8043" i="1"/>
  <c r="T8035" i="1"/>
  <c r="T8027" i="1"/>
  <c r="T8019" i="1"/>
  <c r="T8011" i="1"/>
  <c r="T7971" i="1"/>
  <c r="T7955" i="1"/>
  <c r="T7947" i="1"/>
  <c r="T7939" i="1"/>
  <c r="T7931" i="1"/>
  <c r="T7923" i="1"/>
  <c r="T7915" i="1"/>
  <c r="T7907" i="1"/>
  <c r="T7899" i="1"/>
  <c r="T7859" i="1"/>
  <c r="T7843" i="1"/>
  <c r="T7835" i="1"/>
  <c r="T7819" i="1"/>
  <c r="T7811" i="1"/>
  <c r="T7803" i="1"/>
  <c r="T7795" i="1"/>
  <c r="T7787" i="1"/>
  <c r="T7779" i="1"/>
  <c r="T7771" i="1"/>
  <c r="T7763" i="1"/>
  <c r="T7755" i="1"/>
  <c r="T7739" i="1"/>
  <c r="T7731" i="1"/>
  <c r="T7723" i="1"/>
  <c r="T7707" i="1"/>
  <c r="T7699" i="1"/>
  <c r="T7675" i="1"/>
  <c r="T7667" i="1"/>
  <c r="T7659" i="1"/>
  <c r="T7643" i="1"/>
  <c r="T7635" i="1"/>
  <c r="T7611" i="1"/>
  <c r="T7603" i="1"/>
  <c r="T7595" i="1"/>
  <c r="T7587" i="1"/>
  <c r="T7579" i="1"/>
  <c r="T7571" i="1"/>
  <c r="T7555" i="1"/>
  <c r="T7531" i="1"/>
  <c r="T7523" i="1"/>
  <c r="T7515" i="1"/>
  <c r="T7507" i="1"/>
  <c r="T7499" i="1"/>
  <c r="T7491" i="1"/>
  <c r="T7483" i="1"/>
  <c r="T7475" i="1"/>
  <c r="T7467" i="1"/>
  <c r="T7451" i="1"/>
  <c r="T7435" i="1"/>
  <c r="T7427" i="1"/>
  <c r="T7419" i="1"/>
  <c r="T7411" i="1"/>
  <c r="T7403" i="1"/>
  <c r="T7395" i="1"/>
  <c r="T7387" i="1"/>
  <c r="T7371" i="1"/>
  <c r="T7363" i="1"/>
  <c r="T7355" i="1"/>
  <c r="T7339" i="1"/>
  <c r="T7331" i="1"/>
  <c r="T7323" i="1"/>
  <c r="T7307" i="1"/>
  <c r="T7291" i="1"/>
  <c r="T7275" i="1"/>
  <c r="T7259" i="1"/>
  <c r="T7251" i="1"/>
  <c r="T7243" i="1"/>
  <c r="T7235" i="1"/>
  <c r="T7227" i="1"/>
  <c r="T7211" i="1"/>
  <c r="T7203" i="1"/>
  <c r="T7195" i="1"/>
  <c r="T7187" i="1"/>
  <c r="T7163" i="1"/>
  <c r="T7155" i="1"/>
  <c r="T7147" i="1"/>
  <c r="T7139" i="1"/>
  <c r="T7131" i="1"/>
  <c r="T7123" i="1"/>
  <c r="T7115" i="1"/>
  <c r="T7107" i="1"/>
  <c r="T7099" i="1"/>
  <c r="T7091" i="1"/>
  <c r="T7083" i="1"/>
  <c r="T7043" i="1"/>
  <c r="T7035" i="1"/>
  <c r="T7019" i="1"/>
  <c r="T7011" i="1"/>
  <c r="T7003" i="1"/>
  <c r="T6995" i="1"/>
  <c r="T6987" i="1"/>
  <c r="T6979" i="1"/>
  <c r="T6963" i="1"/>
  <c r="T6955" i="1"/>
  <c r="T6947" i="1"/>
  <c r="T6939" i="1"/>
  <c r="T6931" i="1"/>
  <c r="T6923" i="1"/>
  <c r="T6915" i="1"/>
  <c r="T6899" i="1"/>
  <c r="T6883" i="1"/>
  <c r="T6875" i="1"/>
  <c r="T6867" i="1"/>
  <c r="T6859" i="1"/>
  <c r="T6851" i="1"/>
  <c r="T6843" i="1"/>
  <c r="T6835" i="1"/>
  <c r="T6827" i="1"/>
  <c r="T6819" i="1"/>
  <c r="T6811" i="1"/>
  <c r="T6803" i="1"/>
  <c r="T6795" i="1"/>
  <c r="T6779" i="1"/>
  <c r="T6771" i="1"/>
  <c r="T6763" i="1"/>
  <c r="T6755" i="1"/>
  <c r="T6739" i="1"/>
  <c r="T6731" i="1"/>
  <c r="T6723" i="1"/>
  <c r="T6707" i="1"/>
  <c r="T6691" i="1"/>
  <c r="T6683" i="1"/>
  <c r="T6675" i="1"/>
  <c r="T6667" i="1"/>
  <c r="T6643" i="1"/>
  <c r="T6635" i="1"/>
  <c r="T6627" i="1"/>
  <c r="T6619" i="1"/>
  <c r="T6611" i="1"/>
  <c r="T6603" i="1"/>
  <c r="T6595" i="1"/>
  <c r="T6587" i="1"/>
  <c r="T6579" i="1"/>
  <c r="T6571" i="1"/>
  <c r="T7456" i="1"/>
  <c r="T7448" i="1"/>
  <c r="T7440" i="1"/>
  <c r="T7432" i="1"/>
  <c r="T7424" i="1"/>
  <c r="T7416" i="1"/>
  <c r="T7408" i="1"/>
  <c r="T7400" i="1"/>
  <c r="T7392" i="1"/>
  <c r="T7384" i="1"/>
  <c r="T7368" i="1"/>
  <c r="T7360" i="1"/>
  <c r="T7352" i="1"/>
  <c r="T7344" i="1"/>
  <c r="T7336" i="1"/>
  <c r="T7328" i="1"/>
  <c r="T7320" i="1"/>
  <c r="T7312" i="1"/>
  <c r="T7304" i="1"/>
  <c r="T7280" i="1"/>
  <c r="T7272" i="1"/>
  <c r="T7256" i="1"/>
  <c r="T7248" i="1"/>
  <c r="T7240" i="1"/>
  <c r="T7232" i="1"/>
  <c r="T7224" i="1"/>
  <c r="T7216" i="1"/>
  <c r="T7208" i="1"/>
  <c r="T7200" i="1"/>
  <c r="T7192" i="1"/>
  <c r="T7184" i="1"/>
  <c r="T7176" i="1"/>
  <c r="T7168" i="1"/>
  <c r="T7144" i="1"/>
  <c r="T7136" i="1"/>
  <c r="T7128" i="1"/>
  <c r="T7120" i="1"/>
  <c r="T7112" i="1"/>
  <c r="T7104" i="1"/>
  <c r="T7096" i="1"/>
  <c r="T7088" i="1"/>
  <c r="T7080" i="1"/>
  <c r="T7064" i="1"/>
  <c r="T7048" i="1"/>
  <c r="T7040" i="1"/>
  <c r="T7032" i="1"/>
  <c r="T7024" i="1"/>
  <c r="T7016" i="1"/>
  <c r="T7008" i="1"/>
  <c r="T6992" i="1"/>
  <c r="T6976" i="1"/>
  <c r="T6968" i="1"/>
  <c r="T6960" i="1"/>
  <c r="T6952" i="1"/>
  <c r="T6944" i="1"/>
  <c r="T6936" i="1"/>
  <c r="T6920" i="1"/>
  <c r="T6912" i="1"/>
  <c r="T6904" i="1"/>
  <c r="T6896" i="1"/>
  <c r="T6888" i="1"/>
  <c r="T6880" i="1"/>
  <c r="T6872" i="1"/>
  <c r="T6864" i="1"/>
  <c r="T6856" i="1"/>
  <c r="T6848" i="1"/>
  <c r="T6840" i="1"/>
  <c r="T6832" i="1"/>
  <c r="T6824" i="1"/>
  <c r="T6816" i="1"/>
  <c r="T6808" i="1"/>
  <c r="T6800" i="1"/>
  <c r="T6792" i="1"/>
  <c r="T6784" i="1"/>
  <c r="T6776" i="1"/>
  <c r="T6768" i="1"/>
  <c r="T6752" i="1"/>
  <c r="T6744" i="1"/>
  <c r="T6736" i="1"/>
  <c r="T6728" i="1"/>
  <c r="T6720" i="1"/>
  <c r="T6712" i="1"/>
  <c r="T6704" i="1"/>
  <c r="T6696" i="1"/>
  <c r="T6688" i="1"/>
  <c r="T6680" i="1"/>
  <c r="T6672" i="1"/>
  <c r="T6664" i="1"/>
  <c r="T6656" i="1"/>
  <c r="T6640" i="1"/>
  <c r="T6632" i="1"/>
  <c r="T6624" i="1"/>
  <c r="T6616" i="1"/>
  <c r="T6608" i="1"/>
  <c r="T6592" i="1"/>
  <c r="T6584" i="1"/>
  <c r="T6576" i="1"/>
  <c r="T6568" i="1"/>
  <c r="T6552" i="1"/>
  <c r="T6544" i="1"/>
  <c r="T6536" i="1"/>
  <c r="T6520" i="1"/>
  <c r="T6512" i="1"/>
  <c r="T6504" i="1"/>
  <c r="T6496" i="1"/>
  <c r="T6488" i="1"/>
  <c r="T6480" i="1"/>
  <c r="T6472" i="1"/>
  <c r="T6464" i="1"/>
  <c r="T6456" i="1"/>
  <c r="T6448" i="1"/>
  <c r="T6440" i="1"/>
  <c r="T6432" i="1"/>
  <c r="T6424" i="1"/>
  <c r="T6416" i="1"/>
  <c r="T6408" i="1"/>
  <c r="T6400" i="1"/>
  <c r="T6392" i="1"/>
  <c r="T6376" i="1"/>
  <c r="T6368" i="1"/>
  <c r="T6352" i="1"/>
  <c r="T6344" i="1"/>
  <c r="T6336" i="1"/>
  <c r="T6328" i="1"/>
  <c r="T6320" i="1"/>
  <c r="T6312" i="1"/>
  <c r="T6296" i="1"/>
  <c r="T6288" i="1"/>
  <c r="T6280" i="1"/>
  <c r="T6272" i="1"/>
  <c r="T6264" i="1"/>
  <c r="T6256" i="1"/>
  <c r="T6248" i="1"/>
  <c r="T6232" i="1"/>
  <c r="T6224" i="1"/>
  <c r="T6216" i="1"/>
  <c r="T6208" i="1"/>
  <c r="T6200" i="1"/>
  <c r="T6192" i="1"/>
  <c r="T6176" i="1"/>
  <c r="T6168" i="1"/>
  <c r="T6160" i="1"/>
  <c r="T6152" i="1"/>
  <c r="T6144" i="1"/>
  <c r="T6136" i="1"/>
  <c r="T6128" i="1"/>
  <c r="T6120" i="1"/>
  <c r="T6112" i="1"/>
  <c r="T6104" i="1"/>
  <c r="T6096" i="1"/>
  <c r="T6088" i="1"/>
  <c r="T6080" i="1"/>
  <c r="T6072" i="1"/>
  <c r="T6064" i="1"/>
  <c r="T6056" i="1"/>
  <c r="T6048" i="1"/>
  <c r="T6032" i="1"/>
  <c r="T6024" i="1"/>
  <c r="T6008" i="1"/>
  <c r="T6000" i="1"/>
  <c r="T5992" i="1"/>
  <c r="T5984" i="1"/>
  <c r="T5976" i="1"/>
  <c r="T5968" i="1"/>
  <c r="T5960" i="1"/>
  <c r="T5944" i="1"/>
  <c r="T5936" i="1"/>
  <c r="T5928" i="1"/>
  <c r="T5920" i="1"/>
  <c r="T7503" i="1"/>
  <c r="T7495" i="1"/>
  <c r="T7487" i="1"/>
  <c r="T7479" i="1"/>
  <c r="T7471" i="1"/>
  <c r="T7463" i="1"/>
  <c r="T7455" i="1"/>
  <c r="T7447" i="1"/>
  <c r="T7439" i="1"/>
  <c r="T7431" i="1"/>
  <c r="T7423" i="1"/>
  <c r="T7415" i="1"/>
  <c r="T7407" i="1"/>
  <c r="T7399" i="1"/>
  <c r="T7391" i="1"/>
  <c r="T7383" i="1"/>
  <c r="T7375" i="1"/>
  <c r="T7367" i="1"/>
  <c r="T7359" i="1"/>
  <c r="T7351" i="1"/>
  <c r="T7343" i="1"/>
  <c r="T7335" i="1"/>
  <c r="T7327" i="1"/>
  <c r="T7311" i="1"/>
  <c r="T7303" i="1"/>
  <c r="T7295" i="1"/>
  <c r="T7287" i="1"/>
  <c r="T7279" i="1"/>
  <c r="T7271" i="1"/>
  <c r="T7263" i="1"/>
  <c r="T7255" i="1"/>
  <c r="T7247" i="1"/>
  <c r="T7231" i="1"/>
  <c r="T7223" i="1"/>
  <c r="T7215" i="1"/>
  <c r="T7207" i="1"/>
  <c r="T7175" i="1"/>
  <c r="T7167" i="1"/>
  <c r="T7159" i="1"/>
  <c r="T7151" i="1"/>
  <c r="T7127" i="1"/>
  <c r="T7119" i="1"/>
  <c r="T7111" i="1"/>
  <c r="T7103" i="1"/>
  <c r="T7095" i="1"/>
  <c r="T7087" i="1"/>
  <c r="T7079" i="1"/>
  <c r="T7071" i="1"/>
  <c r="T7063" i="1"/>
  <c r="T7055" i="1"/>
  <c r="T7047" i="1"/>
  <c r="T7039" i="1"/>
  <c r="T7031" i="1"/>
  <c r="T7023" i="1"/>
  <c r="T7015" i="1"/>
  <c r="T7007" i="1"/>
  <c r="T6999" i="1"/>
  <c r="T6991" i="1"/>
  <c r="T6975" i="1"/>
  <c r="T6959" i="1"/>
  <c r="T6951" i="1"/>
  <c r="T6943" i="1"/>
  <c r="T6935" i="1"/>
  <c r="T6927" i="1"/>
  <c r="T6919" i="1"/>
  <c r="T6911" i="1"/>
  <c r="T6903" i="1"/>
  <c r="T6895" i="1"/>
  <c r="T6887" i="1"/>
  <c r="T6879" i="1"/>
  <c r="T6871" i="1"/>
  <c r="T6863" i="1"/>
  <c r="T6855" i="1"/>
  <c r="T6847" i="1"/>
  <c r="T6839" i="1"/>
  <c r="T6831" i="1"/>
  <c r="T6823" i="1"/>
  <c r="T6815" i="1"/>
  <c r="T6807" i="1"/>
  <c r="T6799" i="1"/>
  <c r="T6791" i="1"/>
  <c r="T6783" i="1"/>
  <c r="T6767" i="1"/>
  <c r="T6759" i="1"/>
  <c r="T6751" i="1"/>
  <c r="T6743" i="1"/>
  <c r="T6735" i="1"/>
  <c r="T6727" i="1"/>
  <c r="T6711" i="1"/>
  <c r="T6695" i="1"/>
  <c r="T6687" i="1"/>
  <c r="T6679" i="1"/>
  <c r="T6671" i="1"/>
  <c r="T6663" i="1"/>
  <c r="T6655" i="1"/>
  <c r="T6647" i="1"/>
  <c r="T6639" i="1"/>
  <c r="T6631" i="1"/>
  <c r="T6615" i="1"/>
  <c r="T6591" i="1"/>
  <c r="T6583" i="1"/>
  <c r="T6575" i="1"/>
  <c r="T6567" i="1"/>
  <c r="T6559" i="1"/>
  <c r="T6551" i="1"/>
  <c r="T6543" i="1"/>
  <c r="T6535" i="1"/>
  <c r="T6527" i="1"/>
  <c r="T6519" i="1"/>
  <c r="T6511" i="1"/>
  <c r="T6503" i="1"/>
  <c r="T6487" i="1"/>
  <c r="T6479" i="1"/>
  <c r="T6455" i="1"/>
  <c r="T6447" i="1"/>
  <c r="T6423" i="1"/>
  <c r="T6415" i="1"/>
  <c r="T6407" i="1"/>
  <c r="T6391" i="1"/>
  <c r="T6383" i="1"/>
  <c r="T6367" i="1"/>
  <c r="T6359" i="1"/>
  <c r="T6351" i="1"/>
  <c r="T6343" i="1"/>
  <c r="T6335" i="1"/>
  <c r="T6327" i="1"/>
  <c r="T6319" i="1"/>
  <c r="T6311" i="1"/>
  <c r="T6303" i="1"/>
  <c r="T6295" i="1"/>
  <c r="T6287" i="1"/>
  <c r="T6279" i="1"/>
  <c r="T6271" i="1"/>
  <c r="T6255" i="1"/>
  <c r="T6247" i="1"/>
  <c r="T6239" i="1"/>
  <c r="T6231" i="1"/>
  <c r="T6223" i="1"/>
  <c r="T6215" i="1"/>
  <c r="T6207" i="1"/>
  <c r="T6199" i="1"/>
  <c r="T6183" i="1"/>
  <c r="T6175" i="1"/>
  <c r="T6167" i="1"/>
  <c r="T6159" i="1"/>
  <c r="T6151" i="1"/>
  <c r="T6143" i="1"/>
  <c r="T6135" i="1"/>
  <c r="T6127" i="1"/>
  <c r="T6103" i="1"/>
  <c r="T6095" i="1"/>
  <c r="T6087" i="1"/>
  <c r="T6079" i="1"/>
  <c r="T6071" i="1"/>
  <c r="T6063" i="1"/>
  <c r="T6055" i="1"/>
  <c r="T6047" i="1"/>
  <c r="T6039" i="1"/>
  <c r="T6031" i="1"/>
  <c r="T6023" i="1"/>
  <c r="T6007" i="1"/>
  <c r="T5999" i="1"/>
  <c r="T5991" i="1"/>
  <c r="T5983" i="1"/>
  <c r="T5975" i="1"/>
  <c r="T5967" i="1"/>
  <c r="T5959" i="1"/>
  <c r="T5943" i="1"/>
  <c r="T1744" i="1"/>
  <c r="T1736" i="1"/>
  <c r="T1728" i="1"/>
  <c r="T1720" i="1"/>
  <c r="T1704" i="1"/>
  <c r="T1696" i="1"/>
  <c r="T1688" i="1"/>
  <c r="T1680" i="1"/>
  <c r="T1672" i="1"/>
  <c r="T1664" i="1"/>
  <c r="T1656" i="1"/>
  <c r="T1648" i="1"/>
  <c r="T1640" i="1"/>
  <c r="T1632" i="1"/>
  <c r="T1624" i="1"/>
  <c r="T1616" i="1"/>
  <c r="T1608" i="1"/>
  <c r="T1600" i="1"/>
  <c r="T1592" i="1"/>
  <c r="T1584" i="1"/>
  <c r="T1576" i="1"/>
  <c r="T1568" i="1"/>
  <c r="T1560" i="1"/>
  <c r="T1552" i="1"/>
  <c r="T1544" i="1"/>
  <c r="T1536" i="1"/>
  <c r="T1528" i="1"/>
  <c r="T1520" i="1"/>
  <c r="T1512" i="1"/>
  <c r="T1504" i="1"/>
  <c r="T1496" i="1"/>
  <c r="T1488" i="1"/>
  <c r="T1472" i="1"/>
  <c r="T1456" i="1"/>
  <c r="T1440" i="1"/>
  <c r="T1432" i="1"/>
  <c r="T1424" i="1"/>
  <c r="T1416" i="1"/>
  <c r="T1408" i="1"/>
  <c r="T1400" i="1"/>
  <c r="T1392" i="1"/>
  <c r="T1376" i="1"/>
  <c r="T1368" i="1"/>
  <c r="T1360" i="1"/>
  <c r="T1352" i="1"/>
  <c r="T1344" i="1"/>
  <c r="T3149" i="1"/>
  <c r="T3133" i="1"/>
  <c r="T3125" i="1"/>
  <c r="T3117" i="1"/>
  <c r="T3109" i="1"/>
  <c r="T3093" i="1"/>
  <c r="T3085" i="1"/>
  <c r="T3077" i="1"/>
  <c r="T3069" i="1"/>
  <c r="T3061" i="1"/>
  <c r="T3053" i="1"/>
  <c r="T3045" i="1"/>
  <c r="T3037" i="1"/>
  <c r="T3029" i="1"/>
  <c r="T3021" i="1"/>
  <c r="T3013" i="1"/>
  <c r="T3005" i="1"/>
  <c r="T2997" i="1"/>
  <c r="T2989" i="1"/>
  <c r="T2981" i="1"/>
  <c r="T2973" i="1"/>
  <c r="T2965" i="1"/>
  <c r="T2957" i="1"/>
  <c r="T2949" i="1"/>
  <c r="T2941" i="1"/>
  <c r="T2933" i="1"/>
  <c r="T2925" i="1"/>
  <c r="T2917" i="1"/>
  <c r="T2909" i="1"/>
  <c r="T2901" i="1"/>
  <c r="T2885" i="1"/>
  <c r="T2877" i="1"/>
  <c r="T2869" i="1"/>
  <c r="T2861" i="1"/>
  <c r="T2845" i="1"/>
  <c r="T2837" i="1"/>
  <c r="T2829" i="1"/>
  <c r="T2821" i="1"/>
  <c r="T2813" i="1"/>
  <c r="T2805" i="1"/>
  <c r="T2789" i="1"/>
  <c r="T2781" i="1"/>
  <c r="T2757" i="1"/>
  <c r="T2749" i="1"/>
  <c r="T2741" i="1"/>
  <c r="T2733" i="1"/>
  <c r="T2717" i="1"/>
  <c r="T2709" i="1"/>
  <c r="T2701" i="1"/>
  <c r="T2693" i="1"/>
  <c r="T2677" i="1"/>
  <c r="T2669" i="1"/>
  <c r="T2661" i="1"/>
  <c r="T2653" i="1"/>
  <c r="T2645" i="1"/>
  <c r="T2637" i="1"/>
  <c r="T4669" i="1"/>
  <c r="T4661" i="1"/>
  <c r="T4653" i="1"/>
  <c r="T4645" i="1"/>
  <c r="T4637" i="1"/>
  <c r="T4621" i="1"/>
  <c r="T4613" i="1"/>
  <c r="T4605" i="1"/>
  <c r="T4597" i="1"/>
  <c r="T4589" i="1"/>
  <c r="T4581" i="1"/>
  <c r="T4573" i="1"/>
  <c r="T4565" i="1"/>
  <c r="T4549" i="1"/>
  <c r="T4541" i="1"/>
  <c r="T4533" i="1"/>
  <c r="T4525" i="1"/>
  <c r="T4517" i="1"/>
  <c r="T4501" i="1"/>
  <c r="T4485" i="1"/>
  <c r="T4477" i="1"/>
  <c r="T4469" i="1"/>
  <c r="T4461" i="1"/>
  <c r="T4453" i="1"/>
  <c r="T4445" i="1"/>
  <c r="T4437" i="1"/>
  <c r="T4421" i="1"/>
  <c r="T4413" i="1"/>
  <c r="T4397" i="1"/>
  <c r="T4389" i="1"/>
  <c r="T4381" i="1"/>
  <c r="T4373" i="1"/>
  <c r="T4365" i="1"/>
  <c r="T4357" i="1"/>
  <c r="T4349" i="1"/>
  <c r="T4341" i="1"/>
  <c r="T4333" i="1"/>
  <c r="T4325" i="1"/>
  <c r="T4317" i="1"/>
  <c r="T4301" i="1"/>
  <c r="T4293" i="1"/>
  <c r="T4285" i="1"/>
  <c r="T4277" i="1"/>
  <c r="T4269" i="1"/>
  <c r="T4261" i="1"/>
  <c r="T4245" i="1"/>
  <c r="T4237" i="1"/>
  <c r="T4229" i="1"/>
  <c r="T4221" i="1"/>
  <c r="T4213" i="1"/>
  <c r="T4205" i="1"/>
  <c r="T4197" i="1"/>
  <c r="T4189" i="1"/>
  <c r="T4181" i="1"/>
  <c r="T4173" i="1"/>
  <c r="T4165" i="1"/>
  <c r="T4157" i="1"/>
  <c r="T4149" i="1"/>
  <c r="T7461" i="1"/>
  <c r="T7453" i="1"/>
  <c r="T7437" i="1"/>
  <c r="T7429" i="1"/>
  <c r="T7405" i="1"/>
  <c r="T7397" i="1"/>
  <c r="T7389" i="1"/>
  <c r="T7381" i="1"/>
  <c r="T7373" i="1"/>
  <c r="T7365" i="1"/>
  <c r="T7357" i="1"/>
  <c r="T7349" i="1"/>
  <c r="T7333" i="1"/>
  <c r="T7325" i="1"/>
  <c r="T7317" i="1"/>
  <c r="T7309" i="1"/>
  <c r="T7301" i="1"/>
  <c r="T7293" i="1"/>
  <c r="T7285" i="1"/>
  <c r="T7277" i="1"/>
  <c r="T7269" i="1"/>
  <c r="T7261" i="1"/>
  <c r="T7253" i="1"/>
  <c r="T7245" i="1"/>
  <c r="T7237" i="1"/>
  <c r="T7229" i="1"/>
  <c r="T7221" i="1"/>
  <c r="T7213" i="1"/>
  <c r="T7205" i="1"/>
  <c r="T7197" i="1"/>
  <c r="T7189" i="1"/>
  <c r="T7173" i="1"/>
  <c r="T7165" i="1"/>
  <c r="T7157" i="1"/>
  <c r="T7149" i="1"/>
  <c r="T7141" i="1"/>
  <c r="T7133" i="1"/>
  <c r="T7125" i="1"/>
  <c r="T7117" i="1"/>
  <c r="T7109" i="1"/>
  <c r="T7101" i="1"/>
  <c r="T7093" i="1"/>
  <c r="T7077" i="1"/>
  <c r="T7061" i="1"/>
  <c r="T7053" i="1"/>
  <c r="T7037" i="1"/>
  <c r="T7029" i="1"/>
  <c r="T7021" i="1"/>
  <c r="T7013" i="1"/>
  <c r="T7005" i="1"/>
  <c r="T6997" i="1"/>
  <c r="T6989" i="1"/>
  <c r="T6973" i="1"/>
  <c r="T6965" i="1"/>
  <c r="T6957" i="1"/>
  <c r="T6949" i="1"/>
  <c r="T6941" i="1"/>
  <c r="T6933" i="1"/>
  <c r="T6925" i="1"/>
  <c r="T6917" i="1"/>
  <c r="T6909" i="1"/>
  <c r="T6885" i="1"/>
  <c r="T6877" i="1"/>
  <c r="T6869" i="1"/>
  <c r="T6845" i="1"/>
  <c r="T6837" i="1"/>
  <c r="T6829" i="1"/>
  <c r="T6821" i="1"/>
  <c r="T6813" i="1"/>
  <c r="T6797" i="1"/>
  <c r="T6789" i="1"/>
  <c r="T6773" i="1"/>
  <c r="T6765" i="1"/>
  <c r="T6757" i="1"/>
  <c r="T6749" i="1"/>
  <c r="T6741" i="1"/>
  <c r="T6733" i="1"/>
  <c r="T6725" i="1"/>
  <c r="T6717" i="1"/>
  <c r="T6709" i="1"/>
  <c r="T6701" i="1"/>
  <c r="T6693" i="1"/>
  <c r="T6685" i="1"/>
  <c r="T6677" i="1"/>
  <c r="T6669" i="1"/>
  <c r="T6661" i="1"/>
  <c r="T6653" i="1"/>
  <c r="T6645" i="1"/>
  <c r="T6637" i="1"/>
  <c r="T6629" i="1"/>
  <c r="T6621" i="1"/>
  <c r="T6605" i="1"/>
  <c r="T6597" i="1"/>
  <c r="T6589" i="1"/>
  <c r="T6573" i="1"/>
  <c r="T6557" i="1"/>
  <c r="T6541" i="1"/>
  <c r="T6533" i="1"/>
  <c r="T6525" i="1"/>
  <c r="T6517" i="1"/>
  <c r="T6501" i="1"/>
  <c r="T6493" i="1"/>
  <c r="T6469" i="1"/>
  <c r="T6461" i="1"/>
  <c r="T6453" i="1"/>
  <c r="T6445" i="1"/>
  <c r="T6437" i="1"/>
  <c r="T6429" i="1"/>
  <c r="T6421" i="1"/>
  <c r="T6413" i="1"/>
  <c r="T6405" i="1"/>
  <c r="T6397" i="1"/>
  <c r="T6389" i="1"/>
  <c r="T6381" i="1"/>
  <c r="T6373" i="1"/>
  <c r="T6365" i="1"/>
  <c r="T6357" i="1"/>
  <c r="T6349" i="1"/>
  <c r="T6333" i="1"/>
  <c r="T6317" i="1"/>
  <c r="T6309" i="1"/>
  <c r="T6293" i="1"/>
  <c r="T6285" i="1"/>
  <c r="T6277" i="1"/>
  <c r="T6269" i="1"/>
  <c r="T6261" i="1"/>
  <c r="T6253" i="1"/>
  <c r="T6245" i="1"/>
  <c r="T6237" i="1"/>
  <c r="T6229" i="1"/>
  <c r="T6221" i="1"/>
  <c r="T6213" i="1"/>
  <c r="T6205" i="1"/>
  <c r="T6197" i="1"/>
  <c r="T6189" i="1"/>
  <c r="T6181" i="1"/>
  <c r="T6173" i="1"/>
  <c r="T6157" i="1"/>
  <c r="T6141" i="1"/>
  <c r="T6133" i="1"/>
  <c r="T6125" i="1"/>
  <c r="T6117" i="1"/>
  <c r="T6109" i="1"/>
  <c r="T6101" i="1"/>
  <c r="T6093" i="1"/>
  <c r="T6077" i="1"/>
  <c r="T6069" i="1"/>
  <c r="T6061" i="1"/>
  <c r="T6053" i="1"/>
  <c r="T6045" i="1"/>
  <c r="T6037" i="1"/>
  <c r="T6029" i="1"/>
  <c r="T6021" i="1"/>
  <c r="T6013" i="1"/>
  <c r="T5997" i="1"/>
  <c r="T5989" i="1"/>
  <c r="T5981" i="1"/>
  <c r="T5965" i="1"/>
  <c r="T5957" i="1"/>
  <c r="T5949" i="1"/>
  <c r="T5941" i="1"/>
  <c r="T5933" i="1"/>
  <c r="T5925" i="1"/>
  <c r="T6052" i="1"/>
  <c r="T6044" i="1"/>
  <c r="T6036" i="1"/>
  <c r="T6028" i="1"/>
  <c r="T6020" i="1"/>
  <c r="T6012" i="1"/>
  <c r="T5988" i="1"/>
  <c r="T5972" i="1"/>
  <c r="T5964" i="1"/>
  <c r="T5948" i="1"/>
  <c r="T5932" i="1"/>
  <c r="T5924" i="1"/>
  <c r="T5916" i="1"/>
  <c r="T5908" i="1"/>
  <c r="T5900" i="1"/>
  <c r="T5892" i="1"/>
  <c r="T5884" i="1"/>
  <c r="T5876" i="1"/>
  <c r="T5868" i="1"/>
  <c r="T5860" i="1"/>
  <c r="T5852" i="1"/>
  <c r="T5844" i="1"/>
  <c r="T5836" i="1"/>
  <c r="T5828" i="1"/>
  <c r="T5820" i="1"/>
  <c r="T5804" i="1"/>
  <c r="T5796" i="1"/>
  <c r="T5788" i="1"/>
  <c r="T5772" i="1"/>
  <c r="T5764" i="1"/>
  <c r="T5748" i="1"/>
  <c r="T5740" i="1"/>
  <c r="T5732" i="1"/>
  <c r="T5724" i="1"/>
  <c r="T5716" i="1"/>
  <c r="T5708" i="1"/>
  <c r="T5692" i="1"/>
  <c r="T5684" i="1"/>
  <c r="T5676" i="1"/>
  <c r="T5652" i="1"/>
  <c r="T5644" i="1"/>
  <c r="T5636" i="1"/>
  <c r="T5628" i="1"/>
  <c r="T5620" i="1"/>
  <c r="T5612" i="1"/>
  <c r="T5604" i="1"/>
  <c r="T5596" i="1"/>
  <c r="T5588" i="1"/>
  <c r="T5580" i="1"/>
  <c r="T5572" i="1"/>
  <c r="T5564" i="1"/>
  <c r="T5556" i="1"/>
  <c r="T5548" i="1"/>
  <c r="T5540" i="1"/>
  <c r="T5532" i="1"/>
  <c r="T5524" i="1"/>
  <c r="T5516" i="1"/>
  <c r="T5508" i="1"/>
  <c r="T5500" i="1"/>
  <c r="T5492" i="1"/>
  <c r="T5484" i="1"/>
  <c r="T5476" i="1"/>
  <c r="T5468" i="1"/>
  <c r="T5460" i="1"/>
  <c r="T5452" i="1"/>
  <c r="T5444" i="1"/>
  <c r="T5436" i="1"/>
  <c r="T5428" i="1"/>
  <c r="T5420" i="1"/>
  <c r="T5412" i="1"/>
  <c r="T5396" i="1"/>
  <c r="T5388" i="1"/>
  <c r="T5380" i="1"/>
  <c r="T5364" i="1"/>
  <c r="T5356" i="1"/>
  <c r="T5348" i="1"/>
  <c r="T5340" i="1"/>
  <c r="T5332" i="1"/>
  <c r="T5324" i="1"/>
  <c r="T5316" i="1"/>
  <c r="T5308" i="1"/>
  <c r="T5300" i="1"/>
  <c r="T5292" i="1"/>
  <c r="T5284" i="1"/>
  <c r="T5276" i="1"/>
  <c r="T5268" i="1"/>
  <c r="T5260" i="1"/>
  <c r="T5244" i="1"/>
  <c r="T5236" i="1"/>
  <c r="T5228" i="1"/>
  <c r="T5220" i="1"/>
  <c r="T5212" i="1"/>
  <c r="T5204" i="1"/>
  <c r="T5196" i="1"/>
  <c r="T5188" i="1"/>
  <c r="T5180" i="1"/>
  <c r="T5164" i="1"/>
  <c r="T5156" i="1"/>
  <c r="T5148" i="1"/>
  <c r="T5132" i="1"/>
  <c r="T5124" i="1"/>
  <c r="T5116" i="1"/>
  <c r="T5108" i="1"/>
  <c r="T5068" i="1"/>
  <c r="T5060" i="1"/>
  <c r="T5052" i="1"/>
  <c r="T5044" i="1"/>
  <c r="T5036" i="1"/>
  <c r="T5012" i="1"/>
  <c r="T4996" i="1"/>
  <c r="T4988" i="1"/>
  <c r="T4980" i="1"/>
  <c r="T4972" i="1"/>
  <c r="T4964" i="1"/>
  <c r="T4956" i="1"/>
  <c r="T4948" i="1"/>
  <c r="T4940" i="1"/>
  <c r="T4932" i="1"/>
  <c r="T4916" i="1"/>
  <c r="T4908" i="1"/>
  <c r="T4900" i="1"/>
  <c r="T4892" i="1"/>
  <c r="T4884" i="1"/>
  <c r="T4876" i="1"/>
  <c r="T4868" i="1"/>
  <c r="T4860" i="1"/>
  <c r="T4844" i="1"/>
  <c r="T4836" i="1"/>
  <c r="T4828" i="1"/>
  <c r="T4820" i="1"/>
  <c r="T4812" i="1"/>
  <c r="T4804" i="1"/>
  <c r="T4788" i="1"/>
  <c r="T4780" i="1"/>
  <c r="T4764" i="1"/>
  <c r="T4756" i="1"/>
  <c r="T4748" i="1"/>
  <c r="T4740" i="1"/>
  <c r="T4732" i="1"/>
  <c r="T4724" i="1"/>
  <c r="T4716" i="1"/>
  <c r="T4708" i="1"/>
  <c r="T4700" i="1"/>
  <c r="T4692" i="1"/>
  <c r="T4684" i="1"/>
  <c r="T4676" i="1"/>
  <c r="T6555" i="1"/>
  <c r="T6547" i="1"/>
  <c r="T6531" i="1"/>
  <c r="T6523" i="1"/>
  <c r="T6507" i="1"/>
  <c r="T6491" i="1"/>
  <c r="T6483" i="1"/>
  <c r="T6475" i="1"/>
  <c r="T6459" i="1"/>
  <c r="T6451" i="1"/>
  <c r="T6443" i="1"/>
  <c r="T6435" i="1"/>
  <c r="T6419" i="1"/>
  <c r="T6403" i="1"/>
  <c r="T6395" i="1"/>
  <c r="T6387" i="1"/>
  <c r="T6371" i="1"/>
  <c r="T6363" i="1"/>
  <c r="T6355" i="1"/>
  <c r="T6347" i="1"/>
  <c r="T6331" i="1"/>
  <c r="T6323" i="1"/>
  <c r="T6315" i="1"/>
  <c r="T6307" i="1"/>
  <c r="T6299" i="1"/>
  <c r="T6291" i="1"/>
  <c r="T6283" i="1"/>
  <c r="T6275" i="1"/>
  <c r="T6267" i="1"/>
  <c r="T6259" i="1"/>
  <c r="T6243" i="1"/>
  <c r="T6235" i="1"/>
  <c r="T6227" i="1"/>
  <c r="T6219" i="1"/>
  <c r="T6211" i="1"/>
  <c r="T6203" i="1"/>
  <c r="T6195" i="1"/>
  <c r="T6187" i="1"/>
  <c r="T6179" i="1"/>
  <c r="T6171" i="1"/>
  <c r="T6163" i="1"/>
  <c r="T6155" i="1"/>
  <c r="T6147" i="1"/>
  <c r="T6139" i="1"/>
  <c r="T6131" i="1"/>
  <c r="T6123" i="1"/>
  <c r="T6115" i="1"/>
  <c r="T6099" i="1"/>
  <c r="T6083" i="1"/>
  <c r="T6075" i="1"/>
  <c r="T6059" i="1"/>
  <c r="T6051" i="1"/>
  <c r="T6035" i="1"/>
  <c r="T6027" i="1"/>
  <c r="T6019" i="1"/>
  <c r="T6011" i="1"/>
  <c r="T5995" i="1"/>
  <c r="T5987" i="1"/>
  <c r="T5979" i="1"/>
  <c r="T5971" i="1"/>
  <c r="T5963" i="1"/>
  <c r="T5955" i="1"/>
  <c r="T5947" i="1"/>
  <c r="T5939" i="1"/>
  <c r="T5923" i="1"/>
  <c r="T5915" i="1"/>
  <c r="T5907" i="1"/>
  <c r="T5899" i="1"/>
  <c r="T5891" i="1"/>
  <c r="T5883" i="1"/>
  <c r="T5875" i="1"/>
  <c r="T5867" i="1"/>
  <c r="T5859" i="1"/>
  <c r="T5851" i="1"/>
  <c r="T5843" i="1"/>
  <c r="T5827" i="1"/>
  <c r="T5819" i="1"/>
  <c r="T5803" i="1"/>
  <c r="T5795" i="1"/>
  <c r="T5787" i="1"/>
  <c r="T5771" i="1"/>
  <c r="T5763" i="1"/>
  <c r="T5755" i="1"/>
  <c r="T5747" i="1"/>
  <c r="T5739" i="1"/>
  <c r="T5731" i="1"/>
  <c r="T5723" i="1"/>
  <c r="T5707" i="1"/>
  <c r="T5699" i="1"/>
  <c r="T5691" i="1"/>
  <c r="T5683" i="1"/>
  <c r="T5675" i="1"/>
  <c r="T5667" i="1"/>
  <c r="T5651" i="1"/>
  <c r="T5643" i="1"/>
  <c r="T5627" i="1"/>
  <c r="T5619" i="1"/>
  <c r="T5611" i="1"/>
  <c r="T5603" i="1"/>
  <c r="T5595" i="1"/>
  <c r="T5587" i="1"/>
  <c r="T5579" i="1"/>
  <c r="T5571" i="1"/>
  <c r="T5563" i="1"/>
  <c r="T5555" i="1"/>
  <c r="T5547" i="1"/>
  <c r="T5539" i="1"/>
  <c r="T5531" i="1"/>
  <c r="T5515" i="1"/>
  <c r="T5499" i="1"/>
  <c r="T5491" i="1"/>
  <c r="T5483" i="1"/>
  <c r="T5467" i="1"/>
  <c r="T5451" i="1"/>
  <c r="T5443" i="1"/>
  <c r="T5435" i="1"/>
  <c r="T5427" i="1"/>
  <c r="T5419" i="1"/>
  <c r="T5411" i="1"/>
  <c r="T5403" i="1"/>
  <c r="T5395" i="1"/>
  <c r="T5387" i="1"/>
  <c r="T5379" i="1"/>
  <c r="T5371" i="1"/>
  <c r="T5363" i="1"/>
  <c r="T5347" i="1"/>
  <c r="T5339" i="1"/>
  <c r="T5331" i="1"/>
  <c r="T5323" i="1"/>
  <c r="T5315" i="1"/>
  <c r="T5307" i="1"/>
  <c r="T5299" i="1"/>
  <c r="T5291" i="1"/>
  <c r="T5283" i="1"/>
  <c r="T5275" i="1"/>
  <c r="T5267" i="1"/>
  <c r="T5259" i="1"/>
  <c r="T5251" i="1"/>
  <c r="T5235" i="1"/>
  <c r="T5219" i="1"/>
  <c r="T5211" i="1"/>
  <c r="T5203" i="1"/>
  <c r="T5195" i="1"/>
  <c r="T5179" i="1"/>
  <c r="T5171" i="1"/>
  <c r="T5163" i="1"/>
  <c r="T5147" i="1"/>
  <c r="T5139" i="1"/>
  <c r="T5131" i="1"/>
  <c r="T5123" i="1"/>
  <c r="T5115" i="1"/>
  <c r="T5107" i="1"/>
  <c r="T5099" i="1"/>
  <c r="T5091" i="1"/>
  <c r="T5083" i="1"/>
  <c r="T5075" i="1"/>
  <c r="T5067" i="1"/>
  <c r="T5051" i="1"/>
  <c r="T5035" i="1"/>
  <c r="T5027" i="1"/>
  <c r="T5019" i="1"/>
  <c r="T5011" i="1"/>
  <c r="T5003" i="1"/>
  <c r="T4995" i="1"/>
  <c r="T4987" i="1"/>
  <c r="T4979" i="1"/>
  <c r="T5912" i="1"/>
  <c r="T5904" i="1"/>
  <c r="T5896" i="1"/>
  <c r="T5888" i="1"/>
  <c r="T5880" i="1"/>
  <c r="T5872" i="1"/>
  <c r="T5864" i="1"/>
  <c r="T5856" i="1"/>
  <c r="T5848" i="1"/>
  <c r="T5840" i="1"/>
  <c r="T5824" i="1"/>
  <c r="T5808" i="1"/>
  <c r="T5800" i="1"/>
  <c r="T5792" i="1"/>
  <c r="T5784" i="1"/>
  <c r="T5776" i="1"/>
  <c r="T5760" i="1"/>
  <c r="T5752" i="1"/>
  <c r="T5744" i="1"/>
  <c r="T5736" i="1"/>
  <c r="T5728" i="1"/>
  <c r="T5720" i="1"/>
  <c r="T5704" i="1"/>
  <c r="T5680" i="1"/>
  <c r="T5672" i="1"/>
  <c r="T5664" i="1"/>
  <c r="T5656" i="1"/>
  <c r="T5648" i="1"/>
  <c r="T5640" i="1"/>
  <c r="T5632" i="1"/>
  <c r="T5624" i="1"/>
  <c r="T5616" i="1"/>
  <c r="T5608" i="1"/>
  <c r="T5600" i="1"/>
  <c r="T5592" i="1"/>
  <c r="T5584" i="1"/>
  <c r="T5576" i="1"/>
  <c r="T5568" i="1"/>
  <c r="T5560" i="1"/>
  <c r="T5552" i="1"/>
  <c r="T5544" i="1"/>
  <c r="T5536" i="1"/>
  <c r="T5528" i="1"/>
  <c r="T5520" i="1"/>
  <c r="T5512" i="1"/>
  <c r="T5504" i="1"/>
  <c r="T5496" i="1"/>
  <c r="T5488" i="1"/>
  <c r="T5480" i="1"/>
  <c r="T5472" i="1"/>
  <c r="T5464" i="1"/>
  <c r="T5448" i="1"/>
  <c r="T5440" i="1"/>
  <c r="T5432" i="1"/>
  <c r="T5424" i="1"/>
  <c r="T5416" i="1"/>
  <c r="T5408" i="1"/>
  <c r="T5400" i="1"/>
  <c r="T5392" i="1"/>
  <c r="T5384" i="1"/>
  <c r="T5376" i="1"/>
  <c r="T5368" i="1"/>
  <c r="T5360" i="1"/>
  <c r="T5352" i="1"/>
  <c r="T5344" i="1"/>
  <c r="T5336" i="1"/>
  <c r="T5328" i="1"/>
  <c r="T5320" i="1"/>
  <c r="T5312" i="1"/>
  <c r="T5304" i="1"/>
  <c r="T5296" i="1"/>
  <c r="T5288" i="1"/>
  <c r="T5272" i="1"/>
  <c r="T5264" i="1"/>
  <c r="T5256" i="1"/>
  <c r="T5248" i="1"/>
  <c r="T5240" i="1"/>
  <c r="T5232" i="1"/>
  <c r="T5224" i="1"/>
  <c r="T5216" i="1"/>
  <c r="T5208" i="1"/>
  <c r="T5192" i="1"/>
  <c r="T5176" i="1"/>
  <c r="T5168" i="1"/>
  <c r="T5160" i="1"/>
  <c r="T5152" i="1"/>
  <c r="T5144" i="1"/>
  <c r="T5136" i="1"/>
  <c r="T5128" i="1"/>
  <c r="T5112" i="1"/>
  <c r="T5104" i="1"/>
  <c r="T5096" i="1"/>
  <c r="T5088" i="1"/>
  <c r="T5080" i="1"/>
  <c r="T5072" i="1"/>
  <c r="T5056" i="1"/>
  <c r="T5048" i="1"/>
  <c r="T5040" i="1"/>
  <c r="T5032" i="1"/>
  <c r="T5024" i="1"/>
  <c r="T5016" i="1"/>
  <c r="T5008" i="1"/>
  <c r="T5000" i="1"/>
  <c r="T4992" i="1"/>
  <c r="T4984" i="1"/>
  <c r="T4976" i="1"/>
  <c r="T4968" i="1"/>
  <c r="T4960" i="1"/>
  <c r="T4952" i="1"/>
  <c r="T4944" i="1"/>
  <c r="T4936" i="1"/>
  <c r="T4928" i="1"/>
  <c r="T4912" i="1"/>
  <c r="T4904" i="1"/>
  <c r="T4896" i="1"/>
  <c r="T4888" i="1"/>
  <c r="T4872" i="1"/>
  <c r="T4864" i="1"/>
  <c r="T4856" i="1"/>
  <c r="T4848" i="1"/>
  <c r="T4832" i="1"/>
  <c r="T4824" i="1"/>
  <c r="T4816" i="1"/>
  <c r="T4808" i="1"/>
  <c r="T4792" i="1"/>
  <c r="T4784" i="1"/>
  <c r="T4776" i="1"/>
  <c r="T4768" i="1"/>
  <c r="T4760" i="1"/>
  <c r="T4752" i="1"/>
  <c r="T4744" i="1"/>
  <c r="T4736" i="1"/>
  <c r="T4728" i="1"/>
  <c r="T4720" i="1"/>
  <c r="T4712" i="1"/>
  <c r="T4704" i="1"/>
  <c r="T4688" i="1"/>
  <c r="T4680" i="1"/>
  <c r="T5935" i="1"/>
  <c r="T5927" i="1"/>
  <c r="T5919" i="1"/>
  <c r="T5911" i="1"/>
  <c r="T5903" i="1"/>
  <c r="T5887" i="1"/>
  <c r="T5879" i="1"/>
  <c r="T5871" i="1"/>
  <c r="T5863" i="1"/>
  <c r="T5855" i="1"/>
  <c r="T5847" i="1"/>
  <c r="T5831" i="1"/>
  <c r="T5823" i="1"/>
  <c r="T5815" i="1"/>
  <c r="T5807" i="1"/>
  <c r="T5799" i="1"/>
  <c r="T5791" i="1"/>
  <c r="T5783" i="1"/>
  <c r="T5775" i="1"/>
  <c r="T5767" i="1"/>
  <c r="T5759" i="1"/>
  <c r="T5751" i="1"/>
  <c r="T5743" i="1"/>
  <c r="T5735" i="1"/>
  <c r="T5727" i="1"/>
  <c r="T5719" i="1"/>
  <c r="T5711" i="1"/>
  <c r="T5703" i="1"/>
  <c r="T5695" i="1"/>
  <c r="T5679" i="1"/>
  <c r="T5671" i="1"/>
  <c r="T5663" i="1"/>
  <c r="T5655" i="1"/>
  <c r="T5647" i="1"/>
  <c r="T5631" i="1"/>
  <c r="T5623" i="1"/>
  <c r="T5615" i="1"/>
  <c r="T5607" i="1"/>
  <c r="T5599" i="1"/>
  <c r="T5591" i="1"/>
  <c r="T5583" i="1"/>
  <c r="T5575" i="1"/>
  <c r="T5567" i="1"/>
  <c r="T5559" i="1"/>
  <c r="T5535" i="1"/>
  <c r="T5527" i="1"/>
  <c r="T5519" i="1"/>
  <c r="T5511" i="1"/>
  <c r="T5495" i="1"/>
  <c r="T5487" i="1"/>
  <c r="T5479" i="1"/>
  <c r="T5471" i="1"/>
  <c r="T5463" i="1"/>
  <c r="T5455" i="1"/>
  <c r="T5447" i="1"/>
  <c r="T5439" i="1"/>
  <c r="T5407" i="1"/>
  <c r="T5399" i="1"/>
  <c r="T5383" i="1"/>
  <c r="T5367" i="1"/>
  <c r="T5359" i="1"/>
  <c r="T5351" i="1"/>
  <c r="T5343" i="1"/>
  <c r="T5335" i="1"/>
  <c r="T5319" i="1"/>
  <c r="T5311" i="1"/>
  <c r="T5295" i="1"/>
  <c r="T5287" i="1"/>
  <c r="T5271" i="1"/>
  <c r="T5263" i="1"/>
  <c r="T5247" i="1"/>
  <c r="T5239" i="1"/>
  <c r="T5223" i="1"/>
  <c r="T5207" i="1"/>
  <c r="T5199" i="1"/>
  <c r="T5191" i="1"/>
  <c r="T5183" i="1"/>
  <c r="T5175" i="1"/>
  <c r="T5159" i="1"/>
  <c r="T5151" i="1"/>
  <c r="T5127" i="1"/>
  <c r="T5119" i="1"/>
  <c r="T5103" i="1"/>
  <c r="T5095" i="1"/>
  <c r="T5087" i="1"/>
  <c r="T5079" i="1"/>
  <c r="T5071" i="1"/>
  <c r="T5055" i="1"/>
  <c r="T5047" i="1"/>
  <c r="T5039" i="1"/>
  <c r="T5031" i="1"/>
  <c r="T5023" i="1"/>
  <c r="T5015" i="1"/>
  <c r="T5007" i="1"/>
  <c r="T4991" i="1"/>
  <c r="T4983" i="1"/>
  <c r="T4967" i="1"/>
  <c r="T4959" i="1"/>
  <c r="T4951" i="1"/>
  <c r="T4943" i="1"/>
  <c r="T4935" i="1"/>
  <c r="T4919" i="1"/>
  <c r="T4911" i="1"/>
  <c r="T4903" i="1"/>
  <c r="T4895" i="1"/>
  <c r="T4887" i="1"/>
  <c r="T4879" i="1"/>
  <c r="T4871" i="1"/>
  <c r="T4863" i="1"/>
  <c r="T4855" i="1"/>
  <c r="T4847" i="1"/>
  <c r="T4839" i="1"/>
  <c r="T4831" i="1"/>
  <c r="T4823" i="1"/>
  <c r="T4815" i="1"/>
  <c r="T4799" i="1"/>
  <c r="T4783" i="1"/>
  <c r="T4775" i="1"/>
  <c r="T4767" i="1"/>
  <c r="T4759" i="1"/>
  <c r="T4751" i="1"/>
  <c r="T4735" i="1"/>
  <c r="T4727" i="1"/>
  <c r="T4719" i="1"/>
  <c r="T4711" i="1"/>
  <c r="T4703" i="1"/>
  <c r="T4695" i="1"/>
  <c r="T4687" i="1"/>
  <c r="T4679" i="1"/>
  <c r="T4141" i="1"/>
  <c r="T4125" i="1"/>
  <c r="T4117" i="1"/>
  <c r="T4109" i="1"/>
  <c r="T4101" i="1"/>
  <c r="T4093" i="1"/>
  <c r="T4085" i="1"/>
  <c r="T4077" i="1"/>
  <c r="T4069" i="1"/>
  <c r="T4053" i="1"/>
  <c r="T4045" i="1"/>
  <c r="T4037" i="1"/>
  <c r="T4029" i="1"/>
  <c r="T4021" i="1"/>
  <c r="T4013" i="1"/>
  <c r="T4005" i="1"/>
  <c r="T3997" i="1"/>
  <c r="T3989" i="1"/>
  <c r="T3973" i="1"/>
  <c r="T3965" i="1"/>
  <c r="T3957" i="1"/>
  <c r="T3949" i="1"/>
  <c r="T3941" i="1"/>
  <c r="T3933" i="1"/>
  <c r="T3917" i="1"/>
  <c r="T3909" i="1"/>
  <c r="T3901" i="1"/>
  <c r="T3893" i="1"/>
  <c r="T3885" i="1"/>
  <c r="T3877" i="1"/>
  <c r="T3869" i="1"/>
  <c r="T3861" i="1"/>
  <c r="T3853" i="1"/>
  <c r="T3845" i="1"/>
  <c r="T3837" i="1"/>
  <c r="T3829" i="1"/>
  <c r="T3813" i="1"/>
  <c r="T3805" i="1"/>
  <c r="T3789" i="1"/>
  <c r="T3781" i="1"/>
  <c r="T3773" i="1"/>
  <c r="T3765" i="1"/>
  <c r="T3757" i="1"/>
  <c r="T3749" i="1"/>
  <c r="T3741" i="1"/>
  <c r="T3733" i="1"/>
  <c r="T3725" i="1"/>
  <c r="T3717" i="1"/>
  <c r="T3709" i="1"/>
  <c r="T3693" i="1"/>
  <c r="T3685" i="1"/>
  <c r="T3677" i="1"/>
  <c r="T3669" i="1"/>
  <c r="T3653" i="1"/>
  <c r="T3645" i="1"/>
  <c r="T3621" i="1"/>
  <c r="T3613" i="1"/>
  <c r="T3605" i="1"/>
  <c r="T3597" i="1"/>
  <c r="T3589" i="1"/>
  <c r="T3581" i="1"/>
  <c r="T3573" i="1"/>
  <c r="T3565" i="1"/>
  <c r="T3557" i="1"/>
  <c r="T3549" i="1"/>
  <c r="T3541" i="1"/>
  <c r="T3533" i="1"/>
  <c r="T3525" i="1"/>
  <c r="T3517" i="1"/>
  <c r="T3501" i="1"/>
  <c r="T3493" i="1"/>
  <c r="T3485" i="1"/>
  <c r="T3477" i="1"/>
  <c r="T3469" i="1"/>
  <c r="T3461" i="1"/>
  <c r="T3453" i="1"/>
  <c r="T3445" i="1"/>
  <c r="T3437" i="1"/>
  <c r="T3429" i="1"/>
  <c r="T3421" i="1"/>
  <c r="T3413" i="1"/>
  <c r="T3405" i="1"/>
  <c r="T3397" i="1"/>
  <c r="T3389" i="1"/>
  <c r="T3381" i="1"/>
  <c r="T3373" i="1"/>
  <c r="T3365" i="1"/>
  <c r="T3357" i="1"/>
  <c r="T3349" i="1"/>
  <c r="T3333" i="1"/>
  <c r="T3325" i="1"/>
  <c r="T3317" i="1"/>
  <c r="T3309" i="1"/>
  <c r="T3301" i="1"/>
  <c r="T3293" i="1"/>
  <c r="T3277" i="1"/>
  <c r="T3245" i="1"/>
  <c r="T3229" i="1"/>
  <c r="T3221" i="1"/>
  <c r="T3213" i="1"/>
  <c r="T3205" i="1"/>
  <c r="T3189" i="1"/>
  <c r="T3181" i="1"/>
  <c r="T3173" i="1"/>
  <c r="T3165" i="1"/>
  <c r="T3157" i="1"/>
  <c r="T8046" i="1"/>
  <c r="T8038" i="1"/>
  <c r="T8030" i="1"/>
  <c r="T8022" i="1"/>
  <c r="T8006" i="1"/>
  <c r="T7998" i="1"/>
  <c r="T7990" i="1"/>
  <c r="T7982" i="1"/>
  <c r="T7974" i="1"/>
  <c r="T7966" i="1"/>
  <c r="T7950" i="1"/>
  <c r="T7942" i="1"/>
  <c r="T7934" i="1"/>
  <c r="T7926" i="1"/>
  <c r="T7902" i="1"/>
  <c r="T7894" i="1"/>
  <c r="T7886" i="1"/>
  <c r="T7878" i="1"/>
  <c r="T7870" i="1"/>
  <c r="T7862" i="1"/>
  <c r="T7854" i="1"/>
  <c r="T7846" i="1"/>
  <c r="T7838" i="1"/>
  <c r="T7830" i="1"/>
  <c r="T7822" i="1"/>
  <c r="T7814" i="1"/>
  <c r="T7806" i="1"/>
  <c r="T7798" i="1"/>
  <c r="T7790" i="1"/>
  <c r="T7774" i="1"/>
  <c r="T7766" i="1"/>
  <c r="T7758" i="1"/>
  <c r="T7742" i="1"/>
  <c r="T7734" i="1"/>
  <c r="T7726" i="1"/>
  <c r="T7710" i="1"/>
  <c r="T7702" i="1"/>
  <c r="T7694" i="1"/>
  <c r="T7686" i="1"/>
  <c r="T7678" i="1"/>
  <c r="T7670" i="1"/>
  <c r="T7654" i="1"/>
  <c r="T7646" i="1"/>
  <c r="T7638" i="1"/>
  <c r="T7630" i="1"/>
  <c r="T7622" i="1"/>
  <c r="T7614" i="1"/>
  <c r="T7606" i="1"/>
  <c r="T7598" i="1"/>
  <c r="T7582" i="1"/>
  <c r="T7574" i="1"/>
  <c r="T7566" i="1"/>
  <c r="T7558" i="1"/>
  <c r="T7550" i="1"/>
  <c r="T7542" i="1"/>
  <c r="T7534" i="1"/>
  <c r="T7526" i="1"/>
  <c r="T7518" i="1"/>
  <c r="T6414" i="1"/>
  <c r="T6374" i="1"/>
  <c r="T6350" i="1"/>
  <c r="T6094" i="1"/>
  <c r="T5917" i="1"/>
  <c r="T5909" i="1"/>
  <c r="T5901" i="1"/>
  <c r="T5893" i="1"/>
  <c r="T5885" i="1"/>
  <c r="T5877" i="1"/>
  <c r="T5869" i="1"/>
  <c r="T5861" i="1"/>
  <c r="T5845" i="1"/>
  <c r="T5837" i="1"/>
  <c r="T5829" i="1"/>
  <c r="T5821" i="1"/>
  <c r="T5813" i="1"/>
  <c r="T5805" i="1"/>
  <c r="T5781" i="1"/>
  <c r="T5773" i="1"/>
  <c r="T5765" i="1"/>
  <c r="T5749" i="1"/>
  <c r="T5741" i="1"/>
  <c r="T5733" i="1"/>
  <c r="T5725" i="1"/>
  <c r="T5717" i="1"/>
  <c r="T5709" i="1"/>
  <c r="T5701" i="1"/>
  <c r="T5693" i="1"/>
  <c r="T5685" i="1"/>
  <c r="T5677" i="1"/>
  <c r="T5669" i="1"/>
  <c r="T5661" i="1"/>
  <c r="T5653" i="1"/>
  <c r="T5645" i="1"/>
  <c r="T5637" i="1"/>
  <c r="T5629" i="1"/>
  <c r="T5621" i="1"/>
  <c r="T5613" i="1"/>
  <c r="T5605" i="1"/>
  <c r="T5597" i="1"/>
  <c r="T5589" i="1"/>
  <c r="T5581" i="1"/>
  <c r="T5573" i="1"/>
  <c r="T5565" i="1"/>
  <c r="T5549" i="1"/>
  <c r="T5541" i="1"/>
  <c r="T5533" i="1"/>
  <c r="T5525" i="1"/>
  <c r="T5509" i="1"/>
  <c r="T5501" i="1"/>
  <c r="T5485" i="1"/>
  <c r="T5477" i="1"/>
  <c r="T5469" i="1"/>
  <c r="T5461" i="1"/>
  <c r="T5445" i="1"/>
  <c r="T5437" i="1"/>
  <c r="T5421" i="1"/>
  <c r="T5413" i="1"/>
  <c r="T5405" i="1"/>
  <c r="T5397" i="1"/>
  <c r="T5381" i="1"/>
  <c r="T5373" i="1"/>
  <c r="T5365" i="1"/>
  <c r="T5357" i="1"/>
  <c r="T5349" i="1"/>
  <c r="T5341" i="1"/>
  <c r="T5333" i="1"/>
  <c r="T5325" i="1"/>
  <c r="T5317" i="1"/>
  <c r="T5309" i="1"/>
  <c r="T5301" i="1"/>
  <c r="T5293" i="1"/>
  <c r="T5285" i="1"/>
  <c r="T5277" i="1"/>
  <c r="T5269" i="1"/>
  <c r="T5261" i="1"/>
  <c r="T5245" i="1"/>
  <c r="T5237" i="1"/>
  <c r="T5229" i="1"/>
  <c r="T5221" i="1"/>
  <c r="T5213" i="1"/>
  <c r="T5197" i="1"/>
  <c r="T5189" i="1"/>
  <c r="T5181" i="1"/>
  <c r="T5173" i="1"/>
  <c r="T5165" i="1"/>
  <c r="T5157" i="1"/>
  <c r="T5141" i="1"/>
  <c r="T5133" i="1"/>
  <c r="T5125" i="1"/>
  <c r="T5117" i="1"/>
  <c r="T5109" i="1"/>
  <c r="T5101" i="1"/>
  <c r="T5093" i="1"/>
  <c r="T5077" i="1"/>
  <c r="T5069" i="1"/>
  <c r="T5061" i="1"/>
  <c r="T5045" i="1"/>
  <c r="T5037" i="1"/>
  <c r="T5029" i="1"/>
  <c r="T5021" i="1"/>
  <c r="T5013" i="1"/>
  <c r="T5005" i="1"/>
  <c r="T4989" i="1"/>
  <c r="T4981" i="1"/>
  <c r="T4965" i="1"/>
  <c r="T4957" i="1"/>
  <c r="T4949" i="1"/>
  <c r="T4941" i="1"/>
  <c r="T4933" i="1"/>
  <c r="T4925" i="1"/>
  <c r="T4917" i="1"/>
  <c r="T4893" i="1"/>
  <c r="T4885" i="1"/>
  <c r="T4877" i="1"/>
  <c r="T4861" i="1"/>
  <c r="T4853" i="1"/>
  <c r="T4845" i="1"/>
  <c r="T4837" i="1"/>
  <c r="T4829" i="1"/>
  <c r="T4813" i="1"/>
  <c r="T4805" i="1"/>
  <c r="T4797" i="1"/>
  <c r="T4789" i="1"/>
  <c r="T4781" i="1"/>
  <c r="T4773" i="1"/>
  <c r="T4765" i="1"/>
  <c r="T4757" i="1"/>
  <c r="T4749" i="1"/>
  <c r="T4741" i="1"/>
  <c r="T4733" i="1"/>
  <c r="T4725" i="1"/>
  <c r="T4709" i="1"/>
  <c r="T4701" i="1"/>
  <c r="T4693" i="1"/>
  <c r="T4685" i="1"/>
  <c r="T7502" i="1"/>
  <c r="T7494" i="1"/>
  <c r="T7486" i="1"/>
  <c r="T7478" i="1"/>
  <c r="T7470" i="1"/>
  <c r="T7438" i="1"/>
  <c r="T7430" i="1"/>
  <c r="T7422" i="1"/>
  <c r="T7414" i="1"/>
  <c r="T7406" i="1"/>
  <c r="T7398" i="1"/>
  <c r="T7390" i="1"/>
  <c r="T7382" i="1"/>
  <c r="T7366" i="1"/>
  <c r="T7358" i="1"/>
  <c r="T7334" i="1"/>
  <c r="T7326" i="1"/>
  <c r="T7318" i="1"/>
  <c r="T7310" i="1"/>
  <c r="T7302" i="1"/>
  <c r="T7286" i="1"/>
  <c r="T7278" i="1"/>
  <c r="T7270" i="1"/>
  <c r="T7262" i="1"/>
  <c r="T7254" i="1"/>
  <c r="T7238" i="1"/>
  <c r="T7230" i="1"/>
  <c r="T7222" i="1"/>
  <c r="T7214" i="1"/>
  <c r="T7206" i="1"/>
  <c r="T7190" i="1"/>
  <c r="T7182" i="1"/>
  <c r="T7166" i="1"/>
  <c r="T7158" i="1"/>
  <c r="T7150" i="1"/>
  <c r="T7142" i="1"/>
  <c r="T7134" i="1"/>
  <c r="T7126" i="1"/>
  <c r="T7118" i="1"/>
  <c r="T7110" i="1"/>
  <c r="T7102" i="1"/>
  <c r="T7094" i="1"/>
  <c r="T7086" i="1"/>
  <c r="T7078" i="1"/>
  <c r="T7054" i="1"/>
  <c r="T7038" i="1"/>
  <c r="T7030" i="1"/>
  <c r="T7022" i="1"/>
  <c r="T6998" i="1"/>
  <c r="T6990" i="1"/>
  <c r="T6982" i="1"/>
  <c r="T6974" i="1"/>
  <c r="T6966" i="1"/>
  <c r="T6958" i="1"/>
  <c r="T6950" i="1"/>
  <c r="T6942" i="1"/>
  <c r="T6934" i="1"/>
  <c r="T6926" i="1"/>
  <c r="T6918" i="1"/>
  <c r="T6910" i="1"/>
  <c r="T6902" i="1"/>
  <c r="T6886" i="1"/>
  <c r="T6878" i="1"/>
  <c r="T6862" i="1"/>
  <c r="T6854" i="1"/>
  <c r="T6846" i="1"/>
  <c r="T6838" i="1"/>
  <c r="T6830" i="1"/>
  <c r="T6822" i="1"/>
  <c r="T6814" i="1"/>
  <c r="T6806" i="1"/>
  <c r="T6798" i="1"/>
  <c r="T6790" i="1"/>
  <c r="T6766" i="1"/>
  <c r="T6758" i="1"/>
  <c r="T6750" i="1"/>
  <c r="T6742" i="1"/>
  <c r="T6734" i="1"/>
  <c r="T6726" i="1"/>
  <c r="T6718" i="1"/>
  <c r="T6710" i="1"/>
  <c r="T6702" i="1"/>
  <c r="T6694" i="1"/>
  <c r="T6686" i="1"/>
  <c r="T6678" i="1"/>
  <c r="T6662" i="1"/>
  <c r="T6654" i="1"/>
  <c r="T6646" i="1"/>
  <c r="T6630" i="1"/>
  <c r="T6622" i="1"/>
  <c r="T6614" i="1"/>
  <c r="T6606" i="1"/>
  <c r="T6598" i="1"/>
  <c r="T6590" i="1"/>
  <c r="T6582" i="1"/>
  <c r="T6574" i="1"/>
  <c r="T6566" i="1"/>
  <c r="T6550" i="1"/>
  <c r="T6542" i="1"/>
  <c r="T6534" i="1"/>
  <c r="T6526" i="1"/>
  <c r="T6510" i="1"/>
  <c r="T6502" i="1"/>
  <c r="T6494" i="1"/>
  <c r="T6486" i="1"/>
  <c r="T6478" i="1"/>
  <c r="T6470" i="1"/>
  <c r="T6462" i="1"/>
  <c r="T6454" i="1"/>
  <c r="T6446" i="1"/>
  <c r="T6438" i="1"/>
  <c r="T6430" i="1"/>
  <c r="T6422" i="1"/>
  <c r="T6406" i="1"/>
  <c r="T6398" i="1"/>
  <c r="T6382" i="1"/>
  <c r="T6366" i="1"/>
  <c r="T6358" i="1"/>
  <c r="T6342" i="1"/>
  <c r="T6334" i="1"/>
  <c r="T6326" i="1"/>
  <c r="T6318" i="1"/>
  <c r="T6310" i="1"/>
  <c r="T6294" i="1"/>
  <c r="T6278" i="1"/>
  <c r="T6270" i="1"/>
  <c r="T6262" i="1"/>
  <c r="T6246" i="1"/>
  <c r="T6238" i="1"/>
  <c r="T6230" i="1"/>
  <c r="T6222" i="1"/>
  <c r="T6214" i="1"/>
  <c r="T6198" i="1"/>
  <c r="T6190" i="1"/>
  <c r="T6182" i="1"/>
  <c r="T6174" i="1"/>
  <c r="T6166" i="1"/>
  <c r="T6158" i="1"/>
  <c r="T6150" i="1"/>
  <c r="T6142" i="1"/>
  <c r="T6126" i="1"/>
  <c r="T6118" i="1"/>
  <c r="T6110" i="1"/>
  <c r="T6102" i="1"/>
  <c r="T6086" i="1"/>
  <c r="T6078" i="1"/>
  <c r="T6062" i="1"/>
  <c r="T6046" i="1"/>
  <c r="T6038" i="1"/>
  <c r="T6022" i="1"/>
  <c r="T6014" i="1"/>
  <c r="T5998" i="1"/>
  <c r="T5990" i="1"/>
  <c r="T5974" i="1"/>
  <c r="T5958" i="1"/>
  <c r="T5950" i="1"/>
  <c r="T5934" i="1"/>
  <c r="T5918" i="1"/>
  <c r="T5910" i="1"/>
  <c r="T5902" i="1"/>
  <c r="T5894" i="1"/>
  <c r="T5886" i="1"/>
  <c r="T5878" i="1"/>
  <c r="T5862" i="1"/>
  <c r="T5854" i="1"/>
  <c r="T5846" i="1"/>
  <c r="T5838" i="1"/>
  <c r="T5830" i="1"/>
  <c r="T5822" i="1"/>
  <c r="T5814" i="1"/>
  <c r="T5806" i="1"/>
  <c r="T5798" i="1"/>
  <c r="T5790" i="1"/>
  <c r="T5782" i="1"/>
  <c r="T5774" i="1"/>
  <c r="T5766" i="1"/>
  <c r="T5758" i="1"/>
  <c r="T5750" i="1"/>
  <c r="T5742" i="1"/>
  <c r="T5734" i="1"/>
  <c r="T5718" i="1"/>
  <c r="T5710" i="1"/>
  <c r="T5702" i="1"/>
  <c r="T5694" i="1"/>
  <c r="T5686" i="1"/>
  <c r="T5678" i="1"/>
  <c r="T5670" i="1"/>
  <c r="T5662" i="1"/>
  <c r="T5654" i="1"/>
  <c r="T5646" i="1"/>
  <c r="T5638" i="1"/>
  <c r="T5630" i="1"/>
  <c r="T5622" i="1"/>
  <c r="T5614" i="1"/>
  <c r="T5606" i="1"/>
  <c r="T5598" i="1"/>
  <c r="T5590" i="1"/>
  <c r="T5582" i="1"/>
  <c r="T5574" i="1"/>
  <c r="T5566" i="1"/>
  <c r="T5550" i="1"/>
  <c r="T5542" i="1"/>
  <c r="T5526" i="1"/>
  <c r="T5518" i="1"/>
  <c r="T5510" i="1"/>
  <c r="T5502" i="1"/>
  <c r="T5494" i="1"/>
  <c r="T5486" i="1"/>
  <c r="T5478" i="1"/>
  <c r="T5462" i="1"/>
  <c r="T5454" i="1"/>
  <c r="T5446" i="1"/>
  <c r="T5438" i="1"/>
  <c r="T5430" i="1"/>
  <c r="T5422" i="1"/>
  <c r="T5414" i="1"/>
  <c r="T5406" i="1"/>
  <c r="T5398" i="1"/>
  <c r="T5390" i="1"/>
  <c r="T5382" i="1"/>
  <c r="T5358" i="1"/>
  <c r="T5350" i="1"/>
  <c r="T5342" i="1"/>
  <c r="T5334" i="1"/>
  <c r="T5318" i="1"/>
  <c r="T5310" i="1"/>
  <c r="T5302" i="1"/>
  <c r="T5294" i="1"/>
  <c r="T5286" i="1"/>
  <c r="T5278" i="1"/>
  <c r="T5270" i="1"/>
  <c r="T5262" i="1"/>
  <c r="T5246" i="1"/>
  <c r="T5238" i="1"/>
  <c r="T5230" i="1"/>
  <c r="T5222" i="1"/>
  <c r="T5214" i="1"/>
  <c r="T5206" i="1"/>
  <c r="T5198" i="1"/>
  <c r="T5190" i="1"/>
  <c r="T5182" i="1"/>
  <c r="T5174" i="1"/>
  <c r="T5166" i="1"/>
  <c r="T5158" i="1"/>
  <c r="T5142" i="1"/>
  <c r="T5134" i="1"/>
  <c r="T5126" i="1"/>
  <c r="T5118" i="1"/>
  <c r="T5110" i="1"/>
  <c r="T5102" i="1"/>
  <c r="T5094" i="1"/>
  <c r="T5086" i="1"/>
  <c r="T5078" i="1"/>
  <c r="T5070" i="1"/>
  <c r="T5062" i="1"/>
  <c r="T5054" i="1"/>
  <c r="T5046" i="1"/>
  <c r="T5038" i="1"/>
  <c r="T5030" i="1"/>
  <c r="T5022" i="1"/>
  <c r="T5006" i="1"/>
  <c r="T4998" i="1"/>
  <c r="T4990" i="1"/>
  <c r="T4982" i="1"/>
  <c r="T4974" i="1"/>
  <c r="T4958" i="1"/>
  <c r="T4950" i="1"/>
  <c r="T4942" i="1"/>
  <c r="T4934" i="1"/>
  <c r="T4926" i="1"/>
  <c r="T4918" i="1"/>
  <c r="T4910" i="1"/>
  <c r="T4902" i="1"/>
  <c r="T4894" i="1"/>
  <c r="T4886" i="1"/>
  <c r="T4878" i="1"/>
  <c r="T4870" i="1"/>
  <c r="T4846" i="1"/>
  <c r="T4838" i="1"/>
  <c r="T4830" i="1"/>
  <c r="T4822" i="1"/>
  <c r="T4814" i="1"/>
  <c r="T4806" i="1"/>
  <c r="T4798" i="1"/>
  <c r="T4790" i="1"/>
  <c r="T4782" i="1"/>
  <c r="T4774" i="1"/>
  <c r="T4766" i="1"/>
  <c r="T4758" i="1"/>
  <c r="T4750" i="1"/>
  <c r="T4742" i="1"/>
  <c r="T4734" i="1"/>
  <c r="T4726" i="1"/>
  <c r="T4710" i="1"/>
  <c r="T4702" i="1"/>
  <c r="T4686" i="1"/>
  <c r="T4678" i="1"/>
  <c r="T4971" i="1"/>
  <c r="T4963" i="1"/>
  <c r="T4955" i="1"/>
  <c r="T4947" i="1"/>
  <c r="T4939" i="1"/>
  <c r="T4931" i="1"/>
  <c r="T4923" i="1"/>
  <c r="T4915" i="1"/>
  <c r="T4907" i="1"/>
  <c r="T4899" i="1"/>
  <c r="T4883" i="1"/>
  <c r="T4875" i="1"/>
  <c r="T4867" i="1"/>
  <c r="T4859" i="1"/>
  <c r="T4851" i="1"/>
  <c r="T4843" i="1"/>
  <c r="T4835" i="1"/>
  <c r="T4827" i="1"/>
  <c r="T4819" i="1"/>
  <c r="T4811" i="1"/>
  <c r="T4795" i="1"/>
  <c r="T4787" i="1"/>
  <c r="T4779" i="1"/>
  <c r="T4763" i="1"/>
  <c r="T4755" i="1"/>
  <c r="T4747" i="1"/>
  <c r="T4739" i="1"/>
  <c r="T4731" i="1"/>
  <c r="T4723" i="1"/>
  <c r="T4715" i="1"/>
  <c r="T4707" i="1"/>
  <c r="T4699" i="1"/>
  <c r="T4691" i="1"/>
  <c r="T4683" i="1"/>
</calcChain>
</file>

<file path=xl/sharedStrings.xml><?xml version="1.0" encoding="utf-8"?>
<sst xmlns="http://schemas.openxmlformats.org/spreadsheetml/2006/main" count="104010" uniqueCount="35114">
  <si>
    <t>shipment_id</t>
  </si>
  <si>
    <t>carrier_name</t>
  </si>
  <si>
    <t>service_level</t>
  </si>
  <si>
    <t>origin_country</t>
  </si>
  <si>
    <t>destination_country</t>
  </si>
  <si>
    <t>origin_city</t>
  </si>
  <si>
    <t>destination_city</t>
  </si>
  <si>
    <t>lane_code</t>
  </si>
  <si>
    <t>customs_required</t>
  </si>
  <si>
    <t>weight_kg</t>
  </si>
  <si>
    <t>declared_value_usd</t>
  </si>
  <si>
    <t>pickup_timestamp</t>
  </si>
  <si>
    <t>estimated_delivery_timestamp</t>
  </si>
  <si>
    <t>actual_delivery_timestamp</t>
  </si>
  <si>
    <t>last_event_timestamp</t>
  </si>
  <si>
    <t>current_status</t>
  </si>
  <si>
    <t>exception_code</t>
  </si>
  <si>
    <t>exception_description</t>
  </si>
  <si>
    <t>num_status_changes</t>
  </si>
  <si>
    <t>handoff_count</t>
  </si>
  <si>
    <t>target_exception</t>
  </si>
  <si>
    <t>SHP-2026003319</t>
  </si>
  <si>
    <t>GeoCargo</t>
  </si>
  <si>
    <t>EXPRESS</t>
  </si>
  <si>
    <t>US</t>
  </si>
  <si>
    <t>Houston</t>
  </si>
  <si>
    <t>US-US-EXP</t>
  </si>
  <si>
    <t>2025-12-16T06:59:00-05:00</t>
  </si>
  <si>
    <t>2025-12-16T22:11:54Z</t>
  </si>
  <si>
    <t>2025-12-16T19:46:12-05:00</t>
  </si>
  <si>
    <t>DELIVERED</t>
  </si>
  <si>
    <t>SHP-2026002468</t>
  </si>
  <si>
    <t>Expeditors</t>
  </si>
  <si>
    <t>STANDARD</t>
  </si>
  <si>
    <t>GB</t>
  </si>
  <si>
    <t>Seattle</t>
  </si>
  <si>
    <t>Glasgow</t>
  </si>
  <si>
    <t>US-GB-STA</t>
  </si>
  <si>
    <t>2026-01-05T13:57:00-05:00</t>
  </si>
  <si>
    <t>2026-01-14T07:42:28-05:00</t>
  </si>
  <si>
    <t>2026-01-14T18:48:24-05:00</t>
  </si>
  <si>
    <t>SHP-2026006498</t>
  </si>
  <si>
    <t>SwiftPort</t>
  </si>
  <si>
    <t>ECON</t>
  </si>
  <si>
    <t>CN</t>
  </si>
  <si>
    <t>Beijing</t>
  </si>
  <si>
    <t>CN-US-ECO</t>
  </si>
  <si>
    <t>2026-01-14T14:17:00+08:00</t>
  </si>
  <si>
    <t>2026-01-21T01:43:33+08:00</t>
  </si>
  <si>
    <t>2026-01-20T19:23:54+08:00</t>
  </si>
  <si>
    <t>SHP-2026006143</t>
  </si>
  <si>
    <t>PRIORITY</t>
  </si>
  <si>
    <t>DE</t>
  </si>
  <si>
    <t>Cologne</t>
  </si>
  <si>
    <t>2026-01-08T16:19:00-05:00</t>
  </si>
  <si>
    <t>2026-01-15T09:47:43-05:00</t>
  </si>
  <si>
    <t>2026-01-15T19:00:00-05:00</t>
  </si>
  <si>
    <t>SHP-2026004497</t>
  </si>
  <si>
    <t>DHL Express</t>
  </si>
  <si>
    <t>FR</t>
  </si>
  <si>
    <t>LEIPZIG</t>
  </si>
  <si>
    <t>Lille</t>
  </si>
  <si>
    <t>DE-FR-PRI</t>
  </si>
  <si>
    <t>2026-02-02T10:44:00+01:00</t>
  </si>
  <si>
    <t>2026-02-09T11:32:26+01:00</t>
  </si>
  <si>
    <t>2026-02-09T10:32:35+01:00</t>
  </si>
  <si>
    <t>SHP-2026004669</t>
  </si>
  <si>
    <t>FedEx</t>
  </si>
  <si>
    <t>Newark</t>
  </si>
  <si>
    <t>US-US-STA</t>
  </si>
  <si>
    <t>2026-01-13T15:18:00-05:00</t>
  </si>
  <si>
    <t>2026-01-16T05:41:31-05:00</t>
  </si>
  <si>
    <t>2026-01-16T13:34:06-05:00</t>
  </si>
  <si>
    <t>SHP-2026000577</t>
  </si>
  <si>
    <t>Maersk</t>
  </si>
  <si>
    <t>Bristol</t>
  </si>
  <si>
    <t>Leipzig</t>
  </si>
  <si>
    <t>GBDE</t>
  </si>
  <si>
    <t>2025-10-09T10:39:00+00:00</t>
  </si>
  <si>
    <t>2025-10-17T04:06:00+00:00</t>
  </si>
  <si>
    <t>2025-10-17T22:04:53</t>
  </si>
  <si>
    <t>2025-10-17T22:04:53+00:00</t>
  </si>
  <si>
    <t>SHP-2026007704</t>
  </si>
  <si>
    <t>Yusen Logistics</t>
  </si>
  <si>
    <t>shanghai</t>
  </si>
  <si>
    <t>frankfurt</t>
  </si>
  <si>
    <t>CNDE</t>
  </si>
  <si>
    <t>2025-07-17T09:45:00Z</t>
  </si>
  <si>
    <t>2025-07-27T01:07:51+08:00</t>
  </si>
  <si>
    <t>2025-07-27T02:39:34+08:00</t>
  </si>
  <si>
    <t>SHP-2026007587</t>
  </si>
  <si>
    <t>KUEHNE+NAGEL</t>
  </si>
  <si>
    <t>Hamburg</t>
  </si>
  <si>
    <t>Atlanta</t>
  </si>
  <si>
    <t>DE-US-EXP</t>
  </si>
  <si>
    <t>2026-01-18T10:10:00+01:00</t>
  </si>
  <si>
    <t>2026-01-22T03:09:26+01:00</t>
  </si>
  <si>
    <t>2026-01-22T15:25:18+01:00</t>
  </si>
  <si>
    <t>SHP-2026009254</t>
  </si>
  <si>
    <t>Maersk Line</t>
  </si>
  <si>
    <t>KR</t>
  </si>
  <si>
    <t>Busan</t>
  </si>
  <si>
    <t>chicago</t>
  </si>
  <si>
    <t>KR-US-STA</t>
  </si>
  <si>
    <t>2025-10-31T14:33:00+09:00</t>
  </si>
  <si>
    <t>2025-11-07T13:58:37+09:00</t>
  </si>
  <si>
    <t>2025-11-07T23:54:04+09:00</t>
  </si>
  <si>
    <t>2025-11-07T23:54:04Z</t>
  </si>
  <si>
    <t>SHP-2026005558</t>
  </si>
  <si>
    <t>Tianjin</t>
  </si>
  <si>
    <t>CN-US-PRI</t>
  </si>
  <si>
    <t>2026-02-23T14:48:00+08:00</t>
  </si>
  <si>
    <t>2026-02-27T05:37:51+08:00</t>
  </si>
  <si>
    <t>2026-02-24T03:40:59+08:00</t>
  </si>
  <si>
    <t>IN_TRANSIT</t>
  </si>
  <si>
    <t>SHP-2026007090</t>
  </si>
  <si>
    <t>BR</t>
  </si>
  <si>
    <t>Shanghai</t>
  </si>
  <si>
    <t>Rio de Janeiro</t>
  </si>
  <si>
    <t>CNBR</t>
  </si>
  <si>
    <t>2025-09-19T11:00:00+08:00</t>
  </si>
  <si>
    <t>2025-09-27T13:48:08+08:00</t>
  </si>
  <si>
    <t>2025-09-27T18:27:56</t>
  </si>
  <si>
    <t>2025-09-27T18:27:56+08:00</t>
  </si>
  <si>
    <t>SHP-2026008721</t>
  </si>
  <si>
    <t>DHL-Express</t>
  </si>
  <si>
    <t>AU</t>
  </si>
  <si>
    <t>Brisbane</t>
  </si>
  <si>
    <t>Miami</t>
  </si>
  <si>
    <t>AUUS</t>
  </si>
  <si>
    <t>2025-10-30T16:36:00Z</t>
  </si>
  <si>
    <t>2025-11-05T16:59:34+10:00</t>
  </si>
  <si>
    <t>2025-11-06T09:03:39+10:00</t>
  </si>
  <si>
    <t>SHP-2026001661</t>
  </si>
  <si>
    <t>Fedex</t>
  </si>
  <si>
    <t>Ningbo</t>
  </si>
  <si>
    <t>Santos</t>
  </si>
  <si>
    <t>2025-09-18T16:26:00+08:00</t>
  </si>
  <si>
    <t>2025-09-23T09:54:27+08:00</t>
  </si>
  <si>
    <t>2025-09-24T12:58:00+08:00</t>
  </si>
  <si>
    <t>EXCEPTION</t>
  </si>
  <si>
    <t>DAMAGE_PKG</t>
  </si>
  <si>
    <t>endereÃ§o incorreto</t>
  </si>
  <si>
    <t>SHP-2026007418</t>
  </si>
  <si>
    <t>2025-08-28T07:06:00+08:00</t>
  </si>
  <si>
    <t>2025-09-04T02:49:24</t>
  </si>
  <si>
    <t>2025-08-31T03:38:11Z</t>
  </si>
  <si>
    <t>CARRIER_DELAY</t>
  </si>
  <si>
    <t>wartet auf Zoll</t>
  </si>
  <si>
    <t>SHP-2026005644</t>
  </si>
  <si>
    <t>dhl express</t>
  </si>
  <si>
    <t>Dallas</t>
  </si>
  <si>
    <t>USUS</t>
  </si>
  <si>
    <t>2025-08-09T11:41:00-05:00</t>
  </si>
  <si>
    <t>2025-08-11T13:49:23-05:00</t>
  </si>
  <si>
    <t>2025-08-13T04:13:03-05:00</t>
  </si>
  <si>
    <t>RETURNED</t>
  </si>
  <si>
    <t>MISROUTE</t>
  </si>
  <si>
    <t>consignee not reachable</t>
  </si>
  <si>
    <t>SHP-2026002097</t>
  </si>
  <si>
    <t>Lyon</t>
  </si>
  <si>
    <t>berlin</t>
  </si>
  <si>
    <t>FRDE</t>
  </si>
  <si>
    <t>2025-10-16T11:00:00+01:00</t>
  </si>
  <si>
    <t>2025-10-19T07:37:22</t>
  </si>
  <si>
    <t>2025-10-20T09:42:13+01:00</t>
  </si>
  <si>
    <t>MECH_FAIL</t>
  </si>
  <si>
    <t>SHP-2026009117</t>
  </si>
  <si>
    <t>DHL EXPRESS</t>
  </si>
  <si>
    <t>2025-06-06T11:51:00-05:00</t>
  </si>
  <si>
    <t>2025-06-10T05:24:07-05:00</t>
  </si>
  <si>
    <t>2025-06-10T08:09:59-05:00</t>
  </si>
  <si>
    <t>SHP-2026000615</t>
  </si>
  <si>
    <t>NL</t>
  </si>
  <si>
    <t>Eindhoven</t>
  </si>
  <si>
    <t>2025-07-13T13:41:00+01:00</t>
  </si>
  <si>
    <t>2025-07-18T17:36:29Z</t>
  </si>
  <si>
    <t>2025-07-19T06:25:45+01:00</t>
  </si>
  <si>
    <t>2025-07-19T06:25:45</t>
  </si>
  <si>
    <t>SHP-2026008760</t>
  </si>
  <si>
    <t>Shenzhen</t>
  </si>
  <si>
    <t>CNUS</t>
  </si>
  <si>
    <t>2025-09-23T12:13:00</t>
  </si>
  <si>
    <t>2025-09-25T04:34:40Z</t>
  </si>
  <si>
    <t>2025-09-24T22:04:10+08:00</t>
  </si>
  <si>
    <t>SHP-2026007379</t>
  </si>
  <si>
    <t>DB Schenker</t>
  </si>
  <si>
    <t>JP</t>
  </si>
  <si>
    <t>Yokohama</t>
  </si>
  <si>
    <t>Los Angeles</t>
  </si>
  <si>
    <t>JP-US-PRI</t>
  </si>
  <si>
    <t>2025-12-04T08:55:00+09:00</t>
  </si>
  <si>
    <t>2025-12-09T12:10:45+09:00</t>
  </si>
  <si>
    <t>2025-12-11T01:08:33+09:00</t>
  </si>
  <si>
    <t>VOLUME_OVERFLOW</t>
  </si>
  <si>
    <t>SHP-2026000873</t>
  </si>
  <si>
    <t>Chicago</t>
  </si>
  <si>
    <t>DE-US-STA</t>
  </si>
  <si>
    <t>2025-11-27T15:34:00+01:00</t>
  </si>
  <si>
    <t>2025-11-24T19:30:22+01:00</t>
  </si>
  <si>
    <t>2025-12-06T11:30:09Z</t>
  </si>
  <si>
    <t>2025-12-06T11:30:09+01:00</t>
  </si>
  <si>
    <t>SHP-2026001500</t>
  </si>
  <si>
    <t>UPS</t>
  </si>
  <si>
    <t>CN-DE-EXP</t>
  </si>
  <si>
    <t>2026-02-26T10:44:00+08:00</t>
  </si>
  <si>
    <t>2026-02-28T15:58:59</t>
  </si>
  <si>
    <t>2026-02-28T20:00:52+08:00</t>
  </si>
  <si>
    <t>SHP-2026004411</t>
  </si>
  <si>
    <t>Birmingham</t>
  </si>
  <si>
    <t>GB-US-PRI</t>
  </si>
  <si>
    <t>2026-01-30T11:25:00+00:00</t>
  </si>
  <si>
    <t>2026-02-02T09:34:20+00:00</t>
  </si>
  <si>
    <t>2026-02-02T05:18:17</t>
  </si>
  <si>
    <t>2026-02-02T05:18:17+00:00</t>
  </si>
  <si>
    <t>SHP-2026006396</t>
  </si>
  <si>
    <t>USDE</t>
  </si>
  <si>
    <t>2025-06-28T17:46:00-05:00</t>
  </si>
  <si>
    <t>2025-06-27T19:26:47-05:00</t>
  </si>
  <si>
    <t>2025-07-04T19:49:16-05:00</t>
  </si>
  <si>
    <t>package damaged in transit</t>
  </si>
  <si>
    <t>SHP-2026005618</t>
  </si>
  <si>
    <t>Seoul</t>
  </si>
  <si>
    <t>KRUS</t>
  </si>
  <si>
    <t>2025-09-07T12:19:00+09:00</t>
  </si>
  <si>
    <t>2025-09-17T03:47:26+09:00</t>
  </si>
  <si>
    <t>2025-09-17T05:57:54+09:00</t>
  </si>
  <si>
    <t>SHP-2026003992</t>
  </si>
  <si>
    <t>IN</t>
  </si>
  <si>
    <t>Bangalore</t>
  </si>
  <si>
    <t>London</t>
  </si>
  <si>
    <t>IN-GB-STA</t>
  </si>
  <si>
    <t>2025-11-20T11:55:00Z</t>
  </si>
  <si>
    <t>2025-11-27T03:45:32+05:00</t>
  </si>
  <si>
    <t>2025-11-27T02:33:32+05:00</t>
  </si>
  <si>
    <t>SHP-2026006228</t>
  </si>
  <si>
    <t>Frankfurt</t>
  </si>
  <si>
    <t>2025-09-16T11:38:00-05:00</t>
  </si>
  <si>
    <t>2025-09-21T08:50:25Z</t>
  </si>
  <si>
    <t>2025-09-22T01:49:25</t>
  </si>
  <si>
    <t>2025-09-22T01:49:25-05:00</t>
  </si>
  <si>
    <t>SHP-2026005206</t>
  </si>
  <si>
    <t>LYON</t>
  </si>
  <si>
    <t>cologne</t>
  </si>
  <si>
    <t>2025-10-02T11:35:00+01:00</t>
  </si>
  <si>
    <t>2025-10-11T18:37:41+01:00</t>
  </si>
  <si>
    <t>2025-10-11T01:23:49</t>
  </si>
  <si>
    <t>2025-10-11T01:23:49+01:00</t>
  </si>
  <si>
    <t>SHP-2026007717</t>
  </si>
  <si>
    <t>Memphis</t>
  </si>
  <si>
    <t>2025-11-10T10:00:00+08:00</t>
  </si>
  <si>
    <t>2025-11-23T20:55:33+08:00</t>
  </si>
  <si>
    <t>2025-11-23T19:56:22</t>
  </si>
  <si>
    <t>2025-11-23T19:56:22Z</t>
  </si>
  <si>
    <t>SHP-2026006082</t>
  </si>
  <si>
    <t>2025-06-13T12:06:00+01:00</t>
  </si>
  <si>
    <t>2025-06-20T02:54:14Z</t>
  </si>
  <si>
    <t>2025-06-20T03:22:34+01:00</t>
  </si>
  <si>
    <t>SHP-2026004986</t>
  </si>
  <si>
    <t>USGB</t>
  </si>
  <si>
    <t>2025-10-01T15:56:00-05:00</t>
  </si>
  <si>
    <t>2025-10-07T01:41:19-05:00</t>
  </si>
  <si>
    <t>2025-10-07T05:16:58-05:00</t>
  </si>
  <si>
    <t>2025-10-07T05:16:58Z</t>
  </si>
  <si>
    <t>SHP-2026005518</t>
  </si>
  <si>
    <t>United States</t>
  </si>
  <si>
    <t>seattle</t>
  </si>
  <si>
    <t>UnUS</t>
  </si>
  <si>
    <t>2025-06-16T12:18:00+00:00</t>
  </si>
  <si>
    <t>2025-06-18T01:55:59Z</t>
  </si>
  <si>
    <t>2025-06-18T03:05:07+00:00</t>
  </si>
  <si>
    <t>SHP-2026005860</t>
  </si>
  <si>
    <t>Sydney</t>
  </si>
  <si>
    <t>atlanta</t>
  </si>
  <si>
    <t>AU-US-PRI</t>
  </si>
  <si>
    <t>2026-01-19T13:19:00+10:00</t>
  </si>
  <si>
    <t>2026-01-21T10:52:28Z</t>
  </si>
  <si>
    <t>2026-01-21T07:38:12+10:00</t>
  </si>
  <si>
    <t>SHP-2026000604</t>
  </si>
  <si>
    <t>Kuehne+Nagel</t>
  </si>
  <si>
    <t>Guangzhou</t>
  </si>
  <si>
    <t>2025-10-22T11:28:00+08:00</t>
  </si>
  <si>
    <t>2025-10-27T09:39:13+08:00</t>
  </si>
  <si>
    <t>2025-10-28T02:51:41+08:00</t>
  </si>
  <si>
    <t>SHP-2026008491</t>
  </si>
  <si>
    <t>Tokyo</t>
  </si>
  <si>
    <t>JP-US-EXP</t>
  </si>
  <si>
    <t>2025-12-08T17:18:00+09:00</t>
  </si>
  <si>
    <t>2025-12-11T06:32:01+09:00</t>
  </si>
  <si>
    <t>2025-12-11T15:45:59+09:00</t>
  </si>
  <si>
    <t>SHP-2026007562</t>
  </si>
  <si>
    <t>rotterdam</t>
  </si>
  <si>
    <t>NLDE</t>
  </si>
  <si>
    <t>2025-09-26T10:22:00+01:00</t>
  </si>
  <si>
    <t>2025-10-02T11:51:48+01:00</t>
  </si>
  <si>
    <t>2025-10-02T20:20:00+01:00</t>
  </si>
  <si>
    <t>SHP-2026002405</t>
  </si>
  <si>
    <t>2025-07-09T10:49:00-05:00</t>
  </si>
  <si>
    <t>2025-07-12T01:06:30-05:00</t>
  </si>
  <si>
    <t>2025-07-11T23:41:05-05:00</t>
  </si>
  <si>
    <t>SHP-2026001933</t>
  </si>
  <si>
    <t>MX</t>
  </si>
  <si>
    <t>Guadalajara</t>
  </si>
  <si>
    <t>MXUS</t>
  </si>
  <si>
    <t>2025-08-19T12:05:00-06:00</t>
  </si>
  <si>
    <t>2025-08-28T20:16:02-06:00</t>
  </si>
  <si>
    <t>2025-08-28T19:50:49-06:00</t>
  </si>
  <si>
    <t>SHP-2026002191</t>
  </si>
  <si>
    <t>JP-US-STA</t>
  </si>
  <si>
    <t>2026-02-09T14:46:00+09:00</t>
  </si>
  <si>
    <t>2026-02-19T19:54:36+09:00</t>
  </si>
  <si>
    <t>2026-02-19T04:11:17+09:00</t>
  </si>
  <si>
    <t>SHP-2026004765</t>
  </si>
  <si>
    <t>Marseille</t>
  </si>
  <si>
    <t>DEFR</t>
  </si>
  <si>
    <t>2025-08-21T13:29:00+01:00</t>
  </si>
  <si>
    <t>2025-08-26T04:54:51+01:00</t>
  </si>
  <si>
    <t>2025-08-26T02:22:37+01:00</t>
  </si>
  <si>
    <t>SHP-2026004802</t>
  </si>
  <si>
    <t>GBUS</t>
  </si>
  <si>
    <t>2025-09-02T08:21:00Z</t>
  </si>
  <si>
    <t>2025-09-08T20:59:36Z</t>
  </si>
  <si>
    <t>2025-09-08T12:55:23+00:00</t>
  </si>
  <si>
    <t>SHP-2026006505</t>
  </si>
  <si>
    <t>2025-10-14T15:39:00-05:00</t>
  </si>
  <si>
    <t>2025-10-17T00:05:01-05:00</t>
  </si>
  <si>
    <t>2025-10-16T12:18:37-05:00</t>
  </si>
  <si>
    <t>2025-10-16T12:18:37</t>
  </si>
  <si>
    <t>SHP-2026000348</t>
  </si>
  <si>
    <t>Berlin</t>
  </si>
  <si>
    <t>2025-08-05T11:00:00+08:00</t>
  </si>
  <si>
    <t>2025-08-15T07:05:19+08:00</t>
  </si>
  <si>
    <t>2025-08-15T06:08:29</t>
  </si>
  <si>
    <t>2025-08-15T06:08:29+08:00</t>
  </si>
  <si>
    <t>SHP-2026001277</t>
  </si>
  <si>
    <t>FEDEX</t>
  </si>
  <si>
    <t>2025-07-20T11:44:00-05:00</t>
  </si>
  <si>
    <t>2025-07-23T03:37:38Z</t>
  </si>
  <si>
    <t>2025-07-23T09:39:29-05:00</t>
  </si>
  <si>
    <t>SHP-2026007397</t>
  </si>
  <si>
    <t>YUSEN LOGISTICS</t>
  </si>
  <si>
    <t>2025-09-05T13:15:00-05:00</t>
  </si>
  <si>
    <t>2025-09-13T23:14:11-05:00</t>
  </si>
  <si>
    <t>2025-09-14T08:32:46-05:00</t>
  </si>
  <si>
    <t>2025-09-14T08:32:46</t>
  </si>
  <si>
    <t>SHP-2026008688</t>
  </si>
  <si>
    <t>JP-US-STD</t>
  </si>
  <si>
    <t>2026-02-04T13:39:00</t>
  </si>
  <si>
    <t>2026-02-10T01:48:05+09:00</t>
  </si>
  <si>
    <t>2026-02-10T18:51:08Z</t>
  </si>
  <si>
    <t>2026-02-10T18:51:08+09:00</t>
  </si>
  <si>
    <t>SHP-2026006095</t>
  </si>
  <si>
    <t>KR-US-PRI</t>
  </si>
  <si>
    <t>2026-02-09T17:56:00+09:00</t>
  </si>
  <si>
    <t>2026-02-14T06:21:19+09:00</t>
  </si>
  <si>
    <t>2026-02-14T05:04:22+09:00</t>
  </si>
  <si>
    <t>SHP-2026003399</t>
  </si>
  <si>
    <t>Monterrey</t>
  </si>
  <si>
    <t>2025-07-03T07:14:00-06:00</t>
  </si>
  <si>
    <t>2025-07-05T11:40:08Z</t>
  </si>
  <si>
    <t>2025-07-05T05:27:22-06:00</t>
  </si>
  <si>
    <t>SHP-2026004787</t>
  </si>
  <si>
    <t>FRANKFURT</t>
  </si>
  <si>
    <t>US-DE-STA</t>
  </si>
  <si>
    <t>2025-12-03T13:14:00-05:00</t>
  </si>
  <si>
    <t>2025-12-08T21:01:24-05:00</t>
  </si>
  <si>
    <t>2025-12-08T10:08:31-05:00</t>
  </si>
  <si>
    <t>2025-12-08T10:08:31Z</t>
  </si>
  <si>
    <t>SHP-2026007427</t>
  </si>
  <si>
    <t>tianjin</t>
  </si>
  <si>
    <t>US-CN-EXP</t>
  </si>
  <si>
    <t>2025-11-27T10:41:00Z</t>
  </si>
  <si>
    <t>2025-11-30T11:02:44-05:00</t>
  </si>
  <si>
    <t>2025-11-30T21:40:40</t>
  </si>
  <si>
    <t>2025-11-30T21:40:40-05:00</t>
  </si>
  <si>
    <t>SHP-2026004502</t>
  </si>
  <si>
    <t>los angeles</t>
  </si>
  <si>
    <t>BRUS</t>
  </si>
  <si>
    <t>2025-08-28T10:18:00Z</t>
  </si>
  <si>
    <t>2025-09-12T06:13:11</t>
  </si>
  <si>
    <t>2025-09-05T09:34:48</t>
  </si>
  <si>
    <t>weather delay at hub</t>
  </si>
  <si>
    <t>SHP-2026005505</t>
  </si>
  <si>
    <t>2025-07-01T14:52:00-05:00</t>
  </si>
  <si>
    <t>2025-07-05T10:09:18-05:00</t>
  </si>
  <si>
    <t>2025-07-05T20:31:11-05:00</t>
  </si>
  <si>
    <t>SHP-2026006602</t>
  </si>
  <si>
    <t>2025-08-28T08:07:00+08:00</t>
  </si>
  <si>
    <t>2025-09-03T01:47:17+08:00</t>
  </si>
  <si>
    <t>2025-09-02T19:07:56+08:00</t>
  </si>
  <si>
    <t>SHP-2026002691</t>
  </si>
  <si>
    <t>US-CN-PRI</t>
  </si>
  <si>
    <t>2026-01-09T11:03:00-05:00</t>
  </si>
  <si>
    <t>2026-01-13T21:54:33-05:00</t>
  </si>
  <si>
    <t>2026-01-13T14:08:24-05:00</t>
  </si>
  <si>
    <t>SHP-2026009024</t>
  </si>
  <si>
    <t>NEW YORK</t>
  </si>
  <si>
    <t>2025-11-07T10:28:00-05:00</t>
  </si>
  <si>
    <t>2025-11-09T19:20:51-05:00</t>
  </si>
  <si>
    <t>2025-11-18T05:02:08-05:00</t>
  </si>
  <si>
    <t>LATE_PICKUP</t>
  </si>
  <si>
    <t>SHP-2026008670</t>
  </si>
  <si>
    <t>MAERSK LINE</t>
  </si>
  <si>
    <t>2025-06-08T12:05:00+00:00</t>
  </si>
  <si>
    <t>2025-06-13T07:34:48+00:00</t>
  </si>
  <si>
    <t>2025-06-13T14:24:51+00:00</t>
  </si>
  <si>
    <t>SHP-2026001284</t>
  </si>
  <si>
    <t>New York</t>
  </si>
  <si>
    <t>2025-09-04T10:37:00-05:00</t>
  </si>
  <si>
    <t>2025-09-07T07:12:35-05:00</t>
  </si>
  <si>
    <t>2025-09-07T13:29:34-05:00</t>
  </si>
  <si>
    <t>SHP-2026002518</t>
  </si>
  <si>
    <t>DENL</t>
  </si>
  <si>
    <t>2025-09-29T10:35:00+01:00</t>
  </si>
  <si>
    <t>2025-09-27T06:13:56+01:00</t>
  </si>
  <si>
    <t>2025-10-05T21:15:08+01:00</t>
  </si>
  <si>
    <t>SHP-2026001578</t>
  </si>
  <si>
    <t>2025-09-15T14:58:00-03:00</t>
  </si>
  <si>
    <t>2025-09-22T01:08:11-03:00</t>
  </si>
  <si>
    <t>2025-09-22T00:30:19-03:00</t>
  </si>
  <si>
    <t>SHP-2026009436</t>
  </si>
  <si>
    <t>Rotterdam</t>
  </si>
  <si>
    <t>Munich</t>
  </si>
  <si>
    <t>NL-DE-EXP</t>
  </si>
  <si>
    <t>2026-02-01T19:55:00+01:00</t>
  </si>
  <si>
    <t>2026-02-04T06:49:42+01:00</t>
  </si>
  <si>
    <t>2026-02-04T19:37:52</t>
  </si>
  <si>
    <t>2026-02-04T19:37:52+01:00</t>
  </si>
  <si>
    <t>SHP-2026009313</t>
  </si>
  <si>
    <t>2025-07-25T11:06:00+00:00</t>
  </si>
  <si>
    <t>2025-07-29T01:27:14+00:00</t>
  </si>
  <si>
    <t>2025-07-29T02:57:09+00:00</t>
  </si>
  <si>
    <t>SHP-2026001932</t>
  </si>
  <si>
    <t>2025-07-09T15:45:00-05:00</t>
  </si>
  <si>
    <t>2025-07-08T19:35:41-05:00</t>
  </si>
  <si>
    <t>2025-07-15T05:31:54-05:00</t>
  </si>
  <si>
    <t>SHP-2026001162</t>
  </si>
  <si>
    <t>JP-US-ECO</t>
  </si>
  <si>
    <t>2026-01-30T08:27:00+09:00</t>
  </si>
  <si>
    <t>2026-02-07T05:41:02+09:00</t>
  </si>
  <si>
    <t>2026-02-07T02:17:19Z</t>
  </si>
  <si>
    <t>2026-02-07T02:17:19+09:00</t>
  </si>
  <si>
    <t>SHP-2026001395</t>
  </si>
  <si>
    <t>Geo Cargo</t>
  </si>
  <si>
    <t>US-GB-STD</t>
  </si>
  <si>
    <t>2026-01-19T18:52:00-05:00</t>
  </si>
  <si>
    <t>2026-01-28T03:49:09-05:00</t>
  </si>
  <si>
    <t>2026-01-29T00:24:31-05:00</t>
  </si>
  <si>
    <t>2026-01-29T00:24:31Z</t>
  </si>
  <si>
    <t>SHP-2026006737</t>
  </si>
  <si>
    <t>2025-10-06T06:13:00-05:00</t>
  </si>
  <si>
    <t>2025-10-07T17:13:58</t>
  </si>
  <si>
    <t>2025-10-07T03:57:09-05:00</t>
  </si>
  <si>
    <t>2025-10-07T03:57:09Z</t>
  </si>
  <si>
    <t>SHP-2026000778</t>
  </si>
  <si>
    <t>2025-10-12T14:43:00-05:00</t>
  </si>
  <si>
    <t>2025-10-14T20:36:24-05:00</t>
  </si>
  <si>
    <t>2025-10-14T03:14:44-05:00</t>
  </si>
  <si>
    <t>SHP-2026008492</t>
  </si>
  <si>
    <t>Kuehne + Nagel</t>
  </si>
  <si>
    <t>Amsterdam</t>
  </si>
  <si>
    <t>2025-08-27T07:02:00+01:00</t>
  </si>
  <si>
    <t>2025-09-03T06:23:10+01:00</t>
  </si>
  <si>
    <t>2025-09-03T09:25:38+01:00</t>
  </si>
  <si>
    <t>SHP-2026006236</t>
  </si>
  <si>
    <t>NL-DE-STA</t>
  </si>
  <si>
    <t>2026-02-13T06:50:00+01:00</t>
  </si>
  <si>
    <t>2026-02-21T02:34:22+01:00</t>
  </si>
  <si>
    <t>2026-02-21T00:51:49+01:00</t>
  </si>
  <si>
    <t>SHP-2026005689</t>
  </si>
  <si>
    <t>swiftport</t>
  </si>
  <si>
    <t>Paris</t>
  </si>
  <si>
    <t>2025-09-19T15:48:00</t>
  </si>
  <si>
    <t>2025-09-27T00:35:56+01:00</t>
  </si>
  <si>
    <t>2025-09-28T06:36:46Z</t>
  </si>
  <si>
    <t>2025-09-28T06:36:46+01:00</t>
  </si>
  <si>
    <t>SHP-2026001744</t>
  </si>
  <si>
    <t>2026-02-17T15:49:00</t>
  </si>
  <si>
    <t>2026-02-25T10:05:30-05:00</t>
  </si>
  <si>
    <t>2026-02-24T23:58:39-05:00</t>
  </si>
  <si>
    <t>2026-02-24T23:58:39Z</t>
  </si>
  <si>
    <t>SHP-2026000232</t>
  </si>
  <si>
    <t>2025-10-17T06:37:00-05:00</t>
  </si>
  <si>
    <t>2025-10-20T01:53:22-05:00</t>
  </si>
  <si>
    <t>2025-10-20T23:39:00Z</t>
  </si>
  <si>
    <t>2025-10-20T23:39:00-05:00</t>
  </si>
  <si>
    <t>SHP-2026001503</t>
  </si>
  <si>
    <t>NEWARK</t>
  </si>
  <si>
    <t>US-US-ECO</t>
  </si>
  <si>
    <t>2026-01-29T10:47:00-05:00</t>
  </si>
  <si>
    <t>2026-01-31T19:24:36-05:00</t>
  </si>
  <si>
    <t>2026-01-31T16:23:55Z</t>
  </si>
  <si>
    <t>2026-01-31T16:23:55-05:00</t>
  </si>
  <si>
    <t>SHP-2026008785</t>
  </si>
  <si>
    <t xml:space="preserve"> PRIORITY</t>
  </si>
  <si>
    <t>2026-01-19T08:48:00Z</t>
  </si>
  <si>
    <t>2026-01-21T09:00:50+00:00</t>
  </si>
  <si>
    <t>2026-01-20T23:36:22+00:00</t>
  </si>
  <si>
    <t>SHP-2026002626</t>
  </si>
  <si>
    <t>2026-02-20T09:18:00+01:00</t>
  </si>
  <si>
    <t>2026-03-01T13:38:58+01:00</t>
  </si>
  <si>
    <t>2026-03-01T10:30:39+01:00</t>
  </si>
  <si>
    <t>2026-03-01T10:30:39Z</t>
  </si>
  <si>
    <t>SHP-2026005085</t>
  </si>
  <si>
    <t>2026-02-17T19:05:00-05:00</t>
  </si>
  <si>
    <t>2026-02-22T14:59:53-05:00</t>
  </si>
  <si>
    <t>2026-02-19T14:55:38-05:00</t>
  </si>
  <si>
    <t>SHP-2026008170</t>
  </si>
  <si>
    <t>2026-01-02T12:27:00Z</t>
  </si>
  <si>
    <t>2026-01-09T16:42:45-05:00</t>
  </si>
  <si>
    <t>2026-01-10T04:59:12-05:00</t>
  </si>
  <si>
    <t>SHP-2026004524</t>
  </si>
  <si>
    <t xml:space="preserve"> FedEx</t>
  </si>
  <si>
    <t>Incheon</t>
  </si>
  <si>
    <t>KR-US-STD</t>
  </si>
  <si>
    <t>2025-12-10T12:38:00Z</t>
  </si>
  <si>
    <t>2025-12-14T19:22:20+09:00</t>
  </si>
  <si>
    <t>2025-12-14T14:13:29+09:00</t>
  </si>
  <si>
    <t>SHP-2026003458</t>
  </si>
  <si>
    <t>2025-09-03T08:20:00-06:00</t>
  </si>
  <si>
    <t>2025-09-14T12:29:39-06:00</t>
  </si>
  <si>
    <t>2025-09-15T09:09:34-06:00</t>
  </si>
  <si>
    <t>2025-09-15T09:09:34Z</t>
  </si>
  <si>
    <t>SHP-2026008535</t>
  </si>
  <si>
    <t>new york</t>
  </si>
  <si>
    <t>US-US-PRI</t>
  </si>
  <si>
    <t>2025-11-21T11:53:00Z</t>
  </si>
  <si>
    <t>2025-11-23T09:33:27-05:00</t>
  </si>
  <si>
    <t>2025-11-23T11:28:10Z</t>
  </si>
  <si>
    <t>2025-11-23T11:28:10-05:00</t>
  </si>
  <si>
    <t>SHP-2026003677</t>
  </si>
  <si>
    <t>US-DE-ECO</t>
  </si>
  <si>
    <t>2025-11-27T16:08:00-05:00</t>
  </si>
  <si>
    <t>2025-12-08T16:38:16-05:00</t>
  </si>
  <si>
    <t>2025-12-09T02:33:44Z</t>
  </si>
  <si>
    <t>2025-12-09T02:33:44-05:00</t>
  </si>
  <si>
    <t>SHP-2026000610</t>
  </si>
  <si>
    <t>2025-07-02T13:25:00-05:00</t>
  </si>
  <si>
    <t>2025-07-08T03:46:29-05:00</t>
  </si>
  <si>
    <t>2025-07-07T16:12:45-05:00</t>
  </si>
  <si>
    <t>SHP-2026006333</t>
  </si>
  <si>
    <t>2025-10-29T18:50:00</t>
  </si>
  <si>
    <t>2025-10-31T11:09:09-05:00</t>
  </si>
  <si>
    <t>2025-11-01T02:32:02-05:00</t>
  </si>
  <si>
    <t>2025-11-01T02:32:02Z</t>
  </si>
  <si>
    <t>SHP-2026004696</t>
  </si>
  <si>
    <t>US-CN-ECO</t>
  </si>
  <si>
    <t>2025-12-25T10:50:00-05:00</t>
  </si>
  <si>
    <t>2026-01-04T17:21:27Z</t>
  </si>
  <si>
    <t>2025-12-27T20:00:15-05:00</t>
  </si>
  <si>
    <t>SHP-2026009038</t>
  </si>
  <si>
    <t>express</t>
  </si>
  <si>
    <t>2025-07-23T14:22:00+01:00</t>
  </si>
  <si>
    <t>2025-07-29T14:22:22+01:00</t>
  </si>
  <si>
    <t>2025-07-29T20:59:20</t>
  </si>
  <si>
    <t>2025-07-29T20:59:20+01:00</t>
  </si>
  <si>
    <t>SHP-2026000694</t>
  </si>
  <si>
    <t>LOS ANGELES</t>
  </si>
  <si>
    <t>2026-01-13T17:14:00Z</t>
  </si>
  <si>
    <t>2026-01-17T14:12:32+00:00</t>
  </si>
  <si>
    <t>2026-01-17T07:14:58+00:00</t>
  </si>
  <si>
    <t>SHP-2026000428</t>
  </si>
  <si>
    <t>DE-US-ECO</t>
  </si>
  <si>
    <t>2025-11-24T10:37:00</t>
  </si>
  <si>
    <t>2025-12-02T23:32:45+01:00</t>
  </si>
  <si>
    <t>2025-12-03T03:41:37+01:00</t>
  </si>
  <si>
    <t>2025-12-03T03:41:37Z</t>
  </si>
  <si>
    <t>SHP-2026003445</t>
  </si>
  <si>
    <t>AU-US-STA</t>
  </si>
  <si>
    <t>2025-12-29T14:22:00+10:00</t>
  </si>
  <si>
    <t>2026-01-08T06:58:51+10:00</t>
  </si>
  <si>
    <t>2026-01-07T21:47:16+10:00</t>
  </si>
  <si>
    <t>SHP-2026009328</t>
  </si>
  <si>
    <t>Schenker</t>
  </si>
  <si>
    <t>US-US-STD</t>
  </si>
  <si>
    <t>2025-12-05T18:35:00</t>
  </si>
  <si>
    <t>2025-12-08T23:06:22</t>
  </si>
  <si>
    <t>2025-12-09T06:40:39-05:00</t>
  </si>
  <si>
    <t>SHP-2026007286</t>
  </si>
  <si>
    <t>2025-09-30T10:03:00Z</t>
  </si>
  <si>
    <t>2025-10-09T22:47:48+01:00</t>
  </si>
  <si>
    <t>2025-10-10T01:55:15+01:00</t>
  </si>
  <si>
    <t>SHP-2026002746</t>
  </si>
  <si>
    <t>2026-01-12T12:58:00-05:00</t>
  </si>
  <si>
    <t>2026-01-14T21:52:48</t>
  </si>
  <si>
    <t>2026-01-15T07:31:03</t>
  </si>
  <si>
    <t>2026-01-15T07:31:03-05:00</t>
  </si>
  <si>
    <t>SHP-2026003552</t>
  </si>
  <si>
    <t>2025-07-17T08:33:00+00:00</t>
  </si>
  <si>
    <t>2025-07-16T00:35:52+00:00</t>
  </si>
  <si>
    <t>2025-07-24T09:18:32+00:00</t>
  </si>
  <si>
    <t>SHP-2026000942</t>
  </si>
  <si>
    <t>US-GB-PRI</t>
  </si>
  <si>
    <t>2025-11-03T14:00:00</t>
  </si>
  <si>
    <t>2025-11-09T19:16:08-05:00</t>
  </si>
  <si>
    <t>2025-11-09T08:19:34-05:00</t>
  </si>
  <si>
    <t>SHP-2026003579</t>
  </si>
  <si>
    <t>Osaka</t>
  </si>
  <si>
    <t>2026-01-09T15:33:00Z</t>
  </si>
  <si>
    <t>2026-01-14T20:44:11+09:00</t>
  </si>
  <si>
    <t>2026-01-14T21:09:25+09:00</t>
  </si>
  <si>
    <t>SHP-2026006853</t>
  </si>
  <si>
    <t>2025-09-30T16:46:00+01:00</t>
  </si>
  <si>
    <t>2025-10-07T12:14:25+01:00</t>
  </si>
  <si>
    <t>2025-10-07T09:08:48+01:00</t>
  </si>
  <si>
    <t>2025-10-07T09:08:48</t>
  </si>
  <si>
    <t>SHP-2026006241</t>
  </si>
  <si>
    <t>2026-02-17T14:10:00-05:00</t>
  </si>
  <si>
    <t>2026-02-26T07:57:26-05:00</t>
  </si>
  <si>
    <t>2026-02-22T12:15:54-05:00</t>
  </si>
  <si>
    <t>SHP-2026007599</t>
  </si>
  <si>
    <t>lille</t>
  </si>
  <si>
    <t>munich</t>
  </si>
  <si>
    <t>FR-DE-STA</t>
  </si>
  <si>
    <t>2025-10-31T06:40:00Z</t>
  </si>
  <si>
    <t>2025-11-05T17:49:08+01:00</t>
  </si>
  <si>
    <t>2025-11-06T04:40:52+01:00</t>
  </si>
  <si>
    <t>SHP-2026002669</t>
  </si>
  <si>
    <t>2025-11-24T11:45:00-05:00</t>
  </si>
  <si>
    <t>2025-11-28T22:21:11-05:00</t>
  </si>
  <si>
    <t>2025-11-28T17:09:08-05:00</t>
  </si>
  <si>
    <t>SHP-2026000344</t>
  </si>
  <si>
    <t>US-DE-EXP</t>
  </si>
  <si>
    <t>2026-02-13T15:13:00-05:00</t>
  </si>
  <si>
    <t>2026-02-17T19:08:38-05:00</t>
  </si>
  <si>
    <t>2026-02-17T08:17:57-05:00</t>
  </si>
  <si>
    <t>SHP-2026003404</t>
  </si>
  <si>
    <t>busan</t>
  </si>
  <si>
    <t>KR-US-EXP</t>
  </si>
  <si>
    <t>2026-01-16T15:54:00</t>
  </si>
  <si>
    <t>2026-01-20T05:42:37+09:00</t>
  </si>
  <si>
    <t>2026-01-20T10:11:41+09:00</t>
  </si>
  <si>
    <t>2026-01-20T10:11:41</t>
  </si>
  <si>
    <t>SHP-2026000666</t>
  </si>
  <si>
    <t>GB-DE-EXP</t>
  </si>
  <si>
    <t>2025-11-28T09:04:00+00:00</t>
  </si>
  <si>
    <t>2025-12-03T04:11:37+00:00</t>
  </si>
  <si>
    <t>2025-12-03T04:50:11+00:00</t>
  </si>
  <si>
    <t>SHP-2026007467</t>
  </si>
  <si>
    <t>delhi</t>
  </si>
  <si>
    <t>2026-02-16T18:53:00Z</t>
  </si>
  <si>
    <t>2026-02-22T05:02:19+05:00</t>
  </si>
  <si>
    <t>2026-02-21T19:44:33+05:00</t>
  </si>
  <si>
    <t>2026-02-21T19:44:33Z</t>
  </si>
  <si>
    <t>SHP-2026001545</t>
  </si>
  <si>
    <t>ningbo</t>
  </si>
  <si>
    <t>2025-09-08T13:22:00Z</t>
  </si>
  <si>
    <t>2025-09-18T06:16:46+08:00</t>
  </si>
  <si>
    <t>2025-09-18T05:23:45+08:00</t>
  </si>
  <si>
    <t>SHP-2026007440</t>
  </si>
  <si>
    <t>dallas</t>
  </si>
  <si>
    <t>2026-02-02T13:54:00Z</t>
  </si>
  <si>
    <t>2026-02-04T03:28:33-05:00</t>
  </si>
  <si>
    <t>2026-02-03T21:49:11-05:00</t>
  </si>
  <si>
    <t>SHP-2026002143</t>
  </si>
  <si>
    <t>2025-08-09T10:54:00+08:00</t>
  </si>
  <si>
    <t>2025-08-18T00:14:04Z</t>
  </si>
  <si>
    <t>2025-08-14T15:10:13+08:00</t>
  </si>
  <si>
    <t>EXC_027</t>
  </si>
  <si>
    <t>SHP-2026006077</t>
  </si>
  <si>
    <t>ups</t>
  </si>
  <si>
    <t>2025-08-08T09:53:00Z</t>
  </si>
  <si>
    <t>2025-08-11T06:45:27-05:00</t>
  </si>
  <si>
    <t>2025-08-11T17:26:22-05:00</t>
  </si>
  <si>
    <t>SHP-2026006226</t>
  </si>
  <si>
    <t>2025-12-19T10:10:00Z</t>
  </si>
  <si>
    <t>2025-12-22T09:58:51+00:00</t>
  </si>
  <si>
    <t>2025-12-22T14:39:49+00:00</t>
  </si>
  <si>
    <t>SHP-2026006303</t>
  </si>
  <si>
    <t>FR-DE-EXP</t>
  </si>
  <si>
    <t>2025-10-31T11:59:00+01:00</t>
  </si>
  <si>
    <t>2025-11-02T13:28:47+01:00</t>
  </si>
  <si>
    <t>2025-11-06T09:54:31+01:00</t>
  </si>
  <si>
    <t>HOLD</t>
  </si>
  <si>
    <t>documentation pending</t>
  </si>
  <si>
    <t>SHP-2026000758</t>
  </si>
  <si>
    <t>2025-07-11T14:45:00+08:00</t>
  </si>
  <si>
    <t>2025-07-22T07:38:15+08:00</t>
  </si>
  <si>
    <t>2025-07-21T17:06:36+08:00</t>
  </si>
  <si>
    <t>2025-07-21T17:06:36Z</t>
  </si>
  <si>
    <t>SHP-2026000989</t>
  </si>
  <si>
    <t>Melbourne</t>
  </si>
  <si>
    <t>2025-08-19T12:36:00Z</t>
  </si>
  <si>
    <t>2025-08-25T16:59:10+10:00</t>
  </si>
  <si>
    <t>2025-08-25T11:32:29+10:00</t>
  </si>
  <si>
    <t>2025-08-25T11:32:29</t>
  </si>
  <si>
    <t>SHP-2026008971</t>
  </si>
  <si>
    <t>maersk line</t>
  </si>
  <si>
    <t>CN-US-EXP</t>
  </si>
  <si>
    <t>2026-01-08T11:45:00+08:00</t>
  </si>
  <si>
    <t>2026-01-11T05:12:35+08:00</t>
  </si>
  <si>
    <t>2026-01-10T20:50:21+08:00</t>
  </si>
  <si>
    <t>2026-01-10T20:50:21</t>
  </si>
  <si>
    <t>SHP-2026003135</t>
  </si>
  <si>
    <t>DE-US-PRI</t>
  </si>
  <si>
    <t>2025-11-12T17:09:00+01:00</t>
  </si>
  <si>
    <t>2025-11-18T02:08:36Z</t>
  </si>
  <si>
    <t>2025-11-17T23:35:29Z</t>
  </si>
  <si>
    <t>2025-11-17T23:35:29+01:00</t>
  </si>
  <si>
    <t>SHP-2026007018</t>
  </si>
  <si>
    <t>GB-US-EXP</t>
  </si>
  <si>
    <t>2025-12-12T12:12:00+00:00</t>
  </si>
  <si>
    <t>2025-12-14T04:44:03+00:00</t>
  </si>
  <si>
    <t>2025-12-14T03:00:44+00:00</t>
  </si>
  <si>
    <t>2025-12-14T03:00:44Z</t>
  </si>
  <si>
    <t>SHP-2026009168</t>
  </si>
  <si>
    <t>2025-10-12T09:40:00</t>
  </si>
  <si>
    <t>2025-10-14T15:22:33-05:00</t>
  </si>
  <si>
    <t>2025-10-15T00:10:10-05:00</t>
  </si>
  <si>
    <t>SHP-2026007049</t>
  </si>
  <si>
    <t>GUANGZHOU</t>
  </si>
  <si>
    <t>2025-11-10T12:32:00</t>
  </si>
  <si>
    <t>2025-11-16T10:02:10+08:00</t>
  </si>
  <si>
    <t>2025-11-16T04:54:15+08:00</t>
  </si>
  <si>
    <t>SHP-2026007709</t>
  </si>
  <si>
    <t>2025-08-12T17:35:00-05:00</t>
  </si>
  <si>
    <t>2025-08-13T16:19:59-05:00</t>
  </si>
  <si>
    <t>2025-08-14T01:39:12</t>
  </si>
  <si>
    <t>2025-08-14T01:39:12-05:00</t>
  </si>
  <si>
    <t>SHP-2026005828</t>
  </si>
  <si>
    <t>2025-08-06T15:12:00-05:00</t>
  </si>
  <si>
    <t>2025-08-09T06:17:55-05:00</t>
  </si>
  <si>
    <t>2025-08-09T07:15:26</t>
  </si>
  <si>
    <t>2025-08-09T07:15:26-05:00</t>
  </si>
  <si>
    <t>SHP-2026000261</t>
  </si>
  <si>
    <t>2025-09-19T13:23:00+01:00</t>
  </si>
  <si>
    <t>2025-09-25T03:18:44</t>
  </si>
  <si>
    <t>2025-09-17T20:04:53+01:00</t>
  </si>
  <si>
    <t>2025-09-25T18:01:20+01:00</t>
  </si>
  <si>
    <t>SHP-2026006911</t>
  </si>
  <si>
    <t>CHICAGO</t>
  </si>
  <si>
    <t>2025-09-18T08:22:00-05:00</t>
  </si>
  <si>
    <t>2025-09-19T21:38:08-05:00</t>
  </si>
  <si>
    <t>2025-09-20T00:04:00-05:00</t>
  </si>
  <si>
    <t>SHP-2026002311</t>
  </si>
  <si>
    <t>USCN</t>
  </si>
  <si>
    <t>2025-08-19T12:09:00-05:00</t>
  </si>
  <si>
    <t>2025-08-25T21:04:48-05:00</t>
  </si>
  <si>
    <t>2025-08-25T08:19:05-05:00</t>
  </si>
  <si>
    <t>SHP-2026005693</t>
  </si>
  <si>
    <t>2026-01-01T11:28:00-05:00</t>
  </si>
  <si>
    <t>2026-01-04T00:41:22-05:00</t>
  </si>
  <si>
    <t>2026-01-09T08:09:57</t>
  </si>
  <si>
    <t>vehicle breakdown</t>
  </si>
  <si>
    <t>SHP-2026001035</t>
  </si>
  <si>
    <t>Manchester</t>
  </si>
  <si>
    <t>2025-08-02T10:20:00-05:00</t>
  </si>
  <si>
    <t>2025-08-09T01:50:36-05:00</t>
  </si>
  <si>
    <t>2025-08-08T22:30:24-05:00</t>
  </si>
  <si>
    <t>2025-08-08T22:30:24Z</t>
  </si>
  <si>
    <t>SHP-2026007343</t>
  </si>
  <si>
    <t>2025-09-11T10:43:00+08:00</t>
  </si>
  <si>
    <t>2025-09-19T14:02:19+08:00</t>
  </si>
  <si>
    <t>2025-09-18T16:49:06+08:00</t>
  </si>
  <si>
    <t>SHP-2026001893</t>
  </si>
  <si>
    <t>Yusen</t>
  </si>
  <si>
    <t>2025-08-26T11:55:00+08:00</t>
  </si>
  <si>
    <t>2025-09-05T14:04:23+08:00</t>
  </si>
  <si>
    <t>2025-08-27T08:55:26+08:00</t>
  </si>
  <si>
    <t>SHP-2026006312</t>
  </si>
  <si>
    <t>2025-10-27T11:40:00-05:00</t>
  </si>
  <si>
    <t>2025-11-02T23:55:02Z</t>
  </si>
  <si>
    <t>2025-11-02T14:06:25-05:00</t>
  </si>
  <si>
    <t>SHP-2026004142</t>
  </si>
  <si>
    <t>USA</t>
  </si>
  <si>
    <t>nagoya</t>
  </si>
  <si>
    <t>JP-USA-STA</t>
  </si>
  <si>
    <t>2025-12-29T12:33:00+09:00</t>
  </si>
  <si>
    <t>2026-01-06T00:32:25+09:00</t>
  </si>
  <si>
    <t>2026-01-05T18:35:17Z</t>
  </si>
  <si>
    <t>SHP-2026002093</t>
  </si>
  <si>
    <t>GB-US-STA</t>
  </si>
  <si>
    <t>2025-12-27T12:02:00+00:00</t>
  </si>
  <si>
    <t>2026-01-04T03:13:26</t>
  </si>
  <si>
    <t>2026-01-04T01:31:04+00:00</t>
  </si>
  <si>
    <t>SHP-2026001123</t>
  </si>
  <si>
    <t>CN-US-STA</t>
  </si>
  <si>
    <t>2026-01-21T19:06:00+08:00</t>
  </si>
  <si>
    <t>2026-01-29T06:47:52+08:00</t>
  </si>
  <si>
    <t>2026-01-29T07:02:18Z</t>
  </si>
  <si>
    <t>2026-01-29T07:02:18+08:00</t>
  </si>
  <si>
    <t>SHP-2026005986</t>
  </si>
  <si>
    <t>2025-08-15T07:48:00Z</t>
  </si>
  <si>
    <t>2025-08-20T08:23:15+08:00</t>
  </si>
  <si>
    <t>2025-08-20T14:54:27+08:00</t>
  </si>
  <si>
    <t>SHP-2026001411</t>
  </si>
  <si>
    <t>leipzig</t>
  </si>
  <si>
    <t>2025-11-06T15:16:00-05:00</t>
  </si>
  <si>
    <t>2025-11-17T20:40:04-05:00</t>
  </si>
  <si>
    <t>2025-11-17T23:21:53-05:00</t>
  </si>
  <si>
    <t>SHP-2026004763</t>
  </si>
  <si>
    <t>BERLIN</t>
  </si>
  <si>
    <t>2026-02-06T15:01:00+08:00</t>
  </si>
  <si>
    <t>2026-02-10T04:24:20+08:00</t>
  </si>
  <si>
    <t>2026-02-10T07:28:06+08:00</t>
  </si>
  <si>
    <t>SHP-2026003129</t>
  </si>
  <si>
    <t>2026-02-27T10:06:00Z</t>
  </si>
  <si>
    <t>2026-03-06T18:52:56Z</t>
  </si>
  <si>
    <t>2026-03-06T18:19:01+01:00</t>
  </si>
  <si>
    <t>SHP-2026006280</t>
  </si>
  <si>
    <t>standard</t>
  </si>
  <si>
    <t>Nagoya</t>
  </si>
  <si>
    <t>2026-01-02T14:58:00+09:00</t>
  </si>
  <si>
    <t>2026-01-08T09:26:02Z</t>
  </si>
  <si>
    <t>2026-01-08T03:29:10+09:00</t>
  </si>
  <si>
    <t>SHP-2026005722</t>
  </si>
  <si>
    <t>2025-12-25T07:35:00</t>
  </si>
  <si>
    <t>2025-12-27T05:53:58-05:00</t>
  </si>
  <si>
    <t>2025-12-27T12:20:45-05:00</t>
  </si>
  <si>
    <t>2025-12-27T12:20:45</t>
  </si>
  <si>
    <t>SHP-2026001764</t>
  </si>
  <si>
    <t>Sao Paulo</t>
  </si>
  <si>
    <t>2025-08-05T08:11:00-03:00</t>
  </si>
  <si>
    <t>2025-08-08T09:40:16-03:00</t>
  </si>
  <si>
    <t>2025-08-08T05:06:15-03:00</t>
  </si>
  <si>
    <t>SHP-2026007155</t>
  </si>
  <si>
    <t>CHN</t>
  </si>
  <si>
    <t>CHN-USA-STA</t>
  </si>
  <si>
    <t>2026-02-13T18:50:00+00:00</t>
  </si>
  <si>
    <t>2026-02-19T20:14:32+00:00</t>
  </si>
  <si>
    <t>2026-02-20T01:13:44Z</t>
  </si>
  <si>
    <t>2026-02-20T01:13:44+00:00</t>
  </si>
  <si>
    <t>SHP-2026008752</t>
  </si>
  <si>
    <t>2025-09-26T12:29:00</t>
  </si>
  <si>
    <t>2025-10-04T02:52:07+00:00</t>
  </si>
  <si>
    <t>2025-10-04T12:03:04Z</t>
  </si>
  <si>
    <t>SHP-2026006157</t>
  </si>
  <si>
    <t>EXPEDITORS</t>
  </si>
  <si>
    <t>2025-09-11T11:20:00+08:00</t>
  </si>
  <si>
    <t>2025-09-23T20:24:57+08:00</t>
  </si>
  <si>
    <t>2025-09-13T12:19:11+08:00</t>
  </si>
  <si>
    <t>destinatario no localizado</t>
  </si>
  <si>
    <t>SHP-2026008206</t>
  </si>
  <si>
    <t>DB SCHENKER</t>
  </si>
  <si>
    <t>2025-11-17T16:24:00+08:00</t>
  </si>
  <si>
    <t>2025-11-21T02:24:50+08:00</t>
  </si>
  <si>
    <t>2025-11-21T06:51:31+08:00</t>
  </si>
  <si>
    <t>SHP-2026004963</t>
  </si>
  <si>
    <t>2025-09-29T13:07:00+08:00</t>
  </si>
  <si>
    <t>2025-10-09T18:20:07+08:00</t>
  </si>
  <si>
    <t>2025-10-10T06:39:34+08:00</t>
  </si>
  <si>
    <t>SHP-2026001610</t>
  </si>
  <si>
    <t>2025-07-11T16:49:00+10:00</t>
  </si>
  <si>
    <t>2025-07-23T01:32:35+10:00</t>
  </si>
  <si>
    <t>2025-07-23T10:16:35Z</t>
  </si>
  <si>
    <t>2025-07-23T10:16:35+10:00</t>
  </si>
  <si>
    <t>SHP-2026002426</t>
  </si>
  <si>
    <t>priority</t>
  </si>
  <si>
    <t>2025-10-22T14:58:00+01:00</t>
  </si>
  <si>
    <t>2025-10-27T22:36:04+01:00</t>
  </si>
  <si>
    <t>2025-10-27T20:43:15+01:00</t>
  </si>
  <si>
    <t>2025-10-27T20:43:15Z</t>
  </si>
  <si>
    <t>SHP-2026003180</t>
  </si>
  <si>
    <t>LONDON</t>
  </si>
  <si>
    <t>2025-09-09T12:16:00+00:00</t>
  </si>
  <si>
    <t>2025-09-14T05:29:34+00:00</t>
  </si>
  <si>
    <t>2025-09-14T06:48:08+00:00</t>
  </si>
  <si>
    <t>2025-09-14T06:48:08Z</t>
  </si>
  <si>
    <t>SHP-2026006937</t>
  </si>
  <si>
    <t>DE-NL-STA</t>
  </si>
  <si>
    <t>2026-01-21T09:25:00+01:00</t>
  </si>
  <si>
    <t>2026-01-27T16:12:43Z</t>
  </si>
  <si>
    <t>2026-01-27T14:15:39+01:00</t>
  </si>
  <si>
    <t>SHP-2026007013</t>
  </si>
  <si>
    <t>2025-06-13T18:43:00+00:00</t>
  </si>
  <si>
    <t>2025-06-20T01:28:07</t>
  </si>
  <si>
    <t>2025-06-19T17:38:00Z</t>
  </si>
  <si>
    <t>2025-06-19T17:38:00+00:00</t>
  </si>
  <si>
    <t>SHP-2026000052</t>
  </si>
  <si>
    <t>Mumbai</t>
  </si>
  <si>
    <t>INGB</t>
  </si>
  <si>
    <t>2025-06-20T10:05:00+05:00</t>
  </si>
  <si>
    <t>2025-06-28T13:13:38+05:00</t>
  </si>
  <si>
    <t>2025-06-28T14:26:15+05:00</t>
  </si>
  <si>
    <t>SHP-2026004668</t>
  </si>
  <si>
    <t>2025-12-26T07:50:00</t>
  </si>
  <si>
    <t>2026-01-02T09:03:09</t>
  </si>
  <si>
    <t>2025-12-31T22:17:47+00:00</t>
  </si>
  <si>
    <t>SHP-2026000431</t>
  </si>
  <si>
    <t>2026-01-10T11:33:00+09:00</t>
  </si>
  <si>
    <t>2026-01-15T23:17:14+09:00</t>
  </si>
  <si>
    <t>2026-01-16T05:44:07+09:00</t>
  </si>
  <si>
    <t>SHP-2026007754</t>
  </si>
  <si>
    <t>memphis</t>
  </si>
  <si>
    <t>2025-06-20T09:03:00-05:00</t>
  </si>
  <si>
    <t>2025-06-23T05:10:24-05:00</t>
  </si>
  <si>
    <t>2025-06-22T20:35:56-05:00</t>
  </si>
  <si>
    <t>2025-06-22T20:35:56Z</t>
  </si>
  <si>
    <t>SHP-2026005711</t>
  </si>
  <si>
    <t>2025-10-03T13:24:00Z</t>
  </si>
  <si>
    <t>2025-10-07T19:13:22+01:00</t>
  </si>
  <si>
    <t>2025-10-07T18:13:27+01:00</t>
  </si>
  <si>
    <t>SHP-2026006374</t>
  </si>
  <si>
    <t>2025-08-20T10:47:00+08:00</t>
  </si>
  <si>
    <t>2025-09-02T00:19:21+08:00</t>
  </si>
  <si>
    <t>2025-08-26T17:10:43+08:00</t>
  </si>
  <si>
    <t>SHP-2026007800</t>
  </si>
  <si>
    <t>2025-10-17T13:06:00-05:00</t>
  </si>
  <si>
    <t>2025-10-25T09:03:30Z</t>
  </si>
  <si>
    <t>2025-10-25T03:53:10-05:00</t>
  </si>
  <si>
    <t>SHP-2026006370</t>
  </si>
  <si>
    <t>2025-11-07T11:59:00+01:00</t>
  </si>
  <si>
    <t>2025-11-11T13:57:48+01:00</t>
  </si>
  <si>
    <t>2025-11-11T20:41:57</t>
  </si>
  <si>
    <t>2025-11-11T20:41:57+01:00</t>
  </si>
  <si>
    <t>SHP-2026003274</t>
  </si>
  <si>
    <t>2025-12-17T13:54:00-05:00</t>
  </si>
  <si>
    <t>2025-12-25T18:04:32-05:00</t>
  </si>
  <si>
    <t>2025-12-25T15:33:16</t>
  </si>
  <si>
    <t>2025-12-25T15:33:16-05:00</t>
  </si>
  <si>
    <t>SHP-2026003502</t>
  </si>
  <si>
    <t>2025-07-19T10:10:00Z</t>
  </si>
  <si>
    <t>2025-07-23T09:38:33+01:00</t>
  </si>
  <si>
    <t>2025-07-23T04:13:45+01:00</t>
  </si>
  <si>
    <t>SHP-2026006797</t>
  </si>
  <si>
    <t>CA</t>
  </si>
  <si>
    <t>Vancouver</t>
  </si>
  <si>
    <t>CA-US-PRI</t>
  </si>
  <si>
    <t>2026-02-03T16:59:00</t>
  </si>
  <si>
    <t>2026-02-08T14:56:21-05:00</t>
  </si>
  <si>
    <t>2026-02-06T14:49:21Z</t>
  </si>
  <si>
    <t>address discrepancy</t>
  </si>
  <si>
    <t>SHP-2026001898</t>
  </si>
  <si>
    <t>2025-12-30T10:31:00</t>
  </si>
  <si>
    <t>2026-01-05T07:27:10+01:00</t>
  </si>
  <si>
    <t>2026-01-04T15:14:53+01:00</t>
  </si>
  <si>
    <t>SHP-2026006702</t>
  </si>
  <si>
    <t>JPUS</t>
  </si>
  <si>
    <t>2025-06-30T16:28:00+09:00</t>
  </si>
  <si>
    <t>2025-07-08T06:46:56Z</t>
  </si>
  <si>
    <t>2025-07-07T16:55:33+09:00</t>
  </si>
  <si>
    <t>SHP-2026004262</t>
  </si>
  <si>
    <t>2025-12-25T08:10:00+01:00</t>
  </si>
  <si>
    <t>2026-01-01T00:14:42</t>
  </si>
  <si>
    <t>2026-01-01T23:32:58Z</t>
  </si>
  <si>
    <t>2026-01-01T23:32:58+01:00</t>
  </si>
  <si>
    <t>SHP-2026001069</t>
  </si>
  <si>
    <t>2026-02-25T12:06:00+08:00</t>
  </si>
  <si>
    <t>2026-03-03T08:19:18+08:00</t>
  </si>
  <si>
    <t>2026-03-03T08:05:20+08:00</t>
  </si>
  <si>
    <t>SHP-2026006566</t>
  </si>
  <si>
    <t>2025-11-21T16:04:00</t>
  </si>
  <si>
    <t>2025-11-27T19:42:23Z</t>
  </si>
  <si>
    <t>2025-11-27T07:03:18-05:00</t>
  </si>
  <si>
    <t>SHP-2026003692</t>
  </si>
  <si>
    <t>DE-NL-ECO</t>
  </si>
  <si>
    <t>2025-11-29T11:46:00+01:00</t>
  </si>
  <si>
    <t>2025-12-10T23:35:22+01:00</t>
  </si>
  <si>
    <t>2025-12-11T05:43:55+01:00</t>
  </si>
  <si>
    <t>SHP-2026006427</t>
  </si>
  <si>
    <t>2026-01-08T13:29:00Z</t>
  </si>
  <si>
    <t>2026-01-13T11:02:03+08:00</t>
  </si>
  <si>
    <t>2026-01-13T19:12:32+08:00</t>
  </si>
  <si>
    <t>2026-01-13T19:12:32</t>
  </si>
  <si>
    <t>SHP-2026007175</t>
  </si>
  <si>
    <t xml:space="preserve"> DHL Express </t>
  </si>
  <si>
    <t>2026-01-05T13:16:00+08:00</t>
  </si>
  <si>
    <t>2026-01-10T01:46:14+08:00</t>
  </si>
  <si>
    <t>2026-01-09T19:25:50+08:00</t>
  </si>
  <si>
    <t>SHP-2026004958</t>
  </si>
  <si>
    <t>Delhi</t>
  </si>
  <si>
    <t>bristol</t>
  </si>
  <si>
    <t>IN-GB-PRI</t>
  </si>
  <si>
    <t>2026-02-05T10:14:00Z</t>
  </si>
  <si>
    <t>2026-02-10T17:14:15+05:00</t>
  </si>
  <si>
    <t>2026-02-11T02:19:22Z</t>
  </si>
  <si>
    <t>2026-02-11T02:19:22+05:00</t>
  </si>
  <si>
    <t>SHP-2026008102</t>
  </si>
  <si>
    <t>DE-FR-STD</t>
  </si>
  <si>
    <t>2025-12-02T14:56:00+01:00</t>
  </si>
  <si>
    <t>2025-12-07T10:22:18+01:00</t>
  </si>
  <si>
    <t>2025-12-03T07:06:18+01:00</t>
  </si>
  <si>
    <t>EXC_000</t>
  </si>
  <si>
    <t>SHP-2026008991</t>
  </si>
  <si>
    <t>2025-07-02T11:59:00+08:00</t>
  </si>
  <si>
    <t>2025-07-06T01:19:41Z</t>
  </si>
  <si>
    <t>2025-07-06T03:43:59+08:00</t>
  </si>
  <si>
    <t>SHP-2026001599</t>
  </si>
  <si>
    <t>2025-09-24T11:14:00</t>
  </si>
  <si>
    <t>2025-09-30T20:31:19+08:00</t>
  </si>
  <si>
    <t>2025-09-30T21:58:10+08:00</t>
  </si>
  <si>
    <t>SHP-2026003041</t>
  </si>
  <si>
    <t>2025-07-28T12:34:00Z</t>
  </si>
  <si>
    <t>2025-07-31T07:28:49+08:00</t>
  </si>
  <si>
    <t>2025-07-31T09:16:29Z</t>
  </si>
  <si>
    <t>2025-07-31T09:16:29+08:00</t>
  </si>
  <si>
    <t>SHP-2026001073</t>
  </si>
  <si>
    <t>Mexico City</t>
  </si>
  <si>
    <t>2025-10-23T11:42:00</t>
  </si>
  <si>
    <t>2025-10-29T07:16:58-06:00</t>
  </si>
  <si>
    <t>2025-10-29T07:33:27-06:00</t>
  </si>
  <si>
    <t>SHP-2026000286</t>
  </si>
  <si>
    <t>2025-12-20T09:48:00Z</t>
  </si>
  <si>
    <t>2025-12-30T09:40:35+08:00</t>
  </si>
  <si>
    <t>2025-12-30T07:55:10</t>
  </si>
  <si>
    <t>2025-12-30T07:55:10Z</t>
  </si>
  <si>
    <t>SHP-2026008068</t>
  </si>
  <si>
    <t>guangzhou</t>
  </si>
  <si>
    <t>2026-01-21T07:34:00+08:00</t>
  </si>
  <si>
    <t>2026-01-30T23:03:25+08:00</t>
  </si>
  <si>
    <t>2026-01-31T14:02:33</t>
  </si>
  <si>
    <t>2026-01-31T14:02:33+08:00</t>
  </si>
  <si>
    <t>SHP-2026000321</t>
  </si>
  <si>
    <t>2026-01-12T08:57:00Z</t>
  </si>
  <si>
    <t>2026-01-20T13:22:22</t>
  </si>
  <si>
    <t>2026-01-20T22:59:47+01:00</t>
  </si>
  <si>
    <t>2026-01-20T22:59:47</t>
  </si>
  <si>
    <t>SHP-2026008614</t>
  </si>
  <si>
    <t>ROTTERDAM</t>
  </si>
  <si>
    <t>DE-NL-EXP</t>
  </si>
  <si>
    <t>2025-12-31T10:48:00Z</t>
  </si>
  <si>
    <t>2026-01-03T23:53:19+01:00</t>
  </si>
  <si>
    <t>2025-12-31T22:58:35Z</t>
  </si>
  <si>
    <t>DELAY_WX</t>
  </si>
  <si>
    <t>SHP-2026003055</t>
  </si>
  <si>
    <t xml:space="preserve"> ECON</t>
  </si>
  <si>
    <t>2025-07-06T09:13:00+08:00</t>
  </si>
  <si>
    <t>2025-07-16T23:59:25+08:00</t>
  </si>
  <si>
    <t>2025-07-16T10:26:17+08:00</t>
  </si>
  <si>
    <t>SHP-2026008456</t>
  </si>
  <si>
    <t>2025-06-24T16:06:00+10:00</t>
  </si>
  <si>
    <t>2025-06-29T00:12:07</t>
  </si>
  <si>
    <t>2025-06-29T10:41:04+10:00</t>
  </si>
  <si>
    <t>SHP-2026007060</t>
  </si>
  <si>
    <t>DEUS</t>
  </si>
  <si>
    <t>2025-06-22T16:47:00Z</t>
  </si>
  <si>
    <t>2025-06-28T05:24:03Z</t>
  </si>
  <si>
    <t>2025-06-27T18:24:51+01:00</t>
  </si>
  <si>
    <t>2025-06-27T18:24:51</t>
  </si>
  <si>
    <t>SHP-2026006452</t>
  </si>
  <si>
    <t>2025-06-10T18:53:00+09:00</t>
  </si>
  <si>
    <t>2025-06-18T13:39:54+09:00</t>
  </si>
  <si>
    <t>2025-06-18T19:41:55+09:00</t>
  </si>
  <si>
    <t>SHP-2026000330</t>
  </si>
  <si>
    <t>2026-01-24T10:54:00+01:00</t>
  </si>
  <si>
    <t>2026-01-29T16:07:27+01:00</t>
  </si>
  <si>
    <t>2026-01-29T15:55:47</t>
  </si>
  <si>
    <t>2026-01-29T15:55:47+01:00</t>
  </si>
  <si>
    <t>SHP-2026000908</t>
  </si>
  <si>
    <t>2026-01-12T09:52:00+01:00</t>
  </si>
  <si>
    <t>2026-01-18T15:57:50+01:00</t>
  </si>
  <si>
    <t>2026-01-18T19:03:19+01:00</t>
  </si>
  <si>
    <t>SHP-2026008713</t>
  </si>
  <si>
    <t>2025-07-11T15:53:00Z</t>
  </si>
  <si>
    <t>2025-07-17T16:30:44+00:00</t>
  </si>
  <si>
    <t>2025-07-17T20:42:29+00:00</t>
  </si>
  <si>
    <t>SHP-2026004881</t>
  </si>
  <si>
    <t>2025-12-26T14:49:00-05:00</t>
  </si>
  <si>
    <t>2026-01-05T05:06:59-05:00</t>
  </si>
  <si>
    <t>2026-01-05T17:33:19</t>
  </si>
  <si>
    <t>2026-01-05T17:33:19-05:00</t>
  </si>
  <si>
    <t>SHP-2026000444</t>
  </si>
  <si>
    <t>2025-10-16T10:43:00+01:00</t>
  </si>
  <si>
    <t>2025-10-24T03:06:09+01:00</t>
  </si>
  <si>
    <t>2025-10-19T22:06:35+01:00</t>
  </si>
  <si>
    <t>DELAY_CUST</t>
  </si>
  <si>
    <t>SHP-2026004898</t>
  </si>
  <si>
    <t>2025-07-23T09:15:00+08:00</t>
  </si>
  <si>
    <t>2025-07-28T13:31:02+08:00</t>
  </si>
  <si>
    <t>2025-07-27T18:31:58+08:00</t>
  </si>
  <si>
    <t>SHP-2026006494</t>
  </si>
  <si>
    <t>2025-06-30T12:00:00+08:00</t>
  </si>
  <si>
    <t>2025-07-09T23:59:00+08:00</t>
  </si>
  <si>
    <t>2025-07-10T07:15:48+08:00</t>
  </si>
  <si>
    <t>SHP-2026002622</t>
  </si>
  <si>
    <t>DE-FR-STA</t>
  </si>
  <si>
    <t>2026-01-08T16:17:00+01:00</t>
  </si>
  <si>
    <t>2026-01-13T13:45:12Z</t>
  </si>
  <si>
    <t>2026-01-13T09:01:54Z</t>
  </si>
  <si>
    <t>2026-01-13T09:01:54+01:00</t>
  </si>
  <si>
    <t>SHP-2026004769</t>
  </si>
  <si>
    <t>2025-07-30T15:19:00-05:00</t>
  </si>
  <si>
    <t>2025-08-04T12:35:17-05:00</t>
  </si>
  <si>
    <t>2025-08-04T22:03:12-05:00</t>
  </si>
  <si>
    <t>SHP-2026009089</t>
  </si>
  <si>
    <t>Swift Port</t>
  </si>
  <si>
    <t>paris</t>
  </si>
  <si>
    <t>FR-DE-ECO</t>
  </si>
  <si>
    <t>2026-02-13T17:50:00+01:00</t>
  </si>
  <si>
    <t>2026-02-17T01:14:27+01:00</t>
  </si>
  <si>
    <t>2026-02-16T15:54:18Z</t>
  </si>
  <si>
    <t>2026-02-16T15:54:18+01:00</t>
  </si>
  <si>
    <t>SHP-2026001298</t>
  </si>
  <si>
    <t>2025-11-06T12:37:00+01:00</t>
  </si>
  <si>
    <t>2025-11-12T01:08:16+01:00</t>
  </si>
  <si>
    <t>2025-11-10T19:22:49+01:00</t>
  </si>
  <si>
    <t>SHP-2026003444</t>
  </si>
  <si>
    <t>2025-09-29T15:28:00+00:00</t>
  </si>
  <si>
    <t>2025-10-07T02:33:24+00:00</t>
  </si>
  <si>
    <t>2025-10-07T13:03:57Z</t>
  </si>
  <si>
    <t>2025-10-07T13:03:57+00:00</t>
  </si>
  <si>
    <t>SHP-2026002332</t>
  </si>
  <si>
    <t>2025-09-11T11:15:00-05:00</t>
  </si>
  <si>
    <t>2025-09-15T00:59:02-05:00</t>
  </si>
  <si>
    <t>2025-09-14T15:09:37-05:00</t>
  </si>
  <si>
    <t>SHP-2026003311</t>
  </si>
  <si>
    <t>2025-09-26T13:09:00Z</t>
  </si>
  <si>
    <t>2025-10-06T18:17:13Z</t>
  </si>
  <si>
    <t>2025-10-04T07:16:08Z</t>
  </si>
  <si>
    <t>SHP-2026000870</t>
  </si>
  <si>
    <t>2025-10-20T12:07:00Z</t>
  </si>
  <si>
    <t>2025-10-26T21:58:38Z</t>
  </si>
  <si>
    <t>2025-10-23T01:48:41-05:00</t>
  </si>
  <si>
    <t>SHP-2026008700</t>
  </si>
  <si>
    <t>2025-07-21T09:22:00-05:00</t>
  </si>
  <si>
    <t>2025-07-23T21:31:55</t>
  </si>
  <si>
    <t>2025-07-24T03:23:30-05:00</t>
  </si>
  <si>
    <t>SHP-2026007165</t>
  </si>
  <si>
    <t>2025-10-28T13:24:00Z</t>
  </si>
  <si>
    <t>2025-10-31T17:06:16+01:00</t>
  </si>
  <si>
    <t>2025-10-31T09:45:13+01:00</t>
  </si>
  <si>
    <t>2025-10-31T09:45:13Z</t>
  </si>
  <si>
    <t>SHP-2026006845</t>
  </si>
  <si>
    <t>2025-08-29T09:13:00Z</t>
  </si>
  <si>
    <t>2025-08-31T20:46:19+01:00</t>
  </si>
  <si>
    <t>2025-08-31T22:04:46+01:00</t>
  </si>
  <si>
    <t>2025-08-31T22:04:46Z</t>
  </si>
  <si>
    <t>SHP-2026001508</t>
  </si>
  <si>
    <t>2025-07-29T15:05:00Z</t>
  </si>
  <si>
    <t>2025-08-01T01:16:51-05:00</t>
  </si>
  <si>
    <t>2025-08-01T03:18:28</t>
  </si>
  <si>
    <t>2025-08-01T03:18:28-05:00</t>
  </si>
  <si>
    <t>SHP-2026003568</t>
  </si>
  <si>
    <t>2025-11-11T15:00:00+01:00</t>
  </si>
  <si>
    <t>2025-11-17T14:27:06+01:00</t>
  </si>
  <si>
    <t>2025-11-12T11:01:37+01:00</t>
  </si>
  <si>
    <t>SHP-2026008401</t>
  </si>
  <si>
    <t>2026-02-17T10:52:00+01:00</t>
  </si>
  <si>
    <t>2026-02-24T09:17:53+01:00</t>
  </si>
  <si>
    <t>2026-02-24T02:55:57+01:00</t>
  </si>
  <si>
    <t>2026-02-24T02:55:57Z</t>
  </si>
  <si>
    <t>SHP-2026009338</t>
  </si>
  <si>
    <t>USA-US-EXP</t>
  </si>
  <si>
    <t>2025-11-17T10:01:00</t>
  </si>
  <si>
    <t>2025-11-18T17:30:34</t>
  </si>
  <si>
    <t>2025-11-18T11:13:37+00:00</t>
  </si>
  <si>
    <t>2025-11-18T11:13:37</t>
  </si>
  <si>
    <t>SHP-2026000598</t>
  </si>
  <si>
    <t>2025-12-20T10:31:00</t>
  </si>
  <si>
    <t>2025-12-28T04:48:40-05:00</t>
  </si>
  <si>
    <t>2025-12-28T09:59:52-05:00</t>
  </si>
  <si>
    <t>2025-12-28T09:59:52</t>
  </si>
  <si>
    <t>SHP-2026007422</t>
  </si>
  <si>
    <t>2025-09-09T15:53:00-05:00</t>
  </si>
  <si>
    <t>2025-09-12T23:51:40-05:00</t>
  </si>
  <si>
    <t>2025-09-13T03:27:09-05:00</t>
  </si>
  <si>
    <t>SHP-2026007737</t>
  </si>
  <si>
    <t>CN-BR-STA</t>
  </si>
  <si>
    <t>2025-10-31T18:10:00Z</t>
  </si>
  <si>
    <t>2025-11-07T03:59:18+08:00</t>
  </si>
  <si>
    <t>2025-11-07T04:49:50+08:00</t>
  </si>
  <si>
    <t>ADDRESS_BAD</t>
  </si>
  <si>
    <t>SHP-2026000589</t>
  </si>
  <si>
    <t>MONTREAL</t>
  </si>
  <si>
    <t>CA-US-ECO</t>
  </si>
  <si>
    <t>2025-11-28T11:25:00</t>
  </si>
  <si>
    <t>2025-12-07T22:17:55-05:00</t>
  </si>
  <si>
    <t>2025-12-01T12:34:01-05:00</t>
  </si>
  <si>
    <t>SHP-2026006386</t>
  </si>
  <si>
    <t>2025-06-23T13:22:00Z</t>
  </si>
  <si>
    <t>2025-06-26T22:53:22-05:00</t>
  </si>
  <si>
    <t>2025-06-27T06:11:45-05:00</t>
  </si>
  <si>
    <t>SHP-2026004847</t>
  </si>
  <si>
    <t>2026-01-14T13:16:00-05:00</t>
  </si>
  <si>
    <t>2026-01-16T01:16:07-05:00</t>
  </si>
  <si>
    <t>2026-01-15T21:54:55-05:00</t>
  </si>
  <si>
    <t>SHP-2026005940</t>
  </si>
  <si>
    <t>2026-02-14T13:19:00+08:00</t>
  </si>
  <si>
    <t>2026-02-21T14:29:14+08:00</t>
  </si>
  <si>
    <t>2026-02-21T08:52:13+08:00</t>
  </si>
  <si>
    <t>SHP-2026005067</t>
  </si>
  <si>
    <t>2025-07-25T19:19:00+01:00</t>
  </si>
  <si>
    <t>2025-07-31T11:53:18Z</t>
  </si>
  <si>
    <t>2025-07-31T23:35:41+01:00</t>
  </si>
  <si>
    <t>SHP-2026000194</t>
  </si>
  <si>
    <t>DE-FR-EXP</t>
  </si>
  <si>
    <t>2026-01-01T15:50:00+01:00</t>
  </si>
  <si>
    <t>2026-01-05T18:53:27</t>
  </si>
  <si>
    <t>2026-01-05T15:27:34+01:00</t>
  </si>
  <si>
    <t>SHP-2026000143</t>
  </si>
  <si>
    <t>Montreal</t>
  </si>
  <si>
    <t>2025-11-13T12:40:00-05:00</t>
  </si>
  <si>
    <t>2025-11-19T13:48:35-05:00</t>
  </si>
  <si>
    <t>2025-11-19T21:46:11-05:00</t>
  </si>
  <si>
    <t>2025-11-19T21:46:11</t>
  </si>
  <si>
    <t>SHP-2026004506</t>
  </si>
  <si>
    <t>2025-06-15T11:53:00Z</t>
  </si>
  <si>
    <t>2025-06-23T06:37:03+01:00</t>
  </si>
  <si>
    <t>2025-06-23T10:38:19+01:00</t>
  </si>
  <si>
    <t>SHP-2026002098</t>
  </si>
  <si>
    <t>2025-12-13T12:49:00+00:00</t>
  </si>
  <si>
    <t>2025-12-21T21:29:31+00:00</t>
  </si>
  <si>
    <t>2025-12-21T19:25:25</t>
  </si>
  <si>
    <t>2025-12-21T19:25:25+00:00</t>
  </si>
  <si>
    <t>SHP-2026000407</t>
  </si>
  <si>
    <t>2025-10-29T12:03:00+08:00</t>
  </si>
  <si>
    <t>2025-11-02T00:04:04+08:00</t>
  </si>
  <si>
    <t>2025-11-01T12:08:47+08:00</t>
  </si>
  <si>
    <t>2025-11-01T12:08:47Z</t>
  </si>
  <si>
    <t>SHP-2026000698</t>
  </si>
  <si>
    <t>2026-01-26T10:44:00-05:00</t>
  </si>
  <si>
    <t>2026-01-28T17:37:33Z</t>
  </si>
  <si>
    <t>2026-01-28T22:25:41</t>
  </si>
  <si>
    <t>SHP-2026009217</t>
  </si>
  <si>
    <t>2025-12-15T16:26:00+08:00</t>
  </si>
  <si>
    <t>2025-12-20T04:45:09+08:00</t>
  </si>
  <si>
    <t>2025-12-20T04:46:18+08:00</t>
  </si>
  <si>
    <t>SHP-2026008414</t>
  </si>
  <si>
    <t>2025-06-05T08:05:00-05:00</t>
  </si>
  <si>
    <t>2025-06-13T09:38:30-05:00</t>
  </si>
  <si>
    <t>2025-06-12T23:44:41-05:00</t>
  </si>
  <si>
    <t>SHP-2026008075</t>
  </si>
  <si>
    <t>2025-12-23T12:29:00-05:00</t>
  </si>
  <si>
    <t>2025-12-26T19:57:32-05:00</t>
  </si>
  <si>
    <t>2025-12-26T17:11:29-05:00</t>
  </si>
  <si>
    <t>SHP-2026001410</t>
  </si>
  <si>
    <t>2026-01-06T13:52:00-05:00</t>
  </si>
  <si>
    <t>2026-01-07T15:23:38-05:00</t>
  </si>
  <si>
    <t>2026-01-07T19:03:36-05:00</t>
  </si>
  <si>
    <t>SHP-2026001719</t>
  </si>
  <si>
    <t>2025-07-20T10:29:00-05:00</t>
  </si>
  <si>
    <t>2025-07-23T01:20:00-05:00</t>
  </si>
  <si>
    <t>2025-07-23T04:46:03-05:00</t>
  </si>
  <si>
    <t>2025-07-23T04:46:03Z</t>
  </si>
  <si>
    <t>SHP-2026003865</t>
  </si>
  <si>
    <t>2026-01-23T12:32:00+01:00</t>
  </si>
  <si>
    <t>2026-01-31T14:25:10+01:00</t>
  </si>
  <si>
    <t>2026-02-01T03:02:13+01:00</t>
  </si>
  <si>
    <t>SHP-2026002206</t>
  </si>
  <si>
    <t>2025-06-16T15:41:00-05:00</t>
  </si>
  <si>
    <t>2025-06-21T07:06:47-05:00</t>
  </si>
  <si>
    <t>2025-06-21T10:47:55-05:00</t>
  </si>
  <si>
    <t>SHP-2026009290</t>
  </si>
  <si>
    <t>2025-08-04T12:02:00</t>
  </si>
  <si>
    <t>2025-08-08T14:24:36+01:00</t>
  </si>
  <si>
    <t>2025-08-08T17:25:35+01:00</t>
  </si>
  <si>
    <t>2025-08-08T17:25:35Z</t>
  </si>
  <si>
    <t>SHP-2026000965</t>
  </si>
  <si>
    <t>2025-07-22T14:04:00-05:00</t>
  </si>
  <si>
    <t>2025-07-23T19:13:37-05:00</t>
  </si>
  <si>
    <t>2025-07-23T20:22:13-05:00</t>
  </si>
  <si>
    <t>SHP-2026004245</t>
  </si>
  <si>
    <t>2025-12-11T11:16:00-05:00</t>
  </si>
  <si>
    <t>2025-12-16T12:08:40-05:00</t>
  </si>
  <si>
    <t>2025-12-12T01:56:01Z</t>
  </si>
  <si>
    <t>SHP-2026007850</t>
  </si>
  <si>
    <t>2025-07-08T11:39:00+09:00</t>
  </si>
  <si>
    <t>2025-07-12T23:27:06+09:00</t>
  </si>
  <si>
    <t>2025-07-12T18:49:04+09:00</t>
  </si>
  <si>
    <t>SHP-2026000064</t>
  </si>
  <si>
    <t>2026-01-30T11:36:00-05:00</t>
  </si>
  <si>
    <t>2026-02-08T08:18:58-05:00</t>
  </si>
  <si>
    <t>2026-02-07T06:06:14-05:00</t>
  </si>
  <si>
    <t>EXC_037</t>
  </si>
  <si>
    <t>SHP-2026002808</t>
  </si>
  <si>
    <t>2025-07-30T14:02:00+08:00</t>
  </si>
  <si>
    <t>2025-08-12T20:25:36+08:00</t>
  </si>
  <si>
    <t>2025-08-13T07:27:28+08:00</t>
  </si>
  <si>
    <t>SHP-2026007330</t>
  </si>
  <si>
    <t>newark</t>
  </si>
  <si>
    <t>2025-10-18T11:07:00-06:00</t>
  </si>
  <si>
    <t>2025-10-23T03:57:40-06:00</t>
  </si>
  <si>
    <t>2025-10-23T11:00:58-06:00</t>
  </si>
  <si>
    <t>SHP-2026002201</t>
  </si>
  <si>
    <t>2025-07-12T10:29:00+08:00</t>
  </si>
  <si>
    <t>2025-07-19T13:55:59+08:00</t>
  </si>
  <si>
    <t>2025-07-19T22:45:53+08:00</t>
  </si>
  <si>
    <t>SHP-2026007547</t>
  </si>
  <si>
    <t>2025-06-15T11:05:00+08:00</t>
  </si>
  <si>
    <t>2025-06-19T07:54:20Z</t>
  </si>
  <si>
    <t>2025-06-18T16:07:34+08:00</t>
  </si>
  <si>
    <t>SHP-2026002785</t>
  </si>
  <si>
    <t>2025-08-15T09:45:00Z</t>
  </si>
  <si>
    <t>2025-08-20T06:58:38Z</t>
  </si>
  <si>
    <t>2025-08-20T15:52:59+09:00</t>
  </si>
  <si>
    <t>SHP-2026002948</t>
  </si>
  <si>
    <t>2025-07-23T12:08:00+01:00</t>
  </si>
  <si>
    <t>2025-07-29T03:48:25+01:00</t>
  </si>
  <si>
    <t>2025-07-28T21:33:17+01:00</t>
  </si>
  <si>
    <t>SHP-2026008564</t>
  </si>
  <si>
    <t>2025-06-18T19:04:00+08:00</t>
  </si>
  <si>
    <t>2025-06-25T19:02:24+08:00</t>
  </si>
  <si>
    <t>2025-06-26T09:20:56+08:00</t>
  </si>
  <si>
    <t>SHP-2026008612</t>
  </si>
  <si>
    <t>2025-11-13T12:01:00+09:00</t>
  </si>
  <si>
    <t>2025-11-19T01:55:06Z</t>
  </si>
  <si>
    <t>2025-11-18T18:25:37</t>
  </si>
  <si>
    <t>2025-11-18T18:25:37+09:00</t>
  </si>
  <si>
    <t>SHP-2026003113</t>
  </si>
  <si>
    <t>XXUS</t>
  </si>
  <si>
    <t>2025-09-25T11:19:00+00:00</t>
  </si>
  <si>
    <t>2025-10-03T12:24:52+00:00</t>
  </si>
  <si>
    <t>2025-10-03T15:23:24+00:00</t>
  </si>
  <si>
    <t>SHP-2026004854</t>
  </si>
  <si>
    <t>2025-11-04T12:00:00Z</t>
  </si>
  <si>
    <t>2025-11-06T12:42:12Z</t>
  </si>
  <si>
    <t>2025-11-06T10:20:47Z</t>
  </si>
  <si>
    <t>2025-11-06T10:20:47</t>
  </si>
  <si>
    <t>SHP-2026006160</t>
  </si>
  <si>
    <t>2025-11-17T11:19:00+08:00</t>
  </si>
  <si>
    <t>2025-11-20T09:43:49+08:00</t>
  </si>
  <si>
    <t>2025-11-20T08:24:47+08:00</t>
  </si>
  <si>
    <t>2025-11-20T08:24:47Z</t>
  </si>
  <si>
    <t>SHP-2026007711</t>
  </si>
  <si>
    <t>2026-02-05T13:46:00+01:00</t>
  </si>
  <si>
    <t>2026-02-10T06:41:45+01:00</t>
  </si>
  <si>
    <t>2026-02-09T12:05:48</t>
  </si>
  <si>
    <t>2026-02-09T12:05:48+01:00</t>
  </si>
  <si>
    <t>SHP-2026003437</t>
  </si>
  <si>
    <t>2026-01-11T11:47:00Z</t>
  </si>
  <si>
    <t>2026-01-14T16:25:37+08:00</t>
  </si>
  <si>
    <t>2026-01-15T01:02:56Z</t>
  </si>
  <si>
    <t>2026-01-15T01:02:56+08:00</t>
  </si>
  <si>
    <t>SHP-2026007094</t>
  </si>
  <si>
    <t>DEU</t>
  </si>
  <si>
    <t>DEU-FR-STA</t>
  </si>
  <si>
    <t>2026-01-21T18:39:00+00:00</t>
  </si>
  <si>
    <t>2026-01-30T18:45:10+00:00</t>
  </si>
  <si>
    <t>2026-01-30T10:25:42+00:00</t>
  </si>
  <si>
    <t>SHP-2026009025</t>
  </si>
  <si>
    <t>2025-07-23T13:44:00-05:00</t>
  </si>
  <si>
    <t>2025-07-24T19:39:23-05:00</t>
  </si>
  <si>
    <t>2025-07-30T13:05:18-05:00</t>
  </si>
  <si>
    <t>RECIP_UNAVAIL</t>
  </si>
  <si>
    <t>SHP-2026002988</t>
  </si>
  <si>
    <t>2025-11-06T13:01:00+01:00</t>
  </si>
  <si>
    <t>2025-11-10T05:20:07+01:00</t>
  </si>
  <si>
    <t>2025-11-10T15:02:11+01:00</t>
  </si>
  <si>
    <t>2025-11-10T15:02:11Z</t>
  </si>
  <si>
    <t>SHP-2026006686</t>
  </si>
  <si>
    <t>2025-06-10T11:12:00+08:00</t>
  </si>
  <si>
    <t>2025-06-18T15:56:13+08:00</t>
  </si>
  <si>
    <t>2025-06-18T10:59:39+08:00</t>
  </si>
  <si>
    <t>2025-06-18T10:59:39Z</t>
  </si>
  <si>
    <t>SHP-2026000050</t>
  </si>
  <si>
    <t>2025-06-05T11:16:00Z</t>
  </si>
  <si>
    <t>2025-06-09T16:34:41-05:00</t>
  </si>
  <si>
    <t>2025-06-09T18:33:53</t>
  </si>
  <si>
    <t>2025-06-09T18:33:53-05:00</t>
  </si>
  <si>
    <t>SHP-2026008285</t>
  </si>
  <si>
    <t>2025-10-29T09:14:00</t>
  </si>
  <si>
    <t>2025-11-02T10:22:25+01:00</t>
  </si>
  <si>
    <t>2025-11-01T08:59:44+01:00</t>
  </si>
  <si>
    <t>SHP-2026007934</t>
  </si>
  <si>
    <t>2025-07-09T10:57:00-05:00</t>
  </si>
  <si>
    <t>2025-07-17T23:50:25-05:00</t>
  </si>
  <si>
    <t>2025-07-17T22:38:43-05:00</t>
  </si>
  <si>
    <t>SHP-2026009213</t>
  </si>
  <si>
    <t>BR-US-EXP</t>
  </si>
  <si>
    <t>2025-12-01T08:11:00-03:00</t>
  </si>
  <si>
    <t>2025-12-04T13:52:38-03:00</t>
  </si>
  <si>
    <t>2025-12-04T05:48:46Z</t>
  </si>
  <si>
    <t>SHP-2026000993</t>
  </si>
  <si>
    <t>2025-08-22T11:21:00-05:00</t>
  </si>
  <si>
    <t>2025-08-23T20:28:26-05:00</t>
  </si>
  <si>
    <t>2025-08-23T18:33:29Z</t>
  </si>
  <si>
    <t>2025-08-23T18:33:29-05:00</t>
  </si>
  <si>
    <t>SHP-2026008289</t>
  </si>
  <si>
    <t>2025-10-30T13:55:00-06:00</t>
  </si>
  <si>
    <t>2025-11-07T06:15:28-06:00</t>
  </si>
  <si>
    <t>2025-11-07T11:45:33-06:00</t>
  </si>
  <si>
    <t>SHP-2026003566</t>
  </si>
  <si>
    <t xml:space="preserve"> UPS </t>
  </si>
  <si>
    <t>2026-02-19T12:52:00+01:00</t>
  </si>
  <si>
    <t>2026-02-24T06:26:44+01:00</t>
  </si>
  <si>
    <t>2026-02-22T13:13:35+01:00</t>
  </si>
  <si>
    <t>SHP-2026003253</t>
  </si>
  <si>
    <t>2026-02-03T10:32:00-05:00</t>
  </si>
  <si>
    <t>2026-02-04T17:40:07-05:00</t>
  </si>
  <si>
    <t>2026-02-04T21:49:38</t>
  </si>
  <si>
    <t>SHP-2026007177</t>
  </si>
  <si>
    <t>mexico city</t>
  </si>
  <si>
    <t>2025-06-02T17:40:00-06:00</t>
  </si>
  <si>
    <t>2025-06-05T20:19:16-06:00</t>
  </si>
  <si>
    <t>2025-06-06T06:03:48-06:00</t>
  </si>
  <si>
    <t>2025-06-06T06:03:48Z</t>
  </si>
  <si>
    <t>SHP-2026001605</t>
  </si>
  <si>
    <t>2025-10-30T11:14:00-05:00</t>
  </si>
  <si>
    <t>2025-11-03T12:08:17</t>
  </si>
  <si>
    <t>2025-11-03T22:43:39Z</t>
  </si>
  <si>
    <t>2025-11-03T22:43:39-05:00</t>
  </si>
  <si>
    <t>SHP-2026009108</t>
  </si>
  <si>
    <t>2025-08-28T12:33:00+09:00</t>
  </si>
  <si>
    <t>2025-09-02T09:43:13</t>
  </si>
  <si>
    <t>2025-09-02T01:07:24+09:00</t>
  </si>
  <si>
    <t>2025-09-02T01:07:24Z</t>
  </si>
  <si>
    <t>SHP-2026007776</t>
  </si>
  <si>
    <t>2025-10-23T14:01:00-05:00</t>
  </si>
  <si>
    <t>2025-11-01T07:29:11-05:00</t>
  </si>
  <si>
    <t>2025-11-01T04:16:38-05:00</t>
  </si>
  <si>
    <t>SHP-2026000837</t>
  </si>
  <si>
    <t>2025-11-22T15:34:00+01:00</t>
  </si>
  <si>
    <t>2025-11-26T04:26:32Z</t>
  </si>
  <si>
    <t>2025-11-26T08:46:51+01:00</t>
  </si>
  <si>
    <t>SHP-2026003818</t>
  </si>
  <si>
    <t>SWIFTPORT</t>
  </si>
  <si>
    <t>DE-FR-ECO</t>
  </si>
  <si>
    <t>2025-11-07T11:47:00+01:00</t>
  </si>
  <si>
    <t>2025-11-21T00:47:40Z</t>
  </si>
  <si>
    <t>2025-11-21T02:01:55+01:00</t>
  </si>
  <si>
    <t>SHP-2026008407</t>
  </si>
  <si>
    <t>2025-10-14T15:02:00-05:00</t>
  </si>
  <si>
    <t>2025-10-20T13:01:27-05:00</t>
  </si>
  <si>
    <t>2025-10-20T03:19:07-05:00</t>
  </si>
  <si>
    <t>SHP-2026001711</t>
  </si>
  <si>
    <t>Manaus</t>
  </si>
  <si>
    <t>2025-12-06T13:00:00-03:00</t>
  </si>
  <si>
    <t>2025-12-11T10:11:43-03:00</t>
  </si>
  <si>
    <t>2025-12-11T13:47:59-03:00</t>
  </si>
  <si>
    <t>SHP-2026007915</t>
  </si>
  <si>
    <t>DELHI</t>
  </si>
  <si>
    <t>2025-12-25T06:56:00+05:00</t>
  </si>
  <si>
    <t>2025-12-31T23:12:40+05:00</t>
  </si>
  <si>
    <t>2026-01-01T09:09:23+05:00</t>
  </si>
  <si>
    <t>2026-01-01T09:09:23Z</t>
  </si>
  <si>
    <t>SHP-2026007574</t>
  </si>
  <si>
    <t>2026-01-06T13:23:00-05:00</t>
  </si>
  <si>
    <t>2026-01-09T23:51:55-05:00</t>
  </si>
  <si>
    <t>2026-01-10T02:07:45-05:00</t>
  </si>
  <si>
    <t>2026-01-10T02:07:45</t>
  </si>
  <si>
    <t>SHP-2026005865</t>
  </si>
  <si>
    <t>2025-07-14T16:46:00+08:00</t>
  </si>
  <si>
    <t>2025-07-19T08:15:58+08:00</t>
  </si>
  <si>
    <t>2025-07-19T07:06:08+08:00</t>
  </si>
  <si>
    <t>SHP-2026005461</t>
  </si>
  <si>
    <t>BIRMINGHAM</t>
  </si>
  <si>
    <t>2025-12-02T07:43:00-05:00</t>
  </si>
  <si>
    <t>2025-12-11T23:09:03Z</t>
  </si>
  <si>
    <t>2025-12-11T10:52:48-05:00</t>
  </si>
  <si>
    <t>SHP-2026000289</t>
  </si>
  <si>
    <t>2026-01-07T06:18:00-05:00</t>
  </si>
  <si>
    <t>2026-01-09T03:20:59-05:00</t>
  </si>
  <si>
    <t>2026-01-08T14:50:10-05:00</t>
  </si>
  <si>
    <t>SHP-2026001710</t>
  </si>
  <si>
    <t>2025-10-30T06:41:00+01:00</t>
  </si>
  <si>
    <t>2025-11-07T08:10:30+01:00</t>
  </si>
  <si>
    <t>2025-11-03T10:14:17</t>
  </si>
  <si>
    <t>SHP-2026009422</t>
  </si>
  <si>
    <t>2025-11-01T15:39:00+09:00</t>
  </si>
  <si>
    <t>2025-11-11T16:06:27+09:00</t>
  </si>
  <si>
    <t>2025-11-11T23:11:47+09:00</t>
  </si>
  <si>
    <t>SHP-2026009030</t>
  </si>
  <si>
    <t>2025-09-17T16:18:00+01:00</t>
  </si>
  <si>
    <t>2025-09-26T05:56:45Z</t>
  </si>
  <si>
    <t>2025-09-26T07:54:42+01:00</t>
  </si>
  <si>
    <t>2025-09-26T07:54:42Z</t>
  </si>
  <si>
    <t>SHP-2026000222</t>
  </si>
  <si>
    <t>2025-11-03T14:06:00-05:00</t>
  </si>
  <si>
    <t>2025-11-04T23:58:06-05:00</t>
  </si>
  <si>
    <t>2025-11-05T11:55:04</t>
  </si>
  <si>
    <t>2025-11-05T11:55:04-05:00</t>
  </si>
  <si>
    <t>SHP-2026000156</t>
  </si>
  <si>
    <t>2025-06-24T12:37:00-05:00</t>
  </si>
  <si>
    <t>2025-06-30T23:50:34-05:00</t>
  </si>
  <si>
    <t>2025-06-30T20:11:07-05:00</t>
  </si>
  <si>
    <t>2025-06-30T20:11:07Z</t>
  </si>
  <si>
    <t>SHP-2026004236</t>
  </si>
  <si>
    <t>GLASGOW</t>
  </si>
  <si>
    <t>2025-09-17T13:19:00+00:00</t>
  </si>
  <si>
    <t>2025-09-23T06:16:31</t>
  </si>
  <si>
    <t>2025-09-23T10:21:49+00:00</t>
  </si>
  <si>
    <t>SHP-2026003656</t>
  </si>
  <si>
    <t>2025-10-30T15:08:00Z</t>
  </si>
  <si>
    <t>2025-11-07T05:06:48-05:00</t>
  </si>
  <si>
    <t>2025-11-07T07:43:57-05:00</t>
  </si>
  <si>
    <t>SHP-2026009362</t>
  </si>
  <si>
    <t>DEU-NL-STA</t>
  </si>
  <si>
    <t>2025-12-10T19:32:00</t>
  </si>
  <si>
    <t>2025-12-16T02:19:59+00:00</t>
  </si>
  <si>
    <t>2025-12-17T04:33:08Z</t>
  </si>
  <si>
    <t>SHP-2026007813</t>
  </si>
  <si>
    <t>2025-11-22T09:38:00-05:00</t>
  </si>
  <si>
    <t>2025-11-23T12:27:21-05:00</t>
  </si>
  <si>
    <t>2025-11-23T20:38:31-05:00</t>
  </si>
  <si>
    <t>2025-11-23T20:38:31Z</t>
  </si>
  <si>
    <t>SHP-2026009036</t>
  </si>
  <si>
    <t>2025-09-04T15:58:00Z</t>
  </si>
  <si>
    <t>2025-09-10T21:47:48Z</t>
  </si>
  <si>
    <t>2025-09-10T10:02:06-06:00</t>
  </si>
  <si>
    <t>SHP-2026003997</t>
  </si>
  <si>
    <t>2025-07-31T14:40:00</t>
  </si>
  <si>
    <t>2025-08-09T12:51:10-05:00</t>
  </si>
  <si>
    <t>2025-08-09T12:10:00Z</t>
  </si>
  <si>
    <t>2025-08-09T12:10:00-05:00</t>
  </si>
  <si>
    <t>SHP-2026005661</t>
  </si>
  <si>
    <t>2026-01-21T11:47:00-05:00</t>
  </si>
  <si>
    <t>2026-01-23T10:35:45-05:00</t>
  </si>
  <si>
    <t>2026-01-23T14:15:42-05:00</t>
  </si>
  <si>
    <t>SHP-2026000448</t>
  </si>
  <si>
    <t>2025-09-23T14:02:00-03:00</t>
  </si>
  <si>
    <t>2025-10-02T00:13:33-03:00</t>
  </si>
  <si>
    <t>2025-09-27T09:06:55-03:00</t>
  </si>
  <si>
    <t>SHP-2026003092</t>
  </si>
  <si>
    <t>TIANJIN</t>
  </si>
  <si>
    <t>2025-07-04T14:02:00+08:00</t>
  </si>
  <si>
    <t>2025-07-09T12:43:05+08:00</t>
  </si>
  <si>
    <t>2025-07-10T00:26:41+08:00</t>
  </si>
  <si>
    <t>2025-07-10T00:26:41</t>
  </si>
  <si>
    <t>SHP-2026008788</t>
  </si>
  <si>
    <t>houston</t>
  </si>
  <si>
    <t>2025-07-24T07:41:00Z</t>
  </si>
  <si>
    <t>2025-07-26T14:28:16Z</t>
  </si>
  <si>
    <t>2025-07-26T14:18:59-05:00</t>
  </si>
  <si>
    <t>SHP-2026005489</t>
  </si>
  <si>
    <t>2025-08-18T11:17:00-05:00</t>
  </si>
  <si>
    <t>2025-08-22T23:10:57-05:00</t>
  </si>
  <si>
    <t>2025-08-23T04:34:14-05:00</t>
  </si>
  <si>
    <t>SHP-2026009102</t>
  </si>
  <si>
    <t>2025-10-24T14:52:00</t>
  </si>
  <si>
    <t>2025-11-01T15:30:56-05:00</t>
  </si>
  <si>
    <t>2025-11-01T08:34:42Z</t>
  </si>
  <si>
    <t>2025-11-01T08:34:42-05:00</t>
  </si>
  <si>
    <t>SHP-2026003343</t>
  </si>
  <si>
    <t>2025-12-30T15:51:00-05:00</t>
  </si>
  <si>
    <t>2026-01-02T12:17:16-05:00</t>
  </si>
  <si>
    <t>2026-01-02T04:50:45-05:00</t>
  </si>
  <si>
    <t>SHP-2026008060</t>
  </si>
  <si>
    <t>2025-08-09T12:42:00</t>
  </si>
  <si>
    <t>2025-08-12T19:50:00+08:00</t>
  </si>
  <si>
    <t>2025-08-13T06:34:12+08:00</t>
  </si>
  <si>
    <t>2025-08-13T06:34:12</t>
  </si>
  <si>
    <t>SHP-2026004417</t>
  </si>
  <si>
    <t>2025-07-18T15:21:00+01:00</t>
  </si>
  <si>
    <t>2025-07-27T07:27:20+01:00</t>
  </si>
  <si>
    <t>2025-07-27T05:06:00+01:00</t>
  </si>
  <si>
    <t>SHP-2026002032</t>
  </si>
  <si>
    <t>2025-11-01T14:35:00-05:00</t>
  </si>
  <si>
    <t>2025-11-02T20:48:34-05:00</t>
  </si>
  <si>
    <t>2025-11-03T04:44:13Z</t>
  </si>
  <si>
    <t>SHP-2026008202</t>
  </si>
  <si>
    <t>2025-06-07T09:33:00-05:00</t>
  </si>
  <si>
    <t>2025-06-08T19:28:07-05:00</t>
  </si>
  <si>
    <t>2025-06-08T21:12:09-05:00</t>
  </si>
  <si>
    <t>2025-06-08T21:12:09</t>
  </si>
  <si>
    <t>SHP-2026004064</t>
  </si>
  <si>
    <t>NL-DE-PRI</t>
  </si>
  <si>
    <t>2025-11-19T09:39:00+01:00</t>
  </si>
  <si>
    <t>2025-11-18T10:01:16+01:00</t>
  </si>
  <si>
    <t>2025-11-23T15:05:27+01:00</t>
  </si>
  <si>
    <t>SHP-2026004412</t>
  </si>
  <si>
    <t>london</t>
  </si>
  <si>
    <t>2026-01-07T10:51:00+00:00</t>
  </si>
  <si>
    <t>2026-01-12T09:20:28+00:00</t>
  </si>
  <si>
    <t>2026-01-12T00:58:09Z</t>
  </si>
  <si>
    <t>2026-01-12T00:58:09+00:00</t>
  </si>
  <si>
    <t>SHP-2026008314</t>
  </si>
  <si>
    <t>2025-06-04T10:53:00-05:00</t>
  </si>
  <si>
    <t>2025-06-12T03:29:04Z</t>
  </si>
  <si>
    <t>2025-06-12T00:08:08-05:00</t>
  </si>
  <si>
    <t>2025-06-12T00:08:08Z</t>
  </si>
  <si>
    <t>SHP-2026002249</t>
  </si>
  <si>
    <t>CA-US-STA</t>
  </si>
  <si>
    <t>2026-01-12T07:44:00-05:00</t>
  </si>
  <si>
    <t>2026-01-19T08:03:13-05:00</t>
  </si>
  <si>
    <t>2026-01-17T16:32:52-05:00</t>
  </si>
  <si>
    <t>SHP-2026009023</t>
  </si>
  <si>
    <t>2025-06-05T16:41:00</t>
  </si>
  <si>
    <t>2025-06-13T16:01:41Z</t>
  </si>
  <si>
    <t>2025-06-08T10:31:57-05:00</t>
  </si>
  <si>
    <t>SHP-2026005388</t>
  </si>
  <si>
    <t>beijing</t>
  </si>
  <si>
    <t>CN-BR-ECO</t>
  </si>
  <si>
    <t>2025-11-18T15:11:00+08:00</t>
  </si>
  <si>
    <t>2025-11-28T07:09:00+08:00</t>
  </si>
  <si>
    <t>2025-11-19T15:48:45Z</t>
  </si>
  <si>
    <t>SHP-2026006294</t>
  </si>
  <si>
    <t>MX-US-STA</t>
  </si>
  <si>
    <t>2025-12-31T16:54:00</t>
  </si>
  <si>
    <t>2026-01-07T02:08:39-06:00</t>
  </si>
  <si>
    <t>2026-01-06T20:43:32-06:00</t>
  </si>
  <si>
    <t>2026-01-06T20:43:32Z</t>
  </si>
  <si>
    <t>SHP-2026000652</t>
  </si>
  <si>
    <t>2026-02-05T09:34:00-05:00</t>
  </si>
  <si>
    <t>2026-02-07T09:41:15-05:00</t>
  </si>
  <si>
    <t>2026-02-07T08:11:10-05:00</t>
  </si>
  <si>
    <t>SHP-2026009420</t>
  </si>
  <si>
    <t>lyon</t>
  </si>
  <si>
    <t>2025-07-16T07:51:00+01:00</t>
  </si>
  <si>
    <t>2025-07-23T15:09:58+01:00</t>
  </si>
  <si>
    <t>2025-07-23T14:57:48+01:00</t>
  </si>
  <si>
    <t>SHP-2026001444</t>
  </si>
  <si>
    <t>2025-09-30T11:35:00-03:00</t>
  </si>
  <si>
    <t>2025-10-07T07:57:19</t>
  </si>
  <si>
    <t>2025-10-06T15:36:42-03:00</t>
  </si>
  <si>
    <t>2025-10-06T15:36:42Z</t>
  </si>
  <si>
    <t>SHP-2026003229</t>
  </si>
  <si>
    <t>2025-07-15T11:18:00-05:00</t>
  </si>
  <si>
    <t>2025-07-20T12:44:36-05:00</t>
  </si>
  <si>
    <t>2025-07-19T22:16:41-05:00</t>
  </si>
  <si>
    <t>SHP-2026005650</t>
  </si>
  <si>
    <t>2026-02-24T15:32:00-05:00</t>
  </si>
  <si>
    <t>2026-02-27T17:26:16-05:00</t>
  </si>
  <si>
    <t>2026-02-27T23:13:21-05:00</t>
  </si>
  <si>
    <t>2026-02-27T11:35:36-05:00</t>
  </si>
  <si>
    <t>SHP-2026004628</t>
  </si>
  <si>
    <t>Toronto</t>
  </si>
  <si>
    <t>2025-10-19T11:44:00-05:00</t>
  </si>
  <si>
    <t>2025-10-29T17:07:08-05:00</t>
  </si>
  <si>
    <t>2025-10-29T13:45:01-05:00</t>
  </si>
  <si>
    <t>SHP-2026003744</t>
  </si>
  <si>
    <t>2026-02-06T10:47:00+09:00</t>
  </si>
  <si>
    <t>2026-02-10T22:16:41+09:00</t>
  </si>
  <si>
    <t>2026-02-10T23:28:12+09:00</t>
  </si>
  <si>
    <t>SHP-2026005272</t>
  </si>
  <si>
    <t>manchester</t>
  </si>
  <si>
    <t>GB-DE-STA</t>
  </si>
  <si>
    <t>2025-12-26T11:10:00+00:00</t>
  </si>
  <si>
    <t>2025-12-31T18:02:43+00:00</t>
  </si>
  <si>
    <t>2025-12-31T02:05:40+00:00</t>
  </si>
  <si>
    <t>SHP-2026005251</t>
  </si>
  <si>
    <t>2025-10-22T06:58:00-05:00</t>
  </si>
  <si>
    <t>2025-10-23T14:15:45-05:00</t>
  </si>
  <si>
    <t>2025-10-22T19:01:50Z</t>
  </si>
  <si>
    <t>2025-10-22T19:01:50-05:00</t>
  </si>
  <si>
    <t>SHP-2026008064</t>
  </si>
  <si>
    <t>2025-08-06T13:48:00+10:00</t>
  </si>
  <si>
    <t>2025-08-16T10:13:32+10:00</t>
  </si>
  <si>
    <t>2025-08-16T14:13:13+10:00</t>
  </si>
  <si>
    <t>2025-08-16T14:13:13</t>
  </si>
  <si>
    <t>SHP-2026002592</t>
  </si>
  <si>
    <t>2025-11-24T11:07:00+10:00</t>
  </si>
  <si>
    <t>2025-12-02T10:23:45+10:00</t>
  </si>
  <si>
    <t>2025-12-02T07:01:46+10:00</t>
  </si>
  <si>
    <t>SHP-2026000893</t>
  </si>
  <si>
    <t>2025-10-03T12:37:00+05:00</t>
  </si>
  <si>
    <t>2025-10-19T08:35:01+05:00</t>
  </si>
  <si>
    <t>2025-10-19T18:15:47+05:00</t>
  </si>
  <si>
    <t>SHP-2026008071</t>
  </si>
  <si>
    <t>2025-09-29T10:27:00+01:00</t>
  </si>
  <si>
    <t>2025-10-10T15:01:34+01:00</t>
  </si>
  <si>
    <t>2025-10-09T20:09:47+01:00</t>
  </si>
  <si>
    <t>SHP-2026007791</t>
  </si>
  <si>
    <t>2025-08-05T10:12:00-05:00</t>
  </si>
  <si>
    <t>2025-08-06T17:12:01-05:00</t>
  </si>
  <si>
    <t>2025-08-06T21:08:49-05:00</t>
  </si>
  <si>
    <t>SHP-2026000843</t>
  </si>
  <si>
    <t>2026-02-08T16:49:00-05:00</t>
  </si>
  <si>
    <t>2026-02-10T13:17:48-05:00</t>
  </si>
  <si>
    <t>2026-02-10T20:24:50-05:00</t>
  </si>
  <si>
    <t>SHP-2026004791</t>
  </si>
  <si>
    <t>2025-12-03T12:26:00Z</t>
  </si>
  <si>
    <t>2025-12-05T04:20:10-05:00</t>
  </si>
  <si>
    <t>2025-12-05T04:00:49-05:00</t>
  </si>
  <si>
    <t>SHP-2026003240</t>
  </si>
  <si>
    <t>2025-12-11T15:43:00+08:00</t>
  </si>
  <si>
    <t>2025-12-19T00:41:29Z</t>
  </si>
  <si>
    <t>2025-12-18T17:28:40+08:00</t>
  </si>
  <si>
    <t>SHP-2026004865</t>
  </si>
  <si>
    <t>USA-DE-EXP</t>
  </si>
  <si>
    <t>2026-01-29T16:03:00+00:00</t>
  </si>
  <si>
    <t>2026-02-03T06:52:23+00:00</t>
  </si>
  <si>
    <t>2026-02-02T22:02:53+00:00</t>
  </si>
  <si>
    <t>SHP-2026005350</t>
  </si>
  <si>
    <t>2025-09-16T12:15:00Z</t>
  </si>
  <si>
    <t>2025-09-19T20:20:55-05:00</t>
  </si>
  <si>
    <t>2025-09-24T05:22:27-05:00</t>
  </si>
  <si>
    <t>SHP-2026002438</t>
  </si>
  <si>
    <t>2025-07-25T08:01:00</t>
  </si>
  <si>
    <t>2025-07-26T10:43:36</t>
  </si>
  <si>
    <t>2025-07-26T16:58:07Z</t>
  </si>
  <si>
    <t>2025-07-26T16:58:07-05:00</t>
  </si>
  <si>
    <t>SHP-2026006335</t>
  </si>
  <si>
    <t>2026-01-20T07:48:00+01:00</t>
  </si>
  <si>
    <t>2026-01-30T09:06:38</t>
  </si>
  <si>
    <t>2026-01-30T06:22:41+01:00</t>
  </si>
  <si>
    <t>SHP-2026001683</t>
  </si>
  <si>
    <t>2025-08-28T09:37:00+09:00</t>
  </si>
  <si>
    <t>2025-09-07T06:17:43Z</t>
  </si>
  <si>
    <t>2025-09-06T20:41:51</t>
  </si>
  <si>
    <t>2025-09-06T20:41:51+09:00</t>
  </si>
  <si>
    <t>SHP-2026002602</t>
  </si>
  <si>
    <t>Chennai</t>
  </si>
  <si>
    <t>IN-GB-ECO</t>
  </si>
  <si>
    <t>2025-11-12T17:40:00+05:00</t>
  </si>
  <si>
    <t>2025-11-23T18:12:28+05:00</t>
  </si>
  <si>
    <t>2025-11-24T02:20:36+05:00</t>
  </si>
  <si>
    <t>SHP-2026003702</t>
  </si>
  <si>
    <t>2025-10-05T08:31:00+01:00</t>
  </si>
  <si>
    <t>2025-10-11T15:13:30+01:00</t>
  </si>
  <si>
    <t>2025-10-11T23:06:05+01:00</t>
  </si>
  <si>
    <t>SHP-2026003281</t>
  </si>
  <si>
    <t>2025-09-18T16:04:00</t>
  </si>
  <si>
    <t>2025-09-22T17:08:05+08:00</t>
  </si>
  <si>
    <t>2025-09-23T00:37:56+08:00</t>
  </si>
  <si>
    <t>2025-09-23T00:37:56Z</t>
  </si>
  <si>
    <t>SHP-2026000793</t>
  </si>
  <si>
    <t>melbourne</t>
  </si>
  <si>
    <t>2025-10-13T17:55:00+10:00</t>
  </si>
  <si>
    <t>2025-10-22T06:31:06+10:00</t>
  </si>
  <si>
    <t>2025-10-21T19:31:09</t>
  </si>
  <si>
    <t>SHP-2026001024</t>
  </si>
  <si>
    <t>2026-01-22T06:44:00-05:00</t>
  </si>
  <si>
    <t>2026-01-24T02:27:50-05:00</t>
  </si>
  <si>
    <t>2026-01-23T23:42:17-05:00</t>
  </si>
  <si>
    <t>SHP-2026006190</t>
  </si>
  <si>
    <t>2025-06-17T19:46:00+08:00</t>
  </si>
  <si>
    <t>2025-06-23T05:01:56+08:00</t>
  </si>
  <si>
    <t>2025-06-23T03:13:05</t>
  </si>
  <si>
    <t>2025-06-23T03:13:05+08:00</t>
  </si>
  <si>
    <t>SHP-2026007438</t>
  </si>
  <si>
    <t>2026-01-03T14:21:00Z</t>
  </si>
  <si>
    <t>2026-01-06T18:11:08+08:00</t>
  </si>
  <si>
    <t>2026-01-06T07:29:57+08:00</t>
  </si>
  <si>
    <t>SHP-2026000288</t>
  </si>
  <si>
    <t>miami</t>
  </si>
  <si>
    <t>2025-10-08T14:35:00+08:00</t>
  </si>
  <si>
    <t>2025-10-14T10:41:47+08:00</t>
  </si>
  <si>
    <t>2025-10-14T03:30:17+08:00</t>
  </si>
  <si>
    <t>2025-10-14T03:30:17Z</t>
  </si>
  <si>
    <t>SHP-2026007160</t>
  </si>
  <si>
    <t>2026-02-12T12:50:00+01:00</t>
  </si>
  <si>
    <t>2026-02-18T13:10:21+01:00</t>
  </si>
  <si>
    <t>2026-02-18T12:59:35+01:00</t>
  </si>
  <si>
    <t>SHP-2026007367</t>
  </si>
  <si>
    <t>2026-01-15T14:54:00-05:00</t>
  </si>
  <si>
    <t>2026-01-21T08:04:38-05:00</t>
  </si>
  <si>
    <t>2026-01-21T16:41:53-05:00</t>
  </si>
  <si>
    <t>SHP-2026004749</t>
  </si>
  <si>
    <t>2025-06-09T13:34:00-06:00</t>
  </si>
  <si>
    <t>2025-06-16T09:45:25-06:00</t>
  </si>
  <si>
    <t>2025-06-16T09:56:50Z</t>
  </si>
  <si>
    <t>2025-06-16T09:56:50</t>
  </si>
  <si>
    <t>SHP-2026006252</t>
  </si>
  <si>
    <t>2026-01-24T13:43:00+09:00</t>
  </si>
  <si>
    <t>2026-01-29T13:50:14+09:00</t>
  </si>
  <si>
    <t>2026-01-28T18:03:06+09:00</t>
  </si>
  <si>
    <t>SHP-2026006971</t>
  </si>
  <si>
    <t>MX-US-EXP</t>
  </si>
  <si>
    <t>2026-01-01T12:19:00-06:00</t>
  </si>
  <si>
    <t>2026-01-04T13:14:59-06:00</t>
  </si>
  <si>
    <t>2026-01-04T08:24:43Z</t>
  </si>
  <si>
    <t>2026-01-04T08:24:43-06:00</t>
  </si>
  <si>
    <t>SHP-2026002364</t>
  </si>
  <si>
    <t>US-DE-PRI</t>
  </si>
  <si>
    <t>2025-12-23T14:20:00-05:00</t>
  </si>
  <si>
    <t>2025-12-26T17:51:30-05:00</t>
  </si>
  <si>
    <t>2025-12-26T20:01:10-05:00</t>
  </si>
  <si>
    <t>SHP-2026008098</t>
  </si>
  <si>
    <t>2026-01-09T15:45:00-05:00</t>
  </si>
  <si>
    <t>2026-01-16T03:13:53-05:00</t>
  </si>
  <si>
    <t>2026-01-14T04:51:11-05:00</t>
  </si>
  <si>
    <t>SHP-2026002417</t>
  </si>
  <si>
    <t>2025-10-21T15:26:00+01:00</t>
  </si>
  <si>
    <t>2025-11-03T08:05:03+01:00</t>
  </si>
  <si>
    <t>2025-11-03T20:02:17+01:00</t>
  </si>
  <si>
    <t>SHP-2026002663</t>
  </si>
  <si>
    <t>2025-11-12T17:47:00-05:00</t>
  </si>
  <si>
    <t>2025-11-17T06:42:51-05:00</t>
  </si>
  <si>
    <t>2025-11-17T05:55:48-05:00</t>
  </si>
  <si>
    <t>2025-11-17T05:55:48</t>
  </si>
  <si>
    <t>SHP-2026008999</t>
  </si>
  <si>
    <t>2025-09-08T08:10:00Z</t>
  </si>
  <si>
    <t>2025-09-12T09:58:35-05:00</t>
  </si>
  <si>
    <t>2025-09-12T17:51:53-05:00</t>
  </si>
  <si>
    <t>SHP-2026007096</t>
  </si>
  <si>
    <t>2025-10-05T12:21:00+08:00</t>
  </si>
  <si>
    <t>2025-10-15T04:53:10+08:00</t>
  </si>
  <si>
    <t>2025-10-15T16:23:16+08:00</t>
  </si>
  <si>
    <t>SHP-2026007256</t>
  </si>
  <si>
    <t>2025-06-19T12:28:00-05:00</t>
  </si>
  <si>
    <t>2025-06-22T15:08:14Z</t>
  </si>
  <si>
    <t>2025-06-23T01:05:46-05:00</t>
  </si>
  <si>
    <t>SHP-2026009269</t>
  </si>
  <si>
    <t>LILLE</t>
  </si>
  <si>
    <t>2025-06-13T09:11:00+01:00</t>
  </si>
  <si>
    <t>2025-06-25T14:37:56+01:00</t>
  </si>
  <si>
    <t>2025-06-25T23:04:05Z</t>
  </si>
  <si>
    <t>2025-06-25T23:04:05+01:00</t>
  </si>
  <si>
    <t>SHP-2026001657</t>
  </si>
  <si>
    <t>2025-11-18T06:32:00</t>
  </si>
  <si>
    <t>2025-11-21T06:35:27-06:00</t>
  </si>
  <si>
    <t>2025-11-25T02:01:13-06:00</t>
  </si>
  <si>
    <t>SHP-2026005110</t>
  </si>
  <si>
    <t>2025-11-07T15:56:00+09:00</t>
  </si>
  <si>
    <t>2025-11-10T13:03:50Z</t>
  </si>
  <si>
    <t>2025-11-10T08:41:51+09:00</t>
  </si>
  <si>
    <t>SHP-2026003859</t>
  </si>
  <si>
    <t>2025-12-19T09:18:00Z</t>
  </si>
  <si>
    <t>2025-12-22T02:37:11-06:00</t>
  </si>
  <si>
    <t>2025-12-22T11:58:20Z</t>
  </si>
  <si>
    <t>2025-12-22T11:58:20</t>
  </si>
  <si>
    <t>SHP-2026001053</t>
  </si>
  <si>
    <t>2025-08-23T07:23:00-05:00</t>
  </si>
  <si>
    <t>2025-08-27T04:10:38-05:00</t>
  </si>
  <si>
    <t>2025-08-30T20:56:53-05:00</t>
  </si>
  <si>
    <t>package held at customs</t>
  </si>
  <si>
    <t>SHP-2026001577</t>
  </si>
  <si>
    <t>2025-09-07T13:04:00+08:00</t>
  </si>
  <si>
    <t>2025-09-15T01:08:48+08:00</t>
  </si>
  <si>
    <t>2025-09-15T09:54:02+08:00</t>
  </si>
  <si>
    <t>SHP-2026006844</t>
  </si>
  <si>
    <t>2025-07-11T12:49:00-06:00</t>
  </si>
  <si>
    <t>2025-07-15T01:36:37-06:00</t>
  </si>
  <si>
    <t>2025-07-14T15:02:33-06:00</t>
  </si>
  <si>
    <t>SHP-2026004534</t>
  </si>
  <si>
    <t>2025-10-30T10:40:00-05:00</t>
  </si>
  <si>
    <t>2025-11-07T01:22:41</t>
  </si>
  <si>
    <t>2025-10-31T23:02:19</t>
  </si>
  <si>
    <t>HOLD_CUST</t>
  </si>
  <si>
    <t>SHP-2026007560</t>
  </si>
  <si>
    <t>2025-09-23T12:59:00+00:00</t>
  </si>
  <si>
    <t>2025-10-01T04:49:27+00:00</t>
  </si>
  <si>
    <t>2025-10-01T21:25:51+00:00</t>
  </si>
  <si>
    <t>SHP-2026000467</t>
  </si>
  <si>
    <t>2025-06-20T19:40:00-05:00</t>
  </si>
  <si>
    <t>2025-06-27T09:07:10-05:00</t>
  </si>
  <si>
    <t>2025-06-27T17:23:12-05:00</t>
  </si>
  <si>
    <t>SHP-2026008770</t>
  </si>
  <si>
    <t>IN-GB-EXP</t>
  </si>
  <si>
    <t>2026-01-26T13:10:00+05:00</t>
  </si>
  <si>
    <t>2026-01-29T11:23:26+05:00</t>
  </si>
  <si>
    <t>2026-01-29T10:51:29+05:00</t>
  </si>
  <si>
    <t>2026-01-29T10:51:29Z</t>
  </si>
  <si>
    <t>SHP-2026005007</t>
  </si>
  <si>
    <t>PARIS</t>
  </si>
  <si>
    <t>2026-02-07T11:30:00+01:00</t>
  </si>
  <si>
    <t>2026-02-14T04:17:23+01:00</t>
  </si>
  <si>
    <t>2026-02-13T01:55:16+01:00</t>
  </si>
  <si>
    <t>2026-02-13T01:55:16Z</t>
  </si>
  <si>
    <t>SHP-2026000892</t>
  </si>
  <si>
    <t>2026-01-01T14:34:00-05:00</t>
  </si>
  <si>
    <t>2026-01-02T18:16:11Z</t>
  </si>
  <si>
    <t>2026-01-02T12:57:43-05:00</t>
  </si>
  <si>
    <t>SHP-2026003007</t>
  </si>
  <si>
    <t>2026-02-18T12:48:00-05:00</t>
  </si>
  <si>
    <t>2026-02-19T12:02:16-05:00</t>
  </si>
  <si>
    <t>2026-02-21T09:57:38-05:00</t>
  </si>
  <si>
    <t>SHP-2026007347</t>
  </si>
  <si>
    <t>MEMPHIS</t>
  </si>
  <si>
    <t>2025-11-27T09:48:00-05:00</t>
  </si>
  <si>
    <t>2025-11-29T12:07:38-05:00</t>
  </si>
  <si>
    <t>2025-11-29T16:46:17-05:00</t>
  </si>
  <si>
    <t>SHP-2026000372</t>
  </si>
  <si>
    <t>DALLAS</t>
  </si>
  <si>
    <t>2025-12-24T09:34:00-05:00</t>
  </si>
  <si>
    <t>2025-12-25T15:18:56-05:00</t>
  </si>
  <si>
    <t>2025-12-23T09:35:06-05:00</t>
  </si>
  <si>
    <t>2025-12-25T06:26:28-05:00</t>
  </si>
  <si>
    <t>SHP-2026008094</t>
  </si>
  <si>
    <t>SEATTLE</t>
  </si>
  <si>
    <t>2025-10-26T16:44:00+01:00</t>
  </si>
  <si>
    <t>2025-11-06T22:12:23Z</t>
  </si>
  <si>
    <t>2025-11-07T00:55:43+01:00</t>
  </si>
  <si>
    <t>SHP-2026007230</t>
  </si>
  <si>
    <t>2025-10-05T12:19:00-05:00</t>
  </si>
  <si>
    <t>2025-10-06T08:17:31-05:00</t>
  </si>
  <si>
    <t>2025-10-05T21:10:13-05:00</t>
  </si>
  <si>
    <t>SHP-2026003114</t>
  </si>
  <si>
    <t>2025-06-18T11:15:00+08:00</t>
  </si>
  <si>
    <t>2025-06-22T12:18:56Z</t>
  </si>
  <si>
    <t>2025-06-22T16:35:56+08:00</t>
  </si>
  <si>
    <t>SHP-2026006582</t>
  </si>
  <si>
    <t>2025-12-10T13:38:00+08:00</t>
  </si>
  <si>
    <t>2025-12-16T20:51:19+08:00</t>
  </si>
  <si>
    <t>2025-12-17T01:43:17Z</t>
  </si>
  <si>
    <t>2025-12-17T01:43:17</t>
  </si>
  <si>
    <t>SHP-2026003832</t>
  </si>
  <si>
    <t>2025-06-18T12:57:00+01:00</t>
  </si>
  <si>
    <t>2025-07-01T03:57:01</t>
  </si>
  <si>
    <t>2025-06-30T21:33:34+01:00</t>
  </si>
  <si>
    <t>SHP-2026002160</t>
  </si>
  <si>
    <t>BRISTOL</t>
  </si>
  <si>
    <t>2025-06-19T13:16:00+00:00</t>
  </si>
  <si>
    <t>2025-06-23T12:13:56+00:00</t>
  </si>
  <si>
    <t>2025-06-23T08:18:42+00:00</t>
  </si>
  <si>
    <t>SHP-2026001916</t>
  </si>
  <si>
    <t>2025-09-24T11:23:00-05:00</t>
  </si>
  <si>
    <t>2025-09-26T08:18:31</t>
  </si>
  <si>
    <t>2025-09-25T22:38:47-05:00</t>
  </si>
  <si>
    <t>2025-09-25T22:38:47Z</t>
  </si>
  <si>
    <t>SHP-2026004736</t>
  </si>
  <si>
    <t>2025-12-20T09:36:00+00:00</t>
  </si>
  <si>
    <t>2025-12-28T08:32:03+00:00</t>
  </si>
  <si>
    <t>2025-12-29T11:51:08+00:00</t>
  </si>
  <si>
    <t>SHP-2026008837</t>
  </si>
  <si>
    <t>2025-06-20T11:53:00+09:00</t>
  </si>
  <si>
    <t>2025-06-28T03:16:17+09:00</t>
  </si>
  <si>
    <t>2025-06-28T02:03:30+09:00</t>
  </si>
  <si>
    <t>SHP-2026007504</t>
  </si>
  <si>
    <t>2025-07-19T08:56:00+00:00</t>
  </si>
  <si>
    <t>2025-07-28T11:21:30+00:00</t>
  </si>
  <si>
    <t>2025-07-27T23:06:14+00:00</t>
  </si>
  <si>
    <t>SHP-2026000567</t>
  </si>
  <si>
    <t>incheon</t>
  </si>
  <si>
    <t>2026-01-30T08:16:00+09:00</t>
  </si>
  <si>
    <t>2026-02-04T14:49:38+09:00</t>
  </si>
  <si>
    <t>2026-02-04T11:27:42+09:00</t>
  </si>
  <si>
    <t>SHP-2026001837</t>
  </si>
  <si>
    <t>2025-06-20T10:51:00-05:00</t>
  </si>
  <si>
    <t>2025-06-28T13:38:52-05:00</t>
  </si>
  <si>
    <t>2025-06-28T06:37:00-05:00</t>
  </si>
  <si>
    <t>SHP-2026006912</t>
  </si>
  <si>
    <t>MUNICH</t>
  </si>
  <si>
    <t>2025-10-08T11:35:00+01:00</t>
  </si>
  <si>
    <t>2025-10-16T03:01:30</t>
  </si>
  <si>
    <t>2025-10-15T19:57:45Z</t>
  </si>
  <si>
    <t>2025-10-15T19:57:45+01:00</t>
  </si>
  <si>
    <t>SHP-2026006326</t>
  </si>
  <si>
    <t>CN-BR-PRI</t>
  </si>
  <si>
    <t>2025-12-24T09:40:00Z</t>
  </si>
  <si>
    <t>2025-12-28T07:32:05+08:00</t>
  </si>
  <si>
    <t>2025-12-31T08:17:02+08:00</t>
  </si>
  <si>
    <t>SHP-2026009435</t>
  </si>
  <si>
    <t>2025-06-25T16:20:00Z</t>
  </si>
  <si>
    <t>2025-07-06T15:56:27Z</t>
  </si>
  <si>
    <t>2025-07-06T15:03:58+08:00</t>
  </si>
  <si>
    <t>2025-07-06T15:03:58</t>
  </si>
  <si>
    <t>SHP-2026008778</t>
  </si>
  <si>
    <t>monterrey</t>
  </si>
  <si>
    <t>2026-02-09T14:39:00-06:00</t>
  </si>
  <si>
    <t>2026-02-21T09:52:27-06:00</t>
  </si>
  <si>
    <t>2026-02-21T08:37:16-06:00</t>
  </si>
  <si>
    <t>SHP-2026003120</t>
  </si>
  <si>
    <t>2025-12-10T18:53:00-05:00</t>
  </si>
  <si>
    <t>2025-12-14T21:06:16-05:00</t>
  </si>
  <si>
    <t>2025-12-14T09:39:10-05:00</t>
  </si>
  <si>
    <t>SHP-2026006042</t>
  </si>
  <si>
    <t>tokyo</t>
  </si>
  <si>
    <t>2025-11-25T13:17:00+09:00</t>
  </si>
  <si>
    <t>2025-11-30T01:05:29+09:00</t>
  </si>
  <si>
    <t>2025-11-30T15:08:38+09:00</t>
  </si>
  <si>
    <t>SHP-2026008984</t>
  </si>
  <si>
    <t>MX-US-PRI</t>
  </si>
  <si>
    <t>2026-02-02T15:34:00Z</t>
  </si>
  <si>
    <t>2026-02-09T09:57:04-06:00</t>
  </si>
  <si>
    <t>2026-02-09T06:05:55-06:00</t>
  </si>
  <si>
    <t>SHP-2026003160</t>
  </si>
  <si>
    <t>2025-12-06T11:55:00+09:00</t>
  </si>
  <si>
    <t>2025-12-16T08:33:54+09:00</t>
  </si>
  <si>
    <t>2025-12-16T18:19:11Z</t>
  </si>
  <si>
    <t>SHP-2026001281</t>
  </si>
  <si>
    <t>2025-07-03T13:21:00-05:00</t>
  </si>
  <si>
    <t>2025-07-10T00:18:11Z</t>
  </si>
  <si>
    <t>2025-07-09T15:03:45</t>
  </si>
  <si>
    <t>2025-07-09T15:03:45-05:00</t>
  </si>
  <si>
    <t>SHP-2026004392</t>
  </si>
  <si>
    <t>2025-12-26T08:28:00-05:00</t>
  </si>
  <si>
    <t>2026-01-01T11:25:51-05:00</t>
  </si>
  <si>
    <t>2025-12-31T09:44:04-05:00</t>
  </si>
  <si>
    <t>SHP-2026007453</t>
  </si>
  <si>
    <t>2026-02-17T13:14:00-05:00</t>
  </si>
  <si>
    <t>2026-02-20T04:25:51Z</t>
  </si>
  <si>
    <t>2026-02-20T16:46:49-05:00</t>
  </si>
  <si>
    <t>SHP-2026009099</t>
  </si>
  <si>
    <t>2025-07-06T11:24:00+08:00</t>
  </si>
  <si>
    <t>2025-07-09T19:24:31+08:00</t>
  </si>
  <si>
    <t>2025-07-09T19:28:29+08:00</t>
  </si>
  <si>
    <t>SHP-2026000188</t>
  </si>
  <si>
    <t>2025-09-30T13:14:00-05:00</t>
  </si>
  <si>
    <t>2025-10-03T01:15:40Z</t>
  </si>
  <si>
    <t>2025-10-02T09:43:59-05:00</t>
  </si>
  <si>
    <t>SHP-2026007218</t>
  </si>
  <si>
    <t>2025-06-21T13:43:00-05:00</t>
  </si>
  <si>
    <t>2025-06-24T05:13:46-05:00</t>
  </si>
  <si>
    <t>2025-06-24T19:29:18</t>
  </si>
  <si>
    <t>2025-06-24T19:29:18-05:00</t>
  </si>
  <si>
    <t>SHP-2026005453</t>
  </si>
  <si>
    <t>2025-06-19T15:40:00+01:00</t>
  </si>
  <si>
    <t>2025-06-23T06:12:41+01:00</t>
  </si>
  <si>
    <t>2025-06-22T18:53:43+01:00</t>
  </si>
  <si>
    <t>SHP-2026004481</t>
  </si>
  <si>
    <t>2026-01-21T17:19:00Z</t>
  </si>
  <si>
    <t>2026-01-27T15:35:47Z</t>
  </si>
  <si>
    <t>2026-01-29T11:11:31+08:00</t>
  </si>
  <si>
    <t>SHP-2026003877</t>
  </si>
  <si>
    <t>2025-12-18T12:15:00-05:00</t>
  </si>
  <si>
    <t>2025-12-27T11:58:48-05:00</t>
  </si>
  <si>
    <t>2025-12-28T03:41:42-05:00</t>
  </si>
  <si>
    <t>2025-12-28T03:41:42Z</t>
  </si>
  <si>
    <t>SHP-2026007523</t>
  </si>
  <si>
    <t>2025-12-08T10:11:00</t>
  </si>
  <si>
    <t>2025-12-07T03:52:26</t>
  </si>
  <si>
    <t>2025-12-10T13:36:42+08:00</t>
  </si>
  <si>
    <t>SHP-2026004190</t>
  </si>
  <si>
    <t>2025-06-12T17:13:00</t>
  </si>
  <si>
    <t>2025-06-22T01:29:52+08:00</t>
  </si>
  <si>
    <t>2025-06-21T23:11:11+08:00</t>
  </si>
  <si>
    <t>SHP-2026000138</t>
  </si>
  <si>
    <t>2026-02-02T10:53:00+08:00</t>
  </si>
  <si>
    <t>2026-02-07T13:18:57+08:00</t>
  </si>
  <si>
    <t>2026-02-08T09:22:28+08:00</t>
  </si>
  <si>
    <t>EXC_019</t>
  </si>
  <si>
    <t>SHP-2026005536</t>
  </si>
  <si>
    <t>2025-11-11T15:59:00-05:00</t>
  </si>
  <si>
    <t>2025-11-13T23:47:34-05:00</t>
  </si>
  <si>
    <t>2025-11-14T13:39:42</t>
  </si>
  <si>
    <t>2025-11-14T13:39:42Z</t>
  </si>
  <si>
    <t>SHP-2026005357</t>
  </si>
  <si>
    <t>2025-07-28T10:22:00+08:00</t>
  </si>
  <si>
    <t>2025-08-05T00:13:17+08:00</t>
  </si>
  <si>
    <t>2025-08-04T21:03:50+08:00</t>
  </si>
  <si>
    <t>SHP-2026001884</t>
  </si>
  <si>
    <t>2025-08-03T14:59:00+09:00</t>
  </si>
  <si>
    <t>2025-08-10T19:00:18+09:00</t>
  </si>
  <si>
    <t>2025-08-11T04:08:34+09:00</t>
  </si>
  <si>
    <t>SHP-2026008035</t>
  </si>
  <si>
    <t>2025-06-23T07:29:00+00:00</t>
  </si>
  <si>
    <t>2025-06-28T01:58:08Z</t>
  </si>
  <si>
    <t>2025-06-27T10:07:31+00:00</t>
  </si>
  <si>
    <t>SHP-2026000338</t>
  </si>
  <si>
    <t>2025-10-18T10:08:00-05:00</t>
  </si>
  <si>
    <t>2025-10-22T12:48:01-05:00</t>
  </si>
  <si>
    <t>2025-10-22T05:24:28-05:00</t>
  </si>
  <si>
    <t>SHP-2026008847</t>
  </si>
  <si>
    <t>2025-11-21T09:24:00Z</t>
  </si>
  <si>
    <t>2025-11-24T11:58:24-05:00</t>
  </si>
  <si>
    <t>2025-11-24T21:47:44-05:00</t>
  </si>
  <si>
    <t>SHP-2026008696</t>
  </si>
  <si>
    <t>2025-10-21T13:25:00+01:00</t>
  </si>
  <si>
    <t>2025-10-27T22:43:12Z</t>
  </si>
  <si>
    <t>2025-10-28T05:01:37+01:00</t>
  </si>
  <si>
    <t>2025-10-28T05:01:37Z</t>
  </si>
  <si>
    <t>SHP-2026004249</t>
  </si>
  <si>
    <t>osaka</t>
  </si>
  <si>
    <t>2025-06-17T09:03:00Z</t>
  </si>
  <si>
    <t>2025-06-23T10:07:07</t>
  </si>
  <si>
    <t>2025-06-19T10:26:22+09:00</t>
  </si>
  <si>
    <t>SHP-2026007812</t>
  </si>
  <si>
    <t>2025-09-08T07:31:00-05:00</t>
  </si>
  <si>
    <t>2025-09-16T15:32:26-05:00</t>
  </si>
  <si>
    <t>2025-09-16T18:27:02-05:00</t>
  </si>
  <si>
    <t>2025-09-16T18:27:02Z</t>
  </si>
  <si>
    <t>SHP-2026005387</t>
  </si>
  <si>
    <t>manaus</t>
  </si>
  <si>
    <t>2025-06-06T18:23:00+08:00</t>
  </si>
  <si>
    <t>2025-06-09T13:59:49Z</t>
  </si>
  <si>
    <t>2025-06-09T09:37:45+08:00</t>
  </si>
  <si>
    <t>SHP-2026007221</t>
  </si>
  <si>
    <t>2025-09-18T09:12:00Z</t>
  </si>
  <si>
    <t>2025-09-26T00:11:25</t>
  </si>
  <si>
    <t>2025-09-19T03:08:46Z</t>
  </si>
  <si>
    <t>DOC_MISSING</t>
  </si>
  <si>
    <t>SHP-2026004436</t>
  </si>
  <si>
    <t>2026-01-28T13:46:00Z</t>
  </si>
  <si>
    <t>2026-01-31T07:55:39-03:00</t>
  </si>
  <si>
    <t>2026-01-31T18:04:19-03:00</t>
  </si>
  <si>
    <t>2026-01-31T18:04:19</t>
  </si>
  <si>
    <t>SHP-2026001482</t>
  </si>
  <si>
    <t>2026-01-11T13:33:00+09:00</t>
  </si>
  <si>
    <t>2026-01-20T11:24:09+09:00</t>
  </si>
  <si>
    <t>2026-01-20T12:23:17+09:00</t>
  </si>
  <si>
    <t>SHP-2026006894</t>
  </si>
  <si>
    <t>2026-02-19T19:58:00+01:00</t>
  </si>
  <si>
    <t>2026-02-26T19:30:07Z</t>
  </si>
  <si>
    <t>2026-02-23T14:49:01Z</t>
  </si>
  <si>
    <t>SHP-2026000332</t>
  </si>
  <si>
    <t>2025-09-03T14:31:00-06:00</t>
  </si>
  <si>
    <t>2025-09-06T20:30:52-06:00</t>
  </si>
  <si>
    <t>2025-09-07T03:33:10</t>
  </si>
  <si>
    <t>2025-09-07T03:33:10-06:00</t>
  </si>
  <si>
    <t>SHP-2026007623</t>
  </si>
  <si>
    <t>2025-08-29T14:20:00Z</t>
  </si>
  <si>
    <t>2025-09-07T09:45:56+08:00</t>
  </si>
  <si>
    <t>2025-09-07T02:55:34Z</t>
  </si>
  <si>
    <t>2025-09-07T02:55:34+08:00</t>
  </si>
  <si>
    <t>SHP-2026007376</t>
  </si>
  <si>
    <t>shenzhen</t>
  </si>
  <si>
    <t>2025-08-05T10:50:00Z</t>
  </si>
  <si>
    <t>2025-08-09T13:26:20+08:00</t>
  </si>
  <si>
    <t>2025-08-09T10:43:56Z</t>
  </si>
  <si>
    <t>SHP-2026001690</t>
  </si>
  <si>
    <t>marseille</t>
  </si>
  <si>
    <t>2025-11-12T16:02:00+01:00</t>
  </si>
  <si>
    <t>2025-11-20T04:48:08+01:00</t>
  </si>
  <si>
    <t>2025-11-20T09:52:11+01:00</t>
  </si>
  <si>
    <t>2025-11-20T09:52:11</t>
  </si>
  <si>
    <t>SHP-2026001539</t>
  </si>
  <si>
    <t>2025-07-31T12:05:00-05:00</t>
  </si>
  <si>
    <t>2025-08-07T15:49:55-05:00</t>
  </si>
  <si>
    <t>2025-08-07T18:25:11-05:00</t>
  </si>
  <si>
    <t>SHP-2026002863</t>
  </si>
  <si>
    <t>FR-DE-PRI</t>
  </si>
  <si>
    <t>2025-11-10T06:05:00+01:00</t>
  </si>
  <si>
    <t>2025-11-17T09:00:39Z</t>
  </si>
  <si>
    <t>2025-11-17T06:16:03+01:00</t>
  </si>
  <si>
    <t>SHP-2026006346</t>
  </si>
  <si>
    <t>2025-08-08T11:18:00-06:00</t>
  </si>
  <si>
    <t>2025-08-16T07:26:07-06:00</t>
  </si>
  <si>
    <t>2025-08-15T14:10:56-06:00</t>
  </si>
  <si>
    <t>SHP-2026007667</t>
  </si>
  <si>
    <t>2025-12-22T13:53:00-06:00</t>
  </si>
  <si>
    <t>2025-12-27T08:14:39-06:00</t>
  </si>
  <si>
    <t>2025-12-27T02:10:10-06:00</t>
  </si>
  <si>
    <t>SHP-2026003395</t>
  </si>
  <si>
    <t>2025-09-11T13:13:00+08:00</t>
  </si>
  <si>
    <t>2025-09-17T15:22:39+08:00</t>
  </si>
  <si>
    <t>2025-09-17T23:35:07+08:00</t>
  </si>
  <si>
    <t>SHP-2026009423</t>
  </si>
  <si>
    <t>2026-01-23T14:10:00Z</t>
  </si>
  <si>
    <t>2026-01-25T22:31:55-05:00</t>
  </si>
  <si>
    <t>2026-01-28T11:23:31-05:00</t>
  </si>
  <si>
    <t>SHP-2026004170</t>
  </si>
  <si>
    <t>2025-08-18T13:01:00-05:00</t>
  </si>
  <si>
    <t>2025-08-19T13:17:21-05:00</t>
  </si>
  <si>
    <t>2025-08-19T17:24:34Z</t>
  </si>
  <si>
    <t>2025-08-19T17:24:34-05:00</t>
  </si>
  <si>
    <t>SHP-2026008930</t>
  </si>
  <si>
    <t>2025-10-27T15:04:00</t>
  </si>
  <si>
    <t>2025-11-03T05:06:51-05:00</t>
  </si>
  <si>
    <t>2025-11-04T09:46:48-05:00</t>
  </si>
  <si>
    <t>SHP-2026000080</t>
  </si>
  <si>
    <t>2025-10-02T09:10:00</t>
  </si>
  <si>
    <t>2025-10-08T11:26:26</t>
  </si>
  <si>
    <t>2025-10-08T00:06:21Z</t>
  </si>
  <si>
    <t>2025-10-08T00:06:21+08:00</t>
  </si>
  <si>
    <t>SHP-2026000333</t>
  </si>
  <si>
    <t>2025-12-02T14:18:00+08:00</t>
  </si>
  <si>
    <t>2025-12-06T03:02:23+08:00</t>
  </si>
  <si>
    <t>2025-12-08T18:56:09</t>
  </si>
  <si>
    <t>EXC_006</t>
  </si>
  <si>
    <t>SHP-2026002370</t>
  </si>
  <si>
    <t>2025-10-22T12:24:00+08:00</t>
  </si>
  <si>
    <t>2025-10-27T03:17:12+08:00</t>
  </si>
  <si>
    <t>2025-10-27T04:49:43+08:00</t>
  </si>
  <si>
    <t>SHP-2026008761</t>
  </si>
  <si>
    <t>2026-01-16T10:47:00+08:00</t>
  </si>
  <si>
    <t>2026-01-25T04:11:25+08:00</t>
  </si>
  <si>
    <t>2026-01-24T21:45:47Z</t>
  </si>
  <si>
    <t>2026-01-24T21:45:47+08:00</t>
  </si>
  <si>
    <t>SHP-2026004676</t>
  </si>
  <si>
    <t>2025-06-25T09:06:00-05:00</t>
  </si>
  <si>
    <t>2025-06-29T16:30:37Z</t>
  </si>
  <si>
    <t>2025-06-26T16:17:27Z</t>
  </si>
  <si>
    <t>SHP-2026005616</t>
  </si>
  <si>
    <t>2025-10-24T10:01:00-05:00</t>
  </si>
  <si>
    <t>2025-10-29T11:03:01-05:00</t>
  </si>
  <si>
    <t>2025-10-30T02:33:50-05:00</t>
  </si>
  <si>
    <t>SHP-2026006801</t>
  </si>
  <si>
    <t>BR-US-PRI</t>
  </si>
  <si>
    <t>2026-01-22T14:28:00-03:00</t>
  </si>
  <si>
    <t>2026-01-29T23:39:36-03:00</t>
  </si>
  <si>
    <t>2026-01-29T23:20:40-03:00</t>
  </si>
  <si>
    <t>SHP-2026002386</t>
  </si>
  <si>
    <t>2025-10-10T17:54:00+10:00</t>
  </si>
  <si>
    <t>2025-10-20T16:21:22+10:00</t>
  </si>
  <si>
    <t>2025-10-20T02:59:17+10:00</t>
  </si>
  <si>
    <t>SHP-2026008317</t>
  </si>
  <si>
    <t>2025-08-07T07:12:00Z</t>
  </si>
  <si>
    <t>2025-08-10T18:10:17-05:00</t>
  </si>
  <si>
    <t>2025-08-10T06:34:33-05:00</t>
  </si>
  <si>
    <t>SHP-2026007141</t>
  </si>
  <si>
    <t>2025-07-05T17:13:00+01:00</t>
  </si>
  <si>
    <t>2025-07-13T00:55:37+01:00</t>
  </si>
  <si>
    <t>2025-07-13T06:49:45+01:00</t>
  </si>
  <si>
    <t>2025-07-13T06:49:45Z</t>
  </si>
  <si>
    <t>SHP-2026003195</t>
  </si>
  <si>
    <t xml:space="preserve"> STANDARD</t>
  </si>
  <si>
    <t>2026-02-03T12:39:00Z</t>
  </si>
  <si>
    <t>2026-02-07T00:37:26-05:00</t>
  </si>
  <si>
    <t>2026-02-07T07:19:49-05:00</t>
  </si>
  <si>
    <t>SHP-2026002991</t>
  </si>
  <si>
    <t>2026-01-29T10:12:00-05:00</t>
  </si>
  <si>
    <t>2026-01-27T02:19:33-05:00</t>
  </si>
  <si>
    <t>2026-01-31T08:20:14-05:00</t>
  </si>
  <si>
    <t>SHP-2026002830</t>
  </si>
  <si>
    <t>2025-07-28T12:32:00+01:00</t>
  </si>
  <si>
    <t>2025-08-01T09:21:12+01:00</t>
  </si>
  <si>
    <t>2025-08-02T00:34:12+01:00</t>
  </si>
  <si>
    <t>SHP-2026008568</t>
  </si>
  <si>
    <t>2025-09-19T14:48:00+08:00</t>
  </si>
  <si>
    <t>2025-09-28T17:56:13+08:00</t>
  </si>
  <si>
    <t>2025-09-28T13:25:39+08:00</t>
  </si>
  <si>
    <t>SHP-2026008298</t>
  </si>
  <si>
    <t>2025-09-30T18:19:00</t>
  </si>
  <si>
    <t>2025-10-10T22:11:04+01:00</t>
  </si>
  <si>
    <t>2025-10-10T16:24:23+01:00</t>
  </si>
  <si>
    <t>SHP-2026002107</t>
  </si>
  <si>
    <t>2025-12-26T11:35:00+01:00</t>
  </si>
  <si>
    <t>2025-12-30T01:04:15Z</t>
  </si>
  <si>
    <t>2025-12-30T10:31:42+01:00</t>
  </si>
  <si>
    <t>SHP-2026007005</t>
  </si>
  <si>
    <t>2025-06-23T11:43:00-05:00</t>
  </si>
  <si>
    <t>2025-07-02T00:06:44-05:00</t>
  </si>
  <si>
    <t>2025-07-01T17:23:53-05:00</t>
  </si>
  <si>
    <t>2025-07-01T17:23:53</t>
  </si>
  <si>
    <t>SHP-2026003127</t>
  </si>
  <si>
    <t>2025-07-14T10:22:00+01:00</t>
  </si>
  <si>
    <t>2025-07-21T20:49:46+01:00</t>
  </si>
  <si>
    <t>2025-07-22T01:58:26+01:00</t>
  </si>
  <si>
    <t>SHP-2026000221</t>
  </si>
  <si>
    <t>econ</t>
  </si>
  <si>
    <t>2025-12-12T12:04:00-05:00</t>
  </si>
  <si>
    <t>2025-12-20T02:11:19-05:00</t>
  </si>
  <si>
    <t>2025-12-20T09:15:52-05:00</t>
  </si>
  <si>
    <t>SHP-2026001276</t>
  </si>
  <si>
    <t>2025-07-18T14:16:00+08:00</t>
  </si>
  <si>
    <t>2025-07-25T00:13:45+08:00</t>
  </si>
  <si>
    <t>2025-07-24T05:27:40Z</t>
  </si>
  <si>
    <t>2025-07-24T05:27:40+08:00</t>
  </si>
  <si>
    <t>SHP-2026003846</t>
  </si>
  <si>
    <t>2025-09-10T10:24:00+01:00</t>
  </si>
  <si>
    <t>2025-09-12T21:54:08+01:00</t>
  </si>
  <si>
    <t>2025-09-12T18:36:22+01:00</t>
  </si>
  <si>
    <t>SHP-2026004291</t>
  </si>
  <si>
    <t>2025-10-27T06:45:00</t>
  </si>
  <si>
    <t>2025-11-05T13:13:49</t>
  </si>
  <si>
    <t>2025-11-04T22:50:05Z</t>
  </si>
  <si>
    <t>2025-11-04T22:50:05+08:00</t>
  </si>
  <si>
    <t>SHP-2026002919</t>
  </si>
  <si>
    <t>2026-02-09T08:21:00+09:00</t>
  </si>
  <si>
    <t>2026-02-12T13:15:44+09:00</t>
  </si>
  <si>
    <t>2026-02-12T13:39:02+09:00</t>
  </si>
  <si>
    <t>SHP-2026008702</t>
  </si>
  <si>
    <t>CN-DE-STD</t>
  </si>
  <si>
    <t>2026-01-02T08:08:00+08:00</t>
  </si>
  <si>
    <t>2026-01-06T16:52:15Z</t>
  </si>
  <si>
    <t>2026-01-07T03:34:56Z</t>
  </si>
  <si>
    <t>2026-01-07T03:34:56+08:00</t>
  </si>
  <si>
    <t>SHP-2026004018</t>
  </si>
  <si>
    <t>2025-10-13T13:14:00-03:00</t>
  </si>
  <si>
    <t>2025-10-16T02:00:58</t>
  </si>
  <si>
    <t>2025-10-19T19:07:38-03:00</t>
  </si>
  <si>
    <t>SHP-2026005054</t>
  </si>
  <si>
    <t>2025-10-24T09:46:00-05:00</t>
  </si>
  <si>
    <t>2025-10-26T18:20:51-05:00</t>
  </si>
  <si>
    <t>2025-10-27T02:37:04-05:00</t>
  </si>
  <si>
    <t>2025-10-27T02:37:04</t>
  </si>
  <si>
    <t>SHP-2026003357</t>
  </si>
  <si>
    <t>2025-12-26T18:20:00+01:00</t>
  </si>
  <si>
    <t>2025-12-31T13:48:55+01:00</t>
  </si>
  <si>
    <t>2025-12-31T12:09:25+01:00</t>
  </si>
  <si>
    <t>2025-12-31T12:09:25</t>
  </si>
  <si>
    <t>SHP-2026003900</t>
  </si>
  <si>
    <t>2025-09-23T14:21:00-05:00</t>
  </si>
  <si>
    <t>2025-09-21T22:36:38-05:00</t>
  </si>
  <si>
    <t>2025-09-25T14:16:27-05:00</t>
  </si>
  <si>
    <t>recipient refused delivery</t>
  </si>
  <si>
    <t>SHP-2026002485</t>
  </si>
  <si>
    <t>2025-07-07T11:36:00+01:00</t>
  </si>
  <si>
    <t>2025-07-15T14:49:31</t>
  </si>
  <si>
    <t>2025-07-15T04:37:17+01:00</t>
  </si>
  <si>
    <t>SHP-2026004324</t>
  </si>
  <si>
    <t>2025-12-15T08:01:00</t>
  </si>
  <si>
    <t>2025-12-17T04:26:45</t>
  </si>
  <si>
    <t>2025-12-16T18:51:51-05:00</t>
  </si>
  <si>
    <t>SHP-2026008385</t>
  </si>
  <si>
    <t>2025-07-25T15:25:00+01:00</t>
  </si>
  <si>
    <t>2025-08-01T10:29:36+01:00</t>
  </si>
  <si>
    <t>2025-07-30T10:40:49+01:00</t>
  </si>
  <si>
    <t>EXC_035</t>
  </si>
  <si>
    <t>SHP-2026004553</t>
  </si>
  <si>
    <t>US-CN-STA</t>
  </si>
  <si>
    <t>2026-02-13T12:03:00-05:00</t>
  </si>
  <si>
    <t>2026-02-20T12:46:31-05:00</t>
  </si>
  <si>
    <t>2026-02-20T23:18:31Z</t>
  </si>
  <si>
    <t>2026-02-20T23:18:31-05:00</t>
  </si>
  <si>
    <t>SHP-2026008623</t>
  </si>
  <si>
    <t>2026-01-27T09:21:00Z</t>
  </si>
  <si>
    <t>2026-02-02T08:14:32Z</t>
  </si>
  <si>
    <t>2026-02-02T11:15:36+00:00</t>
  </si>
  <si>
    <t>SHP-2026002055</t>
  </si>
  <si>
    <t>2025-08-11T06:17:00Z</t>
  </si>
  <si>
    <t>2025-08-17T07:33:11Z</t>
  </si>
  <si>
    <t>2025-08-17T19:14:11+01:00</t>
  </si>
  <si>
    <t>SHP-2026007045</t>
  </si>
  <si>
    <t>2025-09-10T12:29:00+00:00</t>
  </si>
  <si>
    <t>2025-09-15T17:26:33+00:00</t>
  </si>
  <si>
    <t>2025-09-14T20:51:21+00:00</t>
  </si>
  <si>
    <t>SHP-2026001638</t>
  </si>
  <si>
    <t>2025-09-02T09:00:00-06:00</t>
  </si>
  <si>
    <t>2025-09-05T22:05:31-06:00</t>
  </si>
  <si>
    <t>2025-09-04T19:27:16-06:00</t>
  </si>
  <si>
    <t>SHP-2026003270</t>
  </si>
  <si>
    <t>2025-10-15T12:08:00+09:00</t>
  </si>
  <si>
    <t>2025-10-26T14:02:02+09:00</t>
  </si>
  <si>
    <t>2025-10-27T03:37:45+09:00</t>
  </si>
  <si>
    <t>SHP-2026000488</t>
  </si>
  <si>
    <t>2025-06-29T07:11:00+08:00</t>
  </si>
  <si>
    <t>2025-07-08T23:30:10+08:00</t>
  </si>
  <si>
    <t>2025-07-04T19:17:47Z</t>
  </si>
  <si>
    <t>SHP-2026000932</t>
  </si>
  <si>
    <t>2025-06-16T18:01:00Z</t>
  </si>
  <si>
    <t>2025-06-22T16:01:22+08:00</t>
  </si>
  <si>
    <t>2025-06-23T03:56:07</t>
  </si>
  <si>
    <t>2025-06-23T03:56:07+08:00</t>
  </si>
  <si>
    <t>SHP-2026005603</t>
  </si>
  <si>
    <t>2025-10-28T17:14:00</t>
  </si>
  <si>
    <t>2025-11-04T04:34:23-06:00</t>
  </si>
  <si>
    <t>2025-11-04T14:23:50Z</t>
  </si>
  <si>
    <t>2025-11-04T14:23:50-06:00</t>
  </si>
  <si>
    <t>SHP-2026006064</t>
  </si>
  <si>
    <t>2025-09-18T09:54:00+01:00</t>
  </si>
  <si>
    <t>2025-09-24T15:11:24+01:00</t>
  </si>
  <si>
    <t>2025-09-24T19:38:58+01:00</t>
  </si>
  <si>
    <t>SHP-2026002527</t>
  </si>
  <si>
    <t>2025-08-19T08:08:00-05:00</t>
  </si>
  <si>
    <t>2025-08-20T10:52:28Z</t>
  </si>
  <si>
    <t>2025-08-20T11:19:01-05:00</t>
  </si>
  <si>
    <t>SHP-2026002699</t>
  </si>
  <si>
    <t>US-GB-EXP</t>
  </si>
  <si>
    <t>2026-02-02T15:05:00-05:00</t>
  </si>
  <si>
    <t>2026-02-05T15:31:08-05:00</t>
  </si>
  <si>
    <t>2026-02-06T02:21:56-05:00</t>
  </si>
  <si>
    <t>SHP-2026004067</t>
  </si>
  <si>
    <t>2025-10-24T12:16:00+08:00</t>
  </si>
  <si>
    <t>2025-11-01T00:59:32+08:00</t>
  </si>
  <si>
    <t>2025-10-28T21:02:42+08:00</t>
  </si>
  <si>
    <t>SHP-2026008352</t>
  </si>
  <si>
    <t>2025-07-15T12:33:00+05:00</t>
  </si>
  <si>
    <t>2025-07-25T00:06:54+05:00</t>
  </si>
  <si>
    <t>2025-07-25T01:10:49+05:00</t>
  </si>
  <si>
    <t>SHP-2026007478</t>
  </si>
  <si>
    <t>2025-12-22T11:53:00+08:00</t>
  </si>
  <si>
    <t>2025-12-31T16:42:30+08:00</t>
  </si>
  <si>
    <t>2026-01-01T02:38:20+08:00</t>
  </si>
  <si>
    <t>SHP-2026006676</t>
  </si>
  <si>
    <t>2026-02-10T10:01:00</t>
  </si>
  <si>
    <t>2026-02-19T15:16:46</t>
  </si>
  <si>
    <t>2026-02-19T15:31:22-06:00</t>
  </si>
  <si>
    <t>SHP-2026008252</t>
  </si>
  <si>
    <t>2025-06-13T10:44:00-05:00</t>
  </si>
  <si>
    <t>2025-06-15T18:45:43-05:00</t>
  </si>
  <si>
    <t>2025-06-16T01:52:19-05:00</t>
  </si>
  <si>
    <t>SHP-2026006862</t>
  </si>
  <si>
    <t>XXCN</t>
  </si>
  <si>
    <t>2025-08-30T11:27:00</t>
  </si>
  <si>
    <t>2025-09-03T16:54:51+00:00</t>
  </si>
  <si>
    <t>2025-09-04T10:31:48+00:00</t>
  </si>
  <si>
    <t>2025-09-04T10:31:48</t>
  </si>
  <si>
    <t>SHP-2026004275</t>
  </si>
  <si>
    <t>2025-07-29T10:35:00-05:00</t>
  </si>
  <si>
    <t>2025-07-31T00:16:01-05:00</t>
  </si>
  <si>
    <t>2025-07-31T18:44:59-05:00</t>
  </si>
  <si>
    <t>SHP-2026006227</t>
  </si>
  <si>
    <t>2026-01-02T16:12:00+00:00</t>
  </si>
  <si>
    <t>2026-01-05T17:16:52+00:00</t>
  </si>
  <si>
    <t>2026-01-06T04:58:08+00:00</t>
  </si>
  <si>
    <t>SHP-2026003277</t>
  </si>
  <si>
    <t>2025-07-15T13:36:00+01:00</t>
  </si>
  <si>
    <t>2025-07-21T02:24:57+01:00</t>
  </si>
  <si>
    <t>2025-07-21T14:57:27</t>
  </si>
  <si>
    <t>2025-07-21T14:57:27+01:00</t>
  </si>
  <si>
    <t>SHP-2026004117</t>
  </si>
  <si>
    <t>2025-09-30T14:59:00+09:00</t>
  </si>
  <si>
    <t>2025-10-04T19:39:58+09:00</t>
  </si>
  <si>
    <t>2025-10-01T22:50:23Z</t>
  </si>
  <si>
    <t>EXC_021</t>
  </si>
  <si>
    <t>SHP-2026004886</t>
  </si>
  <si>
    <t>2025-06-20T13:38:00-05:00</t>
  </si>
  <si>
    <t>2025-06-29T10:31:56-05:00</t>
  </si>
  <si>
    <t>2025-06-29T07:34:15Z</t>
  </si>
  <si>
    <t>SHP-2026003431</t>
  </si>
  <si>
    <t>2026-02-11T07:35:00+09:00</t>
  </si>
  <si>
    <t>2026-02-20T08:09:33Z</t>
  </si>
  <si>
    <t>2026-02-19T16:25:54+09:00</t>
  </si>
  <si>
    <t>SHP-2026004388</t>
  </si>
  <si>
    <t>2025-07-01T12:04:00Z</t>
  </si>
  <si>
    <t>2025-06-30T14:11:59-05:00</t>
  </si>
  <si>
    <t>2025-07-04T00:28:35-05:00</t>
  </si>
  <si>
    <t>SHP-2026001489</t>
  </si>
  <si>
    <t>2025-08-16T13:36:00Z</t>
  </si>
  <si>
    <t>2025-08-18T00:41:52-05:00</t>
  </si>
  <si>
    <t>2025-08-17T14:22:58-05:00</t>
  </si>
  <si>
    <t>SHP-2026006352</t>
  </si>
  <si>
    <t>2025-07-21T09:34:00+01:00</t>
  </si>
  <si>
    <t>2025-07-23T03:49:33+01:00</t>
  </si>
  <si>
    <t>2025-07-22T06:19:50+01:00</t>
  </si>
  <si>
    <t>SHP-2026001090</t>
  </si>
  <si>
    <t>2026-02-07T08:35:00</t>
  </si>
  <si>
    <t>2026-02-16T22:45:35+08:00</t>
  </si>
  <si>
    <t>2026-02-17T00:48:25+08:00</t>
  </si>
  <si>
    <t>SHP-2026005348</t>
  </si>
  <si>
    <t>2025-11-10T14:05:00+00:00</t>
  </si>
  <si>
    <t>2025-11-18T21:40:23+00:00</t>
  </si>
  <si>
    <t>2025-11-19T03:14:52+00:00</t>
  </si>
  <si>
    <t>SHP-2026001875</t>
  </si>
  <si>
    <t>2026-01-14T14:50:00-05:00</t>
  </si>
  <si>
    <t>2026-01-17T02:11:50Z</t>
  </si>
  <si>
    <t>2026-01-16T19:29:58-05:00</t>
  </si>
  <si>
    <t>SHP-2026008036</t>
  </si>
  <si>
    <t>2025-11-29T12:53:00+00:00</t>
  </si>
  <si>
    <t>2025-12-03T17:59:26+00:00</t>
  </si>
  <si>
    <t>2025-11-30T08:02:05+00:00</t>
  </si>
  <si>
    <t>SHP-2026002724</t>
  </si>
  <si>
    <t>2025-10-09T07:06:00-05:00</t>
  </si>
  <si>
    <t>2025-10-11T11:16:40Z</t>
  </si>
  <si>
    <t>2025-10-11T21:04:19-05:00</t>
  </si>
  <si>
    <t>SHP-2026006384</t>
  </si>
  <si>
    <t>2025-07-24T06:09:00Z</t>
  </si>
  <si>
    <t>2025-07-28T07:23:26+01:00</t>
  </si>
  <si>
    <t>2025-07-28T06:07:05+01:00</t>
  </si>
  <si>
    <t>SHP-2026001038</t>
  </si>
  <si>
    <t>2025-07-11T13:22:00+08:00</t>
  </si>
  <si>
    <t>2025-07-21T03:08:11</t>
  </si>
  <si>
    <t>2025-07-13T08:43:31+08:00</t>
  </si>
  <si>
    <t>SHP-2026007699</t>
  </si>
  <si>
    <t>2026-01-11T07:40:00+08:00</t>
  </si>
  <si>
    <t>2026-01-21T08:39:52+08:00</t>
  </si>
  <si>
    <t>2026-01-20T17:50:20+08:00</t>
  </si>
  <si>
    <t>2026-01-20T17:50:20Z</t>
  </si>
  <si>
    <t>SHP-2026008542</t>
  </si>
  <si>
    <t>2025-10-31T07:42:00-05:00</t>
  </si>
  <si>
    <t>2025-11-06T14:28:54-05:00</t>
  </si>
  <si>
    <t>2025-11-06T16:22:13-05:00</t>
  </si>
  <si>
    <t>SHP-2026006773</t>
  </si>
  <si>
    <t>2026-02-27T18:49:00+01:00</t>
  </si>
  <si>
    <t>2026-03-04T18:17:35</t>
  </si>
  <si>
    <t>2026-02-28T11:27:34+01:00</t>
  </si>
  <si>
    <t>SHP-2026006857</t>
  </si>
  <si>
    <t>KR-US-ECO</t>
  </si>
  <si>
    <t>2025-11-04T15:22:00+09:00</t>
  </si>
  <si>
    <t>2025-11-09T23:31:33+09:00</t>
  </si>
  <si>
    <t>2025-11-10T08:29:50Z</t>
  </si>
  <si>
    <t>2025-11-10T08:29:50+09:00</t>
  </si>
  <si>
    <t>SHP-2026001714</t>
  </si>
  <si>
    <t>SHANGHAI</t>
  </si>
  <si>
    <t>CN-DE-STA</t>
  </si>
  <si>
    <t>2025-12-31T17:58:00+08:00</t>
  </si>
  <si>
    <t>2026-01-07T19:03:48Z</t>
  </si>
  <si>
    <t>2026-01-04T22:54:18+08:00</t>
  </si>
  <si>
    <t>SHP-2026002971</t>
  </si>
  <si>
    <t>2025-07-08T18:18:00+01:00</t>
  </si>
  <si>
    <t>2025-07-13T16:17:24+01:00</t>
  </si>
  <si>
    <t>2025-07-13T08:11:54+01:00</t>
  </si>
  <si>
    <t>SHP-2026002109</t>
  </si>
  <si>
    <t>2025-12-21T11:59:00+01:00</t>
  </si>
  <si>
    <t>2025-12-24T23:42:40+01:00</t>
  </si>
  <si>
    <t>2025-12-29T01:18:54+01:00</t>
  </si>
  <si>
    <t>incorrect routing</t>
  </si>
  <si>
    <t>SHP-2026008707</t>
  </si>
  <si>
    <t>2025-11-27T15:43:00+01:00</t>
  </si>
  <si>
    <t>2025-12-06T22:47:19+01:00</t>
  </si>
  <si>
    <t>2025-12-07T11:27:23Z</t>
  </si>
  <si>
    <t>SHP-2026004988</t>
  </si>
  <si>
    <t>2025-06-03T09:39:00+01:00</t>
  </si>
  <si>
    <t>2025-06-08T14:38:44+01:00</t>
  </si>
  <si>
    <t>2025-06-08T01:36:02Z</t>
  </si>
  <si>
    <t>2025-06-08T01:36:02+01:00</t>
  </si>
  <si>
    <t>SHP-2026001502</t>
  </si>
  <si>
    <t>2025-09-01T15:59:00-05:00</t>
  </si>
  <si>
    <t>2025-09-03T21:10:51Z</t>
  </si>
  <si>
    <t>2025-09-03T23:58:18-05:00</t>
  </si>
  <si>
    <t>2025-09-03T23:58:18</t>
  </si>
  <si>
    <t>SHP-2026006164</t>
  </si>
  <si>
    <t>2025-12-11T13:25:00-05:00</t>
  </si>
  <si>
    <t>2025-12-14T04:51:59Z</t>
  </si>
  <si>
    <t>2025-12-14T03:15:48-05:00</t>
  </si>
  <si>
    <t>SHP-2026005172</t>
  </si>
  <si>
    <t>2025-07-23T12:48:00-05:00</t>
  </si>
  <si>
    <t>2025-07-26T17:06:23-05:00</t>
  </si>
  <si>
    <t>2025-07-27T00:22:51Z</t>
  </si>
  <si>
    <t>2025-07-27T00:22:51-05:00</t>
  </si>
  <si>
    <t>SHP-2026004383</t>
  </si>
  <si>
    <t>2025-06-05T12:01:00-05:00</t>
  </si>
  <si>
    <t>2025-06-07T19:35:31-05:00</t>
  </si>
  <si>
    <t>2025-06-07T20:15:49-05:00</t>
  </si>
  <si>
    <t>2025-06-07T20:15:49Z</t>
  </si>
  <si>
    <t>SHP-2026008311</t>
  </si>
  <si>
    <t>2025-10-14T11:51:00</t>
  </si>
  <si>
    <t>2025-10-25T17:03:30-05:00</t>
  </si>
  <si>
    <t>2025-10-25T13:33:34Z</t>
  </si>
  <si>
    <t>2025-10-25T13:33:34-05:00</t>
  </si>
  <si>
    <t>SHP-2026000160</t>
  </si>
  <si>
    <t>2026-01-09T09:48:00+01:00</t>
  </si>
  <si>
    <t>2026-01-15T06:06:51Z</t>
  </si>
  <si>
    <t>2026-01-14T20:02:54+01:00</t>
  </si>
  <si>
    <t>2026-01-14T20:02:54Z</t>
  </si>
  <si>
    <t>SHP-2026004107</t>
  </si>
  <si>
    <t>2026-01-03T18:49:00+01:00</t>
  </si>
  <si>
    <t>2026-01-13T13:02:52+01:00</t>
  </si>
  <si>
    <t>2026-01-13T15:10:40+01:00</t>
  </si>
  <si>
    <t>2026-01-13T15:10:40Z</t>
  </si>
  <si>
    <t>SHP-2026001968</t>
  </si>
  <si>
    <t>2025-07-24T15:53:00-05:00</t>
  </si>
  <si>
    <t>2025-07-31T23:44:15-05:00</t>
  </si>
  <si>
    <t>2025-08-01T03:55:44-05:00</t>
  </si>
  <si>
    <t>SHP-2026000235</t>
  </si>
  <si>
    <t>2025-10-17T14:53:00</t>
  </si>
  <si>
    <t>2025-10-23T11:12:25-05:00</t>
  </si>
  <si>
    <t>2025-10-23T13:17:18Z</t>
  </si>
  <si>
    <t>SHP-2026001214</t>
  </si>
  <si>
    <t>2025-06-02T10:12:00+01:00</t>
  </si>
  <si>
    <t>2025-06-11T00:44:05+01:00</t>
  </si>
  <si>
    <t>2025-06-10T20:19:33+01:00</t>
  </si>
  <si>
    <t>2025-06-10T20:19:33Z</t>
  </si>
  <si>
    <t>SHP-2026004009</t>
  </si>
  <si>
    <t>2025-12-21T10:28:00</t>
  </si>
  <si>
    <t>2025-12-26T07:44:18+01:00</t>
  </si>
  <si>
    <t>2025-12-25T08:29:46+01:00</t>
  </si>
  <si>
    <t>SHP-2026000020</t>
  </si>
  <si>
    <t>2025-12-24T18:28:00+01:00</t>
  </si>
  <si>
    <t>2025-12-30T14:45:47</t>
  </si>
  <si>
    <t>2025-12-31T03:25:05+01:00</t>
  </si>
  <si>
    <t>2025-12-31T03:25:05Z</t>
  </si>
  <si>
    <t>SHP-2026007153</t>
  </si>
  <si>
    <t>2025-10-01T08:20:00+09:00</t>
  </si>
  <si>
    <t>2025-10-08T01:48:31+09:00</t>
  </si>
  <si>
    <t>2025-10-08T17:32:57+09:00</t>
  </si>
  <si>
    <t>SHP-2026007866</t>
  </si>
  <si>
    <t>2025-09-16T06:10:00Z</t>
  </si>
  <si>
    <t>2025-09-27T10:04:57-05:00</t>
  </si>
  <si>
    <t>2025-09-26T23:55:04-05:00</t>
  </si>
  <si>
    <t>SHP-2026007942</t>
  </si>
  <si>
    <t>2025-07-17T12:41:00+09:00</t>
  </si>
  <si>
    <t>2025-07-19T20:09:56+09:00</t>
  </si>
  <si>
    <t>2025-07-19T14:22:23+09:00</t>
  </si>
  <si>
    <t>SHP-2026004633</t>
  </si>
  <si>
    <t>2025-08-08T09:44:00+01:00</t>
  </si>
  <si>
    <t>2025-08-11T10:38:00+01:00</t>
  </si>
  <si>
    <t>2025-08-11T06:38:15+01:00</t>
  </si>
  <si>
    <t>2025-08-11T06:38:15</t>
  </si>
  <si>
    <t>SHP-2026006591</t>
  </si>
  <si>
    <t>2025-06-03T11:13:00+01:00</t>
  </si>
  <si>
    <t>2025-06-11T19:47:03Z</t>
  </si>
  <si>
    <t>2025-06-11T15:43:14+01:00</t>
  </si>
  <si>
    <t>SHP-2026006899</t>
  </si>
  <si>
    <t>2025-08-21T16:37:00-05:00</t>
  </si>
  <si>
    <t>2025-08-30T05:46:34-05:00</t>
  </si>
  <si>
    <t>2025-08-30T07:44:19-05:00</t>
  </si>
  <si>
    <t>2025-08-30T07:44:19Z</t>
  </si>
  <si>
    <t>SHP-2026006709</t>
  </si>
  <si>
    <t>2025-10-20T10:54:00+00:00</t>
  </si>
  <si>
    <t>2025-10-28T14:49:12+00:00</t>
  </si>
  <si>
    <t>2025-10-27T22:57:20+00:00</t>
  </si>
  <si>
    <t>SHP-2026002790</t>
  </si>
  <si>
    <t>2025-09-08T11:33:00+00:00</t>
  </si>
  <si>
    <t>2025-09-07T10:51:23+00:00</t>
  </si>
  <si>
    <t>2025-09-12T11:03:52+00:00</t>
  </si>
  <si>
    <t>SHP-2026003214</t>
  </si>
  <si>
    <t>2025-10-03T07:22:00Z</t>
  </si>
  <si>
    <t>2025-10-15T04:50:54</t>
  </si>
  <si>
    <t>2025-10-15T15:38:40-05:00</t>
  </si>
  <si>
    <t>SHP-2026004880</t>
  </si>
  <si>
    <t>2025-07-11T12:23:00Z</t>
  </si>
  <si>
    <t>2025-07-20T07:50:10Z</t>
  </si>
  <si>
    <t>2025-07-20T16:36:25-05:00</t>
  </si>
  <si>
    <t>SHP-2026007819</t>
  </si>
  <si>
    <t>2025-11-06T15:29:00Z</t>
  </si>
  <si>
    <t>2025-11-11T14:55:35-05:00</t>
  </si>
  <si>
    <t>2025-11-06T03:07:38Z</t>
  </si>
  <si>
    <t>2025-11-10T21:32:10-05:00</t>
  </si>
  <si>
    <t>SHP-2026008733</t>
  </si>
  <si>
    <t>2025-07-07T15:16:00+09:00</t>
  </si>
  <si>
    <t>2025-07-12T04:35:53+09:00</t>
  </si>
  <si>
    <t>2025-07-12T04:39:26+09:00</t>
  </si>
  <si>
    <t>2025-07-12T04:39:26</t>
  </si>
  <si>
    <t>SHP-2026002984</t>
  </si>
  <si>
    <t>2025-12-27T13:33:00-05:00</t>
  </si>
  <si>
    <t>2025-12-29T21:25:33-05:00</t>
  </si>
  <si>
    <t>2025-12-29T11:03:56-05:00</t>
  </si>
  <si>
    <t>2025-12-29T11:03:56Z</t>
  </si>
  <si>
    <t>SHP-2026004098</t>
  </si>
  <si>
    <t>2025-11-12T06:32:00Z</t>
  </si>
  <si>
    <t>2025-11-16T02:44:19+08:00</t>
  </si>
  <si>
    <t>2025-11-16T07:20:32+08:00</t>
  </si>
  <si>
    <t>SHP-2026003888</t>
  </si>
  <si>
    <t>GB-US-STD</t>
  </si>
  <si>
    <t>2025-12-16T09:46:00+00:00</t>
  </si>
  <si>
    <t>2025-12-20T14:37:20+00:00</t>
  </si>
  <si>
    <t>2025-12-20T07:38:03+00:00</t>
  </si>
  <si>
    <t>SHP-2026007342</t>
  </si>
  <si>
    <t>2025-08-25T12:28:00-05:00</t>
  </si>
  <si>
    <t>2025-08-29T13:45:55-05:00</t>
  </si>
  <si>
    <t>2025-08-29T15:18:04Z</t>
  </si>
  <si>
    <t>2025-08-29T15:18:04</t>
  </si>
  <si>
    <t>SHP-2026001374</t>
  </si>
  <si>
    <t>2025-07-16T16:30:00+08:00</t>
  </si>
  <si>
    <t>2025-07-25T00:00:12</t>
  </si>
  <si>
    <t>2025-07-24T21:35:06+08:00</t>
  </si>
  <si>
    <t>SHP-2026006218</t>
  </si>
  <si>
    <t>2025-10-15T18:35:00+01:00</t>
  </si>
  <si>
    <t>2025-10-25T04:31:44+01:00</t>
  </si>
  <si>
    <t>2025-10-24T21:30:35+01:00</t>
  </si>
  <si>
    <t>SHP-2026007795</t>
  </si>
  <si>
    <t>2025-06-05T08:08:00-05:00</t>
  </si>
  <si>
    <t>2025-06-11T11:46:09Z</t>
  </si>
  <si>
    <t>2025-06-11T05:57:28-05:00</t>
  </si>
  <si>
    <t>SHP-2026005055</t>
  </si>
  <si>
    <t>2026-02-18T13:34:00+10:00</t>
  </si>
  <si>
    <t>2026-02-25T23:33:37+10:00</t>
  </si>
  <si>
    <t>2026-02-22T05:18:57+10:00</t>
  </si>
  <si>
    <t>SHP-2026008223</t>
  </si>
  <si>
    <t>2025-07-28T11:26:00-05:00</t>
  </si>
  <si>
    <t>2025-08-04T14:13:00Z</t>
  </si>
  <si>
    <t>2025-08-04T10:34:55-05:00</t>
  </si>
  <si>
    <t>SHP-2026002689</t>
  </si>
  <si>
    <t>2025-06-29T10:33:00</t>
  </si>
  <si>
    <t>2025-07-02T08:49:42-05:00</t>
  </si>
  <si>
    <t>2025-07-01T14:44:34-05:00</t>
  </si>
  <si>
    <t>SHP-2026008400</t>
  </si>
  <si>
    <t>2026-02-20T06:58:00-05:00</t>
  </si>
  <si>
    <t>2026-03-01T13:39:14-05:00</t>
  </si>
  <si>
    <t>2026-02-23T02:15:32-05:00</t>
  </si>
  <si>
    <t>SHP-2026003905</t>
  </si>
  <si>
    <t>2025-12-30T08:07:00+09:00</t>
  </si>
  <si>
    <t>2026-01-05T08:54:21+09:00</t>
  </si>
  <si>
    <t>2026-01-05T06:30:23+09:00</t>
  </si>
  <si>
    <t>SHP-2026005523</t>
  </si>
  <si>
    <t>2025-11-13T09:16:00Z</t>
  </si>
  <si>
    <t>2025-11-18T11:47:38-05:00</t>
  </si>
  <si>
    <t>2025-11-18T01:38:49</t>
  </si>
  <si>
    <t>2025-11-18T01:38:49Z</t>
  </si>
  <si>
    <t>SHP-2026001888</t>
  </si>
  <si>
    <t>Germany</t>
  </si>
  <si>
    <t>US-Germany-ECO</t>
  </si>
  <si>
    <t>2026-01-14T14:38:00Z</t>
  </si>
  <si>
    <t>2026-01-23T17:51:42Z</t>
  </si>
  <si>
    <t>2026-01-23T11:34:56-05:00</t>
  </si>
  <si>
    <t>2026-01-23T11:34:56Z</t>
  </si>
  <si>
    <t>SHP-2026003542</t>
  </si>
  <si>
    <t>2025-11-18T10:10:00</t>
  </si>
  <si>
    <t>2025-11-16T22:22:39+01:00</t>
  </si>
  <si>
    <t>2025-11-22T15:03:38+01:00</t>
  </si>
  <si>
    <t>SHP-2026009185</t>
  </si>
  <si>
    <t>2025-07-30T11:33:00Z</t>
  </si>
  <si>
    <t>2025-08-09T05:19:31+08:00</t>
  </si>
  <si>
    <t>2025-08-09T02:56:01+08:00</t>
  </si>
  <si>
    <t>2025-08-09T02:56:01</t>
  </si>
  <si>
    <t>SHP-2026003499</t>
  </si>
  <si>
    <t>2026-01-13T09:27:00+08:00</t>
  </si>
  <si>
    <t>2026-01-20T13:08:13Z</t>
  </si>
  <si>
    <t>2026-01-20T17:44:15</t>
  </si>
  <si>
    <t>2026-01-20T17:44:15+08:00</t>
  </si>
  <si>
    <t>SHP-2026007769</t>
  </si>
  <si>
    <t>2025-12-09T15:41:00-05:00</t>
  </si>
  <si>
    <t>2025-12-12T05:25:41Z</t>
  </si>
  <si>
    <t>2025-12-12T01:24:04-05:00</t>
  </si>
  <si>
    <t>SHP-2026002318</t>
  </si>
  <si>
    <t>2025-11-23T10:54:00-05:00</t>
  </si>
  <si>
    <t>2025-11-25T09:57:10Z</t>
  </si>
  <si>
    <t>2025-11-25T09:38:11-05:00</t>
  </si>
  <si>
    <t>SHP-2026004783</t>
  </si>
  <si>
    <t>2025-10-13T18:26:00</t>
  </si>
  <si>
    <t>2025-10-16T22:16:01+01:00</t>
  </si>
  <si>
    <t>2025-10-17T10:14:16+01:00</t>
  </si>
  <si>
    <t>SHP-2026004918</t>
  </si>
  <si>
    <t>2025-08-22T11:24:00-05:00</t>
  </si>
  <si>
    <t>2025-08-25T16:51:11-05:00</t>
  </si>
  <si>
    <t>2025-08-25T04:17:19Z</t>
  </si>
  <si>
    <t>2025-08-25T04:17:19-05:00</t>
  </si>
  <si>
    <t>SHP-2026002446</t>
  </si>
  <si>
    <t>2025-07-24T12:57:00</t>
  </si>
  <si>
    <t>2025-08-01T11:06:34Z</t>
  </si>
  <si>
    <t>2025-08-01T19:59:27+01:00</t>
  </si>
  <si>
    <t>SHP-2026005013</t>
  </si>
  <si>
    <t>2025-10-25T15:50:00-05:00</t>
  </si>
  <si>
    <t>2025-10-31T18:29:03-05:00</t>
  </si>
  <si>
    <t>2025-11-01T14:41:13-05:00</t>
  </si>
  <si>
    <t>SHP-2026005038</t>
  </si>
  <si>
    <t>2025-07-17T16:58:00+01:00</t>
  </si>
  <si>
    <t>2025-07-21T03:03:06+01:00</t>
  </si>
  <si>
    <t>2025-07-21T02:23:36+01:00</t>
  </si>
  <si>
    <t>2025-07-21T02:23:36</t>
  </si>
  <si>
    <t>SHP-2026007289</t>
  </si>
  <si>
    <t>2026-01-27T11:57:00</t>
  </si>
  <si>
    <t>2026-01-29T21:11:11-05:00</t>
  </si>
  <si>
    <t>2026-01-29T07:16:59-05:00</t>
  </si>
  <si>
    <t>SHP-2026005181</t>
  </si>
  <si>
    <t>2025-09-11T13:53:00+01:00</t>
  </si>
  <si>
    <t>2025-09-16T02:06:38+01:00</t>
  </si>
  <si>
    <t>2025-09-16T01:52:38+01:00</t>
  </si>
  <si>
    <t>SHP-2026000623</t>
  </si>
  <si>
    <t>SANTOS</t>
  </si>
  <si>
    <t>2026-01-30T09:44:00</t>
  </si>
  <si>
    <t>2026-02-08T17:46:57+08:00</t>
  </si>
  <si>
    <t>2026-02-08T08:12:54</t>
  </si>
  <si>
    <t>2026-02-08T08:12:54Z</t>
  </si>
  <si>
    <t>SHP-2026000443</t>
  </si>
  <si>
    <t>2025-07-21T09:46:00Z</t>
  </si>
  <si>
    <t>2025-07-23T15:29:34+01:00</t>
  </si>
  <si>
    <t>2025-07-23T07:02:01+01:00</t>
  </si>
  <si>
    <t>SHP-2026001864</t>
  </si>
  <si>
    <t>2025-06-25T15:34:00-05:00</t>
  </si>
  <si>
    <t>2025-07-02T15:47:20-05:00</t>
  </si>
  <si>
    <t>2025-06-28T05:00:55-05:00</t>
  </si>
  <si>
    <t>SHP-2026004801</t>
  </si>
  <si>
    <t>2025-09-26T11:49:00+05:00</t>
  </si>
  <si>
    <t>2025-10-01T06:03:26+05:00</t>
  </si>
  <si>
    <t>2025-10-01T17:21:15+05:00</t>
  </si>
  <si>
    <t>SHP-2026002608</t>
  </si>
  <si>
    <t>NL-DE-STD</t>
  </si>
  <si>
    <t>2026-02-07T12:00:00+01:00</t>
  </si>
  <si>
    <t>2026-02-17T15:03:31+01:00</t>
  </si>
  <si>
    <t>2026-02-14T19:31:49+01:00</t>
  </si>
  <si>
    <t>SHP-2026004353</t>
  </si>
  <si>
    <t>2025-06-10T10:43:00-05:00</t>
  </si>
  <si>
    <t>2025-06-14T11:47:16-05:00</t>
  </si>
  <si>
    <t>2025-06-14T12:03:10-05:00</t>
  </si>
  <si>
    <t>2025-06-14T12:03:10</t>
  </si>
  <si>
    <t>SHP-2026008158</t>
  </si>
  <si>
    <t>2026-01-24T10:43:00Z</t>
  </si>
  <si>
    <t>2026-01-26T14:39:42-05:00</t>
  </si>
  <si>
    <t>2026-01-26T12:40:27-05:00</t>
  </si>
  <si>
    <t>SHP-2026004046</t>
  </si>
  <si>
    <t>2025-12-11T11:37:00-05:00</t>
  </si>
  <si>
    <t>2025-12-13T10:06:06-05:00</t>
  </si>
  <si>
    <t>2025-12-13T07:21:41</t>
  </si>
  <si>
    <t>2025-12-13T07:21:41-05:00</t>
  </si>
  <si>
    <t>SHP-2026007723</t>
  </si>
  <si>
    <t>2025-10-28T09:27:00+09:00</t>
  </si>
  <si>
    <t>2025-11-05T18:05:48+09:00</t>
  </si>
  <si>
    <t>2025-11-06T05:05:49+09:00</t>
  </si>
  <si>
    <t>SHP-2026008074</t>
  </si>
  <si>
    <t>santos</t>
  </si>
  <si>
    <t>BR-US-ECO</t>
  </si>
  <si>
    <t>2025-11-26T13:38:00-03:00</t>
  </si>
  <si>
    <t>2025-12-07T02:07:43-03:00</t>
  </si>
  <si>
    <t>2025-12-07T07:24:50-03:00</t>
  </si>
  <si>
    <t>SHP-2026007772</t>
  </si>
  <si>
    <t>2025-06-03T09:24:00Z</t>
  </si>
  <si>
    <t>2025-06-11T15:59:38+00:00</t>
  </si>
  <si>
    <t>2025-06-11T02:23:42+00:00</t>
  </si>
  <si>
    <t>SHP-2026006405</t>
  </si>
  <si>
    <t>2025-09-29T12:27:00+08:00</t>
  </si>
  <si>
    <t>2025-10-06T08:27:30+08:00</t>
  </si>
  <si>
    <t>2025-10-06T05:24:32+08:00</t>
  </si>
  <si>
    <t>2025-10-06T05:24:32Z</t>
  </si>
  <si>
    <t>SHP-2026006679</t>
  </si>
  <si>
    <t>2025-07-27T08:02:00-05:00</t>
  </si>
  <si>
    <t>2025-08-01T09:11:04-05:00</t>
  </si>
  <si>
    <t>2025-08-01T15:57:38-05:00</t>
  </si>
  <si>
    <t>2025-08-01T15:57:38Z</t>
  </si>
  <si>
    <t>SHP-2026006225</t>
  </si>
  <si>
    <t>CN-DE-PRI</t>
  </si>
  <si>
    <t>2026-02-11T16:13:00+08:00</t>
  </si>
  <si>
    <t>2026-02-16T10:08:00+08:00</t>
  </si>
  <si>
    <t>2026-02-16T13:26:51+08:00</t>
  </si>
  <si>
    <t>SHP-2026005213</t>
  </si>
  <si>
    <t>2026-02-24T13:29:00-05:00</t>
  </si>
  <si>
    <t>2026-02-27T07:00:38-05:00</t>
  </si>
  <si>
    <t>2026-02-26T05:23:22-05:00</t>
  </si>
  <si>
    <t>SHP-2026001161</t>
  </si>
  <si>
    <t>hamburg</t>
  </si>
  <si>
    <t>2026-01-21T07:56:00+08:00</t>
  </si>
  <si>
    <t>2026-01-25T16:19:30+08:00</t>
  </si>
  <si>
    <t>2026-01-26T01:07:51Z</t>
  </si>
  <si>
    <t>2026-01-26T01:07:51</t>
  </si>
  <si>
    <t>SHP-2026003409</t>
  </si>
  <si>
    <t>2025-07-17T13:01:00Z</t>
  </si>
  <si>
    <t>2025-07-23T02:51:36+01:00</t>
  </si>
  <si>
    <t>2025-07-22T16:16:44Z</t>
  </si>
  <si>
    <t>2025-07-22T16:16:44</t>
  </si>
  <si>
    <t>SHP-2026006471</t>
  </si>
  <si>
    <t>2026-01-11T13:31:00+08:00</t>
  </si>
  <si>
    <t>2026-01-16T07:06:10+08:00</t>
  </si>
  <si>
    <t>2026-01-16T06:45:42+08:00</t>
  </si>
  <si>
    <t>2026-01-16T06:45:42</t>
  </si>
  <si>
    <t>SHP-2026002768</t>
  </si>
  <si>
    <t>2025-11-25T07:06:00+09:00</t>
  </si>
  <si>
    <t>2025-12-02T15:20:31Z</t>
  </si>
  <si>
    <t>2025-12-02T21:18:28</t>
  </si>
  <si>
    <t>2025-12-02T21:18:28+09:00</t>
  </si>
  <si>
    <t>SHP-2026007352</t>
  </si>
  <si>
    <t>2025-08-12T07:02:00+08:00</t>
  </si>
  <si>
    <t>2025-08-18T07:19:08</t>
  </si>
  <si>
    <t>2025-08-18T13:19:04+08:00</t>
  </si>
  <si>
    <t>SHP-2026002091</t>
  </si>
  <si>
    <t>GB-US-ECO</t>
  </si>
  <si>
    <t>2025-11-17T15:44:00Z</t>
  </si>
  <si>
    <t>2025-11-29T06:06:22+00:00</t>
  </si>
  <si>
    <t>2025-11-28T15:40:02Z</t>
  </si>
  <si>
    <t>2025-11-28T15:40:02+00:00</t>
  </si>
  <si>
    <t>SHP-2026005185</t>
  </si>
  <si>
    <t>Frankfurt am Main</t>
  </si>
  <si>
    <t>GB-DE-ECO</t>
  </si>
  <si>
    <t>2025-11-18T14:25:00+00:00</t>
  </si>
  <si>
    <t>2025-11-30T20:54:51+00:00</t>
  </si>
  <si>
    <t>2025-11-30T10:08:18+00:00</t>
  </si>
  <si>
    <t>SHP-2026006910</t>
  </si>
  <si>
    <t>2025-07-15T08:51:00-05:00</t>
  </si>
  <si>
    <t>2025-07-21T13:39:37-05:00</t>
  </si>
  <si>
    <t>2025-07-21T22:22:27Z</t>
  </si>
  <si>
    <t>2025-07-21T22:22:27-05:00</t>
  </si>
  <si>
    <t>SHP-2026005490</t>
  </si>
  <si>
    <t>2025-09-30T07:43:00+00:00</t>
  </si>
  <si>
    <t>2025-10-05T02:20:15+00:00</t>
  </si>
  <si>
    <t>2025-10-05T06:07:36+00:00</t>
  </si>
  <si>
    <t>SHP-2026000158</t>
  </si>
  <si>
    <t>2025-10-31T10:38:00-05:00</t>
  </si>
  <si>
    <t>2025-11-05T22:06:59-05:00</t>
  </si>
  <si>
    <t>2025-11-05T19:05:02-05:00</t>
  </si>
  <si>
    <t>SHP-2026007220</t>
  </si>
  <si>
    <t>2026-01-16T10:20:00Z</t>
  </si>
  <si>
    <t>2026-01-22T18:21:41-05:00</t>
  </si>
  <si>
    <t>2026-01-22T11:05:38-05:00</t>
  </si>
  <si>
    <t>SHP-2026004620</t>
  </si>
  <si>
    <t>2025-07-31T11:37:00Z</t>
  </si>
  <si>
    <t>2025-08-06T01:28:47+01:00</t>
  </si>
  <si>
    <t>2025-08-05T19:38:32+01:00</t>
  </si>
  <si>
    <t>SHP-2026003694</t>
  </si>
  <si>
    <t>2025-06-06T10:55:00-05:00</t>
  </si>
  <si>
    <t>2025-06-03T14:46:14-05:00</t>
  </si>
  <si>
    <t>2025-06-08T12:18:09-05:00</t>
  </si>
  <si>
    <t>SHP-2026001763</t>
  </si>
  <si>
    <t>2025-10-23T11:26:00+01:00</t>
  </si>
  <si>
    <t>2025-10-29T21:36:39+01:00</t>
  </si>
  <si>
    <t>2025-10-30T01:34:01+01:00</t>
  </si>
  <si>
    <t>SHP-2026006253</t>
  </si>
  <si>
    <t>2025-08-19T15:28:00+00:00</t>
  </si>
  <si>
    <t>2025-08-17T03:16:47+00:00</t>
  </si>
  <si>
    <t>2025-08-24T03:50:33+00:00</t>
  </si>
  <si>
    <t>SHP-2026000110</t>
  </si>
  <si>
    <t>2025-09-09T11:46:00+08:00</t>
  </si>
  <si>
    <t>2025-09-12T11:54:12+08:00</t>
  </si>
  <si>
    <t>2025-09-12T16:33:33+08:00</t>
  </si>
  <si>
    <t>SHP-2026008876</t>
  </si>
  <si>
    <t>2025-07-18T17:14:00+01:00</t>
  </si>
  <si>
    <t>2025-07-25T09:49:00+01:00</t>
  </si>
  <si>
    <t>2025-07-25T12:42:24Z</t>
  </si>
  <si>
    <t>2025-07-25T12:42:24+01:00</t>
  </si>
  <si>
    <t>SHP-2026002462</t>
  </si>
  <si>
    <t>2025-06-27T07:37:00+05:00</t>
  </si>
  <si>
    <t>2025-07-06T10:50:46+05:00</t>
  </si>
  <si>
    <t>2025-07-06T14:57:48Z</t>
  </si>
  <si>
    <t>2025-07-06T14:57:48+05:00</t>
  </si>
  <si>
    <t>SHP-2026006284</t>
  </si>
  <si>
    <t>2025-07-07T12:31:00+01:00</t>
  </si>
  <si>
    <t>2025-07-19T04:22:41</t>
  </si>
  <si>
    <t>2025-07-19T12:09:02+01:00</t>
  </si>
  <si>
    <t>SHP-2026007054</t>
  </si>
  <si>
    <t>2025-08-06T17:28:00+09:00</t>
  </si>
  <si>
    <t>2025-08-16T07:22:14+09:00</t>
  </si>
  <si>
    <t>2025-08-16T08:03:53+09:00</t>
  </si>
  <si>
    <t>SHP-2026007669</t>
  </si>
  <si>
    <t>2025-06-19T19:44:00Z</t>
  </si>
  <si>
    <t>2025-06-23T00:53:41+10:00</t>
  </si>
  <si>
    <t>2025-06-23T08:04:13Z</t>
  </si>
  <si>
    <t>SHP-2026008913</t>
  </si>
  <si>
    <t>2025-08-13T10:59:00Z</t>
  </si>
  <si>
    <t>2025-08-18T20:00:10-05:00</t>
  </si>
  <si>
    <t>2025-08-18T08:30:04Z</t>
  </si>
  <si>
    <t>2025-08-18T08:30:04</t>
  </si>
  <si>
    <t>SHP-2026006913</t>
  </si>
  <si>
    <t>US-DE-STD</t>
  </si>
  <si>
    <t>2025-11-07T14:44:00-05:00</t>
  </si>
  <si>
    <t>2025-11-17T00:28:43Z</t>
  </si>
  <si>
    <t>2025-11-17T10:27:15-05:00</t>
  </si>
  <si>
    <t>2025-11-17T10:27:15Z</t>
  </si>
  <si>
    <t>SHP-2026000910</t>
  </si>
  <si>
    <t>2025-12-23T13:37:00</t>
  </si>
  <si>
    <t>2025-12-30T02:30:39+08:00</t>
  </si>
  <si>
    <t>2025-12-29T07:22:36+08:00</t>
  </si>
  <si>
    <t>SHP-2026001237</t>
  </si>
  <si>
    <t>2026-02-11T17:23:00-05:00</t>
  </si>
  <si>
    <t>2026-02-14T11:22:33Z</t>
  </si>
  <si>
    <t>2026-02-14T07:25:18-05:00</t>
  </si>
  <si>
    <t>SHP-2026008131</t>
  </si>
  <si>
    <t>2025-11-17T11:52:00Z</t>
  </si>
  <si>
    <t>2025-11-21T11:59:35-06:00</t>
  </si>
  <si>
    <t>2025-11-20T17:42:04Z</t>
  </si>
  <si>
    <t>SHP-2026004500</t>
  </si>
  <si>
    <t>2025-12-09T12:37:00-05:00</t>
  </si>
  <si>
    <t>2025-12-11T04:22:33-05:00</t>
  </si>
  <si>
    <t>2025-12-11T11:17:08-05:00</t>
  </si>
  <si>
    <t>2025-12-11T11:17:08</t>
  </si>
  <si>
    <t>SHP-2026003687</t>
  </si>
  <si>
    <t>2025-07-21T12:11:00</t>
  </si>
  <si>
    <t>2025-07-26T13:11:59-05:00</t>
  </si>
  <si>
    <t>2025-07-26T15:26:45-05:00</t>
  </si>
  <si>
    <t>SHP-2026002367</t>
  </si>
  <si>
    <t>2025-08-30T10:18:00-05:00</t>
  </si>
  <si>
    <t>2025-08-31T15:47:52-05:00</t>
  </si>
  <si>
    <t>2025-08-31T18:32:54-05:00</t>
  </si>
  <si>
    <t>2025-08-31T18:32:54Z</t>
  </si>
  <si>
    <t>SHP-2026001331</t>
  </si>
  <si>
    <t>MANCHESTER</t>
  </si>
  <si>
    <t>2025-08-20T15:51:00-05:00</t>
  </si>
  <si>
    <t>2025-08-26T07:32:23Z</t>
  </si>
  <si>
    <t>2025-08-25T18:33:28-05:00</t>
  </si>
  <si>
    <t>SHP-2026001436</t>
  </si>
  <si>
    <t>2026-01-07T11:35:00-05:00</t>
  </si>
  <si>
    <t>2026-01-08T16:11:20-05:00</t>
  </si>
  <si>
    <t>2026-01-06T18:18:17-05:00</t>
  </si>
  <si>
    <t>2026-01-08T10:58:59-05:00</t>
  </si>
  <si>
    <t>SHP-2026003453</t>
  </si>
  <si>
    <t>2025-06-05T18:35:00-06:00</t>
  </si>
  <si>
    <t>2025-06-14T04:07:38-06:00</t>
  </si>
  <si>
    <t>2025-06-13T22:28:16Z</t>
  </si>
  <si>
    <t>SHP-2026006583</t>
  </si>
  <si>
    <t>2025-09-27T12:50:00-05:00</t>
  </si>
  <si>
    <t>2025-09-30T11:01:04-05:00</t>
  </si>
  <si>
    <t>2025-10-01T09:43:08-05:00</t>
  </si>
  <si>
    <t>2025-10-01T09:43:08</t>
  </si>
  <si>
    <t>SHP-2026001600</t>
  </si>
  <si>
    <t>2026-01-22T10:34:00-05:00</t>
  </si>
  <si>
    <t>2026-01-29T18:19:17-05:00</t>
  </si>
  <si>
    <t>2026-01-30T00:12:03Z</t>
  </si>
  <si>
    <t>2026-01-30T00:12:03-05:00</t>
  </si>
  <si>
    <t>SHP-2026007334</t>
  </si>
  <si>
    <t>2025-11-05T06:34:00-03:00</t>
  </si>
  <si>
    <t>2025-11-09T07:21:45Z</t>
  </si>
  <si>
    <t>2025-11-09T06:56:29-03:00</t>
  </si>
  <si>
    <t>2025-11-09T06:56:29Z</t>
  </si>
  <si>
    <t>SHP-2026001640</t>
  </si>
  <si>
    <t>2025-10-24T09:23:00+00:00</t>
  </si>
  <si>
    <t>2025-11-01T10:25:00+00:00</t>
  </si>
  <si>
    <t>2025-11-01T20:27:27+00:00</t>
  </si>
  <si>
    <t>SHP-2026003934</t>
  </si>
  <si>
    <t>2025-08-30T09:40:00+10:00</t>
  </si>
  <si>
    <t>2025-09-05T19:23:54+10:00</t>
  </si>
  <si>
    <t>2025-09-06T00:47:51+10:00</t>
  </si>
  <si>
    <t>SHP-2026001308</t>
  </si>
  <si>
    <t>2025-07-17T15:00:00Z</t>
  </si>
  <si>
    <t>2025-07-23T16:36:30+01:00</t>
  </si>
  <si>
    <t>2025-07-23T17:50:29+01:00</t>
  </si>
  <si>
    <t>SHP-2026008190</t>
  </si>
  <si>
    <t>2025-11-09T17:43:00+08:00</t>
  </si>
  <si>
    <t>2025-11-14T17:59:33+08:00</t>
  </si>
  <si>
    <t>2025-11-14T13:54:15Z</t>
  </si>
  <si>
    <t>2025-11-14T13:54:15+08:00</t>
  </si>
  <si>
    <t>SHP-2026003984</t>
  </si>
  <si>
    <t>2025-07-28T15:14:00+08:00</t>
  </si>
  <si>
    <t>2025-08-05T15:42:28+08:00</t>
  </si>
  <si>
    <t>2025-08-05T17:58:46+08:00</t>
  </si>
  <si>
    <t>2025-08-05T17:58:46Z</t>
  </si>
  <si>
    <t>SHP-2026002299</t>
  </si>
  <si>
    <t>2025-12-18T12:36:00+00:00</t>
  </si>
  <si>
    <t>2025-12-24T23:16:34+00:00</t>
  </si>
  <si>
    <t>2025-12-25T00:13:30+00:00</t>
  </si>
  <si>
    <t>SHP-2026005960</t>
  </si>
  <si>
    <t>2025-09-27T13:28:00Z</t>
  </si>
  <si>
    <t>2025-09-29T22:41:07-05:00</t>
  </si>
  <si>
    <t>2025-09-29T17:15:48-05:00</t>
  </si>
  <si>
    <t>SHP-2026004505</t>
  </si>
  <si>
    <t>2025-06-04T14:48:00-03:00</t>
  </si>
  <si>
    <t>2025-06-13T12:07:05-03:00</t>
  </si>
  <si>
    <t>2025-06-12T23:19:52-03:00</t>
  </si>
  <si>
    <t>SHP-2026007817</t>
  </si>
  <si>
    <t>2025-06-23T13:02:00+08:00</t>
  </si>
  <si>
    <t>2025-07-03T23:31:35+08:00</t>
  </si>
  <si>
    <t>2025-07-03T19:59:49+08:00</t>
  </si>
  <si>
    <t>SHP-2026000442</t>
  </si>
  <si>
    <t>2025-07-10T12:01:00+08:00</t>
  </si>
  <si>
    <t>2025-07-11T18:31:38+08:00</t>
  </si>
  <si>
    <t>2025-07-11T12:12:56+08:00</t>
  </si>
  <si>
    <t>SHP-2026005797</t>
  </si>
  <si>
    <t>2025-09-30T13:44:00</t>
  </si>
  <si>
    <t>2025-10-08T13:36:52+01:00</t>
  </si>
  <si>
    <t>2025-10-08T09:31:45+01:00</t>
  </si>
  <si>
    <t>SHP-2026000809</t>
  </si>
  <si>
    <t>2025-08-21T16:57:00-05:00</t>
  </si>
  <si>
    <t>2025-09-03T02:17:31Z</t>
  </si>
  <si>
    <t>2025-09-03T03:26:03</t>
  </si>
  <si>
    <t>2025-09-03T03:26:03-05:00</t>
  </si>
  <si>
    <t>SHP-2026003365</t>
  </si>
  <si>
    <t>GB-DE-PRI</t>
  </si>
  <si>
    <t>2025-12-01T13:48:00</t>
  </si>
  <si>
    <t>2025-12-05T14:45:18+00:00</t>
  </si>
  <si>
    <t>2025-12-05T14:46:57Z</t>
  </si>
  <si>
    <t>2025-12-05T14:46:57+00:00</t>
  </si>
  <si>
    <t>SHP-2026002258</t>
  </si>
  <si>
    <t>MIAMI</t>
  </si>
  <si>
    <t>2025-07-29T17:28:00+01:00</t>
  </si>
  <si>
    <t>2025-08-10T22:00:36+01:00</t>
  </si>
  <si>
    <t>2025-08-10T13:24:13+01:00</t>
  </si>
  <si>
    <t>SHP-2026001702</t>
  </si>
  <si>
    <t>2025-09-22T11:45:00</t>
  </si>
  <si>
    <t>2025-10-02T08:58:29Z</t>
  </si>
  <si>
    <t>2025-09-24T18:34:19+08:00</t>
  </si>
  <si>
    <t>SHP-2026004092</t>
  </si>
  <si>
    <t>2025-11-14T07:14:00+01:00</t>
  </si>
  <si>
    <t>2025-11-18T02:32:45</t>
  </si>
  <si>
    <t>2025-11-17T18:09:05+01:00</t>
  </si>
  <si>
    <t>2025-11-17T18:09:05</t>
  </si>
  <si>
    <t>SHP-2026008393</t>
  </si>
  <si>
    <t>2025-12-26T14:29:00+01:00</t>
  </si>
  <si>
    <t>2025-12-31T19:48:02+01:00</t>
  </si>
  <si>
    <t>2025-12-30T20:08:25+01:00</t>
  </si>
  <si>
    <t>2025-12-30T20:08:25Z</t>
  </si>
  <si>
    <t>SHP-2026003848</t>
  </si>
  <si>
    <t>2026-01-16T10:39:00-06:00</t>
  </si>
  <si>
    <t>2026-01-21T09:31:34-06:00</t>
  </si>
  <si>
    <t>2026-01-21T01:01:47Z</t>
  </si>
  <si>
    <t>2026-01-21T01:01:47-06:00</t>
  </si>
  <si>
    <t>SHP-2026001428</t>
  </si>
  <si>
    <t>2025-12-02T14:28:00+10:00</t>
  </si>
  <si>
    <t>2025-12-06T13:00:34+10:00</t>
  </si>
  <si>
    <t>2025-12-06T20:09:42+10:00</t>
  </si>
  <si>
    <t>SHP-2026004985</t>
  </si>
  <si>
    <t>2025-09-15T14:40:00-05:00</t>
  </si>
  <si>
    <t>2025-09-17T09:44:23-05:00</t>
  </si>
  <si>
    <t>2025-09-17T14:33:46-05:00</t>
  </si>
  <si>
    <t>SHP-2026002835</t>
  </si>
  <si>
    <t>2025-07-23T16:40:00+09:00</t>
  </si>
  <si>
    <t>2025-07-31T12:35:00+09:00</t>
  </si>
  <si>
    <t>2025-07-31T14:33:53Z</t>
  </si>
  <si>
    <t>2025-07-31T14:33:53+09:00</t>
  </si>
  <si>
    <t>SHP-2026002492</t>
  </si>
  <si>
    <t>2025-06-22T10:47:00</t>
  </si>
  <si>
    <t>2025-06-27T20:38:26-05:00</t>
  </si>
  <si>
    <t>2025-06-27T09:44:27-05:00</t>
  </si>
  <si>
    <t>SHP-2026006116</t>
  </si>
  <si>
    <t>2025-06-05T13:04:00+10:00</t>
  </si>
  <si>
    <t>2025-06-12T07:16:13Z</t>
  </si>
  <si>
    <t>2025-06-05T03:18:32+10:00</t>
  </si>
  <si>
    <t>2025-06-11T20:56:38+10:00</t>
  </si>
  <si>
    <t>SHP-2026007781</t>
  </si>
  <si>
    <t>2025-12-22T18:46:00-05:00</t>
  </si>
  <si>
    <t>2025-12-26T09:46:45-05:00</t>
  </si>
  <si>
    <t>2025-12-26T09:40:32Z</t>
  </si>
  <si>
    <t>2025-12-26T09:40:32-05:00</t>
  </si>
  <si>
    <t>SHP-2026006021</t>
  </si>
  <si>
    <t>2025-06-29T11:36:00Z</t>
  </si>
  <si>
    <t>2025-07-07T02:07:14+09:00</t>
  </si>
  <si>
    <t>2025-07-06T16:24:22Z</t>
  </si>
  <si>
    <t>2025-07-06T16:24:22+09:00</t>
  </si>
  <si>
    <t>SHP-2026003631</t>
  </si>
  <si>
    <t>2025-12-19T15:09:00</t>
  </si>
  <si>
    <t>2025-12-26T17:09:19</t>
  </si>
  <si>
    <t>2025-12-26T11:44:18+01:00</t>
  </si>
  <si>
    <t>2025-12-26T11:44:18Z</t>
  </si>
  <si>
    <t>SHP-2026009447</t>
  </si>
  <si>
    <t>2025-06-12T10:21:00+01:00</t>
  </si>
  <si>
    <t>2025-06-17T01:25:19+01:00</t>
  </si>
  <si>
    <t>2025-06-16T13:42:02+01:00</t>
  </si>
  <si>
    <t>SHP-2026003015</t>
  </si>
  <si>
    <t>2025-07-12T16:47:00-05:00</t>
  </si>
  <si>
    <t>2025-07-14T23:02:15Z</t>
  </si>
  <si>
    <t>2025-07-15T10:33:36-05:00</t>
  </si>
  <si>
    <t>2025-07-15T10:33:36Z</t>
  </si>
  <si>
    <t>SHP-2026008675</t>
  </si>
  <si>
    <t>2025-11-07T11:37:00-05:00</t>
  </si>
  <si>
    <t>2025-11-09T01:22:36-05:00</t>
  </si>
  <si>
    <t>2025-11-08T20:16:51-05:00</t>
  </si>
  <si>
    <t>SHP-2026006810</t>
  </si>
  <si>
    <t>2025-09-02T09:33:00+01:00</t>
  </si>
  <si>
    <t>2025-09-10T21:52:03+01:00</t>
  </si>
  <si>
    <t>2025-09-11T00:43:31+01:00</t>
  </si>
  <si>
    <t>SHP-2026002632</t>
  </si>
  <si>
    <t>2025-06-18T11:52:00-05:00</t>
  </si>
  <si>
    <t>2025-06-21T12:06:56-05:00</t>
  </si>
  <si>
    <t>2025-06-21T14:02:10-05:00</t>
  </si>
  <si>
    <t>SHP-2026003178</t>
  </si>
  <si>
    <t>2025-09-15T11:00:00Z</t>
  </si>
  <si>
    <t>2025-09-19T21:11:32+08:00</t>
  </si>
  <si>
    <t>2025-09-19T12:54:45+08:00</t>
  </si>
  <si>
    <t>SHP-2026004975</t>
  </si>
  <si>
    <t>2026-01-06T16:05:00-05:00</t>
  </si>
  <si>
    <t>2026-01-16T10:53:32-05:00</t>
  </si>
  <si>
    <t>2026-01-16T03:00:39Z</t>
  </si>
  <si>
    <t>SHP-2026003650</t>
  </si>
  <si>
    <t>2025-10-07T17:47:00+01:00</t>
  </si>
  <si>
    <t>2025-10-10T17:10:32+01:00</t>
  </si>
  <si>
    <t>2025-10-10T06:51:06+01:00</t>
  </si>
  <si>
    <t>SHP-2026002799</t>
  </si>
  <si>
    <t>2025-12-29T10:38:00+08:00</t>
  </si>
  <si>
    <t>2026-01-02T22:45:22+08:00</t>
  </si>
  <si>
    <t>2025-12-31T10:31:40+08:00</t>
  </si>
  <si>
    <t>SHP-2026007115</t>
  </si>
  <si>
    <t>2026-01-14T15:07:00-05:00</t>
  </si>
  <si>
    <t>2026-01-18T16:25:57-05:00</t>
  </si>
  <si>
    <t>2026-01-19T00:53:49Z</t>
  </si>
  <si>
    <t>2026-01-19T00:53:49-05:00</t>
  </si>
  <si>
    <t>SHP-2026001866</t>
  </si>
  <si>
    <t>2025-10-15T12:40:00+01:00</t>
  </si>
  <si>
    <t>2025-10-21T00:53:45+01:00</t>
  </si>
  <si>
    <t>2025-10-20T10:34:12+01:00</t>
  </si>
  <si>
    <t>2025-10-20T10:34:12Z</t>
  </si>
  <si>
    <t>SHP-2026007305</t>
  </si>
  <si>
    <t>2025-06-28T15:13:00+01:00</t>
  </si>
  <si>
    <t>2025-07-04T00:33:31+01:00</t>
  </si>
  <si>
    <t>2025-07-04T07:23:30+01:00</t>
  </si>
  <si>
    <t>2025-07-04T07:23:30Z</t>
  </si>
  <si>
    <t>SHP-2026009069</t>
  </si>
  <si>
    <t>2025-07-10T06:42:00+01:00</t>
  </si>
  <si>
    <t>2025-07-14T01:29:30+01:00</t>
  </si>
  <si>
    <t>2025-07-13T10:27:33+01:00</t>
  </si>
  <si>
    <t>SHP-2026008361</t>
  </si>
  <si>
    <t>2025-12-11T11:22:00+08:00</t>
  </si>
  <si>
    <t>2025-12-23T01:54:15+08:00</t>
  </si>
  <si>
    <t>2025-12-23T09:10:44+08:00</t>
  </si>
  <si>
    <t>SHP-2026009421</t>
  </si>
  <si>
    <t>2025-08-28T15:35:00+08:00</t>
  </si>
  <si>
    <t>2025-09-03T06:36:26</t>
  </si>
  <si>
    <t>2025-09-03T16:07:57+08:00</t>
  </si>
  <si>
    <t>SHP-2026007223</t>
  </si>
  <si>
    <t>2025-10-20T11:16:00Z</t>
  </si>
  <si>
    <t>2025-10-22T20:15:49-05:00</t>
  </si>
  <si>
    <t>2025-10-22T19:52:50-05:00</t>
  </si>
  <si>
    <t>SHP-2026008118</t>
  </si>
  <si>
    <t>2025-09-08T16:20:00-06:00</t>
  </si>
  <si>
    <t>2025-09-18T06:22:05-06:00</t>
  </si>
  <si>
    <t>2025-09-18T14:52:15-06:00</t>
  </si>
  <si>
    <t>SHP-2026001401</t>
  </si>
  <si>
    <t>CN-DE-ECO</t>
  </si>
  <si>
    <t>2025-11-12T15:02:00+08:00</t>
  </si>
  <si>
    <t>2025-11-19T12:28:59+08:00</t>
  </si>
  <si>
    <t>2025-11-19T06:20:47Z</t>
  </si>
  <si>
    <t>2025-11-19T06:20:47+08:00</t>
  </si>
  <si>
    <t>SHP-2026001265</t>
  </si>
  <si>
    <t>2026-01-22T14:26:00+09:00</t>
  </si>
  <si>
    <t>2026-01-31T23:39:32+09:00</t>
  </si>
  <si>
    <t>2026-02-01T06:36:43+09:00</t>
  </si>
  <si>
    <t>SHP-2026009029</t>
  </si>
  <si>
    <t>2026-02-24T18:39:00-03:00</t>
  </si>
  <si>
    <t>2026-02-28T16:53:16-03:00</t>
  </si>
  <si>
    <t>2026-02-28T15:29:06</t>
  </si>
  <si>
    <t>2026-02-28T15:29:06-03:00</t>
  </si>
  <si>
    <t>SHP-2026006984</t>
  </si>
  <si>
    <t>2025-09-16T09:34:00+01:00</t>
  </si>
  <si>
    <t>2025-09-22T23:05:53Z</t>
  </si>
  <si>
    <t>2025-09-17T19:14:49</t>
  </si>
  <si>
    <t>SHP-2026001563</t>
  </si>
  <si>
    <t>2026-01-02T15:21:00</t>
  </si>
  <si>
    <t>2026-01-06T08:15:08-05:00</t>
  </si>
  <si>
    <t>2026-01-07T02:09:43Z</t>
  </si>
  <si>
    <t>SHP-2026002658</t>
  </si>
  <si>
    <t>2025-09-11T15:32:00+00:00</t>
  </si>
  <si>
    <t>2025-09-15T09:08:28+00:00</t>
  </si>
  <si>
    <t>2025-09-15T01:24:38+00:00</t>
  </si>
  <si>
    <t>SHP-2026007639</t>
  </si>
  <si>
    <t>2026-02-14T16:29:00-05:00</t>
  </si>
  <si>
    <t>2026-02-18T02:16:22-05:00</t>
  </si>
  <si>
    <t>2026-02-17T20:38:14-05:00</t>
  </si>
  <si>
    <t>2026-02-17T20:38:14Z</t>
  </si>
  <si>
    <t>SHP-2026008402</t>
  </si>
  <si>
    <t>2025-12-20T15:18:00-05:00</t>
  </si>
  <si>
    <t>2025-12-25T22:32:57-05:00</t>
  </si>
  <si>
    <t>2025-12-26T03:43:25</t>
  </si>
  <si>
    <t>2025-12-26T03:43:25-05:00</t>
  </si>
  <si>
    <t>SHP-2026007099</t>
  </si>
  <si>
    <t>2025-06-12T11:44:00-05:00</t>
  </si>
  <si>
    <t>2025-06-15T04:55:30Z</t>
  </si>
  <si>
    <t>2025-06-15T16:26:08-05:00</t>
  </si>
  <si>
    <t>SHP-2026000343</t>
  </si>
  <si>
    <t>2026-02-06T11:04:00Z</t>
  </si>
  <si>
    <t>2026-02-13T11:48:55-05:00</t>
  </si>
  <si>
    <t>2026-02-13T17:59:28</t>
  </si>
  <si>
    <t>2026-02-13T17:59:28-05:00</t>
  </si>
  <si>
    <t>SHP-2026003606</t>
  </si>
  <si>
    <t>2025-10-20T14:47:00+08:00</t>
  </si>
  <si>
    <t>2025-10-24T08:58:45+08:00</t>
  </si>
  <si>
    <t>2025-10-24T11:42:31+08:00</t>
  </si>
  <si>
    <t>SHP-2026005931</t>
  </si>
  <si>
    <t>2026-02-11T13:20:00+00:00</t>
  </si>
  <si>
    <t>2026-02-22T10:46:33+00:00</t>
  </si>
  <si>
    <t>2026-02-12T22:08:15+00:00</t>
  </si>
  <si>
    <t>SHP-2026002899</t>
  </si>
  <si>
    <t>2025-09-04T13:17:00-05:00</t>
  </si>
  <si>
    <t>2025-09-06T02:03:37-05:00</t>
  </si>
  <si>
    <t>2025-09-06T13:13:30</t>
  </si>
  <si>
    <t>2025-09-06T13:13:30-05:00</t>
  </si>
  <si>
    <t>SHP-2026009147</t>
  </si>
  <si>
    <t>2025-10-26T18:42:00-05:00</t>
  </si>
  <si>
    <t>2025-10-28T14:55:52Z</t>
  </si>
  <si>
    <t>2025-10-29T11:16:45-05:00</t>
  </si>
  <si>
    <t>SHP-2026000445</t>
  </si>
  <si>
    <t>2025-11-05T09:41:00Z</t>
  </si>
  <si>
    <t>2025-11-14T16:49:24+00:00</t>
  </si>
  <si>
    <t>2025-11-14T11:41:51</t>
  </si>
  <si>
    <t>2025-11-14T11:41:51+00:00</t>
  </si>
  <si>
    <t>SHP-2026000229</t>
  </si>
  <si>
    <t>2025-09-22T09:14:00+01:00</t>
  </si>
  <si>
    <t>2025-09-27T00:40:36+01:00</t>
  </si>
  <si>
    <t>2025-09-23T19:36:56+01:00</t>
  </si>
  <si>
    <t>EXC_008</t>
  </si>
  <si>
    <t>SHP-2026007938</t>
  </si>
  <si>
    <t>2026-01-19T13:32:00+00:00</t>
  </si>
  <si>
    <t>2026-01-30T09:22:12+00:00</t>
  </si>
  <si>
    <t>2026-01-29T23:46:00+00:00</t>
  </si>
  <si>
    <t>SHP-2026008257</t>
  </si>
  <si>
    <t>2025-12-10T14:06:00+01:00</t>
  </si>
  <si>
    <t>2025-12-18T17:46:17+01:00</t>
  </si>
  <si>
    <t>2025-12-19T10:05:00+01:00</t>
  </si>
  <si>
    <t>SHP-2026003550</t>
  </si>
  <si>
    <t>2025-08-31T06:44:00+01:00</t>
  </si>
  <si>
    <t>2025-09-07T10:22:23+01:00</t>
  </si>
  <si>
    <t>2025-09-07T22:30:40+01:00</t>
  </si>
  <si>
    <t>SHP-2026000888</t>
  </si>
  <si>
    <t>2026-02-09T15:48:00+01:00</t>
  </si>
  <si>
    <t>2026-02-16T03:06:47+01:00</t>
  </si>
  <si>
    <t>2026-02-16T11:10:19+01:00</t>
  </si>
  <si>
    <t>SHP-2026004826</t>
  </si>
  <si>
    <t>CAUS</t>
  </si>
  <si>
    <t>2025-09-30T09:30:00Z</t>
  </si>
  <si>
    <t>2025-10-08T03:39:45Z</t>
  </si>
  <si>
    <t>2025-10-08T09:16:53-05:00</t>
  </si>
  <si>
    <t>SHP-2026009326</t>
  </si>
  <si>
    <t>2026-01-12T18:27:00-05:00</t>
  </si>
  <si>
    <t>2026-01-16T06:36:20-05:00</t>
  </si>
  <si>
    <t>2026-01-16T04:35:44-05:00</t>
  </si>
  <si>
    <t>SHP-2026005176</t>
  </si>
  <si>
    <t>2025-07-02T09:34:00Z</t>
  </si>
  <si>
    <t>2025-07-03T15:10:57-05:00</t>
  </si>
  <si>
    <t>2025-07-02T21:16:30-05:00</t>
  </si>
  <si>
    <t>SHP-2026005709</t>
  </si>
  <si>
    <t>K+N</t>
  </si>
  <si>
    <t>2025-11-30T06:37:00+08:00</t>
  </si>
  <si>
    <t>2025-12-06T15:23:39+08:00</t>
  </si>
  <si>
    <t>2025-12-06T16:37:12+08:00</t>
  </si>
  <si>
    <t>SHP-2026006795</t>
  </si>
  <si>
    <t>2025-11-26T16:41:00+08:00</t>
  </si>
  <si>
    <t>2025-12-01T05:33:37+08:00</t>
  </si>
  <si>
    <t>2025-11-30T20:17:33</t>
  </si>
  <si>
    <t>2025-11-30T20:17:33+08:00</t>
  </si>
  <si>
    <t>SHP-2026009245</t>
  </si>
  <si>
    <t>2025-09-25T11:58:00+09:00</t>
  </si>
  <si>
    <t>2025-09-30T01:31:05</t>
  </si>
  <si>
    <t>2025-09-30T10:52:30+09:00</t>
  </si>
  <si>
    <t>SHP-2026004052</t>
  </si>
  <si>
    <t>2025-09-02T08:17:00</t>
  </si>
  <si>
    <t>2025-09-03T21:51:54-05:00</t>
  </si>
  <si>
    <t>2025-09-03T19:29:22</t>
  </si>
  <si>
    <t>2025-09-03T19:29:22-05:00</t>
  </si>
  <si>
    <t>SHP-2026001515</t>
  </si>
  <si>
    <t>2025-06-30T14:45:00</t>
  </si>
  <si>
    <t>2025-07-07T09:28:12+08:00</t>
  </si>
  <si>
    <t>2025-07-07T14:02:33+08:00</t>
  </si>
  <si>
    <t>SHP-2026004231</t>
  </si>
  <si>
    <t>2025-06-24T16:52:00-05:00</t>
  </si>
  <si>
    <t>2025-07-01T19:10:28Z</t>
  </si>
  <si>
    <t>2025-07-01T17:24:07-05:00</t>
  </si>
  <si>
    <t>SHP-2026006714</t>
  </si>
  <si>
    <t>2025-08-18T11:55:00+01:00</t>
  </si>
  <si>
    <t>2025-08-21T17:33:13+01:00</t>
  </si>
  <si>
    <t>2025-08-21T20:14:35+01:00</t>
  </si>
  <si>
    <t>SHP-2026005171</t>
  </si>
  <si>
    <t>2025-08-06T14:40:00Z</t>
  </si>
  <si>
    <t>2025-08-14T02:53:53+00:00</t>
  </si>
  <si>
    <t>2025-08-13T13:47:35Z</t>
  </si>
  <si>
    <t>2025-08-13T13:47:35+00:00</t>
  </si>
  <si>
    <t>SHP-2026006966</t>
  </si>
  <si>
    <t>2025-11-30T09:48:00+01:00</t>
  </si>
  <si>
    <t>2025-12-06T00:47:17</t>
  </si>
  <si>
    <t>2025-12-05T17:42:01</t>
  </si>
  <si>
    <t>2025-12-05T17:42:01+01:00</t>
  </si>
  <si>
    <t>SHP-2026005468</t>
  </si>
  <si>
    <t>2026-01-06T11:44:00-03:00</t>
  </si>
  <si>
    <t>2026-01-10T03:14:37-03:00</t>
  </si>
  <si>
    <t>2026-01-09T18:46:22-03:00</t>
  </si>
  <si>
    <t>SHP-2026000170</t>
  </si>
  <si>
    <t>2026-01-19T18:20:00-05:00</t>
  </si>
  <si>
    <t>2026-01-22T07:58:03-05:00</t>
  </si>
  <si>
    <t>2026-01-22T02:06:47-05:00</t>
  </si>
  <si>
    <t>SHP-2026006256</t>
  </si>
  <si>
    <t>2025-07-31T12:59:00</t>
  </si>
  <si>
    <t>2025-08-08T01:29:48Z</t>
  </si>
  <si>
    <t>2025-08-08T14:37:15+01:00</t>
  </si>
  <si>
    <t>SHP-2026003481</t>
  </si>
  <si>
    <t>AU-US-EXP</t>
  </si>
  <si>
    <t>2026-02-25T18:59:00+10:00</t>
  </si>
  <si>
    <t>2026-03-03T03:00:36Z</t>
  </si>
  <si>
    <t>2026-03-02T10:49:28+10:00</t>
  </si>
  <si>
    <t>SHP-2026004346</t>
  </si>
  <si>
    <t>2025-12-26T06:24:00+01:00</t>
  </si>
  <si>
    <t>2025-12-31T07:15:05+01:00</t>
  </si>
  <si>
    <t>2026-01-01T04:49:54+01:00</t>
  </si>
  <si>
    <t>SHP-2026005882</t>
  </si>
  <si>
    <t>2025-10-07T16:16:00+09:00</t>
  </si>
  <si>
    <t>2025-10-19T17:34:07+09:00</t>
  </si>
  <si>
    <t>2025-10-19T19:20:28</t>
  </si>
  <si>
    <t>2025-10-19T19:20:28+09:00</t>
  </si>
  <si>
    <t>SHP-2026003109</t>
  </si>
  <si>
    <t>2025-06-20T12:17:00Z</t>
  </si>
  <si>
    <t>2025-06-25T20:29:09</t>
  </si>
  <si>
    <t>2025-06-25T09:55:59-06:00</t>
  </si>
  <si>
    <t>SHP-2026000877</t>
  </si>
  <si>
    <t>2026-02-11T08:37:00-05:00</t>
  </si>
  <si>
    <t>2026-02-18T02:03:21-05:00</t>
  </si>
  <si>
    <t>2026-02-17T17:48:32-05:00</t>
  </si>
  <si>
    <t>SHP-2026004276</t>
  </si>
  <si>
    <t>2025-07-12T07:07:00-03:00</t>
  </si>
  <si>
    <t>2025-07-10T13:43:46-03:00</t>
  </si>
  <si>
    <t>2025-07-17T15:02:55-03:00</t>
  </si>
  <si>
    <t>SHP-2026004971</t>
  </si>
  <si>
    <t>2025-10-01T09:05:00Z</t>
  </si>
  <si>
    <t>2025-10-06T12:04:35+08:00</t>
  </si>
  <si>
    <t>2025-10-06T19:15:19+08:00</t>
  </si>
  <si>
    <t>2025-10-06T19:15:19Z</t>
  </si>
  <si>
    <t>SHP-2026000532</t>
  </si>
  <si>
    <t>US-GB-ECO</t>
  </si>
  <si>
    <t>2026-02-12T16:37:00-05:00</t>
  </si>
  <si>
    <t>2026-02-24T09:27:29-05:00</t>
  </si>
  <si>
    <t>2026-02-23T16:47:03Z</t>
  </si>
  <si>
    <t>2026-02-23T16:47:03-05:00</t>
  </si>
  <si>
    <t>SHP-2026006988</t>
  </si>
  <si>
    <t>glasgow</t>
  </si>
  <si>
    <t>2025-07-20T15:18:00-05:00</t>
  </si>
  <si>
    <t>2025-07-29T11:07:01-05:00</t>
  </si>
  <si>
    <t>2025-07-30T00:21:28-05:00</t>
  </si>
  <si>
    <t>2025-07-30T00:21:28Z</t>
  </si>
  <si>
    <t>SHP-2026002083</t>
  </si>
  <si>
    <t>2025-10-09T13:15:00-05:00</t>
  </si>
  <si>
    <t>2025-10-10T12:01:58-05:00</t>
  </si>
  <si>
    <t>2025-10-10T22:32:10-05:00</t>
  </si>
  <si>
    <t>SHP-2026004429</t>
  </si>
  <si>
    <t>2025-08-14T09:41:00-05:00</t>
  </si>
  <si>
    <t>2025-08-17T01:03:30-05:00</t>
  </si>
  <si>
    <t>2025-08-16T11:21:37-05:00</t>
  </si>
  <si>
    <t>SHP-2026007377</t>
  </si>
  <si>
    <t>2025-11-10T14:53:00Z</t>
  </si>
  <si>
    <t>2025-11-12T19:16:45-05:00</t>
  </si>
  <si>
    <t>2025-11-12T04:00:58-05:00</t>
  </si>
  <si>
    <t>SHP-2026007620</t>
  </si>
  <si>
    <t>2025-07-18T07:48:00-05:00</t>
  </si>
  <si>
    <t>2025-07-27T20:58:59-05:00</t>
  </si>
  <si>
    <t>2025-07-26T20:33:29-05:00</t>
  </si>
  <si>
    <t>SHP-2026002075</t>
  </si>
  <si>
    <t>2026-02-19T12:34:00Z</t>
  </si>
  <si>
    <t>2026-02-23T14:07:00+00:00</t>
  </si>
  <si>
    <t>2026-02-20T18:52:40+00:00</t>
  </si>
  <si>
    <t>SHP-2026007316</t>
  </si>
  <si>
    <t>2025-09-05T12:58:00-05:00</t>
  </si>
  <si>
    <t>2025-09-07T11:32:49-05:00</t>
  </si>
  <si>
    <t>2025-09-07T16:07:34-05:00</t>
  </si>
  <si>
    <t>SHP-2026003163</t>
  </si>
  <si>
    <t>2025-11-14T12:34:00-03:00</t>
  </si>
  <si>
    <t>2025-11-15T10:22:31-03:00</t>
  </si>
  <si>
    <t>2025-11-15T22:03:40-03:00</t>
  </si>
  <si>
    <t>SHP-2026000340</t>
  </si>
  <si>
    <t>2025-12-18T14:44:00-05:00</t>
  </si>
  <si>
    <t>2025-12-23T02:24:32-05:00</t>
  </si>
  <si>
    <t>2025-12-23T09:34:07-05:00</t>
  </si>
  <si>
    <t>SHP-2026002813</t>
  </si>
  <si>
    <t>2025-12-02T12:52:00-05:00</t>
  </si>
  <si>
    <t>2025-12-04T22:39:19-05:00</t>
  </si>
  <si>
    <t>2025-12-08T09:32:58</t>
  </si>
  <si>
    <t>SHP-2026004699</t>
  </si>
  <si>
    <t>2025-10-25T14:00:00+01:00</t>
  </si>
  <si>
    <t>2025-11-01T02:59:55+01:00</t>
  </si>
  <si>
    <t>2025-11-01T08:04:44+01:00</t>
  </si>
  <si>
    <t>SHP-2026004317</t>
  </si>
  <si>
    <t>2025-12-01T10:21:00Z</t>
  </si>
  <si>
    <t>2025-12-11T18:05:38-05:00</t>
  </si>
  <si>
    <t>2025-12-11T15:08:03</t>
  </si>
  <si>
    <t>2025-12-11T15:08:03-05:00</t>
  </si>
  <si>
    <t>SHP-2026000562</t>
  </si>
  <si>
    <t>2025-07-01T14:32:00-05:00</t>
  </si>
  <si>
    <t>2025-07-04T07:26:08-05:00</t>
  </si>
  <si>
    <t>2025-07-01T11:09:30-05:00</t>
  </si>
  <si>
    <t>2025-07-04T02:35:44-05:00</t>
  </si>
  <si>
    <t>SHP-2026008544</t>
  </si>
  <si>
    <t>2026-01-27T12:16:00-05:00</t>
  </si>
  <si>
    <t>2026-01-30T05:29:18-05:00</t>
  </si>
  <si>
    <t>2026-01-30T17:06:52-05:00</t>
  </si>
  <si>
    <t>SHP-2026008205</t>
  </si>
  <si>
    <t>2026-02-16T12:52:00-05:00</t>
  </si>
  <si>
    <t>2026-02-20T19:26:34-05:00</t>
  </si>
  <si>
    <t>2026-02-17T14:20:17</t>
  </si>
  <si>
    <t>SHP-2026000155</t>
  </si>
  <si>
    <t>2025-06-04T10:25:00+01:00</t>
  </si>
  <si>
    <t>2025-06-12T04:24:08+01:00</t>
  </si>
  <si>
    <t>2025-06-11T23:37:03Z</t>
  </si>
  <si>
    <t>2025-06-11T23:37:03+01:00</t>
  </si>
  <si>
    <t>SHP-2026002732</t>
  </si>
  <si>
    <t>2025-06-17T13:08:00Z</t>
  </si>
  <si>
    <t>2025-06-21T09:39:57+08:00</t>
  </si>
  <si>
    <t>2025-06-21T12:45:59+08:00</t>
  </si>
  <si>
    <t>SHP-2026000842</t>
  </si>
  <si>
    <t>2025-10-21T11:20:00+09:00</t>
  </si>
  <si>
    <t>2025-11-05T20:58:18Z</t>
  </si>
  <si>
    <t>2025-11-05T14:01:19+09:00</t>
  </si>
  <si>
    <t>SHP-2026000237</t>
  </si>
  <si>
    <t>2025-06-17T12:17:00Z</t>
  </si>
  <si>
    <t>2025-06-26T19:59:49+01:00</t>
  </si>
  <si>
    <t>2025-06-27T09:59:48+01:00</t>
  </si>
  <si>
    <t>SHP-2026002112</t>
  </si>
  <si>
    <t>2026-01-08T15:49:00Z</t>
  </si>
  <si>
    <t>2026-01-16T20:21:25-05:00</t>
  </si>
  <si>
    <t>2026-01-16T19:24:21Z</t>
  </si>
  <si>
    <t>2026-01-16T19:24:21</t>
  </si>
  <si>
    <t>SHP-2026001066</t>
  </si>
  <si>
    <t>2025-06-30T11:32:00-06:00</t>
  </si>
  <si>
    <t>2025-07-13T14:27:42-06:00</t>
  </si>
  <si>
    <t>2025-07-13T19:16:32Z</t>
  </si>
  <si>
    <t>SHP-2026004299</t>
  </si>
  <si>
    <t>2025-10-03T07:06:00-05:00</t>
  </si>
  <si>
    <t>2025-10-06T10:19:50-05:00</t>
  </si>
  <si>
    <t>2025-10-06T03:18:33-05:00</t>
  </si>
  <si>
    <t>SHP-2026005403</t>
  </si>
  <si>
    <t>2025-12-04T12:06:00+08:00</t>
  </si>
  <si>
    <t>2025-12-13T11:15:02Z</t>
  </si>
  <si>
    <t>2025-12-13T20:28:13+08:00</t>
  </si>
  <si>
    <t>SHP-2026008836</t>
  </si>
  <si>
    <t>2025-11-22T12:47:00-06:00</t>
  </si>
  <si>
    <t>2025-11-28T18:39:11-06:00</t>
  </si>
  <si>
    <t>2025-11-29T02:52:57-06:00</t>
  </si>
  <si>
    <t>2025-11-29T02:52:57</t>
  </si>
  <si>
    <t>SHP-2026009207</t>
  </si>
  <si>
    <t>2026-02-16T12:31:00+01:00</t>
  </si>
  <si>
    <t>2026-02-22T17:05:56Z</t>
  </si>
  <si>
    <t>2026-02-21T16:40:04+01:00</t>
  </si>
  <si>
    <t>SHP-2026000889</t>
  </si>
  <si>
    <t>2026-01-27T12:28:00</t>
  </si>
  <si>
    <t>2026-01-29T11:51:56-05:00</t>
  </si>
  <si>
    <t>2026-01-29T23:07:57</t>
  </si>
  <si>
    <t>2026-01-29T23:07:57Z</t>
  </si>
  <si>
    <t>SHP-2026008747</t>
  </si>
  <si>
    <t>2026-02-26T17:11:00-05:00</t>
  </si>
  <si>
    <t>2026-03-05T11:36:47-05:00</t>
  </si>
  <si>
    <t>2026-03-04T19:44:42Z</t>
  </si>
  <si>
    <t>2026-03-04T19:44:42-05:00</t>
  </si>
  <si>
    <t>SHP-2026001144</t>
  </si>
  <si>
    <t>2025-11-14T10:38:00</t>
  </si>
  <si>
    <t>2025-11-19T16:01:34+08:00</t>
  </si>
  <si>
    <t>2025-11-19T08:31:23+08:00</t>
  </si>
  <si>
    <t>SHP-2026000572</t>
  </si>
  <si>
    <t>2025-07-20T08:50:00-05:00</t>
  </si>
  <si>
    <t>2025-07-27T10:49:28-05:00</t>
  </si>
  <si>
    <t>2025-07-27T03:57:37-05:00</t>
  </si>
  <si>
    <t>SHP-2026000531</t>
  </si>
  <si>
    <t>2026-01-28T14:08:00+01:00</t>
  </si>
  <si>
    <t>2026-02-04T19:02:49+01:00</t>
  </si>
  <si>
    <t>2026-02-04T22:55:47+01:00</t>
  </si>
  <si>
    <t>SHP-2026004180</t>
  </si>
  <si>
    <t>2026-01-27T09:04:00+08:00</t>
  </si>
  <si>
    <t>2026-02-01T19:00:21+08:00</t>
  </si>
  <si>
    <t>2026-01-31T23:25:48+08:00</t>
  </si>
  <si>
    <t>2026-01-31T23:25:48</t>
  </si>
  <si>
    <t>SHP-2026003478</t>
  </si>
  <si>
    <t>2026-02-27T16:26:00-05:00</t>
  </si>
  <si>
    <t>2026-03-01T21:32:42-05:00</t>
  </si>
  <si>
    <t>2026-03-01T10:24:20-05:00</t>
  </si>
  <si>
    <t>SHP-2026004217</t>
  </si>
  <si>
    <t>2025-12-16T14:23:00-05:00</t>
  </si>
  <si>
    <t>2025-12-19T07:37:08</t>
  </si>
  <si>
    <t>2025-12-19T05:43:32Z</t>
  </si>
  <si>
    <t>2025-12-19T05:43:32-05:00</t>
  </si>
  <si>
    <t>SHP-2026008846</t>
  </si>
  <si>
    <t>2025-06-26T14:19:00-05:00</t>
  </si>
  <si>
    <t>2025-06-28T19:44:54-05:00</t>
  </si>
  <si>
    <t>2025-06-28T19:59:25-05:00</t>
  </si>
  <si>
    <t>2025-06-28T19:59:25Z</t>
  </si>
  <si>
    <t>SHP-2026003503</t>
  </si>
  <si>
    <t>2025-12-20T17:25:00+01:00</t>
  </si>
  <si>
    <t>2025-12-27T10:54:11+01:00</t>
  </si>
  <si>
    <t>2025-12-27T19:28:03+01:00</t>
  </si>
  <si>
    <t>SHP-2026007700</t>
  </si>
  <si>
    <t>2025-06-12T17:04:00-05:00</t>
  </si>
  <si>
    <t>2025-06-15T19:00:39-05:00</t>
  </si>
  <si>
    <t>2025-06-16T03:31:29Z</t>
  </si>
  <si>
    <t>2025-06-16T03:31:29-05:00</t>
  </si>
  <si>
    <t>SHP-2026007928</t>
  </si>
  <si>
    <t>2025-08-20T09:36:00+01:00</t>
  </si>
  <si>
    <t>2025-08-25T14:10:35+01:00</t>
  </si>
  <si>
    <t>2025-08-26T07:28:05Z</t>
  </si>
  <si>
    <t>SHP-2026000320</t>
  </si>
  <si>
    <t>2025-12-15T13:44:00Z</t>
  </si>
  <si>
    <t>2025-12-21T05:05:50Z</t>
  </si>
  <si>
    <t>2025-12-21T06:18:48+00:00</t>
  </si>
  <si>
    <t>SHP-2026008462</t>
  </si>
  <si>
    <t>2025-10-13T13:40:00+01:00</t>
  </si>
  <si>
    <t>2025-10-16T04:09:59+01:00</t>
  </si>
  <si>
    <t>2025-10-16T07:41:13+01:00</t>
  </si>
  <si>
    <t>2025-10-16T07:41:13</t>
  </si>
  <si>
    <t>SHP-2026008340</t>
  </si>
  <si>
    <t>2025-12-03T12:20:00-05:00</t>
  </si>
  <si>
    <t>2025-12-13T16:07:55Z</t>
  </si>
  <si>
    <t>2025-12-13T04:38:48Z</t>
  </si>
  <si>
    <t>2025-12-13T04:38:48-05:00</t>
  </si>
  <si>
    <t>SHP-2026000643</t>
  </si>
  <si>
    <t>2025-08-19T12:22:00Z</t>
  </si>
  <si>
    <t>2025-08-25T01:12:16+08:00</t>
  </si>
  <si>
    <t>2025-08-26T01:18:15Z</t>
  </si>
  <si>
    <t>2025-08-26T01:18:15+08:00</t>
  </si>
  <si>
    <t>SHP-2026003423</t>
  </si>
  <si>
    <t>2025-07-03T11:11:00-06:00</t>
  </si>
  <si>
    <t>2025-07-07T19:07:17-06:00</t>
  </si>
  <si>
    <t>2025-07-07T08:22:44-06:00</t>
  </si>
  <si>
    <t>2025-07-07T08:22:44</t>
  </si>
  <si>
    <t>SHP-2026009294</t>
  </si>
  <si>
    <t>montreal</t>
  </si>
  <si>
    <t>2025-08-16T14:25:00-05:00</t>
  </si>
  <si>
    <t>2025-08-24T17:46:02-05:00</t>
  </si>
  <si>
    <t>2025-08-23T07:29:24-05:00</t>
  </si>
  <si>
    <t>SHP-2026001045</t>
  </si>
  <si>
    <t>HOUSTON</t>
  </si>
  <si>
    <t>2025-08-14T16:34:00-05:00</t>
  </si>
  <si>
    <t>2025-08-24T18:08:36-05:00</t>
  </si>
  <si>
    <t>2025-08-24T10:40:11-05:00</t>
  </si>
  <si>
    <t>SHP-2026006444</t>
  </si>
  <si>
    <t>2025-09-16T10:28:00Z</t>
  </si>
  <si>
    <t>2025-09-17T11:56:35-05:00</t>
  </si>
  <si>
    <t>2025-09-17T03:34:08-05:00</t>
  </si>
  <si>
    <t>SHP-2026004437</t>
  </si>
  <si>
    <t>2025-12-05T15:07:00-05:00</t>
  </si>
  <si>
    <t>2025-12-11T17:58:05-05:00</t>
  </si>
  <si>
    <t>2025-12-12T00:02:49-05:00</t>
  </si>
  <si>
    <t>SHP-2026004538</t>
  </si>
  <si>
    <t>2025-10-18T09:42:00+09:00</t>
  </si>
  <si>
    <t>2025-10-27T16:50:18+09:00</t>
  </si>
  <si>
    <t>2025-10-16T13:40:28+09:00</t>
  </si>
  <si>
    <t>2025-10-28T08:53:59+09:00</t>
  </si>
  <si>
    <t>SHP-2026004727</t>
  </si>
  <si>
    <t>2025-07-25T10:17:00</t>
  </si>
  <si>
    <t>2025-07-30T08:26:50+08:00</t>
  </si>
  <si>
    <t>2025-07-30T03:50:23+08:00</t>
  </si>
  <si>
    <t>SHP-2026007958</t>
  </si>
  <si>
    <t>2025-08-07T11:07:00+08:00</t>
  </si>
  <si>
    <t>2025-08-17T22:15:16+08:00</t>
  </si>
  <si>
    <t>2025-08-18T03:35:02Z</t>
  </si>
  <si>
    <t>SHP-2026007600</t>
  </si>
  <si>
    <t>sydney</t>
  </si>
  <si>
    <t>2025-06-23T10:00:00</t>
  </si>
  <si>
    <t>2025-07-02T12:11:44+10:00</t>
  </si>
  <si>
    <t>2025-07-02T10:39:50Z</t>
  </si>
  <si>
    <t>2025-07-02T10:39:50+10:00</t>
  </si>
  <si>
    <t>SHP-2026002440</t>
  </si>
  <si>
    <t>2026-01-23T16:36:00+00:00</t>
  </si>
  <si>
    <t>2026-01-28T12:04:06</t>
  </si>
  <si>
    <t>2026-01-28T21:47:45+00:00</t>
  </si>
  <si>
    <t>SHP-2026008797</t>
  </si>
  <si>
    <t>2025-09-30T15:41:00+01:00</t>
  </si>
  <si>
    <t>2025-10-12T02:25:37+01:00</t>
  </si>
  <si>
    <t>2025-10-12T21:00:22+01:00</t>
  </si>
  <si>
    <t>SHP-2026007206</t>
  </si>
  <si>
    <t>2025-09-17T12:37:00-05:00</t>
  </si>
  <si>
    <t>2025-09-22T04:47:34-05:00</t>
  </si>
  <si>
    <t>2025-09-21T16:19:40-05:00</t>
  </si>
  <si>
    <t>SHP-2026001921</t>
  </si>
  <si>
    <t>2026-02-11T17:41:00+08:00</t>
  </si>
  <si>
    <t>2026-02-15T04:22:45+08:00</t>
  </si>
  <si>
    <t>2026-02-19T07:33:39+08:00</t>
  </si>
  <si>
    <t>SHP-2026004283</t>
  </si>
  <si>
    <t>2025-10-13T10:21:00-05:00</t>
  </si>
  <si>
    <t>2025-10-13T23:31:33-05:00</t>
  </si>
  <si>
    <t>2025-10-15T18:06:08-05:00</t>
  </si>
  <si>
    <t>SHP-2026007381</t>
  </si>
  <si>
    <t>2025-09-06T12:33:00Z</t>
  </si>
  <si>
    <t>2025-09-11T13:44:56+01:00</t>
  </si>
  <si>
    <t>2025-09-12T02:53:06Z</t>
  </si>
  <si>
    <t>SHP-2026007076</t>
  </si>
  <si>
    <t>2025-08-12T13:20:00+00:00</t>
  </si>
  <si>
    <t>2025-08-16T01:04:23+00:00</t>
  </si>
  <si>
    <t>2025-08-20T07:56:51+00:00</t>
  </si>
  <si>
    <t>missed sort window</t>
  </si>
  <si>
    <t>SHP-2026000246</t>
  </si>
  <si>
    <t>2025-08-11T07:09:00+09:00</t>
  </si>
  <si>
    <t>2025-08-21T13:45:56Z</t>
  </si>
  <si>
    <t>2025-08-21T14:26:47</t>
  </si>
  <si>
    <t>2025-08-21T14:26:47Z</t>
  </si>
  <si>
    <t>SHP-2026009216</t>
  </si>
  <si>
    <t>2025-12-17T16:54:00+09:00</t>
  </si>
  <si>
    <t>2025-12-24T08:00:33Z</t>
  </si>
  <si>
    <t>2025-12-23T15:41:08+09:00</t>
  </si>
  <si>
    <t>SHP-2026005694</t>
  </si>
  <si>
    <t>2025-08-27T14:29:00+01:00</t>
  </si>
  <si>
    <t>2025-09-01T00:38:42+01:00</t>
  </si>
  <si>
    <t>2025-09-01T09:32:04+01:00</t>
  </si>
  <si>
    <t>SHP-2026009334</t>
  </si>
  <si>
    <t>2025-07-23T11:34:00+01:00</t>
  </si>
  <si>
    <t>2025-07-25T19:03:16</t>
  </si>
  <si>
    <t>2025-07-25T02:49:57Z</t>
  </si>
  <si>
    <t>2025-07-25T02:49:57+01:00</t>
  </si>
  <si>
    <t>SHP-2026007628</t>
  </si>
  <si>
    <t>2025-07-24T16:48:00+08:00</t>
  </si>
  <si>
    <t>2025-07-27T08:04:14+08:00</t>
  </si>
  <si>
    <t>2025-07-27T12:48:18+08:00</t>
  </si>
  <si>
    <t>SHP-2026004996</t>
  </si>
  <si>
    <t>2025-11-19T06:50:00-05:00</t>
  </si>
  <si>
    <t>2025-11-24T18:10:39-05:00</t>
  </si>
  <si>
    <t>2025-11-25T02:56:59-05:00</t>
  </si>
  <si>
    <t>SHP-2026005151</t>
  </si>
  <si>
    <t>2025-07-03T17:31:00+01:00</t>
  </si>
  <si>
    <t>2025-07-10T07:14:47+01:00</t>
  </si>
  <si>
    <t>2025-07-10T02:45:01+01:00</t>
  </si>
  <si>
    <t>2025-07-10T02:45:01Z</t>
  </si>
  <si>
    <t>SHP-2026007069</t>
  </si>
  <si>
    <t>2025-08-22T09:25:00Z</t>
  </si>
  <si>
    <t>2025-08-29T05:26:26-05:00</t>
  </si>
  <si>
    <t>2025-08-29T04:22:53Z</t>
  </si>
  <si>
    <t>2025-08-29T04:22:53</t>
  </si>
  <si>
    <t>SHP-2026003758</t>
  </si>
  <si>
    <t>2025-07-29T11:07:00+00:00</t>
  </si>
  <si>
    <t>2025-08-03T23:40:11+00:00</t>
  </si>
  <si>
    <t>2025-08-03T18:08:06+00:00</t>
  </si>
  <si>
    <t>SHP-2026006746</t>
  </si>
  <si>
    <t>2025-12-16T08:18:00Z</t>
  </si>
  <si>
    <t>2025-12-23T04:51:04-05:00</t>
  </si>
  <si>
    <t>2025-12-23T02:08:12-05:00</t>
  </si>
  <si>
    <t>SHP-2026002597</t>
  </si>
  <si>
    <t>2025-06-25T12:03:00Z</t>
  </si>
  <si>
    <t>2025-07-05T14:24:45-05:00</t>
  </si>
  <si>
    <t>2025-07-02T04:04:37-05:00</t>
  </si>
  <si>
    <t>EXC_015</t>
  </si>
  <si>
    <t>SHP-2026005062</t>
  </si>
  <si>
    <t>2026-01-07T12:19:00</t>
  </si>
  <si>
    <t>2026-01-11T12:34:49-06:00</t>
  </si>
  <si>
    <t>2026-01-11T20:33:49-06:00</t>
  </si>
  <si>
    <t>SHP-2026004396</t>
  </si>
  <si>
    <t>2025-12-31T11:06:00-05:00</t>
  </si>
  <si>
    <t>2026-01-09T05:36:09-05:00</t>
  </si>
  <si>
    <t>2026-01-08T22:25:06Z</t>
  </si>
  <si>
    <t>2026-01-08T22:25:06-05:00</t>
  </si>
  <si>
    <t>SHP-2026009496</t>
  </si>
  <si>
    <t>2025-10-29T15:11:00Z</t>
  </si>
  <si>
    <t>2025-11-07T01:50:39+08:00</t>
  </si>
  <si>
    <t>2025-11-07T13:29:05+08:00</t>
  </si>
  <si>
    <t>2025-11-07T13:29:05</t>
  </si>
  <si>
    <t>SHP-2026007729</t>
  </si>
  <si>
    <t>2025-11-21T09:30:00+08:00</t>
  </si>
  <si>
    <t>2025-11-29T04:42:33+08:00</t>
  </si>
  <si>
    <t>2025-11-29T19:57:18Z</t>
  </si>
  <si>
    <t>2025-11-29T19:57:18+08:00</t>
  </si>
  <si>
    <t>SHP-2026006036</t>
  </si>
  <si>
    <t>2025-07-31T11:00:00Z</t>
  </si>
  <si>
    <t>2025-08-06T01:43:19+00:00</t>
  </si>
  <si>
    <t>2025-08-06T22:07:09Z</t>
  </si>
  <si>
    <t>2025-08-06T22:07:09+00:00</t>
  </si>
  <si>
    <t>SHP-2026007540</t>
  </si>
  <si>
    <t>2025-06-17T11:50:00-05:00</t>
  </si>
  <si>
    <t>2025-06-24T17:52:55</t>
  </si>
  <si>
    <t>2025-06-24T23:41:26</t>
  </si>
  <si>
    <t>2025-06-24T23:41:26-05:00</t>
  </si>
  <si>
    <t>SHP-2026003670</t>
  </si>
  <si>
    <t>2025-11-03T06:07:00-05:00</t>
  </si>
  <si>
    <t>2025-11-06T11:55:20-05:00</t>
  </si>
  <si>
    <t>2025-11-06T13:01:57-05:00</t>
  </si>
  <si>
    <t>SHP-2026006621</t>
  </si>
  <si>
    <t>2025-12-28T10:12:00-05:00</t>
  </si>
  <si>
    <t>2026-01-02T08:59:04-05:00</t>
  </si>
  <si>
    <t>2026-01-02T00:16:15-05:00</t>
  </si>
  <si>
    <t>SHP-2026001480</t>
  </si>
  <si>
    <t>2025-06-26T14:28:00-05:00</t>
  </si>
  <si>
    <t>2025-06-28T00:28:22-05:00</t>
  </si>
  <si>
    <t>2025-06-28T01:24:28-05:00</t>
  </si>
  <si>
    <t>SHP-2026001666</t>
  </si>
  <si>
    <t>2025-12-02T11:14:00-05:00</t>
  </si>
  <si>
    <t>2025-12-08T02:24:09-05:00</t>
  </si>
  <si>
    <t>2025-12-06T12:12:51-05:00</t>
  </si>
  <si>
    <t>SHP-2026004351</t>
  </si>
  <si>
    <t>2025-06-13T18:53:00+01:00</t>
  </si>
  <si>
    <t>2025-06-24T17:21:41+01:00</t>
  </si>
  <si>
    <t>2025-06-18T10:41:03Z</t>
  </si>
  <si>
    <t>SHP-2026005809</t>
  </si>
  <si>
    <t>2026-02-14T13:06:00+00:00</t>
  </si>
  <si>
    <t>2026-02-20T12:31:57+00:00</t>
  </si>
  <si>
    <t>2026-02-20T00:04:27+00:00</t>
  </si>
  <si>
    <t>2026-02-20T00:04:27Z</t>
  </si>
  <si>
    <t>SHP-2026002798</t>
  </si>
  <si>
    <t>2025-06-20T19:17:00+08:00</t>
  </si>
  <si>
    <t>2025-06-29T10:18:14+08:00</t>
  </si>
  <si>
    <t>2025-06-28T23:33:46+08:00</t>
  </si>
  <si>
    <t>SHP-2026002104</t>
  </si>
  <si>
    <t>2025-10-25T10:13:00</t>
  </si>
  <si>
    <t>2025-10-30T07:36:03Z</t>
  </si>
  <si>
    <t>2025-10-30T19:35:22Z</t>
  </si>
  <si>
    <t>SHP-2026004177</t>
  </si>
  <si>
    <t>MARSEILLE</t>
  </si>
  <si>
    <t>2025-09-16T16:45:00+01:00</t>
  </si>
  <si>
    <t>2025-09-25T03:08:50+01:00</t>
  </si>
  <si>
    <t>2025-09-25T03:13:46+01:00</t>
  </si>
  <si>
    <t>SHP-2026000654</t>
  </si>
  <si>
    <t>2025-08-14T14:46:00-05:00</t>
  </si>
  <si>
    <t>2025-08-19T05:02:23-05:00</t>
  </si>
  <si>
    <t>2025-08-18T11:43:07-05:00</t>
  </si>
  <si>
    <t>SHP-2026003329</t>
  </si>
  <si>
    <t>2026-02-24T13:30:00-05:00</t>
  </si>
  <si>
    <t>2026-02-26T10:25:30</t>
  </si>
  <si>
    <t>2026-03-01T09:08:26-05:00</t>
  </si>
  <si>
    <t>SHP-2026002053</t>
  </si>
  <si>
    <t>2026-01-21T12:33:00-05:00</t>
  </si>
  <si>
    <t>2026-01-23T19:32:00-05:00</t>
  </si>
  <si>
    <t>2026-01-23T21:46:57-05:00</t>
  </si>
  <si>
    <t>2026-01-23T21:46:57Z</t>
  </si>
  <si>
    <t>SHP-2026003686</t>
  </si>
  <si>
    <t>2025-08-22T11:06:00-05:00</t>
  </si>
  <si>
    <t>2025-08-25T22:07:14-05:00</t>
  </si>
  <si>
    <t>2025-08-25T20:52:11-05:00</t>
  </si>
  <si>
    <t>2025-08-25T20:52:11Z</t>
  </si>
  <si>
    <t>SHP-2026002322</t>
  </si>
  <si>
    <t>CNGe</t>
  </si>
  <si>
    <t>2025-08-19T13:42:00</t>
  </si>
  <si>
    <t>2025-08-31T11:25:27+08:00</t>
  </si>
  <si>
    <t>2025-08-22T19:25:43+08:00</t>
  </si>
  <si>
    <t>SHP-2026009299</t>
  </si>
  <si>
    <t>2025-07-08T14:36:00-06:00</t>
  </si>
  <si>
    <t>2025-07-13T19:45:30Z</t>
  </si>
  <si>
    <t>2025-07-13T23:30:42Z</t>
  </si>
  <si>
    <t>2025-07-13T23:30:42</t>
  </si>
  <si>
    <t>SHP-2026004645</t>
  </si>
  <si>
    <t>2025-08-13T12:48:00+01:00</t>
  </si>
  <si>
    <t>2025-08-16T01:10:14+01:00</t>
  </si>
  <si>
    <t>2025-08-13T06:31:11+01:00</t>
  </si>
  <si>
    <t>2025-08-16T00:00:15+01:00</t>
  </si>
  <si>
    <t>SHP-2026008874</t>
  </si>
  <si>
    <t>2025-09-01T08:21:00+08:00</t>
  </si>
  <si>
    <t>2025-09-07T03:02:34+08:00</t>
  </si>
  <si>
    <t>2025-09-06T21:28:38+08:00</t>
  </si>
  <si>
    <t>SHP-2026006332</t>
  </si>
  <si>
    <t>2026-01-23T16:50:00+09:00</t>
  </si>
  <si>
    <t>2026-02-03T02:37:06Z</t>
  </si>
  <si>
    <t>2026-02-03T08:41:25+09:00</t>
  </si>
  <si>
    <t>SHP-2026008575</t>
  </si>
  <si>
    <t>2025-09-12T11:40:00+08:00</t>
  </si>
  <si>
    <t>2025-09-18T10:42:35+08:00</t>
  </si>
  <si>
    <t>2025-09-18T04:43:02+08:00</t>
  </si>
  <si>
    <t>SHP-2026006410</t>
  </si>
  <si>
    <t>2025-07-03T09:20:00-05:00</t>
  </si>
  <si>
    <t>2025-07-11T20:41:44-05:00</t>
  </si>
  <si>
    <t>2025-07-11T20:25:08Z</t>
  </si>
  <si>
    <t>2025-07-11T20:25:08-05:00</t>
  </si>
  <si>
    <t>SHP-2026007925</t>
  </si>
  <si>
    <t>2025-10-09T16:14:00+09:00</t>
  </si>
  <si>
    <t>2025-10-17T16:14:47+09:00</t>
  </si>
  <si>
    <t>2025-10-18T01:38:37+09:00</t>
  </si>
  <si>
    <t>2025-10-18T01:38:37Z</t>
  </si>
  <si>
    <t>SHP-2026003799</t>
  </si>
  <si>
    <t>2025-11-26T12:33:00-05:00</t>
  </si>
  <si>
    <t>2025-11-28T13:51:40-05:00</t>
  </si>
  <si>
    <t>2025-11-27T11:36:37-05:00</t>
  </si>
  <si>
    <t>SHP-2026003251</t>
  </si>
  <si>
    <t>2025-10-27T06:26:00+08:00</t>
  </si>
  <si>
    <t>2025-11-01T13:10:15+08:00</t>
  </si>
  <si>
    <t>2025-11-01T17:22:02+08:00</t>
  </si>
  <si>
    <t>SHP-2026008147</t>
  </si>
  <si>
    <t>2025-10-25T09:31:00Z</t>
  </si>
  <si>
    <t>2025-11-03T03:36:59-05:00</t>
  </si>
  <si>
    <t>2025-11-03T20:09:44-05:00</t>
  </si>
  <si>
    <t>2025-11-03T20:09:44Z</t>
  </si>
  <si>
    <t>SHP-2026004607</t>
  </si>
  <si>
    <t>2025-08-30T17:51:00+08:00</t>
  </si>
  <si>
    <t>2025-09-04T10:16:02+08:00</t>
  </si>
  <si>
    <t>2025-09-04T14:00:18+08:00</t>
  </si>
  <si>
    <t>SHP-2026007368</t>
  </si>
  <si>
    <t>2025-08-25T15:11:00+08:00</t>
  </si>
  <si>
    <t>2025-08-30T02:38:39+08:00</t>
  </si>
  <si>
    <t>2025-08-30T12:39:55Z</t>
  </si>
  <si>
    <t>2025-08-30T12:39:55+08:00</t>
  </si>
  <si>
    <t>SHP-2026004209</t>
  </si>
  <si>
    <t>2025-09-07T09:02:00+10:00</t>
  </si>
  <si>
    <t>2025-09-15T12:00:21+10:00</t>
  </si>
  <si>
    <t>2025-09-16T00:55:12Z</t>
  </si>
  <si>
    <t>2025-09-16T00:55:12</t>
  </si>
  <si>
    <t>SHP-2026009278</t>
  </si>
  <si>
    <t>2026-02-09T14:48:00-05:00</t>
  </si>
  <si>
    <t>2026-02-11T18:33:24-05:00</t>
  </si>
  <si>
    <t>2026-02-11T02:45:36-05:00</t>
  </si>
  <si>
    <t>2026-02-11T02:45:36</t>
  </si>
  <si>
    <t>SHP-2026003293</t>
  </si>
  <si>
    <t>2025-10-12T10:24:00Z</t>
  </si>
  <si>
    <t>2025-10-17T02:32:05-05:00</t>
  </si>
  <si>
    <t>2025-10-16T22:15:28-05:00</t>
  </si>
  <si>
    <t>2025-10-16T22:15:28Z</t>
  </si>
  <si>
    <t>SHP-2026006268</t>
  </si>
  <si>
    <t>CN-DEU-ECO</t>
  </si>
  <si>
    <t>2026-01-01T16:33:00+08:00</t>
  </si>
  <si>
    <t>2026-01-16T05:33:15+08:00</t>
  </si>
  <si>
    <t>2026-01-16T19:46:03+08:00</t>
  </si>
  <si>
    <t>2026-01-16T19:46:03</t>
  </si>
  <si>
    <t>SHP-2026004375</t>
  </si>
  <si>
    <t>2025-06-13T10:02:00-05:00</t>
  </si>
  <si>
    <t>2025-06-17T08:02:38-05:00</t>
  </si>
  <si>
    <t>2025-06-17T05:12:19</t>
  </si>
  <si>
    <t>2025-06-17T05:12:19-05:00</t>
  </si>
  <si>
    <t>SHP-2026004718</t>
  </si>
  <si>
    <t>2025-12-20T14:40:00+01:00</t>
  </si>
  <si>
    <t>2025-12-29T00:26:24+01:00</t>
  </si>
  <si>
    <t>2025-12-29T03:48:28+01:00</t>
  </si>
  <si>
    <t>SHP-2026004266</t>
  </si>
  <si>
    <t>2026-02-12T14:09:00-05:00</t>
  </si>
  <si>
    <t>2026-02-15T18:57:22-05:00</t>
  </si>
  <si>
    <t>2026-02-15T16:16:56Z</t>
  </si>
  <si>
    <t>2026-02-15T16:16:56-05:00</t>
  </si>
  <si>
    <t>SHP-2026008383</t>
  </si>
  <si>
    <t>2025-11-20T13:39:00+01:00</t>
  </si>
  <si>
    <t>2025-11-26T09:01:19+01:00</t>
  </si>
  <si>
    <t>2025-11-26T00:30:46+01:00</t>
  </si>
  <si>
    <t>SHP-2026000628</t>
  </si>
  <si>
    <t>2025-10-30T11:15:00Z</t>
  </si>
  <si>
    <t>2025-11-04T01:37:08-05:00</t>
  </si>
  <si>
    <t>2025-11-04T23:45:46-05:00</t>
  </si>
  <si>
    <t>SHP-2026008636</t>
  </si>
  <si>
    <t>2025-12-15T12:55:00+01:00</t>
  </si>
  <si>
    <t>2025-12-21T06:28:57+01:00</t>
  </si>
  <si>
    <t>2025-12-21T04:10:48+01:00</t>
  </si>
  <si>
    <t>2025-12-21T04:10:48</t>
  </si>
  <si>
    <t>SHP-2026003643</t>
  </si>
  <si>
    <t>2025-10-25T12:47:00-05:00</t>
  </si>
  <si>
    <t>2025-10-30T13:23:13-05:00</t>
  </si>
  <si>
    <t>2025-10-30T05:58:21-05:00</t>
  </si>
  <si>
    <t>SHP-2026008594</t>
  </si>
  <si>
    <t>NINGBO</t>
  </si>
  <si>
    <t>2025-09-03T13:12:00+08:00</t>
  </si>
  <si>
    <t>2025-09-13T12:08:24</t>
  </si>
  <si>
    <t>2025-09-05T21:07:32+08:00</t>
  </si>
  <si>
    <t>SHP-2026009014</t>
  </si>
  <si>
    <t>2025-12-30T08:17:00-05:00</t>
  </si>
  <si>
    <t>2026-01-01T15:09:46-05:00</t>
  </si>
  <si>
    <t>2025-12-28T17:31:06-05:00</t>
  </si>
  <si>
    <t>2026-01-01T04:51:51-05:00</t>
  </si>
  <si>
    <t>SHP-2026004806</t>
  </si>
  <si>
    <t>2025-07-23T09:44:00+09:00</t>
  </si>
  <si>
    <t>2025-07-28T17:14:11+09:00</t>
  </si>
  <si>
    <t>2025-07-29T20:24:16+09:00</t>
  </si>
  <si>
    <t>SHP-2026001101</t>
  </si>
  <si>
    <t>2026-01-28T13:19:00-05:00</t>
  </si>
  <si>
    <t>2026-01-31T00:20:46-05:00</t>
  </si>
  <si>
    <t>2026-01-31T06:35:58Z</t>
  </si>
  <si>
    <t>SHP-2026004397</t>
  </si>
  <si>
    <t>2025-12-26T10:10:00Z</t>
  </si>
  <si>
    <t>2025-12-30T21:31:08Z</t>
  </si>
  <si>
    <t>2025-12-31T06:19:51+01:00</t>
  </si>
  <si>
    <t>SHP-2026003145</t>
  </si>
  <si>
    <t>2025-12-19T08:42:00Z</t>
  </si>
  <si>
    <t>2025-12-21T07:19:22-05:00</t>
  </si>
  <si>
    <t>2025-12-26T21:42:27-05:00</t>
  </si>
  <si>
    <t>SHP-2026004367</t>
  </si>
  <si>
    <t>2026-02-12T13:54:00+08:00</t>
  </si>
  <si>
    <t>2026-02-20T22:48:03+08:00</t>
  </si>
  <si>
    <t>2026-02-20T23:22:50+08:00</t>
  </si>
  <si>
    <t>2026-02-20T23:22:50</t>
  </si>
  <si>
    <t>SHP-2026002178</t>
  </si>
  <si>
    <t>CA-US-EXP</t>
  </si>
  <si>
    <t>2025-11-24T11:51:00-05:00</t>
  </si>
  <si>
    <t>2025-11-29T12:24:10-05:00</t>
  </si>
  <si>
    <t>2025-11-29T01:54:20-05:00</t>
  </si>
  <si>
    <t>SHP-2026005046</t>
  </si>
  <si>
    <t>2025-12-01T15:00:00</t>
  </si>
  <si>
    <t>2025-12-06T19:59:45+08:00</t>
  </si>
  <si>
    <t>2025-12-07T09:36:50+08:00</t>
  </si>
  <si>
    <t>SHP-2026007855</t>
  </si>
  <si>
    <t>2025-11-12T10:05:00-05:00</t>
  </si>
  <si>
    <t>2025-11-13T01:43:00Z</t>
  </si>
  <si>
    <t>2025-11-13T01:32:58Z</t>
  </si>
  <si>
    <t>2025-11-13T01:32:58-05:00</t>
  </si>
  <si>
    <t>SHP-2026006196</t>
  </si>
  <si>
    <t>2025-11-12T13:13:00+09:00</t>
  </si>
  <si>
    <t>2025-11-17T15:04:04+09:00</t>
  </si>
  <si>
    <t>2025-11-17T14:57:21+09:00</t>
  </si>
  <si>
    <t>2025-11-17T14:57:21Z</t>
  </si>
  <si>
    <t>SHP-2026005419</t>
  </si>
  <si>
    <t>2025-10-24T08:52:00+00:00</t>
  </si>
  <si>
    <t>2025-10-29T20:27:29+00:00</t>
  </si>
  <si>
    <t>2025-10-30T04:20:47+00:00</t>
  </si>
  <si>
    <t>SHP-2026009270</t>
  </si>
  <si>
    <t>EINDHOVEN</t>
  </si>
  <si>
    <t>2025-07-31T10:54:00</t>
  </si>
  <si>
    <t>2025-08-03T16:02:08</t>
  </si>
  <si>
    <t>2025-08-03T01:37:08+01:00</t>
  </si>
  <si>
    <t>SHP-2026002609</t>
  </si>
  <si>
    <t>2025-08-21T11:12:00+01:00</t>
  </si>
  <si>
    <t>2025-08-29T06:06:33+01:00</t>
  </si>
  <si>
    <t>2025-08-29T06:09:50+01:00</t>
  </si>
  <si>
    <t>SHP-2026008196</t>
  </si>
  <si>
    <t>2025-06-23T13:39:00</t>
  </si>
  <si>
    <t>2025-06-30T01:09:45+08:00</t>
  </si>
  <si>
    <t>2025-06-29T19:05:38+08:00</t>
  </si>
  <si>
    <t>SHP-2026006006</t>
  </si>
  <si>
    <t>2025-12-08T12:49:00-05:00</t>
  </si>
  <si>
    <t>2025-12-10T05:06:12-05:00</t>
  </si>
  <si>
    <t>2025-12-09T21:55:38-05:00</t>
  </si>
  <si>
    <t>SHP-2026003775</t>
  </si>
  <si>
    <t>2025-12-29T14:34:00Z</t>
  </si>
  <si>
    <t>2026-01-06T15:53:29+08:00</t>
  </si>
  <si>
    <t>2026-01-07T02:01:09Z</t>
  </si>
  <si>
    <t>2026-01-07T02:01:09+08:00</t>
  </si>
  <si>
    <t>SHP-2026004542</t>
  </si>
  <si>
    <t>2025-11-06T15:10:00-05:00</t>
  </si>
  <si>
    <t>2025-11-11T08:29:39Z</t>
  </si>
  <si>
    <t>2025-11-11T18:13:39-05:00</t>
  </si>
  <si>
    <t>SHP-2026001598</t>
  </si>
  <si>
    <t>birmingham</t>
  </si>
  <si>
    <t>2026-01-28T07:56:00+00:00</t>
  </si>
  <si>
    <t>2026-02-03T09:03:27+00:00</t>
  </si>
  <si>
    <t>2026-02-03T06:32:07+00:00</t>
  </si>
  <si>
    <t>SHP-2026000963</t>
  </si>
  <si>
    <t>2025-07-10T19:45:00</t>
  </si>
  <si>
    <t>2025-07-13T10:59:07-05:00</t>
  </si>
  <si>
    <t>2025-07-13T04:58:55-05:00</t>
  </si>
  <si>
    <t>SHP-2026006666</t>
  </si>
  <si>
    <t>2025-09-19T11:37:00-05:00</t>
  </si>
  <si>
    <t>2025-09-23T03:03:56Z</t>
  </si>
  <si>
    <t>2025-09-23T01:36:55-05:00</t>
  </si>
  <si>
    <t>SHP-2026002983</t>
  </si>
  <si>
    <t>2026-01-26T17:47:00Z</t>
  </si>
  <si>
    <t>2026-01-30T16:55:34</t>
  </si>
  <si>
    <t>2026-01-30T08:14:43Z</t>
  </si>
  <si>
    <t>2026-01-30T08:14:43+00:00</t>
  </si>
  <si>
    <t>SHP-2026005164</t>
  </si>
  <si>
    <t>2025-12-12T12:20:00+08:00</t>
  </si>
  <si>
    <t>2025-12-17T23:12:58</t>
  </si>
  <si>
    <t>2025-12-18T01:01:31+08:00</t>
  </si>
  <si>
    <t>SHP-2026008242</t>
  </si>
  <si>
    <t>2025-07-06T07:27:00-06:00</t>
  </si>
  <si>
    <t>2025-07-11T17:50:56-06:00</t>
  </si>
  <si>
    <t>2025-07-11T23:47:05-06:00</t>
  </si>
  <si>
    <t>SHP-2026005759</t>
  </si>
  <si>
    <t>2025-10-14T11:12:00-05:00</t>
  </si>
  <si>
    <t>2025-10-21T10:30:12-05:00</t>
  </si>
  <si>
    <t>2025-10-21T03:52:35-05:00</t>
  </si>
  <si>
    <t>2025-10-21T03:52:35</t>
  </si>
  <si>
    <t>SHP-2026005541</t>
  </si>
  <si>
    <t>2025-08-22T13:28:00-05:00</t>
  </si>
  <si>
    <t>2025-08-31T16:17:01-05:00</t>
  </si>
  <si>
    <t>2025-08-31T03:08:06-05:00</t>
  </si>
  <si>
    <t>SHP-2026002604</t>
  </si>
  <si>
    <t>2025-07-11T06:23:00+08:00</t>
  </si>
  <si>
    <t>2025-07-22T01:34:32+08:00</t>
  </si>
  <si>
    <t>2025-07-22T12:51:30+08:00</t>
  </si>
  <si>
    <t>SHP-2026006826</t>
  </si>
  <si>
    <t>FRXX</t>
  </si>
  <si>
    <t>2025-07-10T09:59:00+01:00</t>
  </si>
  <si>
    <t>2025-07-13T14:31:05+01:00</t>
  </si>
  <si>
    <t>2025-07-13T15:06:10+01:00</t>
  </si>
  <si>
    <t>SHP-2026006683</t>
  </si>
  <si>
    <t>2025-06-14T15:58:00-05:00</t>
  </si>
  <si>
    <t>2025-06-16T22:09:52-05:00</t>
  </si>
  <si>
    <t>2025-06-16T10:35:39-05:00</t>
  </si>
  <si>
    <t>2025-06-16T10:35:39Z</t>
  </si>
  <si>
    <t>SHP-2026007553</t>
  </si>
  <si>
    <t>2026-01-15T14:12:00+10:00</t>
  </si>
  <si>
    <t>2026-01-19T20:59:23+10:00</t>
  </si>
  <si>
    <t>2026-01-20T04:35:43+10:00</t>
  </si>
  <si>
    <t>SHP-2026001309</t>
  </si>
  <si>
    <t>2025-09-07T15:29:00+01:00</t>
  </si>
  <si>
    <t>2025-09-13T18:01:21</t>
  </si>
  <si>
    <t>2025-09-10T08:33:17+01:00</t>
  </si>
  <si>
    <t>SHP-2026002775</t>
  </si>
  <si>
    <t>2025-11-04T11:26:00Z</t>
  </si>
  <si>
    <t>2025-11-07T22:03:06+01:00</t>
  </si>
  <si>
    <t>2025-11-06T21:08:52+01:00</t>
  </si>
  <si>
    <t>2025-11-06T21:08:52Z</t>
  </si>
  <si>
    <t>SHP-2026005234</t>
  </si>
  <si>
    <t>2025-08-12T12:34:00-05:00</t>
  </si>
  <si>
    <t>2025-08-15T06:32:58-05:00</t>
  </si>
  <si>
    <t>2025-08-15T05:47:30-05:00</t>
  </si>
  <si>
    <t>SHP-2026005861</t>
  </si>
  <si>
    <t>2025-07-17T09:23:00Z</t>
  </si>
  <si>
    <t>2025-07-23T16:52:07</t>
  </si>
  <si>
    <t>2025-07-24T04:16:23+08:00</t>
  </si>
  <si>
    <t>2025-07-24T04:16:23</t>
  </si>
  <si>
    <t>SHP-2026006499</t>
  </si>
  <si>
    <t>United Kingdom</t>
  </si>
  <si>
    <t>United Kingdom-DE-ECO</t>
  </si>
  <si>
    <t>2025-11-26T14:04:00+00:00</t>
  </si>
  <si>
    <t>2025-12-07T21:38:52</t>
  </si>
  <si>
    <t>2025-12-07T18:41:33+00:00</t>
  </si>
  <si>
    <t>2025-12-07T18:41:33Z</t>
  </si>
  <si>
    <t>SHP-2026007461</t>
  </si>
  <si>
    <t>2026-01-15T10:25:00-05:00</t>
  </si>
  <si>
    <t>2026-01-18T17:59:26</t>
  </si>
  <si>
    <t>2026-01-18T19:37:05-05:00</t>
  </si>
  <si>
    <t>SHP-2026007091</t>
  </si>
  <si>
    <t>2025-09-13T13:11:00+01:00</t>
  </si>
  <si>
    <t>2025-09-20T00:09:10+01:00</t>
  </si>
  <si>
    <t>2025-09-20T04:41:35+01:00</t>
  </si>
  <si>
    <t>SHP-2026002237</t>
  </si>
  <si>
    <t>2025-09-18T14:18:00+00:00</t>
  </si>
  <si>
    <t>2025-09-21T02:10:06+00:00</t>
  </si>
  <si>
    <t>2025-09-20T20:19:41+00:00</t>
  </si>
  <si>
    <t>SHP-2026008605</t>
  </si>
  <si>
    <t>2026-01-15T06:17:00-05:00</t>
  </si>
  <si>
    <t>2026-01-17T22:12:02Z</t>
  </si>
  <si>
    <t>2026-01-17T19:55:06-05:00</t>
  </si>
  <si>
    <t>SHP-2026003190</t>
  </si>
  <si>
    <t>2026-01-20T12:57:00Z</t>
  </si>
  <si>
    <t>2026-01-24T21:30:01-05:00</t>
  </si>
  <si>
    <t>2026-01-25T04:21:37Z</t>
  </si>
  <si>
    <t>2026-01-25T04:21:37-05:00</t>
  </si>
  <si>
    <t>SHP-2026005053</t>
  </si>
  <si>
    <t>2026-01-04T09:47:00+08:00</t>
  </si>
  <si>
    <t>2026-01-11T07:40:49+08:00</t>
  </si>
  <si>
    <t>2026-01-11T04:29:22Z</t>
  </si>
  <si>
    <t>2026-01-11T04:29:22+08:00</t>
  </si>
  <si>
    <t>SHP-2026006279</t>
  </si>
  <si>
    <t>2025-10-06T11:00:00</t>
  </si>
  <si>
    <t>2025-10-12T09:52:26-05:00</t>
  </si>
  <si>
    <t>2025-10-12T22:28:02Z</t>
  </si>
  <si>
    <t>SHP-2026002909</t>
  </si>
  <si>
    <t>2025-10-16T08:24:00+00:00</t>
  </si>
  <si>
    <t>2025-10-21T04:16:43+00:00</t>
  </si>
  <si>
    <t>2025-10-21T21:45:18+00:00</t>
  </si>
  <si>
    <t>SHP-2026003413</t>
  </si>
  <si>
    <t>2025-06-23T09:56:00-05:00</t>
  </si>
  <si>
    <t>2025-07-02T09:30:38-05:00</t>
  </si>
  <si>
    <t>2025-07-02T11:56:11-05:00</t>
  </si>
  <si>
    <t>SHP-2026004393</t>
  </si>
  <si>
    <t>2025-09-23T06:40:00-05:00</t>
  </si>
  <si>
    <t>2025-09-23T22:51:26-05:00</t>
  </si>
  <si>
    <t>2025-09-24T02:02:39-05:00</t>
  </si>
  <si>
    <t>2025-09-24T02:02:39Z</t>
  </si>
  <si>
    <t>SHP-2026009321</t>
  </si>
  <si>
    <t>2025-12-22T16:26:00+00:00</t>
  </si>
  <si>
    <t>2025-12-31T10:27:28+00:00</t>
  </si>
  <si>
    <t>2025-12-30T20:51:33Z</t>
  </si>
  <si>
    <t>2025-12-30T20:51:33+00:00</t>
  </si>
  <si>
    <t>SHP-2026004105</t>
  </si>
  <si>
    <t>2025-11-09T14:58:00+08:00</t>
  </si>
  <si>
    <t>2025-11-16T16:23:46+08:00</t>
  </si>
  <si>
    <t>2025-11-17T03:00:08+08:00</t>
  </si>
  <si>
    <t>SHP-2026001869</t>
  </si>
  <si>
    <t>2025-12-17T15:13:00Z</t>
  </si>
  <si>
    <t>2025-12-21T16:12:52+08:00</t>
  </si>
  <si>
    <t>2025-12-21T23:20:37Z</t>
  </si>
  <si>
    <t>2025-12-21T23:20:37+08:00</t>
  </si>
  <si>
    <t>SHP-2026007952</t>
  </si>
  <si>
    <t>GEOCARGO</t>
  </si>
  <si>
    <t>2025-07-12T15:01:00+08:00</t>
  </si>
  <si>
    <t>2025-07-17T09:41:26Z</t>
  </si>
  <si>
    <t>2025-07-17T10:30:23+08:00</t>
  </si>
  <si>
    <t>2025-07-17T10:30:23Z</t>
  </si>
  <si>
    <t>SHP-2026003948</t>
  </si>
  <si>
    <t>2025-09-01T13:59:00-05:00</t>
  </si>
  <si>
    <t>2025-09-07T19:03:57-05:00</t>
  </si>
  <si>
    <t>2025-09-07T17:12:17-05:00</t>
  </si>
  <si>
    <t>2025-09-07T17:12:17Z</t>
  </si>
  <si>
    <t>SHP-2026000750</t>
  </si>
  <si>
    <t>2025-07-06T15:33:00-05:00</t>
  </si>
  <si>
    <t>2025-07-11T02:42:17Z</t>
  </si>
  <si>
    <t>2025-07-10T23:52:32-05:00</t>
  </si>
  <si>
    <t>SHP-2026002576</t>
  </si>
  <si>
    <t>chennai</t>
  </si>
  <si>
    <t>2025-10-16T10:36:00Z</t>
  </si>
  <si>
    <t>2025-10-24T11:18:56+05:00</t>
  </si>
  <si>
    <t>2025-10-23T19:17:16+05:00</t>
  </si>
  <si>
    <t>SHP-2026008015</t>
  </si>
  <si>
    <t>2025-11-03T12:46:00+01:00</t>
  </si>
  <si>
    <t>2025-11-11T03:36:48Z</t>
  </si>
  <si>
    <t>2025-11-11T18:06:24+01:00</t>
  </si>
  <si>
    <t>SHP-2026000063</t>
  </si>
  <si>
    <t>2026-01-16T10:02:00+00:00</t>
  </si>
  <si>
    <t>2026-01-20T09:41:42+00:00</t>
  </si>
  <si>
    <t>2026-01-20T19:14:49+00:00</t>
  </si>
  <si>
    <t>2026-01-20T19:14:49</t>
  </si>
  <si>
    <t>SHP-2026004964</t>
  </si>
  <si>
    <t>2025-10-22T13:57:00+01:00</t>
  </si>
  <si>
    <t>2025-11-01T02:48:21+01:00</t>
  </si>
  <si>
    <t>2025-11-01T15:01:33+01:00</t>
  </si>
  <si>
    <t>SHP-2026001458</t>
  </si>
  <si>
    <t>2025-06-30T18:07:00-05:00</t>
  </si>
  <si>
    <t>2025-07-05T21:42:51-05:00</t>
  </si>
  <si>
    <t>2025-07-05T05:54:40-05:00</t>
  </si>
  <si>
    <t>SHP-2026005270</t>
  </si>
  <si>
    <t>2025-09-24T08:28:00+09:00</t>
  </si>
  <si>
    <t>2025-09-30T08:54:51+09:00</t>
  </si>
  <si>
    <t>2025-09-30T02:09:38+09:00</t>
  </si>
  <si>
    <t>SHP-2026001674</t>
  </si>
  <si>
    <t>2025-06-06T11:27:00Z</t>
  </si>
  <si>
    <t>2025-06-09T15:00:02+09:00</t>
  </si>
  <si>
    <t>2025-06-09T09:17:40+09:00</t>
  </si>
  <si>
    <t>2025-06-09T09:17:40Z</t>
  </si>
  <si>
    <t>SHP-2026005084</t>
  </si>
  <si>
    <t>2025-08-06T14:44:00-05:00</t>
  </si>
  <si>
    <t>2025-08-08T19:33:06-05:00</t>
  </si>
  <si>
    <t>2025-08-08T21:35:56-05:00</t>
  </si>
  <si>
    <t>2025-08-08T21:35:56</t>
  </si>
  <si>
    <t>SHP-2026008979</t>
  </si>
  <si>
    <t>USUn</t>
  </si>
  <si>
    <t>2025-10-16T13:48:00-05:00</t>
  </si>
  <si>
    <t>2025-10-19T15:21:03-05:00</t>
  </si>
  <si>
    <t>2025-10-19T18:37:18-05:00</t>
  </si>
  <si>
    <t>SHP-2026003654</t>
  </si>
  <si>
    <t>2026-02-25T13:07:00-05:00</t>
  </si>
  <si>
    <t>2026-02-28T18:53:43</t>
  </si>
  <si>
    <t>2026-03-02T09:04:58-05:00</t>
  </si>
  <si>
    <t>SHP-2026005602</t>
  </si>
  <si>
    <t>2025-12-19T14:35:00Z</t>
  </si>
  <si>
    <t>2025-12-20T07:50:35-05:00</t>
  </si>
  <si>
    <t>2025-12-19T23:21:33-05:00</t>
  </si>
  <si>
    <t>SHP-2026008135</t>
  </si>
  <si>
    <t>2025-07-17T15:41:00+01:00</t>
  </si>
  <si>
    <t>2025-07-20T01:25:26Z</t>
  </si>
  <si>
    <t>2025-07-19T15:38:17+01:00</t>
  </si>
  <si>
    <t>SHP-2026006888</t>
  </si>
  <si>
    <t>2025-06-26T08:30:00+01:00</t>
  </si>
  <si>
    <t>2025-07-01T05:10:53+01:00</t>
  </si>
  <si>
    <t>2025-06-30T00:30:19+01:00</t>
  </si>
  <si>
    <t>SHP-2026001527</t>
  </si>
  <si>
    <t>2025-12-21T10:23:00+00:00</t>
  </si>
  <si>
    <t>2025-12-25T16:33:11+00:00</t>
  </si>
  <si>
    <t>2025-12-25T05:36:05Z</t>
  </si>
  <si>
    <t>2025-12-25T05:36:05+00:00</t>
  </si>
  <si>
    <t>SHP-2026008076</t>
  </si>
  <si>
    <t>2026-01-21T14:52:00Z</t>
  </si>
  <si>
    <t>2026-01-23T22:00:11-05:00</t>
  </si>
  <si>
    <t>2026-01-23T16:15:36-05:00</t>
  </si>
  <si>
    <t>SHP-2026008764</t>
  </si>
  <si>
    <t>2025-12-12T13:34:00+01:00</t>
  </si>
  <si>
    <t>2025-12-16T03:07:01+01:00</t>
  </si>
  <si>
    <t>2025-12-16T14:40:12+01:00</t>
  </si>
  <si>
    <t>SHP-2026007390</t>
  </si>
  <si>
    <t>2025-07-26T10:40:00+00:00</t>
  </si>
  <si>
    <t>2025-08-01T11:13:49+00:00</t>
  </si>
  <si>
    <t>2025-08-01T12:30:55+00:00</t>
  </si>
  <si>
    <t>SHP-2026002955</t>
  </si>
  <si>
    <t>2025-08-06T19:07:00Z</t>
  </si>
  <si>
    <t>2025-08-13T20:20:09Z</t>
  </si>
  <si>
    <t>2025-08-13T11:23:04Z</t>
  </si>
  <si>
    <t>2025-08-13T11:23:04+10:00</t>
  </si>
  <si>
    <t>SHP-2026008350</t>
  </si>
  <si>
    <t>2025-11-13T12:33:00</t>
  </si>
  <si>
    <t>2025-11-14T20:15:33-05:00</t>
  </si>
  <si>
    <t>2025-11-14T22:10:38-05:00</t>
  </si>
  <si>
    <t>SHP-2026001385</t>
  </si>
  <si>
    <t>2026-02-23T10:03:00+09:00</t>
  </si>
  <si>
    <t>2026-03-02T00:27:18+09:00</t>
  </si>
  <si>
    <t>2026-02-25T17:50:24</t>
  </si>
  <si>
    <t>SHP-2026006220</t>
  </si>
  <si>
    <t>2025-12-26T08:53:00+09:00</t>
  </si>
  <si>
    <t>2026-01-01T08:06:07+09:00</t>
  </si>
  <si>
    <t>2025-12-31T21:34:32+09:00</t>
  </si>
  <si>
    <t>2025-12-31T21:34:32Z</t>
  </si>
  <si>
    <t>SHP-2026002594</t>
  </si>
  <si>
    <t>2026-01-14T13:30:00+00:00</t>
  </si>
  <si>
    <t>2026-01-20T21:49:50+00:00</t>
  </si>
  <si>
    <t>2026-01-21T04:19:48+00:00</t>
  </si>
  <si>
    <t>SHP-2026000067</t>
  </si>
  <si>
    <t>2025-09-23T13:57:00+01:00</t>
  </si>
  <si>
    <t>2025-09-26T16:23:43Z</t>
  </si>
  <si>
    <t>2025-09-26T04:36:43+01:00</t>
  </si>
  <si>
    <t>SHP-2026007565</t>
  </si>
  <si>
    <t>2026-01-02T10:12:00+00:00</t>
  </si>
  <si>
    <t>2026-01-09T21:37:20+00:00</t>
  </si>
  <si>
    <t>2026-01-09T12:17:06+00:00</t>
  </si>
  <si>
    <t>SHP-2026004208</t>
  </si>
  <si>
    <t>2025-12-20T12:04:00-05:00</t>
  </si>
  <si>
    <t>2025-12-23T12:21:58-05:00</t>
  </si>
  <si>
    <t>2025-12-25T20:50:51-05:00</t>
  </si>
  <si>
    <t>SHP-2026004493</t>
  </si>
  <si>
    <t>2026-01-09T09:05:00-05:00</t>
  </si>
  <si>
    <t>2026-01-14T20:02:25-05:00</t>
  </si>
  <si>
    <t>2026-01-15T00:52:31-05:00</t>
  </si>
  <si>
    <t>SHP-2026002843</t>
  </si>
  <si>
    <t>USA-CN-ECO</t>
  </si>
  <si>
    <t>2025-12-18T09:45:00+00:00</t>
  </si>
  <si>
    <t>2025-12-31T05:44:18Z</t>
  </si>
  <si>
    <t>2025-12-31T18:25:22+00:00</t>
  </si>
  <si>
    <t>SHP-2026004776</t>
  </si>
  <si>
    <t>2025-06-12T15:04:00+08:00</t>
  </si>
  <si>
    <t>2025-06-23T03:50:22+08:00</t>
  </si>
  <si>
    <t>2025-06-23T02:19:38+08:00</t>
  </si>
  <si>
    <t>SHP-2026002473</t>
  </si>
  <si>
    <t>2026-01-16T10:02:00-05:00</t>
  </si>
  <si>
    <t>2026-01-21T15:36:59-05:00</t>
  </si>
  <si>
    <t>2026-01-21T22:57:20-05:00</t>
  </si>
  <si>
    <t>2026-01-21T22:57:20</t>
  </si>
  <si>
    <t>SHP-2026001160</t>
  </si>
  <si>
    <t>2025-07-01T08:59:00+01:00</t>
  </si>
  <si>
    <t>2025-07-05T19:01:03+01:00</t>
  </si>
  <si>
    <t>2025-07-05T22:42:23+01:00</t>
  </si>
  <si>
    <t>2025-07-05T22:42:23</t>
  </si>
  <si>
    <t>SHP-2026009389</t>
  </si>
  <si>
    <t>2025-10-13T19:37:00-06:00</t>
  </si>
  <si>
    <t>2025-10-18T05:40:41-06:00</t>
  </si>
  <si>
    <t>2025-10-18T06:25:52-06:00</t>
  </si>
  <si>
    <t>2025-10-18T06:25:52</t>
  </si>
  <si>
    <t>SHP-2026001423</t>
  </si>
  <si>
    <t>Germany-FR-PRI</t>
  </si>
  <si>
    <t>2025-12-16T10:21:00+00:00</t>
  </si>
  <si>
    <t>2025-12-21T00:59:01+00:00</t>
  </si>
  <si>
    <t>2025-12-20T22:56:37+00:00</t>
  </si>
  <si>
    <t>SHP-2026000780</t>
  </si>
  <si>
    <t>2025-06-02T11:10:00-05:00</t>
  </si>
  <si>
    <t>2025-06-09T02:33:43-05:00</t>
  </si>
  <si>
    <t>2025-06-08T20:33:03-05:00</t>
  </si>
  <si>
    <t>SHP-2026008832</t>
  </si>
  <si>
    <t>2025-08-12T17:29:00+08:00</t>
  </si>
  <si>
    <t>2025-08-18T18:53:12+08:00</t>
  </si>
  <si>
    <t>2025-08-18T12:47:01Z</t>
  </si>
  <si>
    <t>2025-08-18T12:47:01+08:00</t>
  </si>
  <si>
    <t>SHP-2026002977</t>
  </si>
  <si>
    <t>2025-09-24T16:51:00+01:00</t>
  </si>
  <si>
    <t>2025-09-29T08:02:19+01:00</t>
  </si>
  <si>
    <t>2025-09-29T10:15:07+01:00</t>
  </si>
  <si>
    <t>SHP-2026009248</t>
  </si>
  <si>
    <t>2026-02-02T13:17:00+08:00</t>
  </si>
  <si>
    <t>2026-02-11T16:58:56</t>
  </si>
  <si>
    <t>2026-02-11T06:27:01Z</t>
  </si>
  <si>
    <t>2026-02-11T06:27:01+08:00</t>
  </si>
  <si>
    <t>SHP-2026003216</t>
  </si>
  <si>
    <t>2026-01-17T11:42:00+01:00</t>
  </si>
  <si>
    <t>2026-01-22T02:43:40+01:00</t>
  </si>
  <si>
    <t>2026-01-22T10:41:23+01:00</t>
  </si>
  <si>
    <t>SHP-2026002920</t>
  </si>
  <si>
    <t>2025-11-12T16:43:00-03:00</t>
  </si>
  <si>
    <t>2025-11-17T16:24:52-03:00</t>
  </si>
  <si>
    <t>2025-11-16T20:42:50-03:00</t>
  </si>
  <si>
    <t>SHP-2026006856</t>
  </si>
  <si>
    <t>2025-06-08T11:49:00Z</t>
  </si>
  <si>
    <t>2025-06-13T05:02:36</t>
  </si>
  <si>
    <t>2025-06-12T16:18:26</t>
  </si>
  <si>
    <t>SHP-2026008095</t>
  </si>
  <si>
    <t>2025-08-18T07:40:00-05:00</t>
  </si>
  <si>
    <t>2025-08-21T17:14:36Z</t>
  </si>
  <si>
    <t>2025-08-21T01:18:58Z</t>
  </si>
  <si>
    <t>2025-08-21T01:18:58-05:00</t>
  </si>
  <si>
    <t>SHP-2026007240</t>
  </si>
  <si>
    <t>2025-06-27T09:19:00Z</t>
  </si>
  <si>
    <t>2025-07-02T05:28:18+00:00</t>
  </si>
  <si>
    <t>2025-07-02T13:28:16Z</t>
  </si>
  <si>
    <t>2025-07-02T13:28:16</t>
  </si>
  <si>
    <t>SHP-2026005782</t>
  </si>
  <si>
    <t>2026-01-08T15:42:00+09:00</t>
  </si>
  <si>
    <t>2026-01-13T19:38:31Z</t>
  </si>
  <si>
    <t>2026-01-14T06:43:00+09:00</t>
  </si>
  <si>
    <t>SHP-2026004154</t>
  </si>
  <si>
    <t>2025-10-17T14:05:00-05:00</t>
  </si>
  <si>
    <t>2025-10-18T19:35:54-05:00</t>
  </si>
  <si>
    <t>2025-10-18T19:24:44-05:00</t>
  </si>
  <si>
    <t>SHP-2026006007</t>
  </si>
  <si>
    <t>2025-06-05T13:45:00+01:00</t>
  </si>
  <si>
    <t>2025-06-12T04:45:14+01:00</t>
  </si>
  <si>
    <t>2025-06-12T04:32:54+01:00</t>
  </si>
  <si>
    <t>SHP-2026008220</t>
  </si>
  <si>
    <t>2025-11-26T19:17:00-05:00</t>
  </si>
  <si>
    <t>2025-11-29T09:42:41-05:00</t>
  </si>
  <si>
    <t>2025-11-29T14:03:07-05:00</t>
  </si>
  <si>
    <t>SHP-2026002902</t>
  </si>
  <si>
    <t>2025-12-11T09:59:00-05:00</t>
  </si>
  <si>
    <t>2025-12-14T01:11:51-05:00</t>
  </si>
  <si>
    <t>2025-12-12T09:03:43-05:00</t>
  </si>
  <si>
    <t>SHP-2026007442</t>
  </si>
  <si>
    <t>2025-09-24T12:55:00-05:00</t>
  </si>
  <si>
    <t>2025-09-26T20:43:52</t>
  </si>
  <si>
    <t>2025-09-27T11:30:28-05:00</t>
  </si>
  <si>
    <t>SHP-2026003095</t>
  </si>
  <si>
    <t>2025-11-26T14:22:00+08:00</t>
  </si>
  <si>
    <t>2025-12-06T23:59:03+08:00</t>
  </si>
  <si>
    <t>2025-12-06T16:41:39Z</t>
  </si>
  <si>
    <t>2025-12-06T16:41:39+08:00</t>
  </si>
  <si>
    <t>SHP-2026003835</t>
  </si>
  <si>
    <t>2025-10-31T12:00:00</t>
  </si>
  <si>
    <t>2025-11-04T09:41:19-05:00</t>
  </si>
  <si>
    <t>2025-11-04T06:23:58-05:00</t>
  </si>
  <si>
    <t>SHP-2026006024</t>
  </si>
  <si>
    <t>2026-01-28T12:32:00+05:00</t>
  </si>
  <si>
    <t>2026-02-09T19:51:10+05:00</t>
  </si>
  <si>
    <t>2026-02-10T01:32:03+05:00</t>
  </si>
  <si>
    <t>SHP-2026002233</t>
  </si>
  <si>
    <t>2026-01-19T13:51:00+01:00</t>
  </si>
  <si>
    <t>2026-01-31T03:41:01Z</t>
  </si>
  <si>
    <t>2026-01-30T20:03:42+01:00</t>
  </si>
  <si>
    <t>SHP-2026004320</t>
  </si>
  <si>
    <t>2025-07-31T10:22:00+08:00</t>
  </si>
  <si>
    <t>2025-08-08T19:22:30</t>
  </si>
  <si>
    <t>2025-08-09T02:49:35+08:00</t>
  </si>
  <si>
    <t>SHP-2026008363</t>
  </si>
  <si>
    <t>2025-08-13T08:47:00+08:00</t>
  </si>
  <si>
    <t>2025-08-18T02:51:15+08:00</t>
  </si>
  <si>
    <t>2025-08-18T20:36:09Z</t>
  </si>
  <si>
    <t>2025-08-18T20:36:09+08:00</t>
  </si>
  <si>
    <t>SHP-2026007304</t>
  </si>
  <si>
    <t>2025-11-11T09:08:00+08:00</t>
  </si>
  <si>
    <t>2025-11-18T05:45:33+08:00</t>
  </si>
  <si>
    <t>2025-11-18T03:23:19+08:00</t>
  </si>
  <si>
    <t>2025-11-18T03:23:19Z</t>
  </si>
  <si>
    <t>SHP-2026004435</t>
  </si>
  <si>
    <t>2026-01-25T15:49:00+08:00</t>
  </si>
  <si>
    <t>2026-01-29T14:58:48+08:00</t>
  </si>
  <si>
    <t>2026-01-29T05:11:58+08:00</t>
  </si>
  <si>
    <t>SHP-2026004360</t>
  </si>
  <si>
    <t>2026-01-21T17:28:00</t>
  </si>
  <si>
    <t>2026-01-25T00:23:27+08:00</t>
  </si>
  <si>
    <t>2026-01-25T07:04:36+08:00</t>
  </si>
  <si>
    <t>SHP-2026006293</t>
  </si>
  <si>
    <t>CN-BR-EXP</t>
  </si>
  <si>
    <t>2025-11-04T13:13:00+08:00</t>
  </si>
  <si>
    <t>2025-11-09T03:16:46+08:00</t>
  </si>
  <si>
    <t>2025-11-09T00:46:19+08:00</t>
  </si>
  <si>
    <t>SHP-2026002912</t>
  </si>
  <si>
    <t>2026-02-20T11:30:00+00:00</t>
  </si>
  <si>
    <t>2026-02-28T08:59:26+00:00</t>
  </si>
  <si>
    <t>2026-02-24T08:44:54+00:00</t>
  </si>
  <si>
    <t>SHP-2026007178</t>
  </si>
  <si>
    <t>2025-10-25T08:52:00Z</t>
  </si>
  <si>
    <t>2025-10-27T02:49:08Z</t>
  </si>
  <si>
    <t>2025-10-26T00:56:03-05:00</t>
  </si>
  <si>
    <t>2025-10-26T00:56:03Z</t>
  </si>
  <si>
    <t>SHP-2026007712</t>
  </si>
  <si>
    <t>2025-10-25T10:45:00-05:00</t>
  </si>
  <si>
    <t>2025-10-28T15:10:04Z</t>
  </si>
  <si>
    <t>2025-10-28T16:05:50-05:00</t>
  </si>
  <si>
    <t>SHP-2026009406</t>
  </si>
  <si>
    <t>2026-02-18T06:07:00Z</t>
  </si>
  <si>
    <t>2026-02-20T06:05:57Z</t>
  </si>
  <si>
    <t>2026-02-21T07:57:21-05:00</t>
  </si>
  <si>
    <t>SHP-2026009282</t>
  </si>
  <si>
    <t>2026-01-01T18:25:00+00:00</t>
  </si>
  <si>
    <t>2026-01-09T16:23:40+00:00</t>
  </si>
  <si>
    <t>2026-01-09T14:19:39+00:00</t>
  </si>
  <si>
    <t>SHP-2026004867</t>
  </si>
  <si>
    <t>2026-01-14T12:27:00-03:00</t>
  </si>
  <si>
    <t>2026-01-19T05:29:13</t>
  </si>
  <si>
    <t>2026-01-19T20:28:52-03:00</t>
  </si>
  <si>
    <t>SHP-2026003640</t>
  </si>
  <si>
    <t>2025-07-31T12:53:00-05:00</t>
  </si>
  <si>
    <t>2025-08-02T12:32:58-05:00</t>
  </si>
  <si>
    <t>2025-08-02T19:02:56Z</t>
  </si>
  <si>
    <t>SHP-2026007358</t>
  </si>
  <si>
    <t>2026-01-07T10:54:00-05:00</t>
  </si>
  <si>
    <t>2026-01-11T03:18:58-05:00</t>
  </si>
  <si>
    <t>2026-01-10T02:06:33-05:00</t>
  </si>
  <si>
    <t>SHP-2026004087</t>
  </si>
  <si>
    <t>COLOGNE</t>
  </si>
  <si>
    <t>2025-10-08T14:57:00+01:00</t>
  </si>
  <si>
    <t>2025-10-12T08:59:33+01:00</t>
  </si>
  <si>
    <t>2025-10-11T23:47:55</t>
  </si>
  <si>
    <t>2025-10-11T23:47:55+01:00</t>
  </si>
  <si>
    <t>SHP-2026004688</t>
  </si>
  <si>
    <t>2025-07-11T13:34:00</t>
  </si>
  <si>
    <t>2025-07-13T09:04:43+01:00</t>
  </si>
  <si>
    <t>2025-07-13T02:39:22Z</t>
  </si>
  <si>
    <t>2025-07-13T02:39:22+01:00</t>
  </si>
  <si>
    <t>SHP-2026005995</t>
  </si>
  <si>
    <t>DE-US-STD</t>
  </si>
  <si>
    <t>2025-12-04T09:52:00+01:00</t>
  </si>
  <si>
    <t>2025-12-08T23:21:06+01:00</t>
  </si>
  <si>
    <t>2025-12-08T16:07:13+01:00</t>
  </si>
  <si>
    <t>2025-12-08T16:07:13Z</t>
  </si>
  <si>
    <t>SHP-2026000916</t>
  </si>
  <si>
    <t>2025-08-07T12:12:00+08:00</t>
  </si>
  <si>
    <t>2025-08-18T06:41:55+08:00</t>
  </si>
  <si>
    <t>2025-08-18T09:03:44+08:00</t>
  </si>
  <si>
    <t>SHP-2026004244</t>
  </si>
  <si>
    <t>2025-11-18T14:18:00+08:00</t>
  </si>
  <si>
    <t>2025-11-28T03:22:24+08:00</t>
  </si>
  <si>
    <t>2025-11-27T21:57:33+08:00</t>
  </si>
  <si>
    <t>SHP-2026000173</t>
  </si>
  <si>
    <t>2025-07-28T16:32:00-05:00</t>
  </si>
  <si>
    <t>2025-07-30T15:18:15-05:00</t>
  </si>
  <si>
    <t>2025-07-30T17:30:39-05:00</t>
  </si>
  <si>
    <t>2025-07-30T17:30:39</t>
  </si>
  <si>
    <t>SHP-2026004165</t>
  </si>
  <si>
    <t>2025-08-12T15:43:00+01:00</t>
  </si>
  <si>
    <t>2025-08-16T15:17:09+01:00</t>
  </si>
  <si>
    <t>2025-08-17T01:48:09Z</t>
  </si>
  <si>
    <t>SHP-2026007031</t>
  </si>
  <si>
    <t>2026-02-20T07:06:00-05:00</t>
  </si>
  <si>
    <t>2026-02-21T23:26:50-05:00</t>
  </si>
  <si>
    <t>2026-02-24T07:18:15Z</t>
  </si>
  <si>
    <t>SHP-2026005545</t>
  </si>
  <si>
    <t>2025-06-30T11:55:00+01:00</t>
  </si>
  <si>
    <t>2025-07-04T02:14:31+01:00</t>
  </si>
  <si>
    <t>2025-07-06T12:08:48</t>
  </si>
  <si>
    <t>EXC_028</t>
  </si>
  <si>
    <t>SHP-2026002323</t>
  </si>
  <si>
    <t>2025-08-14T17:24:00+00:00</t>
  </si>
  <si>
    <t>2025-08-29T07:34:28+00:00</t>
  </si>
  <si>
    <t>2025-08-29T04:29:49Z</t>
  </si>
  <si>
    <t>2025-08-29T04:29:49+00:00</t>
  </si>
  <si>
    <t>SHP-2026006057</t>
  </si>
  <si>
    <t>2025-07-21T10:47:00+08:00</t>
  </si>
  <si>
    <t>2025-07-29T12:43:00+08:00</t>
  </si>
  <si>
    <t>2025-07-30T08:10:09+08:00</t>
  </si>
  <si>
    <t>SHP-2026005335</t>
  </si>
  <si>
    <t>2025-12-23T10:14:00+01:00</t>
  </si>
  <si>
    <t>2025-12-27T08:35:23+01:00</t>
  </si>
  <si>
    <t>2025-12-27T04:30:16+01:00</t>
  </si>
  <si>
    <t>2025-12-27T04:30:16</t>
  </si>
  <si>
    <t>SHP-2026006028</t>
  </si>
  <si>
    <t>2025-10-09T14:01:00+05:00</t>
  </si>
  <si>
    <t>2025-10-16T00:32:18+05:00</t>
  </si>
  <si>
    <t>2025-10-16T01:58:58+05:00</t>
  </si>
  <si>
    <t>SHP-2026008228</t>
  </si>
  <si>
    <t>2026-02-10T18:10:00+01:00</t>
  </si>
  <si>
    <t>2026-02-17T03:07:09+01:00</t>
  </si>
  <si>
    <t>2026-02-16T22:30:47+01:00</t>
  </si>
  <si>
    <t>SHP-2026006377</t>
  </si>
  <si>
    <t>DE-NL-PRI</t>
  </si>
  <si>
    <t>2026-02-20T13:42:00</t>
  </si>
  <si>
    <t>2026-02-26T17:16:14+01:00</t>
  </si>
  <si>
    <t>2026-02-26T22:49:39Z</t>
  </si>
  <si>
    <t>2026-02-26T22:49:39+01:00</t>
  </si>
  <si>
    <t>SHP-2026005496</t>
  </si>
  <si>
    <t>2025-07-27T18:50:00+08:00</t>
  </si>
  <si>
    <t>2025-08-04T09:25:53+08:00</t>
  </si>
  <si>
    <t>2025-08-02T06:38:02+08:00</t>
  </si>
  <si>
    <t>SHP-2026006052</t>
  </si>
  <si>
    <t>2025-06-20T16:48:00Z</t>
  </si>
  <si>
    <t>2025-06-27T20:38:19+08:00</t>
  </si>
  <si>
    <t>2025-06-28T03:24:52+08:00</t>
  </si>
  <si>
    <t>SHP-2026000013</t>
  </si>
  <si>
    <t>2025-09-01T10:26:00Z</t>
  </si>
  <si>
    <t>2025-09-09T21:11:21+09:00</t>
  </si>
  <si>
    <t>2025-09-10T10:12:06+09:00</t>
  </si>
  <si>
    <t>SHP-2026002856</t>
  </si>
  <si>
    <t>2025-11-25T09:37:00</t>
  </si>
  <si>
    <t>2025-12-01T02:48:10-06:00</t>
  </si>
  <si>
    <t>2025-11-30T03:26:51-06:00</t>
  </si>
  <si>
    <t>SHP-2026003523</t>
  </si>
  <si>
    <t>2025-09-26T11:49:00Z</t>
  </si>
  <si>
    <t>2025-10-06T13:56:22Z</t>
  </si>
  <si>
    <t>2025-10-07T01:47:49</t>
  </si>
  <si>
    <t>2025-10-07T01:47:49-05:00</t>
  </si>
  <si>
    <t>SHP-2026000001</t>
  </si>
  <si>
    <t>2025-07-21T12:49:00Z</t>
  </si>
  <si>
    <t>2025-07-23T08:50:14-05:00</t>
  </si>
  <si>
    <t>2025-07-24T02:31:18-05:00</t>
  </si>
  <si>
    <t>2025-07-24T02:31:18</t>
  </si>
  <si>
    <t>SHP-2026004036</t>
  </si>
  <si>
    <t>2025-06-10T18:45:00-05:00</t>
  </si>
  <si>
    <t>2025-06-16T23:08:43-05:00</t>
  </si>
  <si>
    <t>2025-06-16T14:20:28-05:00</t>
  </si>
  <si>
    <t>SHP-2026006684</t>
  </si>
  <si>
    <t>SYDNEY</t>
  </si>
  <si>
    <t>AU-US-ECO</t>
  </si>
  <si>
    <t>2025-12-10T14:12:00+10:00</t>
  </si>
  <si>
    <t>2025-12-19T20:45:06Z</t>
  </si>
  <si>
    <t>2025-12-19T23:50:35Z</t>
  </si>
  <si>
    <t>2025-12-19T23:50:35+10:00</t>
  </si>
  <si>
    <t>SHP-2026009260</t>
  </si>
  <si>
    <t>2026-01-08T16:58:00-05:00</t>
  </si>
  <si>
    <t>2026-01-10T06:32:29-05:00</t>
  </si>
  <si>
    <t>2026-01-14T15:50:30-05:00</t>
  </si>
  <si>
    <t>SHP-2026005730</t>
  </si>
  <si>
    <t>2025-07-28T19:39:00+08:00</t>
  </si>
  <si>
    <t>2025-08-05T08:39:30+08:00</t>
  </si>
  <si>
    <t>2025-07-30T04:17:53+08:00</t>
  </si>
  <si>
    <t>SHP-2026005031</t>
  </si>
  <si>
    <t>2025-08-12T13:55:00+01:00</t>
  </si>
  <si>
    <t>2025-08-16T19:47:32+01:00</t>
  </si>
  <si>
    <t>2025-08-16T15:47:52+01:00</t>
  </si>
  <si>
    <t>SHP-2026002270</t>
  </si>
  <si>
    <t>2025-06-06T13:50:00+01:00</t>
  </si>
  <si>
    <t>2025-06-14T17:53:37+01:00</t>
  </si>
  <si>
    <t>2025-06-15T09:36:46Z</t>
  </si>
  <si>
    <t>2025-06-15T09:36:46+01:00</t>
  </si>
  <si>
    <t>SHP-2026005122</t>
  </si>
  <si>
    <t>2026-02-03T10:52:00Z</t>
  </si>
  <si>
    <t>2026-02-05T14:24:28-05:00</t>
  </si>
  <si>
    <t>2026-02-05T08:44:42-05:00</t>
  </si>
  <si>
    <t>SHP-2026000037</t>
  </si>
  <si>
    <t>MX-US-ECO</t>
  </si>
  <si>
    <t>2026-01-30T15:44:00Z</t>
  </si>
  <si>
    <t>2026-02-11T10:47:10-06:00</t>
  </si>
  <si>
    <t>2026-02-11T04:25:42Z</t>
  </si>
  <si>
    <t>SHP-2026001112</t>
  </si>
  <si>
    <t>2025-11-27T13:25:00+08:00</t>
  </si>
  <si>
    <t>2025-11-25T19:40:31+08:00</t>
  </si>
  <si>
    <t>2025-12-03T21:52:45+08:00</t>
  </si>
  <si>
    <t>SHP-2026005132</t>
  </si>
  <si>
    <t>2025-08-26T14:37:00-05:00</t>
  </si>
  <si>
    <t>2025-08-29T07:21:24Z</t>
  </si>
  <si>
    <t>2025-08-29T22:08:30-05:00</t>
  </si>
  <si>
    <t>2025-08-29T22:08:30Z</t>
  </si>
  <si>
    <t>SHP-2026003455</t>
  </si>
  <si>
    <t>US-CN-STD</t>
  </si>
  <si>
    <t>2025-12-30T14:41:00-05:00</t>
  </si>
  <si>
    <t>2026-01-04T06:50:55-05:00</t>
  </si>
  <si>
    <t>2026-01-04T03:44:14-05:00</t>
  </si>
  <si>
    <t>SHP-2026008137</t>
  </si>
  <si>
    <t>2025-10-03T14:52:00</t>
  </si>
  <si>
    <t>2025-10-07T04:33:58Z</t>
  </si>
  <si>
    <t>2025-10-11T06:39:10+08:00</t>
  </si>
  <si>
    <t>ì „ë‹¬ ì§€ì—°</t>
  </si>
  <si>
    <t>SHP-2026007471</t>
  </si>
  <si>
    <t>2026-02-12T15:25:00Z</t>
  </si>
  <si>
    <t>2026-02-17T09:27:35+08:00</t>
  </si>
  <si>
    <t>2026-02-17T06:37:21Z</t>
  </si>
  <si>
    <t>2026-02-17T06:37:21+08:00</t>
  </si>
  <si>
    <t>SHP-2026006597</t>
  </si>
  <si>
    <t>2026-02-05T09:49:00-05:00</t>
  </si>
  <si>
    <t>2026-02-14T23:26:55-05:00</t>
  </si>
  <si>
    <t>2026-02-14T20:15:41Z</t>
  </si>
  <si>
    <t>2026-02-14T20:15:41-05:00</t>
  </si>
  <si>
    <t>SHP-2026004372</t>
  </si>
  <si>
    <t>2025-12-25T15:11:00+08:00</t>
  </si>
  <si>
    <t>2025-12-30T20:17:21+08:00</t>
  </si>
  <si>
    <t>2025-12-30T20:04:48+08:00</t>
  </si>
  <si>
    <t>SHP-2026008950</t>
  </si>
  <si>
    <t>2026-02-04T11:22:00-05:00</t>
  </si>
  <si>
    <t>2026-02-05T23:01:02Z</t>
  </si>
  <si>
    <t>2026-02-05T19:44:57-05:00</t>
  </si>
  <si>
    <t>SHP-2026008631</t>
  </si>
  <si>
    <t>2025-08-23T15:46:00-05:00</t>
  </si>
  <si>
    <t>2025-08-30T04:02:40-05:00</t>
  </si>
  <si>
    <t>2025-08-30T06:47:42-05:00</t>
  </si>
  <si>
    <t>2025-08-30T06:47:42Z</t>
  </si>
  <si>
    <t>SHP-2026002998</t>
  </si>
  <si>
    <t>2026-01-14T16:11:00-06:00</t>
  </si>
  <si>
    <t>2026-01-19T08:12:41-06:00</t>
  </si>
  <si>
    <t>2026-01-19T13:18:02-06:00</t>
  </si>
  <si>
    <t>SHP-2026000855</t>
  </si>
  <si>
    <t>2025-06-04T15:07:00-05:00</t>
  </si>
  <si>
    <t>2025-06-08T23:24:19-05:00</t>
  </si>
  <si>
    <t>2025-06-08T08:25:49-05:00</t>
  </si>
  <si>
    <t>SHP-2026004815</t>
  </si>
  <si>
    <t>2025-09-11T14:11:00+01:00</t>
  </si>
  <si>
    <t>2025-09-15T09:53:34+01:00</t>
  </si>
  <si>
    <t>2025-09-16T04:32:35Z</t>
  </si>
  <si>
    <t>SHP-2026003768</t>
  </si>
  <si>
    <t>2025-08-07T10:10:00</t>
  </si>
  <si>
    <t>2025-08-13T15:31:17+08:00</t>
  </si>
  <si>
    <t>2025-08-13T09:24:25+08:00</t>
  </si>
  <si>
    <t>SHP-2026007862</t>
  </si>
  <si>
    <t>2025-09-16T13:33:00+01:00</t>
  </si>
  <si>
    <t>2025-09-20T22:45:44+01:00</t>
  </si>
  <si>
    <t>2025-09-20T19:30:37+01:00</t>
  </si>
  <si>
    <t>2025-09-20T19:30:37Z</t>
  </si>
  <si>
    <t>SHP-2026004290</t>
  </si>
  <si>
    <t>2025-06-19T10:48:00-05:00</t>
  </si>
  <si>
    <t>2025-06-29T22:42:31-05:00</t>
  </si>
  <si>
    <t>2025-06-29T20:33:18-05:00</t>
  </si>
  <si>
    <t>SHP-2026008425</t>
  </si>
  <si>
    <t>2025-07-01T12:32:00+09:00</t>
  </si>
  <si>
    <t>2025-07-09T05:08:27</t>
  </si>
  <si>
    <t>2025-07-09T03:47:13+09:00</t>
  </si>
  <si>
    <t>SHP-2026005265</t>
  </si>
  <si>
    <t>2025-09-01T09:53:00</t>
  </si>
  <si>
    <t>2025-09-01T21:53:00+05:00</t>
  </si>
  <si>
    <t>2025-09-06T12:26:37Z</t>
  </si>
  <si>
    <t>SHP-2026006914</t>
  </si>
  <si>
    <t>DEXX</t>
  </si>
  <si>
    <t>2025-09-25T18:14:00+01:00</t>
  </si>
  <si>
    <t>2025-10-01T10:43:42+01:00</t>
  </si>
  <si>
    <t>2025-10-02T04:32:41+01:00</t>
  </si>
  <si>
    <t>SHP-2026005317</t>
  </si>
  <si>
    <t>2026-02-20T15:17:00-05:00</t>
  </si>
  <si>
    <t>2026-02-21T23:11:07-05:00</t>
  </si>
  <si>
    <t>2026-02-21T19:54:33-05:00</t>
  </si>
  <si>
    <t>2026-02-21T19:54:33Z</t>
  </si>
  <si>
    <t>SHP-2026001778</t>
  </si>
  <si>
    <t>2025-09-01T12:31:00-05:00</t>
  </si>
  <si>
    <t>2025-09-05T03:25:28-05:00</t>
  </si>
  <si>
    <t>2025-09-05T08:40:33-05:00</t>
  </si>
  <si>
    <t>SHP-2026004386</t>
  </si>
  <si>
    <t>2025-07-30T11:25:00+08:00</t>
  </si>
  <si>
    <t>2025-08-05T08:15:46+08:00</t>
  </si>
  <si>
    <t>2025-08-04T15:07:43+08:00</t>
  </si>
  <si>
    <t>SHP-2026000876</t>
  </si>
  <si>
    <t>2025-06-03T11:56:00-05:00</t>
  </si>
  <si>
    <t>2025-06-05T00:40:25-05:00</t>
  </si>
  <si>
    <t>2025-06-04T23:27:04-05:00</t>
  </si>
  <si>
    <t>SHP-2026005325</t>
  </si>
  <si>
    <t>2025-09-24T09:48:00+08:00</t>
  </si>
  <si>
    <t>2025-09-29T07:15:03+08:00</t>
  </si>
  <si>
    <t>2025-09-29T10:24:44Z</t>
  </si>
  <si>
    <t>SHP-2026005380</t>
  </si>
  <si>
    <t>2025-10-29T12:49:00+01:00</t>
  </si>
  <si>
    <t>2025-11-04T18:35:56+01:00</t>
  </si>
  <si>
    <t>2025-11-05T08:13:38+01:00</t>
  </si>
  <si>
    <t>SHP-2026003477</t>
  </si>
  <si>
    <t>2025-07-14T13:53:00+01:00</t>
  </si>
  <si>
    <t>2025-07-22T16:01:33+01:00</t>
  </si>
  <si>
    <t>2025-07-22T14:52:33+01:00</t>
  </si>
  <si>
    <t>SHP-2026004762</t>
  </si>
  <si>
    <t>vancouver</t>
  </si>
  <si>
    <t>2025-10-09T16:13:00-05:00</t>
  </si>
  <si>
    <t>2025-10-10T11:47:28Z</t>
  </si>
  <si>
    <t>2025-10-10T12:29:02-05:00</t>
  </si>
  <si>
    <t>SHP-2026002638</t>
  </si>
  <si>
    <t>2025-08-28T15:41:00+01:00</t>
  </si>
  <si>
    <t>2025-09-06T07:24:20+01:00</t>
  </si>
  <si>
    <t>2025-09-06T08:05:22+01:00</t>
  </si>
  <si>
    <t>SHP-2026000647</t>
  </si>
  <si>
    <t>2025-08-20T07:44:00+01:00</t>
  </si>
  <si>
    <t>2025-08-29T10:51:58+01:00</t>
  </si>
  <si>
    <t>2025-08-29T20:44:25+01:00</t>
  </si>
  <si>
    <t>SHP-2026005253</t>
  </si>
  <si>
    <t>2025-09-30T15:16:00</t>
  </si>
  <si>
    <t>2025-10-05T20:36:47-03:00</t>
  </si>
  <si>
    <t>2025-10-05T12:02:36</t>
  </si>
  <si>
    <t>2025-10-05T12:02:36-03:00</t>
  </si>
  <si>
    <t>SHP-2026004677</t>
  </si>
  <si>
    <t>2025-07-25T14:47:00-05:00</t>
  </si>
  <si>
    <t>2025-08-07T02:31:35-05:00</t>
  </si>
  <si>
    <t>2025-08-07T05:41:38-05:00</t>
  </si>
  <si>
    <t>SHP-2026006998</t>
  </si>
  <si>
    <t>2025-09-22T13:23:00+08:00</t>
  </si>
  <si>
    <t>2025-09-28T03:31:46+08:00</t>
  </si>
  <si>
    <t>2025-09-28T09:38:44+08:00</t>
  </si>
  <si>
    <t>SHP-2026007890</t>
  </si>
  <si>
    <t>2026-01-01T10:37:00+01:00</t>
  </si>
  <si>
    <t>2026-01-05T00:03:13+01:00</t>
  </si>
  <si>
    <t>2026-01-05T05:57:39+01:00</t>
  </si>
  <si>
    <t>SHP-2026003564</t>
  </si>
  <si>
    <t>2025-12-23T12:37:00Z</t>
  </si>
  <si>
    <t>2026-01-02T20:21:47-05:00</t>
  </si>
  <si>
    <t>2025-12-30T07:14:03-05:00</t>
  </si>
  <si>
    <t>SHP-2026003635</t>
  </si>
  <si>
    <t>CA-US-STD</t>
  </si>
  <si>
    <t>2026-01-03T09:00:00-05:00</t>
  </si>
  <si>
    <t>2026-01-05T22:34:35-05:00</t>
  </si>
  <si>
    <t>2026-01-06T06:01:17-05:00</t>
  </si>
  <si>
    <t>2026-01-06T06:01:17</t>
  </si>
  <si>
    <t>SHP-2026009487</t>
  </si>
  <si>
    <t>2025-08-15T13:14:00+01:00</t>
  </si>
  <si>
    <t>2025-08-19T00:14:04</t>
  </si>
  <si>
    <t>2025-08-19T01:36:43+01:00</t>
  </si>
  <si>
    <t>SHP-2026000645</t>
  </si>
  <si>
    <t>2025-07-23T09:42:00+05:00</t>
  </si>
  <si>
    <t>2025-07-28T07:58:11Z</t>
  </si>
  <si>
    <t>2025-07-28T07:51:41+05:00</t>
  </si>
  <si>
    <t>SHP-2026009264</t>
  </si>
  <si>
    <t>2025-06-15T11:38:00+09:00</t>
  </si>
  <si>
    <t>2025-06-20T12:00:52+09:00</t>
  </si>
  <si>
    <t>2025-06-20T06:32:06</t>
  </si>
  <si>
    <t>SHP-2026007119</t>
  </si>
  <si>
    <t>2025-12-26T09:24:00-05:00</t>
  </si>
  <si>
    <t>2025-12-29T00:40:37-05:00</t>
  </si>
  <si>
    <t>2025-12-28T12:15:30-05:00</t>
  </si>
  <si>
    <t>SHP-2026000978</t>
  </si>
  <si>
    <t>2025-08-07T11:59:00-05:00</t>
  </si>
  <si>
    <t>2025-08-14T01:25:12Z</t>
  </si>
  <si>
    <t>2025-08-14T06:06:42-05:00</t>
  </si>
  <si>
    <t>2025-08-14T06:06:42Z</t>
  </si>
  <si>
    <t>SHP-2026005613</t>
  </si>
  <si>
    <t>2025-07-22T12:24:00-05:00</t>
  </si>
  <si>
    <t>2025-08-01T11:22:49-05:00</t>
  </si>
  <si>
    <t>2025-08-01T08:30:08Z</t>
  </si>
  <si>
    <t>2025-08-01T08:30:08-05:00</t>
  </si>
  <si>
    <t>SHP-2026006977</t>
  </si>
  <si>
    <t>MX-US-STD</t>
  </si>
  <si>
    <t>2026-02-20T17:10:00-06:00</t>
  </si>
  <si>
    <t>2026-02-27T18:36:26-06:00</t>
  </si>
  <si>
    <t>2026-02-23T07:32:46-06:00</t>
  </si>
  <si>
    <t>SHP-2026004069</t>
  </si>
  <si>
    <t>2025-07-15T15:36:00-05:00</t>
  </si>
  <si>
    <t>2025-07-18T08:34:19-05:00</t>
  </si>
  <si>
    <t>2025-07-17T19:39:46-05:00</t>
  </si>
  <si>
    <t>SHP-2026002042</t>
  </si>
  <si>
    <t>2025-11-05T12:20:00+08:00</t>
  </si>
  <si>
    <t>2025-11-09T14:08:04Z</t>
  </si>
  <si>
    <t>2025-11-12T02:35:05+08:00</t>
  </si>
  <si>
    <t>SHP-2026009221</t>
  </si>
  <si>
    <t>2025-12-12T09:45:00+01:00</t>
  </si>
  <si>
    <t>2025-12-19T23:30:49+01:00</t>
  </si>
  <si>
    <t>2025-12-19T15:36:32+01:00</t>
  </si>
  <si>
    <t>SHP-2026006422</t>
  </si>
  <si>
    <t>2026-02-03T09:27:00+01:00</t>
  </si>
  <si>
    <t>2026-02-08T17:54:00Z</t>
  </si>
  <si>
    <t>2026-02-09T02:17:06+01:00</t>
  </si>
  <si>
    <t>SHP-2026007188</t>
  </si>
  <si>
    <t>2025-11-17T12:14:00Z</t>
  </si>
  <si>
    <t>2025-11-21T01:45:11Z</t>
  </si>
  <si>
    <t>2025-11-21T10:20:45+08:00</t>
  </si>
  <si>
    <t>2025-11-21T10:20:45Z</t>
  </si>
  <si>
    <t>SHP-2026007973</t>
  </si>
  <si>
    <t>2025-08-30T10:35:00-05:00</t>
  </si>
  <si>
    <t>2025-09-02T01:20:23</t>
  </si>
  <si>
    <t>2025-09-02T00:15:45-05:00</t>
  </si>
  <si>
    <t>SHP-2026003794</t>
  </si>
  <si>
    <t>2026-02-17T12:43:00Z</t>
  </si>
  <si>
    <t>2026-02-27T12:05:15+08:00</t>
  </si>
  <si>
    <t>2026-02-19T19:39:54+08:00</t>
  </si>
  <si>
    <t>æ”¶ä»¶äººæœªè”ç³»ä¸Š</t>
  </si>
  <si>
    <t>SHP-2026002163</t>
  </si>
  <si>
    <t>2025-12-05T10:40:00</t>
  </si>
  <si>
    <t>2025-12-16T08:34:13-03:00</t>
  </si>
  <si>
    <t>2025-12-16T13:40:38-03:00</t>
  </si>
  <si>
    <t>SHP-2026005420</t>
  </si>
  <si>
    <t>2025-06-10T15:54:00+01:00</t>
  </si>
  <si>
    <t>2025-06-17T21:05:48+01:00</t>
  </si>
  <si>
    <t>2025-06-17T22:44:02+01:00</t>
  </si>
  <si>
    <t>SHP-2026007325</t>
  </si>
  <si>
    <t>2025-08-07T16:07:00</t>
  </si>
  <si>
    <t>2025-08-14T09:56:49+01:00</t>
  </si>
  <si>
    <t>2025-08-14T16:47:39+01:00</t>
  </si>
  <si>
    <t>2025-08-14T16:47:39Z</t>
  </si>
  <si>
    <t>SHP-2026008801</t>
  </si>
  <si>
    <t>2026-02-16T11:45:00+09:00</t>
  </si>
  <si>
    <t>2026-02-22T01:14:01+09:00</t>
  </si>
  <si>
    <t>2026-02-22T00:29:04+09:00</t>
  </si>
  <si>
    <t>SHP-2026000924</t>
  </si>
  <si>
    <t>2025-09-30T07:23:00Z</t>
  </si>
  <si>
    <t>2025-10-01T10:02:28-05:00</t>
  </si>
  <si>
    <t>2025-10-01T07:11:04-05:00</t>
  </si>
  <si>
    <t>2025-10-01T07:11:04Z</t>
  </si>
  <si>
    <t>SHP-2026002859</t>
  </si>
  <si>
    <t>2025-06-20T09:50:00+01:00</t>
  </si>
  <si>
    <t>2025-06-27T18:18:45+01:00</t>
  </si>
  <si>
    <t>2025-06-28T14:08:18</t>
  </si>
  <si>
    <t>2025-06-28T14:08:18Z</t>
  </si>
  <si>
    <t>SHP-2026000789</t>
  </si>
  <si>
    <t>HAMBURG</t>
  </si>
  <si>
    <t>2025-07-01T08:37:00+01:00</t>
  </si>
  <si>
    <t>2025-07-07T18:26:19+01:00</t>
  </si>
  <si>
    <t>2025-07-07T22:15:44Z</t>
  </si>
  <si>
    <t>2025-07-07T22:15:44+01:00</t>
  </si>
  <si>
    <t>SHP-2026004911</t>
  </si>
  <si>
    <t>2026-01-12T09:46:00+09:00</t>
  </si>
  <si>
    <t>2026-01-17T23:13:50+09:00</t>
  </si>
  <si>
    <t>2026-01-17T22:06:28</t>
  </si>
  <si>
    <t>2026-01-17T22:06:28+09:00</t>
  </si>
  <si>
    <t>SHP-2026007622</t>
  </si>
  <si>
    <t>2026-01-26T11:55:00+00:00</t>
  </si>
  <si>
    <t>2026-02-04T11:14:27+00:00</t>
  </si>
  <si>
    <t>2026-02-04T14:57:01+00:00</t>
  </si>
  <si>
    <t>2026-02-04T14:57:01</t>
  </si>
  <si>
    <t>SHP-2026002516</t>
  </si>
  <si>
    <t>2025-11-19T12:00:00+08:00</t>
  </si>
  <si>
    <t>2025-11-26T13:43:40Z</t>
  </si>
  <si>
    <t>2025-11-26T20:27:27+08:00</t>
  </si>
  <si>
    <t>2025-11-26T20:27:27Z</t>
  </si>
  <si>
    <t>SHP-2026008820</t>
  </si>
  <si>
    <t>2025-08-07T12:18:00-05:00</t>
  </si>
  <si>
    <t>2025-08-10T09:49:33Z</t>
  </si>
  <si>
    <t>2025-08-10T14:34:36</t>
  </si>
  <si>
    <t>2025-08-10T14:34:36-05:00</t>
  </si>
  <si>
    <t>SHP-2026002750</t>
  </si>
  <si>
    <t>2025-08-06T07:54:00+01:00</t>
  </si>
  <si>
    <t>2025-08-11T03:55:22+01:00</t>
  </si>
  <si>
    <t>2025-08-11T21:19:33+01:00</t>
  </si>
  <si>
    <t>SHP-2026007511</t>
  </si>
  <si>
    <t>2025-10-24T14:06:00+00:00</t>
  </si>
  <si>
    <t>2025-10-28T09:32:09+00:00</t>
  </si>
  <si>
    <t>2025-10-28T07:09:01</t>
  </si>
  <si>
    <t>2025-10-28T07:09:01+00:00</t>
  </si>
  <si>
    <t>SHP-2026002096</t>
  </si>
  <si>
    <t>2025-06-28T12:23:00+00:00</t>
  </si>
  <si>
    <t>2025-07-04T02:21:50Z</t>
  </si>
  <si>
    <t>2025-07-04T06:50:34+00:00</t>
  </si>
  <si>
    <t>SHP-2026001433</t>
  </si>
  <si>
    <t>2025-09-11T10:27:00-05:00</t>
  </si>
  <si>
    <t>2025-09-14T11:04:36-05:00</t>
  </si>
  <si>
    <t>2025-09-14T19:16:15-05:00</t>
  </si>
  <si>
    <t>SHP-2026005154</t>
  </si>
  <si>
    <t>2025-06-05T12:53:00-05:00</t>
  </si>
  <si>
    <t>2025-06-06T05:43:17-05:00</t>
  </si>
  <si>
    <t>2025-06-06T08:14:37Z</t>
  </si>
  <si>
    <t>2025-06-06T08:14:37-05:00</t>
  </si>
  <si>
    <t>SHP-2026007396</t>
  </si>
  <si>
    <t>2025-12-08T14:22:00+01:00</t>
  </si>
  <si>
    <t>2025-12-13T03:48:01+01:00</t>
  </si>
  <si>
    <t>2025-12-12T22:36:08+01:00</t>
  </si>
  <si>
    <t>2025-12-12T22:36:08Z</t>
  </si>
  <si>
    <t>SHP-2026009064</t>
  </si>
  <si>
    <t>2025-12-05T17:00:00-05:00</t>
  </si>
  <si>
    <t>2025-12-14T16:12:55-05:00</t>
  </si>
  <si>
    <t>2025-12-14T22:15:17-05:00</t>
  </si>
  <si>
    <t>2025-12-14T22:15:17Z</t>
  </si>
  <si>
    <t>SHP-2026002182</t>
  </si>
  <si>
    <t>2025-09-17T10:08:00Z</t>
  </si>
  <si>
    <t>2025-09-21T15:42:04-05:00</t>
  </si>
  <si>
    <t>2025-09-21T12:47:57Z</t>
  </si>
  <si>
    <t>2025-09-21T12:47:57-05:00</t>
  </si>
  <si>
    <t>SHP-2026005830</t>
  </si>
  <si>
    <t>2026-01-17T14:09:00</t>
  </si>
  <si>
    <t>2026-01-24T04:52:15Z</t>
  </si>
  <si>
    <t>2026-01-28T08:31:26</t>
  </si>
  <si>
    <t>SHP-2026003983</t>
  </si>
  <si>
    <t>2025-07-04T12:33:00-05:00</t>
  </si>
  <si>
    <t>2025-07-10T05:56:59-05:00</t>
  </si>
  <si>
    <t>2025-07-09T07:33:45-05:00</t>
  </si>
  <si>
    <t>SHP-2026008226</t>
  </si>
  <si>
    <t>2025-08-07T12:35:00+01:00</t>
  </si>
  <si>
    <t>2025-08-17T14:45:14</t>
  </si>
  <si>
    <t>2025-08-16T23:47:27Z</t>
  </si>
  <si>
    <t>2025-08-16T23:47:27+01:00</t>
  </si>
  <si>
    <t>SHP-2026005048</t>
  </si>
  <si>
    <t>2026-01-20T18:28:00-05:00</t>
  </si>
  <si>
    <t>2026-01-23T23:35:17-05:00</t>
  </si>
  <si>
    <t>2026-01-22T06:22:32Z</t>
  </si>
  <si>
    <t>SHP-2026001211</t>
  </si>
  <si>
    <t>2026-01-06T10:21:00+01:00</t>
  </si>
  <si>
    <t>2026-01-12T00:35:15+01:00</t>
  </si>
  <si>
    <t>2026-01-14T07:43:26+01:00</t>
  </si>
  <si>
    <t>SHP-2026006514</t>
  </si>
  <si>
    <t>2025-09-25T09:48:00-05:00</t>
  </si>
  <si>
    <t>2025-10-03T02:28:49Z</t>
  </si>
  <si>
    <t>2025-10-03T04:02:47-05:00</t>
  </si>
  <si>
    <t>SHP-2026007053</t>
  </si>
  <si>
    <t>2025-12-31T11:46:00+08:00</t>
  </si>
  <si>
    <t>2026-01-05T03:31:59+08:00</t>
  </si>
  <si>
    <t>2026-01-05T08:44:45</t>
  </si>
  <si>
    <t>2026-01-05T08:44:45+08:00</t>
  </si>
  <si>
    <t>SHP-2026005396</t>
  </si>
  <si>
    <t>2026-01-26T11:37:00-05:00</t>
  </si>
  <si>
    <t>2026-02-06T01:42:25-05:00</t>
  </si>
  <si>
    <t>2026-02-06T16:04:36-05:00</t>
  </si>
  <si>
    <t>2026-02-06T16:04:36</t>
  </si>
  <si>
    <t>SHP-2026004090</t>
  </si>
  <si>
    <t>2025-08-08T12:53:00+08:00</t>
  </si>
  <si>
    <t>2025-08-20T23:11:59+08:00</t>
  </si>
  <si>
    <t>2025-08-20T19:44:18+08:00</t>
  </si>
  <si>
    <t>2025-08-20T19:44:18Z</t>
  </si>
  <si>
    <t>SHP-2026009233</t>
  </si>
  <si>
    <t>2025-10-24T09:01:00+01:00</t>
  </si>
  <si>
    <t>2025-10-30T17:14:53</t>
  </si>
  <si>
    <t>2025-10-30T19:29:40</t>
  </si>
  <si>
    <t>2025-10-30T19:29:40+01:00</t>
  </si>
  <si>
    <t>SHP-2026000347</t>
  </si>
  <si>
    <t>2025-09-06T06:50:00-05:00</t>
  </si>
  <si>
    <t>2025-09-13T14:37:11-05:00</t>
  </si>
  <si>
    <t>2025-09-12T14:08:30-05:00</t>
  </si>
  <si>
    <t>SHP-2026000433</t>
  </si>
  <si>
    <t>2025-10-27T16:20:00+09:00</t>
  </si>
  <si>
    <t>2025-11-02T11:21:23+09:00</t>
  </si>
  <si>
    <t>2025-11-02T15:21:53Z</t>
  </si>
  <si>
    <t>2025-11-02T15:21:53+09:00</t>
  </si>
  <si>
    <t>SHP-2026008609</t>
  </si>
  <si>
    <t>2025-07-14T15:39:00Z</t>
  </si>
  <si>
    <t>2025-07-21T02:35:28+08:00</t>
  </si>
  <si>
    <t>2025-07-16T13:16:55+08:00</t>
  </si>
  <si>
    <t>EXC_031</t>
  </si>
  <si>
    <t>SHP-2026007644</t>
  </si>
  <si>
    <t>2025-09-12T08:04:00-05:00</t>
  </si>
  <si>
    <t>2025-09-20T06:35:11-05:00</t>
  </si>
  <si>
    <t>2025-09-16T02:09:38Z</t>
  </si>
  <si>
    <t>SHP-2026002634</t>
  </si>
  <si>
    <t>2026-02-20T12:27:00-05:00</t>
  </si>
  <si>
    <t>2026-02-22T13:30:05Z</t>
  </si>
  <si>
    <t>2026-02-22T12:48:15Z</t>
  </si>
  <si>
    <t>SHP-2026001790</t>
  </si>
  <si>
    <t>2025-06-27T08:59:00</t>
  </si>
  <si>
    <t>2025-06-29T13:27:21-05:00</t>
  </si>
  <si>
    <t>2025-06-29T12:53:12-05:00</t>
  </si>
  <si>
    <t>SHP-2026001050</t>
  </si>
  <si>
    <t>2025-10-31T18:22:00-05:00</t>
  </si>
  <si>
    <t>2025-11-08T18:57:07-05:00</t>
  </si>
  <si>
    <t>2025-11-03T22:21:08Z</t>
  </si>
  <si>
    <t>SHP-2026001839</t>
  </si>
  <si>
    <t>2025-10-31T08:31:00</t>
  </si>
  <si>
    <t>2025-11-05T14:12:53</t>
  </si>
  <si>
    <t>2025-11-05T11:07:26+01:00</t>
  </si>
  <si>
    <t>SHP-2026005685</t>
  </si>
  <si>
    <t>2025-11-03T13:23:00-05:00</t>
  </si>
  <si>
    <t>2025-11-06T01:39:28-05:00</t>
  </si>
  <si>
    <t>2025-11-06T06:56:21-05:00</t>
  </si>
  <si>
    <t>SHP-2026004045</t>
  </si>
  <si>
    <t>2025-08-11T10:02:00-05:00</t>
  </si>
  <si>
    <t>2025-08-12T10:29:23-05:00</t>
  </si>
  <si>
    <t>2025-08-12T07:22:49Z</t>
  </si>
  <si>
    <t>2025-08-12T07:22:49-05:00</t>
  </si>
  <si>
    <t>SHP-2026002448</t>
  </si>
  <si>
    <t>2026-02-09T14:00:00+08:00</t>
  </si>
  <si>
    <t>2026-02-16T17:12:15+08:00</t>
  </si>
  <si>
    <t>2026-02-16T20:46:33+08:00</t>
  </si>
  <si>
    <t>SHP-2026002423</t>
  </si>
  <si>
    <t>2026-01-30T11:00:00Z</t>
  </si>
  <si>
    <t>2026-02-06T17:47:46+01:00</t>
  </si>
  <si>
    <t>2026-02-07T03:35:44+01:00</t>
  </si>
  <si>
    <t>2026-02-07T03:35:44</t>
  </si>
  <si>
    <t>SHP-2026007022</t>
  </si>
  <si>
    <t>2025-09-01T15:19:00+08:00</t>
  </si>
  <si>
    <t>2025-09-09T21:10:25+08:00</t>
  </si>
  <si>
    <t>2025-09-09T09:10:44+08:00</t>
  </si>
  <si>
    <t>SHP-2026001356</t>
  </si>
  <si>
    <t>2025-08-01T10:54:00+01:00</t>
  </si>
  <si>
    <t>2025-08-06T11:47:43+01:00</t>
  </si>
  <si>
    <t>2025-08-06T21:31:00+01:00</t>
  </si>
  <si>
    <t>SHP-2026003735</t>
  </si>
  <si>
    <t>2025-08-29T12:57:00+00:00</t>
  </si>
  <si>
    <t>2025-09-07T14:00:38+00:00</t>
  </si>
  <si>
    <t>2025-09-07T17:18:53+00:00</t>
  </si>
  <si>
    <t>SHP-2026005712</t>
  </si>
  <si>
    <t>2025-12-08T11:57:00-05:00</t>
  </si>
  <si>
    <t>2025-12-12T08:21:52</t>
  </si>
  <si>
    <t>2025-12-12T01:10:56-05:00</t>
  </si>
  <si>
    <t>SHP-2026004049</t>
  </si>
  <si>
    <t>2025-10-03T14:33:00+09:00</t>
  </si>
  <si>
    <t>2025-10-06T21:58:20+09:00</t>
  </si>
  <si>
    <t>2025-10-06T22:10:25+09:00</t>
  </si>
  <si>
    <t>2025-10-06T22:10:25Z</t>
  </si>
  <si>
    <t>SHP-2026002034</t>
  </si>
  <si>
    <t>2025-06-03T17:13:00+08:00</t>
  </si>
  <si>
    <t>2025-06-17T10:18:13+08:00</t>
  </si>
  <si>
    <t>2025-06-17T00:43:20+08:00</t>
  </si>
  <si>
    <t>SHP-2026000458</t>
  </si>
  <si>
    <t>2025-12-29T07:15:00+01:00</t>
  </si>
  <si>
    <t>2026-01-03T02:33:37+01:00</t>
  </si>
  <si>
    <t>2026-01-03T11:17:43+01:00</t>
  </si>
  <si>
    <t>2026-01-03T11:17:43Z</t>
  </si>
  <si>
    <t>SHP-2026006976</t>
  </si>
  <si>
    <t>2025-11-18T14:24:00+00:00</t>
  </si>
  <si>
    <t>2025-11-25T11:27:25+00:00</t>
  </si>
  <si>
    <t>2025-11-25T13:01:07Z</t>
  </si>
  <si>
    <t>2025-11-25T13:01:07+00:00</t>
  </si>
  <si>
    <t>SHP-2026005825</t>
  </si>
  <si>
    <t>2025-11-25T13:37:00+09:00</t>
  </si>
  <si>
    <t>2025-11-30T03:00:09+09:00</t>
  </si>
  <si>
    <t>2025-11-30T07:51:27+09:00</t>
  </si>
  <si>
    <t>2025-11-30T07:51:27</t>
  </si>
  <si>
    <t>SHP-2026004568</t>
  </si>
  <si>
    <t>2025-09-08T12:32:00-05:00</t>
  </si>
  <si>
    <t>2025-09-10T08:43:45-05:00</t>
  </si>
  <si>
    <t>2025-09-11T17:40:12-05:00</t>
  </si>
  <si>
    <t>EXC_036</t>
  </si>
  <si>
    <t>SHP-2026003804</t>
  </si>
  <si>
    <t>2025-11-18T07:21:00+08:00</t>
  </si>
  <si>
    <t>2025-11-21T10:16:44+08:00</t>
  </si>
  <si>
    <t>2025-11-20T23:06:10Z</t>
  </si>
  <si>
    <t>2025-11-20T23:06:10+08:00</t>
  </si>
  <si>
    <t>SHP-2026008141</t>
  </si>
  <si>
    <t>2025-12-27T11:28:00+09:00</t>
  </si>
  <si>
    <t>2026-01-05T02:08:09+09:00</t>
  </si>
  <si>
    <t>2026-01-05T18:46:10+09:00</t>
  </si>
  <si>
    <t>SHP-2026007327</t>
  </si>
  <si>
    <t>2025-10-29T13:17:00+01:00</t>
  </si>
  <si>
    <t>2025-11-06T03:07:08+01:00</t>
  </si>
  <si>
    <t>2025-11-05T09:24:31+01:00</t>
  </si>
  <si>
    <t>SHP-2026001239</t>
  </si>
  <si>
    <t>2025-09-03T11:00:00-05:00</t>
  </si>
  <si>
    <t>2025-09-06T21:31:54-05:00</t>
  </si>
  <si>
    <t>2025-09-06T21:16:44-05:00</t>
  </si>
  <si>
    <t>SHP-2026006487</t>
  </si>
  <si>
    <t>2025-11-17T14:01:00</t>
  </si>
  <si>
    <t>2025-11-21T21:37:08+10:00</t>
  </si>
  <si>
    <t>2025-11-22T16:10:15+10:00</t>
  </si>
  <si>
    <t>SHP-2026005379</t>
  </si>
  <si>
    <t>2026-02-23T10:04:00</t>
  </si>
  <si>
    <t>2026-02-28T07:11:27+01:00</t>
  </si>
  <si>
    <t>2026-02-28T02:01:36+01:00</t>
  </si>
  <si>
    <t>SHP-2026002536</t>
  </si>
  <si>
    <t>2025-11-10T11:35:00-05:00</t>
  </si>
  <si>
    <t>2025-11-11T18:30:28</t>
  </si>
  <si>
    <t>2025-11-11T09:56:56-05:00</t>
  </si>
  <si>
    <t>SHP-2026001917</t>
  </si>
  <si>
    <t>2025-08-21T16:45:00</t>
  </si>
  <si>
    <t>2025-08-24T14:26:40-05:00</t>
  </si>
  <si>
    <t>2025-08-24T17:48:50-05:00</t>
  </si>
  <si>
    <t>SHP-2026008386</t>
  </si>
  <si>
    <t>2026-01-06T11:08:00+08:00</t>
  </si>
  <si>
    <t>2026-01-15T06:59:21</t>
  </si>
  <si>
    <t>2026-01-14T23:11:56+08:00</t>
  </si>
  <si>
    <t>2026-01-14T23:11:56Z</t>
  </si>
  <si>
    <t>SHP-2026005269</t>
  </si>
  <si>
    <t>2025-07-18T11:32:00+00:00</t>
  </si>
  <si>
    <t>2025-07-23T16:47:14+00:00</t>
  </si>
  <si>
    <t>2025-07-23T19:57:35+00:00</t>
  </si>
  <si>
    <t>SHP-2026006629</t>
  </si>
  <si>
    <t>2025-06-23T09:06:00-05:00</t>
  </si>
  <si>
    <t>2025-06-26T08:59:28-05:00</t>
  </si>
  <si>
    <t>2025-06-26T12:31:31</t>
  </si>
  <si>
    <t>2025-06-26T12:31:31-05:00</t>
  </si>
  <si>
    <t>SHP-2026007451</t>
  </si>
  <si>
    <t>2025-07-30T08:00:00+01:00</t>
  </si>
  <si>
    <t>2025-08-02T13:40:35</t>
  </si>
  <si>
    <t>2025-08-02T19:14:57+01:00</t>
  </si>
  <si>
    <t>SHP-2026001751</t>
  </si>
  <si>
    <t>2026-02-02T12:57:00</t>
  </si>
  <si>
    <t>2026-02-09T01:28:54</t>
  </si>
  <si>
    <t>2026-02-07T04:58:27+01:00</t>
  </si>
  <si>
    <t>SHP-2026007070</t>
  </si>
  <si>
    <t>2025-08-07T13:10:00</t>
  </si>
  <si>
    <t>2025-08-10T15:18:29+01:00</t>
  </si>
  <si>
    <t>2025-08-10T11:08:16+01:00</t>
  </si>
  <si>
    <t>SHP-2026006141</t>
  </si>
  <si>
    <t>2026-01-16T14:14:00+01:00</t>
  </si>
  <si>
    <t>2026-01-20T18:45:43+01:00</t>
  </si>
  <si>
    <t>2026-01-20T19:57:44+01:00</t>
  </si>
  <si>
    <t>SHP-2026003574</t>
  </si>
  <si>
    <t>2025-12-11T12:01:00-05:00</t>
  </si>
  <si>
    <t>2025-12-12T13:40:11-05:00</t>
  </si>
  <si>
    <t>2025-12-13T06:11:33-05:00</t>
  </si>
  <si>
    <t>2025-12-13T06:11:33</t>
  </si>
  <si>
    <t>SHP-2026004882</t>
  </si>
  <si>
    <t>2026-02-06T15:13:00Z</t>
  </si>
  <si>
    <t>2026-02-12T11:23:07-06:00</t>
  </si>
  <si>
    <t>2026-02-12T02:57:22-06:00</t>
  </si>
  <si>
    <t>SHP-2026001382</t>
  </si>
  <si>
    <t>2025-09-07T17:49:00+01:00</t>
  </si>
  <si>
    <t>2025-09-12T10:14:37+01:00</t>
  </si>
  <si>
    <t>2025-09-13T00:22:13+01:00</t>
  </si>
  <si>
    <t>SHP-2026005609</t>
  </si>
  <si>
    <t>2025-10-01T10:45:00+01:00</t>
  </si>
  <si>
    <t>2025-10-04T17:06:08+01:00</t>
  </si>
  <si>
    <t>2025-10-04T17:47:45+01:00</t>
  </si>
  <si>
    <t>SHP-2026001720</t>
  </si>
  <si>
    <t>2025-07-21T07:26:00-05:00</t>
  </si>
  <si>
    <t>2025-07-24T12:07:24-05:00</t>
  </si>
  <si>
    <t>2025-07-24T15:18:16Z</t>
  </si>
  <si>
    <t>2025-07-24T15:18:16-05:00</t>
  </si>
  <si>
    <t>SHP-2026001752</t>
  </si>
  <si>
    <t>2025-10-13T15:34:00+00:00</t>
  </si>
  <si>
    <t>2025-10-16T10:31:59+00:00</t>
  </si>
  <si>
    <t>2025-10-17T06:39:41+00:00</t>
  </si>
  <si>
    <t>SHP-2026000014</t>
  </si>
  <si>
    <t>2025-09-02T09:22:00+09:00</t>
  </si>
  <si>
    <t>2025-09-06T01:03:11+09:00</t>
  </si>
  <si>
    <t>2025-09-06T04:27:30+09:00</t>
  </si>
  <si>
    <t>SHP-2026001548</t>
  </si>
  <si>
    <t>2026-01-26T09:10:00-05:00</t>
  </si>
  <si>
    <t>2026-01-27T17:07:30-05:00</t>
  </si>
  <si>
    <t>2026-01-27T19:13:52-05:00</t>
  </si>
  <si>
    <t>SHP-2026001745</t>
  </si>
  <si>
    <t>2026-01-27T14:14:00-05:00</t>
  </si>
  <si>
    <t>2026-01-31T02:24:06-05:00</t>
  </si>
  <si>
    <t>2026-01-30T02:22:41-05:00</t>
  </si>
  <si>
    <t>SHP-2026004415</t>
  </si>
  <si>
    <t>2026-02-13T11:12:00-05:00</t>
  </si>
  <si>
    <t>2026-02-14T23:22:24-05:00</t>
  </si>
  <si>
    <t>2026-02-15T05:42:26-05:00</t>
  </si>
  <si>
    <t>SHP-2026003939</t>
  </si>
  <si>
    <t>2025-08-02T12:13:00-05:00</t>
  </si>
  <si>
    <t>2025-08-03T20:47:09Z</t>
  </si>
  <si>
    <t>2025-08-03T23:30:22-05:00</t>
  </si>
  <si>
    <t>SHP-2026006744</t>
  </si>
  <si>
    <t>2025-06-23T12:52:00+08:00</t>
  </si>
  <si>
    <t>2025-06-29T00:00:10Z</t>
  </si>
  <si>
    <t>2025-06-28T17:12:09+08:00</t>
  </si>
  <si>
    <t>SHP-2026007215</t>
  </si>
  <si>
    <t>2025-08-07T17:51:00</t>
  </si>
  <si>
    <t>2025-08-11T19:41:05-05:00</t>
  </si>
  <si>
    <t>2025-08-11T23:42:42Z</t>
  </si>
  <si>
    <t>SHP-2026005748</t>
  </si>
  <si>
    <t>2025-08-20T12:28:00Z</t>
  </si>
  <si>
    <t>2025-08-27T17:50:15-06:00</t>
  </si>
  <si>
    <t>2025-08-24T00:40:11-06:00</t>
  </si>
  <si>
    <t>SHP-2026003215</t>
  </si>
  <si>
    <t>2025-11-05T11:50:00+01:00</t>
  </si>
  <si>
    <t>2025-11-14T04:07:19+01:00</t>
  </si>
  <si>
    <t>2025-11-14T00:46:20+01:00</t>
  </si>
  <si>
    <t>SHP-2026009372</t>
  </si>
  <si>
    <t>2025-09-24T12:10:00+00:00</t>
  </si>
  <si>
    <t>2025-10-04T14:37:48+00:00</t>
  </si>
  <si>
    <t>2025-10-04T19:04:01+00:00</t>
  </si>
  <si>
    <t>2025-10-04T19:04:01Z</t>
  </si>
  <si>
    <t>SHP-2026000027</t>
  </si>
  <si>
    <t>2025-08-04T10:18:00+01:00</t>
  </si>
  <si>
    <t>2025-08-14T09:59:17+01:00</t>
  </si>
  <si>
    <t>2025-08-08T14:48:02+01:00</t>
  </si>
  <si>
    <t>SHP-2026002886</t>
  </si>
  <si>
    <t>2026-02-04T14:11:00-06:00</t>
  </si>
  <si>
    <t>2026-02-10T01:34:22-06:00</t>
  </si>
  <si>
    <t>2026-02-10T17:47:12Z</t>
  </si>
  <si>
    <t>2026-02-10T17:47:12-06:00</t>
  </si>
  <si>
    <t>SHP-2026007273</t>
  </si>
  <si>
    <t>2025-12-24T12:44:00-05:00</t>
  </si>
  <si>
    <t>2025-12-26T21:20:43-05:00</t>
  </si>
  <si>
    <t>2025-12-26T23:45:07-05:00</t>
  </si>
  <si>
    <t>SHP-2026000914</t>
  </si>
  <si>
    <t>2025-11-06T14:17:00</t>
  </si>
  <si>
    <t>2025-11-13T15:03:06+08:00</t>
  </si>
  <si>
    <t>2025-11-13T19:48:06Z</t>
  </si>
  <si>
    <t>2025-11-13T19:48:06</t>
  </si>
  <si>
    <t>SHP-2026007972</t>
  </si>
  <si>
    <t>2026-01-01T13:10:00+01:00</t>
  </si>
  <si>
    <t>2026-01-03T18:16:37+01:00</t>
  </si>
  <si>
    <t>2026-01-03T19:22:55+01:00</t>
  </si>
  <si>
    <t>SHP-2026000887</t>
  </si>
  <si>
    <t>2026-01-22T10:35:00-05:00</t>
  </si>
  <si>
    <t>2026-01-23T02:47:43-05:00</t>
  </si>
  <si>
    <t>2026-01-23T02:31:32-05:00</t>
  </si>
  <si>
    <t>SHP-2026003101</t>
  </si>
  <si>
    <t>2025-12-25T11:46:00Z</t>
  </si>
  <si>
    <t>2025-12-31T17:28:40+01:00</t>
  </si>
  <si>
    <t>2025-12-31T22:22:49+01:00</t>
  </si>
  <si>
    <t>2025-12-31T22:22:49Z</t>
  </si>
  <si>
    <t>SHP-2026007649</t>
  </si>
  <si>
    <t>2026-01-28T16:40:00-05:00</t>
  </si>
  <si>
    <t>2026-02-04T10:18:27-05:00</t>
  </si>
  <si>
    <t>2026-02-02T02:11:52-05:00</t>
  </si>
  <si>
    <t>SHP-2026009317</t>
  </si>
  <si>
    <t>2025-07-30T10:41:00-05:00</t>
  </si>
  <si>
    <t>2025-08-01T08:13:07-05:00</t>
  </si>
  <si>
    <t>2025-08-01T08:13:39-05:00</t>
  </si>
  <si>
    <t>SHP-2026001178</t>
  </si>
  <si>
    <t>2025-11-24T11:11:00-05:00</t>
  </si>
  <si>
    <t>2025-11-27T17:51:05</t>
  </si>
  <si>
    <t>2025-11-27T10:35:08</t>
  </si>
  <si>
    <t>2025-11-27T10:35:08-05:00</t>
  </si>
  <si>
    <t>SHP-2026003271</t>
  </si>
  <si>
    <t>2025-09-23T10:55:00+01:00</t>
  </si>
  <si>
    <t>2025-09-27T16:27:17+01:00</t>
  </si>
  <si>
    <t>2025-09-27T21:53:42+01:00</t>
  </si>
  <si>
    <t>SHP-2026008250</t>
  </si>
  <si>
    <t>2025-08-16T16:41:00+08:00</t>
  </si>
  <si>
    <t>2025-08-24T02:42:17+08:00</t>
  </si>
  <si>
    <t>2025-08-15T01:22:41Z</t>
  </si>
  <si>
    <t>2025-08-23T18:03:27Z</t>
  </si>
  <si>
    <t>SHP-2026006221</t>
  </si>
  <si>
    <t>2025-12-01T14:33:00+01:00</t>
  </si>
  <si>
    <t>2025-12-06T09:44:01+01:00</t>
  </si>
  <si>
    <t>2025-12-06T10:22:19+01:00</t>
  </si>
  <si>
    <t>SHP-2026009457</t>
  </si>
  <si>
    <t>2026-02-23T11:36:00+01:00</t>
  </si>
  <si>
    <t>2026-03-03T07:43:28+01:00</t>
  </si>
  <si>
    <t>2026-02-26T05:39:18+01:00</t>
  </si>
  <si>
    <t>SHP-2026005957</t>
  </si>
  <si>
    <t>2025-10-17T17:54:00+08:00</t>
  </si>
  <si>
    <t>2025-10-23T05:02:58+08:00</t>
  </si>
  <si>
    <t>2025-10-22T15:03:11+08:00</t>
  </si>
  <si>
    <t>SHP-2026008281</t>
  </si>
  <si>
    <t xml:space="preserve">Sao Paulo </t>
  </si>
  <si>
    <t>2026-02-04T12:54:00-03:00</t>
  </si>
  <si>
    <t>2026-02-16T09:26:45-03:00</t>
  </si>
  <si>
    <t>2026-02-09T12:59:27-03:00</t>
  </si>
  <si>
    <t>SHP-2026004745</t>
  </si>
  <si>
    <t>2025-06-03T06:46:00</t>
  </si>
  <si>
    <t>2025-06-04T10:23:37-05:00</t>
  </si>
  <si>
    <t>2025-06-04T23:15:27-05:00</t>
  </si>
  <si>
    <t>SHP-2026003381</t>
  </si>
  <si>
    <t>2025-11-04T17:58:00+05:00</t>
  </si>
  <si>
    <t>2025-11-12T15:00:47+05:00</t>
  </si>
  <si>
    <t>2025-11-06T13:36:51+05:00</t>
  </si>
  <si>
    <t>SHP-2026007507</t>
  </si>
  <si>
    <t>2025-07-17T14:32:00-05:00</t>
  </si>
  <si>
    <t>2025-07-26T02:06:44Z</t>
  </si>
  <si>
    <t>2025-07-25T20:05:46-05:00</t>
  </si>
  <si>
    <t>SHP-2026007611</t>
  </si>
  <si>
    <t>2025-06-26T14:04:00+01:00</t>
  </si>
  <si>
    <t>2025-07-04T17:13:10+01:00</t>
  </si>
  <si>
    <t>2025-07-04T15:51:49+01:00</t>
  </si>
  <si>
    <t>SHP-2026001807</t>
  </si>
  <si>
    <t>toronto</t>
  </si>
  <si>
    <t>2025-07-31T07:12:00-05:00</t>
  </si>
  <si>
    <t>2025-08-04T00:36:10-05:00</t>
  </si>
  <si>
    <t>2025-08-04T04:01:33Z</t>
  </si>
  <si>
    <t>2025-08-04T04:01:33</t>
  </si>
  <si>
    <t>SHP-2026006661</t>
  </si>
  <si>
    <t>2026-02-17T09:19:00-05:00</t>
  </si>
  <si>
    <t>2026-02-19T07:18:26-05:00</t>
  </si>
  <si>
    <t>2026-02-18T11:30:02</t>
  </si>
  <si>
    <t>2026-02-18T11:30:02-05:00</t>
  </si>
  <si>
    <t>SHP-2026006613</t>
  </si>
  <si>
    <t>2026-02-12T12:28:00-05:00</t>
  </si>
  <si>
    <t>2026-02-19T18:44:14-05:00</t>
  </si>
  <si>
    <t>2026-02-19T12:16:48-05:00</t>
  </si>
  <si>
    <t>SHP-2026007567</t>
  </si>
  <si>
    <t>2026-01-26T14:01:00-05:00</t>
  </si>
  <si>
    <t>2026-01-29T23:05:36Z</t>
  </si>
  <si>
    <t>2026-01-29T15:00:26-05:00</t>
  </si>
  <si>
    <t>2026-01-29T15:00:26Z</t>
  </si>
  <si>
    <t>SHP-2026009017</t>
  </si>
  <si>
    <t>2025-12-11T13:16:00+01:00</t>
  </si>
  <si>
    <t>2025-12-18T04:07:31</t>
  </si>
  <si>
    <t>2025-12-17T18:39:20Z</t>
  </si>
  <si>
    <t>2025-12-17T18:39:20+01:00</t>
  </si>
  <si>
    <t>SHP-2026004211</t>
  </si>
  <si>
    <t>2026-01-13T15:39:00+01:00</t>
  </si>
  <si>
    <t>2026-01-18T18:57:39+01:00</t>
  </si>
  <si>
    <t>2026-01-19T07:43:43+01:00</t>
  </si>
  <si>
    <t>2026-01-19T07:43:43Z</t>
  </si>
  <si>
    <t>SHP-2026000905</t>
  </si>
  <si>
    <t>2025-07-31T13:59:00-06:00</t>
  </si>
  <si>
    <t>2025-08-08T08:50:40-06:00</t>
  </si>
  <si>
    <t>2025-08-08T17:18:19</t>
  </si>
  <si>
    <t>2025-08-08T17:18:19-06:00</t>
  </si>
  <si>
    <t>SHP-2026001171</t>
  </si>
  <si>
    <t>2025-08-11T14:41:00+00:00</t>
  </si>
  <si>
    <t>2025-08-16T12:16:59+00:00</t>
  </si>
  <si>
    <t>2025-08-16T10:56:49+00:00</t>
  </si>
  <si>
    <t>SHP-2026008218</t>
  </si>
  <si>
    <t>2025-12-10T15:44:00Z</t>
  </si>
  <si>
    <t>2025-12-14T06:22:40Z</t>
  </si>
  <si>
    <t>2025-12-14T00:40:15-05:00</t>
  </si>
  <si>
    <t>SHP-2026002200</t>
  </si>
  <si>
    <t>2025-06-10T08:30:00+08:00</t>
  </si>
  <si>
    <t>2025-06-14T08:57:13+08:00</t>
  </si>
  <si>
    <t>2025-06-14T03:24:09+08:00</t>
  </si>
  <si>
    <t>2025-06-14T03:24:09</t>
  </si>
  <si>
    <t>SHP-2026000296</t>
  </si>
  <si>
    <t>2025-07-31T09:22:00+09:00</t>
  </si>
  <si>
    <t>2025-08-08T17:47:43+09:00</t>
  </si>
  <si>
    <t>2025-08-08T19:22:38Z</t>
  </si>
  <si>
    <t>SHP-2026003340</t>
  </si>
  <si>
    <t>2026-02-20T15:32:00-05:00</t>
  </si>
  <si>
    <t>2026-02-23T06:34:05-05:00</t>
  </si>
  <si>
    <t>2026-02-22T15:01:25</t>
  </si>
  <si>
    <t>SHP-2026003039</t>
  </si>
  <si>
    <t>2025-06-22T13:40:00+01:00</t>
  </si>
  <si>
    <t>2025-06-26T06:32:17</t>
  </si>
  <si>
    <t>2025-06-23T02:14:39+01:00</t>
  </si>
  <si>
    <t>EXC_030</t>
  </si>
  <si>
    <t>SHP-2026001156</t>
  </si>
  <si>
    <t>2026-01-21T08:38:00-05:00</t>
  </si>
  <si>
    <t>2026-01-24T09:28:23-05:00</t>
  </si>
  <si>
    <t>2026-01-23T08:32:01-05:00</t>
  </si>
  <si>
    <t>SHP-2026002381</t>
  </si>
  <si>
    <t>2025-07-05T09:31:00-05:00</t>
  </si>
  <si>
    <t>2025-07-09T11:56:05-05:00</t>
  </si>
  <si>
    <t>2025-07-10T00:55:48-05:00</t>
  </si>
  <si>
    <t>SHP-2026005945</t>
  </si>
  <si>
    <t>2025-11-17T13:47:00+08:00</t>
  </si>
  <si>
    <t>2025-11-22T12:55:19+08:00</t>
  </si>
  <si>
    <t>2025-11-22T04:33:03+08:00</t>
  </si>
  <si>
    <t>SHP-2026000720</t>
  </si>
  <si>
    <t>2025-09-11T09:02:00-05:00</t>
  </si>
  <si>
    <t>2025-09-16T12:05:58-05:00</t>
  </si>
  <si>
    <t>2025-09-16T02:54:03-05:00</t>
  </si>
  <si>
    <t>2025-09-16T02:54:03Z</t>
  </si>
  <si>
    <t>SHP-2026001203</t>
  </si>
  <si>
    <t>2025-09-28T11:34:00+10:00</t>
  </si>
  <si>
    <t>2025-10-09T20:43:26+10:00</t>
  </si>
  <si>
    <t>2025-10-10T03:40:52+10:00</t>
  </si>
  <si>
    <t>SHP-2026001801</t>
  </si>
  <si>
    <t>2025-11-26T12:56:00-06:00</t>
  </si>
  <si>
    <t>2025-11-30T17:55:42-06:00</t>
  </si>
  <si>
    <t>2025-11-30T05:26:01-06:00</t>
  </si>
  <si>
    <t>SHP-2026000341</t>
  </si>
  <si>
    <t>2025-08-08T13:51:00+01:00</t>
  </si>
  <si>
    <t>2025-08-10T17:22:48+01:00</t>
  </si>
  <si>
    <t>2025-08-11T00:31:53+01:00</t>
  </si>
  <si>
    <t>SHP-2026007690</t>
  </si>
  <si>
    <t>Frankfurt/M</t>
  </si>
  <si>
    <t>2025-12-16T12:00:00+08:00</t>
  </si>
  <si>
    <t>2025-12-22T21:19:13+08:00</t>
  </si>
  <si>
    <t>2025-12-22T17:32:37+08:00</t>
  </si>
  <si>
    <t>SHP-2026009083</t>
  </si>
  <si>
    <t>2025-12-31T06:17:00-05:00</t>
  </si>
  <si>
    <t>2026-01-02T19:12:27-05:00</t>
  </si>
  <si>
    <t>2026-01-02T12:15:05Z</t>
  </si>
  <si>
    <t>2026-01-02T12:15:05-05:00</t>
  </si>
  <si>
    <t>SHP-2026006658</t>
  </si>
  <si>
    <t>2025-10-13T12:18:00+09:00</t>
  </si>
  <si>
    <t>2025-10-23T11:49:17+09:00</t>
  </si>
  <si>
    <t>2025-10-23T15:26:35+09:00</t>
  </si>
  <si>
    <t>SHP-2026002317</t>
  </si>
  <si>
    <t>2026-01-16T11:23:00+00:00</t>
  </si>
  <si>
    <t>2026-01-21T14:22:10+00:00</t>
  </si>
  <si>
    <t>2026-01-21T11:46:49+00:00</t>
  </si>
  <si>
    <t>2026-01-21T11:46:49</t>
  </si>
  <si>
    <t>SHP-2026009224</t>
  </si>
  <si>
    <t>2025-12-19T12:00:00-05:00</t>
  </si>
  <si>
    <t>2025-12-26T07:11:39-05:00</t>
  </si>
  <si>
    <t>2025-12-26T11:24:29-05:00</t>
  </si>
  <si>
    <t>SHP-2026004470</t>
  </si>
  <si>
    <t>2025-12-15T10:46:00+08:00</t>
  </si>
  <si>
    <t>2025-12-20T10:11:19+08:00</t>
  </si>
  <si>
    <t>2025-12-20T10:16:39+08:00</t>
  </si>
  <si>
    <t>SHP-2026006443</t>
  </si>
  <si>
    <t>2025-07-16T08:36:00Z</t>
  </si>
  <si>
    <t>2025-07-28T06:53:40+01:00</t>
  </si>
  <si>
    <t>2025-07-27T21:18:10+01:00</t>
  </si>
  <si>
    <t>SHP-2026008800</t>
  </si>
  <si>
    <t>2025-12-30T18:21:00+01:00</t>
  </si>
  <si>
    <t>2026-01-08T18:51:39+01:00</t>
  </si>
  <si>
    <t>2026-01-08T12:50:08+01:00</t>
  </si>
  <si>
    <t>SHP-2026004471</t>
  </si>
  <si>
    <t>2025-10-03T06:00:00Z</t>
  </si>
  <si>
    <t>2025-10-05T18:44:45Z</t>
  </si>
  <si>
    <t>2025-10-06T01:23:36Z</t>
  </si>
  <si>
    <t>2025-10-06T01:23:36-05:00</t>
  </si>
  <si>
    <t>SHP-2026008203</t>
  </si>
  <si>
    <t>2025-10-03T13:31:00-05:00</t>
  </si>
  <si>
    <t>2025-10-08T00:02:16-05:00</t>
  </si>
  <si>
    <t>2025-10-07T19:43:42-05:00</t>
  </si>
  <si>
    <t>2025-10-07T19:43:42Z</t>
  </si>
  <si>
    <t>SHP-2026007837</t>
  </si>
  <si>
    <t>2026-02-09T15:15:00+08:00</t>
  </si>
  <si>
    <t>2026-02-14T18:23:26</t>
  </si>
  <si>
    <t>2026-02-15T06:49:39+08:00</t>
  </si>
  <si>
    <t>SHP-2026007957</t>
  </si>
  <si>
    <t>2025-11-24T10:17:00</t>
  </si>
  <si>
    <t>2025-11-25T22:02:43-05:00</t>
  </si>
  <si>
    <t>2025-11-25T19:58:42-05:00</t>
  </si>
  <si>
    <t>SHP-2026005182</t>
  </si>
  <si>
    <t>2025-12-16T11:39:00+00:00</t>
  </si>
  <si>
    <t>2025-12-18T13:10:37+00:00</t>
  </si>
  <si>
    <t>2025-12-18T22:16:01+00:00</t>
  </si>
  <si>
    <t>SHP-2026007707</t>
  </si>
  <si>
    <t>2025-07-18T09:30:00Z</t>
  </si>
  <si>
    <t>2025-07-20T04:39:01-05:00</t>
  </si>
  <si>
    <t>2025-07-20T05:30:15-05:00</t>
  </si>
  <si>
    <t>2025-07-20T05:30:15</t>
  </si>
  <si>
    <t>SHP-2026002894</t>
  </si>
  <si>
    <t>2026-02-18T11:42:00+01:00</t>
  </si>
  <si>
    <t>2026-02-22T14:25:13+01:00</t>
  </si>
  <si>
    <t>2026-02-21T00:29:20+01:00</t>
  </si>
  <si>
    <t>SHP-2026006087</t>
  </si>
  <si>
    <t>2025-09-10T11:27:00+09:00</t>
  </si>
  <si>
    <t>2025-09-23T21:50:19+09:00</t>
  </si>
  <si>
    <t>2025-09-24T00:29:08+09:00</t>
  </si>
  <si>
    <t>SHP-2026003979</t>
  </si>
  <si>
    <t>2025-12-10T13:17:00+08:00</t>
  </si>
  <si>
    <t>2025-12-13T17:43:21+08:00</t>
  </si>
  <si>
    <t>2025-12-13T21:16:31Z</t>
  </si>
  <si>
    <t>2025-12-13T21:16:31+08:00</t>
  </si>
  <si>
    <t>SHP-2026008841</t>
  </si>
  <si>
    <t>2025-08-01T07:29:00-05:00</t>
  </si>
  <si>
    <t>2025-08-04T17:08:37-05:00</t>
  </si>
  <si>
    <t>2025-08-05T08:10:04Z</t>
  </si>
  <si>
    <t>2025-08-05T08:10:04-05:00</t>
  </si>
  <si>
    <t>SHP-2026006667</t>
  </si>
  <si>
    <t>2025-11-17T14:14:00+08:00</t>
  </si>
  <si>
    <t>2025-11-23T17:25:01+08:00</t>
  </si>
  <si>
    <t>2025-11-24T00:16:32+08:00</t>
  </si>
  <si>
    <t>SHP-2026003069</t>
  </si>
  <si>
    <t>2025-11-20T11:59:00-05:00</t>
  </si>
  <si>
    <t>2025-11-24T21:54:23-05:00</t>
  </si>
  <si>
    <t>2025-11-24T15:13:45-05:00</t>
  </si>
  <si>
    <t>SHP-2026008867</t>
  </si>
  <si>
    <t>2025-08-13T12:19:00+09:00</t>
  </si>
  <si>
    <t>2025-08-19T06:51:33</t>
  </si>
  <si>
    <t>2025-08-19T19:09:23+09:00</t>
  </si>
  <si>
    <t>2025-08-19T19:09:23Z</t>
  </si>
  <si>
    <t>SHP-2026005147</t>
  </si>
  <si>
    <t>2025-11-28T09:44:00Z</t>
  </si>
  <si>
    <t>2025-12-06T14:49:46-06:00</t>
  </si>
  <si>
    <t>2025-12-06T04:07:40-06:00</t>
  </si>
  <si>
    <t>SHP-2026006371</t>
  </si>
  <si>
    <t>2025-10-22T09:11:00-05:00</t>
  </si>
  <si>
    <t>2025-10-23T21:12:40-05:00</t>
  </si>
  <si>
    <t>2025-10-23T07:39:26-05:00</t>
  </si>
  <si>
    <t>2025-10-23T07:39:26Z</t>
  </si>
  <si>
    <t>SHP-2026007112</t>
  </si>
  <si>
    <t>2026-01-23T17:28:00+09:00</t>
  </si>
  <si>
    <t>2026-01-30T16:47:01+09:00</t>
  </si>
  <si>
    <t>2026-01-31T04:23:42+09:00</t>
  </si>
  <si>
    <t>SHP-2026006480</t>
  </si>
  <si>
    <t>2025-09-13T16:17:00+08:00</t>
  </si>
  <si>
    <t>2025-09-18T13:21:47+08:00</t>
  </si>
  <si>
    <t>2025-09-18T15:38:27+08:00</t>
  </si>
  <si>
    <t>SHP-2026003402</t>
  </si>
  <si>
    <t>2025-09-05T13:00:00+01:00</t>
  </si>
  <si>
    <t>2025-09-11T00:16:03+01:00</t>
  </si>
  <si>
    <t>2025-09-04T19:18:42Z</t>
  </si>
  <si>
    <t>2025-09-11T09:04:10Z</t>
  </si>
  <si>
    <t>SHP-2026000164</t>
  </si>
  <si>
    <t>2025-12-16T16:11:00+01:00</t>
  </si>
  <si>
    <t>2025-12-22T10:56:37+01:00</t>
  </si>
  <si>
    <t>2025-12-21T22:52:45+01:00</t>
  </si>
  <si>
    <t>SHP-2026007634</t>
  </si>
  <si>
    <t>rio de janeiro</t>
  </si>
  <si>
    <t>BR-US-STA</t>
  </si>
  <si>
    <t>2026-01-29T08:21:00-03:00</t>
  </si>
  <si>
    <t>2026-02-07T11:26:20-03:00</t>
  </si>
  <si>
    <t>2026-02-03T11:38:43Z</t>
  </si>
  <si>
    <t>EXC_003</t>
  </si>
  <si>
    <t>SHP-2026008755</t>
  </si>
  <si>
    <t>2025-10-31T09:12:00+08:00</t>
  </si>
  <si>
    <t>2025-11-03T23:21:47+08:00</t>
  </si>
  <si>
    <t>2025-11-03T18:27:11+08:00</t>
  </si>
  <si>
    <t>SHP-2026003825</t>
  </si>
  <si>
    <t>2025-12-04T10:30:00-05:00</t>
  </si>
  <si>
    <t>2025-12-08T19:36:56-05:00</t>
  </si>
  <si>
    <t>2025-12-08T20:25:54-05:00</t>
  </si>
  <si>
    <t>SHP-2026008595</t>
  </si>
  <si>
    <t>2025-11-12T06:58:00+08:00</t>
  </si>
  <si>
    <t>2025-11-19T11:15:08+08:00</t>
  </si>
  <si>
    <t>2025-11-20T04:09:00+08:00</t>
  </si>
  <si>
    <t>SHP-2026008954</t>
  </si>
  <si>
    <t>2025-07-15T14:42:00+09:00</t>
  </si>
  <si>
    <t>2025-07-26T01:51:15</t>
  </si>
  <si>
    <t>2025-07-26T12:20:15Z</t>
  </si>
  <si>
    <t>2025-07-26T12:20:15+09:00</t>
  </si>
  <si>
    <t>SHP-2026003630</t>
  </si>
  <si>
    <t>seoul</t>
  </si>
  <si>
    <t>2025-09-30T16:48:00+09:00</t>
  </si>
  <si>
    <t>2025-10-06T01:24:13Z</t>
  </si>
  <si>
    <t>2025-10-05T22:46:58+09:00</t>
  </si>
  <si>
    <t>2025-10-05T22:46:58Z</t>
  </si>
  <si>
    <t>SHP-2026000601</t>
  </si>
  <si>
    <t>2025-08-28T11:09:00Z</t>
  </si>
  <si>
    <t>2025-09-01T21:49:01-03:00</t>
  </si>
  <si>
    <t>2025-09-02T09:41:16-03:00</t>
  </si>
  <si>
    <t>SHP-2026001620</t>
  </si>
  <si>
    <t>2026-02-09T10:05:00-06:00</t>
  </si>
  <si>
    <t>2026-02-15T05:26:06</t>
  </si>
  <si>
    <t>2026-02-14T17:22:13-06:00</t>
  </si>
  <si>
    <t>SHP-2026001680</t>
  </si>
  <si>
    <t>2025-06-05T14:48:00Z</t>
  </si>
  <si>
    <t>2025-06-11T02:39:29+09:00</t>
  </si>
  <si>
    <t>2025-06-10T21:57:28+09:00</t>
  </si>
  <si>
    <t>SHP-2026006255</t>
  </si>
  <si>
    <t>2025-10-21T08:59:00+10:00</t>
  </si>
  <si>
    <t>2025-10-26T05:00:54Z</t>
  </si>
  <si>
    <t>2025-10-25T09:21:13+10:00</t>
  </si>
  <si>
    <t>2025-10-25T09:21:13Z</t>
  </si>
  <si>
    <t>SHP-2026005947</t>
  </si>
  <si>
    <t>2025-08-11T10:43:00-06:00</t>
  </si>
  <si>
    <t>2025-08-17T17:32:51-06:00</t>
  </si>
  <si>
    <t>2025-08-17T12:42:17-06:00</t>
  </si>
  <si>
    <t>SHP-2026003057</t>
  </si>
  <si>
    <t>2025-06-27T12:53:00+08:00</t>
  </si>
  <si>
    <t>2025-06-30T06:11:48+08:00</t>
  </si>
  <si>
    <t>2025-06-30T17:43:31Z</t>
  </si>
  <si>
    <t>2025-06-30T17:43:31+08:00</t>
  </si>
  <si>
    <t>SHP-2026002956</t>
  </si>
  <si>
    <t>2026-02-13T10:30:00</t>
  </si>
  <si>
    <t>2026-02-18T00:04:38</t>
  </si>
  <si>
    <t>2026-02-17T21:21:39+01:00</t>
  </si>
  <si>
    <t>SHP-2026005578</t>
  </si>
  <si>
    <t>2025-12-20T10:26:00-05:00</t>
  </si>
  <si>
    <t>2025-12-21T01:19:00-05:00</t>
  </si>
  <si>
    <t>2025-12-20T20:13:29-05:00</t>
  </si>
  <si>
    <t>2025-12-20T20:13:29Z</t>
  </si>
  <si>
    <t>SHP-2026006142</t>
  </si>
  <si>
    <t>2025-10-13T07:31:00Z</t>
  </si>
  <si>
    <t>2025-10-16T18:58:08+08:00</t>
  </si>
  <si>
    <t>2025-10-16T13:49:29+08:00</t>
  </si>
  <si>
    <t>2025-10-16T13:49:29</t>
  </si>
  <si>
    <t>SHP-2026009072</t>
  </si>
  <si>
    <t>2026-01-27T08:35:00-05:00</t>
  </si>
  <si>
    <t>2026-01-31T03:59:42</t>
  </si>
  <si>
    <t>2026-01-31T16:07:46-05:00</t>
  </si>
  <si>
    <t>SHP-2026005056</t>
  </si>
  <si>
    <t>2025-10-22T08:46:00Z</t>
  </si>
  <si>
    <t>2025-10-28T08:23:49+08:00</t>
  </si>
  <si>
    <t>2025-11-02T11:53:25+08:00</t>
  </si>
  <si>
    <t>SHP-2026009352</t>
  </si>
  <si>
    <t>2025-12-19T19:50:00-05:00</t>
  </si>
  <si>
    <t>2025-12-22T02:54:21-05:00</t>
  </si>
  <si>
    <t>2025-12-21T17:44:33-05:00</t>
  </si>
  <si>
    <t>SHP-2026007294</t>
  </si>
  <si>
    <t>2025-11-18T12:56:00</t>
  </si>
  <si>
    <t>2025-11-23T18:51:20+01:00</t>
  </si>
  <si>
    <t>2025-11-23T16:23:42</t>
  </si>
  <si>
    <t>SHP-2026004182</t>
  </si>
  <si>
    <t>2026-01-26T12:17:00</t>
  </si>
  <si>
    <t>2026-02-01T09:41:51+00:00</t>
  </si>
  <si>
    <t>2026-02-01T20:05:20+00:00</t>
  </si>
  <si>
    <t>SHP-2026000871</t>
  </si>
  <si>
    <t>2025-07-23T12:28:00+08:00</t>
  </si>
  <si>
    <t>2025-07-27T08:06:01+08:00</t>
  </si>
  <si>
    <t>2025-07-26T14:30:36+08:00</t>
  </si>
  <si>
    <t>SHP-2026000279</t>
  </si>
  <si>
    <t>2025-08-14T07:58:00</t>
  </si>
  <si>
    <t>2025-08-27T14:39:37+01:00</t>
  </si>
  <si>
    <t>2025-08-27T22:55:54Z</t>
  </si>
  <si>
    <t>2025-08-27T22:55:54+01:00</t>
  </si>
  <si>
    <t>SHP-2026003541</t>
  </si>
  <si>
    <t>ATLANTA</t>
  </si>
  <si>
    <t>2025-10-13T13:53:00-05:00</t>
  </si>
  <si>
    <t>2025-10-15T01:43:46-05:00</t>
  </si>
  <si>
    <t>2025-10-14T17:59:54-05:00</t>
  </si>
  <si>
    <t>2025-10-14T17:59:54Z</t>
  </si>
  <si>
    <t>SHP-2026005283</t>
  </si>
  <si>
    <t>2025-09-24T08:34:00-05:00</t>
  </si>
  <si>
    <t>2025-09-27T18:41:00-05:00</t>
  </si>
  <si>
    <t>2025-09-27T08:29:09-05:00</t>
  </si>
  <si>
    <t>SHP-2026007714</t>
  </si>
  <si>
    <t>2025-09-22T11:27:00-05:00</t>
  </si>
  <si>
    <t>2025-09-25T03:24:47Z</t>
  </si>
  <si>
    <t>2025-09-25T06:50:45-05:00</t>
  </si>
  <si>
    <t>SHP-2026007940</t>
  </si>
  <si>
    <t>2026-02-18T10:15:00+01:00</t>
  </si>
  <si>
    <t>2026-02-25T00:19:34+01:00</t>
  </si>
  <si>
    <t>2026-02-21T06:37:03Z</t>
  </si>
  <si>
    <t>SHP-2026002335</t>
  </si>
  <si>
    <t>2025-10-27T15:22:00+08:00</t>
  </si>
  <si>
    <t>2025-11-07T18:53:53+08:00</t>
  </si>
  <si>
    <t>2025-11-08T07:45:20+08:00</t>
  </si>
  <si>
    <t>2025-11-08T07:45:20</t>
  </si>
  <si>
    <t>SHP-2026007097</t>
  </si>
  <si>
    <t>2025-10-17T10:31:00+09:00</t>
  </si>
  <si>
    <t>2025-10-25T07:19:37+09:00</t>
  </si>
  <si>
    <t>2025-10-25T12:49:35Z</t>
  </si>
  <si>
    <t>2025-10-25T12:49:35</t>
  </si>
  <si>
    <t>SHP-2026000899</t>
  </si>
  <si>
    <t>2025-08-04T14:41:00Z</t>
  </si>
  <si>
    <t>2025-08-07T01:29:45Z</t>
  </si>
  <si>
    <t>2025-08-06T19:14:28-05:00</t>
  </si>
  <si>
    <t>SHP-2026007173</t>
  </si>
  <si>
    <t>2025-09-30T15:44:00+01:00</t>
  </si>
  <si>
    <t>2025-10-08T22:51:05+01:00</t>
  </si>
  <si>
    <t>2025-10-09T08:53:21+01:00</t>
  </si>
  <si>
    <t>SHP-2026006674</t>
  </si>
  <si>
    <t>2025-08-05T13:56:00-05:00</t>
  </si>
  <si>
    <t>2025-08-12T01:08:42-05:00</t>
  </si>
  <si>
    <t>2025-08-11T21:54:59-05:00</t>
  </si>
  <si>
    <t>2025-08-11T21:54:59Z</t>
  </si>
  <si>
    <t>SHP-2026007197</t>
  </si>
  <si>
    <t>2025-11-21T12:59:00+00:00</t>
  </si>
  <si>
    <t>2025-12-01T17:42:56Z</t>
  </si>
  <si>
    <t>2025-12-01T12:27:54+00:00</t>
  </si>
  <si>
    <t>2025-12-01T12:27:54Z</t>
  </si>
  <si>
    <t>SHP-2026006103</t>
  </si>
  <si>
    <t>2025-07-08T11:28:00-05:00</t>
  </si>
  <si>
    <t>2025-07-11T23:14:27Z</t>
  </si>
  <si>
    <t>2025-07-12T13:17:37-05:00</t>
  </si>
  <si>
    <t>SHP-2026006330</t>
  </si>
  <si>
    <t>2026-01-31T06:52:00-05:00</t>
  </si>
  <si>
    <t>2026-02-09T23:47:11-05:00</t>
  </si>
  <si>
    <t>2026-02-10T00:52:54-05:00</t>
  </si>
  <si>
    <t>SHP-2026008347</t>
  </si>
  <si>
    <t>2026-02-13T13:03:00+08:00</t>
  </si>
  <si>
    <t>2026-02-23T04:59:05+08:00</t>
  </si>
  <si>
    <t>2026-02-23T11:06:23+08:00</t>
  </si>
  <si>
    <t>2026-02-23T11:06:23Z</t>
  </si>
  <si>
    <t>SHP-2026001581</t>
  </si>
  <si>
    <t>2025-09-05T14:33:00+01:00</t>
  </si>
  <si>
    <t>2025-09-08T22:27:33+01:00</t>
  </si>
  <si>
    <t>2025-09-10T20:50:06Z</t>
  </si>
  <si>
    <t>SHP-2026002929</t>
  </si>
  <si>
    <t>2025-10-09T12:11:00-05:00</t>
  </si>
  <si>
    <t>2025-10-11T03:40:21-05:00</t>
  </si>
  <si>
    <t>2025-10-11T08:10:27</t>
  </si>
  <si>
    <t>2025-10-11T08:10:27-05:00</t>
  </si>
  <si>
    <t>SHP-2026005665</t>
  </si>
  <si>
    <t>2026-02-14T12:16:00-05:00</t>
  </si>
  <si>
    <t>2026-02-19T19:15:20-05:00</t>
  </si>
  <si>
    <t>2026-02-19T08:35:55-05:00</t>
  </si>
  <si>
    <t>2026-02-19T08:35:55Z</t>
  </si>
  <si>
    <t>SHP-2026002339</t>
  </si>
  <si>
    <t>2025-11-08T09:13:00Z</t>
  </si>
  <si>
    <t>2025-11-16T22:11:54-05:00</t>
  </si>
  <si>
    <t>2025-11-16T19:03:43-05:00</t>
  </si>
  <si>
    <t>SHP-2026002926</t>
  </si>
  <si>
    <t>2025-08-09T17:53:00</t>
  </si>
  <si>
    <t>2025-08-16T12:58:56-03:00</t>
  </si>
  <si>
    <t>2025-08-16T14:03:30</t>
  </si>
  <si>
    <t>2025-08-16T14:03:30-03:00</t>
  </si>
  <si>
    <t>SHP-2026003315</t>
  </si>
  <si>
    <t>2025-11-10T17:55:00-05:00</t>
  </si>
  <si>
    <t>2025-11-13T02:50:11-05:00</t>
  </si>
  <si>
    <t>2025-11-13T14:47:58-05:00</t>
  </si>
  <si>
    <t>SHP-2026005368</t>
  </si>
  <si>
    <t>2025-06-24T08:51:00+01:00</t>
  </si>
  <si>
    <t>2025-06-30T15:38:37+01:00</t>
  </si>
  <si>
    <t>2025-06-30T06:16:13</t>
  </si>
  <si>
    <t>2025-06-30T06:16:13+01:00</t>
  </si>
  <si>
    <t>SHP-2026000071</t>
  </si>
  <si>
    <t>2025-12-09T14:37:00-05:00</t>
  </si>
  <si>
    <t>2025-12-12T13:47:30-05:00</t>
  </si>
  <si>
    <t>2025-12-12T13:30:22Z</t>
  </si>
  <si>
    <t>SHP-2026001793</t>
  </si>
  <si>
    <t>2025-09-25T12:27:00+08:00</t>
  </si>
  <si>
    <t>2025-09-28T16:23:45Z</t>
  </si>
  <si>
    <t>2025-09-28T03:19:17+08:00</t>
  </si>
  <si>
    <t>SHP-2026006508</t>
  </si>
  <si>
    <t>2026-02-04T10:42:00</t>
  </si>
  <si>
    <t>2026-02-11T12:14:15+08:00</t>
  </si>
  <si>
    <t>2026-02-11T01:59:55+08:00</t>
  </si>
  <si>
    <t>SHP-2026003386</t>
  </si>
  <si>
    <t>2025-07-02T13:17:00+08:00</t>
  </si>
  <si>
    <t>2025-07-06T15:43:17+08:00</t>
  </si>
  <si>
    <t>2025-07-09T13:42:20+08:00</t>
  </si>
  <si>
    <t>SHP-2026008749</t>
  </si>
  <si>
    <t>2026-02-12T10:40:00+09:00</t>
  </si>
  <si>
    <t>2026-02-19T16:53:52+09:00</t>
  </si>
  <si>
    <t>2026-02-20T13:02:51</t>
  </si>
  <si>
    <t>2026-02-20T13:02:51+09:00</t>
  </si>
  <si>
    <t>SHP-2026005950</t>
  </si>
  <si>
    <t>2025-06-25T06:03:00-05:00</t>
  </si>
  <si>
    <t>2025-06-28T05:14:57-05:00</t>
  </si>
  <si>
    <t>2025-06-28T10:23:53-05:00</t>
  </si>
  <si>
    <t>2025-06-28T10:23:53Z</t>
  </si>
  <si>
    <t>SHP-2026003089</t>
  </si>
  <si>
    <t>2025-06-18T10:44:00Z</t>
  </si>
  <si>
    <t>2025-06-26T00:07:53-05:00</t>
  </si>
  <si>
    <t>2025-06-23T02:48:46-05:00</t>
  </si>
  <si>
    <t>SHP-2026002923</t>
  </si>
  <si>
    <t>2026-02-27T11:37:00Z</t>
  </si>
  <si>
    <t>2026-03-16T09:07:32+08:00</t>
  </si>
  <si>
    <t>2026-03-17T03:02:17+08:00</t>
  </si>
  <si>
    <t>SHP-2026003393</t>
  </si>
  <si>
    <t>2025-08-04T13:59:00-05:00</t>
  </si>
  <si>
    <t>2025-08-12T01:43:52-05:00</t>
  </si>
  <si>
    <t>2025-08-10T22:12:47-05:00</t>
  </si>
  <si>
    <t>SHP-2026006120</t>
  </si>
  <si>
    <t>2025-09-11T08:23:00-05:00</t>
  </si>
  <si>
    <t>2025-09-13T23:43:19</t>
  </si>
  <si>
    <t>2025-09-14T04:14:57-05:00</t>
  </si>
  <si>
    <t>2025-09-14T04:14:57</t>
  </si>
  <si>
    <t>SHP-2026000165</t>
  </si>
  <si>
    <t>2025-08-18T10:19:00</t>
  </si>
  <si>
    <t>2025-08-29T02:57:36-05:00</t>
  </si>
  <si>
    <t>2025-08-29T01:54:00-05:00</t>
  </si>
  <si>
    <t>2025-08-29T01:54:00</t>
  </si>
  <si>
    <t>SHP-2026001079</t>
  </si>
  <si>
    <t>2025-06-27T08:42:00+00:00</t>
  </si>
  <si>
    <t>2025-06-30T14:16:42+00:00</t>
  </si>
  <si>
    <t>2025-06-30T01:46:37+00:00</t>
  </si>
  <si>
    <t>SHP-2026000918</t>
  </si>
  <si>
    <t>2025-09-07T11:26:00+01:00</t>
  </si>
  <si>
    <t>2025-09-16T18:06:26+01:00</t>
  </si>
  <si>
    <t>2025-09-17T04:04:12+01:00</t>
  </si>
  <si>
    <t>SHP-2026002095</t>
  </si>
  <si>
    <t>2026-02-04T10:28:00-05:00</t>
  </si>
  <si>
    <t>2026-02-02T19:55:54-05:00</t>
  </si>
  <si>
    <t>2026-02-08T01:16:24-05:00</t>
  </si>
  <si>
    <t>SHP-2026006849</t>
  </si>
  <si>
    <t>2025-06-12T17:34:00-05:00</t>
  </si>
  <si>
    <t>2025-06-15T23:30:30-05:00</t>
  </si>
  <si>
    <t>2025-06-16T17:31:24Z</t>
  </si>
  <si>
    <t>2025-06-16T17:31:24-05:00</t>
  </si>
  <si>
    <t>SHP-2026004778</t>
  </si>
  <si>
    <t>2025-08-08T13:55:00+09:00</t>
  </si>
  <si>
    <t>2025-08-16T22:59:30</t>
  </si>
  <si>
    <t>2025-08-17T00:56:07+09:00</t>
  </si>
  <si>
    <t>2025-08-17T00:56:07Z</t>
  </si>
  <si>
    <t>SHP-2026000422</t>
  </si>
  <si>
    <t>2025-10-15T12:58:00+01:00</t>
  </si>
  <si>
    <t>2025-10-20T13:20:31+01:00</t>
  </si>
  <si>
    <t>2025-10-21T01:31:30+01:00</t>
  </si>
  <si>
    <t>SHP-2026003746</t>
  </si>
  <si>
    <t>2026-01-12T11:01:00-05:00</t>
  </si>
  <si>
    <t>2026-01-19T09:01:08-05:00</t>
  </si>
  <si>
    <t>2026-01-19T00:02:03-05:00</t>
  </si>
  <si>
    <t>SHP-2026004280</t>
  </si>
  <si>
    <t>2025-08-22T11:41:00-05:00</t>
  </si>
  <si>
    <t>2025-08-28T11:55:49-05:00</t>
  </si>
  <si>
    <t>2025-08-28T09:25:34Z</t>
  </si>
  <si>
    <t>2025-08-28T09:25:34-05:00</t>
  </si>
  <si>
    <t>SHP-2026004135</t>
  </si>
  <si>
    <t>2025-09-19T14:31:00-06:00</t>
  </si>
  <si>
    <t>2025-09-23T23:58:22</t>
  </si>
  <si>
    <t>2025-09-23T11:36:37-06:00</t>
  </si>
  <si>
    <t>SHP-2026006281</t>
  </si>
  <si>
    <t>2025-12-29T15:51:00+00:00</t>
  </si>
  <si>
    <t>2026-01-06T13:36:47+00:00</t>
  </si>
  <si>
    <t>2026-01-06T13:52:18+00:00</t>
  </si>
  <si>
    <t>SHP-2026006200</t>
  </si>
  <si>
    <t>2025-06-20T17:29:00Z</t>
  </si>
  <si>
    <t>2025-06-23T17:35:42-05:00</t>
  </si>
  <si>
    <t>2025-06-24T13:45:07-05:00</t>
  </si>
  <si>
    <t>SHP-2026004905</t>
  </si>
  <si>
    <t>2026-02-24T10:04:00-06:00</t>
  </si>
  <si>
    <t>2026-02-28T11:05:15-06:00</t>
  </si>
  <si>
    <t>2026-02-26T06:53:06-06:00</t>
  </si>
  <si>
    <t>SHP-2026009077</t>
  </si>
  <si>
    <t>2026-02-18T12:20:00Z</t>
  </si>
  <si>
    <t>2026-02-26T18:34:15+08:00</t>
  </si>
  <si>
    <t>2026-02-22T00:01:07+08:00</t>
  </si>
  <si>
    <t>SHP-2026009480</t>
  </si>
  <si>
    <t>2025-06-10T07:11:00-05:00</t>
  </si>
  <si>
    <t>2025-06-12T19:00:10-05:00</t>
  </si>
  <si>
    <t>2025-06-13T23:00:13</t>
  </si>
  <si>
    <t>SHP-2026000039</t>
  </si>
  <si>
    <t>2025-09-05T17:43:00+01:00</t>
  </si>
  <si>
    <t>2025-09-09T06:10:49+01:00</t>
  </si>
  <si>
    <t>2025-09-08T05:05:03+01:00</t>
  </si>
  <si>
    <t>2025-09-08T05:05:03Z</t>
  </si>
  <si>
    <t>SHP-2026009462</t>
  </si>
  <si>
    <t>2026-01-30T07:53:00Z</t>
  </si>
  <si>
    <t>2026-02-03T03:03:48-05:00</t>
  </si>
  <si>
    <t>2026-02-03T04:52:39-05:00</t>
  </si>
  <si>
    <t>SHP-2026000574</t>
  </si>
  <si>
    <t>2025-08-19T09:18:00+08:00</t>
  </si>
  <si>
    <t>2025-08-28T15:47:33+08:00</t>
  </si>
  <si>
    <t>2025-08-28T19:42:51+08:00</t>
  </si>
  <si>
    <t>SHP-2026008209</t>
  </si>
  <si>
    <t>2025-11-19T13:08:00-05:00</t>
  </si>
  <si>
    <t>2025-11-26T18:06:05-05:00</t>
  </si>
  <si>
    <t>2025-11-20T16:06:18Z</t>
  </si>
  <si>
    <t>SHP-2026005391</t>
  </si>
  <si>
    <t>2025-08-06T11:15:00-05:00</t>
  </si>
  <si>
    <t>2025-08-09T08:53:16-05:00</t>
  </si>
  <si>
    <t>2025-08-08T13:04:05-05:00</t>
  </si>
  <si>
    <t>SHP-2026000142</t>
  </si>
  <si>
    <t>2025-07-01T12:27:00+01:00</t>
  </si>
  <si>
    <t>2025-07-07T16:50:40+01:00</t>
  </si>
  <si>
    <t>2025-07-08T07:37:33+01:00</t>
  </si>
  <si>
    <t>SHP-2026008513</t>
  </si>
  <si>
    <t>2025-06-26T14:27:00+08:00</t>
  </si>
  <si>
    <t>2025-07-02T15:39:35Z</t>
  </si>
  <si>
    <t>2025-07-02T05:31:41Z</t>
  </si>
  <si>
    <t>2025-07-02T05:31:41</t>
  </si>
  <si>
    <t>SHP-2026009012</t>
  </si>
  <si>
    <t>2026-01-13T15:30:00+08:00</t>
  </si>
  <si>
    <t>2026-01-21T07:47:04+08:00</t>
  </si>
  <si>
    <t>2026-01-22T02:26:00+08:00</t>
  </si>
  <si>
    <t>SHP-2026005852</t>
  </si>
  <si>
    <t>2025-07-24T07:33:00</t>
  </si>
  <si>
    <t>2025-07-25T18:04:27Z</t>
  </si>
  <si>
    <t>2025-07-25T21:38:06-05:00</t>
  </si>
  <si>
    <t>SHP-2026001164</t>
  </si>
  <si>
    <t>2025-06-16T13:57:00</t>
  </si>
  <si>
    <t>2025-06-22T14:19:46+08:00</t>
  </si>
  <si>
    <t>2025-06-22T04:11:07+08:00</t>
  </si>
  <si>
    <t>SHP-2026009010</t>
  </si>
  <si>
    <t>2025-12-30T15:55:00+08:00</t>
  </si>
  <si>
    <t>2026-01-03T07:48:26+08:00</t>
  </si>
  <si>
    <t>2026-01-03T09:36:11+08:00</t>
  </si>
  <si>
    <t>2026-01-03T09:36:11Z</t>
  </si>
  <si>
    <t>SHP-2026005994</t>
  </si>
  <si>
    <t>2026-02-19T15:16:00-05:00</t>
  </si>
  <si>
    <t>2026-02-23T17:54:16Z</t>
  </si>
  <si>
    <t>2026-02-24T05:12:29-05:00</t>
  </si>
  <si>
    <t>2026-02-24T05:12:29Z</t>
  </si>
  <si>
    <t>SHP-2026002281</t>
  </si>
  <si>
    <t>2025-12-05T11:06:00+01:00</t>
  </si>
  <si>
    <t>2025-12-13T10:01:53+01:00</t>
  </si>
  <si>
    <t>2025-12-13T03:15:10+01:00</t>
  </si>
  <si>
    <t>SHP-2026007172</t>
  </si>
  <si>
    <t>2025-09-02T12:35:00</t>
  </si>
  <si>
    <t>2025-09-12T16:59:47Z</t>
  </si>
  <si>
    <t>2025-09-03T13:29:59+08:00</t>
  </si>
  <si>
    <t>SHP-2026003172</t>
  </si>
  <si>
    <t>2025-10-23T12:34:00-05:00</t>
  </si>
  <si>
    <t>2025-10-27T22:02:38-05:00</t>
  </si>
  <si>
    <t>2025-10-28T01:55:56-05:00</t>
  </si>
  <si>
    <t>SHP-2026004008</t>
  </si>
  <si>
    <t>2026-01-28T08:47:00+08:00</t>
  </si>
  <si>
    <t>2026-02-07T02:02:14Z</t>
  </si>
  <si>
    <t>2026-02-07T02:15:03+08:00</t>
  </si>
  <si>
    <t>SHP-2026003895</t>
  </si>
  <si>
    <t>2025-10-17T12:25:00Z</t>
  </si>
  <si>
    <t>2025-10-21T05:21:39-05:00</t>
  </si>
  <si>
    <t>2025-10-23T23:01:45-05:00</t>
  </si>
  <si>
    <t>SHP-2026004173</t>
  </si>
  <si>
    <t>2025-11-03T14:09:00Z</t>
  </si>
  <si>
    <t>2025-11-07T07:53:46+01:00</t>
  </si>
  <si>
    <t>2025-11-07T19:59:44+01:00</t>
  </si>
  <si>
    <t>SHP-2026000427</t>
  </si>
  <si>
    <t>2025-12-02T11:56:00+05:00</t>
  </si>
  <si>
    <t>2025-12-12T19:13:20+05:00</t>
  </si>
  <si>
    <t>2025-12-12T16:15:34+05:00</t>
  </si>
  <si>
    <t>SHP-2026004624</t>
  </si>
  <si>
    <t>2025-12-02T08:41:00+09:00</t>
  </si>
  <si>
    <t>2025-12-05T16:20:25Z</t>
  </si>
  <si>
    <t>2025-12-04T21:41:13+09:00</t>
  </si>
  <si>
    <t>SHP-2026005587</t>
  </si>
  <si>
    <t>2026-02-03T11:50:00+01:00</t>
  </si>
  <si>
    <t>2026-02-07T16:13:58</t>
  </si>
  <si>
    <t>2026-02-07T15:49:17+01:00</t>
  </si>
  <si>
    <t>SHP-2026005444</t>
  </si>
  <si>
    <t>2025-07-24T16:00:00+10:00</t>
  </si>
  <si>
    <t>2025-07-28T07:49:07+10:00</t>
  </si>
  <si>
    <t>2025-07-28T04:33:07+10:00</t>
  </si>
  <si>
    <t>SHP-2026006848</t>
  </si>
  <si>
    <t>2026-01-23T11:24:00+09:00</t>
  </si>
  <si>
    <t>2026-01-28T05:41:40+09:00</t>
  </si>
  <si>
    <t>2026-01-28T03:22:31+09:00</t>
  </si>
  <si>
    <t>2026-01-28T03:22:31</t>
  </si>
  <si>
    <t>SHP-2026005682</t>
  </si>
  <si>
    <t>2026-02-24T12:30:00Z</t>
  </si>
  <si>
    <t>2026-02-28T03:16:00-05:00</t>
  </si>
  <si>
    <t>2026-02-28T08:27:34-05:00</t>
  </si>
  <si>
    <t>SHP-2026000480</t>
  </si>
  <si>
    <t>2025-07-10T07:59:00-05:00</t>
  </si>
  <si>
    <t>2025-07-13T06:39:50-05:00</t>
  </si>
  <si>
    <t>2025-07-13T05:01:03-05:00</t>
  </si>
  <si>
    <t>SHP-2026003861</t>
  </si>
  <si>
    <t>2026-01-12T13:52:00</t>
  </si>
  <si>
    <t>2026-01-14T18:52:29-05:00</t>
  </si>
  <si>
    <t>2026-01-15T14:03:33-05:00</t>
  </si>
  <si>
    <t>SHP-2026008149</t>
  </si>
  <si>
    <t>2025-07-26T16:31:00-05:00</t>
  </si>
  <si>
    <t>2025-07-29T06:56:56-05:00</t>
  </si>
  <si>
    <t>2025-07-29T07:25:14-05:00</t>
  </si>
  <si>
    <t>SHP-2026008855</t>
  </si>
  <si>
    <t>2025-11-19T11:55:00+09:00</t>
  </si>
  <si>
    <t>2025-11-26T08:53:49+09:00</t>
  </si>
  <si>
    <t>2025-11-26T15:48:05+09:00</t>
  </si>
  <si>
    <t>SHP-2026001878</t>
  </si>
  <si>
    <t>2026-02-23T16:34:00+08:00</t>
  </si>
  <si>
    <t>2026-03-01T16:00:36Z</t>
  </si>
  <si>
    <t>2026-03-02T16:21:55+08:00</t>
  </si>
  <si>
    <t>SHP-2026005230</t>
  </si>
  <si>
    <t>2025-07-26T11:20:00+08:00</t>
  </si>
  <si>
    <t>2025-07-30T11:06:33+08:00</t>
  </si>
  <si>
    <t>2025-07-29T00:25:28+08:00</t>
  </si>
  <si>
    <t>SHP-2026001739</t>
  </si>
  <si>
    <t>2025-08-29T13:20:00-05:00</t>
  </si>
  <si>
    <t>2025-09-05T19:55:56-05:00</t>
  </si>
  <si>
    <t>2025-09-03T01:14:40-05:00</t>
  </si>
  <si>
    <t>EXC_005</t>
  </si>
  <si>
    <t>SHP-2026006089</t>
  </si>
  <si>
    <t>2025-12-30T13:56:00+08:00</t>
  </si>
  <si>
    <t>2026-01-06T11:25:24+08:00</t>
  </si>
  <si>
    <t>2026-01-07T03:38:04+08:00</t>
  </si>
  <si>
    <t>SHP-2026005339</t>
  </si>
  <si>
    <t>2025-08-28T17:05:00+01:00</t>
  </si>
  <si>
    <t>2025-09-04T05:42:32+01:00</t>
  </si>
  <si>
    <t>2025-09-04T09:24:34+01:00</t>
  </si>
  <si>
    <t>SHP-2026004768</t>
  </si>
  <si>
    <t>2025-10-01T12:20:00+00:00</t>
  </si>
  <si>
    <t>2025-10-08T02:20:23</t>
  </si>
  <si>
    <t>2025-10-07T17:35:49+00:00</t>
  </si>
  <si>
    <t>SHP-2026004111</t>
  </si>
  <si>
    <t>2025-10-09T15:31:00+01:00</t>
  </si>
  <si>
    <t>2025-10-12T22:44:02</t>
  </si>
  <si>
    <t>2025-10-10T18:20:50+01:00</t>
  </si>
  <si>
    <t>SHP-2026007163</t>
  </si>
  <si>
    <t>2025-12-04T14:03:00-05:00</t>
  </si>
  <si>
    <t>2025-12-07T01:18:00-05:00</t>
  </si>
  <si>
    <t>2025-12-07T11:36:25-05:00</t>
  </si>
  <si>
    <t>SHP-2026009263</t>
  </si>
  <si>
    <t>2026-01-15T14:24:00</t>
  </si>
  <si>
    <t>2026-01-23T12:21:57+01:00</t>
  </si>
  <si>
    <t>2026-01-24T01:57:41+01:00</t>
  </si>
  <si>
    <t>SHP-2026003019</t>
  </si>
  <si>
    <t>2026-02-02T09:32:00</t>
  </si>
  <si>
    <t>2026-02-10T15:46:40+08:00</t>
  </si>
  <si>
    <t>2026-02-11T09:00:31Z</t>
  </si>
  <si>
    <t>SHP-2026000449</t>
  </si>
  <si>
    <t>2025-06-03T12:43:00-05:00</t>
  </si>
  <si>
    <t>2025-06-06T17:13:15-05:00</t>
  </si>
  <si>
    <t>2025-06-04T03:38:09-05:00</t>
  </si>
  <si>
    <t>SHP-2026009418</t>
  </si>
  <si>
    <t>2025-12-02T10:40:00+08:00</t>
  </si>
  <si>
    <t>2025-11-30T02:28:45</t>
  </si>
  <si>
    <t>2025-12-01T21:30:29Z</t>
  </si>
  <si>
    <t>2025-12-08T10:18:26+08:00</t>
  </si>
  <si>
    <t>SHP-2026005295</t>
  </si>
  <si>
    <t>2025-07-29T16:46:00+08:00</t>
  </si>
  <si>
    <t>2025-08-07T01:09:13Z</t>
  </si>
  <si>
    <t>2025-08-06T23:04:56Z</t>
  </si>
  <si>
    <t>2025-08-06T23:04:56+08:00</t>
  </si>
  <si>
    <t>SHP-2026006165</t>
  </si>
  <si>
    <t>2025-08-11T12:16:00-05:00</t>
  </si>
  <si>
    <t>2025-08-14T03:45:47-05:00</t>
  </si>
  <si>
    <t>2025-08-14T06:09:06</t>
  </si>
  <si>
    <t>SHP-2026001197</t>
  </si>
  <si>
    <t>2025-08-10T12:37:00+01:00</t>
  </si>
  <si>
    <t>2025-08-16T13:36:24+01:00</t>
  </si>
  <si>
    <t>2025-08-15T07:43:14Z</t>
  </si>
  <si>
    <t>2025-08-15T07:43:14+01:00</t>
  </si>
  <si>
    <t>SHP-2026002476</t>
  </si>
  <si>
    <t>2025-07-11T16:23:00+01:00</t>
  </si>
  <si>
    <t>2025-07-15T15:48:47+01:00</t>
  </si>
  <si>
    <t>2025-07-15T11:25:44+01:00</t>
  </si>
  <si>
    <t>SHP-2026001653</t>
  </si>
  <si>
    <t>2026-01-12T10:06:00+10:00</t>
  </si>
  <si>
    <t>2026-01-23T19:15:54+10:00</t>
  </si>
  <si>
    <t>2026-01-23T19:13:11Z</t>
  </si>
  <si>
    <t>SHP-2026007021</t>
  </si>
  <si>
    <t>2025-12-19T08:50:00+01:00</t>
  </si>
  <si>
    <t>2025-12-22T17:51:27+01:00</t>
  </si>
  <si>
    <t>2025-12-23T08:03:36Z</t>
  </si>
  <si>
    <t>2025-12-23T08:03:36+01:00</t>
  </si>
  <si>
    <t>SHP-2026006662</t>
  </si>
  <si>
    <t>2025-11-19T07:20:00+01:00</t>
  </si>
  <si>
    <t>2025-11-28T14:11:08+01:00</t>
  </si>
  <si>
    <t>2025-11-28T15:08:58+01:00</t>
  </si>
  <si>
    <t>SHP-2026004885</t>
  </si>
  <si>
    <t>2025-07-14T15:30:00+00:00</t>
  </si>
  <si>
    <t>2025-07-25T23:43:31</t>
  </si>
  <si>
    <t>2025-07-25T21:05:56Z</t>
  </si>
  <si>
    <t>SHP-2026000803</t>
  </si>
  <si>
    <t>2025-09-27T09:46:00-05:00</t>
  </si>
  <si>
    <t>2025-09-29T11:39:56-05:00</t>
  </si>
  <si>
    <t>2025-09-29T18:29:15-05:00</t>
  </si>
  <si>
    <t>2025-09-29T18:29:15Z</t>
  </si>
  <si>
    <t>SHP-2026004310</t>
  </si>
  <si>
    <t>2025-11-25T15:18:00+01:00</t>
  </si>
  <si>
    <t>2025-12-05T20:11:12</t>
  </si>
  <si>
    <t>2025-12-05T16:02:22+01:00</t>
  </si>
  <si>
    <t>SHP-2026006682</t>
  </si>
  <si>
    <t>2025-08-25T11:18:00+09:00</t>
  </si>
  <si>
    <t>2025-09-03T10:36:54</t>
  </si>
  <si>
    <t>2025-09-03T21:58:35+09:00</t>
  </si>
  <si>
    <t>SHP-2026002374</t>
  </si>
  <si>
    <t>2025-07-21T12:01:00+10:00</t>
  </si>
  <si>
    <t>2025-07-31T17:17:45+10:00</t>
  </si>
  <si>
    <t>2025-07-31T17:36:24Z</t>
  </si>
  <si>
    <t>SHP-2026007856</t>
  </si>
  <si>
    <t>2026-01-13T09:15:00+08:00</t>
  </si>
  <si>
    <t>2026-01-16T12:45:29</t>
  </si>
  <si>
    <t>2026-01-16T08:02:16+08:00</t>
  </si>
  <si>
    <t>SHP-2026003472</t>
  </si>
  <si>
    <t>2025-11-03T10:16:00-05:00</t>
  </si>
  <si>
    <t>2025-11-03T22:27:55-05:00</t>
  </si>
  <si>
    <t>2025-11-04T22:36:47-05:00</t>
  </si>
  <si>
    <t>SHP-2026002606</t>
  </si>
  <si>
    <t>2025-12-29T12:27:00-05:00</t>
  </si>
  <si>
    <t>2026-01-05T06:33:30-05:00</t>
  </si>
  <si>
    <t>2026-01-05T10:57:52Z</t>
  </si>
  <si>
    <t>SHP-2026009434</t>
  </si>
  <si>
    <t>2025-10-25T17:35:00+01:00</t>
  </si>
  <si>
    <t>2025-10-31T07:50:09+01:00</t>
  </si>
  <si>
    <t>2025-10-31T15:30:58+01:00</t>
  </si>
  <si>
    <t>SHP-2026001059</t>
  </si>
  <si>
    <t>2026-01-11T09:33:00-05:00</t>
  </si>
  <si>
    <t>2026-01-18T06:52:03-05:00</t>
  </si>
  <si>
    <t>2026-01-18T09:04:12-05:00</t>
  </si>
  <si>
    <t>SHP-2026003151</t>
  </si>
  <si>
    <t>2025-08-26T09:04:00-06:00</t>
  </si>
  <si>
    <t>2025-08-29T23:53:40-06:00</t>
  </si>
  <si>
    <t>2025-08-31T01:16:42Z</t>
  </si>
  <si>
    <t>2025-08-31T01:16:42-06:00</t>
  </si>
  <si>
    <t>SHP-2026004760</t>
  </si>
  <si>
    <t>2025-07-18T09:16:00+01:00</t>
  </si>
  <si>
    <t>2025-07-20T11:40:57+01:00</t>
  </si>
  <si>
    <t>2025-07-21T02:27:31Z</t>
  </si>
  <si>
    <t>2025-07-21T02:27:31+01:00</t>
  </si>
  <si>
    <t>SHP-2026008193</t>
  </si>
  <si>
    <t>2026-02-15T15:43:00-05:00</t>
  </si>
  <si>
    <t>2026-02-24T09:40:51Z</t>
  </si>
  <si>
    <t>2026-02-18T19:14:19-05:00</t>
  </si>
  <si>
    <t>SHP-2026003243</t>
  </si>
  <si>
    <t>2025-09-06T09:41:00+08:00</t>
  </si>
  <si>
    <t>2025-09-13T04:26:05+08:00</t>
  </si>
  <si>
    <t>2025-09-12T12:40:12</t>
  </si>
  <si>
    <t>SHP-2026005370</t>
  </si>
  <si>
    <t>2025-12-15T12:51:00+01:00</t>
  </si>
  <si>
    <t>2025-12-22T23:10:48+01:00</t>
  </si>
  <si>
    <t>2025-12-22T13:37:06+01:00</t>
  </si>
  <si>
    <t>SHP-2026004857</t>
  </si>
  <si>
    <t>2025-12-06T11:54:00+01:00</t>
  </si>
  <si>
    <t>2025-12-15T21:20:21+01:00</t>
  </si>
  <si>
    <t>2025-12-15T18:49:19+01:00</t>
  </si>
  <si>
    <t>SHP-2026006394</t>
  </si>
  <si>
    <t>2026-01-15T10:36:00+09:00</t>
  </si>
  <si>
    <t>2026-01-25T08:18:31Z</t>
  </si>
  <si>
    <t>2026-01-25T23:20:10+09:00</t>
  </si>
  <si>
    <t>SHP-2026007705</t>
  </si>
  <si>
    <t>AU-US-STD</t>
  </si>
  <si>
    <t>2025-11-11T14:21:00</t>
  </si>
  <si>
    <t>2025-11-15T11:47:04+10:00</t>
  </si>
  <si>
    <t>2025-11-15T02:05:36+10:00</t>
  </si>
  <si>
    <t>2025-11-15T02:05:36</t>
  </si>
  <si>
    <t>SHP-2026001813</t>
  </si>
  <si>
    <t>2025-11-17T18:55:00+09:00</t>
  </si>
  <si>
    <t>2025-11-14T23:48:13+09:00</t>
  </si>
  <si>
    <t>2025-11-23T10:39:40+09:00</t>
  </si>
  <si>
    <t>SHP-2026001499</t>
  </si>
  <si>
    <t>2026-02-02T10:44:00-05:00</t>
  </si>
  <si>
    <t>2026-02-12T04:07:55</t>
  </si>
  <si>
    <t>2026-02-06T01:13:54Z</t>
  </si>
  <si>
    <t>SHP-2026003058</t>
  </si>
  <si>
    <t>2025-07-17T14:58:00+08:00</t>
  </si>
  <si>
    <t>2025-07-25T00:09:58Z</t>
  </si>
  <si>
    <t>2025-07-24T19:47:08</t>
  </si>
  <si>
    <t>2025-07-24T19:47:08+08:00</t>
  </si>
  <si>
    <t>SHP-2026004641</t>
  </si>
  <si>
    <t>2025-10-21T07:15:00+01:00</t>
  </si>
  <si>
    <t>2025-10-26T00:14:11+01:00</t>
  </si>
  <si>
    <t>2025-10-25T20:50:54+01:00</t>
  </si>
  <si>
    <t>SHP-2026000620</t>
  </si>
  <si>
    <t>2025-07-14T06:14:00-05:00</t>
  </si>
  <si>
    <t>2025-07-18T11:03:08Z</t>
  </si>
  <si>
    <t>2025-07-18T18:45:55-05:00</t>
  </si>
  <si>
    <t>SHP-2026003171</t>
  </si>
  <si>
    <t>2025-09-06T14:07:00+08:00</t>
  </si>
  <si>
    <t>2025-09-11T01:46:33+08:00</t>
  </si>
  <si>
    <t>2025-09-11T12:40:18+08:00</t>
  </si>
  <si>
    <t>SHP-2026002969</t>
  </si>
  <si>
    <t>2025-06-14T16:31:00+09:00</t>
  </si>
  <si>
    <t>2025-06-20T18:55:42+09:00</t>
  </si>
  <si>
    <t>2025-06-21T16:20:16+09:00</t>
  </si>
  <si>
    <t>SHP-2026002562</t>
  </si>
  <si>
    <t>2025-09-17T09:32:00-05:00</t>
  </si>
  <si>
    <t>2025-09-26T15:16:17-05:00</t>
  </si>
  <si>
    <t>2025-09-27T08:43:05-05:00</t>
  </si>
  <si>
    <t>SHP-2026009098</t>
  </si>
  <si>
    <t>2026-02-18T09:45:00+01:00</t>
  </si>
  <si>
    <t>2026-02-24T12:16:17+01:00</t>
  </si>
  <si>
    <t>2026-02-24T11:24:21+01:00</t>
  </si>
  <si>
    <t>SHP-2026000744</t>
  </si>
  <si>
    <t>2025-09-29T14:46:00-06:00</t>
  </si>
  <si>
    <t>2025-10-04T04:58:01-06:00</t>
  </si>
  <si>
    <t>2025-10-04T00:35:26Z</t>
  </si>
  <si>
    <t>SHP-2026001791</t>
  </si>
  <si>
    <t>2025-07-22T13:31:00Z</t>
  </si>
  <si>
    <t>2025-07-19T19:13:32+08:00</t>
  </si>
  <si>
    <t>2025-07-26T13:35:42+08:00</t>
  </si>
  <si>
    <t>2025-07-26T13:35:42Z</t>
  </si>
  <si>
    <t>SHP-2026003324</t>
  </si>
  <si>
    <t>2025-08-06T12:22:00+08:00</t>
  </si>
  <si>
    <t>2025-08-17T09:01:23+08:00</t>
  </si>
  <si>
    <t>2025-08-17T06:20:20+08:00</t>
  </si>
  <si>
    <t>2025-08-17T06:20:20Z</t>
  </si>
  <si>
    <t>SHP-2026006520</t>
  </si>
  <si>
    <t>2025-06-20T08:49:00+01:00</t>
  </si>
  <si>
    <t>2025-06-26T20:49:39+01:00</t>
  </si>
  <si>
    <t>2025-06-27T00:21:38+01:00</t>
  </si>
  <si>
    <t>SHP-2026001672</t>
  </si>
  <si>
    <t>NL-DE-ECO</t>
  </si>
  <si>
    <t>2025-12-08T10:59:00+01:00</t>
  </si>
  <si>
    <t>2025-12-16T10:44:41Z</t>
  </si>
  <si>
    <t>2025-12-16T13:50:29+01:00</t>
  </si>
  <si>
    <t>SHP-2026003204</t>
  </si>
  <si>
    <t>2025-08-01T17:48:00Z</t>
  </si>
  <si>
    <t>2025-08-04T19:20:21</t>
  </si>
  <si>
    <t>2025-08-04T13:42:51-06:00</t>
  </si>
  <si>
    <t>SHP-2026006506</t>
  </si>
  <si>
    <t>2025-11-26T11:28:00</t>
  </si>
  <si>
    <t>2025-12-07T02:22:28+08:00</t>
  </si>
  <si>
    <t>2025-12-07T01:27:28+08:00</t>
  </si>
  <si>
    <t>2025-12-07T01:27:28Z</t>
  </si>
  <si>
    <t>SHP-2026008439</t>
  </si>
  <si>
    <t>2026-01-08T06:41:00+09:00</t>
  </si>
  <si>
    <t>2026-01-15T17:04:04+09:00</t>
  </si>
  <si>
    <t>2026-01-16T06:24:05Z</t>
  </si>
  <si>
    <t>2026-01-16T06:24:05+09:00</t>
  </si>
  <si>
    <t>SHP-2026007615</t>
  </si>
  <si>
    <t>2025-09-09T10:29:00-05:00</t>
  </si>
  <si>
    <t>2025-09-17T07:23:21Z</t>
  </si>
  <si>
    <t>2025-09-17T15:43:03Z</t>
  </si>
  <si>
    <t>2025-09-17T15:43:03-05:00</t>
  </si>
  <si>
    <t>SHP-2026000943</t>
  </si>
  <si>
    <t>2026-02-13T16:54:00Z</t>
  </si>
  <si>
    <t>2026-02-21T20:23:13-05:00</t>
  </si>
  <si>
    <t>2026-02-22T15:26:31-05:00</t>
  </si>
  <si>
    <t>2026-02-22T15:26:31Z</t>
  </si>
  <si>
    <t>SHP-2026007138</t>
  </si>
  <si>
    <t>yokohama</t>
  </si>
  <si>
    <t>2025-11-18T13:45:00+09:00</t>
  </si>
  <si>
    <t>2025-11-24T01:33:24+09:00</t>
  </si>
  <si>
    <t>2025-11-24T00:43:31+09:00</t>
  </si>
  <si>
    <t>SHP-2026002049</t>
  </si>
  <si>
    <t>2025-12-11T18:52:00-03:00</t>
  </si>
  <si>
    <t>2025-12-16T08:08:32-03:00</t>
  </si>
  <si>
    <t>2025-12-15T09:45:04-03:00</t>
  </si>
  <si>
    <t>SHP-2026008802</t>
  </si>
  <si>
    <t>2025-09-02T11:12:00+00:00</t>
  </si>
  <si>
    <t>2025-09-10T23:40:57Z</t>
  </si>
  <si>
    <t>2025-09-04T19:32:31+00:00</t>
  </si>
  <si>
    <t>SHP-2026006816</t>
  </si>
  <si>
    <t>2025-11-12T14:42:00+01:00</t>
  </si>
  <si>
    <t>2025-11-18T21:33:52+01:00</t>
  </si>
  <si>
    <t>2025-11-19T13:25:26+01:00</t>
  </si>
  <si>
    <t>SHP-2026005938</t>
  </si>
  <si>
    <t>2026-01-17T12:49:00+01:00</t>
  </si>
  <si>
    <t>2026-01-26T16:46:11</t>
  </si>
  <si>
    <t>2026-01-27T05:45:53+01:00</t>
  </si>
  <si>
    <t>2026-01-27T05:45:53Z</t>
  </si>
  <si>
    <t>SHP-2026002546</t>
  </si>
  <si>
    <t>2025-12-22T11:43:00+01:00</t>
  </si>
  <si>
    <t>2025-12-28T14:35:48+01:00</t>
  </si>
  <si>
    <t>2025-12-28T23:32:17+01:00</t>
  </si>
  <si>
    <t>SHP-2026002192</t>
  </si>
  <si>
    <t>2025-12-16T09:03:00+05:00</t>
  </si>
  <si>
    <t>2025-12-21T16:45:45+05:00</t>
  </si>
  <si>
    <t>2025-12-22T19:23:44+05:00</t>
  </si>
  <si>
    <t>SHP-2026007571</t>
  </si>
  <si>
    <t>2025-12-01T11:21:00+01:00</t>
  </si>
  <si>
    <t>2025-12-10T22:29:03+01:00</t>
  </si>
  <si>
    <t>2025-12-10T18:37:12+01:00</t>
  </si>
  <si>
    <t>2025-12-10T18:37:12Z</t>
  </si>
  <si>
    <t>SHP-2026008891</t>
  </si>
  <si>
    <t>2026-01-17T11:03:00-05:00</t>
  </si>
  <si>
    <t>2026-01-24T14:03:58-05:00</t>
  </si>
  <si>
    <t>2026-01-24T20:17:02-05:00</t>
  </si>
  <si>
    <t>SHP-2026007127</t>
  </si>
  <si>
    <t>2025-12-24T14:23:00Z</t>
  </si>
  <si>
    <t>2025-12-30T08:03:26+08:00</t>
  </si>
  <si>
    <t>2025-12-30T06:28:53+08:00</t>
  </si>
  <si>
    <t>SHP-2026003942</t>
  </si>
  <si>
    <t>2025-10-17T17:33:00+09:00</t>
  </si>
  <si>
    <t>2025-10-25T08:33:57+09:00</t>
  </si>
  <si>
    <t>2025-10-25T13:59:05+09:00</t>
  </si>
  <si>
    <t>SHP-2026004960</t>
  </si>
  <si>
    <t>2026-02-06T11:07:00-05:00</t>
  </si>
  <si>
    <t>2026-02-08T17:23:18Z</t>
  </si>
  <si>
    <t>2026-02-08T07:44:16-05:00</t>
  </si>
  <si>
    <t>SHP-2026006325</t>
  </si>
  <si>
    <t>2025-12-24T10:07:00+09:00</t>
  </si>
  <si>
    <t>2025-12-30T01:11:40+09:00</t>
  </si>
  <si>
    <t>2025-12-29T10:04:24Z</t>
  </si>
  <si>
    <t>2025-12-29T10:04:24+09:00</t>
  </si>
  <si>
    <t>SHP-2026003308</t>
  </si>
  <si>
    <t>2025-10-03T09:19:00+08:00</t>
  </si>
  <si>
    <t>2025-10-06T04:07:56+08:00</t>
  </si>
  <si>
    <t>2025-10-05T23:33:25+08:00</t>
  </si>
  <si>
    <t>SHP-2026005115</t>
  </si>
  <si>
    <t>2025-10-28T11:18:00+08:00</t>
  </si>
  <si>
    <t>2025-11-07T08:19:30Z</t>
  </si>
  <si>
    <t>2025-11-07T05:17:22+08:00</t>
  </si>
  <si>
    <t>2025-11-07T05:17:22Z</t>
  </si>
  <si>
    <t>SHP-2026006430</t>
  </si>
  <si>
    <t>2025-06-21T09:56:00Z</t>
  </si>
  <si>
    <t>2025-06-25T18:34:39-06:00</t>
  </si>
  <si>
    <t>2025-06-25T19:15:03-06:00</t>
  </si>
  <si>
    <t>SHP-2026006720</t>
  </si>
  <si>
    <t>2025-06-24T08:59:00+08:00</t>
  </si>
  <si>
    <t>2025-07-01T07:42:58+08:00</t>
  </si>
  <si>
    <t>2025-07-01T09:59:01+08:00</t>
  </si>
  <si>
    <t>SHP-2026001465</t>
  </si>
  <si>
    <t>2025-07-04T18:39:00-05:00</t>
  </si>
  <si>
    <t>2025-07-10T02:51:21-05:00</t>
  </si>
  <si>
    <t>2025-07-09T12:48:39-05:00</t>
  </si>
  <si>
    <t>SHP-2026007298</t>
  </si>
  <si>
    <t>2025-12-18T15:28:00-05:00</t>
  </si>
  <si>
    <t>2025-12-22T12:25:01-05:00</t>
  </si>
  <si>
    <t>2025-12-22T23:29:36Z</t>
  </si>
  <si>
    <t>2025-12-22T23:29:36-05:00</t>
  </si>
  <si>
    <t>SHP-2026007552</t>
  </si>
  <si>
    <t>2025-06-25T15:52:00Z</t>
  </si>
  <si>
    <t>2025-06-30T09:12:14+08:00</t>
  </si>
  <si>
    <t>2025-06-30T04:29:07</t>
  </si>
  <si>
    <t>2025-06-30T04:29:07+08:00</t>
  </si>
  <si>
    <t>SHP-2026008570</t>
  </si>
  <si>
    <t>2026-02-04T11:19:00+00:00</t>
  </si>
  <si>
    <t>2026-02-13T05:38:28+00:00</t>
  </si>
  <si>
    <t>2026-02-13T16:47:45+00:00</t>
  </si>
  <si>
    <t>SHP-2026009443</t>
  </si>
  <si>
    <t>2025-08-15T13:27:00-06:00</t>
  </si>
  <si>
    <t>2025-08-21T13:55:21-06:00</t>
  </si>
  <si>
    <t>2025-08-22T04:28:48Z</t>
  </si>
  <si>
    <t>2025-08-22T04:28:48-06:00</t>
  </si>
  <si>
    <t>SHP-2026007277</t>
  </si>
  <si>
    <t>2025-06-13T11:09:00</t>
  </si>
  <si>
    <t>2025-06-14T16:05:06-05:00</t>
  </si>
  <si>
    <t>2025-06-14T15:58:46Z</t>
  </si>
  <si>
    <t>2025-06-14T15:58:46-05:00</t>
  </si>
  <si>
    <t>SHP-2026006113</t>
  </si>
  <si>
    <t>2025-10-11T18:08:00+01:00</t>
  </si>
  <si>
    <t>2025-10-14T20:52:46Z</t>
  </si>
  <si>
    <t>2025-10-14T10:46:15+01:00</t>
  </si>
  <si>
    <t>2025-10-14T10:46:15Z</t>
  </si>
  <si>
    <t>SHP-2026002635</t>
  </si>
  <si>
    <t>2026-02-11T11:01:00+01:00</t>
  </si>
  <si>
    <t>2026-02-17T15:23:41+01:00</t>
  </si>
  <si>
    <t>2026-02-17T14:19:14+01:00</t>
  </si>
  <si>
    <t>SHP-2026003463</t>
  </si>
  <si>
    <t>2025-09-30T13:34:00+08:00</t>
  </si>
  <si>
    <t>2025-10-10T11:50:06+08:00</t>
  </si>
  <si>
    <t>2025-10-10T22:57:25+08:00</t>
  </si>
  <si>
    <t>SHP-2026001579</t>
  </si>
  <si>
    <t>2025-09-23T12:13:00Z</t>
  </si>
  <si>
    <t>2025-10-01T08:49:39-05:00</t>
  </si>
  <si>
    <t>2025-09-30T23:11:45-05:00</t>
  </si>
  <si>
    <t>SHP-2026001912</t>
  </si>
  <si>
    <t>2026-02-20T11:20:00+01:00</t>
  </si>
  <si>
    <t>2026-02-24T20:48:43+01:00</t>
  </si>
  <si>
    <t>2026-02-24T14:04:45+01:00</t>
  </si>
  <si>
    <t>SHP-2026004166</t>
  </si>
  <si>
    <t>2025-09-03T11:32:00-05:00</t>
  </si>
  <si>
    <t>2025-09-10T07:10:44-05:00</t>
  </si>
  <si>
    <t>2025-09-10T05:39:54-05:00</t>
  </si>
  <si>
    <t>SHP-2026007521</t>
  </si>
  <si>
    <t>2025-11-17T10:08:00</t>
  </si>
  <si>
    <t>2025-11-22T10:30:01</t>
  </si>
  <si>
    <t>2025-11-22T08:31:38+01:00</t>
  </si>
  <si>
    <t>2025-11-22T08:31:38Z</t>
  </si>
  <si>
    <t>SHP-2026006935</t>
  </si>
  <si>
    <t>2025-06-17T14:56:00-05:00</t>
  </si>
  <si>
    <t>2025-06-19T00:56:49-05:00</t>
  </si>
  <si>
    <t>2025-06-19T11:08:56-05:00</t>
  </si>
  <si>
    <t>2025-06-19T11:08:56Z</t>
  </si>
  <si>
    <t>SHP-2026004980</t>
  </si>
  <si>
    <t>2025-10-17T12:24:00+00:00</t>
  </si>
  <si>
    <t>2025-10-23T13:44:31+00:00</t>
  </si>
  <si>
    <t>2025-10-23T19:53:17+00:00</t>
  </si>
  <si>
    <t>SHP-2026001729</t>
  </si>
  <si>
    <t>2025-06-23T11:20:00-05:00</t>
  </si>
  <si>
    <t>2025-06-25T02:26:22-05:00</t>
  </si>
  <si>
    <t>2025-06-26T02:53:21Z</t>
  </si>
  <si>
    <t>2025-06-26T02:53:21-05:00</t>
  </si>
  <si>
    <t>SHP-2026006126</t>
  </si>
  <si>
    <t>2025-09-05T11:43:00-05:00</t>
  </si>
  <si>
    <t>2025-09-16T02:15:36Z</t>
  </si>
  <si>
    <t>2025-09-15T19:20:44-05:00</t>
  </si>
  <si>
    <t>2025-09-15T19:20:44Z</t>
  </si>
  <si>
    <t>SHP-2026005413</t>
  </si>
  <si>
    <t>2025-06-12T17:19:00</t>
  </si>
  <si>
    <t>2025-06-15T02:19:05-05:00</t>
  </si>
  <si>
    <t>2025-06-15T14:35:52-05:00</t>
  </si>
  <si>
    <t>2025-06-15T14:35:52</t>
  </si>
  <si>
    <t>SHP-2026000420</t>
  </si>
  <si>
    <t>2025-09-08T14:16:00+08:00</t>
  </si>
  <si>
    <t>2025-09-19T01:14:19Z</t>
  </si>
  <si>
    <t>2025-09-19T03:36:59Z</t>
  </si>
  <si>
    <t>2025-09-19T03:36:59+08:00</t>
  </si>
  <si>
    <t>SHP-2026000437</t>
  </si>
  <si>
    <t>OSAKA</t>
  </si>
  <si>
    <t>2026-01-27T13:23:00+09:00</t>
  </si>
  <si>
    <t>2026-02-09T16:19:47+09:00</t>
  </si>
  <si>
    <t>2026-02-09T04:03:56Z</t>
  </si>
  <si>
    <t>SHP-2026001471</t>
  </si>
  <si>
    <t>2025-11-24T14:54:00+01:00</t>
  </si>
  <si>
    <t>2025-12-03T06:28:31Z</t>
  </si>
  <si>
    <t>2025-12-03T17:41:00+01:00</t>
  </si>
  <si>
    <t>SHP-2026001440</t>
  </si>
  <si>
    <t>2026-02-02T16:28:00+00:00</t>
  </si>
  <si>
    <t>2026-02-08T18:20:20</t>
  </si>
  <si>
    <t>2026-02-07T22:40:34Z</t>
  </si>
  <si>
    <t>2026-02-07T22:40:34+00:00</t>
  </si>
  <si>
    <t>SHP-2026007859</t>
  </si>
  <si>
    <t>2026-01-29T07:32:00+01:00</t>
  </si>
  <si>
    <t>2026-02-03T14:18:26+01:00</t>
  </si>
  <si>
    <t>2026-02-03T16:28:36+01:00</t>
  </si>
  <si>
    <t>SHP-2026001430</t>
  </si>
  <si>
    <t>2025-07-30T11:39:00</t>
  </si>
  <si>
    <t>2025-07-29T16:20:23-05:00</t>
  </si>
  <si>
    <t>2025-07-31T23:53:12-05:00</t>
  </si>
  <si>
    <t>SHP-2026000953</t>
  </si>
  <si>
    <t>2025-10-27T10:56:00-05:00</t>
  </si>
  <si>
    <t>2025-11-01T11:19:22-05:00</t>
  </si>
  <si>
    <t>2025-11-01T23:53:57-05:00</t>
  </si>
  <si>
    <t>SHP-2026002662</t>
  </si>
  <si>
    <t>2026-02-17T13:58:00+09:00</t>
  </si>
  <si>
    <t>2026-02-20T14:46:17+09:00</t>
  </si>
  <si>
    <t>2026-02-19T22:52:30+09:00</t>
  </si>
  <si>
    <t>SHP-2026007087</t>
  </si>
  <si>
    <t>2025-09-30T09:47:00-05:00</t>
  </si>
  <si>
    <t>2025-10-08T12:43:31-05:00</t>
  </si>
  <si>
    <t>2025-10-06T22:42:54-05:00</t>
  </si>
  <si>
    <t>SHP-2026009114</t>
  </si>
  <si>
    <t>2025-10-17T13:32:00+01:00</t>
  </si>
  <si>
    <t>2025-10-19T14:10:36+01:00</t>
  </si>
  <si>
    <t>2025-10-18T23:53:19+01:00</t>
  </si>
  <si>
    <t>SHP-2026001028</t>
  </si>
  <si>
    <t>2026-02-03T16:59:00Z</t>
  </si>
  <si>
    <t>2026-02-12T16:21:02-05:00</t>
  </si>
  <si>
    <t>2026-02-13T04:47:34Z</t>
  </si>
  <si>
    <t>SHP-2026004739</t>
  </si>
  <si>
    <t>2025-12-26T13:54:00-05:00</t>
  </si>
  <si>
    <t>2025-12-28T22:38:54-05:00</t>
  </si>
  <si>
    <t>2025-12-28T15:09:09-05:00</t>
  </si>
  <si>
    <t>2025-12-28T15:09:09Z</t>
  </si>
  <si>
    <t>SHP-2026003166</t>
  </si>
  <si>
    <t>2026-01-21T09:51:00-05:00</t>
  </si>
  <si>
    <t>2026-01-27T03:00:57-05:00</t>
  </si>
  <si>
    <t>2026-01-26T14:02:10-05:00</t>
  </si>
  <si>
    <t>SHP-2026004424</t>
  </si>
  <si>
    <t>2026-01-02T12:54:00+01:00</t>
  </si>
  <si>
    <t>2026-01-07T12:47:10+01:00</t>
  </si>
  <si>
    <t>2026-01-07T07:18:26</t>
  </si>
  <si>
    <t>2026-01-07T07:18:26+01:00</t>
  </si>
  <si>
    <t>SHP-2026003378</t>
  </si>
  <si>
    <t>2025-09-19T09:08:00-05:00</t>
  </si>
  <si>
    <t>2025-09-22T11:24:56-05:00</t>
  </si>
  <si>
    <t>2025-09-22T16:10:24-05:00</t>
  </si>
  <si>
    <t>SHP-2026000447</t>
  </si>
  <si>
    <t>2025-07-27T12:29:00+00:00</t>
  </si>
  <si>
    <t>2025-08-04T07:23:16+00:00</t>
  </si>
  <si>
    <t>2025-08-03T22:51:32+00:00</t>
  </si>
  <si>
    <t>SHP-2026003678</t>
  </si>
  <si>
    <t>2025-08-04T13:06:00+08:00</t>
  </si>
  <si>
    <t>2025-08-09T04:07:25Z</t>
  </si>
  <si>
    <t>2025-08-09T08:50:55</t>
  </si>
  <si>
    <t>2025-08-09T08:50:55Z</t>
  </si>
  <si>
    <t>SHP-2026002207</t>
  </si>
  <si>
    <t>2025-12-26T10:00:00+08:00</t>
  </si>
  <si>
    <t>2026-01-02T01:32:03+08:00</t>
  </si>
  <si>
    <t>2026-01-01T14:57:28Z</t>
  </si>
  <si>
    <t>2026-01-01T14:57:28+08:00</t>
  </si>
  <si>
    <t>SHP-2026001340</t>
  </si>
  <si>
    <t>2025-12-01T12:48:00+09:00</t>
  </si>
  <si>
    <t>2025-12-05T01:11:22+09:00</t>
  </si>
  <si>
    <t>2025-12-04T15:46:02+09:00</t>
  </si>
  <si>
    <t>SHP-2026003090</t>
  </si>
  <si>
    <t>2026-01-16T10:35:00Z</t>
  </si>
  <si>
    <t>2026-01-25T13:53:44+09:00</t>
  </si>
  <si>
    <t>2026-01-30T19:55:13+09:00</t>
  </si>
  <si>
    <t>EXC_016</t>
  </si>
  <si>
    <t>SHP-2026002647</t>
  </si>
  <si>
    <t>2025-06-12T18:52:00</t>
  </si>
  <si>
    <t>2025-06-21T05:14:25Z</t>
  </si>
  <si>
    <t>2025-06-21T12:29:34+10:00</t>
  </si>
  <si>
    <t>2025-06-21T12:29:34Z</t>
  </si>
  <si>
    <t>SHP-2026007509</t>
  </si>
  <si>
    <t>2025-09-05T12:54:00-05:00</t>
  </si>
  <si>
    <t>2025-09-13T22:56:30-05:00</t>
  </si>
  <si>
    <t>2025-09-14T07:14:46-05:00</t>
  </si>
  <si>
    <t>SHP-2026008459</t>
  </si>
  <si>
    <t>2025-10-13T13:59:00+09:00</t>
  </si>
  <si>
    <t>2025-10-23T08:40:24Z</t>
  </si>
  <si>
    <t>2025-10-23T04:09:11+09:00</t>
  </si>
  <si>
    <t>2025-10-23T04:09:11Z</t>
  </si>
  <si>
    <t>SHP-2026002245</t>
  </si>
  <si>
    <t>2025-08-15T15:33:00Z</t>
  </si>
  <si>
    <t>2025-08-25T20:46:27+01:00</t>
  </si>
  <si>
    <t>2025-08-26T01:05:47Z</t>
  </si>
  <si>
    <t>2025-08-26T01:05:47+01:00</t>
  </si>
  <si>
    <t>SHP-2026009170</t>
  </si>
  <si>
    <t>2025-06-18T12:26:00+08:00</t>
  </si>
  <si>
    <t>2025-06-19T00:26:00Z</t>
  </si>
  <si>
    <t>2025-06-18T06:10:43+08:00</t>
  </si>
  <si>
    <t>2025-06-18T06:10:43Z</t>
  </si>
  <si>
    <t>SHP-2026007529</t>
  </si>
  <si>
    <t>2025-06-05T10:11:00</t>
  </si>
  <si>
    <t>2025-06-12T13:20:57+00:00</t>
  </si>
  <si>
    <t>2025-06-12T06:28:33+00:00</t>
  </si>
  <si>
    <t>SHP-2026008517</t>
  </si>
  <si>
    <t>2025-12-15T13:09:00-05:00</t>
  </si>
  <si>
    <t>2025-12-18T17:47:25Z</t>
  </si>
  <si>
    <t>2025-12-22T21:31:19-05:00</t>
  </si>
  <si>
    <t>SHP-2026003513</t>
  </si>
  <si>
    <t>2025-06-04T13:13:00+01:00</t>
  </si>
  <si>
    <t>2025-06-13T09:48:54+01:00</t>
  </si>
  <si>
    <t>2025-06-05T16:17:05+01:00</t>
  </si>
  <si>
    <t>SHP-2026005153</t>
  </si>
  <si>
    <t>2025-09-04T11:43:00Z</t>
  </si>
  <si>
    <t>2025-09-08T00:29:59-05:00</t>
  </si>
  <si>
    <t>2025-09-08T06:51:52-05:00</t>
  </si>
  <si>
    <t>2025-09-08T06:51:52</t>
  </si>
  <si>
    <t>SHP-2026005713</t>
  </si>
  <si>
    <t>2025-09-02T13:00:00+08:00</t>
  </si>
  <si>
    <t>2025-09-07T03:27:25+08:00</t>
  </si>
  <si>
    <t>2025-09-06T20:55:51+08:00</t>
  </si>
  <si>
    <t>SHP-2026002450</t>
  </si>
  <si>
    <t>2026-01-08T08:11:00+10:00</t>
  </si>
  <si>
    <t>2026-01-11T13:00:59+10:00</t>
  </si>
  <si>
    <t>2026-01-11T20:10:18+10:00</t>
  </si>
  <si>
    <t>2026-01-11T20:10:18</t>
  </si>
  <si>
    <t>SHP-2026000884</t>
  </si>
  <si>
    <t>2026-01-20T19:23:00+01:00</t>
  </si>
  <si>
    <t>2026-01-27T08:20:18</t>
  </si>
  <si>
    <t>2026-01-27T15:26:28+01:00</t>
  </si>
  <si>
    <t>SHP-2026003949</t>
  </si>
  <si>
    <t>2026-01-30T11:59:00</t>
  </si>
  <si>
    <t>2026-02-02T22:05:41Z</t>
  </si>
  <si>
    <t>2026-02-03T08:00:52Z</t>
  </si>
  <si>
    <t>2026-02-03T08:00:52</t>
  </si>
  <si>
    <t>SHP-2026000057</t>
  </si>
  <si>
    <t>2026-02-04T12:55:00-05:00</t>
  </si>
  <si>
    <t>2026-02-19T03:00:24-05:00</t>
  </si>
  <si>
    <t>2026-02-18T21:43:51-05:00</t>
  </si>
  <si>
    <t>SHP-2026007148</t>
  </si>
  <si>
    <t>2025-08-26T16:54:00-05:00</t>
  </si>
  <si>
    <t>2025-09-06T03:39:30-05:00</t>
  </si>
  <si>
    <t>2025-09-06T14:21:09-05:00</t>
  </si>
  <si>
    <t>SHP-2026003314</t>
  </si>
  <si>
    <t>2025-11-05T07:54:00+10:00</t>
  </si>
  <si>
    <t>2025-11-10T04:43:51+10:00</t>
  </si>
  <si>
    <t>2025-11-09T23:59:44+10:00</t>
  </si>
  <si>
    <t>SHP-2026007875</t>
  </si>
  <si>
    <t>2025-11-12T15:32:00+01:00</t>
  </si>
  <si>
    <t>2025-11-18T21:57:05+01:00</t>
  </si>
  <si>
    <t>2025-11-19T08:36:10Z</t>
  </si>
  <si>
    <t>2025-11-19T08:36:10+01:00</t>
  </si>
  <si>
    <t>SHP-2026003244</t>
  </si>
  <si>
    <t>2025-11-29T13:27:00+01:00</t>
  </si>
  <si>
    <t>2025-12-09T00:36:30+01:00</t>
  </si>
  <si>
    <t>2025-12-05T20:29:34</t>
  </si>
  <si>
    <t>SHP-2026006879</t>
  </si>
  <si>
    <t>2025-09-10T11:48:00+08:00</t>
  </si>
  <si>
    <t>2025-09-15T18:07:09+08:00</t>
  </si>
  <si>
    <t>2025-09-17T16:00:01+08:00</t>
  </si>
  <si>
    <t>SHP-2026005531</t>
  </si>
  <si>
    <t>2026-02-17T06:33:00+08:00</t>
  </si>
  <si>
    <t>2026-02-26T16:52:19+08:00</t>
  </si>
  <si>
    <t>2026-02-27T00:51:57+08:00</t>
  </si>
  <si>
    <t>2026-02-27T00:51:57Z</t>
  </si>
  <si>
    <t>SHP-2026003977</t>
  </si>
  <si>
    <t>2025-08-08T11:54:00Z</t>
  </si>
  <si>
    <t>2025-08-15T17:20:49+08:00</t>
  </si>
  <si>
    <t>2025-08-16T06:04:48+08:00</t>
  </si>
  <si>
    <t>SHP-2026009249</t>
  </si>
  <si>
    <t>2025-12-26T16:27:00+05:00</t>
  </si>
  <si>
    <t>2026-01-02T10:30:35+05:00</t>
  </si>
  <si>
    <t>2025-12-31T02:27:14+05:00</t>
  </si>
  <si>
    <t>SHP-2026000671</t>
  </si>
  <si>
    <t>2025-06-28T17:33:00-05:00</t>
  </si>
  <si>
    <t>2025-07-03T22:59:32-05:00</t>
  </si>
  <si>
    <t>2025-07-04T06:13:05-05:00</t>
  </si>
  <si>
    <t>SHP-2026006393</t>
  </si>
  <si>
    <t>2026-02-20T15:41:00+00:00</t>
  </si>
  <si>
    <t>2026-02-25T16:41:07+00:00</t>
  </si>
  <si>
    <t>2026-02-23T12:36:53+00:00</t>
  </si>
  <si>
    <t>SHP-2026000664</t>
  </si>
  <si>
    <t>2025-07-25T16:45:00-05:00</t>
  </si>
  <si>
    <t>2025-08-04T07:00:06-05:00</t>
  </si>
  <si>
    <t>2025-08-04T10:20:09</t>
  </si>
  <si>
    <t>2025-08-04T10:20:09-05:00</t>
  </si>
  <si>
    <t>SHP-2026006973</t>
  </si>
  <si>
    <t>2025-08-05T13:01:00Z</t>
  </si>
  <si>
    <t>2025-08-09T05:00:41+10:00</t>
  </si>
  <si>
    <t>2025-08-08T21:11:13+10:00</t>
  </si>
  <si>
    <t>SHP-2026000879</t>
  </si>
  <si>
    <t>2025-06-25T07:45:00+01:00</t>
  </si>
  <si>
    <t>2025-07-05T13:14:20+01:00</t>
  </si>
  <si>
    <t>2025-07-05T11:04:29+01:00</t>
  </si>
  <si>
    <t>SHP-2026008479</t>
  </si>
  <si>
    <t>2025-11-15T12:38:00-05:00</t>
  </si>
  <si>
    <t>2025-11-26T08:54:47-05:00</t>
  </si>
  <si>
    <t>2025-11-26T05:12:48</t>
  </si>
  <si>
    <t>2025-11-26T05:12:48-05:00</t>
  </si>
  <si>
    <t>SHP-2026003004</t>
  </si>
  <si>
    <t>2026-01-16T08:41:00-05:00</t>
  </si>
  <si>
    <t>2026-01-23T18:50:15-05:00</t>
  </si>
  <si>
    <t>2026-01-23T19:26:54-05:00</t>
  </si>
  <si>
    <t>2026-01-23T19:26:54Z</t>
  </si>
  <si>
    <t>SHP-2026009103</t>
  </si>
  <si>
    <t>2025-08-07T13:15:00-06:00</t>
  </si>
  <si>
    <t>2025-08-14T10:43:03-06:00</t>
  </si>
  <si>
    <t>2025-08-14T03:38:41-06:00</t>
  </si>
  <si>
    <t>SHP-2026002101</t>
  </si>
  <si>
    <t>2025-12-26T07:48:00+09:00</t>
  </si>
  <si>
    <t>2026-01-02T23:32:16</t>
  </si>
  <si>
    <t>2026-01-03T08:00:21+09:00</t>
  </si>
  <si>
    <t>SHP-2026005411</t>
  </si>
  <si>
    <t>2026-01-02T14:27:00-05:00</t>
  </si>
  <si>
    <t>2026-01-01T04:22:09Z</t>
  </si>
  <si>
    <t>2026-01-09T11:39:38-05:00</t>
  </si>
  <si>
    <t>SHP-2026002869</t>
  </si>
  <si>
    <t>2025-10-31T10:07:00</t>
  </si>
  <si>
    <t>2025-11-11T01:23:11-05:00</t>
  </si>
  <si>
    <t>2025-11-11T13:06:20-05:00</t>
  </si>
  <si>
    <t>SHP-2026006921</t>
  </si>
  <si>
    <t>2026-01-21T16:13:00Z</t>
  </si>
  <si>
    <t>2026-01-26T13:05:12Z</t>
  </si>
  <si>
    <t>2026-01-26T06:18:25Z</t>
  </si>
  <si>
    <t>2026-01-26T06:18:25+09:00</t>
  </si>
  <si>
    <t>SHP-2026008499</t>
  </si>
  <si>
    <t>2025-08-25T06:20:00-05:00</t>
  </si>
  <si>
    <t>2025-09-01T00:08:12-05:00</t>
  </si>
  <si>
    <t>2025-09-01T01:17:34-05:00</t>
  </si>
  <si>
    <t>SHP-2026004155</t>
  </si>
  <si>
    <t>2025-09-11T14:36:00-05:00</t>
  </si>
  <si>
    <t>2025-09-15T16:30:05-05:00</t>
  </si>
  <si>
    <t>2025-09-15T19:03:25-05:00</t>
  </si>
  <si>
    <t>SHP-2026008996</t>
  </si>
  <si>
    <t>2025-11-27T09:52:00-05:00</t>
  </si>
  <si>
    <t>2025-12-03T06:46:24</t>
  </si>
  <si>
    <t>2025-12-03T13:15:16-05:00</t>
  </si>
  <si>
    <t>SHP-2026001021</t>
  </si>
  <si>
    <t>2025-11-13T19:23:00</t>
  </si>
  <si>
    <t>2025-11-18T18:10:59-03:00</t>
  </si>
  <si>
    <t>2025-11-19T00:31:54Z</t>
  </si>
  <si>
    <t>2025-11-19T00:31:54-03:00</t>
  </si>
  <si>
    <t>SHP-2026001346</t>
  </si>
  <si>
    <t>2025-10-12T08:56:00+08:00</t>
  </si>
  <si>
    <t>2025-10-17T03:26:50+08:00</t>
  </si>
  <si>
    <t>2025-10-17T08:30:35+08:00</t>
  </si>
  <si>
    <t>SHP-2026003016</t>
  </si>
  <si>
    <t>2026-01-28T14:37:00+08:00</t>
  </si>
  <si>
    <t>2026-01-30T19:04:58+08:00</t>
  </si>
  <si>
    <t>2026-01-31T11:58:54+08:00</t>
  </si>
  <si>
    <t>SHP-2026004523</t>
  </si>
  <si>
    <t>2025-06-06T16:01:00+01:00</t>
  </si>
  <si>
    <t>2025-06-10T21:12:16+01:00</t>
  </si>
  <si>
    <t>2025-06-13T22:44:33Z</t>
  </si>
  <si>
    <t>SHP-2026003571</t>
  </si>
  <si>
    <t>2026-02-17T13:10:00+01:00</t>
  </si>
  <si>
    <t>2026-02-24T13:12:45+01:00</t>
  </si>
  <si>
    <t>2026-02-22T13:09:25+01:00</t>
  </si>
  <si>
    <t>SHP-2026003970</t>
  </si>
  <si>
    <t xml:space="preserve"> EXPRESS</t>
  </si>
  <si>
    <t>2026-01-25T13:44:00-03:00</t>
  </si>
  <si>
    <t>2026-01-30T17:36:38-03:00</t>
  </si>
  <si>
    <t>2026-01-31T13:26:30Z</t>
  </si>
  <si>
    <t>2026-01-31T13:26:30-03:00</t>
  </si>
  <si>
    <t>SHP-2026005887</t>
  </si>
  <si>
    <t>2025-09-12T13:57:00</t>
  </si>
  <si>
    <t>2025-09-17T03:17:10+01:00</t>
  </si>
  <si>
    <t>2025-09-17T05:07:33Z</t>
  </si>
  <si>
    <t>SHP-2026008526</t>
  </si>
  <si>
    <t>2025-10-13T13:02:00+01:00</t>
  </si>
  <si>
    <t>2025-10-22T07:44:11+01:00</t>
  </si>
  <si>
    <t>2025-10-22T03:59:21+01:00</t>
  </si>
  <si>
    <t>2025-10-22T03:59:21Z</t>
  </si>
  <si>
    <t>SHP-2026002453</t>
  </si>
  <si>
    <t>2025-07-22T11:42:00Z</t>
  </si>
  <si>
    <t>2025-07-29T00:39:35+08:00</t>
  </si>
  <si>
    <t>2025-07-29T05:46:00Z</t>
  </si>
  <si>
    <t>2025-07-29T05:46:00+08:00</t>
  </si>
  <si>
    <t>SHP-2026002953</t>
  </si>
  <si>
    <t>2026-01-07T12:20:00+01:00</t>
  </si>
  <si>
    <t>2026-01-20T15:42:40Z</t>
  </si>
  <si>
    <t>2026-01-20T15:07:58+01:00</t>
  </si>
  <si>
    <t>SHP-2026005223</t>
  </si>
  <si>
    <t>2025-10-13T14:58:00-06:00</t>
  </si>
  <si>
    <t>2025-10-21T15:35:54-06:00</t>
  </si>
  <si>
    <t>2025-10-21T15:03:28Z</t>
  </si>
  <si>
    <t>2025-10-21T15:03:28-06:00</t>
  </si>
  <si>
    <t>SHP-2026003873</t>
  </si>
  <si>
    <t>2025-08-11T13:12:00-05:00</t>
  </si>
  <si>
    <t>2025-08-15T08:25:56-05:00</t>
  </si>
  <si>
    <t>2025-08-14T20:10:12-05:00</t>
  </si>
  <si>
    <t>2025-08-14T20:10:12</t>
  </si>
  <si>
    <t>SHP-2026006587</t>
  </si>
  <si>
    <t>2025-10-24T08:38:00+08:00</t>
  </si>
  <si>
    <t>2025-11-04T17:14:49+08:00</t>
  </si>
  <si>
    <t>2025-11-05T12:27:23+08:00</t>
  </si>
  <si>
    <t>SHP-2026000302</t>
  </si>
  <si>
    <t>2025-12-21T07:51:00-05:00</t>
  </si>
  <si>
    <t>2025-12-22T13:04:06-05:00</t>
  </si>
  <si>
    <t>2025-12-22T10:48:39-05:00</t>
  </si>
  <si>
    <t>SHP-2026008447</t>
  </si>
  <si>
    <t>2026-01-04T13:13:00+00:00</t>
  </si>
  <si>
    <t>2026-01-17T03:01:37Z</t>
  </si>
  <si>
    <t>2026-01-16T18:57:29+00:00</t>
  </si>
  <si>
    <t>SHP-2026000712</t>
  </si>
  <si>
    <t>2025-10-30T16:40:00+01:00</t>
  </si>
  <si>
    <t>2025-11-03T03:54:36+01:00</t>
  </si>
  <si>
    <t>2025-11-03T16:13:14+01:00</t>
  </si>
  <si>
    <t>SHP-2026001207</t>
  </si>
  <si>
    <t>2025-10-14T09:47:00-05:00</t>
  </si>
  <si>
    <t>2025-10-15T14:37:54-05:00</t>
  </si>
  <si>
    <t>2025-10-15T20:56:12-05:00</t>
  </si>
  <si>
    <t>SHP-2026005488</t>
  </si>
  <si>
    <t>2025-10-31T15:34:00-06:00</t>
  </si>
  <si>
    <t>2025-11-06T19:29:28-06:00</t>
  </si>
  <si>
    <t>2025-11-02T15:59:32-06:00</t>
  </si>
  <si>
    <t>EXC_026</t>
  </si>
  <si>
    <t>SHP-2026009392</t>
  </si>
  <si>
    <t>2026-01-09T16:52:00-05:00</t>
  </si>
  <si>
    <t>2026-01-12T10:09:42-05:00</t>
  </si>
  <si>
    <t>2026-01-12T16:26:09-05:00</t>
  </si>
  <si>
    <t>SHP-2026004271</t>
  </si>
  <si>
    <t>2025-11-27T07:14:00-06:00</t>
  </si>
  <si>
    <t>2025-12-05T08:20:30-06:00</t>
  </si>
  <si>
    <t>2025-12-05T00:00:39-06:00</t>
  </si>
  <si>
    <t>2025-12-05T00:00:39</t>
  </si>
  <si>
    <t>SHP-2026003763</t>
  </si>
  <si>
    <t>2025-09-10T11:13:00+08:00</t>
  </si>
  <si>
    <t>2025-09-14T18:59:44+08:00</t>
  </si>
  <si>
    <t>2025-09-15T08:17:34</t>
  </si>
  <si>
    <t>2025-09-15T08:17:34+08:00</t>
  </si>
  <si>
    <t>SHP-2026008405</t>
  </si>
  <si>
    <t>2025-08-02T08:21:00Z</t>
  </si>
  <si>
    <t>2025-08-04T05:34:02-05:00</t>
  </si>
  <si>
    <t>2025-08-04T14:11:20-05:00</t>
  </si>
  <si>
    <t>SHP-2026003813</t>
  </si>
  <si>
    <t>2025-12-30T15:14:00+01:00</t>
  </si>
  <si>
    <t>2026-01-09T17:25:49+01:00</t>
  </si>
  <si>
    <t>2026-01-09T20:21:24+01:00</t>
  </si>
  <si>
    <t>SHP-2026006678</t>
  </si>
  <si>
    <t>2025-08-01T16:21:00+00:00</t>
  </si>
  <si>
    <t>2025-08-04T18:06:25+00:00</t>
  </si>
  <si>
    <t>2025-08-04T17:45:23+00:00</t>
  </si>
  <si>
    <t>SHP-2026003689</t>
  </si>
  <si>
    <t>2025-08-13T16:24:00+08:00</t>
  </si>
  <si>
    <t>2025-08-19T17:42:12+08:00</t>
  </si>
  <si>
    <t>2025-08-19T18:27:22+08:00</t>
  </si>
  <si>
    <t>SHP-2026004378</t>
  </si>
  <si>
    <t>2025-08-19T12:00:00Z</t>
  </si>
  <si>
    <t>2025-08-25T01:40:07Z</t>
  </si>
  <si>
    <t>2025-08-25T09:35:44+01:00</t>
  </si>
  <si>
    <t>SHP-2026005764</t>
  </si>
  <si>
    <t>2025-07-31T08:34:00Z</t>
  </si>
  <si>
    <t>2025-08-05T03:13:40+09:00</t>
  </si>
  <si>
    <t>2025-08-05T00:09:55</t>
  </si>
  <si>
    <t>2025-08-05T00:09:55Z</t>
  </si>
  <si>
    <t>SHP-2026003535</t>
  </si>
  <si>
    <t>2025-11-17T18:39:00+00:00</t>
  </si>
  <si>
    <t>2025-11-27T01:11:01+00:00</t>
  </si>
  <si>
    <t>2025-11-26T17:46:43+00:00</t>
  </si>
  <si>
    <t>SHP-2026004547</t>
  </si>
  <si>
    <t>2025-08-21T13:11:00+08:00</t>
  </si>
  <si>
    <t>2025-08-24T14:02:50+08:00</t>
  </si>
  <si>
    <t>2025-08-24T21:13:54</t>
  </si>
  <si>
    <t>2025-08-24T21:13:54+08:00</t>
  </si>
  <si>
    <t>SHP-2026008045</t>
  </si>
  <si>
    <t>2025-09-04T09:52:00+01:00</t>
  </si>
  <si>
    <t>2025-09-14T05:43:28</t>
  </si>
  <si>
    <t>2025-09-13T22:14:21</t>
  </si>
  <si>
    <t>2025-09-13T22:14:21+01:00</t>
  </si>
  <si>
    <t>SHP-2026004863</t>
  </si>
  <si>
    <t>2025-12-30T19:01:00-03:00</t>
  </si>
  <si>
    <t>2025-12-28T22:38:26-03:00</t>
  </si>
  <si>
    <t>2026-01-05T16:03:47-03:00</t>
  </si>
  <si>
    <t>SHP-2026005155</t>
  </si>
  <si>
    <t>2025-08-15T12:10:00+05:00</t>
  </si>
  <si>
    <t>2025-08-27T04:09:50+05:00</t>
  </si>
  <si>
    <t>2025-08-27T10:27:00Z</t>
  </si>
  <si>
    <t>2025-08-27T10:27:00+05:00</t>
  </si>
  <si>
    <t>SHP-2026001555</t>
  </si>
  <si>
    <t>CN-US-STD</t>
  </si>
  <si>
    <t>2026-02-13T11:33:00+08:00</t>
  </si>
  <si>
    <t>2026-02-17T12:01:05+08:00</t>
  </si>
  <si>
    <t>2026-02-17T13:45:38+08:00</t>
  </si>
  <si>
    <t>SHP-2026005050</t>
  </si>
  <si>
    <t>2025-10-02T09:06:00Z</t>
  </si>
  <si>
    <t>2025-10-02T21:06:00+00:00</t>
  </si>
  <si>
    <t>2025-10-03T06:45:00+00:00</t>
  </si>
  <si>
    <t>2025-10-03T06:45:00Z</t>
  </si>
  <si>
    <t>SHP-2026000903</t>
  </si>
  <si>
    <t>GUADALAJARA</t>
  </si>
  <si>
    <t>2025-12-19T13:12:00-06:00</t>
  </si>
  <si>
    <t>2025-12-22T11:26:21-06:00</t>
  </si>
  <si>
    <t>2025-12-23T01:59:00-06:00</t>
  </si>
  <si>
    <t>SHP-2026003266</t>
  </si>
  <si>
    <t>eindhoven</t>
  </si>
  <si>
    <t>2025-07-02T13:22:00+00:00</t>
  </si>
  <si>
    <t>2025-07-05T11:47:23+00:00</t>
  </si>
  <si>
    <t>2025-07-05T12:28:29+00:00</t>
  </si>
  <si>
    <t>SHP-2026001668</t>
  </si>
  <si>
    <t>2025-07-08T11:05:00+01:00</t>
  </si>
  <si>
    <t>2025-07-17T08:58:57+01:00</t>
  </si>
  <si>
    <t>2025-07-20T11:56:50+01:00</t>
  </si>
  <si>
    <t>SHP-2026005225</t>
  </si>
  <si>
    <t>2025-08-04T12:23:00+01:00</t>
  </si>
  <si>
    <t>2025-08-11T14:36:26+01:00</t>
  </si>
  <si>
    <t>2025-08-11T05:00:05+01:00</t>
  </si>
  <si>
    <t>2025-08-11T05:00:05Z</t>
  </si>
  <si>
    <t>SHP-2026007684</t>
  </si>
  <si>
    <t>SHENZHEN</t>
  </si>
  <si>
    <t>2025-10-28T14:47:00+08:00</t>
  </si>
  <si>
    <t>2025-11-06T16:35:43</t>
  </si>
  <si>
    <t>2025-11-04T22:43:09+08:00</t>
  </si>
  <si>
    <t>EXC_032</t>
  </si>
  <si>
    <t>SHP-2026007469</t>
  </si>
  <si>
    <t>2025-08-01T07:51:00-05:00</t>
  </si>
  <si>
    <t>2025-08-09T15:28:36-05:00</t>
  </si>
  <si>
    <t>2025-08-01T23:24:30-05:00</t>
  </si>
  <si>
    <t>SHP-2026009033</t>
  </si>
  <si>
    <t>2025-11-26T12:14:00-05:00</t>
  </si>
  <si>
    <t>2025-12-04T04:23:46-05:00</t>
  </si>
  <si>
    <t>2025-12-04T04:51:08-05:00</t>
  </si>
  <si>
    <t>SHP-2026008804</t>
  </si>
  <si>
    <t>2025-07-23T13:13:00-05:00</t>
  </si>
  <si>
    <t>2025-07-24T16:39:54-05:00</t>
  </si>
  <si>
    <t>2025-07-24T17:45:40-05:00</t>
  </si>
  <si>
    <t>2025-07-24T17:45:40Z</t>
  </si>
  <si>
    <t>SHP-2026002837</t>
  </si>
  <si>
    <t>2025-10-23T10:27:00-05:00</t>
  </si>
  <si>
    <t>2025-10-26T01:23:30-05:00</t>
  </si>
  <si>
    <t>2025-10-25T19:34:41-05:00</t>
  </si>
  <si>
    <t>2025-10-25T19:34:41Z</t>
  </si>
  <si>
    <t>SHP-2026002510</t>
  </si>
  <si>
    <t>2026-01-29T08:56:00+01:00</t>
  </si>
  <si>
    <t>2026-02-01T14:47:31+01:00</t>
  </si>
  <si>
    <t>2026-02-01T08:55:39Z</t>
  </si>
  <si>
    <t>2026-02-01T08:55:39+01:00</t>
  </si>
  <si>
    <t>SHP-2026005094</t>
  </si>
  <si>
    <t>2025-10-09T11:54:00-05:00</t>
  </si>
  <si>
    <t>2025-10-12T02:26:08-05:00</t>
  </si>
  <si>
    <t>2025-10-15T11:53:10-05:00</t>
  </si>
  <si>
    <t>SHP-2026009485</t>
  </si>
  <si>
    <t>2025-12-14T14:39:00+01:00</t>
  </si>
  <si>
    <t>2025-12-20T00:18:21+01:00</t>
  </si>
  <si>
    <t>2025-12-20T03:05:18+01:00</t>
  </si>
  <si>
    <t>SHP-2026007935</t>
  </si>
  <si>
    <t>2026-01-20T17:48:00+08:00</t>
  </si>
  <si>
    <t>2026-01-25T16:56:31Z</t>
  </si>
  <si>
    <t>2026-01-23T07:45:31Z</t>
  </si>
  <si>
    <t>SHP-2026008607</t>
  </si>
  <si>
    <t>2026-02-04T14:20:00+08:00</t>
  </si>
  <si>
    <t>2026-02-09T04:17:23+08:00</t>
  </si>
  <si>
    <t>2026-02-09T00:40:00+08:00</t>
  </si>
  <si>
    <t>SHP-2026003003</t>
  </si>
  <si>
    <t>2025-07-03T13:07:00+00:00</t>
  </si>
  <si>
    <t>2025-07-11T03:13:42+00:00</t>
  </si>
  <si>
    <t>2025-07-11T08:54:00+00:00</t>
  </si>
  <si>
    <t>SHP-2026006193</t>
  </si>
  <si>
    <t>2025-07-14T16:34:00-05:00</t>
  </si>
  <si>
    <t>2025-07-17T21:30:17</t>
  </si>
  <si>
    <t>2025-07-17T16:23:21-05:00</t>
  </si>
  <si>
    <t>SHP-2026003537</t>
  </si>
  <si>
    <t>2025-09-15T10:31:00+01:00</t>
  </si>
  <si>
    <t>2025-09-18T07:24:58+01:00</t>
  </si>
  <si>
    <t>2025-09-18T18:17:31+01:00</t>
  </si>
  <si>
    <t>SHP-2026000819</t>
  </si>
  <si>
    <t>2025-10-20T11:54:00+01:00</t>
  </si>
  <si>
    <t>2025-10-28T09:36:24</t>
  </si>
  <si>
    <t>2025-10-27T19:21:02+01:00</t>
  </si>
  <si>
    <t>2025-10-27T19:21:02Z</t>
  </si>
  <si>
    <t>SHP-2026006518</t>
  </si>
  <si>
    <t>2025-06-16T15:52:00-05:00</t>
  </si>
  <si>
    <t>2025-06-17T19:15:48Z</t>
  </si>
  <si>
    <t>2025-06-17T11:45:38-05:00</t>
  </si>
  <si>
    <t>2025-06-17T11:45:38Z</t>
  </si>
  <si>
    <t>SHP-2026001604</t>
  </si>
  <si>
    <t>2025-10-22T06:07:00+01:00</t>
  </si>
  <si>
    <t>2025-10-26T10:23:34+01:00</t>
  </si>
  <si>
    <t>2025-10-25T21:19:15</t>
  </si>
  <si>
    <t>SHP-2026007969</t>
  </si>
  <si>
    <t>2025-09-04T14:26:00-05:00</t>
  </si>
  <si>
    <t>2025-09-11T06:56:27-05:00</t>
  </si>
  <si>
    <t>2025-09-11T05:12:56-05:00</t>
  </si>
  <si>
    <t>SHP-2026002153</t>
  </si>
  <si>
    <t>2025-07-30T09:51:00+01:00</t>
  </si>
  <si>
    <t>2025-08-08T16:19:36+01:00</t>
  </si>
  <si>
    <t>2025-08-08T06:39:29Z</t>
  </si>
  <si>
    <t>2025-08-08T06:39:29+01:00</t>
  </si>
  <si>
    <t>SHP-2026008549</t>
  </si>
  <si>
    <t>2025-08-08T17:15:00-05:00</t>
  </si>
  <si>
    <t>2025-08-12T08:32:46-05:00</t>
  </si>
  <si>
    <t>2025-08-12T16:52:06-05:00</t>
  </si>
  <si>
    <t>2025-08-12T16:52:06Z</t>
  </si>
  <si>
    <t>SHP-2026004946</t>
  </si>
  <si>
    <t>2025-08-13T11:56:00Z</t>
  </si>
  <si>
    <t>2025-08-19T01:26:30+01:00</t>
  </si>
  <si>
    <t>2025-08-19T07:52:19+01:00</t>
  </si>
  <si>
    <t>2025-08-19T07:52:19Z</t>
  </si>
  <si>
    <t>SHP-2026007893</t>
  </si>
  <si>
    <t>2025-10-14T14:31:00-05:00</t>
  </si>
  <si>
    <t>2025-10-24T18:07:40-05:00</t>
  </si>
  <si>
    <t>2025-10-24T19:12:46-05:00</t>
  </si>
  <si>
    <t>SHP-2026006955</t>
  </si>
  <si>
    <t>2025-07-20T15:56:00-03:00</t>
  </si>
  <si>
    <t>2025-07-26T10:44:24</t>
  </si>
  <si>
    <t>2025-07-27T10:07:02-03:00</t>
  </si>
  <si>
    <t>SHP-2026004282</t>
  </si>
  <si>
    <t>2025-10-23T11:02:00</t>
  </si>
  <si>
    <t>2025-10-29T18:57:57+01:00</t>
  </si>
  <si>
    <t>2025-10-29T21:31:10+01:00</t>
  </si>
  <si>
    <t>SHP-2026001779</t>
  </si>
  <si>
    <t>XXDE</t>
  </si>
  <si>
    <t>2025-09-19T15:09:00+00:00</t>
  </si>
  <si>
    <t>2025-09-23T05:58:53+00:00</t>
  </si>
  <si>
    <t>2025-09-22T21:51:26+00:00</t>
  </si>
  <si>
    <t>SHP-2026007350</t>
  </si>
  <si>
    <t>2026-01-12T13:27:00+08:00</t>
  </si>
  <si>
    <t>2026-01-15T23:31:58+08:00</t>
  </si>
  <si>
    <t>2026-01-16T04:04:23+08:00</t>
  </si>
  <si>
    <t>SHP-2026004374</t>
  </si>
  <si>
    <t>brisbane</t>
  </si>
  <si>
    <t>2025-12-12T17:46:00+10:00</t>
  </si>
  <si>
    <t>2025-12-18T03:17:09+10:00</t>
  </si>
  <si>
    <t>2025-12-17T19:38:38+10:00</t>
  </si>
  <si>
    <t>SHP-2026004084</t>
  </si>
  <si>
    <t>2025-07-08T12:49:00-05:00</t>
  </si>
  <si>
    <t>2025-07-11T12:56:56-05:00</t>
  </si>
  <si>
    <t>2025-07-10T11:54:17-05:00</t>
  </si>
  <si>
    <t>2025-07-10T11:54:17Z</t>
  </si>
  <si>
    <t>SHP-2026004866</t>
  </si>
  <si>
    <t>2026-02-23T09:19:00+00:00</t>
  </si>
  <si>
    <t>2026-03-05T13:04:31+00:00</t>
  </si>
  <si>
    <t>2026-03-05T15:20:17</t>
  </si>
  <si>
    <t>2026-03-05T15:20:17+00:00</t>
  </si>
  <si>
    <t>SHP-2026006706</t>
  </si>
  <si>
    <t>2025-06-09T09:22:00-05:00</t>
  </si>
  <si>
    <t>2025-06-12T01:25:17-05:00</t>
  </si>
  <si>
    <t>2025-06-12T07:03:00-05:00</t>
  </si>
  <si>
    <t>SHP-2026001328</t>
  </si>
  <si>
    <t>2026-02-09T17:53:00-05:00</t>
  </si>
  <si>
    <t>2026-02-12T03:09:37-05:00</t>
  </si>
  <si>
    <t>2026-02-11T16:04:58</t>
  </si>
  <si>
    <t>2026-02-11T16:04:58-05:00</t>
  </si>
  <si>
    <t>SHP-2026002758</t>
  </si>
  <si>
    <t>2025-07-22T15:59:00+08:00</t>
  </si>
  <si>
    <t>2025-07-20T17:41:09+08:00</t>
  </si>
  <si>
    <t>2025-07-27T10:48:57Z</t>
  </si>
  <si>
    <t>SHP-2026002395</t>
  </si>
  <si>
    <t>2025-08-18T11:09:00-05:00</t>
  </si>
  <si>
    <t>2025-08-25T17:23:53-05:00</t>
  </si>
  <si>
    <t>2025-08-25T23:00:22</t>
  </si>
  <si>
    <t>2025-08-25T23:00:22-05:00</t>
  </si>
  <si>
    <t>SHP-2026004775</t>
  </si>
  <si>
    <t>2026-02-05T13:58:00+08:00</t>
  </si>
  <si>
    <t>2026-02-14T06:58:17+08:00</t>
  </si>
  <si>
    <t>2026-02-13T22:36:25+08:00</t>
  </si>
  <si>
    <t>SHP-2026001290</t>
  </si>
  <si>
    <t>2025-09-21T12:45:00Z</t>
  </si>
  <si>
    <t>2025-09-23T20:50:22Z</t>
  </si>
  <si>
    <t>2025-09-24T12:59:05-05:00</t>
  </si>
  <si>
    <t>SHP-2026006644</t>
  </si>
  <si>
    <t>2026-02-06T17:22:00+00:00</t>
  </si>
  <si>
    <t>2026-02-15T15:59:53+00:00</t>
  </si>
  <si>
    <t>2026-02-15T15:22:44+00:00</t>
  </si>
  <si>
    <t>SHP-2026002974</t>
  </si>
  <si>
    <t>2025-10-07T06:59:00-05:00</t>
  </si>
  <si>
    <t>2025-10-15T00:02:23-05:00</t>
  </si>
  <si>
    <t>2025-10-15T08:33:55Z</t>
  </si>
  <si>
    <t>2025-10-15T08:33:55-05:00</t>
  </si>
  <si>
    <t>SHP-2026007051</t>
  </si>
  <si>
    <t>2025-07-01T12:45:00+01:00</t>
  </si>
  <si>
    <t>2025-07-07T02:53:18+01:00</t>
  </si>
  <si>
    <t>2025-07-07T14:46:34+01:00</t>
  </si>
  <si>
    <t>SHP-2026005648</t>
  </si>
  <si>
    <t>2025-09-30T12:20:00-05:00</t>
  </si>
  <si>
    <t>2025-10-02T05:24:39-05:00</t>
  </si>
  <si>
    <t>2025-10-01T17:14:30-05:00</t>
  </si>
  <si>
    <t>SHP-2026002435</t>
  </si>
  <si>
    <t>2025-06-27T18:16:00</t>
  </si>
  <si>
    <t>2025-06-29T12:59:24-05:00</t>
  </si>
  <si>
    <t>2025-06-29T16:13:09-05:00</t>
  </si>
  <si>
    <t>SHP-2026005595</t>
  </si>
  <si>
    <t>2025-10-07T08:34:00+09:00</t>
  </si>
  <si>
    <t>2025-10-14T13:56:39</t>
  </si>
  <si>
    <t>2025-10-14T11:46:42+09:00</t>
  </si>
  <si>
    <t>SHP-2026007864</t>
  </si>
  <si>
    <t>2025-10-06T12:54:00</t>
  </si>
  <si>
    <t>2025-10-14T09:16:54+00:00</t>
  </si>
  <si>
    <t>2025-10-14T12:01:51+00:00</t>
  </si>
  <si>
    <t>SHP-2026002951</t>
  </si>
  <si>
    <t>BR-United States-STD</t>
  </si>
  <si>
    <t>2025-12-08T06:50:00</t>
  </si>
  <si>
    <t>2025-12-13T03:09:39-03:00</t>
  </si>
  <si>
    <t>2025-12-22T06:37:08-03:00</t>
  </si>
  <si>
    <t>SHP-2026002676</t>
  </si>
  <si>
    <t>2025-11-07T14:50:00Z</t>
  </si>
  <si>
    <t>2025-11-11T07:19:13-05:00</t>
  </si>
  <si>
    <t>2025-11-10T22:01:19-05:00</t>
  </si>
  <si>
    <t>2025-11-10T22:01:19</t>
  </si>
  <si>
    <t>SHP-2026008994</t>
  </si>
  <si>
    <t>2026-01-19T16:43:00</t>
  </si>
  <si>
    <t>2026-01-27T07:56:58+08:00</t>
  </si>
  <si>
    <t>2026-01-20T21:56:45</t>
  </si>
  <si>
    <t>SHP-2026001651</t>
  </si>
  <si>
    <t>2025-10-25T13:22:00+00:00</t>
  </si>
  <si>
    <t>2025-11-01T06:51:47</t>
  </si>
  <si>
    <t>2025-11-01T11:47:19+00:00</t>
  </si>
  <si>
    <t>SHP-2026006594</t>
  </si>
  <si>
    <t>2026-01-26T09:34:00+08:00</t>
  </si>
  <si>
    <t>2026-02-01T22:31:35</t>
  </si>
  <si>
    <t>2026-02-01T14:46:25+08:00</t>
  </si>
  <si>
    <t>2026-02-01T14:46:25</t>
  </si>
  <si>
    <t>SHP-2026004726</t>
  </si>
  <si>
    <t>2026-01-29T09:48:00+01:00</t>
  </si>
  <si>
    <t>2026-02-04T23:01:59+01:00</t>
  </si>
  <si>
    <t>2026-02-05T00:35:10+01:00</t>
  </si>
  <si>
    <t>2026-02-05T00:35:10Z</t>
  </si>
  <si>
    <t>SHP-2026008653</t>
  </si>
  <si>
    <t>2025-07-26T15:47:00-03:00</t>
  </si>
  <si>
    <t>2025-07-31T08:10:02-03:00</t>
  </si>
  <si>
    <t>2025-07-27T22:47:17-03:00</t>
  </si>
  <si>
    <t>SHP-2026008545</t>
  </si>
  <si>
    <t>2025-06-11T17:53:00+08:00</t>
  </si>
  <si>
    <t>2025-06-17T19:02:41+08:00</t>
  </si>
  <si>
    <t>2025-06-17T23:33:44+08:00</t>
  </si>
  <si>
    <t>SHP-2026002442</t>
  </si>
  <si>
    <t>2025-09-22T15:11:00+01:00</t>
  </si>
  <si>
    <t>2025-09-29T12:30:41+01:00</t>
  </si>
  <si>
    <t>2025-09-29T15:33:27+01:00</t>
  </si>
  <si>
    <t>2025-09-29T15:33:27</t>
  </si>
  <si>
    <t>SHP-2026004116</t>
  </si>
  <si>
    <t>2025-07-19T08:35:00+08:00</t>
  </si>
  <si>
    <t>2025-07-26T09:29:59+08:00</t>
  </si>
  <si>
    <t>2025-07-26T05:42:05+08:00</t>
  </si>
  <si>
    <t>2025-07-26T05:42:05</t>
  </si>
  <si>
    <t>SHP-2026007981</t>
  </si>
  <si>
    <t>2025-12-12T06:05:00-05:00</t>
  </si>
  <si>
    <t>2025-12-19T15:32:30Z</t>
  </si>
  <si>
    <t>2025-12-19T20:03:36Z</t>
  </si>
  <si>
    <t>2025-12-19T20:03:36-05:00</t>
  </si>
  <si>
    <t>SHP-2026003521</t>
  </si>
  <si>
    <t>2025-09-09T11:03:00-05:00</t>
  </si>
  <si>
    <t>2025-09-13T13:43:52-05:00</t>
  </si>
  <si>
    <t>2025-09-12T22:41:42Z</t>
  </si>
  <si>
    <t>2025-09-12T22:41:42-05:00</t>
  </si>
  <si>
    <t>SHP-2026001020</t>
  </si>
  <si>
    <t>2025-12-01T13:24:00+01:00</t>
  </si>
  <si>
    <t>2025-12-12T05:55:35+01:00</t>
  </si>
  <si>
    <t>2025-12-12T18:42:06+01:00</t>
  </si>
  <si>
    <t>SHP-2026000716</t>
  </si>
  <si>
    <t>2025-11-24T14:48:00+08:00</t>
  </si>
  <si>
    <t>2025-12-02T22:50:41</t>
  </si>
  <si>
    <t>2025-12-02T21:10:59+08:00</t>
  </si>
  <si>
    <t>SHP-2026006289</t>
  </si>
  <si>
    <t>2025-10-15T06:03:00</t>
  </si>
  <si>
    <t>2025-10-24T06:36:07</t>
  </si>
  <si>
    <t>2025-10-24T10:49:42+08:00</t>
  </si>
  <si>
    <t>2025-10-24T10:49:42Z</t>
  </si>
  <si>
    <t>SHP-2026001721</t>
  </si>
  <si>
    <t>2026-02-19T08:13:00+01:00</t>
  </si>
  <si>
    <t>2026-02-27T23:25:57</t>
  </si>
  <si>
    <t>2026-02-20T02:58:01+01:00</t>
  </si>
  <si>
    <t>SHP-2026007473</t>
  </si>
  <si>
    <t>2026-02-08T19:43:00+08:00</t>
  </si>
  <si>
    <t>2026-02-14T06:44:06+08:00</t>
  </si>
  <si>
    <t>2026-02-15T02:07:31</t>
  </si>
  <si>
    <t>SHP-2026003856</t>
  </si>
  <si>
    <t>2025-11-07T12:42:00+05:00</t>
  </si>
  <si>
    <t>2025-11-19T02:12:29+05:00</t>
  </si>
  <si>
    <t>2025-11-19T06:48:18+05:00</t>
  </si>
  <si>
    <t>SHP-2026000613</t>
  </si>
  <si>
    <t>2026-02-21T13:51:00Z</t>
  </si>
  <si>
    <t>2026-02-27T05:57:33+08:00</t>
  </si>
  <si>
    <t>2026-03-01T04:10:51+08:00</t>
  </si>
  <si>
    <t>SHP-2026007483</t>
  </si>
  <si>
    <t>2025-10-05T11:58:00+05:00</t>
  </si>
  <si>
    <t>2025-10-13T16:44:25Z</t>
  </si>
  <si>
    <t>2025-10-13T20:03:38Z</t>
  </si>
  <si>
    <t>SHP-2026007450</t>
  </si>
  <si>
    <t>2025-12-01T09:30:00-06:00</t>
  </si>
  <si>
    <t>2025-12-05T18:46:11Z</t>
  </si>
  <si>
    <t>2025-12-06T07:03:08-06:00</t>
  </si>
  <si>
    <t>SHP-2026008238</t>
  </si>
  <si>
    <t>2025-12-04T09:49:00Z</t>
  </si>
  <si>
    <t>2025-12-09T13:58:40+08:00</t>
  </si>
  <si>
    <t>2025-12-09T14:45:10Z</t>
  </si>
  <si>
    <t>SHP-2026009165</t>
  </si>
  <si>
    <t>2025-08-14T17:43:00+10:00</t>
  </si>
  <si>
    <t>2025-08-20T10:39:24+10:00</t>
  </si>
  <si>
    <t>2025-08-19T22:54:09+10:00</t>
  </si>
  <si>
    <t>2025-08-19T22:54:09Z</t>
  </si>
  <si>
    <t>SHP-2026007299</t>
  </si>
  <si>
    <t>2026-01-16T12:29:00+01:00</t>
  </si>
  <si>
    <t>2026-01-20T11:31:19+01:00</t>
  </si>
  <si>
    <t>2026-01-20T12:48:43+01:00</t>
  </si>
  <si>
    <t>SHP-2026004178</t>
  </si>
  <si>
    <t>2025-07-25T11:56:00-05:00</t>
  </si>
  <si>
    <t>2025-07-30T19:03:02-05:00</t>
  </si>
  <si>
    <t>2025-07-31T05:01:03Z</t>
  </si>
  <si>
    <t>2025-07-31T05:01:03-05:00</t>
  </si>
  <si>
    <t>SHP-2026003555</t>
  </si>
  <si>
    <t>2025-11-28T14:40:00+08:00</t>
  </si>
  <si>
    <t>2025-12-05T12:47:15+08:00</t>
  </si>
  <si>
    <t>2025-12-05T19:25:26+08:00</t>
  </si>
  <si>
    <t>2025-12-05T19:25:26Z</t>
  </si>
  <si>
    <t>SHP-2026004793</t>
  </si>
  <si>
    <t>2025-12-03T12:11:00</t>
  </si>
  <si>
    <t>2025-12-17T07:15:50</t>
  </si>
  <si>
    <t>2025-12-17T12:43:50+00:00</t>
  </si>
  <si>
    <t>2025-12-17T12:43:50</t>
  </si>
  <si>
    <t>SHP-2026007322</t>
  </si>
  <si>
    <t>2025-08-12T15:14:00-05:00</t>
  </si>
  <si>
    <t>2025-08-16T09:32:13-05:00</t>
  </si>
  <si>
    <t>2025-08-16T15:57:40-05:00</t>
  </si>
  <si>
    <t>SHP-2026006047</t>
  </si>
  <si>
    <t>2026-02-15T10:42:00Z</t>
  </si>
  <si>
    <t>2026-02-22T16:49:00-05:00</t>
  </si>
  <si>
    <t>2026-02-23T03:25:52-05:00</t>
  </si>
  <si>
    <t>SHP-2026006846</t>
  </si>
  <si>
    <t>2026-02-03T06:57:00+01:00</t>
  </si>
  <si>
    <t>2026-02-13T23:56:11Z</t>
  </si>
  <si>
    <t>2026-02-14T05:20:15+01:00</t>
  </si>
  <si>
    <t>2026-02-14T05:20:15Z</t>
  </si>
  <si>
    <t>SHP-2026008583</t>
  </si>
  <si>
    <t>2025-12-12T15:15:00+08:00</t>
  </si>
  <si>
    <t>2025-12-17T06:51:52+08:00</t>
  </si>
  <si>
    <t>2025-12-17T00:48:47+08:00</t>
  </si>
  <si>
    <t>SHP-2026002633</t>
  </si>
  <si>
    <t>2025-07-15T16:58:00-05:00</t>
  </si>
  <si>
    <t>2025-07-18T23:33:31-05:00</t>
  </si>
  <si>
    <t>2025-07-18T23:09:48-05:00</t>
  </si>
  <si>
    <t>2025-07-18T23:09:48Z</t>
  </si>
  <si>
    <t>SHP-2026001071</t>
  </si>
  <si>
    <t>2025-12-05T12:06:00-05:00</t>
  </si>
  <si>
    <t>2025-12-13T10:21:33-05:00</t>
  </si>
  <si>
    <t>2025-12-13T21:11:35Z</t>
  </si>
  <si>
    <t>2025-12-13T21:11:35-05:00</t>
  </si>
  <si>
    <t>SHP-2026004661</t>
  </si>
  <si>
    <t>2025-12-24T13:51:00+01:00</t>
  </si>
  <si>
    <t>2025-12-28T09:38:56+01:00</t>
  </si>
  <si>
    <t>2025-12-28T05:28:32</t>
  </si>
  <si>
    <t>2025-12-28T05:28:32+01:00</t>
  </si>
  <si>
    <t>SHP-2026005605</t>
  </si>
  <si>
    <t>2026-01-06T15:48:00Z</t>
  </si>
  <si>
    <t>2026-01-15T14:33:57Z</t>
  </si>
  <si>
    <t>2026-01-08T02:44:56+00:00</t>
  </si>
  <si>
    <t>SHP-2026008213</t>
  </si>
  <si>
    <t>2025-11-25T13:43:00+08:00</t>
  </si>
  <si>
    <t>2025-11-30T06:55:28+08:00</t>
  </si>
  <si>
    <t>2025-11-30T04:32:12+08:00</t>
  </si>
  <si>
    <t>2025-11-30T04:32:12Z</t>
  </si>
  <si>
    <t>SHP-2026000210</t>
  </si>
  <si>
    <t>2025-09-04T14:59:00</t>
  </si>
  <si>
    <t>2025-09-06T17:26:24-05:00</t>
  </si>
  <si>
    <t>2025-09-06T13:56:50-05:00</t>
  </si>
  <si>
    <t>SHP-2026004144</t>
  </si>
  <si>
    <t>2025-08-26T15:00:00-05:00</t>
  </si>
  <si>
    <t>2025-08-29T05:07:46-05:00</t>
  </si>
  <si>
    <t>2025-08-28T17:27:35Z</t>
  </si>
  <si>
    <t>2025-08-28T17:27:35-05:00</t>
  </si>
  <si>
    <t>SHP-2026005944</t>
  </si>
  <si>
    <t>2025-08-22T15:25:00+09:00</t>
  </si>
  <si>
    <t>2025-08-25T14:15:54Z</t>
  </si>
  <si>
    <t>2025-08-25T11:50:19+09:00</t>
  </si>
  <si>
    <t>SHP-2026008156</t>
  </si>
  <si>
    <t>2026-01-10T11:25:00+08:00</t>
  </si>
  <si>
    <t>2026-01-13T20:48:27+08:00</t>
  </si>
  <si>
    <t>2026-01-21T18:10:08+08:00</t>
  </si>
  <si>
    <t>SHP-2026007868</t>
  </si>
  <si>
    <t>2026-01-18T08:16:00</t>
  </si>
  <si>
    <t>2026-01-24T21:35:08+09:00</t>
  </si>
  <si>
    <t>2026-01-24T13:20:11+09:00</t>
  </si>
  <si>
    <t>2026-01-24T13:20:11Z</t>
  </si>
  <si>
    <t>SHP-2026001322</t>
  </si>
  <si>
    <t>2026-01-07T17:06:00-05:00</t>
  </si>
  <si>
    <t>2026-01-14T23:38:06-05:00</t>
  </si>
  <si>
    <t>2026-01-14T04:12:21-05:00</t>
  </si>
  <si>
    <t>SHP-2026006125</t>
  </si>
  <si>
    <t>2026-01-05T11:06:00+08:00</t>
  </si>
  <si>
    <t>2026-01-12T14:34:12Z</t>
  </si>
  <si>
    <t>2026-01-12T16:05:37Z</t>
  </si>
  <si>
    <t>2026-01-12T16:05:37+08:00</t>
  </si>
  <si>
    <t>SHP-2026006727</t>
  </si>
  <si>
    <t>2025-07-22T13:22:00+00:00</t>
  </si>
  <si>
    <t>2025-07-27T21:10:39+00:00</t>
  </si>
  <si>
    <t>2025-07-28T01:55:28+00:00</t>
  </si>
  <si>
    <t>SHP-2026008639</t>
  </si>
  <si>
    <t>2025-12-15T13:21:00+01:00</t>
  </si>
  <si>
    <t>2025-12-18T00:51:48+01:00</t>
  </si>
  <si>
    <t>2025-12-17T16:15:35+01:00</t>
  </si>
  <si>
    <t>2025-12-17T16:15:35</t>
  </si>
  <si>
    <t>SHP-2026000277</t>
  </si>
  <si>
    <t>2025-11-21T10:07:00-05:00</t>
  </si>
  <si>
    <t>2025-11-23T18:55:12-05:00</t>
  </si>
  <si>
    <t>2025-11-23T05:06:08-05:00</t>
  </si>
  <si>
    <t>SHP-2026002753</t>
  </si>
  <si>
    <t>2025-12-11T16:54:00</t>
  </si>
  <si>
    <t>2025-12-16T13:30:36+08:00</t>
  </si>
  <si>
    <t>2025-12-16T03:20:56+08:00</t>
  </si>
  <si>
    <t>SHP-2026007727</t>
  </si>
  <si>
    <t>2025-11-12T14:35:00+08:00</t>
  </si>
  <si>
    <t>2025-11-18T21:46:02+08:00</t>
  </si>
  <si>
    <t>2025-11-19T10:50:44+08:00</t>
  </si>
  <si>
    <t>SHP-2026002319</t>
  </si>
  <si>
    <t>2025-09-23T13:24:00-05:00</t>
  </si>
  <si>
    <t>2025-09-30T18:47:52-05:00</t>
  </si>
  <si>
    <t>2025-10-01T03:43:10-05:00</t>
  </si>
  <si>
    <t>2025-10-01T03:43:10Z</t>
  </si>
  <si>
    <t>SHP-2026008813</t>
  </si>
  <si>
    <t>2025-12-06T12:34:00-05:00</t>
  </si>
  <si>
    <t>2025-12-08T21:11:04-05:00</t>
  </si>
  <si>
    <t>2025-12-08T07:49:04-05:00</t>
  </si>
  <si>
    <t>2025-12-08T07:49:04Z</t>
  </si>
  <si>
    <t>SHP-2026005568</t>
  </si>
  <si>
    <t>2026-01-20T15:28:00+00:00</t>
  </si>
  <si>
    <t>2026-01-22T04:00:34+00:00</t>
  </si>
  <si>
    <t>2026-01-21T14:04:54+00:00</t>
  </si>
  <si>
    <t>2026-01-21T14:04:54Z</t>
  </si>
  <si>
    <t>SHP-2026000248</t>
  </si>
  <si>
    <t>2025-10-03T12:42:00+08:00</t>
  </si>
  <si>
    <t>2025-10-11T06:09:14+08:00</t>
  </si>
  <si>
    <t>2025-10-11T00:15:46+08:00</t>
  </si>
  <si>
    <t>SHP-2026002327</t>
  </si>
  <si>
    <t>2026-01-26T07:52:00-05:00</t>
  </si>
  <si>
    <t>2026-01-24T08:46:18-05:00</t>
  </si>
  <si>
    <t>2026-02-02T14:20:13-05:00</t>
  </si>
  <si>
    <t>SHP-2026008662</t>
  </si>
  <si>
    <t>2025-09-17T17:17:00+08:00</t>
  </si>
  <si>
    <t>2025-09-22T12:15:11+08:00</t>
  </si>
  <si>
    <t>2025-09-20T23:36:46+08:00</t>
  </si>
  <si>
    <t>SHP-2026006182</t>
  </si>
  <si>
    <t>2025-07-24T08:21:00Z</t>
  </si>
  <si>
    <t>2025-07-28T11:33:33Z</t>
  </si>
  <si>
    <t>2025-07-28T22:34:08-05:00</t>
  </si>
  <si>
    <t>SHP-2026001350</t>
  </si>
  <si>
    <t>2025-09-03T07:07:00+01:00</t>
  </si>
  <si>
    <t>2025-09-10T14:55:33+01:00</t>
  </si>
  <si>
    <t>2025-09-11T05:23:03+01:00</t>
  </si>
  <si>
    <t>SHP-2026008697</t>
  </si>
  <si>
    <t>2025-11-17T06:42:00-05:00</t>
  </si>
  <si>
    <t>2025-11-18T18:13:25-05:00</t>
  </si>
  <si>
    <t>2025-11-18T23:17:45-05:00</t>
  </si>
  <si>
    <t>2025-11-18T23:17:45Z</t>
  </si>
  <si>
    <t>SHP-2026000471</t>
  </si>
  <si>
    <t>2025-08-10T11:27:00+08:00</t>
  </si>
  <si>
    <t>2025-08-18T22:54:24+08:00</t>
  </si>
  <si>
    <t>2025-08-19T06:18:17+08:00</t>
  </si>
  <si>
    <t>SHP-2026006023</t>
  </si>
  <si>
    <t>2025-09-01T12:27:00+08:00</t>
  </si>
  <si>
    <t>2025-09-05T17:07:45+08:00</t>
  </si>
  <si>
    <t>2025-09-05T21:59:23Z</t>
  </si>
  <si>
    <t>2025-09-05T21:59:23+08:00</t>
  </si>
  <si>
    <t>SHP-2026008858</t>
  </si>
  <si>
    <t>2025-10-15T17:28:00+08:00</t>
  </si>
  <si>
    <t>2025-10-14T04:47:05+08:00</t>
  </si>
  <si>
    <t>2025-10-28T09:33:05+08:00</t>
  </si>
  <si>
    <t>SHP-2026000777</t>
  </si>
  <si>
    <t>2025-12-18T08:39:00</t>
  </si>
  <si>
    <t>2025-12-23T22:17:27+05:00</t>
  </si>
  <si>
    <t>2025-12-18T04:39:41+05:00</t>
  </si>
  <si>
    <t>2025-12-22T23:16:27</t>
  </si>
  <si>
    <t>SHP-2026005924</t>
  </si>
  <si>
    <t>2025-07-08T11:11:00+08:00</t>
  </si>
  <si>
    <t>2025-07-13T08:31:09Z</t>
  </si>
  <si>
    <t>2025-07-13T00:46:01+08:00</t>
  </si>
  <si>
    <t>SHP-2026006590</t>
  </si>
  <si>
    <t>2025-08-09T17:54:00+08:00</t>
  </si>
  <si>
    <t>2025-08-19T13:55:57+08:00</t>
  </si>
  <si>
    <t>2025-08-12T14:00:59Z</t>
  </si>
  <si>
    <t>SHP-2026000535</t>
  </si>
  <si>
    <t>2025-11-12T10:31:00+01:00</t>
  </si>
  <si>
    <t>2025-11-20T18:11:02</t>
  </si>
  <si>
    <t>2025-11-20T12:55:01+01:00</t>
  </si>
  <si>
    <t>2025-11-20T12:55:01Z</t>
  </si>
  <si>
    <t>SHP-2026000234</t>
  </si>
  <si>
    <t>2025-11-04T19:32:00+01:00</t>
  </si>
  <si>
    <t>2025-11-15T03:25:23Z</t>
  </si>
  <si>
    <t>2025-11-14T23:45:32+01:00</t>
  </si>
  <si>
    <t>SHP-2026001572</t>
  </si>
  <si>
    <t>2025-08-29T23:48:31</t>
  </si>
  <si>
    <t>2025-08-29T09:17:02Z</t>
  </si>
  <si>
    <t>2025-08-29T09:17:02-05:00</t>
  </si>
  <si>
    <t>SHP-2026003674</t>
  </si>
  <si>
    <t>2025-12-16T12:13:00+08:00</t>
  </si>
  <si>
    <t>2025-12-22T18:28:24+08:00</t>
  </si>
  <si>
    <t>2025-12-22T11:54:11+08:00</t>
  </si>
  <si>
    <t>SHP-2026005847</t>
  </si>
  <si>
    <t>2025-08-29T11:58:00+09:00</t>
  </si>
  <si>
    <t>2025-09-05T23:21:36+09:00</t>
  </si>
  <si>
    <t>2025-09-05T21:42:09+09:00</t>
  </si>
  <si>
    <t>SHP-2026000701</t>
  </si>
  <si>
    <t>2026-01-09T09:16:00+08:00</t>
  </si>
  <si>
    <t>2026-01-14T04:51:47+08:00</t>
  </si>
  <si>
    <t>2026-01-14T17:27:08+08:00</t>
  </si>
  <si>
    <t>2026-01-14T17:27:08</t>
  </si>
  <si>
    <t>SHP-2026003750</t>
  </si>
  <si>
    <t>2025-12-12T12:57:00-05:00</t>
  </si>
  <si>
    <t>2025-12-14T15:18:58-05:00</t>
  </si>
  <si>
    <t>2025-12-14T13:08:40-05:00</t>
  </si>
  <si>
    <t>SHP-2026008795</t>
  </si>
  <si>
    <t>2025-12-26T11:33:00Z</t>
  </si>
  <si>
    <t>2025-12-30T20:11:57-05:00</t>
  </si>
  <si>
    <t>2025-12-31T09:35:32</t>
  </si>
  <si>
    <t>2025-12-31T09:35:32-05:00</t>
  </si>
  <si>
    <t>SHP-2026003239</t>
  </si>
  <si>
    <t>2025-10-18T16:30:00-05:00</t>
  </si>
  <si>
    <t>2025-10-25T03:53:30-05:00</t>
  </si>
  <si>
    <t>2025-10-24T08:15:29-05:00</t>
  </si>
  <si>
    <t>SHP-2026006735</t>
  </si>
  <si>
    <t>2026-01-05T12:48:00-05:00</t>
  </si>
  <si>
    <t>2026-01-07T01:54:11-05:00</t>
  </si>
  <si>
    <t>2026-01-12T02:01:57-05:00</t>
  </si>
  <si>
    <t>SHP-2026004051</t>
  </si>
  <si>
    <t>2025-11-07T15:41:00+01:00</t>
  </si>
  <si>
    <t>2025-11-14T20:15:50+01:00</t>
  </si>
  <si>
    <t>2025-11-14T05:56:09+01:00</t>
  </si>
  <si>
    <t>2025-11-14T05:56:09</t>
  </si>
  <si>
    <t>SHP-2026006959</t>
  </si>
  <si>
    <t>2025-10-17T10:56:00-05:00</t>
  </si>
  <si>
    <t>2025-10-21T12:50:38Z</t>
  </si>
  <si>
    <t>2025-10-21T09:02:43-05:00</t>
  </si>
  <si>
    <t>SHP-2026008025</t>
  </si>
  <si>
    <t>2025-09-08T11:06:00Z</t>
  </si>
  <si>
    <t>2025-09-09T04:19:47-05:00</t>
  </si>
  <si>
    <t>2025-09-09T03:41:05-05:00</t>
  </si>
  <si>
    <t>SHP-2026002892</t>
  </si>
  <si>
    <t>2025-12-02T16:02:00-05:00</t>
  </si>
  <si>
    <t>2025-12-11T14:30:17</t>
  </si>
  <si>
    <t>2025-12-12T14:41:14Z</t>
  </si>
  <si>
    <t>2025-12-12T14:41:14-05:00</t>
  </si>
  <si>
    <t>SHP-2026007227</t>
  </si>
  <si>
    <t>2026-01-07T10:09:00+01:00</t>
  </si>
  <si>
    <t>2026-01-18T16:20:19+01:00</t>
  </si>
  <si>
    <t>2026-01-18T13:25:14+01:00</t>
  </si>
  <si>
    <t>SHP-2026003333</t>
  </si>
  <si>
    <t>2026-02-25T11:53:00+10:00</t>
  </si>
  <si>
    <t>2026-03-01T17:53:42+10:00</t>
  </si>
  <si>
    <t>2026-03-01T12:43:52+10:00</t>
  </si>
  <si>
    <t>SHP-2026006995</t>
  </si>
  <si>
    <t>2025-08-28T14:07:00+01:00</t>
  </si>
  <si>
    <t>2025-09-06T03:46:06</t>
  </si>
  <si>
    <t>2025-09-06T16:58:36Z</t>
  </si>
  <si>
    <t>2025-09-06T16:58:36+01:00</t>
  </si>
  <si>
    <t>SHP-2026005450</t>
  </si>
  <si>
    <t>2025-12-13T12:04:00-05:00</t>
  </si>
  <si>
    <t>2025-12-21T12:05:11Z</t>
  </si>
  <si>
    <t>2025-12-17T19:11:32-05:00</t>
  </si>
  <si>
    <t>SHP-2026009190</t>
  </si>
  <si>
    <t>2026-02-25T09:01:00Z</t>
  </si>
  <si>
    <t>2026-03-08T12:58:16+08:00</t>
  </si>
  <si>
    <t>2026-02-27T16:55:43+08:00</t>
  </si>
  <si>
    <t>SHP-2026007907</t>
  </si>
  <si>
    <t>2025-06-07T09:31:00+08:00</t>
  </si>
  <si>
    <t>2025-06-11T16:52:33+08:00</t>
  </si>
  <si>
    <t>2025-06-11T17:13:27+08:00</t>
  </si>
  <si>
    <t>SHP-2026002144</t>
  </si>
  <si>
    <t>2026-01-08T15:23:00-06:00</t>
  </si>
  <si>
    <t>2026-01-13T13:35:16Z</t>
  </si>
  <si>
    <t>2026-01-13T23:49:43-06:00</t>
  </si>
  <si>
    <t>SHP-2026000088</t>
  </si>
  <si>
    <t>2025-12-30T12:49:00</t>
  </si>
  <si>
    <t>2026-01-06T18:20:05-05:00</t>
  </si>
  <si>
    <t>2026-01-06T19:15:38-05:00</t>
  </si>
  <si>
    <t>SHP-2026004061</t>
  </si>
  <si>
    <t>2025-11-18T12:16:00+01:00</t>
  </si>
  <si>
    <t>2025-11-24T19:34:41+01:00</t>
  </si>
  <si>
    <t>2025-11-24T17:30:52+01:00</t>
  </si>
  <si>
    <t>SHP-2026009319</t>
  </si>
  <si>
    <t>2025-08-29T13:02:00-05:00</t>
  </si>
  <si>
    <t>2025-08-31T20:25:06-05:00</t>
  </si>
  <si>
    <t>2025-09-02T14:17:30</t>
  </si>
  <si>
    <t>SHP-2026006044</t>
  </si>
  <si>
    <t>2025-10-29T14:25:00-05:00</t>
  </si>
  <si>
    <t>2025-10-31T23:11:24-05:00</t>
  </si>
  <si>
    <t>2025-11-06T00:27:16-05:00</t>
  </si>
  <si>
    <t>SHP-2026000998</t>
  </si>
  <si>
    <t>2025-11-11T11:41:00+01:00</t>
  </si>
  <si>
    <t>2025-11-21T01:47:03+01:00</t>
  </si>
  <si>
    <t>2025-11-20T21:07:44</t>
  </si>
  <si>
    <t>2025-11-20T21:07:44+01:00</t>
  </si>
  <si>
    <t>SHP-2026003306</t>
  </si>
  <si>
    <t>2026-01-15T14:56:00+00:00</t>
  </si>
  <si>
    <t>2026-01-21T19:35:24+00:00</t>
  </si>
  <si>
    <t>2026-01-21T11:37:01+00:00</t>
  </si>
  <si>
    <t>SHP-2026008533</t>
  </si>
  <si>
    <t>2025-11-10T16:53:00-05:00</t>
  </si>
  <si>
    <t>2025-11-16T12:36:53-05:00</t>
  </si>
  <si>
    <t>2025-11-16T18:08:25-05:00</t>
  </si>
  <si>
    <t>SHP-2026008124</t>
  </si>
  <si>
    <t>2026-01-17T13:04:00-05:00</t>
  </si>
  <si>
    <t>2026-01-21T20:12:00-05:00</t>
  </si>
  <si>
    <t>2026-01-22T02:25:00Z</t>
  </si>
  <si>
    <t>2026-01-22T02:25:00-05:00</t>
  </si>
  <si>
    <t>SHP-2026004286</t>
  </si>
  <si>
    <t>2025-06-26T17:14:00+08:00</t>
  </si>
  <si>
    <t>2025-06-30T20:44:19</t>
  </si>
  <si>
    <t>2025-07-01T03:55:51+08:00</t>
  </si>
  <si>
    <t>SHP-2026004033</t>
  </si>
  <si>
    <t>2026-02-23T10:58:00Z</t>
  </si>
  <si>
    <t>2026-03-01T08:18:46-05:00</t>
  </si>
  <si>
    <t>2026-03-02T00:44:19-05:00</t>
  </si>
  <si>
    <t>SHP-2026000551</t>
  </si>
  <si>
    <t>2025-12-31T13:59:00+08:00</t>
  </si>
  <si>
    <t>2026-01-06T12:50:12+08:00</t>
  </si>
  <si>
    <t>2026-01-04T19:48:31Z</t>
  </si>
  <si>
    <t>SHP-2026003494</t>
  </si>
  <si>
    <t>2025-12-19T11:30:00Z</t>
  </si>
  <si>
    <t>2025-12-29T07:50:51+09:00</t>
  </si>
  <si>
    <t>2025-12-25T01:39:37+09:00</t>
  </si>
  <si>
    <t>SHP-2026003269</t>
  </si>
  <si>
    <t>2025-10-23T14:44:00-05:00</t>
  </si>
  <si>
    <t>2025-10-28T09:06:33-05:00</t>
  </si>
  <si>
    <t>2025-10-27T16:18:42-05:00</t>
  </si>
  <si>
    <t>SHP-2026001870</t>
  </si>
  <si>
    <t>2025-08-05T10:10:00Z</t>
  </si>
  <si>
    <t>2025-08-07T22:15:23-05:00</t>
  </si>
  <si>
    <t>2025-08-08T01:13:22-05:00</t>
  </si>
  <si>
    <t>2025-08-08T01:13:22Z</t>
  </si>
  <si>
    <t>SHP-2026008277</t>
  </si>
  <si>
    <t>2025-12-03T08:38:00Z</t>
  </si>
  <si>
    <t>2025-12-05T19:03:52+01:00</t>
  </si>
  <si>
    <t>2025-12-06T00:33:46+01:00</t>
  </si>
  <si>
    <t>SHP-2026001360</t>
  </si>
  <si>
    <t>2025-09-26T08:40:00Z</t>
  </si>
  <si>
    <t>2025-09-30T01:00:51-05:00</t>
  </si>
  <si>
    <t>2025-09-29T22:51:21Z</t>
  </si>
  <si>
    <t>2025-09-29T22:51:21-05:00</t>
  </si>
  <si>
    <t>SHP-2026008116</t>
  </si>
  <si>
    <t>2025-12-27T15:22:00</t>
  </si>
  <si>
    <t>2026-01-02T05:50:09-05:00</t>
  </si>
  <si>
    <t>2026-01-01T22:07:22-05:00</t>
  </si>
  <si>
    <t>SHP-2026004015</t>
  </si>
  <si>
    <t>2025-06-11T14:10:00+01:00</t>
  </si>
  <si>
    <t>2025-06-17T23:08:01+01:00</t>
  </si>
  <si>
    <t>2025-06-18T02:03:33+01:00</t>
  </si>
  <si>
    <t>SHP-2026001619</t>
  </si>
  <si>
    <t>2025-10-28T17:39:00+01:00</t>
  </si>
  <si>
    <t>2025-11-06T14:08:18Z</t>
  </si>
  <si>
    <t>2025-11-06T09:50:34+01:00</t>
  </si>
  <si>
    <t>2025-11-06T09:50:34</t>
  </si>
  <si>
    <t>SHP-2026005804</t>
  </si>
  <si>
    <t>2026-02-22T15:11:00</t>
  </si>
  <si>
    <t>2026-02-24T08:26:26-05:00</t>
  </si>
  <si>
    <t>2026-02-24T14:23:26-05:00</t>
  </si>
  <si>
    <t>SHP-2026000566</t>
  </si>
  <si>
    <t>2025-07-04T16:39:00+00:00</t>
  </si>
  <si>
    <t>2025-07-09T00:05:57+00:00</t>
  </si>
  <si>
    <t>2025-07-12T12:54:47+00:00</t>
  </si>
  <si>
    <t>SHP-2026005501</t>
  </si>
  <si>
    <t>2026-01-01T13:47:00</t>
  </si>
  <si>
    <t>2026-01-05T20:02:02-05:00</t>
  </si>
  <si>
    <t>2026-01-06T12:13:51-05:00</t>
  </si>
  <si>
    <t>SHP-2026006472</t>
  </si>
  <si>
    <t>2025-09-09T13:55:00-05:00</t>
  </si>
  <si>
    <t>2025-09-13T18:03:35-05:00</t>
  </si>
  <si>
    <t>2025-09-13T22:47:05-05:00</t>
  </si>
  <si>
    <t>SHP-2026000977</t>
  </si>
  <si>
    <t>2026-02-05T13:33:00-05:00</t>
  </si>
  <si>
    <t>2026-02-06T01:33:00-05:00</t>
  </si>
  <si>
    <t>2026-02-06T06:55:34-05:00</t>
  </si>
  <si>
    <t>2026-02-06T06:55:34</t>
  </si>
  <si>
    <t>SHP-2026001399</t>
  </si>
  <si>
    <t>2025-06-12T09:21:00-05:00</t>
  </si>
  <si>
    <t>2025-06-19T13:31:14-05:00</t>
  </si>
  <si>
    <t>2025-06-19T04:50:38-05:00</t>
  </si>
  <si>
    <t>SHP-2026001994</t>
  </si>
  <si>
    <t>2025-12-23T13:23:00-05:00</t>
  </si>
  <si>
    <t>2026-01-03T05:19:21</t>
  </si>
  <si>
    <t>2026-01-04T03:26:17</t>
  </si>
  <si>
    <t>2026-01-04T03:26:17-05:00</t>
  </si>
  <si>
    <t>SHP-2026001820</t>
  </si>
  <si>
    <t>2026-01-21T10:33:00+01:00</t>
  </si>
  <si>
    <t>2026-01-23T11:11:56+01:00</t>
  </si>
  <si>
    <t>2026-01-23T17:23:45+01:00</t>
  </si>
  <si>
    <t>SHP-2026008919</t>
  </si>
  <si>
    <t>2025-08-05T09:33:00-05:00</t>
  </si>
  <si>
    <t>2025-08-12T01:34:02-05:00</t>
  </si>
  <si>
    <t>2025-08-12T08:07:26-05:00</t>
  </si>
  <si>
    <t>SHP-2026006146</t>
  </si>
  <si>
    <t>2026-02-24T15:17:00-05:00</t>
  </si>
  <si>
    <t>2026-02-27T02:58:31Z</t>
  </si>
  <si>
    <t>2026-02-26T16:12:20-05:00</t>
  </si>
  <si>
    <t>SHP-2026000526</t>
  </si>
  <si>
    <t>2025-07-18T08:04:00+08:00</t>
  </si>
  <si>
    <t>2025-07-19T17:59:52+08:00</t>
  </si>
  <si>
    <t>2025-07-19T21:48:39Z</t>
  </si>
  <si>
    <t>2025-07-19T21:48:39+08:00</t>
  </si>
  <si>
    <t>SHP-2026001530</t>
  </si>
  <si>
    <t>2025-06-17T12:37:00-05:00</t>
  </si>
  <si>
    <t>2025-06-20T23:42:29-05:00</t>
  </si>
  <si>
    <t>2025-06-20T14:59:25-05:00</t>
  </si>
  <si>
    <t>SHP-2026001559</t>
  </si>
  <si>
    <t>2025-12-02T11:02:00+01:00</t>
  </si>
  <si>
    <t>2025-12-15T14:59:15</t>
  </si>
  <si>
    <t>2025-12-15T16:59:31+01:00</t>
  </si>
  <si>
    <t>SHP-2026004038</t>
  </si>
  <si>
    <t>2025-06-13T13:09:00-05:00</t>
  </si>
  <si>
    <t>2025-06-15T14:02:39-05:00</t>
  </si>
  <si>
    <t>2025-06-15T05:08:28-05:00</t>
  </si>
  <si>
    <t>SHP-2026009116</t>
  </si>
  <si>
    <t>2025-11-22T12:23:00-05:00</t>
  </si>
  <si>
    <t>2025-11-24T18:11:12</t>
  </si>
  <si>
    <t>2025-11-24T22:45:24-05:00</t>
  </si>
  <si>
    <t>2025-11-24T22:45:24</t>
  </si>
  <si>
    <t>SHP-2026001975</t>
  </si>
  <si>
    <t>2026-02-15T14:19:00-05:00</t>
  </si>
  <si>
    <t>2026-02-24T19:50:42Z</t>
  </si>
  <si>
    <t>2026-02-24T07:43:13-05:00</t>
  </si>
  <si>
    <t>SHP-2026007424</t>
  </si>
  <si>
    <t>2025-11-05T16:30:00+01:00</t>
  </si>
  <si>
    <t>2025-11-09T10:19:02</t>
  </si>
  <si>
    <t>2025-11-09T10:46:50</t>
  </si>
  <si>
    <t>2025-11-09T10:46:50+01:00</t>
  </si>
  <si>
    <t>SHP-2026004406</t>
  </si>
  <si>
    <t>2025-06-18T13:37:00-05:00</t>
  </si>
  <si>
    <t>2025-06-21T09:39:00Z</t>
  </si>
  <si>
    <t>2025-06-21T04:03:45-05:00</t>
  </si>
  <si>
    <t>SHP-2026004031</t>
  </si>
  <si>
    <t>2026-02-16T12:55:00+01:00</t>
  </si>
  <si>
    <t>2026-02-21T10:43:23Z</t>
  </si>
  <si>
    <t>2026-02-21T09:28:07+01:00</t>
  </si>
  <si>
    <t>2026-02-21T09:28:07Z</t>
  </si>
  <si>
    <t>SHP-2026003898</t>
  </si>
  <si>
    <t>2025-11-21T11:46:00Z</t>
  </si>
  <si>
    <t>2025-11-27T15:04:40+01:00</t>
  </si>
  <si>
    <t>2025-11-28T02:28:50+01:00</t>
  </si>
  <si>
    <t>SHP-2026005224</t>
  </si>
  <si>
    <t>2025-10-19T14:31:00+00:00</t>
  </si>
  <si>
    <t>2025-10-24T10:33:22+00:00</t>
  </si>
  <si>
    <t>2025-10-24T16:15:03+00:00</t>
  </si>
  <si>
    <t>SHP-2026005393</t>
  </si>
  <si>
    <t>2025-09-10T09:13:00Z</t>
  </si>
  <si>
    <t>2025-09-17T15:47:45+01:00</t>
  </si>
  <si>
    <t>2025-09-17T04:20:09Z</t>
  </si>
  <si>
    <t>2025-09-17T04:20:09+01:00</t>
  </si>
  <si>
    <t>SHP-2026001946</t>
  </si>
  <si>
    <t>2025-06-10T08:52:00</t>
  </si>
  <si>
    <t>2025-06-17T21:59:07-06:00</t>
  </si>
  <si>
    <t>2025-06-18T03:47:15-06:00</t>
  </si>
  <si>
    <t>SHP-2026006963</t>
  </si>
  <si>
    <t>2025-07-23T11:00:00+09:00</t>
  </si>
  <si>
    <t>2025-07-29T02:24:59+09:00</t>
  </si>
  <si>
    <t>2025-07-28T18:18:26+09:00</t>
  </si>
  <si>
    <t>2025-07-28T18:18:26</t>
  </si>
  <si>
    <t>SHP-2026006985</t>
  </si>
  <si>
    <t>2025-10-30T11:51:00+09:00</t>
  </si>
  <si>
    <t>2025-11-03T19:01:38+09:00</t>
  </si>
  <si>
    <t>2025-11-03T05:57:06+09:00</t>
  </si>
  <si>
    <t>2025-11-03T05:57:06Z</t>
  </si>
  <si>
    <t>SHP-2026005741</t>
  </si>
  <si>
    <t>2025-12-10T16:24:00-05:00</t>
  </si>
  <si>
    <t>2025-12-14T10:28:07-05:00</t>
  </si>
  <si>
    <t>2025-12-14T21:23:24-05:00</t>
  </si>
  <si>
    <t>SHP-2026003279</t>
  </si>
  <si>
    <t>2025-09-08T13:28:00Z</t>
  </si>
  <si>
    <t>2025-09-14T02:11:17-05:00</t>
  </si>
  <si>
    <t>2025-09-14T20:50:16-05:00</t>
  </si>
  <si>
    <t>2025-09-14T20:50:16Z</t>
  </si>
  <si>
    <t>SHP-2026001935</t>
  </si>
  <si>
    <t>2025-11-07T09:32:00-05:00</t>
  </si>
  <si>
    <t>2025-11-10T15:55:15-05:00</t>
  </si>
  <si>
    <t>2025-11-10T01:19:47Z</t>
  </si>
  <si>
    <t>2025-11-10T01:19:47-05:00</t>
  </si>
  <si>
    <t>SHP-2026006708</t>
  </si>
  <si>
    <t>2025-10-15T07:10:00Z</t>
  </si>
  <si>
    <t>2025-10-20T22:16:22-05:00</t>
  </si>
  <si>
    <t>2025-10-21T08:02:11-05:00</t>
  </si>
  <si>
    <t>2025-10-21T08:02:11</t>
  </si>
  <si>
    <t>SHP-2026004864</t>
  </si>
  <si>
    <t>2025-10-29T11:07:00+08:00</t>
  </si>
  <si>
    <t>2025-11-09T01:22:34+08:00</t>
  </si>
  <si>
    <t>2025-11-03T15:46:16+08:00</t>
  </si>
  <si>
    <t>SHP-2026001536</t>
  </si>
  <si>
    <t>2026-02-01T11:43:00Z</t>
  </si>
  <si>
    <t>2026-02-04T07:49:21Z</t>
  </si>
  <si>
    <t>2026-02-04T13:36:26-05:00</t>
  </si>
  <si>
    <t>SHP-2026000858</t>
  </si>
  <si>
    <t>2025-07-24T16:09:00+09:00</t>
  </si>
  <si>
    <t>2025-07-29T17:48:00+09:00</t>
  </si>
  <si>
    <t>2025-07-30T02:54:45+09:00</t>
  </si>
  <si>
    <t>SHP-2026001100</t>
  </si>
  <si>
    <t>2025-12-02T15:57:00-05:00</t>
  </si>
  <si>
    <t>2025-12-05T19:00:00-05:00</t>
  </si>
  <si>
    <t>2025-12-05T07:33:37Z</t>
  </si>
  <si>
    <t>2025-12-05T07:33:37-05:00</t>
  </si>
  <si>
    <t>SHP-2026004837</t>
  </si>
  <si>
    <t>2026-01-31T13:09:00-05:00</t>
  </si>
  <si>
    <t>2026-02-03T07:08:13-05:00</t>
  </si>
  <si>
    <t>2026-02-03T17:52:45-05:00</t>
  </si>
  <si>
    <t>SHP-2026001279</t>
  </si>
  <si>
    <t>2025-11-10T15:32:00-05:00</t>
  </si>
  <si>
    <t>2025-11-18T05:13:16-05:00</t>
  </si>
  <si>
    <t>2025-11-08T18:06:38-05:00</t>
  </si>
  <si>
    <t>2025-11-17T21:08:30-05:00</t>
  </si>
  <si>
    <t>SHP-2026003185</t>
  </si>
  <si>
    <t>2025-10-07T07:37:00-06:00</t>
  </si>
  <si>
    <t>2025-10-13T05:55:16-06:00</t>
  </si>
  <si>
    <t>2025-10-13T07:23:55</t>
  </si>
  <si>
    <t>2025-10-13T07:23:55-06:00</t>
  </si>
  <si>
    <t>SHP-2026005478</t>
  </si>
  <si>
    <t>2025-07-16T12:54:00</t>
  </si>
  <si>
    <t>2025-07-20T23:43:15+08:00</t>
  </si>
  <si>
    <t>2025-07-20T20:14:20Z</t>
  </si>
  <si>
    <t>2025-07-20T20:14:20</t>
  </si>
  <si>
    <t>SHP-2026002241</t>
  </si>
  <si>
    <t>2025-11-10T09:37:00+01:00</t>
  </si>
  <si>
    <t>2025-11-13T08:32:32+01:00</t>
  </si>
  <si>
    <t>2025-11-12T21:39:45+01:00</t>
  </si>
  <si>
    <t>SHP-2026007839</t>
  </si>
  <si>
    <t>2026-02-18T10:42:00Z</t>
  </si>
  <si>
    <t>2026-02-24T07:47:36+01:00</t>
  </si>
  <si>
    <t>2026-02-19T17:11:07Z</t>
  </si>
  <si>
    <t>SHP-2026008413</t>
  </si>
  <si>
    <t>2025-11-19T15:52:00+08:00</t>
  </si>
  <si>
    <t>2025-11-25T06:14:53</t>
  </si>
  <si>
    <t>2025-11-25T15:57:11+08:00</t>
  </si>
  <si>
    <t>SHP-2026007802</t>
  </si>
  <si>
    <t>2026-02-05T15:10:00Z</t>
  </si>
  <si>
    <t>2026-02-13T06:07:23Z</t>
  </si>
  <si>
    <t>2026-02-13T08:42:14+08:00</t>
  </si>
  <si>
    <t>SHP-2026000769</t>
  </si>
  <si>
    <t>2025-08-07T07:16:00-05:00</t>
  </si>
  <si>
    <t>2025-08-12T23:59:04Z</t>
  </si>
  <si>
    <t>2025-08-10T12:30:37-05:00</t>
  </si>
  <si>
    <t>SHP-2026005880</t>
  </si>
  <si>
    <t>2025-08-05T14:42:00-05:00</t>
  </si>
  <si>
    <t>2025-08-08T06:07:41-05:00</t>
  </si>
  <si>
    <t>2025-08-09T00:24:41-05:00</t>
  </si>
  <si>
    <t>SHP-2026003626</t>
  </si>
  <si>
    <t>2025-08-09T17:37:00Z</t>
  </si>
  <si>
    <t>2025-08-19T23:41:14+01:00</t>
  </si>
  <si>
    <t>2025-08-19T13:30:05</t>
  </si>
  <si>
    <t>2025-08-19T13:30:05Z</t>
  </si>
  <si>
    <t>SHP-2026003056</t>
  </si>
  <si>
    <t>2025-06-24T10:26:00+01:00</t>
  </si>
  <si>
    <t>2025-07-05T12:48:31Z</t>
  </si>
  <si>
    <t>2025-07-06T04:49:17+01:00</t>
  </si>
  <si>
    <t>SHP-2026000833</t>
  </si>
  <si>
    <t>2025-09-09T19:56:00-05:00</t>
  </si>
  <si>
    <t>2025-09-20T01:59:41Z</t>
  </si>
  <si>
    <t>2025-09-19T10:55:38-05:00</t>
  </si>
  <si>
    <t>SHP-2026007736</t>
  </si>
  <si>
    <t>2025-11-04T07:18:35+01:00</t>
  </si>
  <si>
    <t>2025-11-04T03:33:23Z</t>
  </si>
  <si>
    <t>2025-11-04T03:33:23+01:00</t>
  </si>
  <si>
    <t>SHP-2026006974</t>
  </si>
  <si>
    <t>2025-06-27T12:11:00Z</t>
  </si>
  <si>
    <t>2025-07-01T12:26:22+08:00</t>
  </si>
  <si>
    <t>2025-06-30T23:45:06+08:00</t>
  </si>
  <si>
    <t>SHP-2026002184</t>
  </si>
  <si>
    <t>2025-07-03T13:00:00+08:00</t>
  </si>
  <si>
    <t>2025-07-08T07:05:37+08:00</t>
  </si>
  <si>
    <t>2025-07-04T15:51:50Z</t>
  </si>
  <si>
    <t>SHP-2026001835</t>
  </si>
  <si>
    <t>2025-08-15T11:28:00Z</t>
  </si>
  <si>
    <t>2025-08-27T22:30:58-05:00</t>
  </si>
  <si>
    <t>2025-08-21T13:43:39-05:00</t>
  </si>
  <si>
    <t>SHP-2026002946</t>
  </si>
  <si>
    <t>2025-11-07T07:45:00</t>
  </si>
  <si>
    <t>2025-11-09T22:00:12-05:00</t>
  </si>
  <si>
    <t>2025-11-09T20:28:38-05:00</t>
  </si>
  <si>
    <t>2025-11-09T20:28:38Z</t>
  </si>
  <si>
    <t>SHP-2026004912</t>
  </si>
  <si>
    <t>2025-09-05T13:06:00Z</t>
  </si>
  <si>
    <t>2025-09-08T15:19:26Z</t>
  </si>
  <si>
    <t>2025-09-08T04:38:26+08:00</t>
  </si>
  <si>
    <t>2025-09-08T04:38:26Z</t>
  </si>
  <si>
    <t>SHP-2026005415</t>
  </si>
  <si>
    <t>2025-09-19T18:18:00+01:00</t>
  </si>
  <si>
    <t>2025-09-30T04:25:47+01:00</t>
  </si>
  <si>
    <t>2025-09-29T22:05:08+01:00</t>
  </si>
  <si>
    <t>SHP-2026001225</t>
  </si>
  <si>
    <t>2025-10-23T14:31:00Z</t>
  </si>
  <si>
    <t>2025-11-01T23:13:33Z</t>
  </si>
  <si>
    <t>2025-11-01T16:12:30+08:00</t>
  </si>
  <si>
    <t>2025-11-01T16:12:30</t>
  </si>
  <si>
    <t>SHP-2026001167</t>
  </si>
  <si>
    <t>2025-06-10T15:34:00-05:00</t>
  </si>
  <si>
    <t>2025-06-19T11:41:24-05:00</t>
  </si>
  <si>
    <t>2025-06-18T22:25:19-05:00</t>
  </si>
  <si>
    <t>SHP-2026007630</t>
  </si>
  <si>
    <t>2025-07-24T13:19:00+01:00</t>
  </si>
  <si>
    <t>2025-07-26T15:05:43+01:00</t>
  </si>
  <si>
    <t>2025-07-26T05:31:46</t>
  </si>
  <si>
    <t>2025-07-26T05:31:46+01:00</t>
  </si>
  <si>
    <t>SHP-2026004612</t>
  </si>
  <si>
    <t>2025-12-02T10:15:00+01:00</t>
  </si>
  <si>
    <t>2025-12-13T21:46:49Z</t>
  </si>
  <si>
    <t>2025-12-14T09:32:53+01:00</t>
  </si>
  <si>
    <t>SHP-2026002857</t>
  </si>
  <si>
    <t>2025-08-29T13:25:00+09:00</t>
  </si>
  <si>
    <t>2025-09-06T13:32:27+09:00</t>
  </si>
  <si>
    <t>2025-09-03T10:08:59+09:00</t>
  </si>
  <si>
    <t>EXC_034</t>
  </si>
  <si>
    <t>SHP-2026005341</t>
  </si>
  <si>
    <t>2025-06-18T19:15:00-05:00</t>
  </si>
  <si>
    <t>2025-06-26T23:46:04Z</t>
  </si>
  <si>
    <t>2025-06-27T10:55:45-05:00</t>
  </si>
  <si>
    <t>SHP-2026006456</t>
  </si>
  <si>
    <t>2025-08-08T14:54:00+08:00</t>
  </si>
  <si>
    <t>2025-08-16T22:52:27+08:00</t>
  </si>
  <si>
    <t>2025-08-16T20:40:09+08:00</t>
  </si>
  <si>
    <t>SHP-2026005894</t>
  </si>
  <si>
    <t>2026-02-20T12:07:00-05:00</t>
  </si>
  <si>
    <t>2026-02-26T01:44:12-05:00</t>
  </si>
  <si>
    <t>2026-02-26T04:51:35-05:00</t>
  </si>
  <si>
    <t>SHP-2026003449</t>
  </si>
  <si>
    <t>2025-09-29T10:27:00-05:00</t>
  </si>
  <si>
    <t>2025-10-06T21:13:57-05:00</t>
  </si>
  <si>
    <t>2025-10-06T18:44:04-05:00</t>
  </si>
  <si>
    <t>SHP-2026003785</t>
  </si>
  <si>
    <t>2025-06-09T06:33:00</t>
  </si>
  <si>
    <t>2025-06-13T20:21:41+01:00</t>
  </si>
  <si>
    <t>2025-06-14T01:48:17+01:00</t>
  </si>
  <si>
    <t>2025-06-14T01:48:17</t>
  </si>
  <si>
    <t>SHP-2026008989</t>
  </si>
  <si>
    <t>2026-02-24T10:25:00-05:00</t>
  </si>
  <si>
    <t>2026-02-27T04:14:55</t>
  </si>
  <si>
    <t>2026-02-27T10:58:13-05:00</t>
  </si>
  <si>
    <t>2026-02-27T10:58:13Z</t>
  </si>
  <si>
    <t>SHP-2026004777</t>
  </si>
  <si>
    <t>2025-09-04T13:00:00-05:00</t>
  </si>
  <si>
    <t>2025-09-06T08:20:27-05:00</t>
  </si>
  <si>
    <t>2025-09-06T14:51:22-05:00</t>
  </si>
  <si>
    <t>2025-09-06T14:51:22Z</t>
  </si>
  <si>
    <t>SHP-2026002573</t>
  </si>
  <si>
    <t>2025-11-23T14:57:00+08:00</t>
  </si>
  <si>
    <t>2025-12-06T12:42:04+08:00</t>
  </si>
  <si>
    <t>2025-12-01T00:39:36+08:00</t>
  </si>
  <si>
    <t>SHP-2026008772</t>
  </si>
  <si>
    <t>2025-11-27T12:50:00+08:00</t>
  </si>
  <si>
    <t>2025-12-02T11:47:29+08:00</t>
  </si>
  <si>
    <t>2025-12-02T17:56:55Z</t>
  </si>
  <si>
    <t>2025-12-02T17:56:55+08:00</t>
  </si>
  <si>
    <t>SHP-2026006186</t>
  </si>
  <si>
    <t>2025-08-13T11:16:00-05:00</t>
  </si>
  <si>
    <t>2025-08-10T17:50:10-05:00</t>
  </si>
  <si>
    <t>2025-08-19T03:34:07-05:00</t>
  </si>
  <si>
    <t>2025-08-19T03:34:07Z</t>
  </si>
  <si>
    <t>SHP-2026008892</t>
  </si>
  <si>
    <t>2025-12-30T06:13:00+01:00</t>
  </si>
  <si>
    <t>2026-01-05T20:19:38+01:00</t>
  </si>
  <si>
    <t>2026-01-06T03:19:42+01:00</t>
  </si>
  <si>
    <t>SHP-2026006665</t>
  </si>
  <si>
    <t>2025-06-24T14:52:00+08:00</t>
  </si>
  <si>
    <t>2025-06-29T22:49:24+08:00</t>
  </si>
  <si>
    <t>2025-06-29T19:40:04+08:00</t>
  </si>
  <si>
    <t>SHP-2026005446</t>
  </si>
  <si>
    <t>2025-06-22T12:46:00+01:00</t>
  </si>
  <si>
    <t>2025-06-29T07:02:14+01:00</t>
  </si>
  <si>
    <t>2025-06-29T03:47:05+01:00</t>
  </si>
  <si>
    <t>SHP-2026006875</t>
  </si>
  <si>
    <t>2025-10-17T13:40:00</t>
  </si>
  <si>
    <t>2025-10-24T00:06:43+01:00</t>
  </si>
  <si>
    <t>2025-10-23T07:29:24+01:00</t>
  </si>
  <si>
    <t>SHP-2026006650</t>
  </si>
  <si>
    <t>2026-02-03T13:57:00+01:00</t>
  </si>
  <si>
    <t>2026-02-06T12:51:37+01:00</t>
  </si>
  <si>
    <t>2026-02-07T00:23:09Z</t>
  </si>
  <si>
    <t>2026-02-07T00:23:09+01:00</t>
  </si>
  <si>
    <t>SHP-2026001414</t>
  </si>
  <si>
    <t>2025-08-13T10:57:00+08:00</t>
  </si>
  <si>
    <t>2025-08-17T08:56:16+08:00</t>
  </si>
  <si>
    <t>2025-08-19T07:40:42+08:00</t>
  </si>
  <si>
    <t>EXC_011</t>
  </si>
  <si>
    <t>SHP-2026000070</t>
  </si>
  <si>
    <t>2026-02-16T09:03:00-05:00</t>
  </si>
  <si>
    <t>2026-02-19T01:05:03-05:00</t>
  </si>
  <si>
    <t>2026-02-17T05:47:45-05:00</t>
  </si>
  <si>
    <t>SHP-2026004319</t>
  </si>
  <si>
    <t>2025-12-28T11:05:00Z</t>
  </si>
  <si>
    <t>2026-01-06T05:45:27-05:00</t>
  </si>
  <si>
    <t>2026-01-06T10:38:20-05:00</t>
  </si>
  <si>
    <t>SHP-2026001449</t>
  </si>
  <si>
    <t>2025-09-13T11:44:00+10:00</t>
  </si>
  <si>
    <t>2025-09-18T02:39:23Z</t>
  </si>
  <si>
    <t>2025-09-18T15:49:17+10:00</t>
  </si>
  <si>
    <t>SHP-2026004936</t>
  </si>
  <si>
    <t>2025-12-19T07:43:00+01:00</t>
  </si>
  <si>
    <t>2025-12-17T19:17:12+01:00</t>
  </si>
  <si>
    <t>2025-12-23T14:14:03Z</t>
  </si>
  <si>
    <t>SHP-2026000999</t>
  </si>
  <si>
    <t>2025-10-07T16:08:00+08:00</t>
  </si>
  <si>
    <t>2025-10-17T05:55:23Z</t>
  </si>
  <si>
    <t>2025-10-17T00:28:38+08:00</t>
  </si>
  <si>
    <t>SHP-2026005528</t>
  </si>
  <si>
    <t>2026-01-18T15:35:00+08:00</t>
  </si>
  <si>
    <t>2026-01-25T11:54:51+08:00</t>
  </si>
  <si>
    <t>2026-01-19T09:07:10+08:00</t>
  </si>
  <si>
    <t>SHP-2026008805</t>
  </si>
  <si>
    <t>2025-12-06T17:19:00-05:00</t>
  </si>
  <si>
    <t>2025-12-11T03:51:08-05:00</t>
  </si>
  <si>
    <t>2025-12-11T11:26:20-05:00</t>
  </si>
  <si>
    <t>2025-12-11T11:26:20Z</t>
  </si>
  <si>
    <t>SHP-2026002739</t>
  </si>
  <si>
    <t>2025-06-01T14:17:00-05:00</t>
  </si>
  <si>
    <t>2025-06-04T04:58:50-05:00</t>
  </si>
  <si>
    <t>2025-06-06T14:22:48-05:00</t>
  </si>
  <si>
    <t>SHP-2026003155</t>
  </si>
  <si>
    <t>2026-02-05T11:10:00+05:00</t>
  </si>
  <si>
    <t>2026-02-12T20:42:13+05:00</t>
  </si>
  <si>
    <t>2026-02-12T19:17:32Z</t>
  </si>
  <si>
    <t>2026-02-12T19:17:32+05:00</t>
  </si>
  <si>
    <t>SHP-2026003010</t>
  </si>
  <si>
    <t>2025-10-01T10:45:00+10:00</t>
  </si>
  <si>
    <t>2025-10-09T09:22:39+10:00</t>
  </si>
  <si>
    <t>2025-10-09T03:23:15+10:00</t>
  </si>
  <si>
    <t>2025-10-09T03:23:15</t>
  </si>
  <si>
    <t>SHP-2026009129</t>
  </si>
  <si>
    <t>2025-06-23T13:12:00-05:00</t>
  </si>
  <si>
    <t>2025-06-28T18:53:29Z</t>
  </si>
  <si>
    <t>2025-06-28T22:10:21-05:00</t>
  </si>
  <si>
    <t>SHP-2026007789</t>
  </si>
  <si>
    <t>2025-10-18T07:27:00-05:00</t>
  </si>
  <si>
    <t>2025-10-19T19:32:32-05:00</t>
  </si>
  <si>
    <t>2025-10-19T23:57:37-05:00</t>
  </si>
  <si>
    <t>2025-10-19T23:57:37Z</t>
  </si>
  <si>
    <t>SHP-2026005534</t>
  </si>
  <si>
    <t>2025-07-01T13:31:00Z</t>
  </si>
  <si>
    <t>2025-07-12T19:50:17-05:00</t>
  </si>
  <si>
    <t>2025-07-04T15:20:22-05:00</t>
  </si>
  <si>
    <t>SHP-2026002537</t>
  </si>
  <si>
    <t>2025-09-09T11:14:00-05:00</t>
  </si>
  <si>
    <t>2025-09-12T17:22:53</t>
  </si>
  <si>
    <t>2025-09-12T15:55:28-05:00</t>
  </si>
  <si>
    <t>2025-09-12T15:55:28Z</t>
  </si>
  <si>
    <t>SHP-2026001117</t>
  </si>
  <si>
    <t>2026-02-04T15:45:00-05:00</t>
  </si>
  <si>
    <t>2026-02-05T14:20:26Z</t>
  </si>
  <si>
    <t>2026-02-05T04:33:02-05:00</t>
  </si>
  <si>
    <t>SHP-2026007913</t>
  </si>
  <si>
    <t>2025-08-27T08:25:00Z</t>
  </si>
  <si>
    <t>2025-09-03T03:39:02+08:00</t>
  </si>
  <si>
    <t>2025-09-02T19:27:30</t>
  </si>
  <si>
    <t>2025-09-02T19:27:30+08:00</t>
  </si>
  <si>
    <t>SHP-2026003562</t>
  </si>
  <si>
    <t>2025-12-03T14:10:00+00:00</t>
  </si>
  <si>
    <t>2025-12-09T15:21:50</t>
  </si>
  <si>
    <t>2025-12-09T18:40:06+00:00</t>
  </si>
  <si>
    <t>2025-12-09T18:40:06Z</t>
  </si>
  <si>
    <t>SHP-2026000011</t>
  </si>
  <si>
    <t>2025-06-17T11:40:00-06:00</t>
  </si>
  <si>
    <t>2025-06-24T00:07:43-06:00</t>
  </si>
  <si>
    <t>2025-06-23T23:33:13-06:00</t>
  </si>
  <si>
    <t>2025-06-23T23:33:13Z</t>
  </si>
  <si>
    <t>SHP-2026004483</t>
  </si>
  <si>
    <t>2025-09-01T17:40:00-05:00</t>
  </si>
  <si>
    <t>2025-09-08T22:09:11-05:00</t>
  </si>
  <si>
    <t>2025-09-08T16:27:05Z</t>
  </si>
  <si>
    <t>2025-09-08T16:27:05-05:00</t>
  </si>
  <si>
    <t>SHP-2026000650</t>
  </si>
  <si>
    <t>2026-01-13T15:37:00-05:00</t>
  </si>
  <si>
    <t>2026-01-15T16:54:03-05:00</t>
  </si>
  <si>
    <t>2026-01-15T16:23:24Z</t>
  </si>
  <si>
    <t>2026-01-15T16:23:24-05:00</t>
  </si>
  <si>
    <t>SHP-2026001336</t>
  </si>
  <si>
    <t>2025-12-16T14:18:00+09:00</t>
  </si>
  <si>
    <t>2025-12-20T21:40:47+09:00</t>
  </si>
  <si>
    <t>2025-12-20T18:59:16+09:00</t>
  </si>
  <si>
    <t>SHP-2026003871</t>
  </si>
  <si>
    <t>2025-09-10T10:39:00Z</t>
  </si>
  <si>
    <t>2025-09-12T19:09:13-05:00</t>
  </si>
  <si>
    <t>2025-09-12T09:08:06-05:00</t>
  </si>
  <si>
    <t>SHP-2026000605</t>
  </si>
  <si>
    <t>2025-08-31T08:20:00+09:00</t>
  </si>
  <si>
    <t>2025-09-03T18:51:00+09:00</t>
  </si>
  <si>
    <t>2025-09-03T21:04:35</t>
  </si>
  <si>
    <t>2025-09-03T21:04:35+09:00</t>
  </si>
  <si>
    <t>SHP-2026000972</t>
  </si>
  <si>
    <t>2025-06-26T15:37:00+08:00</t>
  </si>
  <si>
    <t>2025-06-26T03:19:52+08:00</t>
  </si>
  <si>
    <t>2025-07-02T23:45:01</t>
  </si>
  <si>
    <t>2025-07-02T23:45:01+08:00</t>
  </si>
  <si>
    <t>SHP-2026001732</t>
  </si>
  <si>
    <t>2026-02-16T09:26:00-05:00</t>
  </si>
  <si>
    <t>2026-02-23T07:27:55Z</t>
  </si>
  <si>
    <t>2026-02-23T03:13:20-05:00</t>
  </si>
  <si>
    <t>SHP-2026008907</t>
  </si>
  <si>
    <t>2025-11-07T10:15:00+01:00</t>
  </si>
  <si>
    <t>2025-11-06T09:49:22</t>
  </si>
  <si>
    <t>2025-11-13T11:13:26+01:00</t>
  </si>
  <si>
    <t>SHP-2026000669</t>
  </si>
  <si>
    <t>2025-08-18T15:34:00+00:00</t>
  </si>
  <si>
    <t>2025-08-28T14:35:25+00:00</t>
  </si>
  <si>
    <t>2025-08-29T03:13:14+00:00</t>
  </si>
  <si>
    <t>2025-08-29T03:13:14Z</t>
  </si>
  <si>
    <t>SHP-2026006784</t>
  </si>
  <si>
    <t>2025-12-03T10:53:00-05:00</t>
  </si>
  <si>
    <t>2025-12-07T06:39:55-05:00</t>
  </si>
  <si>
    <t>2025-12-07T06:32:35-05:00</t>
  </si>
  <si>
    <t>SHP-2026007152</t>
  </si>
  <si>
    <t>NLGe</t>
  </si>
  <si>
    <t>2025-10-13T17:14:00+01:00</t>
  </si>
  <si>
    <t>2025-10-17T17:19:15+01:00</t>
  </si>
  <si>
    <t>2025-10-17T03:31:56+01:00</t>
  </si>
  <si>
    <t>2025-10-17T03:31:56Z</t>
  </si>
  <si>
    <t>SHP-2026007895</t>
  </si>
  <si>
    <t>2025-10-16T10:02:00-05:00</t>
  </si>
  <si>
    <t>2025-10-14T14:06:42Z</t>
  </si>
  <si>
    <t>2025-10-22T21:22:03Z</t>
  </si>
  <si>
    <t>2025-10-22T21:22:03-05:00</t>
  </si>
  <si>
    <t>SHP-2026008478</t>
  </si>
  <si>
    <t>2025-08-06T06:01:00-05:00</t>
  </si>
  <si>
    <t>2025-08-08T15:27:33-05:00</t>
  </si>
  <si>
    <t>2025-08-08T15:20:24-05:00</t>
  </si>
  <si>
    <t>SHP-2026000822</t>
  </si>
  <si>
    <t>2025-06-12T11:10:00-05:00</t>
  </si>
  <si>
    <t>2025-06-15T02:42:33Z</t>
  </si>
  <si>
    <t>2025-06-16T05:59:39-05:00</t>
  </si>
  <si>
    <t>SHP-2026006723</t>
  </si>
  <si>
    <t>2025-07-14T18:46:00Z</t>
  </si>
  <si>
    <t>2025-07-16T13:24:04Z</t>
  </si>
  <si>
    <t>2025-07-16T01:56:54-05:00</t>
  </si>
  <si>
    <t>SHP-2026006502</t>
  </si>
  <si>
    <t>2025-06-21T12:35:00-05:00</t>
  </si>
  <si>
    <t>2025-06-28T12:59:55-05:00</t>
  </si>
  <si>
    <t>2025-06-28T19:13:58-05:00</t>
  </si>
  <si>
    <t>SHP-2026004400</t>
  </si>
  <si>
    <t>2026-01-22T06:59:00-05:00</t>
  </si>
  <si>
    <t>2026-01-26T23:38:44-05:00</t>
  </si>
  <si>
    <t>2026-01-26T17:52:20-05:00</t>
  </si>
  <si>
    <t>SHP-2026001974</t>
  </si>
  <si>
    <t>sao paulo</t>
  </si>
  <si>
    <t>2025-12-23T08:47:00+08:00</t>
  </si>
  <si>
    <t>2025-12-29T15:30:39+08:00</t>
  </si>
  <si>
    <t>2025-12-29T03:01:56</t>
  </si>
  <si>
    <t>2025-12-29T03:01:56+08:00</t>
  </si>
  <si>
    <t>SHP-2026009456</t>
  </si>
  <si>
    <t>2025-10-08T10:39:00+08:00</t>
  </si>
  <si>
    <t>2025-10-16T00:17:15Z</t>
  </si>
  <si>
    <t>2025-10-15T13:26:23+08:00</t>
  </si>
  <si>
    <t>SHP-2026000148</t>
  </si>
  <si>
    <t>2025-12-29T13:17:00+10:00</t>
  </si>
  <si>
    <t>2026-01-05T20:34:28Z</t>
  </si>
  <si>
    <t>2026-01-06T12:32:36+10:00</t>
  </si>
  <si>
    <t>SHP-2026007183</t>
  </si>
  <si>
    <t>2025-06-17T19:01:00+01:00</t>
  </si>
  <si>
    <t>2025-06-23T01:37:23+01:00</t>
  </si>
  <si>
    <t>2025-06-22T21:29:42Z</t>
  </si>
  <si>
    <t>2025-06-22T21:29:42+01:00</t>
  </si>
  <si>
    <t>SHP-2026005353</t>
  </si>
  <si>
    <t>2026-01-05T09:43:00+08:00</t>
  </si>
  <si>
    <t>2026-01-06T02:44:30+08:00</t>
  </si>
  <si>
    <t>2026-01-05T20:12:43Z</t>
  </si>
  <si>
    <t>SHP-2026007161</t>
  </si>
  <si>
    <t>2025-12-16T09:57:00-05:00</t>
  </si>
  <si>
    <t>2025-12-22T01:00:48</t>
  </si>
  <si>
    <t>2025-12-21T09:09:51-05:00</t>
  </si>
  <si>
    <t>SHP-2026006159</t>
  </si>
  <si>
    <t>2026-01-12T06:05:00Z</t>
  </si>
  <si>
    <t>2026-01-16T06:56:09+05:00</t>
  </si>
  <si>
    <t>2026-01-16T15:16:55</t>
  </si>
  <si>
    <t>2026-01-16T15:16:55+05:00</t>
  </si>
  <si>
    <t>SHP-2026004616</t>
  </si>
  <si>
    <t>2025-08-24T09:49:00+08:00</t>
  </si>
  <si>
    <t>2025-09-04T01:44:34+08:00</t>
  </si>
  <si>
    <t>2025-09-03T23:30:40+08:00</t>
  </si>
  <si>
    <t>SHP-2026002565</t>
  </si>
  <si>
    <t>2025-08-27T10:31:00-05:00</t>
  </si>
  <si>
    <t>2025-09-07T04:03:32</t>
  </si>
  <si>
    <t>2025-09-07T08:59:35-05:00</t>
  </si>
  <si>
    <t>SHP-2026006222</t>
  </si>
  <si>
    <t>2025-06-20T11:01:00-05:00</t>
  </si>
  <si>
    <t>2025-06-21T13:43:17-05:00</t>
  </si>
  <si>
    <t>2025-06-21T23:24:09-05:00</t>
  </si>
  <si>
    <t>SHP-2026001226</t>
  </si>
  <si>
    <t>2025-12-01T08:26:00+01:00</t>
  </si>
  <si>
    <t>2025-12-06T20:51:41+01:00</t>
  </si>
  <si>
    <t>2025-12-07T05:26:06+01:00</t>
  </si>
  <si>
    <t>SHP-2026002554</t>
  </si>
  <si>
    <t>2026-01-27T12:14:00-05:00</t>
  </si>
  <si>
    <t>2026-02-02T14:32:52-05:00</t>
  </si>
  <si>
    <t>2026-02-03T04:11:41Z</t>
  </si>
  <si>
    <t>2026-02-03T04:11:41</t>
  </si>
  <si>
    <t>SHP-2026006782</t>
  </si>
  <si>
    <t>2025-07-23T11:13:00+01:00</t>
  </si>
  <si>
    <t>2025-07-31T15:49:53+01:00</t>
  </si>
  <si>
    <t>2025-07-31T04:25:47+01:00</t>
  </si>
  <si>
    <t>SHP-2026004359</t>
  </si>
  <si>
    <t>2025-09-09T06:59:00+08:00</t>
  </si>
  <si>
    <t>2025-09-12T14:42:27+08:00</t>
  </si>
  <si>
    <t>2025-09-12T12:20:10+08:00</t>
  </si>
  <si>
    <t>SHP-2026003793</t>
  </si>
  <si>
    <t>2026-01-29T15:00:00-05:00</t>
  </si>
  <si>
    <t>2026-01-30T08:51:44-05:00</t>
  </si>
  <si>
    <t>2026-01-30T04:20:59-05:00</t>
  </si>
  <si>
    <t>SHP-2026004099</t>
  </si>
  <si>
    <t>2026-02-10T12:04:00+01:00</t>
  </si>
  <si>
    <t>2026-02-19T02:24:33Z</t>
  </si>
  <si>
    <t>2026-02-19T02:08:49+01:00</t>
  </si>
  <si>
    <t>SHP-2026001254</t>
  </si>
  <si>
    <t>2025-06-17T14:53:00+01:00</t>
  </si>
  <si>
    <t>2025-06-23T23:09:43+01:00</t>
  </si>
  <si>
    <t>2025-06-24T01:56:09+01:00</t>
  </si>
  <si>
    <t>2025-06-24T01:56:09Z</t>
  </si>
  <si>
    <t>SHP-2026003623</t>
  </si>
  <si>
    <t>2026-01-29T12:09:00</t>
  </si>
  <si>
    <t>2026-01-31T16:38:30</t>
  </si>
  <si>
    <t>2026-01-31T08:49:23-05:00</t>
  </si>
  <si>
    <t>2026-01-31T08:49:23Z</t>
  </si>
  <si>
    <t>SHP-2026001582</t>
  </si>
  <si>
    <t>2025-11-04T10:50:00+09:00</t>
  </si>
  <si>
    <t>2025-11-10T00:52:13+09:00</t>
  </si>
  <si>
    <t>2025-11-10T08:21:10+09:00</t>
  </si>
  <si>
    <t>SHP-2026000830</t>
  </si>
  <si>
    <t>2025-10-06T15:42:00-05:00</t>
  </si>
  <si>
    <t>2025-10-08T04:09:05-05:00</t>
  </si>
  <si>
    <t>2025-10-08T01:56:28-05:00</t>
  </si>
  <si>
    <t>SHP-2026005695</t>
  </si>
  <si>
    <t>2025-11-18T13:05:00Z</t>
  </si>
  <si>
    <t>2025-11-27T17:07:43+01:00</t>
  </si>
  <si>
    <t>2025-11-28T01:28:00+01:00</t>
  </si>
  <si>
    <t>2025-11-28T01:28:00Z</t>
  </si>
  <si>
    <t>SHP-2026008056</t>
  </si>
  <si>
    <t>2025-06-26T16:30:00+09:00</t>
  </si>
  <si>
    <t>2025-06-30T06:51:30+09:00</t>
  </si>
  <si>
    <t>2025-07-01T00:49:43+09:00</t>
  </si>
  <si>
    <t>SHP-2026006484</t>
  </si>
  <si>
    <t>2025-11-04T06:41:00+01:00</t>
  </si>
  <si>
    <t>2025-11-12T21:34:11+01:00</t>
  </si>
  <si>
    <t>2025-11-13T12:56:29+01:00</t>
  </si>
  <si>
    <t>SHP-2026004210</t>
  </si>
  <si>
    <t>2025-12-10T17:43:00+09:00</t>
  </si>
  <si>
    <t>2025-12-07T22:12:54+09:00</t>
  </si>
  <si>
    <t>2025-12-14T21:52:30+09:00</t>
  </si>
  <si>
    <t>SHP-2026003108</t>
  </si>
  <si>
    <t>2025-12-18T09:44:00-05:00</t>
  </si>
  <si>
    <t>2025-12-25T22:44:37-05:00</t>
  </si>
  <si>
    <t>2025-12-25T18:33:10-05:00</t>
  </si>
  <si>
    <t>2025-12-25T18:33:10Z</t>
  </si>
  <si>
    <t>SHP-2026003723</t>
  </si>
  <si>
    <t>2025-12-01T15:10:00-06:00</t>
  </si>
  <si>
    <t>2025-12-05T12:09:40-06:00</t>
  </si>
  <si>
    <t>2025-12-05T15:11:19-06:00</t>
  </si>
  <si>
    <t>2025-12-05T15:11:19Z</t>
  </si>
  <si>
    <t>SHP-2026003384</t>
  </si>
  <si>
    <t>2025-11-16T10:31:00+09:00</t>
  </si>
  <si>
    <t>2025-11-25T22:55:02+09:00</t>
  </si>
  <si>
    <t>2025-11-20T18:08:45+09:00</t>
  </si>
  <si>
    <t>SHP-2026001707</t>
  </si>
  <si>
    <t>2025-08-16T10:50:00Z</t>
  </si>
  <si>
    <t>2025-08-19T14:02:41+05:00</t>
  </si>
  <si>
    <t>2025-08-20T00:16:44+05:00</t>
  </si>
  <si>
    <t>SHP-2026006188</t>
  </si>
  <si>
    <t>2025-07-01T14:35:00-05:00</t>
  </si>
  <si>
    <t>2025-07-03T22:14:54-05:00</t>
  </si>
  <si>
    <t>2025-07-03T16:21:44Z</t>
  </si>
  <si>
    <t>SHP-2026001362</t>
  </si>
  <si>
    <t>2025-07-16T06:50:00+01:00</t>
  </si>
  <si>
    <t>2025-07-21T18:44:46+01:00</t>
  </si>
  <si>
    <t>2025-07-21T19:12:36</t>
  </si>
  <si>
    <t>2025-07-21T19:12:36+01:00</t>
  </si>
  <si>
    <t>SHP-2026008232</t>
  </si>
  <si>
    <t>2025-07-09T10:31:00-05:00</t>
  </si>
  <si>
    <t>2025-07-11T15:55:28Z</t>
  </si>
  <si>
    <t>2025-07-11T11:01:49-05:00</t>
  </si>
  <si>
    <t>SHP-2026001927</t>
  </si>
  <si>
    <t>2026-02-06T11:22:00-05:00</t>
  </si>
  <si>
    <t>2026-02-09T17:13:09-05:00</t>
  </si>
  <si>
    <t>2026-02-09T22:28:25-05:00</t>
  </si>
  <si>
    <t>2026-02-09T22:28:25Z</t>
  </si>
  <si>
    <t>SHP-2026000492</t>
  </si>
  <si>
    <t>2025-06-23T08:52:00Z</t>
  </si>
  <si>
    <t>2025-07-01T04:39:44Z</t>
  </si>
  <si>
    <t>2025-07-01T06:16:49+08:00</t>
  </si>
  <si>
    <t>SHP-2026006368</t>
  </si>
  <si>
    <t>2025-11-18T17:09:00-05:00</t>
  </si>
  <si>
    <t>2025-11-24T05:24:41-05:00</t>
  </si>
  <si>
    <t>2025-11-23T22:49:34-05:00</t>
  </si>
  <si>
    <t>SHP-2026000765</t>
  </si>
  <si>
    <t>2026-02-11T10:19:00+00:00</t>
  </si>
  <si>
    <t>2026-02-15T23:38:18+00:00</t>
  </si>
  <si>
    <t>2026-02-13T03:26:58+00:00</t>
  </si>
  <si>
    <t>SHP-2026004914</t>
  </si>
  <si>
    <t>2025-10-27T16:46:00Z</t>
  </si>
  <si>
    <t>2025-10-29T05:20:11-05:00</t>
  </si>
  <si>
    <t>2025-10-29T09:21:39</t>
  </si>
  <si>
    <t>2025-10-29T09:21:39-05:00</t>
  </si>
  <si>
    <t>SHP-2026001962</t>
  </si>
  <si>
    <t>2025-09-10T17:44:00+08:00</t>
  </si>
  <si>
    <t>2025-09-23T01:55:31</t>
  </si>
  <si>
    <t>2025-09-15T11:38:04+08:00</t>
  </si>
  <si>
    <t>SHP-2026004021</t>
  </si>
  <si>
    <t>2025-11-22T15:18:00-03:00</t>
  </si>
  <si>
    <t>2025-11-28T21:34:37-03:00</t>
  </si>
  <si>
    <t>2025-11-25T20:00:50-03:00</t>
  </si>
  <si>
    <t>SHP-2026001872</t>
  </si>
  <si>
    <t>2025-09-17T14:58:00+08:00</t>
  </si>
  <si>
    <t>2025-09-30T06:13:33Z</t>
  </si>
  <si>
    <t>2025-09-30T04:24:13+08:00</t>
  </si>
  <si>
    <t>2025-09-30T04:24:13</t>
  </si>
  <si>
    <t>SHP-2026000203</t>
  </si>
  <si>
    <t>2025-09-03T12:29:00+08:00</t>
  </si>
  <si>
    <t>2025-09-12T06:55:36Z</t>
  </si>
  <si>
    <t>2025-09-11T00:06:04+08:00</t>
  </si>
  <si>
    <t>SHP-2026001882</t>
  </si>
  <si>
    <t>2026-02-21T11:45:00+09:00</t>
  </si>
  <si>
    <t>2026-02-27T00:47:45</t>
  </si>
  <si>
    <t>2026-02-27T00:07:25+09:00</t>
  </si>
  <si>
    <t>SHP-2026002454</t>
  </si>
  <si>
    <t>2025-06-16T14:42:00+08:00</t>
  </si>
  <si>
    <t>2025-06-21T23:53:03+08:00</t>
  </si>
  <si>
    <t>2025-06-21T14:47:15Z</t>
  </si>
  <si>
    <t>2025-06-21T14:47:15+08:00</t>
  </si>
  <si>
    <t>SHP-2026004707</t>
  </si>
  <si>
    <t>2026-01-06T14:56:00+08:00</t>
  </si>
  <si>
    <t>2026-01-15T01:32:35+08:00</t>
  </si>
  <si>
    <t>2026-01-14T19:16:47+08:00</t>
  </si>
  <si>
    <t>SHP-2026005012</t>
  </si>
  <si>
    <t>2025-08-15T09:59:00</t>
  </si>
  <si>
    <t>2025-08-20T05:36:24-05:00</t>
  </si>
  <si>
    <t>2025-08-20T09:56:56-05:00</t>
  </si>
  <si>
    <t>2025-08-20T09:56:56Z</t>
  </si>
  <si>
    <t>SHP-2026003519</t>
  </si>
  <si>
    <t>2025-06-20T07:24:00+09:00</t>
  </si>
  <si>
    <t>2025-06-30T00:14:02+09:00</t>
  </si>
  <si>
    <t>2025-06-30T01:54:05+09:00</t>
  </si>
  <si>
    <t>SHP-2026008859</t>
  </si>
  <si>
    <t>2025-09-26T10:44:00-05:00</t>
  </si>
  <si>
    <t>2025-09-28T08:27:53-05:00</t>
  </si>
  <si>
    <t>2025-09-28T05:28:35-05:00</t>
  </si>
  <si>
    <t>SHP-2026000890</t>
  </si>
  <si>
    <t>2025-12-10T09:39:00-05:00</t>
  </si>
  <si>
    <t>2025-12-13T00:08:09-05:00</t>
  </si>
  <si>
    <t>2025-12-13T02:23:51-05:00</t>
  </si>
  <si>
    <t>SHP-2026006180</t>
  </si>
  <si>
    <t>2026-02-13T10:23:00-05:00</t>
  </si>
  <si>
    <t>2026-02-22T23:09:43-05:00</t>
  </si>
  <si>
    <t>2026-02-22T15:39:22-05:00</t>
  </si>
  <si>
    <t>SHP-2026002972</t>
  </si>
  <si>
    <t>2025-06-02T11:27:00-05:00</t>
  </si>
  <si>
    <t>2025-06-09T14:52:48-05:00</t>
  </si>
  <si>
    <t>2025-06-09T16:43:18-05:00</t>
  </si>
  <si>
    <t>SHP-2026005708</t>
  </si>
  <si>
    <t>2025-10-21T13:16:00-05:00</t>
  </si>
  <si>
    <t>2025-10-25T14:16:27-05:00</t>
  </si>
  <si>
    <t>2025-10-24T23:34:50-05:00</t>
  </si>
  <si>
    <t>SHP-2026002834</t>
  </si>
  <si>
    <t>2025-12-24T09:31:00+01:00</t>
  </si>
  <si>
    <t>2025-12-30T02:25:45+01:00</t>
  </si>
  <si>
    <t>2025-12-30T05:42:06+01:00</t>
  </si>
  <si>
    <t>SHP-2026004906</t>
  </si>
  <si>
    <t>2025-09-24T11:27:00+08:00</t>
  </si>
  <si>
    <t>2025-09-27T16:16:22+08:00</t>
  </si>
  <si>
    <t>2025-09-27T11:50:52+08:00</t>
  </si>
  <si>
    <t>SHP-2026003891</t>
  </si>
  <si>
    <t>2025-10-24T11:00:00-05:00</t>
  </si>
  <si>
    <t>2025-10-27T19:53:41</t>
  </si>
  <si>
    <t>2025-10-27T17:08:02-05:00</t>
  </si>
  <si>
    <t>SHP-2026000010</t>
  </si>
  <si>
    <t>2025-12-03T16:52:00Z</t>
  </si>
  <si>
    <t>2025-12-11T07:47:23+01:00</t>
  </si>
  <si>
    <t>2025-12-10T07:59:15+01:00</t>
  </si>
  <si>
    <t>SHP-2026000992</t>
  </si>
  <si>
    <t>2025-06-19T06:23:00+08:00</t>
  </si>
  <si>
    <t>2025-06-30T03:23:58</t>
  </si>
  <si>
    <t>2025-07-03T08:49:33+08:00</t>
  </si>
  <si>
    <t>SHP-2026005742</t>
  </si>
  <si>
    <t>2025-07-10T11:49:00+08:00</t>
  </si>
  <si>
    <t>2025-07-16T06:20:15</t>
  </si>
  <si>
    <t>2025-07-15T16:45:16+08:00</t>
  </si>
  <si>
    <t>SHP-2026001047</t>
  </si>
  <si>
    <t>2026-01-11T07:13:00+05:00</t>
  </si>
  <si>
    <t>2026-01-18T22:32:18Z</t>
  </si>
  <si>
    <t>2026-01-16T10:24:57+05:00</t>
  </si>
  <si>
    <t>SHP-2026001013</t>
  </si>
  <si>
    <t>2025-11-27T13:18:00Z</t>
  </si>
  <si>
    <t>2025-12-04T12:23:24-05:00</t>
  </si>
  <si>
    <t>2025-12-04T11:05:24-05:00</t>
  </si>
  <si>
    <t>SHP-2026007485</t>
  </si>
  <si>
    <t>2025-08-27T06:40:00+00:00</t>
  </si>
  <si>
    <t>2025-09-01T07:02:28+00:00</t>
  </si>
  <si>
    <t>2025-09-01T11:37:07+00:00</t>
  </si>
  <si>
    <t>SHP-2026000322</t>
  </si>
  <si>
    <t>2025-10-28T12:34:00-05:00</t>
  </si>
  <si>
    <t>2025-10-31T02:43:42-05:00</t>
  </si>
  <si>
    <t>2025-10-31T00:59:37</t>
  </si>
  <si>
    <t>2025-10-31T00:59:37-05:00</t>
  </si>
  <si>
    <t>SHP-2026005768</t>
  </si>
  <si>
    <t>2025-06-26T11:23:00+01:00</t>
  </si>
  <si>
    <t>2025-07-07T05:08:11+01:00</t>
  </si>
  <si>
    <t>2025-07-08T01:45:00+01:00</t>
  </si>
  <si>
    <t>SHP-2026007168</t>
  </si>
  <si>
    <t>2025-08-14T14:52:00+01:00</t>
  </si>
  <si>
    <t>2025-08-20T17:47:44</t>
  </si>
  <si>
    <t>2025-08-20T21:56:11+01:00</t>
  </si>
  <si>
    <t>SHP-2026002007</t>
  </si>
  <si>
    <t>2025-09-23T07:03:00+00:00</t>
  </si>
  <si>
    <t>2025-09-29T00:25:12+00:00</t>
  </si>
  <si>
    <t>2025-09-29T07:17:01+00:00</t>
  </si>
  <si>
    <t>SHP-2026000254</t>
  </si>
  <si>
    <t>BR-US-STD</t>
  </si>
  <si>
    <t>2026-02-04T13:55:00</t>
  </si>
  <si>
    <t>2026-02-11T12:27:35</t>
  </si>
  <si>
    <t>2026-02-10T10:02:46-03:00</t>
  </si>
  <si>
    <t>SHP-2026004521</t>
  </si>
  <si>
    <t>2025-06-21T17:24:00-05:00</t>
  </si>
  <si>
    <t>2025-06-24T21:26:09Z</t>
  </si>
  <si>
    <t>2025-06-25T07:09:45-05:00</t>
  </si>
  <si>
    <t>SHP-2026002820</t>
  </si>
  <si>
    <t>2025-09-21T07:35:00+01:00</t>
  </si>
  <si>
    <t>2025-09-29T10:24:44+01:00</t>
  </si>
  <si>
    <t>2025-09-29T06:58:38+01:00</t>
  </si>
  <si>
    <t>2025-09-29T06:58:38</t>
  </si>
  <si>
    <t>SHP-2026005657</t>
  </si>
  <si>
    <t>2025-09-27T13:29:00Z</t>
  </si>
  <si>
    <t>2025-10-04T12:05:01+09:00</t>
  </si>
  <si>
    <t>2025-10-04T07:06:52Z</t>
  </si>
  <si>
    <t>SHP-2026009179</t>
  </si>
  <si>
    <t>2026-02-24T09:14:00-05:00</t>
  </si>
  <si>
    <t>2026-03-04T18:32:23Z</t>
  </si>
  <si>
    <t>2026-03-04T22:51:38-05:00</t>
  </si>
  <si>
    <t>SHP-2026006932</t>
  </si>
  <si>
    <t>2025-07-21T13:31:00+09:00</t>
  </si>
  <si>
    <t>2025-07-29T15:49:24+09:00</t>
  </si>
  <si>
    <t>2025-07-29T17:21:54+09:00</t>
  </si>
  <si>
    <t>SHP-2026001645</t>
  </si>
  <si>
    <t>2025-08-22T10:49:00+00:00</t>
  </si>
  <si>
    <t>2025-09-03T08:42:40+00:00</t>
  </si>
  <si>
    <t>2025-09-03T07:35:17+00:00</t>
  </si>
  <si>
    <t>SHP-2026004878</t>
  </si>
  <si>
    <t>2026-02-12T11:44:00+10:00</t>
  </si>
  <si>
    <t>2026-02-18T03:42:52Z</t>
  </si>
  <si>
    <t>2026-02-18T20:18:35</t>
  </si>
  <si>
    <t>2026-02-18T20:18:35+10:00</t>
  </si>
  <si>
    <t>SHP-2026008555</t>
  </si>
  <si>
    <t>2025-07-02T09:38:00+00:00</t>
  </si>
  <si>
    <t>2025-07-09T21:59:27Z</t>
  </si>
  <si>
    <t>2025-07-10T05:49:43+00:00</t>
  </si>
  <si>
    <t>2025-07-10T05:49:43</t>
  </si>
  <si>
    <t>SHP-2026000397</t>
  </si>
  <si>
    <t>2025-09-05T09:09:00+01:00</t>
  </si>
  <si>
    <t>2025-09-14T03:45:16+01:00</t>
  </si>
  <si>
    <t>2025-09-07T09:35:32+01:00</t>
  </si>
  <si>
    <t>SHP-2026007195</t>
  </si>
  <si>
    <t>2025-09-19T15:48:00-05:00</t>
  </si>
  <si>
    <t>2025-09-22T08:28:32Z</t>
  </si>
  <si>
    <t>2025-09-21T17:46:00-05:00</t>
  </si>
  <si>
    <t>2025-09-21T17:46:00Z</t>
  </si>
  <si>
    <t>SHP-2026007632</t>
  </si>
  <si>
    <t>2025-10-03T10:17:00Z</t>
  </si>
  <si>
    <t>2025-10-06T20:22:11-05:00</t>
  </si>
  <si>
    <t>2025-10-07T07:17:09-05:00</t>
  </si>
  <si>
    <t>SHP-2026002718</t>
  </si>
  <si>
    <t>2025-08-28T10:39:00-05:00</t>
  </si>
  <si>
    <t>2025-08-30T19:27:09-05:00</t>
  </si>
  <si>
    <t>2025-08-31T05:45:42-05:00</t>
  </si>
  <si>
    <t>SHP-2026001626</t>
  </si>
  <si>
    <t>2026-01-23T16:44:00-05:00</t>
  </si>
  <si>
    <t>2026-01-25T09:21:02-05:00</t>
  </si>
  <si>
    <t>2026-01-25T10:03:26-05:00</t>
  </si>
  <si>
    <t>SHP-2026006776</t>
  </si>
  <si>
    <t>2025-06-17T17:07:00Z</t>
  </si>
  <si>
    <t>2025-06-24T08:30:17+08:00</t>
  </si>
  <si>
    <t>2025-06-24T21:38:55</t>
  </si>
  <si>
    <t>2025-06-24T21:38:55+08:00</t>
  </si>
  <si>
    <t>SHP-2026005789</t>
  </si>
  <si>
    <t>2025-09-26T11:38:00Z</t>
  </si>
  <si>
    <t>2025-10-03T09:18:16+01:00</t>
  </si>
  <si>
    <t>2025-10-02T20:36:23+01:00</t>
  </si>
  <si>
    <t>2025-10-02T20:36:23Z</t>
  </si>
  <si>
    <t>SHP-2026004546</t>
  </si>
  <si>
    <t>2025-06-12T11:35:00+01:00</t>
  </si>
  <si>
    <t>2025-06-18T01:42:35+01:00</t>
  </si>
  <si>
    <t>2025-06-18T11:43:43Z</t>
  </si>
  <si>
    <t>2025-06-18T11:43:43+01:00</t>
  </si>
  <si>
    <t>SHP-2026008641</t>
  </si>
  <si>
    <t>2025-11-08T09:53:00-05:00</t>
  </si>
  <si>
    <t>2025-11-15T09:40:20-05:00</t>
  </si>
  <si>
    <t>2025-11-15T09:02:05-05:00</t>
  </si>
  <si>
    <t>SHP-2026005948</t>
  </si>
  <si>
    <t>2025-06-06T15:31:00-05:00</t>
  </si>
  <si>
    <t>2025-06-15T10:52:44-05:00</t>
  </si>
  <si>
    <t>2025-06-15T04:35:03-05:00</t>
  </si>
  <si>
    <t>SHP-2026008654</t>
  </si>
  <si>
    <t>2025-06-18T15:17:00+08:00</t>
  </si>
  <si>
    <t>2025-06-22T22:41:06+08:00</t>
  </si>
  <si>
    <t>2025-06-22T18:12:01+08:00</t>
  </si>
  <si>
    <t>SHP-2026000494</t>
  </si>
  <si>
    <t>2025-07-01T09:56:00-05:00</t>
  </si>
  <si>
    <t>2025-07-07T17:50:16-05:00</t>
  </si>
  <si>
    <t>2025-07-08T05:18:52</t>
  </si>
  <si>
    <t>SHP-2026003115</t>
  </si>
  <si>
    <t>2026-01-25T18:07:00-05:00</t>
  </si>
  <si>
    <t>2026-01-26T12:36:25-05:00</t>
  </si>
  <si>
    <t>2026-01-26T07:37:28-05:00</t>
  </si>
  <si>
    <t>SHP-2026008260</t>
  </si>
  <si>
    <t>2025-08-05T13:08:00Z</t>
  </si>
  <si>
    <t>2025-08-16T19:48:11+09:00</t>
  </si>
  <si>
    <t>2025-08-08T22:35:05+09:00</t>
  </si>
  <si>
    <t>EXC_009</t>
  </si>
  <si>
    <t>SHP-2026001886</t>
  </si>
  <si>
    <t>2026-01-28T13:53:00-05:00</t>
  </si>
  <si>
    <t>2026-01-30T11:51:52Z</t>
  </si>
  <si>
    <t>2026-01-30T08:20:58-05:00</t>
  </si>
  <si>
    <t>SHP-2026000938</t>
  </si>
  <si>
    <t>2026-01-12T11:28:00Z</t>
  </si>
  <si>
    <t>2026-01-20T01:42:41+08:00</t>
  </si>
  <si>
    <t>2026-01-20T01:20:20+08:00</t>
  </si>
  <si>
    <t>SHP-2026002170</t>
  </si>
  <si>
    <t>2025-10-29T10:06:00+05:00</t>
  </si>
  <si>
    <t>2025-11-03T11:07:24+05:00</t>
  </si>
  <si>
    <t>2025-11-03T04:31:49+05:00</t>
  </si>
  <si>
    <t>SHP-2026003125</t>
  </si>
  <si>
    <t>2025-10-20T06:12:00-05:00</t>
  </si>
  <si>
    <t>2025-10-28T05:56:23Z</t>
  </si>
  <si>
    <t>2025-10-28T01:21:19-05:00</t>
  </si>
  <si>
    <t>SHP-2026000317</t>
  </si>
  <si>
    <t>2025-11-10T12:53:00+01:00</t>
  </si>
  <si>
    <t>2025-11-18T20:58:52+01:00</t>
  </si>
  <si>
    <t>2025-11-18T23:48:55Z</t>
  </si>
  <si>
    <t>2025-11-18T23:48:55+01:00</t>
  </si>
  <si>
    <t>SHP-2026001954</t>
  </si>
  <si>
    <t>2025-11-03T12:20:00+09:00</t>
  </si>
  <si>
    <t>2025-11-07T11:33:05</t>
  </si>
  <si>
    <t>2025-11-03T01:45:11</t>
  </si>
  <si>
    <t>2025-11-07T00:39:12+09:00</t>
  </si>
  <si>
    <t>SHP-2026003514</t>
  </si>
  <si>
    <t>2025-09-08T11:57:00-05:00</t>
  </si>
  <si>
    <t>2025-09-11T14:07:32-05:00</t>
  </si>
  <si>
    <t>2025-09-11T22:58:09-05:00</t>
  </si>
  <si>
    <t>SHP-2026007545</t>
  </si>
  <si>
    <t>2025-08-08T12:32:00Z</t>
  </si>
  <si>
    <t>2025-08-13T23:46:20+09:00</t>
  </si>
  <si>
    <t>2025-08-14T03:28:35Z</t>
  </si>
  <si>
    <t>SHP-2026002973</t>
  </si>
  <si>
    <t>2025-10-11T12:12:00-06:00</t>
  </si>
  <si>
    <t>2025-10-15T20:45:10-06:00</t>
  </si>
  <si>
    <t>2025-10-16T08:12:25-06:00</t>
  </si>
  <si>
    <t>SHP-2026004489</t>
  </si>
  <si>
    <t>2025-11-28T12:01:00+01:00</t>
  </si>
  <si>
    <t>2025-12-04T00:26:26+01:00</t>
  </si>
  <si>
    <t>2025-12-04T09:29:41+01:00</t>
  </si>
  <si>
    <t>SHP-2026004195</t>
  </si>
  <si>
    <t>2025-08-27T17:17:00+01:00</t>
  </si>
  <si>
    <t>2025-09-03T14:02:06+01:00</t>
  </si>
  <si>
    <t>2025-09-03T11:55:01Z</t>
  </si>
  <si>
    <t>SHP-2026002702</t>
  </si>
  <si>
    <t>2025-11-20T13:44:00Z</t>
  </si>
  <si>
    <t>2025-11-25T08:47:33-05:00</t>
  </si>
  <si>
    <t>2025-11-25T01:26:00-05:00</t>
  </si>
  <si>
    <t>SHP-2026004132</t>
  </si>
  <si>
    <t>2025-08-07T10:59:00-05:00</t>
  </si>
  <si>
    <t>2025-08-09T00:38:09-05:00</t>
  </si>
  <si>
    <t>2025-08-08T11:03:44-05:00</t>
  </si>
  <si>
    <t>SHP-2026000241</t>
  </si>
  <si>
    <t>2025-12-18T11:21:00+08:00</t>
  </si>
  <si>
    <t>2025-12-23T01:09:56</t>
  </si>
  <si>
    <t>2025-12-23T11:38:03+08:00</t>
  </si>
  <si>
    <t>2025-12-23T11:38:03</t>
  </si>
  <si>
    <t>SHP-2026007249</t>
  </si>
  <si>
    <t>2025-08-11T17:27:00-05:00</t>
  </si>
  <si>
    <t>2025-08-20T12:44:45-05:00</t>
  </si>
  <si>
    <t>2025-08-20T15:16:45-05:00</t>
  </si>
  <si>
    <t>SHP-2026003710</t>
  </si>
  <si>
    <t>2025-09-28T12:45:00-05:00</t>
  </si>
  <si>
    <t>2025-10-08T01:41:03-05:00</t>
  </si>
  <si>
    <t>2025-10-02T19:50:47-05:00</t>
  </si>
  <si>
    <t>SHP-2026004989</t>
  </si>
  <si>
    <t>2025-08-18T09:12:00+08:00</t>
  </si>
  <si>
    <t>2025-08-24T02:09:51+08:00</t>
  </si>
  <si>
    <t>2025-08-23T15:34:03Z</t>
  </si>
  <si>
    <t>2025-08-23T15:34:03+08:00</t>
  </si>
  <si>
    <t>SHP-2026006216</t>
  </si>
  <si>
    <t>2025-12-27T15:51:00-05:00</t>
  </si>
  <si>
    <t>2026-01-01T12:25:22-05:00</t>
  </si>
  <si>
    <t>2025-12-30T03:41:34-05:00</t>
  </si>
  <si>
    <t>SHP-2026007250</t>
  </si>
  <si>
    <t>2025-07-30T16:57:00+01:00</t>
  </si>
  <si>
    <t>2025-08-01T18:30:52+01:00</t>
  </si>
  <si>
    <t>2025-08-02T05:39:38+01:00</t>
  </si>
  <si>
    <t>SHP-2026001637</t>
  </si>
  <si>
    <t>2025-11-25T15:48:00+01:00</t>
  </si>
  <si>
    <t>2025-12-01T23:31:12+01:00</t>
  </si>
  <si>
    <t>2025-12-01T07:35:38+01:00</t>
  </si>
  <si>
    <t>SHP-2026003446</t>
  </si>
  <si>
    <t>2025-06-12T06:14:00-05:00</t>
  </si>
  <si>
    <t>2025-06-19T11:36:02-05:00</t>
  </si>
  <si>
    <t>2025-06-20T02:26:54-05:00</t>
  </si>
  <si>
    <t>2025-06-20T02:26:54Z</t>
  </si>
  <si>
    <t>SHP-2026003186</t>
  </si>
  <si>
    <t>2025-07-16T09:07:00+00:00</t>
  </si>
  <si>
    <t>2025-07-27T13:02:03+00:00</t>
  </si>
  <si>
    <t>2025-07-27T15:10:13+00:00</t>
  </si>
  <si>
    <t>SHP-2026008364</t>
  </si>
  <si>
    <t>2026-01-21T11:44:00+01:00</t>
  </si>
  <si>
    <t>2026-01-28T01:35:53+01:00</t>
  </si>
  <si>
    <t>2026-01-27T18:25:32Z</t>
  </si>
  <si>
    <t>2026-01-27T18:25:32+01:00</t>
  </si>
  <si>
    <t>SHP-2026009171</t>
  </si>
  <si>
    <t>2025-12-23T11:47:00+08:00</t>
  </si>
  <si>
    <t>2026-01-05T00:29:31+08:00</t>
  </si>
  <si>
    <t>2026-01-05T05:39:29</t>
  </si>
  <si>
    <t>2026-01-05T05:39:29+08:00</t>
  </si>
  <si>
    <t>SHP-2026008041</t>
  </si>
  <si>
    <t>2025-07-02T16:00:00+01:00</t>
  </si>
  <si>
    <t>2025-07-07T21:01:04+01:00</t>
  </si>
  <si>
    <t>2025-07-08T01:16:33+01:00</t>
  </si>
  <si>
    <t>2025-07-08T01:16:33</t>
  </si>
  <si>
    <t>SHP-2026007454</t>
  </si>
  <si>
    <t>2025-07-21T18:29:00+08:00</t>
  </si>
  <si>
    <t>2025-08-02T20:33:59+08:00</t>
  </si>
  <si>
    <t>2025-07-28T03:54:51Z</t>
  </si>
  <si>
    <t>SHP-2026004703</t>
  </si>
  <si>
    <t>2026-01-13T10:38:00+01:00</t>
  </si>
  <si>
    <t>2026-01-18T21:21:56</t>
  </si>
  <si>
    <t>2026-01-19T05:50:57Z</t>
  </si>
  <si>
    <t>2026-01-19T05:50:57+01:00</t>
  </si>
  <si>
    <t>SHP-2026003667</t>
  </si>
  <si>
    <t>2025-10-08T15:01:00</t>
  </si>
  <si>
    <t>2025-10-17T11:35:08+01:00</t>
  </si>
  <si>
    <t>2025-10-18T08:24:56+01:00</t>
  </si>
  <si>
    <t>SHP-2026004626</t>
  </si>
  <si>
    <t>2025-07-04T10:14:00Z</t>
  </si>
  <si>
    <t>2025-07-09T02:18:26-05:00</t>
  </si>
  <si>
    <t>2025-07-09T09:06:34-05:00</t>
  </si>
  <si>
    <t>2025-07-09T09:06:34</t>
  </si>
  <si>
    <t>SHP-2026003013</t>
  </si>
  <si>
    <t>2025-07-22T14:57:00</t>
  </si>
  <si>
    <t>2025-07-31T12:01:07</t>
  </si>
  <si>
    <t>2025-07-29T09:57:10+09:00</t>
  </si>
  <si>
    <t>SHP-2026006672</t>
  </si>
  <si>
    <t>2025-07-05T09:17:00+08:00</t>
  </si>
  <si>
    <t>2025-07-12T08:20:51+08:00</t>
  </si>
  <si>
    <t>2025-07-12T06:17:50+08:00</t>
  </si>
  <si>
    <t>SHP-2026006936</t>
  </si>
  <si>
    <t>2026-01-28T06:35:00+01:00</t>
  </si>
  <si>
    <t>2026-02-02T02:11:37Z</t>
  </si>
  <si>
    <t>2026-02-02T04:11:21Z</t>
  </si>
  <si>
    <t>2026-02-02T04:11:21+01:00</t>
  </si>
  <si>
    <t>SHP-2026002020</t>
  </si>
  <si>
    <t>2025-09-22T06:51:00-05:00</t>
  </si>
  <si>
    <t>2025-09-26T11:56:54Z</t>
  </si>
  <si>
    <t>2025-09-26T16:35:47-05:00</t>
  </si>
  <si>
    <t>SHP-2026001691</t>
  </si>
  <si>
    <t>2025-07-23T15:29:00+00:00</t>
  </si>
  <si>
    <t>2025-07-25T21:07:45+00:00</t>
  </si>
  <si>
    <t>2025-07-26T02:09:13+00:00</t>
  </si>
  <si>
    <t>2025-07-26T02:09:13</t>
  </si>
  <si>
    <t>SHP-2026004545</t>
  </si>
  <si>
    <t>2025-06-25T08:39:00+08:00</t>
  </si>
  <si>
    <t>2025-06-27T11:54:35+08:00</t>
  </si>
  <si>
    <t>2025-06-27T09:36:48+08:00</t>
  </si>
  <si>
    <t>SHP-2026008689</t>
  </si>
  <si>
    <t>2025-09-14T14:43:00+00:00</t>
  </si>
  <si>
    <t>2025-09-23T03:22:53Z</t>
  </si>
  <si>
    <t>2025-09-22T10:44:49+00:00</t>
  </si>
  <si>
    <t>SHP-2026001091</t>
  </si>
  <si>
    <t>2025-10-21T13:31:00+01:00</t>
  </si>
  <si>
    <t>2025-10-27T18:47:25+01:00</t>
  </si>
  <si>
    <t>2025-10-27T02:51:47+01:00</t>
  </si>
  <si>
    <t>SHP-2026001706</t>
  </si>
  <si>
    <t>2026-01-28T16:39:00-05:00</t>
  </si>
  <si>
    <t>2026-02-03T19:52:49-05:00</t>
  </si>
  <si>
    <t>2026-02-03T21:55:36-05:00</t>
  </si>
  <si>
    <t>2026-02-03T21:55:36</t>
  </si>
  <si>
    <t>SHP-2026008217</t>
  </si>
  <si>
    <t>2025-12-26T15:37:00Z</t>
  </si>
  <si>
    <t>2025-12-29T02:00:04-05:00</t>
  </si>
  <si>
    <t>2025-12-28T22:49:32-05:00</t>
  </si>
  <si>
    <t>SHP-2026001513</t>
  </si>
  <si>
    <t>2025-10-10T12:50:00+09:00</t>
  </si>
  <si>
    <t>2025-10-13T19:17:51+09:00</t>
  </si>
  <si>
    <t>2025-10-15T13:58:47+09:00</t>
  </si>
  <si>
    <t>SHP-2026008666</t>
  </si>
  <si>
    <t>2025-07-11T12:30:00+08:00</t>
  </si>
  <si>
    <t>2025-07-13T17:03:41+08:00</t>
  </si>
  <si>
    <t>2025-07-14T04:59:09+08:00</t>
  </si>
  <si>
    <t>SHP-2026007359</t>
  </si>
  <si>
    <t>2025-10-20T17:00:00</t>
  </si>
  <si>
    <t>2025-10-29T06:43:53+01:00</t>
  </si>
  <si>
    <t>2025-10-29T01:22:54+01:00</t>
  </si>
  <si>
    <t>2025-10-29T01:22:54</t>
  </si>
  <si>
    <t>SHP-2026000378</t>
  </si>
  <si>
    <t>2025-09-16T13:31:00+09:00</t>
  </si>
  <si>
    <t>2025-09-25T04:20:06+09:00</t>
  </si>
  <si>
    <t>2025-09-25T10:51:08+09:00</t>
  </si>
  <si>
    <t>SHP-2026002678</t>
  </si>
  <si>
    <t>2026-02-12T07:28:00Z</t>
  </si>
  <si>
    <t>2026-02-21T07:40:00-03:00</t>
  </si>
  <si>
    <t>2026-02-18T16:45:01-03:00</t>
  </si>
  <si>
    <t>SHP-2026000271</t>
  </si>
  <si>
    <t>2025-12-24T15:19:00-05:00</t>
  </si>
  <si>
    <t>2026-01-03T23:21:28-05:00</t>
  </si>
  <si>
    <t>2026-01-04T15:37:39-05:00</t>
  </si>
  <si>
    <t>SHP-2026005233</t>
  </si>
  <si>
    <t>2025-07-15T16:33:00-05:00</t>
  </si>
  <si>
    <t>2025-07-21T12:50:54</t>
  </si>
  <si>
    <t>2025-07-22T00:01:52-05:00</t>
  </si>
  <si>
    <t>2025-07-22T00:01:52</t>
  </si>
  <si>
    <t>SHP-2026009292</t>
  </si>
  <si>
    <t>2025-07-04T10:01:00Z</t>
  </si>
  <si>
    <t>2025-07-06T01:41:37-05:00</t>
  </si>
  <si>
    <t>2025-07-06T06:51:03-05:00</t>
  </si>
  <si>
    <t>SHP-2026005586</t>
  </si>
  <si>
    <t>2026-02-08T07:24:00+08:00</t>
  </si>
  <si>
    <t>2026-02-16T07:03:13+08:00</t>
  </si>
  <si>
    <t>2026-02-16T02:06:56Z</t>
  </si>
  <si>
    <t>2026-02-16T02:06:56+08:00</t>
  </si>
  <si>
    <t>SHP-2026007073</t>
  </si>
  <si>
    <t>2025-12-09T15:05:00+00:00</t>
  </si>
  <si>
    <t>2025-12-13T01:43:19+00:00</t>
  </si>
  <si>
    <t>2025-12-12T23:38:22+00:00</t>
  </si>
  <si>
    <t>2025-12-12T23:38:22Z</t>
  </si>
  <si>
    <t>SHP-2026000490</t>
  </si>
  <si>
    <t>2026-01-08T13:05:00Z</t>
  </si>
  <si>
    <t>2026-01-13T15:10:44-03:00</t>
  </si>
  <si>
    <t>2026-01-13T11:07:08</t>
  </si>
  <si>
    <t>2026-01-13T11:07:08-03:00</t>
  </si>
  <si>
    <t>SHP-2026007693</t>
  </si>
  <si>
    <t>2026-01-18T14:34:00+00:00</t>
  </si>
  <si>
    <t>2026-01-28T15:03:40+00:00</t>
  </si>
  <si>
    <t>2026-01-21T21:12:27+00:00</t>
  </si>
  <si>
    <t>SHP-2026000184</t>
  </si>
  <si>
    <t>2026-01-19T11:16:00-05:00</t>
  </si>
  <si>
    <t>2026-01-23T17:30:33-05:00</t>
  </si>
  <si>
    <t>2026-01-24T10:31:35-05:00</t>
  </si>
  <si>
    <t>SHP-2026006192</t>
  </si>
  <si>
    <t>2025-12-12T13:38:00+01:00</t>
  </si>
  <si>
    <t>2025-12-16T20:21:12</t>
  </si>
  <si>
    <t>2025-12-16T16:29:26+01:00</t>
  </si>
  <si>
    <t>SHP-2026001832</t>
  </si>
  <si>
    <t>2026-01-08T14:51:00+08:00</t>
  </si>
  <si>
    <t>2026-01-12T14:51:19+08:00</t>
  </si>
  <si>
    <t>2026-01-12T19:37:47+08:00</t>
  </si>
  <si>
    <t>SHP-2026007383</t>
  </si>
  <si>
    <t>2025-09-18T19:38:00+01:00</t>
  </si>
  <si>
    <t>2025-09-28T18:22:01Z</t>
  </si>
  <si>
    <t>2025-09-29T03:57:14+01:00</t>
  </si>
  <si>
    <t>SHP-2026009189</t>
  </si>
  <si>
    <t>2025-08-08T09:25:00+01:00</t>
  </si>
  <si>
    <t>2025-08-13T07:57:22+01:00</t>
  </si>
  <si>
    <t>2025-08-13T02:29:13+01:00</t>
  </si>
  <si>
    <t>SHP-2026004097</t>
  </si>
  <si>
    <t>2025-10-25T14:45:00-05:00</t>
  </si>
  <si>
    <t>2025-10-31T22:36:59</t>
  </si>
  <si>
    <t>2025-10-28T02:49:27-05:00</t>
  </si>
  <si>
    <t>SHP-2026009018</t>
  </si>
  <si>
    <t>2025-09-10T13:45:00+08:00</t>
  </si>
  <si>
    <t>2025-09-19T02:07:35+08:00</t>
  </si>
  <si>
    <t>2025-09-18T18:17:15+08:00</t>
  </si>
  <si>
    <t>SHP-2026002268</t>
  </si>
  <si>
    <t>2025-12-25T07:58:00-05:00</t>
  </si>
  <si>
    <t>2025-12-28T05:03:19Z</t>
  </si>
  <si>
    <t>2025-12-27T16:21:38-05:00</t>
  </si>
  <si>
    <t>SHP-2026002266</t>
  </si>
  <si>
    <t>2025-06-04T09:06:00-05:00</t>
  </si>
  <si>
    <t>2025-06-10T16:28:19-05:00</t>
  </si>
  <si>
    <t>2025-06-10T06:14:22Z</t>
  </si>
  <si>
    <t>SHP-2026004602</t>
  </si>
  <si>
    <t>2026-02-04T07:26:00Z</t>
  </si>
  <si>
    <t>2026-02-08T11:16:20-05:00</t>
  </si>
  <si>
    <t>2026-02-08T16:04:18</t>
  </si>
  <si>
    <t>2026-02-08T16:04:18-05:00</t>
  </si>
  <si>
    <t>SHP-2026001219</t>
  </si>
  <si>
    <t>2026-01-19T11:36:00-06:00</t>
  </si>
  <si>
    <t>2026-02-02T13:56:24Z</t>
  </si>
  <si>
    <t>2026-02-02T11:27:47-06:00</t>
  </si>
  <si>
    <t>SHP-2026006793</t>
  </si>
  <si>
    <t>2025-12-29T14:40:00+08:00</t>
  </si>
  <si>
    <t>2026-01-03T12:05:11+08:00</t>
  </si>
  <si>
    <t>2026-01-03T19:09:13+08:00</t>
  </si>
  <si>
    <t>2026-01-03T19:09:13</t>
  </si>
  <si>
    <t>SHP-2026001108</t>
  </si>
  <si>
    <t>2025-12-26T10:11:00-05:00</t>
  </si>
  <si>
    <t>2025-12-27T00:58:19Z</t>
  </si>
  <si>
    <t>2025-12-27T07:51:15-05:00</t>
  </si>
  <si>
    <t>2025-12-27T07:51:15Z</t>
  </si>
  <si>
    <t>SHP-2026008978</t>
  </si>
  <si>
    <t>2025-12-19T11:12:00+05:00</t>
  </si>
  <si>
    <t>2025-12-24T11:08:59Z</t>
  </si>
  <si>
    <t>2025-12-24T16:09:22+05:00</t>
  </si>
  <si>
    <t>SHP-2026000108</t>
  </si>
  <si>
    <t>2026-01-16T16:32:00-05:00</t>
  </si>
  <si>
    <t>2026-01-19T10:11:21</t>
  </si>
  <si>
    <t>2026-01-18T14:16:02-05:00</t>
  </si>
  <si>
    <t>SHP-2026005664</t>
  </si>
  <si>
    <t>2026-01-07T10:08:00-05:00</t>
  </si>
  <si>
    <t>2026-01-09T02:19:12</t>
  </si>
  <si>
    <t>2026-01-11T22:27:11-05:00</t>
  </si>
  <si>
    <t>SHP-2026008321</t>
  </si>
  <si>
    <t>2026-01-27T13:01:00-05:00</t>
  </si>
  <si>
    <t>2026-01-30T03:33:41-05:00</t>
  </si>
  <si>
    <t>2026-01-28T21:11:05-05:00</t>
  </si>
  <si>
    <t>SHP-2026005674</t>
  </si>
  <si>
    <t>2025-08-01T13:52:00-03:00</t>
  </si>
  <si>
    <t>2025-08-04T10:14:08Z</t>
  </si>
  <si>
    <t>2025-08-04T11:26:59Z</t>
  </si>
  <si>
    <t>2025-08-04T11:26:59-03:00</t>
  </si>
  <si>
    <t>SHP-2026002114</t>
  </si>
  <si>
    <t>2025-06-27T13:01:00-05:00</t>
  </si>
  <si>
    <t>2025-07-02T04:21:20-05:00</t>
  </si>
  <si>
    <t>2025-07-02T17:29:14-05:00</t>
  </si>
  <si>
    <t>SHP-2026004751</t>
  </si>
  <si>
    <t>2025-12-12T11:11:00+01:00</t>
  </si>
  <si>
    <t>2025-12-18T00:54:03+01:00</t>
  </si>
  <si>
    <t>2025-12-17T19:17:46+01:00</t>
  </si>
  <si>
    <t>SHP-2026006809</t>
  </si>
  <si>
    <t>2026-01-16T13:45:00Z</t>
  </si>
  <si>
    <t>2026-01-23T16:09:45+09:00</t>
  </si>
  <si>
    <t>2026-01-23T00:09:12+09:00</t>
  </si>
  <si>
    <t>SHP-2026009304</t>
  </si>
  <si>
    <t>2025-08-24T16:22:00Z</t>
  </si>
  <si>
    <t>2025-09-03T13:04:52Z</t>
  </si>
  <si>
    <t>2025-08-29T07:37:18-05:00</t>
  </si>
  <si>
    <t>SHP-2026005658</t>
  </si>
  <si>
    <t>2025-10-10T06:03:00-05:00</t>
  </si>
  <si>
    <t>2025-10-13T16:07:56-05:00</t>
  </si>
  <si>
    <t>2025-10-13T13:19:19-05:00</t>
  </si>
  <si>
    <t>SHP-2026003845</t>
  </si>
  <si>
    <t>2025-10-01T11:54:00+01:00</t>
  </si>
  <si>
    <t>2025-10-05T19:13:36Z</t>
  </si>
  <si>
    <t>2025-10-04T21:36:41+01:00</t>
  </si>
  <si>
    <t>SHP-2026001746</t>
  </si>
  <si>
    <t>2025-09-18T17:54:00+05:00</t>
  </si>
  <si>
    <t>2025-09-27T14:42:27+05:00</t>
  </si>
  <si>
    <t>2025-09-21T06:43:35Z</t>
  </si>
  <si>
    <t>SHP-2026002328</t>
  </si>
  <si>
    <t>2025-09-01T06:12:00+00:00</t>
  </si>
  <si>
    <t>2025-09-06T23:23:33+00:00</t>
  </si>
  <si>
    <t>2025-09-06T10:59:35+00:00</t>
  </si>
  <si>
    <t>SHP-2026000633</t>
  </si>
  <si>
    <t>2025-11-07T13:06:00-05:00</t>
  </si>
  <si>
    <t>2025-11-08T17:01:11-05:00</t>
  </si>
  <si>
    <t>2025-11-08T15:20:03</t>
  </si>
  <si>
    <t>2025-11-08T15:20:03Z</t>
  </si>
  <si>
    <t>SHP-2026007439</t>
  </si>
  <si>
    <t>2025-06-07T11:32:00</t>
  </si>
  <si>
    <t>2025-06-17T03:17:49+08:00</t>
  </si>
  <si>
    <t>2025-06-17T20:22:24Z</t>
  </si>
  <si>
    <t>2025-06-17T20:22:24+08:00</t>
  </si>
  <si>
    <t>SHP-2026007857</t>
  </si>
  <si>
    <t>2025-07-14T12:58:00-03:00</t>
  </si>
  <si>
    <t>2025-07-21T01:10:07-03:00</t>
  </si>
  <si>
    <t>2025-07-20T18:36:01-03:00</t>
  </si>
  <si>
    <t>SHP-2026004573</t>
  </si>
  <si>
    <t>2025-09-03T15:25:00-05:00</t>
  </si>
  <si>
    <t>2025-09-08T20:13:44-05:00</t>
  </si>
  <si>
    <t>2025-09-09T18:11:42Z</t>
  </si>
  <si>
    <t>2025-09-09T18:11:42-05:00</t>
  </si>
  <si>
    <t>SHP-2026005649</t>
  </si>
  <si>
    <t>2025-10-20T16:28:00</t>
  </si>
  <si>
    <t>2025-10-23T23:50:41Z</t>
  </si>
  <si>
    <t>2025-10-22T20:04:47+01:00</t>
  </si>
  <si>
    <t>SHP-2026009158</t>
  </si>
  <si>
    <t>2026-01-30T12:55:00-05:00</t>
  </si>
  <si>
    <t>2026-02-03T21:23:57Z</t>
  </si>
  <si>
    <t>2026-02-04T06:29:41-05:00</t>
  </si>
  <si>
    <t>SHP-2026004269</t>
  </si>
  <si>
    <t>2026-01-22T10:01:00</t>
  </si>
  <si>
    <t>2026-01-27T05:41:08+08:00</t>
  </si>
  <si>
    <t>2026-01-27T11:39:40+08:00</t>
  </si>
  <si>
    <t>2026-01-27T11:39:40Z</t>
  </si>
  <si>
    <t>SHP-2026006389</t>
  </si>
  <si>
    <t>2025-07-01T13:55:00+09:00</t>
  </si>
  <si>
    <t>2025-06-28T15:46:38Z</t>
  </si>
  <si>
    <t>2025-07-06T15:52:32+09:00</t>
  </si>
  <si>
    <t>2025-07-06T15:52:32Z</t>
  </si>
  <si>
    <t>SHP-2026000429</t>
  </si>
  <si>
    <t>2025-09-26T15:11:00</t>
  </si>
  <si>
    <t>2025-10-04T17:25:54+01:00</t>
  </si>
  <si>
    <t>2025-10-03T20:34:51+01:00</t>
  </si>
  <si>
    <t>SHP-2026006851</t>
  </si>
  <si>
    <t>2025-06-04T15:52:00-05:00</t>
  </si>
  <si>
    <t>2025-06-06T21:33:39-05:00</t>
  </si>
  <si>
    <t>2025-06-03T21:58:47-05:00</t>
  </si>
  <si>
    <t>2025-06-06T13:53:21</t>
  </si>
  <si>
    <t>SHP-2026001915</t>
  </si>
  <si>
    <t>2026-01-13T16:17:00+08:00</t>
  </si>
  <si>
    <t>2026-01-23T23:59:16+08:00</t>
  </si>
  <si>
    <t>2026-01-24T15:19:42+08:00</t>
  </si>
  <si>
    <t>2026-01-24T15:19:42Z</t>
  </si>
  <si>
    <t>SHP-2026002376</t>
  </si>
  <si>
    <t>2025-09-13T14:13:00+01:00</t>
  </si>
  <si>
    <t>2025-09-17T03:13:48+01:00</t>
  </si>
  <si>
    <t>2025-09-17T13:16:25+01:00</t>
  </si>
  <si>
    <t>SHP-2026008786</t>
  </si>
  <si>
    <t>2025-12-09T15:37:00+01:00</t>
  </si>
  <si>
    <t>2025-12-14T17:25:42+01:00</t>
  </si>
  <si>
    <t>2025-12-14T15:26:55+01:00</t>
  </si>
  <si>
    <t>SHP-2026005946</t>
  </si>
  <si>
    <t>2025-11-19T13:26:00+00:00</t>
  </si>
  <si>
    <t>2025-11-25T08:36:10+00:00</t>
  </si>
  <si>
    <t>2025-11-24T23:19:53+00:00</t>
  </si>
  <si>
    <t>SHP-2026001863</t>
  </si>
  <si>
    <t>2025-09-27T13:08:00+01:00</t>
  </si>
  <si>
    <t>2025-10-01T04:51:09</t>
  </si>
  <si>
    <t>2025-10-01T00:19:52+01:00</t>
  </si>
  <si>
    <t>2025-10-01T00:19:52Z</t>
  </si>
  <si>
    <t>SHP-2026000759</t>
  </si>
  <si>
    <t>2025-12-25T15:28:00Z</t>
  </si>
  <si>
    <t>2025-12-29T15:19:10</t>
  </si>
  <si>
    <t>2025-12-31T10:47:41+00:00</t>
  </si>
  <si>
    <t>SHP-2026002935</t>
  </si>
  <si>
    <t>2025-08-26T10:55:00+01:00</t>
  </si>
  <si>
    <t>2025-09-04T23:25:36+01:00</t>
  </si>
  <si>
    <t>2025-09-05T06:13:16</t>
  </si>
  <si>
    <t>2025-09-05T06:13:16+01:00</t>
  </si>
  <si>
    <t>SHP-2026008381</t>
  </si>
  <si>
    <t>2025-07-25T17:59:00-05:00</t>
  </si>
  <si>
    <t>2025-07-31T08:15:22-05:00</t>
  </si>
  <si>
    <t>2025-07-31T10:32:36-05:00</t>
  </si>
  <si>
    <t>SHP-2026006493</t>
  </si>
  <si>
    <t>2025-10-22T12:28:00+01:00</t>
  </si>
  <si>
    <t>2025-10-26T22:24:48+01:00</t>
  </si>
  <si>
    <t>2025-10-27T08:35:24</t>
  </si>
  <si>
    <t>2025-10-27T08:35:24+01:00</t>
  </si>
  <si>
    <t>SHP-2026006997</t>
  </si>
  <si>
    <t>2025-12-08T16:10:00Z</t>
  </si>
  <si>
    <t>2025-12-15T03:42:05+08:00</t>
  </si>
  <si>
    <t>2025-12-15T11:02:46+08:00</t>
  </si>
  <si>
    <t>SHP-2026009126</t>
  </si>
  <si>
    <t>2026-01-22T18:28:00+01:00</t>
  </si>
  <si>
    <t>2026-02-02T18:54:09+01:00</t>
  </si>
  <si>
    <t>2026-02-03T08:46:19</t>
  </si>
  <si>
    <t>2026-02-03T08:46:19+01:00</t>
  </si>
  <si>
    <t>SHP-2026003339</t>
  </si>
  <si>
    <t>2025-08-11T12:24:00-05:00</t>
  </si>
  <si>
    <t>2025-08-15T01:39:04-05:00</t>
  </si>
  <si>
    <t>2025-08-14T15:11:49-05:00</t>
  </si>
  <si>
    <t>SHP-2026002068</t>
  </si>
  <si>
    <t>2026-01-16T11:55:00+01:00</t>
  </si>
  <si>
    <t>2026-01-21T11:49:07+01:00</t>
  </si>
  <si>
    <t>2026-01-21T16:44:15+01:00</t>
  </si>
  <si>
    <t>SHP-2026004849</t>
  </si>
  <si>
    <t>2025-07-14T13:06:00-05:00</t>
  </si>
  <si>
    <t>2025-07-24T07:21:51</t>
  </si>
  <si>
    <t>2025-07-24T11:54:09-05:00</t>
  </si>
  <si>
    <t>SHP-2026008468</t>
  </si>
  <si>
    <t>2025-06-04T12:32:00-05:00</t>
  </si>
  <si>
    <t>2025-06-12T09:59:52-05:00</t>
  </si>
  <si>
    <t>2025-06-12T02:46:47-05:00</t>
  </si>
  <si>
    <t>2025-06-12T02:46:47Z</t>
  </si>
  <si>
    <t>SHP-2026000137</t>
  </si>
  <si>
    <t>2025-06-03T14:28:00+00:00</t>
  </si>
  <si>
    <t>2025-06-17T17:12:14+00:00</t>
  </si>
  <si>
    <t>2025-06-04T15:14:37</t>
  </si>
  <si>
    <t>SHP-2026008679</t>
  </si>
  <si>
    <t>2025-11-12T18:35:00Z</t>
  </si>
  <si>
    <t>2025-11-17T11:03:00+08:00</t>
  </si>
  <si>
    <t>2025-11-18T22:51:09+08:00</t>
  </si>
  <si>
    <t>SHP-2026009374</t>
  </si>
  <si>
    <t>2026-01-31T13:10:00-05:00</t>
  </si>
  <si>
    <t>2026-02-10T00:24:19-05:00</t>
  </si>
  <si>
    <t>2026-02-10T21:38:44Z</t>
  </si>
  <si>
    <t>SHP-2026008677</t>
  </si>
  <si>
    <t>2025-06-13T09:03:00Z</t>
  </si>
  <si>
    <t>2025-06-21T20:00:52+01:00</t>
  </si>
  <si>
    <t>2025-06-20T14:16:25+01:00</t>
  </si>
  <si>
    <t>SHP-2026002698</t>
  </si>
  <si>
    <t>2026-01-06T13:26:00+01:00</t>
  </si>
  <si>
    <t>2026-01-09T00:44:16+01:00</t>
  </si>
  <si>
    <t>2026-01-09T15:58:26+01:00</t>
  </si>
  <si>
    <t>SHP-2026002145</t>
  </si>
  <si>
    <t>2025-10-17T11:30:00Z</t>
  </si>
  <si>
    <t>2025-10-20T01:08:57+01:00</t>
  </si>
  <si>
    <t>2025-10-20T05:52:56+01:00</t>
  </si>
  <si>
    <t>2025-10-20T05:52:56Z</t>
  </si>
  <si>
    <t>SHP-2026007742</t>
  </si>
  <si>
    <t>2025-10-06T12:59:00+09:00</t>
  </si>
  <si>
    <t>2025-10-08T22:51:40+09:00</t>
  </si>
  <si>
    <t>2025-10-09T15:38:10+09:00</t>
  </si>
  <si>
    <t>SHP-2026004954</t>
  </si>
  <si>
    <t>2025-12-25T12:35:00+09:00</t>
  </si>
  <si>
    <t>2026-01-01T11:41:53+09:00</t>
  </si>
  <si>
    <t>2026-01-01T15:58:11+09:00</t>
  </si>
  <si>
    <t>SHP-2026004681</t>
  </si>
  <si>
    <t>2025-09-02T08:38:00+01:00</t>
  </si>
  <si>
    <t>2025-09-09T21:42:02+01:00</t>
  </si>
  <si>
    <t>2025-09-10T12:20:13+01:00</t>
  </si>
  <si>
    <t>SHP-2026005857</t>
  </si>
  <si>
    <t>2025-11-16T13:49:00-05:00</t>
  </si>
  <si>
    <t>2025-11-26T16:39:51-05:00</t>
  </si>
  <si>
    <t>2025-11-26T14:40:12-05:00</t>
  </si>
  <si>
    <t>SHP-2026004185</t>
  </si>
  <si>
    <t>2026-02-07T13:26:00</t>
  </si>
  <si>
    <t>2026-02-10T23:52:56+09:00</t>
  </si>
  <si>
    <t>2026-02-12T00:18:32Z</t>
  </si>
  <si>
    <t>2026-02-12T00:18:32</t>
  </si>
  <si>
    <t>SHP-2026005266</t>
  </si>
  <si>
    <t>2025-12-09T12:46:00+01:00</t>
  </si>
  <si>
    <t>2025-12-23T07:17:13Z</t>
  </si>
  <si>
    <t>2025-12-23T07:47:39Z</t>
  </si>
  <si>
    <t>2025-12-23T07:47:39+01:00</t>
  </si>
  <si>
    <t>SHP-2026000831</t>
  </si>
  <si>
    <t>2025-09-04T08:02:00Z</t>
  </si>
  <si>
    <t>2025-09-09T20:06:17+00:00</t>
  </si>
  <si>
    <t>2025-09-09T13:37:59+00:00</t>
  </si>
  <si>
    <t>SHP-2026001990</t>
  </si>
  <si>
    <t>2025-10-09T14:55:00-05:00</t>
  </si>
  <si>
    <t>2025-10-12T12:27:01-05:00</t>
  </si>
  <si>
    <t>2025-10-12T14:34:05Z</t>
  </si>
  <si>
    <t>2025-10-12T14:34:05</t>
  </si>
  <si>
    <t>SHP-2026007621</t>
  </si>
  <si>
    <t>2026-02-27T07:08:00Z</t>
  </si>
  <si>
    <t>2026-03-02T08:54:04-05:00</t>
  </si>
  <si>
    <t>2026-03-02T09:32:39-05:00</t>
  </si>
  <si>
    <t>SHP-2026002560</t>
  </si>
  <si>
    <t>2025-12-09T09:05:00-05:00</t>
  </si>
  <si>
    <t>2025-12-07T06:27:52-05:00</t>
  </si>
  <si>
    <t>2025-12-14T07:52:46Z</t>
  </si>
  <si>
    <t>2025-12-14T07:52:46-05:00</t>
  </si>
  <si>
    <t>SHP-2026000163</t>
  </si>
  <si>
    <t>2025-08-14T08:14:00+01:00</t>
  </si>
  <si>
    <t>2025-08-26T03:08:45+01:00</t>
  </si>
  <si>
    <t>2025-08-25T18:04:18</t>
  </si>
  <si>
    <t>2025-08-25T18:04:18+01:00</t>
  </si>
  <si>
    <t>SHP-2026006135</t>
  </si>
  <si>
    <t>2025-12-24T14:23:00+00:00</t>
  </si>
  <si>
    <t>2025-12-31T21:12:32+00:00</t>
  </si>
  <si>
    <t>2026-01-01T02:42:24+00:00</t>
  </si>
  <si>
    <t>SHP-2026006609</t>
  </si>
  <si>
    <t>2025-06-26T14:26:00+08:00</t>
  </si>
  <si>
    <t>2025-07-02T03:31:47+08:00</t>
  </si>
  <si>
    <t>2025-07-02T10:28:10+08:00</t>
  </si>
  <si>
    <t>SHP-2026006869</t>
  </si>
  <si>
    <t>2025-06-26T12:53:00-05:00</t>
  </si>
  <si>
    <t>2025-06-29T01:38:29Z</t>
  </si>
  <si>
    <t>2025-06-29T14:12:11-05:00</t>
  </si>
  <si>
    <t>2025-06-29T14:12:11</t>
  </si>
  <si>
    <t>SHP-2026002447</t>
  </si>
  <si>
    <t>2025-11-27T09:55:00+01:00</t>
  </si>
  <si>
    <t>2025-12-03T05:04:12+01:00</t>
  </si>
  <si>
    <t>2025-11-29T07:33:49</t>
  </si>
  <si>
    <t>SHP-2026007278</t>
  </si>
  <si>
    <t>2025-12-04T15:01:00Z</t>
  </si>
  <si>
    <t>2025-12-15T08:04:28Z</t>
  </si>
  <si>
    <t>2025-12-10T03:24:08+01:00</t>
  </si>
  <si>
    <t>SHP-2026001521</t>
  </si>
  <si>
    <t>2025-10-15T13:32:00+01:00</t>
  </si>
  <si>
    <t>2025-10-20T09:18:11Z</t>
  </si>
  <si>
    <t>2025-10-20T11:25:47+01:00</t>
  </si>
  <si>
    <t>2025-10-20T11:25:47Z</t>
  </si>
  <si>
    <t>SHP-2026004426</t>
  </si>
  <si>
    <t>2025-11-04T07:04:00+01:00</t>
  </si>
  <si>
    <t>2025-11-08T00:55:07Z</t>
  </si>
  <si>
    <t>2025-11-07T17:19:16+01:00</t>
  </si>
  <si>
    <t>SHP-2026002570</t>
  </si>
  <si>
    <t>2025-11-19T11:46:00-05:00</t>
  </si>
  <si>
    <t>2025-11-22T03:40:21-05:00</t>
  </si>
  <si>
    <t>2025-11-23T02:13:38-05:00</t>
  </si>
  <si>
    <t>2025-11-23T02:13:38Z</t>
  </si>
  <si>
    <t>SHP-2026008862</t>
  </si>
  <si>
    <t>2025-11-19T14:10:00-06:00</t>
  </si>
  <si>
    <t>2025-11-26T15:45:28-06:00</t>
  </si>
  <si>
    <t>2025-11-26T12:36:20-06:00</t>
  </si>
  <si>
    <t>SHP-2026008127</t>
  </si>
  <si>
    <t>2025-10-07T12:13:00Z</t>
  </si>
  <si>
    <t>2025-10-11T05:29:34-05:00</t>
  </si>
  <si>
    <t>2025-10-11T11:30:24-05:00</t>
  </si>
  <si>
    <t>SHP-2026007006</t>
  </si>
  <si>
    <t>2025-11-20T07:57:00-05:00</t>
  </si>
  <si>
    <t>2025-11-21T01:50:17Z</t>
  </si>
  <si>
    <t>2025-11-21T06:27:53-05:00</t>
  </si>
  <si>
    <t>SHP-2026006177</t>
  </si>
  <si>
    <t>TOKYO</t>
  </si>
  <si>
    <t>2025-07-01T06:29:00+09:00</t>
  </si>
  <si>
    <t>2025-07-08T16:55:09+09:00</t>
  </si>
  <si>
    <t>2025-07-08T07:28:33+09:00</t>
  </si>
  <si>
    <t>SHP-2026003551</t>
  </si>
  <si>
    <t>2026-01-22T17:46:00-05:00</t>
  </si>
  <si>
    <t>2026-01-29T01:44:30-05:00</t>
  </si>
  <si>
    <t>2026-01-28T03:35:29-05:00</t>
  </si>
  <si>
    <t>SHP-2026001039</t>
  </si>
  <si>
    <t>2026-02-20T13:52:00Z</t>
  </si>
  <si>
    <t>2026-02-23T13:23:31+08:00</t>
  </si>
  <si>
    <t>2026-02-21T11:26:03+08:00</t>
  </si>
  <si>
    <t>SHP-2026007939</t>
  </si>
  <si>
    <t>2025-08-01T17:08:00+01:00</t>
  </si>
  <si>
    <t>2025-08-06T14:22:47+01:00</t>
  </si>
  <si>
    <t>2025-08-06T11:05:44+01:00</t>
  </si>
  <si>
    <t>SHP-2026005392</t>
  </si>
  <si>
    <t>2025-10-06T11:34:00+01:00</t>
  </si>
  <si>
    <t>2025-10-13T21:56:32+01:00</t>
  </si>
  <si>
    <t>2025-10-14T01:07:58+01:00</t>
  </si>
  <si>
    <t>SHP-2026001172</t>
  </si>
  <si>
    <t>2025-09-29T14:01:00-05:00</t>
  </si>
  <si>
    <t>2025-10-01T05:49:38</t>
  </si>
  <si>
    <t>2025-09-30T21:51:10-05:00</t>
  </si>
  <si>
    <t>2025-09-30T21:51:10</t>
  </si>
  <si>
    <t>SHP-2026003002</t>
  </si>
  <si>
    <t>2025-11-26T13:54:00-05:00</t>
  </si>
  <si>
    <t>2025-11-28T03:45:18-05:00</t>
  </si>
  <si>
    <t>2025-11-29T02:26:29-05:00</t>
  </si>
  <si>
    <t>2025-11-29T02:26:29Z</t>
  </si>
  <si>
    <t>SHP-2026001836</t>
  </si>
  <si>
    <t>GBUn</t>
  </si>
  <si>
    <t>2025-10-29T11:00:00+00:00</t>
  </si>
  <si>
    <t>2025-10-26T17:35:34+00:00</t>
  </si>
  <si>
    <t>2025-11-03T23:28:48+00:00</t>
  </si>
  <si>
    <t>2025-11-03T23:28:48Z</t>
  </si>
  <si>
    <t>SHP-2026005256</t>
  </si>
  <si>
    <t>2025-11-29T11:56:00</t>
  </si>
  <si>
    <t>2025-12-02T13:35:20+01:00</t>
  </si>
  <si>
    <t>2025-12-03T00:25:59Z</t>
  </si>
  <si>
    <t>2025-12-03T00:25:59+01:00</t>
  </si>
  <si>
    <t>SHP-2026001517</t>
  </si>
  <si>
    <t>2026-01-26T14:53:00-06:00</t>
  </si>
  <si>
    <t>2026-02-01T02:16:52-06:00</t>
  </si>
  <si>
    <t>2026-01-31T22:35:21Z</t>
  </si>
  <si>
    <t>2026-01-31T22:35:21-06:00</t>
  </si>
  <si>
    <t>SHP-2026001393</t>
  </si>
  <si>
    <t>2025-10-11T15:47:00-05:00</t>
  </si>
  <si>
    <t>2025-10-15T21:53:56-05:00</t>
  </si>
  <si>
    <t>2025-10-14T00:47:24</t>
  </si>
  <si>
    <t>SHP-2026005129</t>
  </si>
  <si>
    <t>2025-11-06T12:26:00-05:00</t>
  </si>
  <si>
    <t>2025-11-13T22:18:16-05:00</t>
  </si>
  <si>
    <t>2025-11-13T08:19:45-05:00</t>
  </si>
  <si>
    <t>SHP-2026008261</t>
  </si>
  <si>
    <t>2026-02-10T15:39:00</t>
  </si>
  <si>
    <t>2026-02-18T23:18:12-05:00</t>
  </si>
  <si>
    <t>2026-02-18T11:29:44Z</t>
  </si>
  <si>
    <t>2026-02-18T11:29:44-05:00</t>
  </si>
  <si>
    <t>SHP-2026005669</t>
  </si>
  <si>
    <t>2025-10-10T11:02:00Z</t>
  </si>
  <si>
    <t>2025-10-17T18:56:56+08:00</t>
  </si>
  <si>
    <t>2025-10-17T01:03:04+08:00</t>
  </si>
  <si>
    <t>SHP-2026005255</t>
  </si>
  <si>
    <t>2025-06-28T14:03:00-05:00</t>
  </si>
  <si>
    <t>2025-07-05T11:18:34</t>
  </si>
  <si>
    <t>2025-07-05T15:03:17-05:00</t>
  </si>
  <si>
    <t>SHP-2026006053</t>
  </si>
  <si>
    <t>2025-08-27T22:08:44Z</t>
  </si>
  <si>
    <t>2025-08-28T15:30:17-06:00</t>
  </si>
  <si>
    <t>SHP-2026008512</t>
  </si>
  <si>
    <t>2025-09-13T07:22:00-05:00</t>
  </si>
  <si>
    <t>2025-09-20T06:39:32-05:00</t>
  </si>
  <si>
    <t>2025-09-20T22:39:40Z</t>
  </si>
  <si>
    <t>2025-09-20T22:39:40-05:00</t>
  </si>
  <si>
    <t>SHP-2026002706</t>
  </si>
  <si>
    <t>2025-06-04T10:26:00Z</t>
  </si>
  <si>
    <t>2025-06-11T14:44:17+08:00</t>
  </si>
  <si>
    <t>2025-06-10T11:39:59+08:00</t>
  </si>
  <si>
    <t>SHP-2026006497</t>
  </si>
  <si>
    <t>2025-06-10T15:07:00+05:00</t>
  </si>
  <si>
    <t>2025-06-21T08:38:06+05:00</t>
  </si>
  <si>
    <t>2025-06-16T17:42:47+05:00</t>
  </si>
  <si>
    <t>SHP-2026006634</t>
  </si>
  <si>
    <t>2025-06-21T08:24:00+00:00</t>
  </si>
  <si>
    <t>2025-06-28T02:55:07+00:00</t>
  </si>
  <si>
    <t>2025-06-27T22:04:12+00:00</t>
  </si>
  <si>
    <t>SHP-2026008908</t>
  </si>
  <si>
    <t>2026-02-10T15:26:00+01:00</t>
  </si>
  <si>
    <t>2026-02-15T10:24:23Z</t>
  </si>
  <si>
    <t>2026-02-15T07:43:52+01:00</t>
  </si>
  <si>
    <t>2026-02-15T07:43:52Z</t>
  </si>
  <si>
    <t>SHP-2026007428</t>
  </si>
  <si>
    <t>2025-09-15T14:48:00+01:00</t>
  </si>
  <si>
    <t>2025-09-19T16:54:35+01:00</t>
  </si>
  <si>
    <t>2025-09-19T20:43:08Z</t>
  </si>
  <si>
    <t>2025-09-19T20:43:08+01:00</t>
  </si>
  <si>
    <t>SHP-2026002232</t>
  </si>
  <si>
    <t>2025-09-01T16:43:00Z</t>
  </si>
  <si>
    <t>2025-09-05T20:30:11-05:00</t>
  </si>
  <si>
    <t>2025-09-06T03:32:06-05:00</t>
  </si>
  <si>
    <t>SHP-2026004377</t>
  </si>
  <si>
    <t>2025-11-07T09:18:00-05:00</t>
  </si>
  <si>
    <t>2025-11-13T15:13:59-05:00</t>
  </si>
  <si>
    <t>2025-11-13T10:03:58-05:00</t>
  </si>
  <si>
    <t>2025-11-13T10:03:58Z</t>
  </si>
  <si>
    <t>SHP-2026005633</t>
  </si>
  <si>
    <t>2025-09-08T15:34:00+01:00</t>
  </si>
  <si>
    <t>2025-09-15T21:57:51+01:00</t>
  </si>
  <si>
    <t>2025-09-13T04:51:21+01:00</t>
  </si>
  <si>
    <t>SHP-2026001373</t>
  </si>
  <si>
    <t>2025-07-17T11:11:00-05:00</t>
  </si>
  <si>
    <t>2025-07-18T18:35:09-05:00</t>
  </si>
  <si>
    <t>2025-07-18T20:41:51</t>
  </si>
  <si>
    <t>2025-07-18T20:41:51Z</t>
  </si>
  <si>
    <t>SHP-2026007584</t>
  </si>
  <si>
    <t>2025-08-29T14:39:00Z</t>
  </si>
  <si>
    <t>2025-09-10T19:18:08+01:00</t>
  </si>
  <si>
    <t>2025-09-11T09:10:40+01:00</t>
  </si>
  <si>
    <t>2025-09-11T09:10:40</t>
  </si>
  <si>
    <t>SHP-2026006469</t>
  </si>
  <si>
    <t>2025-06-19T11:29:00+00:00</t>
  </si>
  <si>
    <t>2025-06-23T13:54:40Z</t>
  </si>
  <si>
    <t>2025-06-23T08:32:57+00:00</t>
  </si>
  <si>
    <t>SHP-2026002978</t>
  </si>
  <si>
    <t>2025-10-01T13:10:00+01:00</t>
  </si>
  <si>
    <t>2025-10-07T20:56:58+01:00</t>
  </si>
  <si>
    <t>2025-10-08T04:00:20+01:00</t>
  </si>
  <si>
    <t>SHP-2026002757</t>
  </si>
  <si>
    <t>2025-07-16T14:28:00+09:00</t>
  </si>
  <si>
    <t>2025-07-29T03:19:47+09:00</t>
  </si>
  <si>
    <t>2025-07-21T23:25:59+09:00</t>
  </si>
  <si>
    <t>SHP-2026004800</t>
  </si>
  <si>
    <t>2025-12-25T12:28:00+01:00</t>
  </si>
  <si>
    <t>2026-01-01T13:13:41</t>
  </si>
  <si>
    <t>2025-12-30T05:03:34</t>
  </si>
  <si>
    <t>SHP-2026005919</t>
  </si>
  <si>
    <t>2025-06-13T10:19:00-05:00</t>
  </si>
  <si>
    <t>2025-06-17T23:44:00</t>
  </si>
  <si>
    <t>2025-06-17T23:13:42-05:00</t>
  </si>
  <si>
    <t>SHP-2026003065</t>
  </si>
  <si>
    <t>2025-12-07T09:06:00+01:00</t>
  </si>
  <si>
    <t>2025-12-13T07:33:15</t>
  </si>
  <si>
    <t>2025-12-12T20:27:23+01:00</t>
  </si>
  <si>
    <t>SHP-2026005916</t>
  </si>
  <si>
    <t>2025-10-06T12:02:00Z</t>
  </si>
  <si>
    <t>2025-10-09T11:44:16</t>
  </si>
  <si>
    <t>2025-10-10T02:46:49-03:00</t>
  </si>
  <si>
    <t>SHP-2026006616</t>
  </si>
  <si>
    <t>2025-07-10T08:44:00+01:00</t>
  </si>
  <si>
    <t>2025-07-21T00:35:11+01:00</t>
  </si>
  <si>
    <t>2025-07-21T20:18:25Z</t>
  </si>
  <si>
    <t>2025-07-21T20:18:25+01:00</t>
  </si>
  <si>
    <t>SHP-2026003543</t>
  </si>
  <si>
    <t>2025-09-06T10:05:00-05:00</t>
  </si>
  <si>
    <t>2025-09-09T03:10:00-05:00</t>
  </si>
  <si>
    <t>2025-09-08T23:24:58-05:00</t>
  </si>
  <si>
    <t>2025-09-08T23:24:58Z</t>
  </si>
  <si>
    <t>SHP-2026007235</t>
  </si>
  <si>
    <t>2025-12-06T11:56:00+08:00</t>
  </si>
  <si>
    <t>2025-12-11T01:11:15+08:00</t>
  </si>
  <si>
    <t>2025-12-08T12:23:40+08:00</t>
  </si>
  <si>
    <t>SHP-2026007182</t>
  </si>
  <si>
    <t>2025-07-31T08:21:00-05:00</t>
  </si>
  <si>
    <t>2025-08-05T06:11:46-05:00</t>
  </si>
  <si>
    <t>2025-08-05T08:16:36-05:00</t>
  </si>
  <si>
    <t>SHP-2026005653</t>
  </si>
  <si>
    <t>2026-02-12T09:27:00Z</t>
  </si>
  <si>
    <t>2026-02-20T04:44:47-06:00</t>
  </si>
  <si>
    <t>2026-02-19T21:21:18-06:00</t>
  </si>
  <si>
    <t>SHP-2026006319</t>
  </si>
  <si>
    <t>2026-01-10T15:15:00</t>
  </si>
  <si>
    <t>2026-01-16T11:01:51-05:00</t>
  </si>
  <si>
    <t>2026-01-15T10:49:00-05:00</t>
  </si>
  <si>
    <t>SHP-2026003107</t>
  </si>
  <si>
    <t>2025-12-31T10:48:00-05:00</t>
  </si>
  <si>
    <t>2026-01-01T03:48:08-05:00</t>
  </si>
  <si>
    <t>2026-01-01T18:57:52-05:00</t>
  </si>
  <si>
    <t>SHP-2026004890</t>
  </si>
  <si>
    <t>2025-07-04T15:11:00+09:00</t>
  </si>
  <si>
    <t>2025-07-08T07:17:43+09:00</t>
  </si>
  <si>
    <t>2025-07-08T08:42:20+09:00</t>
  </si>
  <si>
    <t>SHP-2026000849</t>
  </si>
  <si>
    <t>2026-01-07T18:04:00-05:00</t>
  </si>
  <si>
    <t>2026-01-14T00:45:11</t>
  </si>
  <si>
    <t>2026-01-13T22:31:47-05:00</t>
  </si>
  <si>
    <t>SHP-2026009396</t>
  </si>
  <si>
    <t>2026-01-16T14:47:00-05:00</t>
  </si>
  <si>
    <t>2026-01-20T18:29:27-05:00</t>
  </si>
  <si>
    <t>2026-01-20T05:27:00</t>
  </si>
  <si>
    <t>2026-01-20T05:27:00Z</t>
  </si>
  <si>
    <t>SHP-2026001115</t>
  </si>
  <si>
    <t>2025-12-11T12:56:00+08:00</t>
  </si>
  <si>
    <t>2025-12-18T18:35:39+08:00</t>
  </si>
  <si>
    <t>2025-12-18T00:58:58Z</t>
  </si>
  <si>
    <t>2025-12-18T00:58:58+08:00</t>
  </si>
  <si>
    <t>SHP-2026004604</t>
  </si>
  <si>
    <t>2025-10-01T13:33:00Z</t>
  </si>
  <si>
    <t>2025-10-08T12:37:18</t>
  </si>
  <si>
    <t>2025-10-06T09:09:13+08:00</t>
  </si>
  <si>
    <t>SHP-2026004662</t>
  </si>
  <si>
    <t>2025-11-09T16:06:00-05:00</t>
  </si>
  <si>
    <t>2025-11-13T07:22:51-05:00</t>
  </si>
  <si>
    <t>2025-11-12T17:18:00-05:00</t>
  </si>
  <si>
    <t>SHP-2026007067</t>
  </si>
  <si>
    <t>2025-12-02T11:56:00Z</t>
  </si>
  <si>
    <t>2025-11-30T11:27:39Z</t>
  </si>
  <si>
    <t>2025-12-03T20:02:01+01:00</t>
  </si>
  <si>
    <t>SHP-2026001269</t>
  </si>
  <si>
    <t>2025-07-31T10:51:00+01:00</t>
  </si>
  <si>
    <t>2025-08-08T01:16:26+01:00</t>
  </si>
  <si>
    <t>2025-08-08T00:31:01</t>
  </si>
  <si>
    <t>2025-08-08T00:31:01+01:00</t>
  </si>
  <si>
    <t>SHP-2026005871</t>
  </si>
  <si>
    <t>2025-10-23T08:34:00Z</t>
  </si>
  <si>
    <t>2025-10-27T15:12:26+08:00</t>
  </si>
  <si>
    <t>2025-10-27T10:36:10+08:00</t>
  </si>
  <si>
    <t>SHP-2026003526</t>
  </si>
  <si>
    <t>2026-02-06T13:37:00-05:00</t>
  </si>
  <si>
    <t>2026-02-09T04:02:12-05:00</t>
  </si>
  <si>
    <t>2026-02-09T03:33:34-05:00</t>
  </si>
  <si>
    <t>2026-02-09T03:33:34Z</t>
  </si>
  <si>
    <t>SHP-2026006050</t>
  </si>
  <si>
    <t>2025-06-11T11:45:00+01:00</t>
  </si>
  <si>
    <t>2025-06-10T02:04:23+01:00</t>
  </si>
  <si>
    <t>2025-06-19T18:42:55+01:00</t>
  </si>
  <si>
    <t>SHP-2026001617</t>
  </si>
  <si>
    <t>2025-07-24T11:13:00-05:00</t>
  </si>
  <si>
    <t>2025-07-26T17:06:06-05:00</t>
  </si>
  <si>
    <t>2025-07-26T09:29:48-05:00</t>
  </si>
  <si>
    <t>SHP-2026002363</t>
  </si>
  <si>
    <t>2025-10-01T18:52:00+00:00</t>
  </si>
  <si>
    <t>2025-10-10T02:31:40Z</t>
  </si>
  <si>
    <t>2025-10-08T17:24:18+00:00</t>
  </si>
  <si>
    <t>SHP-2026004930</t>
  </si>
  <si>
    <t>2025-09-18T12:01:00Z</t>
  </si>
  <si>
    <t>2025-09-23T18:22:32+08:00</t>
  </si>
  <si>
    <t>2025-09-24T05:29:26+08:00</t>
  </si>
  <si>
    <t>2025-09-24T05:29:26Z</t>
  </si>
  <si>
    <t>SHP-2026007470</t>
  </si>
  <si>
    <t>2025-07-09T15:14:00-05:00</t>
  </si>
  <si>
    <t>2025-07-10T16:12:45-05:00</t>
  </si>
  <si>
    <t>2025-07-09T19:32:54-05:00</t>
  </si>
  <si>
    <t>SHP-2026000297</t>
  </si>
  <si>
    <t>2026-01-03T06:41:00+01:00</t>
  </si>
  <si>
    <t>2026-01-10T02:28:11Z</t>
  </si>
  <si>
    <t>2026-01-09T17:31:22+01:00</t>
  </si>
  <si>
    <t>SHP-2026006234</t>
  </si>
  <si>
    <t>2025-08-25T14:03:00Z</t>
  </si>
  <si>
    <t>2025-08-28T21:19:09+10:00</t>
  </si>
  <si>
    <t>2025-08-28T18:43:33+10:00</t>
  </si>
  <si>
    <t>SHP-2026002748</t>
  </si>
  <si>
    <t>2025-09-27T13:52:00+01:00</t>
  </si>
  <si>
    <t>2025-10-02T09:46:30+01:00</t>
  </si>
  <si>
    <t>2025-10-02T15:51:23+01:00</t>
  </si>
  <si>
    <t>SHP-2026004198</t>
  </si>
  <si>
    <t>2025-12-29T16:21:00+08:00</t>
  </si>
  <si>
    <t>2026-01-01T15:15:11</t>
  </si>
  <si>
    <t>2026-01-02T04:17:07+08:00</t>
  </si>
  <si>
    <t>SHP-2026005382</t>
  </si>
  <si>
    <t>2025-07-21T07:55:00+08:00</t>
  </si>
  <si>
    <t>2025-07-25T10:29:19+08:00</t>
  </si>
  <si>
    <t>2025-07-26T18:28:51Z</t>
  </si>
  <si>
    <t>SHP-2026006361</t>
  </si>
  <si>
    <t>2025-08-28T14:50:00+01:00</t>
  </si>
  <si>
    <t>2025-09-05T21:36:13+01:00</t>
  </si>
  <si>
    <t>2025-09-05T09:06:08+01:00</t>
  </si>
  <si>
    <t>SHP-2026006162</t>
  </si>
  <si>
    <t>2026-01-28T16:36:00+08:00</t>
  </si>
  <si>
    <t>2026-02-01T04:06:32+08:00</t>
  </si>
  <si>
    <t>2026-02-01T01:21:10+08:00</t>
  </si>
  <si>
    <t>SHP-2026008856</t>
  </si>
  <si>
    <t>2025-08-26T18:25:00+01:00</t>
  </si>
  <si>
    <t>2025-08-31T04:20:05+01:00</t>
  </si>
  <si>
    <t>2025-08-31T08:06:05Z</t>
  </si>
  <si>
    <t>2025-08-31T08:06:05+01:00</t>
  </si>
  <si>
    <t>SHP-2026002660</t>
  </si>
  <si>
    <t>2025-09-05T11:57:00-05:00</t>
  </si>
  <si>
    <t>2025-09-07T12:10:29-05:00</t>
  </si>
  <si>
    <t>2025-09-07T02:24:00-05:00</t>
  </si>
  <si>
    <t>SHP-2026004993</t>
  </si>
  <si>
    <t>2026-01-02T11:33:00Z</t>
  </si>
  <si>
    <t>2026-01-04T15:34:05</t>
  </si>
  <si>
    <t>2026-01-07T11:34:39Z</t>
  </si>
  <si>
    <t>EXC_023</t>
  </si>
  <si>
    <t>SHP-2026001678</t>
  </si>
  <si>
    <t>2025-09-22T16:43:00-05:00</t>
  </si>
  <si>
    <t>2025-09-25T22:44:27-05:00</t>
  </si>
  <si>
    <t>2025-09-25T09:54:29-05:00</t>
  </si>
  <si>
    <t>SHP-2026008610</t>
  </si>
  <si>
    <t>2025-08-06T14:00:00+10:00</t>
  </si>
  <si>
    <t>2025-08-05T09:20:53+10:00</t>
  </si>
  <si>
    <t>2025-08-14T19:08:14+10:00</t>
  </si>
  <si>
    <t>SHP-2026002549</t>
  </si>
  <si>
    <t>2025-12-28T10:20:00-05:00</t>
  </si>
  <si>
    <t>2026-01-05T02:02:29-05:00</t>
  </si>
  <si>
    <t>2026-01-05T01:17:06-05:00</t>
  </si>
  <si>
    <t>SHP-2026000555</t>
  </si>
  <si>
    <t>2026-02-04T12:24:00+01:00</t>
  </si>
  <si>
    <t>2026-02-12T12:06:16+01:00</t>
  </si>
  <si>
    <t>2026-02-12T01:35:47+01:00</t>
  </si>
  <si>
    <t>SHP-2026004226</t>
  </si>
  <si>
    <t>2026-02-12T13:55:00-05:00</t>
  </si>
  <si>
    <t>2026-02-09T19:29:06</t>
  </si>
  <si>
    <t>2026-02-16T07:54:01-05:00</t>
  </si>
  <si>
    <t>SHP-2026000709</t>
  </si>
  <si>
    <t>guadalajara</t>
  </si>
  <si>
    <t>2025-08-21T08:06:00-06:00</t>
  </si>
  <si>
    <t>2025-08-26T18:01:58-06:00</t>
  </si>
  <si>
    <t>2025-08-26T18:27:20-06:00</t>
  </si>
  <si>
    <t>SHP-2026000390</t>
  </si>
  <si>
    <t>2025-10-30T11:12:00Z</t>
  </si>
  <si>
    <t>2025-11-09T12:47:19</t>
  </si>
  <si>
    <t>2025-11-09T07:01:16Z</t>
  </si>
  <si>
    <t>2025-11-09T07:01:16+08:00</t>
  </si>
  <si>
    <t>SHP-2026001634</t>
  </si>
  <si>
    <t>2025-07-16T14:12:00-06:00</t>
  </si>
  <si>
    <t>2025-07-23T05:24:49-06:00</t>
  </si>
  <si>
    <t>2025-07-23T20:35:58-06:00</t>
  </si>
  <si>
    <t>2025-07-23T20:35:58Z</t>
  </si>
  <si>
    <t>SHP-2026004746</t>
  </si>
  <si>
    <t>2025-09-13T13:33:00</t>
  </si>
  <si>
    <t>2025-09-19T12:26:29+08:00</t>
  </si>
  <si>
    <t>2025-09-19T14:38:15+08:00</t>
  </si>
  <si>
    <t>2025-09-19T14:38:15Z</t>
  </si>
  <si>
    <t>SHP-2026002938</t>
  </si>
  <si>
    <t>2025-07-10T10:12:00+00:00</t>
  </si>
  <si>
    <t>2025-07-15T02:55:20Z</t>
  </si>
  <si>
    <t>2025-07-15T04:03:55+00:00</t>
  </si>
  <si>
    <t>SHP-2026009342</t>
  </si>
  <si>
    <t>2025-06-23T15:54:00+01:00</t>
  </si>
  <si>
    <t>2025-06-27T06:15:08+01:00</t>
  </si>
  <si>
    <t>2025-06-27T03:06:25+01:00</t>
  </si>
  <si>
    <t>SHP-2026001002</t>
  </si>
  <si>
    <t>2025-06-17T11:14:00-05:00</t>
  </si>
  <si>
    <t>2025-06-19T05:14:51-05:00</t>
  </si>
  <si>
    <t>2025-06-19T05:01:46-05:00</t>
  </si>
  <si>
    <t>SHP-2026007799</t>
  </si>
  <si>
    <t>2025-07-28T13:42:00+08:00</t>
  </si>
  <si>
    <t>2025-08-05T14:25:53+08:00</t>
  </si>
  <si>
    <t>2025-08-05T15:47:42+08:00</t>
  </si>
  <si>
    <t>SHP-2026004447</t>
  </si>
  <si>
    <t>2026-02-02T13:42:00+01:00</t>
  </si>
  <si>
    <t>2026-02-07T21:08:49+01:00</t>
  </si>
  <si>
    <t>2026-02-07T14:03:56+01:00</t>
  </si>
  <si>
    <t>SHP-2026008621</t>
  </si>
  <si>
    <t>2025-10-24T17:25:00-05:00</t>
  </si>
  <si>
    <t>2025-10-29T07:30:45-05:00</t>
  </si>
  <si>
    <t>2025-10-29T05:20:24-05:00</t>
  </si>
  <si>
    <t>SHP-2026000255</t>
  </si>
  <si>
    <t>2025-10-07T07:17:00+01:00</t>
  </si>
  <si>
    <t>2025-10-05T18:42:49+01:00</t>
  </si>
  <si>
    <t>2025-10-11T09:28:43+01:00</t>
  </si>
  <si>
    <t>SHP-2026000146</t>
  </si>
  <si>
    <t>2026-02-20T16:09:00-05:00</t>
  </si>
  <si>
    <t>2026-02-25T09:51:04-05:00</t>
  </si>
  <si>
    <t>2026-02-23T10:43:29Z</t>
  </si>
  <si>
    <t>SHP-2026006565</t>
  </si>
  <si>
    <t>2026-02-23T10:44:00-05:00</t>
  </si>
  <si>
    <t>2026-02-26T12:17:00-05:00</t>
  </si>
  <si>
    <t>2026-02-26T11:03:50-05:00</t>
  </si>
  <si>
    <t>SHP-2026005324</t>
  </si>
  <si>
    <t>2025-06-24T17:28:00+01:00</t>
  </si>
  <si>
    <t>2025-07-02T19:27:54+01:00</t>
  </si>
  <si>
    <t>2025-07-02T08:26:03+01:00</t>
  </si>
  <si>
    <t>SHP-2026002141</t>
  </si>
  <si>
    <t>2025-10-07T15:27:00-05:00</t>
  </si>
  <si>
    <t>2025-10-12T07:03:34-05:00</t>
  </si>
  <si>
    <t>2025-10-11T18:50:32-05:00</t>
  </si>
  <si>
    <t>SHP-2026001005</t>
  </si>
  <si>
    <t>2025-09-16T10:23:00+08:00</t>
  </si>
  <si>
    <t>2025-09-22T16:40:05Z</t>
  </si>
  <si>
    <t>2025-09-22T14:26:07</t>
  </si>
  <si>
    <t>2025-09-22T14:26:07+08:00</t>
  </si>
  <si>
    <t>SHP-2026008079</t>
  </si>
  <si>
    <t>2025-07-09T13:18:00-05:00</t>
  </si>
  <si>
    <t>2025-07-12T00:12:51-05:00</t>
  </si>
  <si>
    <t>2025-07-11T15:05:58</t>
  </si>
  <si>
    <t>2025-07-11T15:05:58-05:00</t>
  </si>
  <si>
    <t>SHP-2026007897</t>
  </si>
  <si>
    <t>2025-11-10T12:54:00+01:00</t>
  </si>
  <si>
    <t>2025-11-18T10:03:09+01:00</t>
  </si>
  <si>
    <t>2025-11-18T09:43:47+01:00</t>
  </si>
  <si>
    <t>SHP-2026001504</t>
  </si>
  <si>
    <t>2026-01-25T12:02:00+09:00</t>
  </si>
  <si>
    <t>2026-02-01T16:53:52Z</t>
  </si>
  <si>
    <t>2026-02-02T06:18:47+09:00</t>
  </si>
  <si>
    <t>SHP-2026006263</t>
  </si>
  <si>
    <t>2025-11-17T06:32:00+01:00</t>
  </si>
  <si>
    <t>2025-11-22T13:36:46+01:00</t>
  </si>
  <si>
    <t>2025-11-22T10:22:42+01:00</t>
  </si>
  <si>
    <t>2025-11-22T10:22:42Z</t>
  </si>
  <si>
    <t>SHP-2026003811</t>
  </si>
  <si>
    <t>2025-10-22T06:26:00+01:00</t>
  </si>
  <si>
    <t>2025-10-29T05:30:01+01:00</t>
  </si>
  <si>
    <t>2025-10-29T01:54:47</t>
  </si>
  <si>
    <t>2025-10-29T01:54:47+01:00</t>
  </si>
  <si>
    <t>SHP-2026005042</t>
  </si>
  <si>
    <t>2025-06-04T08:22:00-05:00</t>
  </si>
  <si>
    <t>2025-06-08T09:05:18-05:00</t>
  </si>
  <si>
    <t>2025-06-05T00:00:57-05:00</t>
  </si>
  <si>
    <t>SHP-2026006254</t>
  </si>
  <si>
    <t>2025-12-12T09:36:00+01:00</t>
  </si>
  <si>
    <t>2025-12-18T08:43:31+01:00</t>
  </si>
  <si>
    <t>2025-12-18T13:52:47+01:00</t>
  </si>
  <si>
    <t>SHP-2026008140</t>
  </si>
  <si>
    <t>2025-08-21T09:33:00-06:00</t>
  </si>
  <si>
    <t>2025-08-26T18:49:33-06:00</t>
  </si>
  <si>
    <t>2025-08-26T19:52:45Z</t>
  </si>
  <si>
    <t>SHP-2026001301</t>
  </si>
  <si>
    <t>2025-08-08T19:16:00</t>
  </si>
  <si>
    <t>2025-08-14T23:01:42+05:00</t>
  </si>
  <si>
    <t>2025-08-14T22:42:10Z</t>
  </si>
  <si>
    <t>2025-08-14T22:42:10+05:00</t>
  </si>
  <si>
    <t>SHP-2026006334</t>
  </si>
  <si>
    <t>2025-06-09T10:03:00+08:00</t>
  </si>
  <si>
    <t>2025-06-11T10:56:09+08:00</t>
  </si>
  <si>
    <t>2025-06-14T06:32:04+08:00</t>
  </si>
  <si>
    <t>SHP-2026006981</t>
  </si>
  <si>
    <t>2025-09-07T09:18:00+01:00</t>
  </si>
  <si>
    <t>2025-09-13T07:34:14+01:00</t>
  </si>
  <si>
    <t>2025-09-08T20:25:43+01:00</t>
  </si>
  <si>
    <t>EXC_024</t>
  </si>
  <si>
    <t>SHP-2026008529</t>
  </si>
  <si>
    <t>2025-10-06T13:02:00+01:00</t>
  </si>
  <si>
    <t>2025-10-10T23:12:33+01:00</t>
  </si>
  <si>
    <t>2025-10-11T05:25:13+01:00</t>
  </si>
  <si>
    <t>SHP-2026009141</t>
  </si>
  <si>
    <t>2025-10-08T16:22:00-05:00</t>
  </si>
  <si>
    <t>2025-10-09T04:22:00-05:00</t>
  </si>
  <si>
    <t>2025-10-09T04:43:03-05:00</t>
  </si>
  <si>
    <t>2025-10-09T04:43:03</t>
  </si>
  <si>
    <t>SHP-2026005315</t>
  </si>
  <si>
    <t>2025-12-01T08:24:00Z</t>
  </si>
  <si>
    <t>2025-12-06T12:31:51+08:00</t>
  </si>
  <si>
    <t>2025-12-05T12:42:38Z</t>
  </si>
  <si>
    <t>2025-12-05T12:42:38+08:00</t>
  </si>
  <si>
    <t>SHP-2026003897</t>
  </si>
  <si>
    <t>2025-08-28T13:58:00-06:00</t>
  </si>
  <si>
    <t>2025-08-30T21:20:02-06:00</t>
  </si>
  <si>
    <t>2025-08-30T04:19:46-06:00</t>
  </si>
  <si>
    <t>SHP-2026007132</t>
  </si>
  <si>
    <t>2025-09-15T15:39:00</t>
  </si>
  <si>
    <t>2025-09-22T23:51:10Z</t>
  </si>
  <si>
    <t>2025-09-16T18:36:10Z</t>
  </si>
  <si>
    <t>SHP-2026003718</t>
  </si>
  <si>
    <t>2025-09-23T12:14:00+09:00</t>
  </si>
  <si>
    <t>2025-10-01T12:54:15Z</t>
  </si>
  <si>
    <t>2025-10-01T13:27:35+09:00</t>
  </si>
  <si>
    <t>SHP-2026003189</t>
  </si>
  <si>
    <t>2025-09-02T13:40:00Z</t>
  </si>
  <si>
    <t>2025-09-09T11:35:46+08:00</t>
  </si>
  <si>
    <t>2025-09-04T19:08:52+08:00</t>
  </si>
  <si>
    <t>SHP-2026006938</t>
  </si>
  <si>
    <t>2025-12-25T08:31:00+01:00</t>
  </si>
  <si>
    <t>2025-12-31T15:30:35</t>
  </si>
  <si>
    <t>2025-12-31T07:40:36+01:00</t>
  </si>
  <si>
    <t>SHP-2026000957</t>
  </si>
  <si>
    <t>2025-11-09T10:53:00+01:00</t>
  </si>
  <si>
    <t>2025-11-22T05:38:35+01:00</t>
  </si>
  <si>
    <t>2025-11-22T01:34:44+01:00</t>
  </si>
  <si>
    <t>SHP-2026006025</t>
  </si>
  <si>
    <t>2025-07-02T17:18:00+01:00</t>
  </si>
  <si>
    <t>2025-07-08T23:08:58+01:00</t>
  </si>
  <si>
    <t>2025-07-08T13:51:33</t>
  </si>
  <si>
    <t>2025-07-08T13:51:33Z</t>
  </si>
  <si>
    <t>SHP-2026000510</t>
  </si>
  <si>
    <t>2026-01-28T15:40:00-03:00</t>
  </si>
  <si>
    <t>2026-02-02T06:08:44Z</t>
  </si>
  <si>
    <t>2026-02-01T20:46:05</t>
  </si>
  <si>
    <t>2026-02-01T20:46:05-03:00</t>
  </si>
  <si>
    <t>SHP-2026000059</t>
  </si>
  <si>
    <t>2025-07-28T09:43:00</t>
  </si>
  <si>
    <t>2025-08-04T02:15:56+01:00</t>
  </si>
  <si>
    <t>2025-08-04T00:35:31</t>
  </si>
  <si>
    <t>2025-08-04T00:35:31+01:00</t>
  </si>
  <si>
    <t>SHP-2026002074</t>
  </si>
  <si>
    <t>2025-08-05T14:03:00-06:00</t>
  </si>
  <si>
    <t>2025-08-12T17:21:35-06:00</t>
  </si>
  <si>
    <t>2025-08-12T11:47:21-06:00</t>
  </si>
  <si>
    <t>2025-08-12T11:47:21Z</t>
  </si>
  <si>
    <t>SHP-2026003727</t>
  </si>
  <si>
    <t>2025-11-07T13:13:00</t>
  </si>
  <si>
    <t>2025-11-12T09:41:02</t>
  </si>
  <si>
    <t>2025-11-12T11:30:02-05:00</t>
  </si>
  <si>
    <t>SHP-2026004994</t>
  </si>
  <si>
    <t>2025-06-27T11:22:00+08:00</t>
  </si>
  <si>
    <t>2025-07-07T12:23:20+08:00</t>
  </si>
  <si>
    <t>2025-07-07T19:19:21Z</t>
  </si>
  <si>
    <t>2025-07-07T19:19:21+08:00</t>
  </si>
  <si>
    <t>SHP-2026001216</t>
  </si>
  <si>
    <t>2025-12-31T14:03:00+08:00</t>
  </si>
  <si>
    <t>2026-01-05T20:52:29+08:00</t>
  </si>
  <si>
    <t>2026-01-05T19:35:54+08:00</t>
  </si>
  <si>
    <t>SHP-2026008725</t>
  </si>
  <si>
    <t>2025-07-31T11:15:00-05:00</t>
  </si>
  <si>
    <t>2025-08-07T14:58:02-05:00</t>
  </si>
  <si>
    <t>2025-08-07T17:03:30</t>
  </si>
  <si>
    <t>2025-08-07T17:03:30-05:00</t>
  </si>
  <si>
    <t>SHP-2026003303</t>
  </si>
  <si>
    <t>2026-02-20T14:54:00+01:00</t>
  </si>
  <si>
    <t>2026-03-01T00:02:34Z</t>
  </si>
  <si>
    <t>2026-02-22T21:20:35+01:00</t>
  </si>
  <si>
    <t>SHP-2026004647</t>
  </si>
  <si>
    <t>2025-11-19T12:21:00-05:00</t>
  </si>
  <si>
    <t>2025-11-23T17:22:12-05:00</t>
  </si>
  <si>
    <t>2025-11-23T16:53:22Z</t>
  </si>
  <si>
    <t>2025-11-23T16:53:22-05:00</t>
  </si>
  <si>
    <t>SHP-2026001753</t>
  </si>
  <si>
    <t>2025-11-07T11:08:00Z</t>
  </si>
  <si>
    <t>2025-11-10T02:10:04-05:00</t>
  </si>
  <si>
    <t>2025-11-09T11:43:28-05:00</t>
  </si>
  <si>
    <t>SHP-2026006401</t>
  </si>
  <si>
    <t>2025-11-13T11:38:00Z</t>
  </si>
  <si>
    <t>2025-11-15T09:55:36-05:00</t>
  </si>
  <si>
    <t>2025-11-14T20:46:18-05:00</t>
  </si>
  <si>
    <t>SHP-2026005827</t>
  </si>
  <si>
    <t>2025-11-06T10:14:00+01:00</t>
  </si>
  <si>
    <t>2025-11-04T09:28:05+01:00</t>
  </si>
  <si>
    <t>2025-11-09T18:49:39+01:00</t>
  </si>
  <si>
    <t>SHP-2026005354</t>
  </si>
  <si>
    <t>2025-10-08T11:31:00</t>
  </si>
  <si>
    <t>2025-10-15T14:31:10+08:00</t>
  </si>
  <si>
    <t>2025-10-09T06:36:56+08:00</t>
  </si>
  <si>
    <t>SHP-2026003508</t>
  </si>
  <si>
    <t>2025-08-20T13:40:00-05:00</t>
  </si>
  <si>
    <t>2025-08-23T00:08:42-05:00</t>
  </si>
  <si>
    <t>2025-08-22T20:06:35Z</t>
  </si>
  <si>
    <t>2025-08-22T20:06:35-05:00</t>
  </si>
  <si>
    <t>SHP-2026007387</t>
  </si>
  <si>
    <t>2025-08-07T14:29:00+00:00</t>
  </si>
  <si>
    <t>2025-08-19T18:15:39+00:00</t>
  </si>
  <si>
    <t>2025-08-14T20:56:02+00:00</t>
  </si>
  <si>
    <t>SHP-2026001781</t>
  </si>
  <si>
    <t>2025-10-15T07:41:00+01:00</t>
  </si>
  <si>
    <t>2025-10-18T13:58:54+01:00</t>
  </si>
  <si>
    <t>2025-10-16T01:24:21+01:00</t>
  </si>
  <si>
    <t>SHP-2026005866</t>
  </si>
  <si>
    <t>2025-10-06T12:49:00+00:00</t>
  </si>
  <si>
    <t>2025-10-11T23:47:53+00:00</t>
  </si>
  <si>
    <t>2025-10-12T03:44:16+00:00</t>
  </si>
  <si>
    <t>2025-10-12T03:44:16Z</t>
  </si>
  <si>
    <t>SHP-2026008204</t>
  </si>
  <si>
    <t>2025-07-14T13:09:00Z</t>
  </si>
  <si>
    <t>2025-07-18T22:32:36-03:00</t>
  </si>
  <si>
    <t>2025-07-19T04:31:37-03:00</t>
  </si>
  <si>
    <t>2025-07-19T04:31:37</t>
  </si>
  <si>
    <t>SHP-2026004766</t>
  </si>
  <si>
    <t>2025-11-17T11:09:00+08:00</t>
  </si>
  <si>
    <t>2025-11-25T19:11:08+08:00</t>
  </si>
  <si>
    <t>2025-11-24T12:19:06+08:00</t>
  </si>
  <si>
    <t>SHP-2026002413</t>
  </si>
  <si>
    <t>2025-08-27T09:14:00+01:00</t>
  </si>
  <si>
    <t>2025-09-04T01:23:32+01:00</t>
  </si>
  <si>
    <t>2025-09-03T20:15:52+01:00</t>
  </si>
  <si>
    <t>SHP-2026009015</t>
  </si>
  <si>
    <t>2026-01-22T13:58:00+10:00</t>
  </si>
  <si>
    <t>2026-01-30T13:34:40+10:00</t>
  </si>
  <si>
    <t>2026-01-31T00:51:58+10:00</t>
  </si>
  <si>
    <t>SHP-2026005351</t>
  </si>
  <si>
    <t>2025-09-05T08:05:00+00:00</t>
  </si>
  <si>
    <t>2025-09-14T03:20:49+00:00</t>
  </si>
  <si>
    <t>2025-09-14T15:07:56Z</t>
  </si>
  <si>
    <t>2025-09-14T15:07:56+00:00</t>
  </si>
  <si>
    <t>SHP-2026001288</t>
  </si>
  <si>
    <t>2025-12-23T16:18:00</t>
  </si>
  <si>
    <t>2025-12-26T09:56:02-05:00</t>
  </si>
  <si>
    <t>2025-12-26T08:05:54Z</t>
  </si>
  <si>
    <t>2025-12-26T08:05:54-05:00</t>
  </si>
  <si>
    <t>SHP-2026003528</t>
  </si>
  <si>
    <t>2025-07-08T13:29:00-05:00</t>
  </si>
  <si>
    <t>2025-07-10T08:52:40-05:00</t>
  </si>
  <si>
    <t>2025-07-09T19:22:32-05:00</t>
  </si>
  <si>
    <t>SHP-2026006481</t>
  </si>
  <si>
    <t>2026-02-11T09:20:00-05:00</t>
  </si>
  <si>
    <t>2026-02-13T08:32:33-05:00</t>
  </si>
  <si>
    <t>2026-02-13T02:56:08-05:00</t>
  </si>
  <si>
    <t>2026-02-13T02:56:08Z</t>
  </si>
  <si>
    <t>SHP-2026000557</t>
  </si>
  <si>
    <t>2025-08-02T16:39:00+00:00</t>
  </si>
  <si>
    <t>2025-08-09T14:13:29+00:00</t>
  </si>
  <si>
    <t>2025-08-09T00:16:51+00:00</t>
  </si>
  <si>
    <t>SHP-2026005338</t>
  </si>
  <si>
    <t>2025-08-01T10:22:00+00:00</t>
  </si>
  <si>
    <t>2025-08-10T16:11:19</t>
  </si>
  <si>
    <t>2025-08-10T19:45:54Z</t>
  </si>
  <si>
    <t>2025-08-10T19:45:54+00:00</t>
  </si>
  <si>
    <t>SHP-2026007482</t>
  </si>
  <si>
    <t>2025-07-29T09:06:00Z</t>
  </si>
  <si>
    <t>2025-08-04T22:18:41Z</t>
  </si>
  <si>
    <t>2025-08-03T11:09:37+00:00</t>
  </si>
  <si>
    <t>SHP-2026009333</t>
  </si>
  <si>
    <t>2026-02-14T12:46:00+08:00</t>
  </si>
  <si>
    <t>2026-02-21T21:23:26+08:00</t>
  </si>
  <si>
    <t>2026-02-21T20:42:15+08:00</t>
  </si>
  <si>
    <t>SHP-2026009028</t>
  </si>
  <si>
    <t>2026-02-13T08:49:00+05:00</t>
  </si>
  <si>
    <t>2026-02-16T21:37:13+05:00</t>
  </si>
  <si>
    <t>2026-02-16T23:28:11</t>
  </si>
  <si>
    <t>2026-02-16T23:28:11+05:00</t>
  </si>
  <si>
    <t>SHP-2026002674</t>
  </si>
  <si>
    <t>2025-07-22T13:34:00+09:00</t>
  </si>
  <si>
    <t>2025-07-27T12:20:58+09:00</t>
  </si>
  <si>
    <t>2025-07-27T04:49:48+09:00</t>
  </si>
  <si>
    <t>SHP-2026003246</t>
  </si>
  <si>
    <t>2025-09-18T07:10:00-05:00</t>
  </si>
  <si>
    <t>2025-09-28T02:18:52Z</t>
  </si>
  <si>
    <t>2025-09-20T03:59:15-05:00</t>
  </si>
  <si>
    <t>SHP-2026006956</t>
  </si>
  <si>
    <t>2025-09-08T11:47:00-05:00</t>
  </si>
  <si>
    <t>2025-09-13T01:02:04-05:00</t>
  </si>
  <si>
    <t>2025-09-13T02:48:41-05:00</t>
  </si>
  <si>
    <t>SHP-2026002867</t>
  </si>
  <si>
    <t>2025-08-05T12:58:00+09:00</t>
  </si>
  <si>
    <t>2025-08-02T23:19:59Z</t>
  </si>
  <si>
    <t>2025-08-13T15:01:30</t>
  </si>
  <si>
    <t>2025-08-13T15:01:30+09:00</t>
  </si>
  <si>
    <t>SHP-2026009061</t>
  </si>
  <si>
    <t>2025-08-04T11:54:00</t>
  </si>
  <si>
    <t>2025-08-09T08:37:14Z</t>
  </si>
  <si>
    <t>2025-08-08T18:16:14+01:00</t>
  </si>
  <si>
    <t>2025-08-08T18:16:14Z</t>
  </si>
  <si>
    <t>SHP-2026006018</t>
  </si>
  <si>
    <t>2025-10-03T15:12:00-05:00</t>
  </si>
  <si>
    <t>2025-10-06T01:56:40-05:00</t>
  </si>
  <si>
    <t>2025-10-06T03:52:03-05:00</t>
  </si>
  <si>
    <t>SHP-2026008783</t>
  </si>
  <si>
    <t>2025-10-23T11:01:00-05:00</t>
  </si>
  <si>
    <t>2025-10-30T22:49:13-05:00</t>
  </si>
  <si>
    <t>2025-10-26T16:02:54-05:00</t>
  </si>
  <si>
    <t>SHP-2026001830</t>
  </si>
  <si>
    <t>2025-11-28T14:28:00-05:00</t>
  </si>
  <si>
    <t>2025-12-03T02:49:01-05:00</t>
  </si>
  <si>
    <t>2025-12-02T15:00:21-05:00</t>
  </si>
  <si>
    <t>2025-12-02T15:00:21</t>
  </si>
  <si>
    <t>SHP-2026000423</t>
  </si>
  <si>
    <t>2026-01-03T08:06:00+00:00</t>
  </si>
  <si>
    <t>2026-01-11T01:58:58Z</t>
  </si>
  <si>
    <t>2026-01-11T09:32:40+00:00</t>
  </si>
  <si>
    <t>SHP-2026007914</t>
  </si>
  <si>
    <t>2025-09-07T17:16:00-05:00</t>
  </si>
  <si>
    <t>2025-09-08T18:20:59-05:00</t>
  </si>
  <si>
    <t>2025-09-08T21:28:40-05:00</t>
  </si>
  <si>
    <t>SHP-2026007948</t>
  </si>
  <si>
    <t>2025-10-16T11:10:00+00:00</t>
  </si>
  <si>
    <t>2025-10-21T16:08:22+00:00</t>
  </si>
  <si>
    <t>2025-10-21T11:57:56+00:00</t>
  </si>
  <si>
    <t>2025-10-21T11:57:56</t>
  </si>
  <si>
    <t>SHP-2026001299</t>
  </si>
  <si>
    <t>2026-02-12T16:19:00+08:00</t>
  </si>
  <si>
    <t>2026-02-20T04:53:57Z</t>
  </si>
  <si>
    <t>2026-02-14T23:31:33+08:00</t>
  </si>
  <si>
    <t>SHP-2026001215</t>
  </si>
  <si>
    <t>2026-01-30T08:30:00</t>
  </si>
  <si>
    <t>2026-02-04T20:55:51+08:00</t>
  </si>
  <si>
    <t>2026-02-05T13:20:58+08:00</t>
  </si>
  <si>
    <t>SHP-2026005220</t>
  </si>
  <si>
    <t>2025-06-13T10:00:00Z</t>
  </si>
  <si>
    <t>2025-06-15T21:44:01-05:00</t>
  </si>
  <si>
    <t>2025-06-11T11:15:10-05:00</t>
  </si>
  <si>
    <t>2025-06-15T06:56:34-05:00</t>
  </si>
  <si>
    <t>SHP-2026006768</t>
  </si>
  <si>
    <t>2025-06-01T09:10:00+10:00</t>
  </si>
  <si>
    <t>2025-06-07T02:15:02+10:00</t>
  </si>
  <si>
    <t>2025-06-06T19:58:22+10:00</t>
  </si>
  <si>
    <t>SHP-2026006059</t>
  </si>
  <si>
    <t>2025-08-01T09:32:00Z</t>
  </si>
  <si>
    <t>2025-08-08T15:34:29Z</t>
  </si>
  <si>
    <t>2025-08-07T02:33:18-05:00</t>
  </si>
  <si>
    <t>SHP-2026004040</t>
  </si>
  <si>
    <t>2025-12-24T09:51:00-05:00</t>
  </si>
  <si>
    <t>2025-12-28T01:06:04-05:00</t>
  </si>
  <si>
    <t>2025-12-26T17:28:56-05:00</t>
  </si>
  <si>
    <t>SHP-2026007909</t>
  </si>
  <si>
    <t>2025-10-08T13:28:00+08:00</t>
  </si>
  <si>
    <t>2025-10-14T13:14:45Z</t>
  </si>
  <si>
    <t>2025-10-14T08:31:50Z</t>
  </si>
  <si>
    <t>2025-10-14T08:31:50+08:00</t>
  </si>
  <si>
    <t>SHP-2026005045</t>
  </si>
  <si>
    <t>2025-12-08T10:40:00+08:00</t>
  </si>
  <si>
    <t>2025-12-10T23:39:45+08:00</t>
  </si>
  <si>
    <t>2025-12-11T03:00:00+08:00</t>
  </si>
  <si>
    <t>SHP-2026000278</t>
  </si>
  <si>
    <t>2025-10-23T11:58:00+08:00</t>
  </si>
  <si>
    <t>2025-11-01T18:25:57Z</t>
  </si>
  <si>
    <t>2025-10-24T13:37:56+08:00</t>
  </si>
  <si>
    <t>SHP-2026008186</t>
  </si>
  <si>
    <t>2025-06-13T07:53:00Z</t>
  </si>
  <si>
    <t>2025-06-17T14:39:19+08:00</t>
  </si>
  <si>
    <t>2025-06-17T12:46:30</t>
  </si>
  <si>
    <t>2025-06-17T12:46:30+08:00</t>
  </si>
  <si>
    <t>SHP-2026001099</t>
  </si>
  <si>
    <t>2026-01-06T13:16:00Z</t>
  </si>
  <si>
    <t>2026-01-08T16:13:10-05:00</t>
  </si>
  <si>
    <t>2026-01-08T07:21:39-05:00</t>
  </si>
  <si>
    <t>2026-01-08T07:21:39Z</t>
  </si>
  <si>
    <t>SHP-2026008359</t>
  </si>
  <si>
    <t>2025-06-06T16:38:00-05:00</t>
  </si>
  <si>
    <t>2025-06-08T21:37:38-05:00</t>
  </si>
  <si>
    <t>2025-06-08T21:04:05-05:00</t>
  </si>
  <si>
    <t>SHP-2026007441</t>
  </si>
  <si>
    <t>2025-09-04T07:58:00+08:00</t>
  </si>
  <si>
    <t>2025-09-08T06:19:58+08:00</t>
  </si>
  <si>
    <t>2025-09-11T11:43:33+08:00</t>
  </si>
  <si>
    <t>SHP-2026009281</t>
  </si>
  <si>
    <t>2025-11-20T17:23:00</t>
  </si>
  <si>
    <t>2025-11-25T12:53:48Z</t>
  </si>
  <si>
    <t>2025-11-25T19:48:22Z</t>
  </si>
  <si>
    <t>2025-11-25T19:48:22+08:00</t>
  </si>
  <si>
    <t>SHP-2026001747</t>
  </si>
  <si>
    <t>2025-09-02T11:47:00+01:00</t>
  </si>
  <si>
    <t>2025-09-09T12:22:53+01:00</t>
  </si>
  <si>
    <t>2025-09-09T05:39:56+01:00</t>
  </si>
  <si>
    <t>SHP-2026002179</t>
  </si>
  <si>
    <t>2025-12-09T16:32:00-05:00</t>
  </si>
  <si>
    <t>2025-12-14T06:10:51-05:00</t>
  </si>
  <si>
    <t>2025-12-14T08:16:46Z</t>
  </si>
  <si>
    <t>2025-12-14T08:16:46-05:00</t>
  </si>
  <si>
    <t>SHP-2026004329</t>
  </si>
  <si>
    <t>2025-08-22T17:20:00+08:00</t>
  </si>
  <si>
    <t>2025-08-31T06:44:15+08:00</t>
  </si>
  <si>
    <t>2025-08-31T09:38:41+08:00</t>
  </si>
  <si>
    <t>SHP-2026008487</t>
  </si>
  <si>
    <t>2026-02-19T14:29:00+08:00</t>
  </si>
  <si>
    <t>2026-02-25T19:17:39</t>
  </si>
  <si>
    <t>2026-02-25T20:50:52+08:00</t>
  </si>
  <si>
    <t>SHP-2026005030</t>
  </si>
  <si>
    <t>2026-02-12T11:52:00+01:00</t>
  </si>
  <si>
    <t>2026-02-18T15:44:08+01:00</t>
  </si>
  <si>
    <t>2026-02-18T22:46:20+01:00</t>
  </si>
  <si>
    <t>SHP-2026009468</t>
  </si>
  <si>
    <t>2025-08-12T10:27:00+08:00</t>
  </si>
  <si>
    <t>2025-08-21T17:37:55+08:00</t>
  </si>
  <si>
    <t>2025-08-21T10:12:47+08:00</t>
  </si>
  <si>
    <t>SHP-2026003994</t>
  </si>
  <si>
    <t>2025-09-12T09:34:00Z</t>
  </si>
  <si>
    <t>2025-09-14T15:49:26+08:00</t>
  </si>
  <si>
    <t>2025-09-15T00:07:06+08:00</t>
  </si>
  <si>
    <t>2025-09-15T00:07:06Z</t>
  </si>
  <si>
    <t>SHP-2026002479</t>
  </si>
  <si>
    <t>2025-10-03T10:01:00Z</t>
  </si>
  <si>
    <t>2025-10-13T07:01:41-03:00</t>
  </si>
  <si>
    <t>2025-10-13T01:06:42-03:00</t>
  </si>
  <si>
    <t>SHP-2026001815</t>
  </si>
  <si>
    <t>2025-12-17T18:03:00Z</t>
  </si>
  <si>
    <t>2025-12-18T07:12:21-05:00</t>
  </si>
  <si>
    <t>2025-12-18T07:07:42-05:00</t>
  </si>
  <si>
    <t>SHP-2026004758</t>
  </si>
  <si>
    <t>2025-07-30T09:23:00</t>
  </si>
  <si>
    <t>2025-08-02T15:12:17-05:00</t>
  </si>
  <si>
    <t>2025-08-02T08:06:56-05:00</t>
  </si>
  <si>
    <t>SHP-2026007393</t>
  </si>
  <si>
    <t>2025-07-30T14:56:00-03:00</t>
  </si>
  <si>
    <t>2025-08-05T16:57:50-03:00</t>
  </si>
  <si>
    <t>2025-08-05T18:01:41</t>
  </si>
  <si>
    <t>2025-08-05T18:01:41Z</t>
  </si>
  <si>
    <t>SHP-2026005522</t>
  </si>
  <si>
    <t>2025-10-17T08:42:00Z</t>
  </si>
  <si>
    <t>2025-10-24T06:13:49+01:00</t>
  </si>
  <si>
    <t>2025-10-24T16:18:50+01:00</t>
  </si>
  <si>
    <t>SHP-2026000869</t>
  </si>
  <si>
    <t>2025-12-17T10:36:00-03:00</t>
  </si>
  <si>
    <t>2025-12-27T14:20:15-03:00</t>
  </si>
  <si>
    <t>2025-12-27T04:01:14-03:00</t>
  </si>
  <si>
    <t>SHP-2026003728</t>
  </si>
  <si>
    <t>2025-10-09T13:12:00-05:00</t>
  </si>
  <si>
    <t>2025-10-06T20:28:24-05:00</t>
  </si>
  <si>
    <t>2025-10-11T00:52:40-05:00</t>
  </si>
  <si>
    <t>2025-10-11T00:52:40Z</t>
  </si>
  <si>
    <t>SHP-2026005617</t>
  </si>
  <si>
    <t>2026-02-03T10:50:00-05:00</t>
  </si>
  <si>
    <t>2026-02-06T21:49:13-05:00</t>
  </si>
  <si>
    <t>2026-02-06T17:46:02-05:00</t>
  </si>
  <si>
    <t>SHP-2026003492</t>
  </si>
  <si>
    <t>2025-10-28T09:43:00</t>
  </si>
  <si>
    <t>2025-11-03T17:21:50+08:00</t>
  </si>
  <si>
    <t>2025-11-03T21:16:14+08:00</t>
  </si>
  <si>
    <t>SHP-2026002118</t>
  </si>
  <si>
    <t>2026-01-19T13:34:00Z</t>
  </si>
  <si>
    <t>2026-01-21T00:07:51-05:00</t>
  </si>
  <si>
    <t>2026-01-19T18:04:41-05:00</t>
  </si>
  <si>
    <t>SHP-2026002127</t>
  </si>
  <si>
    <t>2025-12-18T13:02:00Z</t>
  </si>
  <si>
    <t>2025-12-27T02:38:22+08:00</t>
  </si>
  <si>
    <t>2025-12-27T01:58:56+08:00</t>
  </si>
  <si>
    <t>2025-12-27T01:58:56</t>
  </si>
  <si>
    <t>SHP-2026001452</t>
  </si>
  <si>
    <t>2025-08-22T13:21:00+01:00</t>
  </si>
  <si>
    <t>2025-09-02T06:51:58+01:00</t>
  </si>
  <si>
    <t>2025-09-02T02:17:34+01:00</t>
  </si>
  <si>
    <t>SHP-2026004643</t>
  </si>
  <si>
    <t>2025-09-10T14:37:00+01:00</t>
  </si>
  <si>
    <t>2025-09-18T18:08:20+01:00</t>
  </si>
  <si>
    <t>2025-09-18T12:37:24+01:00</t>
  </si>
  <si>
    <t>SHP-2026003648</t>
  </si>
  <si>
    <t>2025-09-17T07:23:00+01:00</t>
  </si>
  <si>
    <t>2025-09-25T23:14:13+01:00</t>
  </si>
  <si>
    <t>2025-09-26T04:16:00+01:00</t>
  </si>
  <si>
    <t>SHP-2026007190</t>
  </si>
  <si>
    <t>2026-02-17T11:24:00+01:00</t>
  </si>
  <si>
    <t>2026-02-26T01:18:00+01:00</t>
  </si>
  <si>
    <t>2026-02-18T06:02:54+01:00</t>
  </si>
  <si>
    <t>SHP-2026002598</t>
  </si>
  <si>
    <t>2025-06-02T12:25:00</t>
  </si>
  <si>
    <t>2025-06-06T19:22:06+00:00</t>
  </si>
  <si>
    <t>2025-06-07T11:08:23Z</t>
  </si>
  <si>
    <t>2025-06-07T11:08:23+00:00</t>
  </si>
  <si>
    <t>SHP-2026006585</t>
  </si>
  <si>
    <t>2026-01-24T10:53:00-05:00</t>
  </si>
  <si>
    <t>2026-01-26T05:54:01-05:00</t>
  </si>
  <si>
    <t>2026-01-25T21:39:01-05:00</t>
  </si>
  <si>
    <t>2026-01-25T21:39:01</t>
  </si>
  <si>
    <t>SHP-2026006046</t>
  </si>
  <si>
    <t>2025-11-13T11:29:00-05:00</t>
  </si>
  <si>
    <t>2025-11-17T15:08:26</t>
  </si>
  <si>
    <t>2025-11-17T02:33:24-05:00</t>
  </si>
  <si>
    <t>2025-11-17T02:33:24</t>
  </si>
  <si>
    <t>SHP-2026009180</t>
  </si>
  <si>
    <t>2025-12-11T08:30:00+00:00</t>
  </si>
  <si>
    <t>2025-12-16T05:12:20+00:00</t>
  </si>
  <si>
    <t>2025-12-16T01:10:13+00:00</t>
  </si>
  <si>
    <t>SHP-2026002324</t>
  </si>
  <si>
    <t>2025-08-09T14:17:00-05:00</t>
  </si>
  <si>
    <t>2025-08-16T05:18:34-05:00</t>
  </si>
  <si>
    <t>2025-08-16T16:03:22-05:00</t>
  </si>
  <si>
    <t>SHP-2026009002</t>
  </si>
  <si>
    <t>2025-09-10T14:30:00Z</t>
  </si>
  <si>
    <t>2025-09-19T00:00:44+01:00</t>
  </si>
  <si>
    <t>2025-09-18T14:16:11+01:00</t>
  </si>
  <si>
    <t>SHP-2026000982</t>
  </si>
  <si>
    <t>2026-01-19T10:34:00+01:00</t>
  </si>
  <si>
    <t>2026-01-25T02:59:17+01:00</t>
  </si>
  <si>
    <t>2026-01-25T03:18:11+01:00</t>
  </si>
  <si>
    <t>SHP-2026003094</t>
  </si>
  <si>
    <t>2025-07-09T14:39:00+05:00</t>
  </si>
  <si>
    <t>2025-07-17T08:05:21Z</t>
  </si>
  <si>
    <t>2025-07-13T00:59:31+05:00</t>
  </si>
  <si>
    <t>SHP-2026007444</t>
  </si>
  <si>
    <t>2025-10-02T11:08:00+08:00</t>
  </si>
  <si>
    <t>2025-10-10T17:21:09Z</t>
  </si>
  <si>
    <t>2025-10-11T07:10:06+08:00</t>
  </si>
  <si>
    <t>SHP-2026009084</t>
  </si>
  <si>
    <t>2025-06-11T16:45:00+01:00</t>
  </si>
  <si>
    <t>2025-06-16T18:09:32</t>
  </si>
  <si>
    <t>2025-06-16T17:29:46Z</t>
  </si>
  <si>
    <t>2025-06-16T17:29:46+01:00</t>
  </si>
  <si>
    <t>SHP-2026003063</t>
  </si>
  <si>
    <t>2025-06-06T10:24:00+08:00</t>
  </si>
  <si>
    <t>2025-06-12T10:33:36</t>
  </si>
  <si>
    <t>2025-06-12T18:05:50+08:00</t>
  </si>
  <si>
    <t>SHP-2026005791</t>
  </si>
  <si>
    <t>2026-01-16T08:14:00+09:00</t>
  </si>
  <si>
    <t>2026-01-28T12:42:25Z</t>
  </si>
  <si>
    <t>2026-01-28T08:44:50Z</t>
  </si>
  <si>
    <t>2026-01-28T08:44:50+09:00</t>
  </si>
  <si>
    <t>SHP-2026000072</t>
  </si>
  <si>
    <t>2025-10-01T14:13:00</t>
  </si>
  <si>
    <t>2025-10-05T00:20:23-05:00</t>
  </si>
  <si>
    <t>2025-10-04T23:42:04-05:00</t>
  </si>
  <si>
    <t>SHP-2026003023</t>
  </si>
  <si>
    <t>2026-01-05T15:42:00+01:00</t>
  </si>
  <si>
    <t>2026-01-09T15:47:33</t>
  </si>
  <si>
    <t>2026-01-10T17:25:12+01:00</t>
  </si>
  <si>
    <t>SHP-2026001495</t>
  </si>
  <si>
    <t>2025-11-21T15:31:00+08:00</t>
  </si>
  <si>
    <t>2025-11-28T18:50:52Z</t>
  </si>
  <si>
    <t>2025-11-29T01:57:33+08:00</t>
  </si>
  <si>
    <t>SHP-2026000334</t>
  </si>
  <si>
    <t>2026-01-31T08:05:00Z</t>
  </si>
  <si>
    <t>2026-02-06T16:25:35+08:00</t>
  </si>
  <si>
    <t>2026-02-06T21:02:08</t>
  </si>
  <si>
    <t>2026-02-06T21:02:08+08:00</t>
  </si>
  <si>
    <t>SHP-2026002355</t>
  </si>
  <si>
    <t>amsterdam</t>
  </si>
  <si>
    <t>2025-10-29T12:25:00+01:00</t>
  </si>
  <si>
    <t>2025-11-07T15:01:39+01:00</t>
  </si>
  <si>
    <t>2025-11-08T08:50:23+01:00</t>
  </si>
  <si>
    <t>2025-11-08T08:50:23</t>
  </si>
  <si>
    <t>SHP-2026003881</t>
  </si>
  <si>
    <t>2025-10-14T10:11:00-05:00</t>
  </si>
  <si>
    <t>2025-10-21T19:29:40-05:00</t>
  </si>
  <si>
    <t>2025-10-21T13:49:50-05:00</t>
  </si>
  <si>
    <t>SHP-2026009378</t>
  </si>
  <si>
    <t>2025-08-19T10:22:00+01:00</t>
  </si>
  <si>
    <t>2025-08-28T19:00:20+01:00</t>
  </si>
  <si>
    <t>2025-08-29T04:05:34+01:00</t>
  </si>
  <si>
    <t>2025-08-29T04:05:34Z</t>
  </si>
  <si>
    <t>SHP-2026004176</t>
  </si>
  <si>
    <t>2025-09-01T08:55:00-05:00</t>
  </si>
  <si>
    <t>2025-09-14T15:47:50-05:00</t>
  </si>
  <si>
    <t>2025-09-14T09:56:45</t>
  </si>
  <si>
    <t>2025-09-14T09:56:45-05:00</t>
  </si>
  <si>
    <t>SHP-2026007064</t>
  </si>
  <si>
    <t>2025-12-01T13:48:00+08:00</t>
  </si>
  <si>
    <t>2025-12-09T22:03:05+08:00</t>
  </si>
  <si>
    <t>2025-12-09T11:09:20+08:00</t>
  </si>
  <si>
    <t>SHP-2026002846</t>
  </si>
  <si>
    <t>2025-07-22T13:47:00Z</t>
  </si>
  <si>
    <t>2025-07-29T00:56:40+01:00</t>
  </si>
  <si>
    <t>2025-07-28T22:35:13+01:00</t>
  </si>
  <si>
    <t>2025-07-28T22:35:13Z</t>
  </si>
  <si>
    <t>SHP-2026006061</t>
  </si>
  <si>
    <t>2026-01-13T12:15:00</t>
  </si>
  <si>
    <t>2026-01-18T05:22:13+08:00</t>
  </si>
  <si>
    <t>2026-01-17T09:01:10</t>
  </si>
  <si>
    <t>2026-01-17T09:01:10+08:00</t>
  </si>
  <si>
    <t>SHP-2026003866</t>
  </si>
  <si>
    <t>2025-06-16T07:37:00-05:00</t>
  </si>
  <si>
    <t>2025-06-28T13:45:24Z</t>
  </si>
  <si>
    <t>2025-06-28T13:26:38-05:00</t>
  </si>
  <si>
    <t>2025-06-28T13:26:38Z</t>
  </si>
  <si>
    <t>SHP-2026007746</t>
  </si>
  <si>
    <t>2025-08-11T07:52:00Z</t>
  </si>
  <si>
    <t>2025-08-24T06:42:31+01:00</t>
  </si>
  <si>
    <t>2025-08-24T18:25:30+01:00</t>
  </si>
  <si>
    <t>SHP-2026008673</t>
  </si>
  <si>
    <t>2025-12-06T15:28:00-05:00</t>
  </si>
  <si>
    <t>2025-12-11T21:05:59-05:00</t>
  </si>
  <si>
    <t>2025-12-12T04:47:56-05:00</t>
  </si>
  <si>
    <t>2025-12-12T04:47:56Z</t>
  </si>
  <si>
    <t>SHP-2026002855</t>
  </si>
  <si>
    <t>2025-07-23T10:39:00-05:00</t>
  </si>
  <si>
    <t>2025-07-30T18:44:58-05:00</t>
  </si>
  <si>
    <t>2025-07-30T23:19:52-05:00</t>
  </si>
  <si>
    <t>SHP-2026007960</t>
  </si>
  <si>
    <t>2025-11-10T14:53:00-05:00</t>
  </si>
  <si>
    <t>2025-11-20T13:36:26-05:00</t>
  </si>
  <si>
    <t>2025-11-19T19:18:24-05:00</t>
  </si>
  <si>
    <t>SHP-2026000617</t>
  </si>
  <si>
    <t>2025-06-06T09:01:00-05:00</t>
  </si>
  <si>
    <t>2025-06-09T01:42:34-05:00</t>
  </si>
  <si>
    <t>2025-06-09T06:49:48-05:00</t>
  </si>
  <si>
    <t>SHP-2026006101</t>
  </si>
  <si>
    <t>2025-09-16T08:01:00+10:00</t>
  </si>
  <si>
    <t>2025-09-23T20:25:25+10:00</t>
  </si>
  <si>
    <t>2025-09-23T09:48:48+10:00</t>
  </si>
  <si>
    <t>2025-09-23T09:48:48</t>
  </si>
  <si>
    <t>SHP-2026008504</t>
  </si>
  <si>
    <t>2026-01-02T12:39:00+01:00</t>
  </si>
  <si>
    <t>2026-01-12T17:29:39Z</t>
  </si>
  <si>
    <t>2026-01-12T17:33:49+01:00</t>
  </si>
  <si>
    <t>SHP-2026003509</t>
  </si>
  <si>
    <t>2026-02-16T08:21:00+09:00</t>
  </si>
  <si>
    <t>2026-02-18T10:00:06+09:00</t>
  </si>
  <si>
    <t>2026-02-18T21:39:51+09:00</t>
  </si>
  <si>
    <t>SHP-2026003177</t>
  </si>
  <si>
    <t>2025-08-16T11:20:00-06:00</t>
  </si>
  <si>
    <t>2025-08-26T06:01:02-06:00</t>
  </si>
  <si>
    <t>2025-08-26T16:44:11-06:00</t>
  </si>
  <si>
    <t>SHP-2026008207</t>
  </si>
  <si>
    <t>2025-10-01T12:49:00Z</t>
  </si>
  <si>
    <t>2025-10-04T17:11:27Z</t>
  </si>
  <si>
    <t>2025-10-04T20:21:38+01:00</t>
  </si>
  <si>
    <t>SHP-2026000691</t>
  </si>
  <si>
    <t>2025-11-21T16:36:00+01:00</t>
  </si>
  <si>
    <t>2025-11-29T00:11:47+01:00</t>
  </si>
  <si>
    <t>2025-11-28T13:44:49+01:00</t>
  </si>
  <si>
    <t>2025-11-28T13:44:49Z</t>
  </si>
  <si>
    <t>SHP-2026001135</t>
  </si>
  <si>
    <t>2026-02-04T13:45:00+08:00</t>
  </si>
  <si>
    <t>2026-02-11T13:19:04+08:00</t>
  </si>
  <si>
    <t>2026-02-11T17:47:35+08:00</t>
  </si>
  <si>
    <t>SHP-2026000614</t>
  </si>
  <si>
    <t>2025-11-10T11:03:00Z</t>
  </si>
  <si>
    <t>2025-11-23T15:02:47-06:00</t>
  </si>
  <si>
    <t>2025-11-24T02:30:08Z</t>
  </si>
  <si>
    <t>SHP-2026003666</t>
  </si>
  <si>
    <t>2025-06-18T12:10:00+01:00</t>
  </si>
  <si>
    <t>2025-06-25T01:05:52+01:00</t>
  </si>
  <si>
    <t>2025-06-24T18:02:01+01:00</t>
  </si>
  <si>
    <t>SHP-2026007945</t>
  </si>
  <si>
    <t>2025-12-12T13:22:00-05:00</t>
  </si>
  <si>
    <t>2025-12-14T08:32:23-05:00</t>
  </si>
  <si>
    <t>2025-12-13T17:34:40Z</t>
  </si>
  <si>
    <t>2025-12-13T17:34:40-05:00</t>
  </si>
  <si>
    <t>SHP-2026008592</t>
  </si>
  <si>
    <t>2025-07-03T14:39:00Z</t>
  </si>
  <si>
    <t>2025-07-11T01:27:38+08:00</t>
  </si>
  <si>
    <t>2025-07-09T23:44:59</t>
  </si>
  <si>
    <t>2025-07-09T23:44:59+08:00</t>
  </si>
  <si>
    <t>SHP-2026007274</t>
  </si>
  <si>
    <t>2026-02-20T11:36:00+01:00</t>
  </si>
  <si>
    <t>2026-02-28T06:20:51Z</t>
  </si>
  <si>
    <t>2026-02-21T06:09:21+01:00</t>
  </si>
  <si>
    <t>SHP-2026005889</t>
  </si>
  <si>
    <t>2025-10-11T14:08:00+09:00</t>
  </si>
  <si>
    <t>2025-10-18T06:50:02+09:00</t>
  </si>
  <si>
    <t>2025-10-17T21:41:37</t>
  </si>
  <si>
    <t>2025-10-17T21:41:37+09:00</t>
  </si>
  <si>
    <t>SHP-2026008799</t>
  </si>
  <si>
    <t>SÃ£o Paulo</t>
  </si>
  <si>
    <t>2025-11-25T09:00:00</t>
  </si>
  <si>
    <t>2025-12-03T02:25:50-03:00</t>
  </si>
  <si>
    <t>2025-11-29T08:44:14-03:00</t>
  </si>
  <si>
    <t>SHP-2026003609</t>
  </si>
  <si>
    <t>2026-02-25T12:55:00+01:00</t>
  </si>
  <si>
    <t>2026-02-27T22:33:12+01:00</t>
  </si>
  <si>
    <t>2026-03-02T11:45:40+01:00</t>
  </si>
  <si>
    <t>SHP-2026006149</t>
  </si>
  <si>
    <t>2025-10-13T11:38:00+09:00</t>
  </si>
  <si>
    <t>2025-10-19T12:17:23+09:00</t>
  </si>
  <si>
    <t>2025-10-18T16:40:39+09:00</t>
  </si>
  <si>
    <t>SHP-2026001855</t>
  </si>
  <si>
    <t>2025-08-19T07:21:00+01:00</t>
  </si>
  <si>
    <t>2025-08-23T22:51:55+01:00</t>
  </si>
  <si>
    <t>2025-08-23T18:43:21+01:00</t>
  </si>
  <si>
    <t>SHP-2026005371</t>
  </si>
  <si>
    <t>2025-07-29T10:48:00+01:00</t>
  </si>
  <si>
    <t>2025-07-30T14:36:53+01:00</t>
  </si>
  <si>
    <t>2025-07-30T10:25:02+01:00</t>
  </si>
  <si>
    <t>SHP-2026007401</t>
  </si>
  <si>
    <t>2025-06-12T12:41:00</t>
  </si>
  <si>
    <t>2025-06-19T14:28:19+10:00</t>
  </si>
  <si>
    <t>2025-06-19T08:36:35</t>
  </si>
  <si>
    <t>2025-06-19T08:36:35+10:00</t>
  </si>
  <si>
    <t>SHP-2026001978</t>
  </si>
  <si>
    <t>2025-10-24T17:19:00</t>
  </si>
  <si>
    <t>2025-11-01T20:55:06-05:00</t>
  </si>
  <si>
    <t>2025-11-02T01:05:29-05:00</t>
  </si>
  <si>
    <t>SHP-2026000141</t>
  </si>
  <si>
    <t>2025-06-11T15:27:00-05:00</t>
  </si>
  <si>
    <t>2025-06-14T03:45:26Z</t>
  </si>
  <si>
    <t>2025-06-14T09:04:53-05:00</t>
  </si>
  <si>
    <t>2025-06-14T09:04:53Z</t>
  </si>
  <si>
    <t>SHP-2026006465</t>
  </si>
  <si>
    <t>2025-10-27T12:33:00+08:00</t>
  </si>
  <si>
    <t>2025-11-02T02:12:39Z</t>
  </si>
  <si>
    <t>2025-11-02T17:30:57Z</t>
  </si>
  <si>
    <t>SHP-2026005905</t>
  </si>
  <si>
    <t>2025-09-03T11:03:00+01:00</t>
  </si>
  <si>
    <t>2025-09-09T16:38:03Z</t>
  </si>
  <si>
    <t>2025-09-09T11:58:50+01:00</t>
  </si>
  <si>
    <t>2025-09-09T11:58:50</t>
  </si>
  <si>
    <t>SHP-2026006703</t>
  </si>
  <si>
    <t>2025-08-15T16:34:00Z</t>
  </si>
  <si>
    <t>2025-08-23T18:34:51+08:00</t>
  </si>
  <si>
    <t>2025-08-23T11:36:28+08:00</t>
  </si>
  <si>
    <t>SHP-2026009157</t>
  </si>
  <si>
    <t>2026-02-08T10:43:00+00:00</t>
  </si>
  <si>
    <t>2026-02-13T14:19:40+00:00</t>
  </si>
  <si>
    <t>2026-02-13T11:05:54+00:00</t>
  </si>
  <si>
    <t>2026-02-13T11:05:54Z</t>
  </si>
  <si>
    <t>SHP-2026003602</t>
  </si>
  <si>
    <t>2026-01-08T11:54:00-05:00</t>
  </si>
  <si>
    <t>2026-01-12T01:40:36</t>
  </si>
  <si>
    <t>2026-01-11T02:23:56-05:00</t>
  </si>
  <si>
    <t>SHP-2026000660</t>
  </si>
  <si>
    <t>2025-10-07T18:38:00</t>
  </si>
  <si>
    <t>2025-10-13T13:08:47+08:00</t>
  </si>
  <si>
    <t>2025-10-13T03:52:34+08:00</t>
  </si>
  <si>
    <t>SHP-2026002500</t>
  </si>
  <si>
    <t>2025-06-12T11:38:00-03:00</t>
  </si>
  <si>
    <t>2025-06-20T19:04:42Z</t>
  </si>
  <si>
    <t>2025-06-21T03:59:15-03:00</t>
  </si>
  <si>
    <t>2025-06-21T03:59:15</t>
  </si>
  <si>
    <t>SHP-2026009325</t>
  </si>
  <si>
    <t>AMSTERDAM</t>
  </si>
  <si>
    <t>2025-08-18T18:26:00+01:00</t>
  </si>
  <si>
    <t>2025-08-24T12:15:16+01:00</t>
  </si>
  <si>
    <t>2025-08-24T14:38:46+01:00</t>
  </si>
  <si>
    <t>SHP-2026004070</t>
  </si>
  <si>
    <t>2025-12-30T17:38:00+09:00</t>
  </si>
  <si>
    <t>2026-01-04T02:16:06+09:00</t>
  </si>
  <si>
    <t>2026-01-03T16:19:44+09:00</t>
  </si>
  <si>
    <t>SHP-2026000568</t>
  </si>
  <si>
    <t>2025-08-05T13:46:00Z</t>
  </si>
  <si>
    <t>2025-08-17T00:22:45+01:00</t>
  </si>
  <si>
    <t>2025-08-17T09:45:59</t>
  </si>
  <si>
    <t>2025-08-17T09:45:59+01:00</t>
  </si>
  <si>
    <t>SHP-2026000124</t>
  </si>
  <si>
    <t>2025-09-10T10:56:00+08:00</t>
  </si>
  <si>
    <t>2025-09-17T23:38:45+08:00</t>
  </si>
  <si>
    <t>2025-09-17T17:57:01+08:00</t>
  </si>
  <si>
    <t>SHP-2026000783</t>
  </si>
  <si>
    <t>2025-06-27T12:17:00Z</t>
  </si>
  <si>
    <t>2025-07-07T01:04:51Z</t>
  </si>
  <si>
    <t>2025-07-07T06:12:06Z</t>
  </si>
  <si>
    <t>2025-07-07T06:12:06+09:00</t>
  </si>
  <si>
    <t>SHP-2026007290</t>
  </si>
  <si>
    <t>2025-11-18T15:43:00-05:00</t>
  </si>
  <si>
    <t>2025-11-21T03:32:24-05:00</t>
  </si>
  <si>
    <t>2025-11-22T06:40:36-05:00</t>
  </si>
  <si>
    <t>SHP-2026008495</t>
  </si>
  <si>
    <t>2025-08-05T12:28:00+00:00</t>
  </si>
  <si>
    <t>2025-08-10T07:10:49+00:00</t>
  </si>
  <si>
    <t>2025-08-09T23:32:10+00:00</t>
  </si>
  <si>
    <t>SHP-2026001141</t>
  </si>
  <si>
    <t>2025-11-24T11:49:00+08:00</t>
  </si>
  <si>
    <t>2025-12-02T01:47:16Z</t>
  </si>
  <si>
    <t>2025-12-02T02:59:41Z</t>
  </si>
  <si>
    <t>2025-12-02T02:59:41+08:00</t>
  </si>
  <si>
    <t>SHP-2026006692</t>
  </si>
  <si>
    <t>2025-09-23T13:24:00+10:00</t>
  </si>
  <si>
    <t>2025-09-25T08:19:07+10:00</t>
  </si>
  <si>
    <t>2025-09-24T14:30:43+10:00</t>
  </si>
  <si>
    <t>2025-09-24T14:30:43Z</t>
  </si>
  <si>
    <t>SHP-2026003932</t>
  </si>
  <si>
    <t>CHUS</t>
  </si>
  <si>
    <t>2025-10-13T09:15:00+00:00</t>
  </si>
  <si>
    <t>2025-10-17T01:27:02+00:00</t>
  </si>
  <si>
    <t>2025-10-16T07:52:08+00:00</t>
  </si>
  <si>
    <t>SHP-2026006551</t>
  </si>
  <si>
    <t>2025-10-27T12:23:00Z</t>
  </si>
  <si>
    <t>2025-10-30T19:06:39+00:00</t>
  </si>
  <si>
    <t>2025-10-31T00:30:58+00:00</t>
  </si>
  <si>
    <t>SHP-2026009192</t>
  </si>
  <si>
    <t>2025-11-28T17:28:00+01:00</t>
  </si>
  <si>
    <t>2025-12-09T03:44:05+01:00</t>
  </si>
  <si>
    <t>2025-12-09T15:16:40+01:00</t>
  </si>
  <si>
    <t>SHP-2026007654</t>
  </si>
  <si>
    <t>2026-02-02T14:42:00+08:00</t>
  </si>
  <si>
    <t>2026-02-08T05:30:33+08:00</t>
  </si>
  <si>
    <t>2026-02-07T22:29:49+08:00</t>
  </si>
  <si>
    <t>2026-02-07T22:29:49Z</t>
  </si>
  <si>
    <t>SHP-2026004957</t>
  </si>
  <si>
    <t>2025-08-12T08:31:00-05:00</t>
  </si>
  <si>
    <t>2025-08-14T16:13:22Z</t>
  </si>
  <si>
    <t>2025-08-14T17:58:41Z</t>
  </si>
  <si>
    <t>2025-08-14T17:58:41-05:00</t>
  </si>
  <si>
    <t>SHP-2026002341</t>
  </si>
  <si>
    <t>2025-06-06T10:34:00+09:00</t>
  </si>
  <si>
    <t>2025-06-09T05:32:26+09:00</t>
  </si>
  <si>
    <t>2025-06-09T07:42:15+09:00</t>
  </si>
  <si>
    <t>SHP-2026002218</t>
  </si>
  <si>
    <t>2026-01-29T11:26:00Z</t>
  </si>
  <si>
    <t>2026-02-05T14:02:50-05:00</t>
  </si>
  <si>
    <t>2026-02-04T17:39:17-05:00</t>
  </si>
  <si>
    <t>SHP-2026005758</t>
  </si>
  <si>
    <t>2026-02-19T15:59:00-05:00</t>
  </si>
  <si>
    <t>2026-02-23T15:36:41-05:00</t>
  </si>
  <si>
    <t>2026-02-23T06:17:31-05:00</t>
  </si>
  <si>
    <t>2026-02-23T06:17:31Z</t>
  </si>
  <si>
    <t>SHP-2026005096</t>
  </si>
  <si>
    <t>2026-02-06T16:45:00-05:00</t>
  </si>
  <si>
    <t>2026-02-18T12:43:05Z</t>
  </si>
  <si>
    <t>2026-02-18T05:39:58-05:00</t>
  </si>
  <si>
    <t>SHP-2026002487</t>
  </si>
  <si>
    <t>2026-02-26T18:30:00-05:00</t>
  </si>
  <si>
    <t>2026-02-28T03:28:45-05:00</t>
  </si>
  <si>
    <t>2026-03-03T17:27:30-05:00</t>
  </si>
  <si>
    <t>SHP-2026005753</t>
  </si>
  <si>
    <t>2025-08-12T13:24:00Z</t>
  </si>
  <si>
    <t>2025-08-20T04:49:39Z</t>
  </si>
  <si>
    <t>2025-08-19T02:19:32+09:00</t>
  </si>
  <si>
    <t>SHP-2026003164</t>
  </si>
  <si>
    <t>2025-08-05T08:39:00+01:00</t>
  </si>
  <si>
    <t>2025-08-09T13:27:00</t>
  </si>
  <si>
    <t>2025-08-08T21:34:45+01:00</t>
  </si>
  <si>
    <t>2025-08-08T21:34:45</t>
  </si>
  <si>
    <t>SHP-2026003815</t>
  </si>
  <si>
    <t>2026-01-28T18:19:00+01:00</t>
  </si>
  <si>
    <t>2026-02-09T07:22:00+01:00</t>
  </si>
  <si>
    <t>2026-02-09T17:02:25+01:00</t>
  </si>
  <si>
    <t>SHP-2026002760</t>
  </si>
  <si>
    <t>2025-11-08T18:46:00</t>
  </si>
  <si>
    <t>2025-11-06T14:01:24+08:00</t>
  </si>
  <si>
    <t>2025-11-15T18:56:24Z</t>
  </si>
  <si>
    <t>SHP-2026003920</t>
  </si>
  <si>
    <t>2026-02-11T13:37:00+01:00</t>
  </si>
  <si>
    <t>2026-02-15T23:32:26</t>
  </si>
  <si>
    <t>2026-02-15T20:35:24</t>
  </si>
  <si>
    <t>2026-02-15T20:35:24+01:00</t>
  </si>
  <si>
    <t>SHP-2026007820</t>
  </si>
  <si>
    <t>2025-06-26T06:52:00Z</t>
  </si>
  <si>
    <t>2025-07-01T14:45:56+01:00</t>
  </si>
  <si>
    <t>2025-06-30T19:58:20+01:00</t>
  </si>
  <si>
    <t>2025-06-30T19:58:20Z</t>
  </si>
  <si>
    <t>SHP-2026007293</t>
  </si>
  <si>
    <t>2025-08-27T14:12:00+08:00</t>
  </si>
  <si>
    <t>2025-09-02T05:34:47Z</t>
  </si>
  <si>
    <t>2025-09-02T07:40:53+08:00</t>
  </si>
  <si>
    <t>SHP-2026001544</t>
  </si>
  <si>
    <t>2026-01-28T13:04:00-05:00</t>
  </si>
  <si>
    <t>2026-01-31T06:36:42-05:00</t>
  </si>
  <si>
    <t>2026-01-31T08:56:10-05:00</t>
  </si>
  <si>
    <t>SHP-2026000038</t>
  </si>
  <si>
    <t>2025-06-01T13:52:00-05:00</t>
  </si>
  <si>
    <t>2025-06-08T20:06:40-05:00</t>
  </si>
  <si>
    <t>2025-06-08T17:02:32-05:00</t>
  </si>
  <si>
    <t>SHP-2026009008</t>
  </si>
  <si>
    <t>2025-10-24T13:44:00+08:00</t>
  </si>
  <si>
    <t>2025-10-29T03:40:00</t>
  </si>
  <si>
    <t>2025-10-30T19:01:58+08:00</t>
  </si>
  <si>
    <t>SHP-2026003337</t>
  </si>
  <si>
    <t>2025-11-11T09:29:00-05:00</t>
  </si>
  <si>
    <t>2025-11-13T21:56:32-05:00</t>
  </si>
  <si>
    <t>2025-11-13T20:01:03-05:00</t>
  </si>
  <si>
    <t>SHP-2026008619</t>
  </si>
  <si>
    <t>2026-02-06T07:34:00+01:00</t>
  </si>
  <si>
    <t>2026-02-11T17:40:52+01:00</t>
  </si>
  <si>
    <t>2026-02-11T09:56:45</t>
  </si>
  <si>
    <t>2026-02-11T09:56:45+01:00</t>
  </si>
  <si>
    <t>SHP-2026007024</t>
  </si>
  <si>
    <t>2025-06-30T11:35:00+08:00</t>
  </si>
  <si>
    <t>2025-07-08T01:52:58+08:00</t>
  </si>
  <si>
    <t>2025-07-07T11:31:41+08:00</t>
  </si>
  <si>
    <t>SHP-2026002957</t>
  </si>
  <si>
    <t>2025-06-23T09:07:00-05:00</t>
  </si>
  <si>
    <t>2025-07-05T02:55:36-05:00</t>
  </si>
  <si>
    <t>2025-07-04T13:04:00-05:00</t>
  </si>
  <si>
    <t>SHP-2026007048</t>
  </si>
  <si>
    <t>2025-08-22T17:25:00-05:00</t>
  </si>
  <si>
    <t>2025-08-26T12:47:10-05:00</t>
  </si>
  <si>
    <t>2025-08-26T07:43:09-05:00</t>
  </si>
  <si>
    <t>SHP-2026001689</t>
  </si>
  <si>
    <t>2025-09-04T07:24:00-05:00</t>
  </si>
  <si>
    <t>2025-09-06T06:11:52-05:00</t>
  </si>
  <si>
    <t>2025-09-06T12:38:11-05:00</t>
  </si>
  <si>
    <t>SHP-2026009403</t>
  </si>
  <si>
    <t>2025-11-05T13:28:00Z</t>
  </si>
  <si>
    <t>2025-11-06T22:56:54-05:00</t>
  </si>
  <si>
    <t>2025-11-07T07:50:07Z</t>
  </si>
  <si>
    <t>2025-11-07T07:50:07-05:00</t>
  </si>
  <si>
    <t>SHP-2026004928</t>
  </si>
  <si>
    <t>2026-02-27T11:07:00-03:00</t>
  </si>
  <si>
    <t>2026-03-03T12:23:51-03:00</t>
  </si>
  <si>
    <t>2026-03-03T01:34:44-03:00</t>
  </si>
  <si>
    <t>SHP-2026001137</t>
  </si>
  <si>
    <t>2025-11-05T12:12:00</t>
  </si>
  <si>
    <t>2025-11-11T04:30:04+00:00</t>
  </si>
  <si>
    <t>2025-11-11T03:45:23+00:00</t>
  </si>
  <si>
    <t>SHP-2026003020</t>
  </si>
  <si>
    <t>2025-11-08T08:28:00-05:00</t>
  </si>
  <si>
    <t>2025-11-16T15:35:29-05:00</t>
  </si>
  <si>
    <t>2025-11-13T01:15:17-05:00</t>
  </si>
  <si>
    <t>SHP-2026000462</t>
  </si>
  <si>
    <t>2025-09-01T13:12:00-05:00</t>
  </si>
  <si>
    <t>2025-09-04T11:25:30-05:00</t>
  </si>
  <si>
    <t>2025-09-04T11:37:38-05:00</t>
  </si>
  <si>
    <t>SHP-2026005961</t>
  </si>
  <si>
    <t>2025-10-01T07:15:00</t>
  </si>
  <si>
    <t>2025-10-14T05:03:59+01:00</t>
  </si>
  <si>
    <t>2025-10-13T16:08:06+01:00</t>
  </si>
  <si>
    <t>2025-10-13T16:08:06Z</t>
  </si>
  <si>
    <t>SHP-2026001202</t>
  </si>
  <si>
    <t>2026-01-20T14:42:00+01:00</t>
  </si>
  <si>
    <t>2026-01-25T15:24:45+01:00</t>
  </si>
  <si>
    <t>2026-01-25T05:58:46+01:00</t>
  </si>
  <si>
    <t>SHP-2026009391</t>
  </si>
  <si>
    <t>2026-01-20T15:42:00+09:00</t>
  </si>
  <si>
    <t>2026-01-28T06:29:30+09:00</t>
  </si>
  <si>
    <t>2026-01-28T23:39:03+09:00</t>
  </si>
  <si>
    <t>SHP-2026005219</t>
  </si>
  <si>
    <t>2025-07-21T12:20:00+10:00</t>
  </si>
  <si>
    <t>2025-07-26T05:18:27+10:00</t>
  </si>
  <si>
    <t>2025-07-25T18:59:51+10:00</t>
  </si>
  <si>
    <t>SHP-2026003304</t>
  </si>
  <si>
    <t>2026-02-03T13:00:00-05:00</t>
  </si>
  <si>
    <t>2026-02-06T07:00:18-05:00</t>
  </si>
  <si>
    <t>2026-02-05T21:56:53-05:00</t>
  </si>
  <si>
    <t>SHP-2026005991</t>
  </si>
  <si>
    <t>2025-10-15T08:26:00-05:00</t>
  </si>
  <si>
    <t>2025-10-20T03:51:42-05:00</t>
  </si>
  <si>
    <t>2025-10-19T12:01:28-05:00</t>
  </si>
  <si>
    <t>SHP-2026008179</t>
  </si>
  <si>
    <t>2025-06-20T15:56:00Z</t>
  </si>
  <si>
    <t>2025-06-24T10:45:48+01:00</t>
  </si>
  <si>
    <t>2025-06-24T06:31:04+01:00</t>
  </si>
  <si>
    <t>SHP-2026006343</t>
  </si>
  <si>
    <t>2026-02-10T11:40:00+01:00</t>
  </si>
  <si>
    <t>2026-02-15T21:21:39+01:00</t>
  </si>
  <si>
    <t>2026-02-16T05:02:39+01:00</t>
  </si>
  <si>
    <t>SHP-2026007986</t>
  </si>
  <si>
    <t>2025-06-24T07:58:00-05:00</t>
  </si>
  <si>
    <t>2025-06-28T00:31:26-05:00</t>
  </si>
  <si>
    <t>2025-06-28T09:33:05-05:00</t>
  </si>
  <si>
    <t>SHP-2026006584</t>
  </si>
  <si>
    <t>2025-10-10T16:29:00-05:00</t>
  </si>
  <si>
    <t>2025-10-12T00:44:51-05:00</t>
  </si>
  <si>
    <t>2025-10-11T11:01:24-05:00</t>
  </si>
  <si>
    <t>SHP-2026002657</t>
  </si>
  <si>
    <t>2026-01-15T13:10:00+08:00</t>
  </si>
  <si>
    <t>2026-01-19T08:15:26Z</t>
  </si>
  <si>
    <t>2026-01-19T08:08:56+08:00</t>
  </si>
  <si>
    <t>SHP-2026003390</t>
  </si>
  <si>
    <t>2025-11-26T09:29:00</t>
  </si>
  <si>
    <t>2025-12-04T00:33:42+01:00</t>
  </si>
  <si>
    <t>2025-12-04T00:21:10+01:00</t>
  </si>
  <si>
    <t>SHP-2026007851</t>
  </si>
  <si>
    <t>2025-10-08T14:37:00</t>
  </si>
  <si>
    <t>2025-10-14T18:34:53-05:00</t>
  </si>
  <si>
    <t>2025-10-14T19:46:40-05:00</t>
  </si>
  <si>
    <t>SHP-2026002692</t>
  </si>
  <si>
    <t>2026-01-12T09:58:00+00:00</t>
  </si>
  <si>
    <t>2026-01-20T03:54:55+00:00</t>
  </si>
  <si>
    <t>2026-01-20T06:30:16</t>
  </si>
  <si>
    <t>2026-01-20T06:30:16+00:00</t>
  </si>
  <si>
    <t>SHP-2026004191</t>
  </si>
  <si>
    <t>2025-11-04T15:32:00+01:00</t>
  </si>
  <si>
    <t>2025-11-08T06:14:46+01:00</t>
  </si>
  <si>
    <t>2025-11-08T05:22:49+01:00</t>
  </si>
  <si>
    <t>2025-11-08T05:22:49Z</t>
  </si>
  <si>
    <t>SHP-2026007854</t>
  </si>
  <si>
    <t>2025-06-25T11:25:00Z</t>
  </si>
  <si>
    <t>2025-06-27T17:21:38-05:00</t>
  </si>
  <si>
    <t>2025-06-27T13:48:12</t>
  </si>
  <si>
    <t>2025-06-27T13:48:12Z</t>
  </si>
  <si>
    <t>SHP-2026002175</t>
  </si>
  <si>
    <t>2025-10-04T11:42:00Z</t>
  </si>
  <si>
    <t>2025-10-10T22:15:51-03:00</t>
  </si>
  <si>
    <t>2025-10-10T12:21:23-03:00</t>
  </si>
  <si>
    <t>SHP-2026000069</t>
  </si>
  <si>
    <t>2025-07-29T10:38:00+01:00</t>
  </si>
  <si>
    <t>2025-08-09T00:05:17+01:00</t>
  </si>
  <si>
    <t>2025-08-08T22:47:55+01:00</t>
  </si>
  <si>
    <t>SHP-2026001082</t>
  </si>
  <si>
    <t>2025-09-20T16:33:00+08:00</t>
  </si>
  <si>
    <t>2025-09-28T01:03:49+08:00</t>
  </si>
  <si>
    <t>2025-09-24T00:50:37+08:00</t>
  </si>
  <si>
    <t>EXC_001</t>
  </si>
  <si>
    <t>SHP-2026003862</t>
  </si>
  <si>
    <t>2025-12-31T10:45:00+01:00</t>
  </si>
  <si>
    <t>2026-01-05T05:41:39Z</t>
  </si>
  <si>
    <t>2026-01-05T03:21:38+01:00</t>
  </si>
  <si>
    <t>SHP-2026003679</t>
  </si>
  <si>
    <t>2025-12-24T09:11:00+09:00</t>
  </si>
  <si>
    <t>2026-01-03T21:08:24+09:00</t>
  </si>
  <si>
    <t>2026-01-04T02:55:40+09:00</t>
  </si>
  <si>
    <t>SHP-2026008523</t>
  </si>
  <si>
    <t>2026-01-29T12:47:00+00:00</t>
  </si>
  <si>
    <t>2026-02-08T13:02:37+00:00</t>
  </si>
  <si>
    <t>2026-02-08T19:30:16+00:00</t>
  </si>
  <si>
    <t>SHP-2026006641</t>
  </si>
  <si>
    <t>2025-08-02T11:23:00+08:00</t>
  </si>
  <si>
    <t>2025-08-08T00:38:27+08:00</t>
  </si>
  <si>
    <t>2025-08-02T22:40:32+08:00</t>
  </si>
  <si>
    <t>SHP-2026008780</t>
  </si>
  <si>
    <t>2025-07-29T08:21:00+01:00</t>
  </si>
  <si>
    <t>2025-08-07T17:29:05+01:00</t>
  </si>
  <si>
    <t>2025-08-07T21:28:52+01:00</t>
  </si>
  <si>
    <t>SHP-2026007328</t>
  </si>
  <si>
    <t>2026-01-14T15:41:00Z</t>
  </si>
  <si>
    <t>2026-01-28T08:11:23+00:00</t>
  </si>
  <si>
    <t>2026-01-27T18:10:18+00:00</t>
  </si>
  <si>
    <t>SHP-2026003733</t>
  </si>
  <si>
    <t>2025-08-07T14:49:00-05:00</t>
  </si>
  <si>
    <t>2025-08-09T03:12:33-05:00</t>
  </si>
  <si>
    <t>2025-08-08T15:18:05-05:00</t>
  </si>
  <si>
    <t>2025-08-08T15:18:05Z</t>
  </si>
  <si>
    <t>SHP-2026008214</t>
  </si>
  <si>
    <t>2025-11-21T13:47:00+01:00</t>
  </si>
  <si>
    <t>2025-11-28T18:17:08+01:00</t>
  </si>
  <si>
    <t>2025-11-28T21:39:53+01:00</t>
  </si>
  <si>
    <t>SHP-2026002891</t>
  </si>
  <si>
    <t>2026-01-16T14:17:00+01:00</t>
  </si>
  <si>
    <t>2026-01-23T21:17:54+01:00</t>
  </si>
  <si>
    <t>2026-01-15T11:56:34+01:00</t>
  </si>
  <si>
    <t>2026-01-23T01:02:47+01:00</t>
  </si>
  <si>
    <t>SHP-2026002466</t>
  </si>
  <si>
    <t>2025-10-14T17:14:00-03:00</t>
  </si>
  <si>
    <t>2025-10-19T22:40:48-03:00</t>
  </si>
  <si>
    <t>2025-10-20T10:59:54-03:00</t>
  </si>
  <si>
    <t>SHP-2026006608</t>
  </si>
  <si>
    <t>2026-02-19T15:28:00+08:00</t>
  </si>
  <si>
    <t>2026-02-18T07:38:38+08:00</t>
  </si>
  <si>
    <t>2026-02-27T19:13:47+08:00</t>
  </si>
  <si>
    <t>SHP-2026003286</t>
  </si>
  <si>
    <t>2025-09-25T13:55:00Z</t>
  </si>
  <si>
    <t>2025-10-02T09:11:28+08:00</t>
  </si>
  <si>
    <t>2025-10-02T02:57:57+08:00</t>
  </si>
  <si>
    <t>2025-10-02T02:57:57</t>
  </si>
  <si>
    <t>SHP-2026000319</t>
  </si>
  <si>
    <t>2025-10-28T11:02:00+01:00</t>
  </si>
  <si>
    <t>2025-11-03T01:44:19+01:00</t>
  </si>
  <si>
    <t>2025-11-03T08:36:00+01:00</t>
  </si>
  <si>
    <t>2025-11-03T08:36:00Z</t>
  </si>
  <si>
    <t>SHP-2026009335</t>
  </si>
  <si>
    <t>2026-01-13T14:30:00-05:00</t>
  </si>
  <si>
    <t>2026-01-15T07:01:42-05:00</t>
  </si>
  <si>
    <t>2026-01-15T20:50:43-05:00</t>
  </si>
  <si>
    <t>SHP-2026001722</t>
  </si>
  <si>
    <t>2025-12-20T11:52:00-05:00</t>
  </si>
  <si>
    <t>2025-12-24T06:45:11-05:00</t>
  </si>
  <si>
    <t>2025-12-24T02:07:06-05:00</t>
  </si>
  <si>
    <t>2025-12-24T02:07:06Z</t>
  </si>
  <si>
    <t>SHP-2026005211</t>
  </si>
  <si>
    <t>2025-12-06T15:09:00+08:00</t>
  </si>
  <si>
    <t>2025-12-13T22:55:01+08:00</t>
  </si>
  <si>
    <t>2025-12-13T05:50:19+08:00</t>
  </si>
  <si>
    <t>SHP-2026001208</t>
  </si>
  <si>
    <t>2025-12-31T11:01:00+09:00</t>
  </si>
  <si>
    <t>2026-01-09T04:56:33</t>
  </si>
  <si>
    <t>2026-01-08T08:21:37+09:00</t>
  </si>
  <si>
    <t>SHP-2026000739</t>
  </si>
  <si>
    <t>2025-12-17T13:22:00-05:00</t>
  </si>
  <si>
    <t>2025-12-23T20:13:36-05:00</t>
  </si>
  <si>
    <t>2025-12-20T17:32:56-05:00</t>
  </si>
  <si>
    <t>SHP-2026000219</t>
  </si>
  <si>
    <t>2025-12-11T11:57:00+00:00</t>
  </si>
  <si>
    <t>2025-12-15T20:26:35+00:00</t>
  </si>
  <si>
    <t>2025-12-15T05:02:53+00:00</t>
  </si>
  <si>
    <t>SHP-2026009060</t>
  </si>
  <si>
    <t>2025-10-28T16:21:00</t>
  </si>
  <si>
    <t>2025-11-03T16:51:41+01:00</t>
  </si>
  <si>
    <t>2025-11-03T18:03:28Z</t>
  </si>
  <si>
    <t>SHP-2026001587</t>
  </si>
  <si>
    <t>2025-08-02T10:48:00Z</t>
  </si>
  <si>
    <t>2025-08-05T16:02:05Z</t>
  </si>
  <si>
    <t>2025-08-05T10:51:06-05:00</t>
  </si>
  <si>
    <t>2025-08-05T10:51:06Z</t>
  </si>
  <si>
    <t>SHP-2026004596</t>
  </si>
  <si>
    <t>2026-02-20T09:35:00+08:00</t>
  </si>
  <si>
    <t>2026-02-27T02:27:20+08:00</t>
  </si>
  <si>
    <t>2026-02-27T03:34:12+08:00</t>
  </si>
  <si>
    <t>SHP-2026003959</t>
  </si>
  <si>
    <t>2025-08-06T13:14:00-05:00</t>
  </si>
  <si>
    <t>2025-08-07T22:15:27-05:00</t>
  </si>
  <si>
    <t>2025-08-07T06:21:59-05:00</t>
  </si>
  <si>
    <t>2025-08-07T06:21:59</t>
  </si>
  <si>
    <t>SHP-2026002871</t>
  </si>
  <si>
    <t>2026-02-18T09:37:00+01:00</t>
  </si>
  <si>
    <t>2026-02-28T00:21:50+01:00</t>
  </si>
  <si>
    <t>2026-02-27T15:47:48+01:00</t>
  </si>
  <si>
    <t>SHP-2026001278</t>
  </si>
  <si>
    <t>2025-10-03T13:56:00Z</t>
  </si>
  <si>
    <t>2025-10-12T06:02:30-06:00</t>
  </si>
  <si>
    <t>2025-10-12T00:49:23-06:00</t>
  </si>
  <si>
    <t>SHP-2026004822</t>
  </si>
  <si>
    <t>2025-08-07T13:05:00-05:00</t>
  </si>
  <si>
    <t>2025-08-05T00:15:52-05:00</t>
  </si>
  <si>
    <t>2025-08-12T19:17:15-05:00</t>
  </si>
  <si>
    <t>SHP-2026003021</t>
  </si>
  <si>
    <t>2025-06-25T17:10:00+01:00</t>
  </si>
  <si>
    <t>2025-07-13T18:44:56+01:00</t>
  </si>
  <si>
    <t>2025-07-13T15:15:09+01:00</t>
  </si>
  <si>
    <t>SHP-2026004695</t>
  </si>
  <si>
    <t>2025-09-25T09:34:00-05:00</t>
  </si>
  <si>
    <t>2025-09-23T09:25:23-05:00</t>
  </si>
  <si>
    <t>2025-10-07T00:55:59-05:00</t>
  </si>
  <si>
    <t>SHP-2026006429</t>
  </si>
  <si>
    <t>2025-12-25T09:37:00-05:00</t>
  </si>
  <si>
    <t>2025-12-27T00:24:07-05:00</t>
  </si>
  <si>
    <t>2025-12-26T21:10:58-05:00</t>
  </si>
  <si>
    <t>SHP-2026001487</t>
  </si>
  <si>
    <t>2025-10-03T15:50:00+01:00</t>
  </si>
  <si>
    <t>2025-10-14T09:15:42+01:00</t>
  </si>
  <si>
    <t>2025-10-13T20:45:59Z</t>
  </si>
  <si>
    <t>2025-10-13T20:45:59+01:00</t>
  </si>
  <si>
    <t>SHP-2026007796</t>
  </si>
  <si>
    <t>2025-12-13T12:18:00+01:00</t>
  </si>
  <si>
    <t>2025-12-20T07:12:30+01:00</t>
  </si>
  <si>
    <t>2025-12-20T07:16:07+01:00</t>
  </si>
  <si>
    <t>SHP-2026004809</t>
  </si>
  <si>
    <t>2025-08-09T14:10:00-05:00</t>
  </si>
  <si>
    <t>2025-08-13T11:39:06-05:00</t>
  </si>
  <si>
    <t>2025-08-13T22:09:27-05:00</t>
  </si>
  <si>
    <t>2025-08-13T22:09:27</t>
  </si>
  <si>
    <t>SHP-2026005585</t>
  </si>
  <si>
    <t>2026-01-07T10:24:00Z</t>
  </si>
  <si>
    <t>2026-01-15T08:04:52Z</t>
  </si>
  <si>
    <t>2026-01-15T14:21:48+01:00</t>
  </si>
  <si>
    <t>SHP-2026005428</t>
  </si>
  <si>
    <t>2026-02-13T07:55:00+01:00</t>
  </si>
  <si>
    <t>2026-02-17T16:39:34+01:00</t>
  </si>
  <si>
    <t>2026-02-17T18:36:39+01:00</t>
  </si>
  <si>
    <t>SHP-2026008965</t>
  </si>
  <si>
    <t>2025-06-16T10:45:00+01:00</t>
  </si>
  <si>
    <t>2025-06-22T03:44:32Z</t>
  </si>
  <si>
    <t>2025-06-22T03:42:48Z</t>
  </si>
  <si>
    <t>2025-06-22T03:42:48+01:00</t>
  </si>
  <si>
    <t>SHP-2026002396</t>
  </si>
  <si>
    <t>2025-06-26T11:38:00Z</t>
  </si>
  <si>
    <t>2025-06-28T00:56:40-05:00</t>
  </si>
  <si>
    <t>2025-06-27T23:05:39Z</t>
  </si>
  <si>
    <t>2025-06-27T23:05:39-05:00</t>
  </si>
  <si>
    <t>SHP-2026007996</t>
  </si>
  <si>
    <t>2025-10-29T14:46:00+01:00</t>
  </si>
  <si>
    <t>2025-11-03T02:15:05Z</t>
  </si>
  <si>
    <t>2025-11-02T17:02:14+01:00</t>
  </si>
  <si>
    <t>SHP-2026006259</t>
  </si>
  <si>
    <t>2026-01-14T13:50:00-05:00</t>
  </si>
  <si>
    <t>2026-01-17T13:51:58-05:00</t>
  </si>
  <si>
    <t>2026-01-17T16:11:01-05:00</t>
  </si>
  <si>
    <t>2026-01-17T16:11:01</t>
  </si>
  <si>
    <t>SHP-2026000357</t>
  </si>
  <si>
    <t>2025-09-17T12:09:00+08:00</t>
  </si>
  <si>
    <t>2025-09-25T02:42:02+08:00</t>
  </si>
  <si>
    <t>2025-09-24T21:01:35+08:00</t>
  </si>
  <si>
    <t>SHP-2026001267</t>
  </si>
  <si>
    <t>2025-09-09T18:34:00-05:00</t>
  </si>
  <si>
    <t>2025-09-12T09:54:37-05:00</t>
  </si>
  <si>
    <t>2025-09-12T07:30:23-05:00</t>
  </si>
  <si>
    <t>SHP-2026007642</t>
  </si>
  <si>
    <t>2025-11-20T14:51:00Z</t>
  </si>
  <si>
    <t>2025-11-26T23:00:57</t>
  </si>
  <si>
    <t>2025-11-26T19:10:00</t>
  </si>
  <si>
    <t>2025-11-26T19:10:00+01:00</t>
  </si>
  <si>
    <t>SHP-2026002823</t>
  </si>
  <si>
    <t>2025-10-01T14:46:00+00:00</t>
  </si>
  <si>
    <t>2025-09-29T01:38:33+00:00</t>
  </si>
  <si>
    <t>2025-10-06T21:19:11+00:00</t>
  </si>
  <si>
    <t>2025-10-06T21:19:11</t>
  </si>
  <si>
    <t>SHP-2026004839</t>
  </si>
  <si>
    <t>2025-10-31T09:20:00-05:00</t>
  </si>
  <si>
    <t>2025-11-02T19:18:13-05:00</t>
  </si>
  <si>
    <t>2025-11-02T04:48:53-05:00</t>
  </si>
  <si>
    <t>SHP-2026006531</t>
  </si>
  <si>
    <t>2025-11-12T15:00:00Z</t>
  </si>
  <si>
    <t>2025-11-18T10:25:54-05:00</t>
  </si>
  <si>
    <t>2025-11-17T23:34:00-05:00</t>
  </si>
  <si>
    <t>SHP-2026001512</t>
  </si>
  <si>
    <t>2025-10-28T07:05:00Z</t>
  </si>
  <si>
    <t>2025-11-04T05:52:26+01:00</t>
  </si>
  <si>
    <t>2025-11-03T23:08:20Z</t>
  </si>
  <si>
    <t>2025-11-03T23:08:20+01:00</t>
  </si>
  <si>
    <t>SHP-2026006719</t>
  </si>
  <si>
    <t>2026-02-06T15:51:00-05:00</t>
  </si>
  <si>
    <t>2026-02-07T03:51:00-05:00</t>
  </si>
  <si>
    <t>2026-02-07T10:49:56Z</t>
  </si>
  <si>
    <t>2026-02-07T10:49:56-05:00</t>
  </si>
  <si>
    <t>SHP-2026001641</t>
  </si>
  <si>
    <t>2025-12-27T12:02:00+09:00</t>
  </si>
  <si>
    <t>2026-01-04T17:35:54+09:00</t>
  </si>
  <si>
    <t>2026-01-05T12:09:11Z</t>
  </si>
  <si>
    <t>2026-01-05T12:09:11+09:00</t>
  </si>
  <si>
    <t>SHP-2026001669</t>
  </si>
  <si>
    <t>2025-07-24T07:13:00+08:00</t>
  </si>
  <si>
    <t>2025-07-28T11:51:59+08:00</t>
  </si>
  <si>
    <t>2025-07-28T22:24:00Z</t>
  </si>
  <si>
    <t>2025-07-28T22:24:00+08:00</t>
  </si>
  <si>
    <t>SHP-2026001919</t>
  </si>
  <si>
    <t>2025-10-23T12:06:00Z</t>
  </si>
  <si>
    <t>2025-10-25T02:44:22Z</t>
  </si>
  <si>
    <t>2025-10-25T16:33:28-05:00</t>
  </si>
  <si>
    <t>SHP-2026005666</t>
  </si>
  <si>
    <t>2026-01-28T06:03:00+08:00</t>
  </si>
  <si>
    <t>2026-02-01T18:29:45+08:00</t>
  </si>
  <si>
    <t>2026-02-01T22:31:50+08:00</t>
  </si>
  <si>
    <t>SHP-2026008389</t>
  </si>
  <si>
    <t>2026-01-25T14:33:00+01:00</t>
  </si>
  <si>
    <t>2026-02-03T20:07:41+01:00</t>
  </si>
  <si>
    <t>2026-02-03T23:50:29+01:00</t>
  </si>
  <si>
    <t>SHP-2026004658</t>
  </si>
  <si>
    <t>2026-01-15T08:38:00+08:00</t>
  </si>
  <si>
    <t>2026-01-24T02:29:31+08:00</t>
  </si>
  <si>
    <t>2026-01-24T07:33:50+08:00</t>
  </si>
  <si>
    <t>2026-01-24T07:33:50Z</t>
  </si>
  <si>
    <t>SHP-2026007936</t>
  </si>
  <si>
    <t>2025-10-07T12:53:00</t>
  </si>
  <si>
    <t>2025-10-15T08:06:33Z</t>
  </si>
  <si>
    <t>2025-10-16T03:37:00+01:00</t>
  </si>
  <si>
    <t>SHP-2026004295</t>
  </si>
  <si>
    <t>2025-12-16T12:58:00+09:00</t>
  </si>
  <si>
    <t>2025-12-19T22:18:53Z</t>
  </si>
  <si>
    <t>2025-12-20T11:46:00+09:00</t>
  </si>
  <si>
    <t>SHP-2026005981</t>
  </si>
  <si>
    <t>2025-07-22T06:13:00Z</t>
  </si>
  <si>
    <t>2025-07-28T23:37:48Z</t>
  </si>
  <si>
    <t>2025-07-29T17:46:05Z</t>
  </si>
  <si>
    <t>2025-07-29T17:46:05-06:00</t>
  </si>
  <si>
    <t>SHP-2026007052</t>
  </si>
  <si>
    <t>2025-11-08T19:26:00+00:00</t>
  </si>
  <si>
    <t>2025-11-13T08:26:14+00:00</t>
  </si>
  <si>
    <t>2025-11-13T19:16:03+00:00</t>
  </si>
  <si>
    <t>SHP-2026007315</t>
  </si>
  <si>
    <t>2025-10-07T12:16:00+00:00</t>
  </si>
  <si>
    <t>2025-10-14T07:27:07+00:00</t>
  </si>
  <si>
    <t>2025-10-14T16:12:44Z</t>
  </si>
  <si>
    <t>2025-10-14T16:12:44+00:00</t>
  </si>
  <si>
    <t>SHP-2026006798</t>
  </si>
  <si>
    <t>2025-06-08T16:01:00+08:00</t>
  </si>
  <si>
    <t>2025-06-14T02:20:28+08:00</t>
  </si>
  <si>
    <t>2025-06-13T22:55:46+08:00</t>
  </si>
  <si>
    <t>SHP-2026005138</t>
  </si>
  <si>
    <t>2025-07-04T13:29:00-05:00</t>
  </si>
  <si>
    <t>2025-07-06T11:19:28-05:00</t>
  </si>
  <si>
    <t>2025-07-08T14:06:22-05:00</t>
  </si>
  <si>
    <t>SHP-2026008029</t>
  </si>
  <si>
    <t>2025-12-31T13:16:00-05:00</t>
  </si>
  <si>
    <t>2026-01-03T03:42:36Z</t>
  </si>
  <si>
    <t>2026-01-02T20:12:33-05:00</t>
  </si>
  <si>
    <t>SHP-2026000763</t>
  </si>
  <si>
    <t>2025-06-23T13:14:00Z</t>
  </si>
  <si>
    <t>2025-07-02T06:10:49+01:00</t>
  </si>
  <si>
    <t>2025-07-02T02:48:58+01:00</t>
  </si>
  <si>
    <t>SHP-2026003893</t>
  </si>
  <si>
    <t>2025-09-24T11:02:00+01:00</t>
  </si>
  <si>
    <t>2025-10-01T01:36:53</t>
  </si>
  <si>
    <t>2025-09-26T15:48:09+01:00</t>
  </si>
  <si>
    <t>SHP-2026000829</t>
  </si>
  <si>
    <t>2025-09-25T14:25:00+01:00</t>
  </si>
  <si>
    <t>2025-10-05T22:23:38Z</t>
  </si>
  <si>
    <t>2025-10-05T16:30:31Z</t>
  </si>
  <si>
    <t>2025-10-05T16:30:31+01:00</t>
  </si>
  <si>
    <t>SHP-2026006559</t>
  </si>
  <si>
    <t>2025-11-05T07:09:00+08:00</t>
  </si>
  <si>
    <t>2025-11-12T02:15:42+08:00</t>
  </si>
  <si>
    <t>2025-11-11T23:52:26+08:00</t>
  </si>
  <si>
    <t>2025-11-11T23:52:26</t>
  </si>
  <si>
    <t>SHP-2026008896</t>
  </si>
  <si>
    <t>2025-06-24T08:49:00+08:00</t>
  </si>
  <si>
    <t>2025-06-29T08:31:27+08:00</t>
  </si>
  <si>
    <t>2025-06-28T19:03:02</t>
  </si>
  <si>
    <t>2025-06-28T19:03:02+08:00</t>
  </si>
  <si>
    <t>SHP-2026003907</t>
  </si>
  <si>
    <t>2025-07-31T16:30:00+08:00</t>
  </si>
  <si>
    <t>2025-08-06T09:12:18Z</t>
  </si>
  <si>
    <t>2025-08-05T14:51:51+08:00</t>
  </si>
  <si>
    <t>SHP-2026007878</t>
  </si>
  <si>
    <t>2025-09-30T11:04:00+01:00</t>
  </si>
  <si>
    <t>2025-10-03T15:46:47+01:00</t>
  </si>
  <si>
    <t>2025-10-03T17:22:57Z</t>
  </si>
  <si>
    <t>2025-10-03T17:22:57+01:00</t>
  </si>
  <si>
    <t>SHP-2026008034</t>
  </si>
  <si>
    <t>2025-11-09T11:43:00+08:00</t>
  </si>
  <si>
    <t>2025-11-15T00:39:58+08:00</t>
  </si>
  <si>
    <t>2025-11-15T01:38:16+08:00</t>
  </si>
  <si>
    <t>2025-11-15T01:38:16Z</t>
  </si>
  <si>
    <t>SHP-2026007770</t>
  </si>
  <si>
    <t>RIO DE JANEIRO</t>
  </si>
  <si>
    <t>2026-01-20T10:33:00-03:00</t>
  </si>
  <si>
    <t>2026-01-27T14:54:52-03:00</t>
  </si>
  <si>
    <t>2026-01-21T08:16:25-03:00</t>
  </si>
  <si>
    <t>SHP-2026006246</t>
  </si>
  <si>
    <t>2025-06-04T10:46:00+01:00</t>
  </si>
  <si>
    <t>2025-06-13T00:52:08+01:00</t>
  </si>
  <si>
    <t>2025-06-12T19:18:36+01:00</t>
  </si>
  <si>
    <t>2025-06-12T19:18:36</t>
  </si>
  <si>
    <t>SHP-2026008415</t>
  </si>
  <si>
    <t>2026-02-05T09:33:00Z</t>
  </si>
  <si>
    <t>2026-02-11T18:19:37Z</t>
  </si>
  <si>
    <t>2026-02-12T00:43:22Z</t>
  </si>
  <si>
    <t>2026-02-12T00:43:22+09:00</t>
  </si>
  <si>
    <t>SHP-2026005701</t>
  </si>
  <si>
    <t>2025-07-13T08:46:00+09:00</t>
  </si>
  <si>
    <t>2025-07-16T08:16:44+09:00</t>
  </si>
  <si>
    <t>2025-07-16T15:40:19+09:00</t>
  </si>
  <si>
    <t>2025-07-16T15:40:19Z</t>
  </si>
  <si>
    <t>SHP-2026002922</t>
  </si>
  <si>
    <t>2025-06-26T10:49:00+08:00</t>
  </si>
  <si>
    <t>2025-07-04T18:52:06+08:00</t>
  </si>
  <si>
    <t>2025-07-04T22:44:13</t>
  </si>
  <si>
    <t>2025-07-04T22:44:13+08:00</t>
  </si>
  <si>
    <t>SHP-2026001150</t>
  </si>
  <si>
    <t>2025-10-06T09:31:00-05:00</t>
  </si>
  <si>
    <t>2025-10-14T23:45:31-05:00</t>
  </si>
  <si>
    <t>2025-10-15T07:54:24-05:00</t>
  </si>
  <si>
    <t>SHP-2026005111</t>
  </si>
  <si>
    <t>2025-08-31T13:29:00+00:00</t>
  </si>
  <si>
    <t>2025-09-04T14:52:30+00:00</t>
  </si>
  <si>
    <t>2025-09-04T14:29:38Z</t>
  </si>
  <si>
    <t>2025-09-04T14:29:38+00:00</t>
  </si>
  <si>
    <t>SHP-2026005760</t>
  </si>
  <si>
    <t>2025-10-20T07:32:00+00:00</t>
  </si>
  <si>
    <t>2025-10-30T16:49:03+00:00</t>
  </si>
  <si>
    <t>2025-10-30T08:54:08+00:00</t>
  </si>
  <si>
    <t>SHP-2026003790</t>
  </si>
  <si>
    <t>2025-07-08T08:53:00+08:00</t>
  </si>
  <si>
    <t>2025-07-20T18:23:33+08:00</t>
  </si>
  <si>
    <t>2025-07-20T09:04:59</t>
  </si>
  <si>
    <t>2025-07-20T09:04:59+08:00</t>
  </si>
  <si>
    <t>SHP-2026007110</t>
  </si>
  <si>
    <t>2025-11-27T16:16:00-05:00</t>
  </si>
  <si>
    <t>2025-11-29T20:16:35-05:00</t>
  </si>
  <si>
    <t>2025-11-30T04:41:10-05:00</t>
  </si>
  <si>
    <t>SHP-2026004347</t>
  </si>
  <si>
    <t>2026-01-01T08:49:00+09:00</t>
  </si>
  <si>
    <t>2026-01-13T05:07:16+09:00</t>
  </si>
  <si>
    <t>2026-01-07T06:09:41+09:00</t>
  </si>
  <si>
    <t>SHP-2026006871</t>
  </si>
  <si>
    <t>2025-06-16T15:51:00-05:00</t>
  </si>
  <si>
    <t>2025-06-19T00:09:53-05:00</t>
  </si>
  <si>
    <t>2025-06-18T15:32:27</t>
  </si>
  <si>
    <t>2025-06-18T15:32:27-05:00</t>
  </si>
  <si>
    <t>SHP-2026006510</t>
  </si>
  <si>
    <t>2025-09-18T15:00:00+08:00</t>
  </si>
  <si>
    <t>2025-09-23T12:42:14+08:00</t>
  </si>
  <si>
    <t>2025-09-23T19:15:04</t>
  </si>
  <si>
    <t>2025-09-23T19:15:04+08:00</t>
  </si>
  <si>
    <t>SHP-2026000096</t>
  </si>
  <si>
    <t>2025-06-17T10:51:00+08:00</t>
  </si>
  <si>
    <t>2025-06-24T06:31:34+08:00</t>
  </si>
  <si>
    <t>2025-06-23T22:16:26+08:00</t>
  </si>
  <si>
    <t>SHP-2026005381</t>
  </si>
  <si>
    <t>2025-09-15T15:01:00-05:00</t>
  </si>
  <si>
    <t>2025-09-18T22:56:26Z</t>
  </si>
  <si>
    <t>2025-09-19T02:13:25-05:00</t>
  </si>
  <si>
    <t>2025-09-19T02:13:25</t>
  </si>
  <si>
    <t>SHP-2026004419</t>
  </si>
  <si>
    <t>2025-12-02T15:01:00Z</t>
  </si>
  <si>
    <t>2025-12-08T19:04:09+08:00</t>
  </si>
  <si>
    <t>2025-12-09T01:33:41</t>
  </si>
  <si>
    <t>2025-12-09T01:33:41+08:00</t>
  </si>
  <si>
    <t>SHP-2026004887</t>
  </si>
  <si>
    <t>2026-02-12T10:17:00-05:00</t>
  </si>
  <si>
    <t>2026-02-15T20:27:01-05:00</t>
  </si>
  <si>
    <t>2026-02-16T04:31:32-05:00</t>
  </si>
  <si>
    <t>SHP-2026008481</t>
  </si>
  <si>
    <t>2025-11-21T17:29:00+05:00</t>
  </si>
  <si>
    <t>2025-12-01T06:06:50+05:00</t>
  </si>
  <si>
    <t>2025-12-01T04:40:34+05:00</t>
  </si>
  <si>
    <t>SHP-2026002987</t>
  </si>
  <si>
    <t>2025-10-03T15:35:00+08:00</t>
  </si>
  <si>
    <t>2025-10-10T17:13:16+08:00</t>
  </si>
  <si>
    <t>2025-10-10T17:00:43+08:00</t>
  </si>
  <si>
    <t>SHP-2026003636</t>
  </si>
  <si>
    <t>2025-07-16T06:50:00+00:00</t>
  </si>
  <si>
    <t>2025-07-19T07:36:29+00:00</t>
  </si>
  <si>
    <t>2025-07-19T18:39:19+00:00</t>
  </si>
  <si>
    <t>SHP-2026003958</t>
  </si>
  <si>
    <t>2025-06-10T13:28:00-05:00</t>
  </si>
  <si>
    <t>2025-06-13T00:00:33-05:00</t>
  </si>
  <si>
    <t>2025-06-13T01:48:30-05:00</t>
  </si>
  <si>
    <t>2025-06-13T01:48:30Z</t>
  </si>
  <si>
    <t>SHP-2026008808</t>
  </si>
  <si>
    <t>2025-09-18T14:03:00-05:00</t>
  </si>
  <si>
    <t>2025-09-23T04:39:59-05:00</t>
  </si>
  <si>
    <t>2025-09-23T21:47:44-05:00</t>
  </si>
  <si>
    <t>SHP-2026004656</t>
  </si>
  <si>
    <t>2026-02-16T09:58:00-05:00</t>
  </si>
  <si>
    <t>2026-02-19T03:13:05</t>
  </si>
  <si>
    <t>2026-02-19T09:53:10-05:00</t>
  </si>
  <si>
    <t>SHP-2026002119</t>
  </si>
  <si>
    <t>2025-11-20T13:59:00+08:00</t>
  </si>
  <si>
    <t>2025-11-24T18:04:59+08:00</t>
  </si>
  <si>
    <t>2025-11-24T09:18:20+08:00</t>
  </si>
  <si>
    <t>SHP-2026002595</t>
  </si>
  <si>
    <t>NL-Germany-EXP</t>
  </si>
  <si>
    <t>2026-02-13T09:45:00+01:00</t>
  </si>
  <si>
    <t>2026-02-16T00:23:05+01:00</t>
  </si>
  <si>
    <t>2026-02-14T09:07:04+01:00</t>
  </si>
  <si>
    <t>SHP-2026003781</t>
  </si>
  <si>
    <t>2025-10-22T12:58:00+01:00</t>
  </si>
  <si>
    <t>2025-10-25T16:30:51Z</t>
  </si>
  <si>
    <t>2025-10-25T10:38:36+01:00</t>
  </si>
  <si>
    <t>2025-10-25T10:38:36</t>
  </si>
  <si>
    <t>SHP-2026005627</t>
  </si>
  <si>
    <t>2026-02-26T10:29:00</t>
  </si>
  <si>
    <t>2026-02-27T05:09:51-05:00</t>
  </si>
  <si>
    <t>2026-02-27T04:05:58-05:00</t>
  </si>
  <si>
    <t>SHP-2026003350</t>
  </si>
  <si>
    <t>2026-02-09T09:18:00+01:00</t>
  </si>
  <si>
    <t>2026-02-16T07:04:46+01:00</t>
  </si>
  <si>
    <t>2026-02-12T03:02:57+01:00</t>
  </si>
  <si>
    <t>SHP-2026003956</t>
  </si>
  <si>
    <t>2025-06-20T12:15:00+01:00</t>
  </si>
  <si>
    <t>2025-06-25T06:40:38Z</t>
  </si>
  <si>
    <t>2025-06-24T17:57:53+01:00</t>
  </si>
  <si>
    <t>SHP-2026006612</t>
  </si>
  <si>
    <t>2025-11-13T14:35:00+08:00</t>
  </si>
  <si>
    <t>2025-11-24T08:20:47+08:00</t>
  </si>
  <si>
    <t>2025-11-24T10:55:38+08:00</t>
  </si>
  <si>
    <t>2025-11-24T10:55:38Z</t>
  </si>
  <si>
    <t>SHP-2026009432</t>
  </si>
  <si>
    <t>2025-11-22T12:46:00Z</t>
  </si>
  <si>
    <t>2025-11-27T06:21:09+00:00</t>
  </si>
  <si>
    <t>2025-11-27T15:48:25+00:00</t>
  </si>
  <si>
    <t>SHP-2026007619</t>
  </si>
  <si>
    <t>2026-01-12T12:29:00</t>
  </si>
  <si>
    <t>2026-01-16T13:12:59-05:00</t>
  </si>
  <si>
    <t>2026-01-16T18:47:13-05:00</t>
  </si>
  <si>
    <t>SHP-2026007156</t>
  </si>
  <si>
    <t>2025-07-25T17:52:00</t>
  </si>
  <si>
    <t>2025-08-01T16:27:45-06:00</t>
  </si>
  <si>
    <t>2025-08-02T00:48:51-06:00</t>
  </si>
  <si>
    <t>2025-08-02T00:48:51Z</t>
  </si>
  <si>
    <t>SHP-2026006540</t>
  </si>
  <si>
    <t>2025-12-26T11:52:00+08:00</t>
  </si>
  <si>
    <t>2025-12-30T09:54:49+08:00</t>
  </si>
  <si>
    <t>2025-12-30T04:45:25+08:00</t>
  </si>
  <si>
    <t>2025-12-30T04:45:25Z</t>
  </si>
  <si>
    <t>SHP-2026006821</t>
  </si>
  <si>
    <t>2025-11-21T17:01:00+10:00</t>
  </si>
  <si>
    <t>2025-11-20T00:33:25+10:00</t>
  </si>
  <si>
    <t>2025-11-27T00:43:13</t>
  </si>
  <si>
    <t>2025-11-27T00:43:13+10:00</t>
  </si>
  <si>
    <t>SHP-2026009082</t>
  </si>
  <si>
    <t>2026-02-07T14:06:00+05:00</t>
  </si>
  <si>
    <t>2026-02-21T21:39:57+05:00</t>
  </si>
  <si>
    <t>2026-02-22T03:06:41+05:00</t>
  </si>
  <si>
    <t>2026-02-22T03:06:41Z</t>
  </si>
  <si>
    <t>SHP-2026003206</t>
  </si>
  <si>
    <t>2025-07-18T13:05:00</t>
  </si>
  <si>
    <t>2025-07-24T16:56:40</t>
  </si>
  <si>
    <t>2025-07-24T19:28:14+08:00</t>
  </si>
  <si>
    <t>2025-07-24T19:28:14</t>
  </si>
  <si>
    <t>SHP-2026000919</t>
  </si>
  <si>
    <t>2025-12-15T11:06:00+01:00</t>
  </si>
  <si>
    <t>2025-12-20T12:42:09+01:00</t>
  </si>
  <si>
    <t>2025-12-20T00:13:28Z</t>
  </si>
  <si>
    <t>2025-12-20T00:13:28+01:00</t>
  </si>
  <si>
    <t>SHP-2026008932</t>
  </si>
  <si>
    <t>2025-06-23T11:16:00Z</t>
  </si>
  <si>
    <t>2025-07-01T11:44:00+08:00</t>
  </si>
  <si>
    <t>2025-07-01T00:46:47+08:00</t>
  </si>
  <si>
    <t>SHP-2026006437</t>
  </si>
  <si>
    <t>2025-10-27T12:19:00-05:00</t>
  </si>
  <si>
    <t>2025-11-05T01:37:01Z</t>
  </si>
  <si>
    <t>2025-11-04T17:21:49-05:00</t>
  </si>
  <si>
    <t>SHP-2026000728</t>
  </si>
  <si>
    <t>2025-12-25T10:55:00-05:00</t>
  </si>
  <si>
    <t>2025-12-27T02:04:06Z</t>
  </si>
  <si>
    <t>2025-12-26T17:26:13Z</t>
  </si>
  <si>
    <t>2025-12-26T17:26:13-05:00</t>
  </si>
  <si>
    <t>SHP-2026008684</t>
  </si>
  <si>
    <t>2025-12-04T10:42:00+01:00</t>
  </si>
  <si>
    <t>2025-12-01T21:29:04+01:00</t>
  </si>
  <si>
    <t>2025-12-07T17:29:13+01:00</t>
  </si>
  <si>
    <t>SHP-2026008508</t>
  </si>
  <si>
    <t>2026-02-07T15:29:00-05:00</t>
  </si>
  <si>
    <t>2026-02-11T15:17:07-05:00</t>
  </si>
  <si>
    <t>2026-02-11T13:18:25Z</t>
  </si>
  <si>
    <t>2026-02-11T13:18:25</t>
  </si>
  <si>
    <t>SHP-2026004752</t>
  </si>
  <si>
    <t>2025-06-18T13:42:00+00:00</t>
  </si>
  <si>
    <t>2025-06-20T21:03:03+00:00</t>
  </si>
  <si>
    <t>2025-06-20T13:22:27+00:00</t>
  </si>
  <si>
    <t>SHP-2026004402</t>
  </si>
  <si>
    <t>2026-02-02T11:39:00+01:00</t>
  </si>
  <si>
    <t>2026-02-07T15:21:54+01:00</t>
  </si>
  <si>
    <t>2026-02-07T18:27:38Z</t>
  </si>
  <si>
    <t>SHP-2026000668</t>
  </si>
  <si>
    <t>2025-10-03T11:44:00+09:00</t>
  </si>
  <si>
    <t>2025-10-10T16:39:36+09:00</t>
  </si>
  <si>
    <t>2025-10-10T04:45:06Z</t>
  </si>
  <si>
    <t>2025-10-10T04:45:06+09:00</t>
  </si>
  <si>
    <t>SHP-2026005601</t>
  </si>
  <si>
    <t>2026-01-20T16:32:00+08:00</t>
  </si>
  <si>
    <t>2026-01-27T06:03:44+08:00</t>
  </si>
  <si>
    <t>2026-01-24T10:55:58Z</t>
  </si>
  <si>
    <t>SHP-2026002682</t>
  </si>
  <si>
    <t>2025-08-22T10:34:00+05:00</t>
  </si>
  <si>
    <t>2025-08-28T11:57:16+05:00</t>
  </si>
  <si>
    <t>2025-08-28T08:27:54+05:00</t>
  </si>
  <si>
    <t>2025-08-28T08:27:54Z</t>
  </si>
  <si>
    <t>SHP-2026004952</t>
  </si>
  <si>
    <t>2026-01-30T09:44:00+10:00</t>
  </si>
  <si>
    <t>2026-02-04T16:30:22+10:00</t>
  </si>
  <si>
    <t>2026-02-04T06:54:00Z</t>
  </si>
  <si>
    <t>2026-02-04T06:54:00+10:00</t>
  </si>
  <si>
    <t>SHP-2026009205</t>
  </si>
  <si>
    <t>2025-12-05T14:35:00+00:00</t>
  </si>
  <si>
    <t>2025-12-09T18:53:09+00:00</t>
  </si>
  <si>
    <t>2025-12-10T00:23:38+00:00</t>
  </si>
  <si>
    <t>SHP-2026008748</t>
  </si>
  <si>
    <t>2025-06-03T13:58:00+01:00</t>
  </si>
  <si>
    <t>2025-06-06T18:50:13+01:00</t>
  </si>
  <si>
    <t>2025-06-06T11:27:46+01:00</t>
  </si>
  <si>
    <t>SHP-2026000118</t>
  </si>
  <si>
    <t>2025-12-19T10:31:00-05:00</t>
  </si>
  <si>
    <t>2025-12-25T05:28:20-05:00</t>
  </si>
  <si>
    <t>2025-12-25T02:20:18-05:00</t>
  </si>
  <si>
    <t>SHP-2026003368</t>
  </si>
  <si>
    <t>2026-01-16T10:20:00-05:00</t>
  </si>
  <si>
    <t>2026-01-22T03:39:22Z</t>
  </si>
  <si>
    <t>2026-01-22T04:17:23-05:00</t>
  </si>
  <si>
    <t>SHP-2026000045</t>
  </si>
  <si>
    <t>2026-02-17T10:42:00+08:00</t>
  </si>
  <si>
    <t>2026-02-21T02:30:36</t>
  </si>
  <si>
    <t>2026-02-21T02:14:05+08:00</t>
  </si>
  <si>
    <t>SHP-2026004055</t>
  </si>
  <si>
    <t>2026-02-11T12:18:00Z</t>
  </si>
  <si>
    <t>2026-02-19T12:34:52-05:00</t>
  </si>
  <si>
    <t>2026-02-20T01:24:18-05:00</t>
  </si>
  <si>
    <t>SHP-2026004680</t>
  </si>
  <si>
    <t>2025-09-17T16:47:00+01:00</t>
  </si>
  <si>
    <t>2025-09-26T09:55:02+01:00</t>
  </si>
  <si>
    <t>2025-09-26T11:03:50+01:00</t>
  </si>
  <si>
    <t>SHP-2026000209</t>
  </si>
  <si>
    <t>2025-06-23T12:59:00+01:00</t>
  </si>
  <si>
    <t>2025-06-25T08:15:05+01:00</t>
  </si>
  <si>
    <t>2025-06-25T15:24:29</t>
  </si>
  <si>
    <t>2025-06-25T15:24:29+01:00</t>
  </si>
  <si>
    <t>SHP-2026006866</t>
  </si>
  <si>
    <t>2025-07-06T12:44:00+10:00</t>
  </si>
  <si>
    <t>2025-07-10T17:16:53+10:00</t>
  </si>
  <si>
    <t>2025-07-10T15:21:01+10:00</t>
  </si>
  <si>
    <t>SHP-2026003548</t>
  </si>
  <si>
    <t>2025-12-09T18:52:00+01:00</t>
  </si>
  <si>
    <t>2025-12-18T04:17:13Z</t>
  </si>
  <si>
    <t>2025-12-17T16:49:19+01:00</t>
  </si>
  <si>
    <t>SHP-2026002139</t>
  </si>
  <si>
    <t>2026-01-22T10:51:00Z</t>
  </si>
  <si>
    <t>2026-01-29T05:36:28+08:00</t>
  </si>
  <si>
    <t>2026-01-29T11:00:58+08:00</t>
  </si>
  <si>
    <t>SHP-2026000791</t>
  </si>
  <si>
    <t>2025-09-22T09:47:00-05:00</t>
  </si>
  <si>
    <t>2025-09-24T23:39:34-05:00</t>
  </si>
  <si>
    <t>2025-09-24T22:49:51-05:00</t>
  </si>
  <si>
    <t>SHP-2026008062</t>
  </si>
  <si>
    <t>2025-11-19T13:42:00+08:00</t>
  </si>
  <si>
    <t>2025-11-24T16:45:47+08:00</t>
  </si>
  <si>
    <t>2025-11-24T23:07:02+08:00</t>
  </si>
  <si>
    <t>SHP-2026007768</t>
  </si>
  <si>
    <t>2025-10-29T12:11:00Z</t>
  </si>
  <si>
    <t>2025-11-02T08:08:18Z</t>
  </si>
  <si>
    <t>2025-10-30T22:10:03-03:00</t>
  </si>
  <si>
    <t>SHP-2026009315</t>
  </si>
  <si>
    <t>2025-11-25T07:18:00Z</t>
  </si>
  <si>
    <t>2025-11-27T20:38:06</t>
  </si>
  <si>
    <t>2025-11-27T20:52:37-05:00</t>
  </si>
  <si>
    <t>SHP-2026001491</t>
  </si>
  <si>
    <t>2025-10-04T10:32:00</t>
  </si>
  <si>
    <t>2025-10-14T00:09:33+08:00</t>
  </si>
  <si>
    <t>2025-10-13T19:07:49+08:00</t>
  </si>
  <si>
    <t>SHP-2026004382</t>
  </si>
  <si>
    <t>2025-06-19T10:31:00-05:00</t>
  </si>
  <si>
    <t>2025-06-20T20:23:46-05:00</t>
  </si>
  <si>
    <t>2025-06-20T10:48:55</t>
  </si>
  <si>
    <t>SHP-2026002288</t>
  </si>
  <si>
    <t>2026-01-14T11:53:00Z</t>
  </si>
  <si>
    <t>2026-01-16T09:44:31-05:00</t>
  </si>
  <si>
    <t>2026-01-16T05:40:33-05:00</t>
  </si>
  <si>
    <t>2026-01-16T05:40:33Z</t>
  </si>
  <si>
    <t>SHP-2026003110</t>
  </si>
  <si>
    <t>2025-07-08T09:45:00+01:00</t>
  </si>
  <si>
    <t>2025-07-18T22:47:13+01:00</t>
  </si>
  <si>
    <t>2025-07-19T11:16:16+01:00</t>
  </si>
  <si>
    <t>SHP-2026005611</t>
  </si>
  <si>
    <t>2025-07-30T12:26:00</t>
  </si>
  <si>
    <t>2025-08-08T23:43:13+09:00</t>
  </si>
  <si>
    <t>2025-08-09T02:25:29+09:00</t>
  </si>
  <si>
    <t>SHP-2026001145</t>
  </si>
  <si>
    <t>2025-10-19T10:24:00-05:00</t>
  </si>
  <si>
    <t>2025-10-21T19:22:05Z</t>
  </si>
  <si>
    <t>2025-11-01T12:49:01-05:00</t>
  </si>
  <si>
    <t>SHP-2026003529</t>
  </si>
  <si>
    <t>2025-11-02T13:58:00-06:00</t>
  </si>
  <si>
    <t>2025-11-07T19:53:13-06:00</t>
  </si>
  <si>
    <t>2025-11-07T03:28:04-06:00</t>
  </si>
  <si>
    <t>SHP-2026008279</t>
  </si>
  <si>
    <t>2025-06-03T13:18:00+01:00</t>
  </si>
  <si>
    <t>2025-06-12T01:19:46+01:00</t>
  </si>
  <si>
    <t>2025-06-05T00:53:34+01:00</t>
  </si>
  <si>
    <t>SHP-2026005377</t>
  </si>
  <si>
    <t>2026-02-10T17:01:00Z</t>
  </si>
  <si>
    <t>2026-02-17T21:15:36-05:00</t>
  </si>
  <si>
    <t>2026-02-18T01:43:33-05:00</t>
  </si>
  <si>
    <t>SHP-2026007058</t>
  </si>
  <si>
    <t>2025-08-29T16:59:00-05:00</t>
  </si>
  <si>
    <t>2025-09-05T15:59:33-05:00</t>
  </si>
  <si>
    <t>2025-09-05T00:14:13-05:00</t>
  </si>
  <si>
    <t>SHP-2026008921</t>
  </si>
  <si>
    <t>2025-12-16T12:37:00+01:00</t>
  </si>
  <si>
    <t>2025-12-23T15:01:12+01:00</t>
  </si>
  <si>
    <t>2025-12-23T20:53:36+01:00</t>
  </si>
  <si>
    <t>SHP-2026001867</t>
  </si>
  <si>
    <t>2026-02-04T09:22:00Z</t>
  </si>
  <si>
    <t>2026-02-06T06:16:12-05:00</t>
  </si>
  <si>
    <t>2026-02-06T06:33:04-05:00</t>
  </si>
  <si>
    <t>SHP-2026002970</t>
  </si>
  <si>
    <t>2025-06-06T13:51:00Z</t>
  </si>
  <si>
    <t>2025-06-04T09:52:10+00:00</t>
  </si>
  <si>
    <t>2025-06-12T05:33:46+00:00</t>
  </si>
  <si>
    <t>SHP-2026001980</t>
  </si>
  <si>
    <t>2025-08-14T14:57:00Z</t>
  </si>
  <si>
    <t>2025-08-18T23:17:27+08:00</t>
  </si>
  <si>
    <t>2025-08-18T16:39:35+08:00</t>
  </si>
  <si>
    <t>SHP-2026005028</t>
  </si>
  <si>
    <t>2025-08-04T09:10:00-05:00</t>
  </si>
  <si>
    <t>2025-08-05T09:41:05-05:00</t>
  </si>
  <si>
    <t>2025-08-05T14:33:42-05:00</t>
  </si>
  <si>
    <t>SHP-2026005807</t>
  </si>
  <si>
    <t>2025-11-03T12:22:00-05:00</t>
  </si>
  <si>
    <t>2025-11-11T06:41:47-05:00</t>
  </si>
  <si>
    <t>2025-11-11T02:21:13-05:00</t>
  </si>
  <si>
    <t>SHP-2026004831</t>
  </si>
  <si>
    <t>2026-02-18T15:50:00-05:00</t>
  </si>
  <si>
    <t>2026-02-23T22:28:50-05:00</t>
  </si>
  <si>
    <t>2026-02-24T00:32:25-05:00</t>
  </si>
  <si>
    <t>SHP-2026009159</t>
  </si>
  <si>
    <t>2025-07-21T07:36:00-05:00</t>
  </si>
  <si>
    <t>2025-07-22T18:41:49-05:00</t>
  </si>
  <si>
    <t>2025-07-26T00:38:28-05:00</t>
  </si>
  <si>
    <t>SHP-2026008404</t>
  </si>
  <si>
    <t>2025-09-22T06:24:00+09:00</t>
  </si>
  <si>
    <t>2025-09-25T19:47:57+09:00</t>
  </si>
  <si>
    <t>2025-09-25T14:54:19+09:00</t>
  </si>
  <si>
    <t>SHP-2026008144</t>
  </si>
  <si>
    <t>2026-01-02T12:26:00+01:00</t>
  </si>
  <si>
    <t>2026-01-07T00:59:44+01:00</t>
  </si>
  <si>
    <t>2026-01-06T15:32:24</t>
  </si>
  <si>
    <t>2026-01-06T15:32:24+01:00</t>
  </si>
  <si>
    <t>SHP-2026008704</t>
  </si>
  <si>
    <t>2025-06-21T15:21:00+09:00</t>
  </si>
  <si>
    <t>2025-06-29T09:14:31+09:00</t>
  </si>
  <si>
    <t>2025-06-25T19:04:58+09:00</t>
  </si>
  <si>
    <t>SHP-2026006625</t>
  </si>
  <si>
    <t>2025-07-29T15:00:00-05:00</t>
  </si>
  <si>
    <t>2025-07-31T12:15:08-05:00</t>
  </si>
  <si>
    <t>2025-07-31T02:15:07-05:00</t>
  </si>
  <si>
    <t>SHP-2026001704</t>
  </si>
  <si>
    <t>2026-01-03T13:18:00+08:00</t>
  </si>
  <si>
    <t>2026-01-09T09:28:02</t>
  </si>
  <si>
    <t>2026-01-04T09:41:18Z</t>
  </si>
  <si>
    <t>SHP-2026001468</t>
  </si>
  <si>
    <t>2026-02-19T13:20:00</t>
  </si>
  <si>
    <t>2026-02-28T12:40:24+08:00</t>
  </si>
  <si>
    <t>2026-02-28T16:38:09+08:00</t>
  </si>
  <si>
    <t>SHP-2026004569</t>
  </si>
  <si>
    <t>2025-06-30T09:34:00+01:00</t>
  </si>
  <si>
    <t>2025-07-06T00:23:38+01:00</t>
  </si>
  <si>
    <t>2025-07-05T20:21:51+01:00</t>
  </si>
  <si>
    <t>2025-07-05T20:21:51Z</t>
  </si>
  <si>
    <t>SHP-2026004413</t>
  </si>
  <si>
    <t>2026-02-08T17:58:00-05:00</t>
  </si>
  <si>
    <t>2026-02-12T19:47:54Z</t>
  </si>
  <si>
    <t>2026-02-12T09:48:43-05:00</t>
  </si>
  <si>
    <t>SHP-2026000368</t>
  </si>
  <si>
    <t>2025-08-14T15:06:00-05:00</t>
  </si>
  <si>
    <t>2025-08-17T07:05:44-05:00</t>
  </si>
  <si>
    <t>2025-08-17T09:01:26Z</t>
  </si>
  <si>
    <t>SHP-2026005777</t>
  </si>
  <si>
    <t>2025-11-11T09:01:00Z</t>
  </si>
  <si>
    <t>2025-11-16T14:17:24+09:00</t>
  </si>
  <si>
    <t>2025-11-16T04:58:49Z</t>
  </si>
  <si>
    <t>2025-11-16T04:58:49+09:00</t>
  </si>
  <si>
    <t>SHP-2026008615</t>
  </si>
  <si>
    <t>2026-02-12T14:58:00+01:00</t>
  </si>
  <si>
    <t>2026-02-18T20:18:55+01:00</t>
  </si>
  <si>
    <t>2026-02-18T18:19:04+01:00</t>
  </si>
  <si>
    <t>SHP-2026002354</t>
  </si>
  <si>
    <t>2025-06-19T15:51:00-05:00</t>
  </si>
  <si>
    <t>2025-06-24T07:20:50-05:00</t>
  </si>
  <si>
    <t>2025-06-24T14:49:11-05:00</t>
  </si>
  <si>
    <t>SHP-2026005958</t>
  </si>
  <si>
    <t>2025-09-20T13:37:00Z</t>
  </si>
  <si>
    <t>2025-09-23T18:49:00+09:00</t>
  </si>
  <si>
    <t>2025-09-23T10:31:40+09:00</t>
  </si>
  <si>
    <t>2025-09-23T10:31:40Z</t>
  </si>
  <si>
    <t>SHP-2026000547</t>
  </si>
  <si>
    <t>2025-07-06T09:19:00+01:00</t>
  </si>
  <si>
    <t>2025-07-13T22:06:28</t>
  </si>
  <si>
    <t>2025-07-10T01:21:47Z</t>
  </si>
  <si>
    <t>SHP-2026000262</t>
  </si>
  <si>
    <t>2025-11-18T12:24:00Z</t>
  </si>
  <si>
    <t>2025-11-21T10:16:14Z</t>
  </si>
  <si>
    <t>2025-11-21T12:09:19-05:00</t>
  </si>
  <si>
    <t>2025-10-06T12:59:00Z</t>
  </si>
  <si>
    <t>2025-10-09T15:38:10Z</t>
  </si>
  <si>
    <t>2025-10-09T16:40:16+09:00</t>
  </si>
  <si>
    <t>SHP-2026003715</t>
  </si>
  <si>
    <t>2025-12-29T16:56:00Z</t>
  </si>
  <si>
    <t>2026-01-08T02:08:47Z</t>
  </si>
  <si>
    <t>2026-01-07T14:26:31+09:00</t>
  </si>
  <si>
    <t>SHP-2026005077</t>
  </si>
  <si>
    <t>2026-01-24T11:47:00+00:00</t>
  </si>
  <si>
    <t>2026-02-03T15:06:17+00:00</t>
  </si>
  <si>
    <t>2026-02-02T23:32:42Z</t>
  </si>
  <si>
    <t>2026-02-02T23:32:42+00:00</t>
  </si>
  <si>
    <t>SHP-2026002352</t>
  </si>
  <si>
    <t>2025-09-19T12:26:00+00:00</t>
  </si>
  <si>
    <t>2025-09-18T10:43:52+00:00</t>
  </si>
  <si>
    <t>2025-09-22T21:06:21Z</t>
  </si>
  <si>
    <t>2025-09-22T21:06:21</t>
  </si>
  <si>
    <t>SHP-2026006654</t>
  </si>
  <si>
    <t>2025-06-12T10:13:00+08:00</t>
  </si>
  <si>
    <t>2025-06-16T16:31:56+08:00</t>
  </si>
  <si>
    <t>2025-06-16T02:46:40+08:00</t>
  </si>
  <si>
    <t>SHP-2026004981</t>
  </si>
  <si>
    <t>2026-02-16T12:21:00+08:00</t>
  </si>
  <si>
    <t>2026-02-26T04:10:45+08:00</t>
  </si>
  <si>
    <t>2026-02-26T05:40:55+08:00</t>
  </si>
  <si>
    <t>2026-02-26T05:40:55</t>
  </si>
  <si>
    <t>SHP-2026004910</t>
  </si>
  <si>
    <t>2025-07-25T09:42:00</t>
  </si>
  <si>
    <t>2025-07-30T01:57:47+01:00</t>
  </si>
  <si>
    <t>2025-07-30T02:34:44+01:00</t>
  </si>
  <si>
    <t>SHP-2026004710</t>
  </si>
  <si>
    <t>2025-09-06T11:29:00+00:00</t>
  </si>
  <si>
    <t>2025-09-12T15:47:55+00:00</t>
  </si>
  <si>
    <t>2025-09-12T16:38:04+00:00</t>
  </si>
  <si>
    <t>SHP-2026004222</t>
  </si>
  <si>
    <t>2025-12-10T12:47:00+01:00</t>
  </si>
  <si>
    <t>2025-12-14T21:17:48Z</t>
  </si>
  <si>
    <t>2025-12-14T08:27:56+01:00</t>
  </si>
  <si>
    <t>SHP-2026002062</t>
  </si>
  <si>
    <t>2025-12-12T15:02:00</t>
  </si>
  <si>
    <t>2025-12-19T03:29:56-03:00</t>
  </si>
  <si>
    <t>2025-12-18T17:20:33Z</t>
  </si>
  <si>
    <t>EXC_022</t>
  </si>
  <si>
    <t>SHP-2026002219</t>
  </si>
  <si>
    <t>2025-10-09T18:55:00</t>
  </si>
  <si>
    <t>2025-10-13T17:27:51-05:00</t>
  </si>
  <si>
    <t>2025-10-13T11:21:57Z</t>
  </si>
  <si>
    <t>2025-10-13T11:21:57</t>
  </si>
  <si>
    <t>SHP-2026001397</t>
  </si>
  <si>
    <t>2025-12-07T15:00:00+00:00</t>
  </si>
  <si>
    <t>2025-12-11T06:51:29+00:00</t>
  </si>
  <si>
    <t>2025-12-10T22:00:19+00:00</t>
  </si>
  <si>
    <t>2025-12-10T22:00:19Z</t>
  </si>
  <si>
    <t>SHP-2026006400</t>
  </si>
  <si>
    <t>2025-12-22T16:52:00</t>
  </si>
  <si>
    <t>2026-01-02T21:27:19+01:00</t>
  </si>
  <si>
    <t>2026-01-02T18:56:14+01:00</t>
  </si>
  <si>
    <t>SHP-2026007239</t>
  </si>
  <si>
    <t>2026-01-22T09:23:00Z</t>
  </si>
  <si>
    <t>2026-01-27T09:12:52+08:00</t>
  </si>
  <si>
    <t>2026-01-27T12:12:07+08:00</t>
  </si>
  <si>
    <t>SHP-2026006750</t>
  </si>
  <si>
    <t>2025-10-02T06:24:00+08:00</t>
  </si>
  <si>
    <t>2025-10-09T08:30:47</t>
  </si>
  <si>
    <t>2025-10-09T08:46:13+08:00</t>
  </si>
  <si>
    <t>SHP-2026009498</t>
  </si>
  <si>
    <t>2026-01-29T13:58:00-05:00</t>
  </si>
  <si>
    <t>2026-01-30T16:26:31-05:00</t>
  </si>
  <si>
    <t>2026-01-30T18:24:40-05:00</t>
  </si>
  <si>
    <t>SHP-2026001541</t>
  </si>
  <si>
    <t>2026-01-09T09:18:00-05:00</t>
  </si>
  <si>
    <t>2026-01-11T09:18:42-05:00</t>
  </si>
  <si>
    <t>2026-01-11T12:41:27-05:00</t>
  </si>
  <si>
    <t>SHP-2026007192</t>
  </si>
  <si>
    <t>2025-06-27T10:13:00-05:00</t>
  </si>
  <si>
    <t>2025-06-30T16:35:26-05:00</t>
  </si>
  <si>
    <t>2025-06-30T14:35:47-05:00</t>
  </si>
  <si>
    <t>SHP-2026008625</t>
  </si>
  <si>
    <t>2025-06-26T08:13:00+08:00</t>
  </si>
  <si>
    <t>2025-07-04T15:09:33+08:00</t>
  </si>
  <si>
    <t>2025-07-01T09:17:53+08:00</t>
  </si>
  <si>
    <t>SHP-2026006014</t>
  </si>
  <si>
    <t>2026-02-17T13:35:00-05:00</t>
  </si>
  <si>
    <t>2026-02-18T14:22:52-05:00</t>
  </si>
  <si>
    <t>2026-02-20T13:20:28-05:00</t>
  </si>
  <si>
    <t>SHP-2026004678</t>
  </si>
  <si>
    <t>2025-12-30T11:27:00Z</t>
  </si>
  <si>
    <t>2026-01-06T01:31:46-05:00</t>
  </si>
  <si>
    <t>2026-01-06T08:47:31-05:00</t>
  </si>
  <si>
    <t>SHP-2026000655</t>
  </si>
  <si>
    <t>2025-10-10T13:09:00-05:00</t>
  </si>
  <si>
    <t>2025-10-11T18:22:02-05:00</t>
  </si>
  <si>
    <t>2025-10-11T07:39:41-05:00</t>
  </si>
  <si>
    <t>SHP-2026004859</t>
  </si>
  <si>
    <t>2025-08-01T18:04:00-05:00</t>
  </si>
  <si>
    <t>2025-08-06T21:53:19-05:00</t>
  </si>
  <si>
    <t>2025-08-07T03:34:49-05:00</t>
  </si>
  <si>
    <t>SHP-2026004288</t>
  </si>
  <si>
    <t>2025-11-05T10:00:00+01:00</t>
  </si>
  <si>
    <t>2025-11-11T16:16:06+01:00</t>
  </si>
  <si>
    <t>2025-11-11T13:18:14+01:00</t>
  </si>
  <si>
    <t>SHP-2026001844</t>
  </si>
  <si>
    <t>2026-01-24T16:40:00-05:00</t>
  </si>
  <si>
    <t>2026-01-26T19:43:59</t>
  </si>
  <si>
    <t>2026-01-26T15:01:30-05:00</t>
  </si>
  <si>
    <t>SHP-2026002726</t>
  </si>
  <si>
    <t>2025-08-03T11:40:00-05:00</t>
  </si>
  <si>
    <t>2025-08-07T15:10:48Z</t>
  </si>
  <si>
    <t>2025-08-07T18:55:43-05:00</t>
  </si>
  <si>
    <t>2025-08-07T18:55:43Z</t>
  </si>
  <si>
    <t>SHP-2026005464</t>
  </si>
  <si>
    <t>2025-11-20T17:50:00-05:00</t>
  </si>
  <si>
    <t>2025-11-24T03:56:12-05:00</t>
  </si>
  <si>
    <t>2025-11-23T18:09:08-05:00</t>
  </si>
  <si>
    <t>SHP-2026000207</t>
  </si>
  <si>
    <t>2026-02-23T12:22:00+09:00</t>
  </si>
  <si>
    <t>2026-02-28T02:45:21</t>
  </si>
  <si>
    <t>2026-02-27T21:07:34+09:00</t>
  </si>
  <si>
    <t>SHP-2026001189</t>
  </si>
  <si>
    <t>2025-10-28T17:46:00+01:00</t>
  </si>
  <si>
    <t>2025-11-06T10:06:40+01:00</t>
  </si>
  <si>
    <t>2025-11-06T03:41:19+01:00</t>
  </si>
  <si>
    <t>SHP-2026007872</t>
  </si>
  <si>
    <t>2026-01-30T07:20:00+08:00</t>
  </si>
  <si>
    <t>2026-02-08T17:09:05+08:00</t>
  </si>
  <si>
    <t>2026-02-08T03:25:55+08:00</t>
  </si>
  <si>
    <t>SHP-2026000326</t>
  </si>
  <si>
    <t>2025-12-04T13:27:00Z</t>
  </si>
  <si>
    <t>2025-12-10T05:18:12+01:00</t>
  </si>
  <si>
    <t>2025-12-09T20:21:40+01:00</t>
  </si>
  <si>
    <t>2025-12-09T20:21:40</t>
  </si>
  <si>
    <t>SHP-2026001300</t>
  </si>
  <si>
    <t>2025-09-11T08:49:00Z</t>
  </si>
  <si>
    <t>2025-09-21T08:56:12</t>
  </si>
  <si>
    <t>2025-09-21T08:19:28-05:00</t>
  </si>
  <si>
    <t>SHP-2026001191</t>
  </si>
  <si>
    <t>2025-08-18T07:11:00Z</t>
  </si>
  <si>
    <t>2025-08-22T02:42:24Z</t>
  </si>
  <si>
    <t>2025-08-21T17:58:37-05:00</t>
  </si>
  <si>
    <t>SHP-2026002508</t>
  </si>
  <si>
    <t>2026-01-27T12:48:00-05:00</t>
  </si>
  <si>
    <t>2026-01-30T10:01:22-05:00</t>
  </si>
  <si>
    <t>2026-02-03T01:20:43Z</t>
  </si>
  <si>
    <t>SHP-2026001014</t>
  </si>
  <si>
    <t>2025-10-27T10:59:00-05:00</t>
  </si>
  <si>
    <t>2025-10-29T04:29:01</t>
  </si>
  <si>
    <t>2025-10-29T16:32:25-05:00</t>
  </si>
  <si>
    <t>SHP-2026006137</t>
  </si>
  <si>
    <t>2026-02-02T10:34:00Z</t>
  </si>
  <si>
    <t>2026-02-13T10:34:39-06:00</t>
  </si>
  <si>
    <t>2026-02-12T22:07:50-06:00</t>
  </si>
  <si>
    <t>SHP-2026001209</t>
  </si>
  <si>
    <t>2025-08-19T12:42:00-03:00</t>
  </si>
  <si>
    <t>2025-08-24T19:36:16Z</t>
  </si>
  <si>
    <t>2025-08-25T14:01:58-03:00</t>
  </si>
  <si>
    <t>SHP-2026004095</t>
  </si>
  <si>
    <t>2025-06-23T11:34:00+09:00</t>
  </si>
  <si>
    <t>2025-06-28T08:26:34+09:00</t>
  </si>
  <si>
    <t>2025-06-29T04:34:36+09:00</t>
  </si>
  <si>
    <t>2025-06-29T04:34:36Z</t>
  </si>
  <si>
    <t>SHP-2026001522</t>
  </si>
  <si>
    <t>2025-08-28T08:52:00</t>
  </si>
  <si>
    <t>2025-08-31T04:00:32</t>
  </si>
  <si>
    <t>2025-08-31T05:33:30-05:00</t>
  </si>
  <si>
    <t>2025-08-31T05:33:30</t>
  </si>
  <si>
    <t>SHP-2026000921</t>
  </si>
  <si>
    <t>2026-01-18T16:58:00Z</t>
  </si>
  <si>
    <t>2026-01-27T04:03:25+01:00</t>
  </si>
  <si>
    <t>2026-01-27T14:58:57+01:00</t>
  </si>
  <si>
    <t>SHP-2026006066</t>
  </si>
  <si>
    <t>2025-09-01T10:01:00+08:00</t>
  </si>
  <si>
    <t>2025-09-06T11:56:18+08:00</t>
  </si>
  <si>
    <t>2025-09-06T19:04:53+08:00</t>
  </si>
  <si>
    <t>SHP-2026004567</t>
  </si>
  <si>
    <t>2026-01-16T08:56:00Z</t>
  </si>
  <si>
    <t>2026-01-23T12:39:15</t>
  </si>
  <si>
    <t>2026-01-23T10:45:58-05:00</t>
  </si>
  <si>
    <t>SHP-2026008870</t>
  </si>
  <si>
    <t>2025-09-28T11:12:00+01:00</t>
  </si>
  <si>
    <t>2025-10-03T04:16:08+01:00</t>
  </si>
  <si>
    <t>2025-10-03T12:08:52+01:00</t>
  </si>
  <si>
    <t>2025-10-03T12:08:52Z</t>
  </si>
  <si>
    <t>SHP-2026008787</t>
  </si>
  <si>
    <t>2025-08-27T13:47:00+01:00</t>
  </si>
  <si>
    <t>2025-08-29T00:59:16+01:00</t>
  </si>
  <si>
    <t>2025-08-30T01:35:44Z</t>
  </si>
  <si>
    <t>2025-08-30T01:35:44</t>
  </si>
  <si>
    <t>SHP-2026004007</t>
  </si>
  <si>
    <t>2025-11-19T12:45:00+01:00</t>
  </si>
  <si>
    <t>2025-11-27T21:16:36+01:00</t>
  </si>
  <si>
    <t>2025-11-27T22:58:40+01:00</t>
  </si>
  <si>
    <t>SHP-2026008082</t>
  </si>
  <si>
    <t>2025-06-24T15:26:00-03:00</t>
  </si>
  <si>
    <t>2025-07-01T21:07:22-03:00</t>
  </si>
  <si>
    <t>2025-07-01T22:24:32-03:00</t>
  </si>
  <si>
    <t>SHP-2026004955</t>
  </si>
  <si>
    <t>2025-10-12T13:59:00-05:00</t>
  </si>
  <si>
    <t>2025-10-10T12:03:25-05:00</t>
  </si>
  <si>
    <t>2025-10-16T18:12:49-05:00</t>
  </si>
  <si>
    <t>2025-10-16T18:12:49Z</t>
  </si>
  <si>
    <t>SHP-2026002680</t>
  </si>
  <si>
    <t>2025-11-02T13:25:00+01:00</t>
  </si>
  <si>
    <t>2025-11-09T16:37:59+01:00</t>
  </si>
  <si>
    <t>2025-11-09T17:04:18+01:00</t>
  </si>
  <si>
    <t>SHP-2026003782</t>
  </si>
  <si>
    <t>2026-02-06T11:28:00+08:00</t>
  </si>
  <si>
    <t>2026-02-17T18:08:28+08:00</t>
  </si>
  <si>
    <t>2026-02-18T04:29:29+08:00</t>
  </si>
  <si>
    <t>SHP-2026004533</t>
  </si>
  <si>
    <t>2025-08-05T10:44:00+00:00</t>
  </si>
  <si>
    <t>2025-08-11T11:09:59+00:00</t>
  </si>
  <si>
    <t>2025-08-10T17:00:55Z</t>
  </si>
  <si>
    <t>SHP-2026003628</t>
  </si>
  <si>
    <t>2026-02-25T17:40:00Z</t>
  </si>
  <si>
    <t>2026-03-01T03:13:43+08:00</t>
  </si>
  <si>
    <t>2026-02-27T19:15:02+08:00</t>
  </si>
  <si>
    <t>SHP-2026008848</t>
  </si>
  <si>
    <t>2025-12-19T13:40:00+01:00</t>
  </si>
  <si>
    <t>2025-12-29T02:38:51+01:00</t>
  </si>
  <si>
    <t>2025-12-18T22:44:53</t>
  </si>
  <si>
    <t>2025-12-28T21:20:37</t>
  </si>
  <si>
    <t>SHP-2026005842</t>
  </si>
  <si>
    <t>2025-07-15T19:52:00+09:00</t>
  </si>
  <si>
    <t>2025-07-26T10:00:02+09:00</t>
  </si>
  <si>
    <t>2025-07-25T21:55:34+09:00</t>
  </si>
  <si>
    <t>SHP-2026001210</t>
  </si>
  <si>
    <t>2025-10-09T11:02:00Z</t>
  </si>
  <si>
    <t>2025-10-14T18:32:56+08:00</t>
  </si>
  <si>
    <t>2025-10-15T01:09:12Z</t>
  </si>
  <si>
    <t>2025-10-15T01:09:12+08:00</t>
  </si>
  <si>
    <t>SHP-2026004318</t>
  </si>
  <si>
    <t>2026-02-03T17:34:00-06:00</t>
  </si>
  <si>
    <t>2026-02-12T15:56:23-06:00</t>
  </si>
  <si>
    <t>2026-02-12T16:48:34-06:00</t>
  </si>
  <si>
    <t>SHP-2026003633</t>
  </si>
  <si>
    <t>2025-11-06T13:21:00-05:00</t>
  </si>
  <si>
    <t>2025-11-10T15:04:19Z</t>
  </si>
  <si>
    <t>2025-11-10T10:50:43-05:00</t>
  </si>
  <si>
    <t>SHP-2026009441</t>
  </si>
  <si>
    <t>2025-08-19T09:10:00</t>
  </si>
  <si>
    <t>2025-08-23T14:46:46+08:00</t>
  </si>
  <si>
    <t>2025-08-24T08:52:08+08:00</t>
  </si>
  <si>
    <t>SHP-2026004808</t>
  </si>
  <si>
    <t>2025-08-25T15:37:00-05:00</t>
  </si>
  <si>
    <t>2025-08-27T00:27:41-05:00</t>
  </si>
  <si>
    <t>2025-08-27T12:42:14</t>
  </si>
  <si>
    <t>2025-08-27T12:42:14-05:00</t>
  </si>
  <si>
    <t>SHP-2026009203</t>
  </si>
  <si>
    <t>2026-02-20T14:27:00-05:00</t>
  </si>
  <si>
    <t>2026-02-21T16:29:08-05:00</t>
  </si>
  <si>
    <t>2026-02-21T17:34:51Z</t>
  </si>
  <si>
    <t>2026-02-21T17:34:51-05:00</t>
  </si>
  <si>
    <t>SHP-2026004983</t>
  </si>
  <si>
    <t>2026-01-10T13:51:00+08:00</t>
  </si>
  <si>
    <t>2026-01-14T21:00:25</t>
  </si>
  <si>
    <t>2026-01-11T06:02:02+08:00</t>
  </si>
  <si>
    <t>SHP-2026005018</t>
  </si>
  <si>
    <t>2025-08-26T18:58:00+08:00</t>
  </si>
  <si>
    <t>2025-09-05T13:19:38Z</t>
  </si>
  <si>
    <t>2025-09-05T08:02:14Z</t>
  </si>
  <si>
    <t>2025-09-05T08:02:14+08:00</t>
  </si>
  <si>
    <t>SHP-2026005641</t>
  </si>
  <si>
    <t>2025-10-24T13:05:00-05:00</t>
  </si>
  <si>
    <t>2025-11-03T16:31:50-05:00</t>
  </si>
  <si>
    <t>2025-11-03T16:54:34-05:00</t>
  </si>
  <si>
    <t>SHP-2026003096</t>
  </si>
  <si>
    <t>2025-06-17T15:55:00-05:00</t>
  </si>
  <si>
    <t>2025-06-19T03:43:49-05:00</t>
  </si>
  <si>
    <t>2025-06-18T22:36:53</t>
  </si>
  <si>
    <t>2025-06-18T22:36:53Z</t>
  </si>
  <si>
    <t>SHP-2026008269</t>
  </si>
  <si>
    <t>2025-07-31T10:13:00Z</t>
  </si>
  <si>
    <t>2025-08-02T21:18:29-05:00</t>
  </si>
  <si>
    <t>2025-08-03T03:38:55-05:00</t>
  </si>
  <si>
    <t>SHP-2026009375</t>
  </si>
  <si>
    <t>2025-10-10T10:24:00Z</t>
  </si>
  <si>
    <t>2025-10-21T06:20:35-05:00</t>
  </si>
  <si>
    <t>2025-10-20T11:50:52-05:00</t>
  </si>
  <si>
    <t>SHP-2026005885</t>
  </si>
  <si>
    <t>2025-12-10T10:51:00-05:00</t>
  </si>
  <si>
    <t>2025-12-14T00:32:02-05:00</t>
  </si>
  <si>
    <t>2025-12-14T04:28:28-05:00</t>
  </si>
  <si>
    <t>SHP-2026005920</t>
  </si>
  <si>
    <t>2025-11-19T19:18:00+01:00</t>
  </si>
  <si>
    <t>2025-11-28T06:29:42Z</t>
  </si>
  <si>
    <t>2025-11-28T07:58:44Z</t>
  </si>
  <si>
    <t>2025-11-28T07:58:44+01:00</t>
  </si>
  <si>
    <t>SHP-2026004308</t>
  </si>
  <si>
    <t>2025-11-21T11:09:00+09:00</t>
  </si>
  <si>
    <t>2025-11-25T07:48:55</t>
  </si>
  <si>
    <t>2025-11-25T20:13:04+09:00</t>
  </si>
  <si>
    <t>SHP-2026000796</t>
  </si>
  <si>
    <t>2025-06-12T08:08:00Z</t>
  </si>
  <si>
    <t>2025-06-16T21:42:00+01:00</t>
  </si>
  <si>
    <t>2025-06-17T04:22:28Z</t>
  </si>
  <si>
    <t>2025-06-17T04:22:28+01:00</t>
  </si>
  <si>
    <t>SHP-2026008884</t>
  </si>
  <si>
    <t>2025-12-09T15:40:00Z</t>
  </si>
  <si>
    <t>2025-12-15T19:46:53-05:00</t>
  </si>
  <si>
    <t>2025-12-16T10:01:35-05:00</t>
  </si>
  <si>
    <t>SHP-2026004813</t>
  </si>
  <si>
    <t>2025-06-26T12:22:00-06:00</t>
  </si>
  <si>
    <t>2025-07-02T10:09:25</t>
  </si>
  <si>
    <t>2025-07-02T15:26:00-06:00</t>
  </si>
  <si>
    <t>SHP-2026005854</t>
  </si>
  <si>
    <t>2025-10-16T10:25:00+09:00</t>
  </si>
  <si>
    <t>2025-10-24T19:23:26+09:00</t>
  </si>
  <si>
    <t>2025-10-25T00:28:32+09:00</t>
  </si>
  <si>
    <t>SHP-2026008692</t>
  </si>
  <si>
    <t>2026-02-10T13:14:00Z</t>
  </si>
  <si>
    <t>2026-02-15T23:31:48+01:00</t>
  </si>
  <si>
    <t>2026-02-16T09:39:36+01:00</t>
  </si>
  <si>
    <t>2026-02-16T09:39:36</t>
  </si>
  <si>
    <t>SHP-2026006350</t>
  </si>
  <si>
    <t>2025-06-25T11:37:00+09:00</t>
  </si>
  <si>
    <t>2025-06-29T22:09:13+09:00</t>
  </si>
  <si>
    <t>2025-06-29T18:13:45Z</t>
  </si>
  <si>
    <t>2025-06-29T18:13:45</t>
  </si>
  <si>
    <t>SHP-2026000425</t>
  </si>
  <si>
    <t>2025-07-11T15:33:00+08:00</t>
  </si>
  <si>
    <t>2025-07-17T13:31:58+08:00</t>
  </si>
  <si>
    <t>2025-07-17T11:03:51+08:00</t>
  </si>
  <si>
    <t>2025-07-17T11:03:51</t>
  </si>
  <si>
    <t>SHP-2026005442</t>
  </si>
  <si>
    <t>2026-01-31T12:25:00+08:00</t>
  </si>
  <si>
    <t>2026-02-04T15:09:37+08:00</t>
  </si>
  <si>
    <t>2026-02-04T12:50:42+08:00</t>
  </si>
  <si>
    <t>SHP-2026006783</t>
  </si>
  <si>
    <t>2025-12-22T15:53:00Z</t>
  </si>
  <si>
    <t>2026-01-04T06:44:41-05:00</t>
  </si>
  <si>
    <t>2025-12-24T23:01:27-05:00</t>
  </si>
  <si>
    <t>SHP-2026003887</t>
  </si>
  <si>
    <t>2025-12-26T11:16:00+01:00</t>
  </si>
  <si>
    <t>2025-12-30T14:32:19+01:00</t>
  </si>
  <si>
    <t>2025-12-30T05:07:27+01:00</t>
  </si>
  <si>
    <t>2025-12-30T05:07:27Z</t>
  </si>
  <si>
    <t>SHP-2026001677</t>
  </si>
  <si>
    <t>2025-12-24T14:35:00+08:00</t>
  </si>
  <si>
    <t>2026-01-07T14:48:23</t>
  </si>
  <si>
    <t>2026-01-07T15:17:58+08:00</t>
  </si>
  <si>
    <t>SHP-2026000692</t>
  </si>
  <si>
    <t>2026-01-29T10:21:00+08:00</t>
  </si>
  <si>
    <t>2026-02-03T04:52:30</t>
  </si>
  <si>
    <t>2026-02-02T08:37:49+08:00</t>
  </si>
  <si>
    <t>SHP-2026005632</t>
  </si>
  <si>
    <t>2025-11-03T14:45:00+08:00</t>
  </si>
  <si>
    <t>2025-11-07T13:42:30+08:00</t>
  </si>
  <si>
    <t>2025-11-07T09:44:58Z</t>
  </si>
  <si>
    <t>2025-11-07T09:44:58+08:00</t>
  </si>
  <si>
    <t>SHP-2026007189</t>
  </si>
  <si>
    <t>2026-02-25T09:56:00-05:00</t>
  </si>
  <si>
    <t>2026-02-28T19:25:56Z</t>
  </si>
  <si>
    <t>2026-02-26T04:18:11-05:00</t>
  </si>
  <si>
    <t>SHP-2026001409</t>
  </si>
  <si>
    <t>2025-09-12T08:25:00</t>
  </si>
  <si>
    <t>2025-09-19T06:41:17-05:00</t>
  </si>
  <si>
    <t>2025-09-19T07:11:01-05:00</t>
  </si>
  <si>
    <t>2025-09-19T07:11:01Z</t>
  </si>
  <si>
    <t>SHP-2026000649</t>
  </si>
  <si>
    <t>2025-09-26T07:25:00+00:00</t>
  </si>
  <si>
    <t>2025-10-02T07:26:26</t>
  </si>
  <si>
    <t>2025-10-02T04:36:08</t>
  </si>
  <si>
    <t>2025-10-02T04:36:08+00:00</t>
  </si>
  <si>
    <t>SHP-2026001193</t>
  </si>
  <si>
    <t>2026-02-10T09:07:00Z</t>
  </si>
  <si>
    <t>2026-02-17T17:19:55-05:00</t>
  </si>
  <si>
    <t>2026-02-17T06:57:48-05:00</t>
  </si>
  <si>
    <t>SHP-2026008915</t>
  </si>
  <si>
    <t>2025-08-27T09:17:00+08:00</t>
  </si>
  <si>
    <t>2025-09-07T14:12:01+08:00</t>
  </si>
  <si>
    <t>2025-09-07T17:57:43+08:00</t>
  </si>
  <si>
    <t>SHP-2026000284</t>
  </si>
  <si>
    <t>2025-09-22T12:56:00+09:00</t>
  </si>
  <si>
    <t>2025-09-25T00:31:42+09:00</t>
  </si>
  <si>
    <t>2025-09-25T11:10:11+09:00</t>
  </si>
  <si>
    <t>SHP-2026007881</t>
  </si>
  <si>
    <t>2025-08-06T12:44:00-05:00</t>
  </si>
  <si>
    <t>2025-08-10T18:55:01-05:00</t>
  </si>
  <si>
    <t>2025-08-10T08:42:52-05:00</t>
  </si>
  <si>
    <t>SHP-2026000941</t>
  </si>
  <si>
    <t>2025-11-14T09:34:00+05:00</t>
  </si>
  <si>
    <t>2025-11-18T12:58:11+05:00</t>
  </si>
  <si>
    <t>2025-11-18T15:05:14+05:00</t>
  </si>
  <si>
    <t>2025-11-18T15:05:14Z</t>
  </si>
  <si>
    <t>SHP-2026006301</t>
  </si>
  <si>
    <t>2025-08-27T16:34:00+01:00</t>
  </si>
  <si>
    <t>2025-09-04T11:24:32+01:00</t>
  </si>
  <si>
    <t>2025-09-04T04:59:16+01:00</t>
  </si>
  <si>
    <t>SHP-2026006896</t>
  </si>
  <si>
    <t>MEXICO CITY</t>
  </si>
  <si>
    <t>2025-10-18T09:26:00-06:00</t>
  </si>
  <si>
    <t>2025-10-23T21:21:21-06:00</t>
  </si>
  <si>
    <t>2025-10-21T22:50:23Z</t>
  </si>
  <si>
    <t>SHP-2026003957</t>
  </si>
  <si>
    <t>2025-08-19T10:51:00+01:00</t>
  </si>
  <si>
    <t>2025-08-27T00:26:27+01:00</t>
  </si>
  <si>
    <t>2025-08-26T18:45:37+01:00</t>
  </si>
  <si>
    <t>SHP-2026009430</t>
  </si>
  <si>
    <t>2025-08-06T09:31:00+09:00</t>
  </si>
  <si>
    <t>2025-08-14T07:24:11</t>
  </si>
  <si>
    <t>2025-08-14T09:22:20+09:00</t>
  </si>
  <si>
    <t>2025-08-14T09:22:20Z</t>
  </si>
  <si>
    <t>SHP-2026007722</t>
  </si>
  <si>
    <t>2025-11-08T09:46:00+01:00</t>
  </si>
  <si>
    <t>2025-11-20T01:39:14+01:00</t>
  </si>
  <si>
    <t>2025-11-21T00:57:18+01:00</t>
  </si>
  <si>
    <t>SHP-2026002369</t>
  </si>
  <si>
    <t>2025-07-24T14:47:00Z</t>
  </si>
  <si>
    <t>2025-07-25T20:14:55-05:00</t>
  </si>
  <si>
    <t>2025-07-25T13:40:47-05:00</t>
  </si>
  <si>
    <t>SHP-2026003668</t>
  </si>
  <si>
    <t>2025-08-06T17:30:00-05:00</t>
  </si>
  <si>
    <t>2025-08-12T09:38:54</t>
  </si>
  <si>
    <t>2025-08-12T12:19:29-05:00</t>
  </si>
  <si>
    <t>SHP-2026000499</t>
  </si>
  <si>
    <t>2025-12-30T12:01:00+08:00</t>
  </si>
  <si>
    <t>2026-01-03T05:12:31+08:00</t>
  </si>
  <si>
    <t>2026-01-03T04:52:20+08:00</t>
  </si>
  <si>
    <t>SHP-2026000909</t>
  </si>
  <si>
    <t>2025-07-23T14:19:00+00:00</t>
  </si>
  <si>
    <t>2025-07-29T10:48:51</t>
  </si>
  <si>
    <t>2025-07-29T06:02:33+00:00</t>
  </si>
  <si>
    <t>SHP-2026006313</t>
  </si>
  <si>
    <t>2026-01-30T08:20:00-05:00</t>
  </si>
  <si>
    <t>2026-02-02T10:52:48-05:00</t>
  </si>
  <si>
    <t>2026-02-02T12:02:56-05:00</t>
  </si>
  <si>
    <t>SHP-2026007059</t>
  </si>
  <si>
    <t>2025-11-01T10:26:00Z</t>
  </si>
  <si>
    <t>2025-11-07T03:37:19</t>
  </si>
  <si>
    <t>2025-11-07T00:34:49+00:00</t>
  </si>
  <si>
    <t>SHP-2026008899</t>
  </si>
  <si>
    <t>2026-02-11T09:08:00+01:00</t>
  </si>
  <si>
    <t>2026-02-16T15:30:17+01:00</t>
  </si>
  <si>
    <t>2026-02-16T21:04:13+01:00</t>
  </si>
  <si>
    <t>SHP-2026005965</t>
  </si>
  <si>
    <t>2025-11-27T14:05:00</t>
  </si>
  <si>
    <t>2025-12-05T00:33:21+00:00</t>
  </si>
  <si>
    <t>2025-12-04T00:53:49Z</t>
  </si>
  <si>
    <t>2025-12-04T00:53:49+00:00</t>
  </si>
  <si>
    <t>SHP-2026008779</t>
  </si>
  <si>
    <t>2025-06-15T07:14:00+08:00</t>
  </si>
  <si>
    <t>2025-06-23T01:35:23Z</t>
  </si>
  <si>
    <t>2025-06-23T11:02:26+08:00</t>
  </si>
  <si>
    <t>SHP-2026000506</t>
  </si>
  <si>
    <t>2025-09-30T10:11:00+00:00</t>
  </si>
  <si>
    <t>2025-10-10T18:17:13Z</t>
  </si>
  <si>
    <t>2025-10-10T12:08:09+00:00</t>
  </si>
  <si>
    <t>SHP-2026007932</t>
  </si>
  <si>
    <t>2025-08-04T12:59:00-05:00</t>
  </si>
  <si>
    <t>2025-08-05T12:41:25Z</t>
  </si>
  <si>
    <t>2025-08-05T15:54:45-05:00</t>
  </si>
  <si>
    <t>SHP-2026000167</t>
  </si>
  <si>
    <t>2025-07-08T14:51:00+09:00</t>
  </si>
  <si>
    <t>2025-07-14T23:56:01+09:00</t>
  </si>
  <si>
    <t>2025-07-15T00:25:39+09:00</t>
  </si>
  <si>
    <t>SHP-2026002847</t>
  </si>
  <si>
    <t>2025-09-17T12:46:00</t>
  </si>
  <si>
    <t>2025-09-24T19:43:23-05:00</t>
  </si>
  <si>
    <t>2025-09-25T00:16:55-05:00</t>
  </si>
  <si>
    <t>SHP-2026008489</t>
  </si>
  <si>
    <t>2025-08-22T08:35:00-05:00</t>
  </si>
  <si>
    <t>2025-09-01T06:50:47Z</t>
  </si>
  <si>
    <t>2025-08-31T21:59:34-05:00</t>
  </si>
  <si>
    <t>SHP-2026007602</t>
  </si>
  <si>
    <t>2025-07-13T10:59:00-03:00</t>
  </si>
  <si>
    <t>2025-07-16T13:39:10-03:00</t>
  </si>
  <si>
    <t>2025-07-14T14:55:17-03:00</t>
  </si>
  <si>
    <t>SHP-2026001365</t>
  </si>
  <si>
    <t>2025-11-19T15:46:00+08:00</t>
  </si>
  <si>
    <t>2025-11-24T04:44:26Z</t>
  </si>
  <si>
    <t>2025-11-21T06:17:25+08:00</t>
  </si>
  <si>
    <t>SHP-2026004034</t>
  </si>
  <si>
    <t>2025-11-11T14:27:00Z</t>
  </si>
  <si>
    <t>2025-11-13T02:03:37-05:00</t>
  </si>
  <si>
    <t>2025-11-13T07:06:28Z</t>
  </si>
  <si>
    <t>SHP-2026003531</t>
  </si>
  <si>
    <t>2025-09-29T07:48:00+01:00</t>
  </si>
  <si>
    <t>2025-10-07T10:45:39+01:00</t>
  </si>
  <si>
    <t>2025-10-11T04:13:04+01:00</t>
  </si>
  <si>
    <t>SHP-2026001368</t>
  </si>
  <si>
    <t>2025-09-01T11:07:00+00:00</t>
  </si>
  <si>
    <t>2025-09-08T13:52:51+00:00</t>
  </si>
  <si>
    <t>2025-09-08T05:25:39+00:00</t>
  </si>
  <si>
    <t>SHP-2026009085</t>
  </si>
  <si>
    <t>2026-01-13T12:54:00+01:00</t>
  </si>
  <si>
    <t>2026-01-23T06:16:01</t>
  </si>
  <si>
    <t>2026-01-23T10:38:40+01:00</t>
  </si>
  <si>
    <t>SHP-2026000741</t>
  </si>
  <si>
    <t>2026-01-13T12:53:00+00:00</t>
  </si>
  <si>
    <t>2026-01-18T04:11:34+00:00</t>
  </si>
  <si>
    <t>2026-01-17T11:34:21+00:00</t>
  </si>
  <si>
    <t>SHP-2026009191</t>
  </si>
  <si>
    <t>2025-07-14T11:18:00+08:00</t>
  </si>
  <si>
    <t>2025-07-19T15:30:28Z</t>
  </si>
  <si>
    <t>2025-07-20T10:40:38+08:00</t>
  </si>
  <si>
    <t>SHP-2026001750</t>
  </si>
  <si>
    <t>2025-11-03T14:32:00-05:00</t>
  </si>
  <si>
    <t>2025-11-06T20:23:04-05:00</t>
  </si>
  <si>
    <t>2025-11-07T04:06:45-05:00</t>
  </si>
  <si>
    <t>SHP-2026008227</t>
  </si>
  <si>
    <t>2025-12-15T10:35:00+08:00</t>
  </si>
  <si>
    <t>2025-12-20T02:48:10+08:00</t>
  </si>
  <si>
    <t>2025-12-19T22:09:06Z</t>
  </si>
  <si>
    <t>2025-12-19T22:09:06+08:00</t>
  </si>
  <si>
    <t>SHP-2026003197</t>
  </si>
  <si>
    <t>2025-12-26T16:02:00-05:00</t>
  </si>
  <si>
    <t>2025-12-30T14:15:14-05:00</t>
  </si>
  <si>
    <t>2025-12-30T07:52:26-05:00</t>
  </si>
  <si>
    <t>SHP-2026003518</t>
  </si>
  <si>
    <t>2025-06-17T16:01:00+01:00</t>
  </si>
  <si>
    <t>2025-06-22T11:41:49</t>
  </si>
  <si>
    <t>2025-06-22T14:15:41+01:00</t>
  </si>
  <si>
    <t>SHP-2026004057</t>
  </si>
  <si>
    <t>2026-01-07T12:08:00-05:00</t>
  </si>
  <si>
    <t>2026-01-12T23:03:47</t>
  </si>
  <si>
    <t>2026-01-13T08:16:55-05:00</t>
  </si>
  <si>
    <t>SHP-2026005463</t>
  </si>
  <si>
    <t>2025-07-25T10:34:00+01:00</t>
  </si>
  <si>
    <t>2025-08-03T12:53:32Z</t>
  </si>
  <si>
    <t>2025-08-03T10:40:51+01:00</t>
  </si>
  <si>
    <t>SHP-2026009004</t>
  </si>
  <si>
    <t>2026-01-10T15:32:00+09:00</t>
  </si>
  <si>
    <t>2026-01-14T11:05:19+09:00</t>
  </si>
  <si>
    <t>2026-01-13T22:46:35+09:00</t>
  </si>
  <si>
    <t>SHP-2026005359</t>
  </si>
  <si>
    <t>2025-07-10T17:06:00+08:00</t>
  </si>
  <si>
    <t>2025-07-09T09:27:30+08:00</t>
  </si>
  <si>
    <t>2025-07-14T23:55:43</t>
  </si>
  <si>
    <t>SHP-2026001460</t>
  </si>
  <si>
    <t>2025-11-12T12:47:00-06:00</t>
  </si>
  <si>
    <t>2025-11-19T20:41:51-06:00</t>
  </si>
  <si>
    <t>2025-11-11T07:01:30-06:00</t>
  </si>
  <si>
    <t>2025-11-20T10:05:55</t>
  </si>
  <si>
    <t>SHP-2026007475</t>
  </si>
  <si>
    <t>2025-09-26T12:26:00-05:00</t>
  </si>
  <si>
    <t>2025-09-29T23:28:08Z</t>
  </si>
  <si>
    <t>2025-09-30T07:46:49-05:00</t>
  </si>
  <si>
    <t>SHP-2026001843</t>
  </si>
  <si>
    <t>2026-01-11T18:58:00+08:00</t>
  </si>
  <si>
    <t>2026-01-16T21:44:06+08:00</t>
  </si>
  <si>
    <t>2026-01-16T11:31:59Z</t>
  </si>
  <si>
    <t>2026-01-16T11:31:59+08:00</t>
  </si>
  <si>
    <t>SHP-2026001419</t>
  </si>
  <si>
    <t>2025-06-28T10:56:00+01:00</t>
  </si>
  <si>
    <t>2025-07-04T02:27:03+01:00</t>
  </si>
  <si>
    <t>2025-07-03T15:07:23+01:00</t>
  </si>
  <si>
    <t>2025-07-03T15:07:23</t>
  </si>
  <si>
    <t>SHP-2026008540</t>
  </si>
  <si>
    <t>2025-07-19T12:00:00-05:00</t>
  </si>
  <si>
    <t>2025-07-26T17:53:09-05:00</t>
  </si>
  <si>
    <t>2025-07-22T20:33:21</t>
  </si>
  <si>
    <t>SHP-2026004113</t>
  </si>
  <si>
    <t>2026-01-05T11:42:00+01:00</t>
  </si>
  <si>
    <t>2026-01-11T16:49:20</t>
  </si>
  <si>
    <t>2026-01-11T14:42:14+01:00</t>
  </si>
  <si>
    <t>SHP-2026006858</t>
  </si>
  <si>
    <t>2025-12-02T15:38:00+01:00</t>
  </si>
  <si>
    <t>2025-12-14T19:22:56+01:00</t>
  </si>
  <si>
    <t>2025-12-03T07:19:14Z</t>
  </si>
  <si>
    <t>SHP-2026008686</t>
  </si>
  <si>
    <t>2025-09-25T11:47:00-05:00</t>
  </si>
  <si>
    <t>2025-09-26T23:27:49-05:00</t>
  </si>
  <si>
    <t>2025-09-27T01:42:45-05:00</t>
  </si>
  <si>
    <t>SHP-2026004296</t>
  </si>
  <si>
    <t>2025-06-26T13:34:00</t>
  </si>
  <si>
    <t>2025-07-02T04:31:47Z</t>
  </si>
  <si>
    <t>2025-07-01T18:43:23+01:00</t>
  </si>
  <si>
    <t>SHP-2026002773</t>
  </si>
  <si>
    <t>2025-12-01T14:00:00+09:00</t>
  </si>
  <si>
    <t>2025-12-08T14:43:10+09:00</t>
  </si>
  <si>
    <t>2025-12-08T14:12:11+09:00</t>
  </si>
  <si>
    <t>SHP-2026004103</t>
  </si>
  <si>
    <t>2025-09-16T09:04:00+08:00</t>
  </si>
  <si>
    <t>2025-09-22T06:30:40+08:00</t>
  </si>
  <si>
    <t>2025-09-17T02:42:59+08:00</t>
  </si>
  <si>
    <t>SHP-2026005412</t>
  </si>
  <si>
    <t>MUMBAI</t>
  </si>
  <si>
    <t>2025-06-03T15:59:00+05:00</t>
  </si>
  <si>
    <t>2025-06-08T14:53:57Z</t>
  </si>
  <si>
    <t>2025-06-07T00:30:46+05:00</t>
  </si>
  <si>
    <t>SHP-2026001422</t>
  </si>
  <si>
    <t>2025-12-24T10:18:00+09:00</t>
  </si>
  <si>
    <t>2025-12-31T22:33:54+09:00</t>
  </si>
  <si>
    <t>2025-12-28T23:24:30+09:00</t>
  </si>
  <si>
    <t>SHP-2026000685</t>
  </si>
  <si>
    <t>2025-11-07T09:00:00+01:00</t>
  </si>
  <si>
    <t>2025-11-11T22:49:06+01:00</t>
  </si>
  <si>
    <t>2025-11-11T02:12:40+01:00</t>
  </si>
  <si>
    <t>SHP-2026000174</t>
  </si>
  <si>
    <t>2025-09-18T13:26:00-06:00</t>
  </si>
  <si>
    <t>2025-09-21T23:01:01-06:00</t>
  </si>
  <si>
    <t>2025-09-21T23:13:15-06:00</t>
  </si>
  <si>
    <t>SHP-2026002436</t>
  </si>
  <si>
    <t>2026-01-12T13:48:00-05:00</t>
  </si>
  <si>
    <t>2026-01-16T20:25:19-05:00</t>
  </si>
  <si>
    <t>2026-01-16T23:32:47-05:00</t>
  </si>
  <si>
    <t>SHP-2026005102</t>
  </si>
  <si>
    <t>2025-12-17T13:53:00+01:00</t>
  </si>
  <si>
    <t>2025-12-21T10:43:22+01:00</t>
  </si>
  <si>
    <t>2025-12-20T23:43:39+01:00</t>
  </si>
  <si>
    <t>SHP-2026008518</t>
  </si>
  <si>
    <t>2025-10-18T14:20:00+08:00</t>
  </si>
  <si>
    <t>2025-10-28T07:41:25+08:00</t>
  </si>
  <si>
    <t>2025-10-19T07:13:21+08:00</t>
  </si>
  <si>
    <t>SHP-2026004285</t>
  </si>
  <si>
    <t>2025-08-19T08:59:00-05:00</t>
  </si>
  <si>
    <t>2025-08-23T07:22:02-05:00</t>
  </si>
  <si>
    <t>2025-08-23T15:19:32-05:00</t>
  </si>
  <si>
    <t>SHP-2026007853</t>
  </si>
  <si>
    <t>2025-09-03T10:11:00Z</t>
  </si>
  <si>
    <t>2025-09-09T08:30:14+08:00</t>
  </si>
  <si>
    <t>2025-09-08T15:11:20+08:00</t>
  </si>
  <si>
    <t>SHP-2026008924</t>
  </si>
  <si>
    <t>2025-08-27T12:59:00-05:00</t>
  </si>
  <si>
    <t>2025-08-30T01:34:45-05:00</t>
  </si>
  <si>
    <t>2025-08-29T23:16:35-05:00</t>
  </si>
  <si>
    <t>SHP-2026003720</t>
  </si>
  <si>
    <t>2025-07-15T14:09:00+08:00</t>
  </si>
  <si>
    <t>2025-07-17T22:44:28+08:00</t>
  </si>
  <si>
    <t>2025-07-19T01:40:52+08:00</t>
  </si>
  <si>
    <t>SHP-2026002255</t>
  </si>
  <si>
    <t>2025-07-07T16:05:00+01:00</t>
  </si>
  <si>
    <t>2025-07-14T11:01:45+01:00</t>
  </si>
  <si>
    <t>2025-07-14T07:17:49+01:00</t>
  </si>
  <si>
    <t>2025-07-14T07:17:49</t>
  </si>
  <si>
    <t>SHP-2026002215</t>
  </si>
  <si>
    <t>2025-07-14T16:23:00+01:00</t>
  </si>
  <si>
    <t>2025-07-17T18:56:21Z</t>
  </si>
  <si>
    <t>2025-07-17T22:10:28+01:00</t>
  </si>
  <si>
    <t>SHP-2026003947</t>
  </si>
  <si>
    <t>2025-07-24T09:10:00-05:00</t>
  </si>
  <si>
    <t>2025-07-30T07:14:04-05:00</t>
  </si>
  <si>
    <t>2025-07-30T13:10:53-05:00</t>
  </si>
  <si>
    <t>SHP-2026006617</t>
  </si>
  <si>
    <t>2025-08-11T14:50:00-05:00</t>
  </si>
  <si>
    <t>2025-08-12T20:14:50</t>
  </si>
  <si>
    <t>2025-08-13T00:20:10-05:00</t>
  </si>
  <si>
    <t>2025-08-13T00:20:10Z</t>
  </si>
  <si>
    <t>SHP-2026007710</t>
  </si>
  <si>
    <t>2026-01-20T06:58:00-05:00</t>
  </si>
  <si>
    <t>2026-01-28T04:20:53-05:00</t>
  </si>
  <si>
    <t>2026-01-28T04:15:54-05:00</t>
  </si>
  <si>
    <t>SHP-2026008384</t>
  </si>
  <si>
    <t>2026-02-05T12:46:00+08:00</t>
  </si>
  <si>
    <t>2026-02-09T06:44:31+08:00</t>
  </si>
  <si>
    <t>2026-02-09T09:51:26+08:00</t>
  </si>
  <si>
    <t>SHP-2026008392</t>
  </si>
  <si>
    <t>2025-12-10T14:29:00+01:00</t>
  </si>
  <si>
    <t>2025-12-17T03:48:46+01:00</t>
  </si>
  <si>
    <t>2025-12-16T21:23:11+01:00</t>
  </si>
  <si>
    <t>2025-12-16T21:23:11Z</t>
  </si>
  <si>
    <t>SHP-2026001659</t>
  </si>
  <si>
    <t>2025-09-07T10:35:00+01:00</t>
  </si>
  <si>
    <t>2025-09-14T07:43:14+01:00</t>
  </si>
  <si>
    <t>2025-09-14T18:44:56+01:00</t>
  </si>
  <si>
    <t>2025-09-14T18:44:56Z</t>
  </si>
  <si>
    <t>SHP-2026006987</t>
  </si>
  <si>
    <t>2025-12-31T18:39:00Z</t>
  </si>
  <si>
    <t>2026-01-02T05:18:34-05:00</t>
  </si>
  <si>
    <t>2026-01-02T09:25:59-05:00</t>
  </si>
  <si>
    <t>SHP-2026007283</t>
  </si>
  <si>
    <t>2025-12-24T09:51:00Z</t>
  </si>
  <si>
    <t>2025-12-29T23:46:59+08:00</t>
  </si>
  <si>
    <t>2025-12-31T03:55:32+08:00</t>
  </si>
  <si>
    <t>SHP-2026009381</t>
  </si>
  <si>
    <t>2025-12-17T07:31:00</t>
  </si>
  <si>
    <t>2025-12-25T05:56:17+01:00</t>
  </si>
  <si>
    <t>2025-12-25T04:20:48+01:00</t>
  </si>
  <si>
    <t>SHP-2026009414</t>
  </si>
  <si>
    <t>2025-12-29T10:27:00-05:00</t>
  </si>
  <si>
    <t>2026-01-04T09:57:46-05:00</t>
  </si>
  <si>
    <t>2026-01-04T06:43:17-05:00</t>
  </si>
  <si>
    <t>SHP-2026000078</t>
  </si>
  <si>
    <t>2025-10-15T14:58:00-05:00</t>
  </si>
  <si>
    <t>2025-10-24T12:45:43-05:00</t>
  </si>
  <si>
    <t>2025-10-23T08:53:51-05:00</t>
  </si>
  <si>
    <t>SHP-2026000931</t>
  </si>
  <si>
    <t>2025-07-01T11:53:00+08:00</t>
  </si>
  <si>
    <t>2025-07-07T01:29:23+08:00</t>
  </si>
  <si>
    <t>2025-07-07T00:24:48+08:00</t>
  </si>
  <si>
    <t>SHP-2026004409</t>
  </si>
  <si>
    <t>2025-10-09T07:46:00+08:00</t>
  </si>
  <si>
    <t>2025-10-16T16:35:21+08:00</t>
  </si>
  <si>
    <t>2025-10-16T11:03:51+08:00</t>
  </si>
  <si>
    <t>SHP-2026004297</t>
  </si>
  <si>
    <t>2025-06-16T12:44:00+01:00</t>
  </si>
  <si>
    <t>2025-06-22T16:27:02Z</t>
  </si>
  <si>
    <t>2025-06-21T16:28:36+01:00</t>
  </si>
  <si>
    <t>SHP-2026008882</t>
  </si>
  <si>
    <t>2025-06-03T14:51:00+08:00</t>
  </si>
  <si>
    <t>2025-06-10T09:28:52+08:00</t>
  </si>
  <si>
    <t>2025-06-11T04:02:47+08:00</t>
  </si>
  <si>
    <t>2025-06-11T04:02:47</t>
  </si>
  <si>
    <t>SHP-2026009454</t>
  </si>
  <si>
    <t>2025-08-31T14:43:00Z</t>
  </si>
  <si>
    <t>2025-09-10T15:00:17+00:00</t>
  </si>
  <si>
    <t>2025-09-06T15:19:39+00:00</t>
  </si>
  <si>
    <t>SHP-2026002521</t>
  </si>
  <si>
    <t>2025-12-30T12:52:00-05:00</t>
  </si>
  <si>
    <t>2026-01-05T16:28:43-05:00</t>
  </si>
  <si>
    <t>2026-01-06T08:18:20-05:00</t>
  </si>
  <si>
    <t>SHP-2026005832</t>
  </si>
  <si>
    <t>2025-10-17T13:39:00Z</t>
  </si>
  <si>
    <t>2025-10-26T18:13:29+09:00</t>
  </si>
  <si>
    <t>2025-10-26T22:58:10+09:00</t>
  </si>
  <si>
    <t>SHP-2026008004</t>
  </si>
  <si>
    <t>2025-06-10T11:52:00+08:00</t>
  </si>
  <si>
    <t>2025-06-13T00:14:09Z</t>
  </si>
  <si>
    <t>2025-06-13T15:09:57+08:00</t>
  </si>
  <si>
    <t>SHP-2026002667</t>
  </si>
  <si>
    <t>2026-02-24T13:07:00+08:00</t>
  </si>
  <si>
    <t>2026-03-02T03:17:53+08:00</t>
  </si>
  <si>
    <t>2026-03-02T12:03:05+08:00</t>
  </si>
  <si>
    <t>2026-03-02T12:03:05</t>
  </si>
  <si>
    <t>SHP-2026000878</t>
  </si>
  <si>
    <t>2025-08-14T14:06:00-05:00</t>
  </si>
  <si>
    <t>2025-08-23T23:01:24-05:00</t>
  </si>
  <si>
    <t>2025-08-23T18:56:36Z</t>
  </si>
  <si>
    <t>2025-08-23T18:56:36</t>
  </si>
  <si>
    <t>SHP-2026005374</t>
  </si>
  <si>
    <t>2025-06-24T11:44:00+01:00</t>
  </si>
  <si>
    <t>2025-06-27T02:41:13Z</t>
  </si>
  <si>
    <t>2025-06-26T17:44:19+01:00</t>
  </si>
  <si>
    <t>2025-06-26T17:44:19Z</t>
  </si>
  <si>
    <t>SHP-2026007245</t>
  </si>
  <si>
    <t>2025-10-21T16:05:00-05:00</t>
  </si>
  <si>
    <t>2025-10-23T10:57:03-05:00</t>
  </si>
  <si>
    <t>2025-10-23T13:30:58</t>
  </si>
  <si>
    <t>2025-10-23T13:30:58-05:00</t>
  </si>
  <si>
    <t>SHP-2026008033</t>
  </si>
  <si>
    <t>2025-07-24T16:31:00-06:00</t>
  </si>
  <si>
    <t>2025-08-01T19:17:28-06:00</t>
  </si>
  <si>
    <t>2025-08-02T05:06:02-06:00</t>
  </si>
  <si>
    <t>SHP-2026002449</t>
  </si>
  <si>
    <t>2025-11-25T12:32:00Z</t>
  </si>
  <si>
    <t>2025-12-04T16:16:22Z</t>
  </si>
  <si>
    <t>2025-11-28T09:17:14-05:00</t>
  </si>
  <si>
    <t>SHP-2026001349</t>
  </si>
  <si>
    <t>2026-01-29T18:02:00+01:00</t>
  </si>
  <si>
    <t>2026-02-09T02:58:18+01:00</t>
  </si>
  <si>
    <t>2026-02-09T00:08:27+01:00</t>
  </si>
  <si>
    <t>SHP-2026006296</t>
  </si>
  <si>
    <t>2025-06-11T15:51:00+01:00</t>
  </si>
  <si>
    <t>2025-06-13T04:39:57Z</t>
  </si>
  <si>
    <t>2025-06-13T10:51:22+01:00</t>
  </si>
  <si>
    <t>SHP-2026006544</t>
  </si>
  <si>
    <t>2025-12-26T12:10:00+08:00</t>
  </si>
  <si>
    <t>2025-12-29T11:03:33+08:00</t>
  </si>
  <si>
    <t>2025-12-29T22:11:00+08:00</t>
  </si>
  <si>
    <t>SHP-2026006918</t>
  </si>
  <si>
    <t>2026-01-07T15:44:00-05:00</t>
  </si>
  <si>
    <t>2026-01-10T08:51:00-05:00</t>
  </si>
  <si>
    <t>2026-01-10T23:06:21-05:00</t>
  </si>
  <si>
    <t>2026-01-10T23:06:21Z</t>
  </si>
  <si>
    <t>SHP-2026003563</t>
  </si>
  <si>
    <t>2025-11-17T14:11:00-05:00</t>
  </si>
  <si>
    <t>2025-11-20T01:16:07-05:00</t>
  </si>
  <si>
    <t>2025-11-19T15:26:15-05:00</t>
  </si>
  <si>
    <t>SHP-2026004709</t>
  </si>
  <si>
    <t>2025-12-11T09:11:00-06:00</t>
  </si>
  <si>
    <t>2025-12-16T11:23:19-06:00</t>
  </si>
  <si>
    <t>2025-12-16T22:57:50-06:00</t>
  </si>
  <si>
    <t>SHP-2026007002</t>
  </si>
  <si>
    <t>2026-01-13T10:37:00+01:00</t>
  </si>
  <si>
    <t>2026-01-22T00:14:14+01:00</t>
  </si>
  <si>
    <t>2026-01-21T21:39:32+01:00</t>
  </si>
  <si>
    <t>SHP-2026005401</t>
  </si>
  <si>
    <t>2025-12-10T10:27:00-05:00</t>
  </si>
  <si>
    <t>2025-12-16T13:59:17</t>
  </si>
  <si>
    <t>2025-12-16T13:05:26Z</t>
  </si>
  <si>
    <t>2025-12-16T13:05:26-05:00</t>
  </si>
  <si>
    <t>SHP-2026004123</t>
  </si>
  <si>
    <t>2025-06-30T10:17:00+00:00</t>
  </si>
  <si>
    <t>2025-07-11T15:27:26+00:00</t>
  </si>
  <si>
    <t>2025-07-11T18:27:26+00:00</t>
  </si>
  <si>
    <t>2025-07-11T18:27:26Z</t>
  </si>
  <si>
    <t>SHP-2026005059</t>
  </si>
  <si>
    <t>2026-01-22T13:27:00Z</t>
  </si>
  <si>
    <t>2026-02-04T04:06:04+09:00</t>
  </si>
  <si>
    <t>2026-02-04T11:27:59+09:00</t>
  </si>
  <si>
    <t>SHP-2026003426</t>
  </si>
  <si>
    <t>2025-08-30T13:26:00+09:00</t>
  </si>
  <si>
    <t>2025-09-10T17:24:55Z</t>
  </si>
  <si>
    <t>2025-09-10T08:14:40+09:00</t>
  </si>
  <si>
    <t>2025-09-10T08:14:40Z</t>
  </si>
  <si>
    <t>SHP-2026009308</t>
  </si>
  <si>
    <t>2026-01-27T15:11:00</t>
  </si>
  <si>
    <t>2026-02-07T11:55:21+08:00</t>
  </si>
  <si>
    <t>2026-02-07T06:57:27+08:00</t>
  </si>
  <si>
    <t>SHP-2026002705</t>
  </si>
  <si>
    <t>2026-02-19T09:26:00-05:00</t>
  </si>
  <si>
    <t>2026-02-24T06:42:29-05:00</t>
  </si>
  <si>
    <t>2026-02-23T14:31:38Z</t>
  </si>
  <si>
    <t>SHP-2026009371</t>
  </si>
  <si>
    <t>2025-12-01T10:27:00+08:00</t>
  </si>
  <si>
    <t>2025-12-07T04:35:35Z</t>
  </si>
  <si>
    <t>2025-12-06T18:11:22+08:00</t>
  </si>
  <si>
    <t>SHP-2026000922</t>
  </si>
  <si>
    <t>2025-10-03T17:38:00+10:00</t>
  </si>
  <si>
    <t>2025-10-07T17:17:21+10:00</t>
  </si>
  <si>
    <t>2025-10-08T07:05:29+10:00</t>
  </si>
  <si>
    <t>SHP-2026005799</t>
  </si>
  <si>
    <t>2025-08-05T12:59:00Z</t>
  </si>
  <si>
    <t>2025-08-10T00:00:00+01:00</t>
  </si>
  <si>
    <t>2025-08-10T08:15:52+01:00</t>
  </si>
  <si>
    <t>SHP-2026002185</t>
  </si>
  <si>
    <t>2025-06-03T10:00:00+00:00</t>
  </si>
  <si>
    <t>2025-06-08T00:02:11+00:00</t>
  </si>
  <si>
    <t>2025-06-08T04:52:30+00:00</t>
  </si>
  <si>
    <t>2025-06-08T04:52:30</t>
  </si>
  <si>
    <t>SHP-2026002832</t>
  </si>
  <si>
    <t>2025-11-10T13:57:00-05:00</t>
  </si>
  <si>
    <t>2025-11-16T01:38:12-05:00</t>
  </si>
  <si>
    <t>2025-11-17T14:24:15-05:00</t>
  </si>
  <si>
    <t>SHP-2026000917</t>
  </si>
  <si>
    <t>2026-02-04T11:29:00+09:00</t>
  </si>
  <si>
    <t>2026-02-11T07:22:56+09:00</t>
  </si>
  <si>
    <t>2026-02-12T02:24:22+09:00</t>
  </si>
  <si>
    <t>SHP-2026006161</t>
  </si>
  <si>
    <t>2025-09-21T11:39:00+01:00</t>
  </si>
  <si>
    <t>2025-09-22T22:28:47+01:00</t>
  </si>
  <si>
    <t>2025-09-22T13:25:57+01:00</t>
  </si>
  <si>
    <t>SHP-2026009007</t>
  </si>
  <si>
    <t>2025-06-05T12:12:00-05:00</t>
  </si>
  <si>
    <t>2025-06-06T22:39:16-05:00</t>
  </si>
  <si>
    <t>2025-06-06T17:38:40-05:00</t>
  </si>
  <si>
    <t>SHP-2026007063</t>
  </si>
  <si>
    <t>2025-08-26T16:53:00+00:00</t>
  </si>
  <si>
    <t>2025-08-23T18:37:18+00:00</t>
  </si>
  <si>
    <t>2025-09-04T10:34:31</t>
  </si>
  <si>
    <t>2025-09-04T10:34:31+00:00</t>
  </si>
  <si>
    <t>SHP-2026002224</t>
  </si>
  <si>
    <t>2025-12-30T08:37:00-05:00</t>
  </si>
  <si>
    <t>2026-01-06T07:03:12-05:00</t>
  </si>
  <si>
    <t>2026-01-06T12:18:12Z</t>
  </si>
  <si>
    <t>2026-01-06T12:18:12-05:00</t>
  </si>
  <si>
    <t>SHP-2026007464</t>
  </si>
  <si>
    <t>2026-01-16T07:09:00+00:00</t>
  </si>
  <si>
    <t>2026-01-23T22:58:30+00:00</t>
  </si>
  <si>
    <t>2026-01-24T07:34:27+00:00</t>
  </si>
  <si>
    <t>SHP-2026000544</t>
  </si>
  <si>
    <t>2026-01-14T14:24:00+09:00</t>
  </si>
  <si>
    <t>2026-01-25T01:35:59+09:00</t>
  </si>
  <si>
    <t>2026-01-25T06:50:33+09:00</t>
  </si>
  <si>
    <t>SHP-2026001345</t>
  </si>
  <si>
    <t>2025-07-25T11:02:00-05:00</t>
  </si>
  <si>
    <t>2025-08-01T14:13:21-05:00</t>
  </si>
  <si>
    <t>2025-08-01T16:12:15-05:00</t>
  </si>
  <si>
    <t>2025-08-01T16:12:15Z</t>
  </si>
  <si>
    <t>SHP-2026008264</t>
  </si>
  <si>
    <t>2026-01-26T10:59:00</t>
  </si>
  <si>
    <t>2026-02-04T05:53:00Z</t>
  </si>
  <si>
    <t>2026-02-04T07:58:58+08:00</t>
  </si>
  <si>
    <t>SHP-2026001186</t>
  </si>
  <si>
    <t>2025-09-27T10:18:00+01:00</t>
  </si>
  <si>
    <t>2025-10-03T02:09:54</t>
  </si>
  <si>
    <t>2025-10-03T03:55:21+01:00</t>
  </si>
  <si>
    <t>SHP-2026008152</t>
  </si>
  <si>
    <t>2025-12-30T13:50:00-05:00</t>
  </si>
  <si>
    <t>2026-01-04T04:49:02-05:00</t>
  </si>
  <si>
    <t>2026-01-03T19:19:20-05:00</t>
  </si>
  <si>
    <t>2026-01-03T19:19:20Z</t>
  </si>
  <si>
    <t>SHP-2026006322</t>
  </si>
  <si>
    <t>2025-06-14T09:47:00-05:00</t>
  </si>
  <si>
    <t>2025-06-19T22:47:17-05:00</t>
  </si>
  <si>
    <t>2025-06-13T06:54:45Z</t>
  </si>
  <si>
    <t>2025-06-20T22:30:59</t>
  </si>
  <si>
    <t>SHP-2026005195</t>
  </si>
  <si>
    <t>2025-10-15T10:20:00+01:00</t>
  </si>
  <si>
    <t>2025-10-26T16:40:28+01:00</t>
  </si>
  <si>
    <t>2025-10-27T02:15:21+01:00</t>
  </si>
  <si>
    <t>2025-10-27T02:15:21Z</t>
  </si>
  <si>
    <t>SHP-2026009210</t>
  </si>
  <si>
    <t>2026-01-19T10:43:00-05:00</t>
  </si>
  <si>
    <t>2026-01-26T19:07:49-05:00</t>
  </si>
  <si>
    <t>2026-01-27T15:40:34-05:00</t>
  </si>
  <si>
    <t>SHP-2026001228</t>
  </si>
  <si>
    <t>2026-02-27T11:09:00-05:00</t>
  </si>
  <si>
    <t>2026-03-01T17:25:02-05:00</t>
  </si>
  <si>
    <t>2026-03-02T18:50:03-05:00</t>
  </si>
  <si>
    <t>SHP-2026005547</t>
  </si>
  <si>
    <t>2025-11-14T12:45:00</t>
  </si>
  <si>
    <t>2025-11-21T20:07:29+00:00</t>
  </si>
  <si>
    <t>2025-11-22T22:14:15+00:00</t>
  </si>
  <si>
    <t>2025-11-22T22:14:15Z</t>
  </si>
  <si>
    <t>SHP-2026000003</t>
  </si>
  <si>
    <t>2026-02-15T13:33:00-05:00</t>
  </si>
  <si>
    <t>2026-02-17T12:48:53-05:00</t>
  </si>
  <si>
    <t>2026-02-17T22:06:33-05:00</t>
  </si>
  <si>
    <t>SHP-2026002216</t>
  </si>
  <si>
    <t>2025-07-02T15:03:00-05:00</t>
  </si>
  <si>
    <t>2025-07-03T21:54:41-05:00</t>
  </si>
  <si>
    <t>2025-07-03T10:32:22Z</t>
  </si>
  <si>
    <t>SHP-2026005873</t>
  </si>
  <si>
    <t>2025-09-16T11:17:00+01:00</t>
  </si>
  <si>
    <t>2025-09-23T01:14:25+01:00</t>
  </si>
  <si>
    <t>2025-09-22T06:36:50+01:00</t>
  </si>
  <si>
    <t>SHP-2026003705</t>
  </si>
  <si>
    <t>2025-07-05T10:21:00+01:00</t>
  </si>
  <si>
    <t>2025-07-12T04:30:05+01:00</t>
  </si>
  <si>
    <t>2025-07-12T02:34:20+01:00</t>
  </si>
  <si>
    <t>2025-07-12T02:34:20Z</t>
  </si>
  <si>
    <t>SHP-2026003878</t>
  </si>
  <si>
    <t>2025-10-16T08:40:00-05:00</t>
  </si>
  <si>
    <t>2025-10-20T08:23:03-05:00</t>
  </si>
  <si>
    <t>2025-10-20T17:00:32-05:00</t>
  </si>
  <si>
    <t>SHP-2026008553</t>
  </si>
  <si>
    <t>2025-06-10T10:31:00+08:00</t>
  </si>
  <si>
    <t>2025-06-16T21:14:17+08:00</t>
  </si>
  <si>
    <t>2025-06-14T07:42:27</t>
  </si>
  <si>
    <t>SHP-2026005000</t>
  </si>
  <si>
    <t>2025-09-19T15:11:00</t>
  </si>
  <si>
    <t>2025-09-23T20:27:25-06:00</t>
  </si>
  <si>
    <t>2025-09-23T21:00:08Z</t>
  </si>
  <si>
    <t>2025-09-23T21:00:08-06:00</t>
  </si>
  <si>
    <t>SHP-2026008326</t>
  </si>
  <si>
    <t>2025-11-11T14:35:00+00:00</t>
  </si>
  <si>
    <t>2025-11-15T12:52:18Z</t>
  </si>
  <si>
    <t>2025-11-15T17:18:06Z</t>
  </si>
  <si>
    <t>2025-11-15T17:18:06+00:00</t>
  </si>
  <si>
    <t>SHP-2026008624</t>
  </si>
  <si>
    <t>2025-07-10T09:50:00-05:00</t>
  </si>
  <si>
    <t>2025-07-16T13:13:46-05:00</t>
  </si>
  <si>
    <t>2025-07-15T21:17:47-05:00</t>
  </si>
  <si>
    <t>SHP-2026001157</t>
  </si>
  <si>
    <t>2026-01-19T08:30:00Z</t>
  </si>
  <si>
    <t>2026-01-22T02:38:11</t>
  </si>
  <si>
    <t>2026-01-21T14:19:36+01:00</t>
  </si>
  <si>
    <t>SHP-2026008769</t>
  </si>
  <si>
    <t>2025-06-03T14:44:00+00:00</t>
  </si>
  <si>
    <t>2025-06-07T05:03:04+00:00</t>
  </si>
  <si>
    <t>2025-06-07T06:14:03Z</t>
  </si>
  <si>
    <t>SHP-2026001249</t>
  </si>
  <si>
    <t>2025-12-31T10:40:00+00:00</t>
  </si>
  <si>
    <t>2026-01-05T18:15:05+00:00</t>
  </si>
  <si>
    <t>2026-01-05T04:12:10+00:00</t>
  </si>
  <si>
    <t>SHP-2026004313</t>
  </si>
  <si>
    <t>2025-06-30T15:59:00-03:00</t>
  </si>
  <si>
    <t>2025-07-09T16:08:32-03:00</t>
  </si>
  <si>
    <t>2025-07-09T02:51:03-03:00</t>
  </si>
  <si>
    <t>SHP-2026002801</t>
  </si>
  <si>
    <t>2026-01-22T12:01:00+01:00</t>
  </si>
  <si>
    <t>2026-01-26T14:08:34+01:00</t>
  </si>
  <si>
    <t>2026-01-26T09:43:03+01:00</t>
  </si>
  <si>
    <t>SHP-2026002379</t>
  </si>
  <si>
    <t>2025-06-01T10:44:00+00:00</t>
  </si>
  <si>
    <t>2025-06-10T03:26:01+00:00</t>
  </si>
  <si>
    <t>2025-06-09T23:44:47+00:00</t>
  </si>
  <si>
    <t>SHP-2026007959</t>
  </si>
  <si>
    <t>2026-02-05T11:25:00-03:00</t>
  </si>
  <si>
    <t>2026-02-11T16:13:58-03:00</t>
  </si>
  <si>
    <t>2026-02-11T07:31:30-03:00</t>
  </si>
  <si>
    <t>SHP-2026004915</t>
  </si>
  <si>
    <t>2025-11-21T11:08:00-05:00</t>
  </si>
  <si>
    <t>2025-11-22T10:56:58-05:00</t>
  </si>
  <si>
    <t>2025-11-21T13:17:04-05:00</t>
  </si>
  <si>
    <t>SHP-2026004225</t>
  </si>
  <si>
    <t>2025-11-21T12:25:00Z</t>
  </si>
  <si>
    <t>2025-11-23T22:14:15-05:00</t>
  </si>
  <si>
    <t>2025-11-24T05:26:30-05:00</t>
  </si>
  <si>
    <t>2025-11-24T05:26:30Z</t>
  </si>
  <si>
    <t>SHP-2026008119</t>
  </si>
  <si>
    <t>2026-01-13T07:56:00-05:00</t>
  </si>
  <si>
    <t>2026-01-16T18:01:29-05:00</t>
  </si>
  <si>
    <t>2026-01-16T13:38:51</t>
  </si>
  <si>
    <t>SHP-2026000090</t>
  </si>
  <si>
    <t>2025-10-07T16:24:00-05:00</t>
  </si>
  <si>
    <t>2025-10-09T03:10:27-05:00</t>
  </si>
  <si>
    <t>2025-10-09T03:20:45-05:00</t>
  </si>
  <si>
    <t>SHP-2026007395</t>
  </si>
  <si>
    <t>2025-06-04T12:12:00+08:00</t>
  </si>
  <si>
    <t>2025-06-18T13:47:42+08:00</t>
  </si>
  <si>
    <t>2025-06-08T08:35:26+08:00</t>
  </si>
  <si>
    <t>SHP-2026008943</t>
  </si>
  <si>
    <t>2025-09-08T06:45:00</t>
  </si>
  <si>
    <t>2025-09-14T20:16:35Z</t>
  </si>
  <si>
    <t>2025-09-14T18:11:48+00:00</t>
  </si>
  <si>
    <t>2025-09-14T18:11:48Z</t>
  </si>
  <si>
    <t>SHP-2026005069</t>
  </si>
  <si>
    <t>2025-06-06T18:16:00-05:00</t>
  </si>
  <si>
    <t>2025-06-14T07:12:12-05:00</t>
  </si>
  <si>
    <t>2025-06-13T12:39:47-05:00</t>
  </si>
  <si>
    <t>SHP-2026002290</t>
  </si>
  <si>
    <t>2025-06-01T13:08:00+01:00</t>
  </si>
  <si>
    <t>2025-06-10T11:29:26+01:00</t>
  </si>
  <si>
    <t>2025-06-07T03:51:06+01:00</t>
  </si>
  <si>
    <t>SHP-2026003713</t>
  </si>
  <si>
    <t>2025-08-30T09:16:00+08:00</t>
  </si>
  <si>
    <t>2025-09-02T22:08:30Z</t>
  </si>
  <si>
    <t>2025-09-07T00:07:34+08:00</t>
  </si>
  <si>
    <t>SHP-2026005725</t>
  </si>
  <si>
    <t>2025-06-02T06:07:00-05:00</t>
  </si>
  <si>
    <t>2025-06-04T08:54:59-05:00</t>
  </si>
  <si>
    <t>2025-06-04T02:07:49</t>
  </si>
  <si>
    <t>2025-06-04T02:07:49-05:00</t>
  </si>
  <si>
    <t>SHP-2026007598</t>
  </si>
  <si>
    <t>2025-11-24T14:41:00</t>
  </si>
  <si>
    <t>2025-11-29T14:36:20+08:00</t>
  </si>
  <si>
    <t>2025-11-29T07:01:46+08:00</t>
  </si>
  <si>
    <t>SHP-2026004030</t>
  </si>
  <si>
    <t>2025-06-09T07:26:00</t>
  </si>
  <si>
    <t>2025-06-14T20:10:48+00:00</t>
  </si>
  <si>
    <t>2025-06-15T07:38:07+00:00</t>
  </si>
  <si>
    <t>SHP-2026002445</t>
  </si>
  <si>
    <t>2025-09-15T17:44:00</t>
  </si>
  <si>
    <t>2025-09-19T18:06:35-05:00</t>
  </si>
  <si>
    <t>2025-09-19T17:45:01-05:00</t>
  </si>
  <si>
    <t>SHP-2026001936</t>
  </si>
  <si>
    <t>2026-02-12T09:18:00-05:00</t>
  </si>
  <si>
    <t>2026-02-15T06:05:25-05:00</t>
  </si>
  <si>
    <t>2026-02-15T12:08:46</t>
  </si>
  <si>
    <t>2026-02-15T12:08:46-05:00</t>
  </si>
  <si>
    <t>SHP-2026002932</t>
  </si>
  <si>
    <t>2025-09-20T10:17:00-05:00</t>
  </si>
  <si>
    <t>2025-09-23T18:44:36-05:00</t>
  </si>
  <si>
    <t>2025-09-23T14:48:42-05:00</t>
  </si>
  <si>
    <t>2025-09-23T14:48:42</t>
  </si>
  <si>
    <t>SHP-2026003137</t>
  </si>
  <si>
    <t>2025-10-29T10:00:00-03:00</t>
  </si>
  <si>
    <t>2025-11-07T03:14:34-03:00</t>
  </si>
  <si>
    <t>2025-11-06T19:25:51-03:00</t>
  </si>
  <si>
    <t>SHP-2026004557</t>
  </si>
  <si>
    <t>2025-09-11T16:18:00-05:00</t>
  </si>
  <si>
    <t>2025-09-12T20:00:08-05:00</t>
  </si>
  <si>
    <t>2025-09-13T13:49:11-05:00</t>
  </si>
  <si>
    <t>SHP-2026009253</t>
  </si>
  <si>
    <t>2025-06-30T15:03:00+08:00</t>
  </si>
  <si>
    <t>2025-07-02T13:47:19+08:00</t>
  </si>
  <si>
    <t>2025-07-02T10:36:14+08:00</t>
  </si>
  <si>
    <t>SHP-2026006766</t>
  </si>
  <si>
    <t>2025-07-28T11:13:00-05:00</t>
  </si>
  <si>
    <t>2025-07-31T16:01:37-05:00</t>
  </si>
  <si>
    <t>2025-08-01T01:56:32-05:00</t>
  </si>
  <si>
    <t>2025-08-01T01:56:32Z</t>
  </si>
  <si>
    <t>SHP-2026005638</t>
  </si>
  <si>
    <t>2025-07-07T17:13:00+08:00</t>
  </si>
  <si>
    <t>2025-07-15T09:20:31+08:00</t>
  </si>
  <si>
    <t>2025-07-15T10:33:38+08:00</t>
  </si>
  <si>
    <t>SHP-2026003475</t>
  </si>
  <si>
    <t>2025-07-04T13:28:00+08:00</t>
  </si>
  <si>
    <t>2025-07-11T05:31:19+08:00</t>
  </si>
  <si>
    <t>2025-07-07T14:48:13+08:00</t>
  </si>
  <si>
    <t>SHP-2026002365</t>
  </si>
  <si>
    <t>2025-06-10T11:51:00</t>
  </si>
  <si>
    <t>2025-06-13T08:32:35+01:00</t>
  </si>
  <si>
    <t>2025-06-13T14:26:26+01:00</t>
  </si>
  <si>
    <t>SHP-2026005207</t>
  </si>
  <si>
    <t>2025-06-24T12:45:00-05:00</t>
  </si>
  <si>
    <t>2025-06-26T17:43:18-05:00</t>
  </si>
  <si>
    <t>2025-06-26T04:56:55</t>
  </si>
  <si>
    <t>2025-06-26T04:56:55-05:00</t>
  </si>
  <si>
    <t>SHP-2026008275</t>
  </si>
  <si>
    <t>2025-08-22T09:24:00Z</t>
  </si>
  <si>
    <t>2025-08-29T20:16:29+01:00</t>
  </si>
  <si>
    <t>2025-08-29T11:50:02Z</t>
  </si>
  <si>
    <t>SHP-2026000136</t>
  </si>
  <si>
    <t>2026-02-12T12:17:00</t>
  </si>
  <si>
    <t>2026-02-10T04:43:40+09:00</t>
  </si>
  <si>
    <t>2026-02-16T08:56:36+09:00</t>
  </si>
  <si>
    <t>SHP-2026003435</t>
  </si>
  <si>
    <t>2025-08-25T09:48:00-05:00</t>
  </si>
  <si>
    <t>2025-09-02T10:27:57-05:00</t>
  </si>
  <si>
    <t>2025-09-02T13:22:51-05:00</t>
  </si>
  <si>
    <t>SHP-2026002731</t>
  </si>
  <si>
    <t>2026-02-12T10:28:00+01:00</t>
  </si>
  <si>
    <t>2026-02-24T18:08:00Z</t>
  </si>
  <si>
    <t>2026-02-24T15:51:26Z</t>
  </si>
  <si>
    <t>2026-02-24T15:51:26+01:00</t>
  </si>
  <si>
    <t>SHP-2026005276</t>
  </si>
  <si>
    <t>US-USA-EXP</t>
  </si>
  <si>
    <t>2026-02-04T12:51:00-05:00</t>
  </si>
  <si>
    <t>2026-02-05T21:15:12-05:00</t>
  </si>
  <si>
    <t>2026-02-05T18:48:02Z</t>
  </si>
  <si>
    <t>SHP-2026006747</t>
  </si>
  <si>
    <t>2025-08-20T13:55:00+08:00</t>
  </si>
  <si>
    <t>2025-08-27T19:23:54+08:00</t>
  </si>
  <si>
    <t>2025-08-28T05:38:16+08:00</t>
  </si>
  <si>
    <t>SHP-2026004005</t>
  </si>
  <si>
    <t>2025-11-26T11:30:00+00:00</t>
  </si>
  <si>
    <t>2025-12-10T14:53:12+00:00</t>
  </si>
  <si>
    <t>2025-12-10T21:27:28</t>
  </si>
  <si>
    <t>2025-12-10T21:27:28+00:00</t>
  </si>
  <si>
    <t>SHP-2026007731</t>
  </si>
  <si>
    <t>2025-10-20T08:00:00+08:00</t>
  </si>
  <si>
    <t>2025-10-24T11:16:40+08:00</t>
  </si>
  <si>
    <t>2025-10-23T23:29:34+08:00</t>
  </si>
  <si>
    <t>2025-10-23T23:29:34</t>
  </si>
  <si>
    <t>SHP-2026002166</t>
  </si>
  <si>
    <t>2025-12-23T09:48:00Z</t>
  </si>
  <si>
    <t>2025-12-25T12:14:53</t>
  </si>
  <si>
    <t>2025-12-25T14:03:05</t>
  </si>
  <si>
    <t>2025-12-25T14:03:05-05:00</t>
  </si>
  <si>
    <t>SHP-2026002861</t>
  </si>
  <si>
    <t>2025-08-25T11:32:00-05:00</t>
  </si>
  <si>
    <t>2025-09-01T00:28:20</t>
  </si>
  <si>
    <t>2025-08-31T01:31:43-05:00</t>
  </si>
  <si>
    <t>SHP-2026006083</t>
  </si>
  <si>
    <t>2025-08-27T13:25:00-05:00</t>
  </si>
  <si>
    <t>2025-08-29T03:27:41-05:00</t>
  </si>
  <si>
    <t>2025-08-29T13:01:45-05:00</t>
  </si>
  <si>
    <t>SHP-2026008159</t>
  </si>
  <si>
    <t>2025-10-21T16:42:00Z</t>
  </si>
  <si>
    <t>2025-10-30T11:24:44+08:00</t>
  </si>
  <si>
    <t>2025-10-27T02:37:05Z</t>
  </si>
  <si>
    <t>SHP-2026000736</t>
  </si>
  <si>
    <t>2025-07-06T11:03:00Z</t>
  </si>
  <si>
    <t>2025-07-09T12:13:25Z</t>
  </si>
  <si>
    <t>2025-07-09T04:20:37-05:00</t>
  </si>
  <si>
    <t>SHP-2026004526</t>
  </si>
  <si>
    <t>2025-10-02T15:15:00+00:00</t>
  </si>
  <si>
    <t>2025-10-07T21:17:42Z</t>
  </si>
  <si>
    <t>2025-10-08T02:18:33+00:00</t>
  </si>
  <si>
    <t>SHP-2026009150</t>
  </si>
  <si>
    <t>2025-10-04T14:57:00-05:00</t>
  </si>
  <si>
    <t>2025-10-05T20:29:32Z</t>
  </si>
  <si>
    <t>2025-10-05T22:38:45-05:00</t>
  </si>
  <si>
    <t>SHP-2026000584</t>
  </si>
  <si>
    <t>2025-07-17T10:57:00-05:00</t>
  </si>
  <si>
    <t>2025-07-19T18:13:35-05:00</t>
  </si>
  <si>
    <t>2025-07-19T17:22:54-05:00</t>
  </si>
  <si>
    <t>SHP-2026007589</t>
  </si>
  <si>
    <t>2025-06-10T10:25:00+08:00</t>
  </si>
  <si>
    <t>2025-06-23T22:45:28</t>
  </si>
  <si>
    <t>2025-06-23T14:50:03</t>
  </si>
  <si>
    <t>2025-06-23T14:50:03Z</t>
  </si>
  <si>
    <t>SHP-2026004042</t>
  </si>
  <si>
    <t>2025-09-17T08:09:00-05:00</t>
  </si>
  <si>
    <t>2025-09-19T01:51:01-05:00</t>
  </si>
  <si>
    <t>2025-09-19T10:29:43-05:00</t>
  </si>
  <si>
    <t>SHP-2026006104</t>
  </si>
  <si>
    <t>2026-02-23T10:47:00-05:00</t>
  </si>
  <si>
    <t>2026-02-24T20:51:46-05:00</t>
  </si>
  <si>
    <t>2026-02-27T10:45:01-05:00</t>
  </si>
  <si>
    <t>SHP-2026009093</t>
  </si>
  <si>
    <t>2025-07-21T12:14:00Z</t>
  </si>
  <si>
    <t>2025-07-29T02:51:37+08:00</t>
  </si>
  <si>
    <t>2025-07-28T22:16:43+08:00</t>
  </si>
  <si>
    <t>2025-07-28T22:16:43Z</t>
  </si>
  <si>
    <t>SHP-2026003586</t>
  </si>
  <si>
    <t>2025-07-05T16:23:00Z</t>
  </si>
  <si>
    <t>2025-07-14T02:22:27+01:00</t>
  </si>
  <si>
    <t>2025-07-13T20:38:36+01:00</t>
  </si>
  <si>
    <t>SHP-2026004294</t>
  </si>
  <si>
    <t>2025-08-18T13:35:00Z</t>
  </si>
  <si>
    <t>2025-08-27T13:37:53</t>
  </si>
  <si>
    <t>2025-08-27T03:53:06+09:00</t>
  </si>
  <si>
    <t>SHP-2026001348</t>
  </si>
  <si>
    <t>2025-11-02T08:52:00+00:00</t>
  </si>
  <si>
    <t>2025-11-09T02:02:59+00:00</t>
  </si>
  <si>
    <t>2025-11-09T17:06:05</t>
  </si>
  <si>
    <t>2025-11-09T17:06:05+00:00</t>
  </si>
  <si>
    <t>SHP-2026001330</t>
  </si>
  <si>
    <t>2025-06-10T06:36:00-05:00</t>
  </si>
  <si>
    <t>2025-06-13T06:08:18-05:00</t>
  </si>
  <si>
    <t>2025-06-13T02:07:24Z</t>
  </si>
  <si>
    <t>2025-06-13T02:07:24-05:00</t>
  </si>
  <si>
    <t>SHP-2026005732</t>
  </si>
  <si>
    <t>2025-08-18T17:14:00-05:00</t>
  </si>
  <si>
    <t>2025-08-26T07:36:14-05:00</t>
  </si>
  <si>
    <t>2025-08-26T08:29:30Z</t>
  </si>
  <si>
    <t>2025-08-26T08:29:30-05:00</t>
  </si>
  <si>
    <t>SHP-2026008343</t>
  </si>
  <si>
    <t>2025-07-30T14:51:00Z</t>
  </si>
  <si>
    <t>2025-08-04T21:06:42-06:00</t>
  </si>
  <si>
    <t>2025-08-04T18:47:26-06:00</t>
  </si>
  <si>
    <t>SHP-2026006407</t>
  </si>
  <si>
    <t>2025-07-24T15:17:00</t>
  </si>
  <si>
    <t>2025-07-28T14:07:26</t>
  </si>
  <si>
    <t>2025-07-28T04:05:00+08:00</t>
  </si>
  <si>
    <t>SHP-2026007805</t>
  </si>
  <si>
    <t>2025-06-29T15:59:00-05:00</t>
  </si>
  <si>
    <t>2025-07-05T04:49:39-05:00</t>
  </si>
  <si>
    <t>2025-07-04T20:07:24-05:00</t>
  </si>
  <si>
    <t>SHP-2026004559</t>
  </si>
  <si>
    <t>2025-07-23T13:26:00Z</t>
  </si>
  <si>
    <t>2025-08-01T00:33:16+00:00</t>
  </si>
  <si>
    <t>2025-08-01T12:52:10Z</t>
  </si>
  <si>
    <t>2025-08-01T12:52:10+00:00</t>
  </si>
  <si>
    <t>SHP-2026005205</t>
  </si>
  <si>
    <t>2025-08-01T15:53:00Z</t>
  </si>
  <si>
    <t>2025-08-10T09:09:56+01:00</t>
  </si>
  <si>
    <t>2025-08-10T01:40:45</t>
  </si>
  <si>
    <t>2025-08-10T01:40:45+01:00</t>
  </si>
  <si>
    <t>SHP-2026002620</t>
  </si>
  <si>
    <t>2025-08-27T11:32:00-05:00</t>
  </si>
  <si>
    <t>2025-08-29T10:08:41Z</t>
  </si>
  <si>
    <t>2025-08-28T21:33:52-05:00</t>
  </si>
  <si>
    <t>SHP-2026002728</t>
  </si>
  <si>
    <t>2025-08-25T13:34:00Z</t>
  </si>
  <si>
    <t>2025-08-27T09:31:24+01:00</t>
  </si>
  <si>
    <t>2025-08-27T07:46:20+01:00</t>
  </si>
  <si>
    <t>SHP-2026007500</t>
  </si>
  <si>
    <t>2025-07-29T17:12:00+01:00</t>
  </si>
  <si>
    <t>2025-08-10T02:17:00+01:00</t>
  </si>
  <si>
    <t>2025-08-11T02:20:19Z</t>
  </si>
  <si>
    <t>2025-08-11T02:20:19+01:00</t>
  </si>
  <si>
    <t>SHP-2026008039</t>
  </si>
  <si>
    <t>2025-08-25T12:21:00-05:00</t>
  </si>
  <si>
    <t>2025-09-02T00:56:32-05:00</t>
  </si>
  <si>
    <t>2025-09-01T21:10:04-05:00</t>
  </si>
  <si>
    <t>SHP-2026007874</t>
  </si>
  <si>
    <t>2025-06-16T15:18:00Z</t>
  </si>
  <si>
    <t>2025-06-25T08:11:41+01:00</t>
  </si>
  <si>
    <t>2025-06-26T02:28:35+01:00</t>
  </si>
  <si>
    <t>SHP-2026001492</t>
  </si>
  <si>
    <t>2025-06-23T16:47:00+09:00</t>
  </si>
  <si>
    <t>2025-07-01T23:30:44+09:00</t>
  </si>
  <si>
    <t>2025-07-01T23:22:34Z</t>
  </si>
  <si>
    <t>2025-07-01T23:22:34</t>
  </si>
  <si>
    <t>SHP-2026006000</t>
  </si>
  <si>
    <t>2025-06-21T19:15:17</t>
  </si>
  <si>
    <t>2025-06-22T04:00:55-05:00</t>
  </si>
  <si>
    <t>SHP-2026004074</t>
  </si>
  <si>
    <t>2025-12-02T15:07:00-05:00</t>
  </si>
  <si>
    <t>2025-12-10T11:12:45-05:00</t>
  </si>
  <si>
    <t>2025-12-10T05:44:32Z</t>
  </si>
  <si>
    <t>2025-12-10T05:44:32-05:00</t>
  </si>
  <si>
    <t>SHP-2026007840</t>
  </si>
  <si>
    <t>2025-08-29T17:45:00</t>
  </si>
  <si>
    <t>2025-09-02T21:05:21+01:00</t>
  </si>
  <si>
    <t>2025-09-03T06:43:11+01:00</t>
  </si>
  <si>
    <t>2025-09-03T06:43:11</t>
  </si>
  <si>
    <t>SHP-2026002666</t>
  </si>
  <si>
    <t>2025-08-04T09:49:00-05:00</t>
  </si>
  <si>
    <t>2025-08-10T21:32:50-05:00</t>
  </si>
  <si>
    <t>2025-08-10T07:22:15-05:00</t>
  </si>
  <si>
    <t>SHP-2026008926</t>
  </si>
  <si>
    <t>2025-09-14T08:46:00-05:00</t>
  </si>
  <si>
    <t>2025-09-16T22:04:05-05:00</t>
  </si>
  <si>
    <t>2025-09-17T02:59:01</t>
  </si>
  <si>
    <t>2025-09-17T02:59:01-05:00</t>
  </si>
  <si>
    <t>SHP-2026000891</t>
  </si>
  <si>
    <t>2025-08-20T18:12:00-05:00</t>
  </si>
  <si>
    <t>2025-08-29T23:57:39-05:00</t>
  </si>
  <si>
    <t>2025-08-29T15:05:40-05:00</t>
  </si>
  <si>
    <t>SHP-2026005118</t>
  </si>
  <si>
    <t>2025-07-28T15:03:00+08:00</t>
  </si>
  <si>
    <t>2025-07-26T07:42:48+08:00</t>
  </si>
  <si>
    <t>2025-07-29T19:29:16+08:00</t>
  </si>
  <si>
    <t>SHP-2026001184</t>
  </si>
  <si>
    <t>2026-01-19T07:18:00Z</t>
  </si>
  <si>
    <t>2026-01-22T03:58:02Z</t>
  </si>
  <si>
    <t>2026-01-22T06:09:15+08:00</t>
  </si>
  <si>
    <t>SHP-2026006399</t>
  </si>
  <si>
    <t>2025-09-25T10:02:00+08:00</t>
  </si>
  <si>
    <t>2025-10-05T11:27:56+08:00</t>
  </si>
  <si>
    <t>2025-10-05T04:10:48+08:00</t>
  </si>
  <si>
    <t>SHP-2026002738</t>
  </si>
  <si>
    <t>2025-07-30T16:16:00-05:00</t>
  </si>
  <si>
    <t>2025-08-07T07:18:58-05:00</t>
  </si>
  <si>
    <t>2025-08-07T15:29:27-05:00</t>
  </si>
  <si>
    <t>2025-08-07T15:29:27Z</t>
  </si>
  <si>
    <t>SHP-2026007101</t>
  </si>
  <si>
    <t>2025-10-18T09:48:00+01:00</t>
  </si>
  <si>
    <t>2025-10-26T00:14:31+01:00</t>
  </si>
  <si>
    <t>2025-10-22T07:16:20+01:00</t>
  </si>
  <si>
    <t>SHP-2026007426</t>
  </si>
  <si>
    <t>2026-01-22T09:19:00+00:00</t>
  </si>
  <si>
    <t>2026-01-31T20:16:50+00:00</t>
  </si>
  <si>
    <t>2026-01-31T14:23:33+00:00</t>
  </si>
  <si>
    <t>2026-01-31T14:23:33Z</t>
  </si>
  <si>
    <t>SHP-2026008017</t>
  </si>
  <si>
    <t>2025-10-30T14:42:00-05:00</t>
  </si>
  <si>
    <t>2025-11-06T03:21:35-05:00</t>
  </si>
  <si>
    <t>2025-11-07T04:37:01-05:00</t>
  </si>
  <si>
    <t>SHP-2026004722</t>
  </si>
  <si>
    <t>2026-01-06T12:26:00-05:00</t>
  </si>
  <si>
    <t>2026-01-07T21:19:55-05:00</t>
  </si>
  <si>
    <t>2026-01-08T09:46:37-05:00</t>
  </si>
  <si>
    <t>2026-01-08T09:46:37Z</t>
  </si>
  <si>
    <t>SHP-2026009016</t>
  </si>
  <si>
    <t>2025-09-13T18:04:00-05:00</t>
  </si>
  <si>
    <t>2025-09-20T08:28:56-05:00</t>
  </si>
  <si>
    <t>2025-09-20T11:34:54Z</t>
  </si>
  <si>
    <t>2025-09-20T11:34:54-05:00</t>
  </si>
  <si>
    <t>SHP-2026006488</t>
  </si>
  <si>
    <t>2025-08-04T10:58:00-05:00</t>
  </si>
  <si>
    <t>2025-08-06T05:10:48-05:00</t>
  </si>
  <si>
    <t>2025-08-06T10:21:32-05:00</t>
  </si>
  <si>
    <t>2025-08-06T10:21:32</t>
  </si>
  <si>
    <t>SHP-2026009250</t>
  </si>
  <si>
    <t>2025-10-08T19:07:00-05:00</t>
  </si>
  <si>
    <t>2025-10-07T11:12:59-05:00</t>
  </si>
  <si>
    <t>2025-10-11T23:41:15Z</t>
  </si>
  <si>
    <t>2025-10-11T23:41:15-05:00</t>
  </si>
  <si>
    <t>SHP-2026004629</t>
  </si>
  <si>
    <t>2025-08-06T16:39:00Z</t>
  </si>
  <si>
    <t>2025-08-08T11:04:12Z</t>
  </si>
  <si>
    <t>2025-08-08T13:37:09+01:00</t>
  </si>
  <si>
    <t>2025-08-08T13:37:09Z</t>
  </si>
  <si>
    <t>SHP-2026002320</t>
  </si>
  <si>
    <t>2025-07-10T10:55:00</t>
  </si>
  <si>
    <t>2025-07-12T14:22:05-05:00</t>
  </si>
  <si>
    <t>2025-07-12T22:00:39-05:00</t>
  </si>
  <si>
    <t>SHP-2026008488</t>
  </si>
  <si>
    <t>2025-10-03T07:55:00-05:00</t>
  </si>
  <si>
    <t>2025-10-07T08:01:16Z</t>
  </si>
  <si>
    <t>2025-10-06T21:11:21Z</t>
  </si>
  <si>
    <t>2025-10-06T21:11:21-05:00</t>
  </si>
  <si>
    <t>SHP-2026009194</t>
  </si>
  <si>
    <t>2025-12-10T12:26:00-05:00</t>
  </si>
  <si>
    <t>2025-12-13T19:25:42</t>
  </si>
  <si>
    <t>2025-12-14T04:08:35-05:00</t>
  </si>
  <si>
    <t>SHP-2026009451</t>
  </si>
  <si>
    <t>2025-12-23T12:21:00+08:00</t>
  </si>
  <si>
    <t>2026-01-01T00:03:33</t>
  </si>
  <si>
    <t>2026-01-04T02:07:25</t>
  </si>
  <si>
    <t>SHP-2026008377</t>
  </si>
  <si>
    <t>2025-10-29T12:04:00Z</t>
  </si>
  <si>
    <t>2025-10-30T17:05:32-05:00</t>
  </si>
  <si>
    <t>2025-10-30T07:20:45-05:00</t>
  </si>
  <si>
    <t>SHP-2026004334</t>
  </si>
  <si>
    <t>2025-11-10T12:24:00Z</t>
  </si>
  <si>
    <t>2025-11-18T11:12:25+01:00</t>
  </si>
  <si>
    <t>2025-11-18T06:15:23+01:00</t>
  </si>
  <si>
    <t>SHP-2026006013</t>
  </si>
  <si>
    <t>2025-06-05T10:26:00Z</t>
  </si>
  <si>
    <t>2025-06-07T08:25:14-05:00</t>
  </si>
  <si>
    <t>2025-06-07T05:18:23-05:00</t>
  </si>
  <si>
    <t>SHP-2026008773</t>
  </si>
  <si>
    <t>2025-10-15T08:46:00-05:00</t>
  </si>
  <si>
    <t>2025-10-23T06:43:10-05:00</t>
  </si>
  <si>
    <t>2025-10-23T06:35:05-05:00</t>
  </si>
  <si>
    <t>SHP-2026002276</t>
  </si>
  <si>
    <t>2025-07-28T17:56:00Z</t>
  </si>
  <si>
    <t>2025-07-31T22:17:33+01:00</t>
  </si>
  <si>
    <t>2025-07-31T01:22:32+01:00</t>
  </si>
  <si>
    <t>2025-07-31T01:22:32</t>
  </si>
  <si>
    <t>SHP-2026004974</t>
  </si>
  <si>
    <t>2025-10-27T08:50:00Z</t>
  </si>
  <si>
    <t>2025-11-02T19:24:52+01:00</t>
  </si>
  <si>
    <t>2025-11-03T07:50:58+01:00</t>
  </si>
  <si>
    <t>SHP-2026007125</t>
  </si>
  <si>
    <t>2025-08-21T10:31:00-05:00</t>
  </si>
  <si>
    <t>2025-08-24T02:11:04-05:00</t>
  </si>
  <si>
    <t>2025-08-25T02:34:47-05:00</t>
  </si>
  <si>
    <t>SHP-2026005769</t>
  </si>
  <si>
    <t>2025-08-15T12:43:00-03:00</t>
  </si>
  <si>
    <t>2025-08-21T22:49:24-03:00</t>
  </si>
  <si>
    <t>2025-08-21T21:33:19-03:00</t>
  </si>
  <si>
    <t>SHP-2026006231</t>
  </si>
  <si>
    <t>2025-07-12T06:45:00+00:00</t>
  </si>
  <si>
    <t>2025-07-22T05:17:36Z</t>
  </si>
  <si>
    <t>2025-07-22T10:43:34+00:00</t>
  </si>
  <si>
    <t>SHP-2026006647</t>
  </si>
  <si>
    <t>2025-08-21T12:58:00+01:00</t>
  </si>
  <si>
    <t>2025-08-31T10:05:44+01:00</t>
  </si>
  <si>
    <t>2025-08-31T11:50:51Z</t>
  </si>
  <si>
    <t>2025-08-31T11:50:51+01:00</t>
  </si>
  <si>
    <t>SHP-2026001561</t>
  </si>
  <si>
    <t>2025-08-23T15:44:00Z</t>
  </si>
  <si>
    <t>2025-08-30T14:28:22+08:00</t>
  </si>
  <si>
    <t>2025-08-30T18:10:08+08:00</t>
  </si>
  <si>
    <t>SHP-2026008151</t>
  </si>
  <si>
    <t>2025-12-10T11:28:00+01:00</t>
  </si>
  <si>
    <t>2025-12-18T11:28:05Z</t>
  </si>
  <si>
    <t>2025-12-18T19:38:09+01:00</t>
  </si>
  <si>
    <t>SHP-2026000435</t>
  </si>
  <si>
    <t>2026-01-05T07:13:00-05:00</t>
  </si>
  <si>
    <t>2026-01-08T16:06:19-05:00</t>
  </si>
  <si>
    <t>2026-01-08T07:52:51-05:00</t>
  </si>
  <si>
    <t>SHP-2026006124</t>
  </si>
  <si>
    <t>2025-09-01T08:07:00+01:00</t>
  </si>
  <si>
    <t>2025-09-09T20:05:09+01:00</t>
  </si>
  <si>
    <t>2025-09-09T19:56:19+01:00</t>
  </si>
  <si>
    <t>2025-09-09T19:56:19</t>
  </si>
  <si>
    <t>SHP-2026004527</t>
  </si>
  <si>
    <t>2025-08-07T08:30:00-05:00</t>
  </si>
  <si>
    <t>2025-08-14T00:27:29Z</t>
  </si>
  <si>
    <t>2025-08-13T17:32:53-05:00</t>
  </si>
  <si>
    <t>SHP-2026001693</t>
  </si>
  <si>
    <t>2025-07-07T15:31:00+08:00</t>
  </si>
  <si>
    <t>2025-07-11T15:03:47+08:00</t>
  </si>
  <si>
    <t>2025-07-12T10:24:43+08:00</t>
  </si>
  <si>
    <t>SHP-2026003894</t>
  </si>
  <si>
    <t>2025-12-07T15:09:00+01:00</t>
  </si>
  <si>
    <t>2025-12-13T20:49:41</t>
  </si>
  <si>
    <t>2025-12-13T08:35:25+01:00</t>
  </si>
  <si>
    <t>SHP-2026008458</t>
  </si>
  <si>
    <t>2025-09-11T09:56:00Z</t>
  </si>
  <si>
    <t>2025-09-14T18:51:16+08:00</t>
  </si>
  <si>
    <t>2025-09-14T18:00:07+08:00</t>
  </si>
  <si>
    <t>SHP-2026005909</t>
  </si>
  <si>
    <t>2025-08-19T07:29:00+01:00</t>
  </si>
  <si>
    <t>2025-08-24T04:49:44+01:00</t>
  </si>
  <si>
    <t>2025-08-24T01:09:16Z</t>
  </si>
  <si>
    <t>2025-08-24T01:09:16+01:00</t>
  </si>
  <si>
    <t>SHP-2026006348</t>
  </si>
  <si>
    <t>2025-09-04T14:23:00-05:00</t>
  </si>
  <si>
    <t>2025-09-10T02:25:44-05:00</t>
  </si>
  <si>
    <t>2025-09-09T19:29:02Z</t>
  </si>
  <si>
    <t>2025-09-09T19:29:02-05:00</t>
  </si>
  <si>
    <t>SHP-2026000980</t>
  </si>
  <si>
    <t>2025-10-28T11:10:00+01:00</t>
  </si>
  <si>
    <t>2025-11-03T07:34:08+01:00</t>
  </si>
  <si>
    <t>2025-11-03T22:22:52+01:00</t>
  </si>
  <si>
    <t>2025-11-03T22:22:52Z</t>
  </si>
  <si>
    <t>SHP-2026008743</t>
  </si>
  <si>
    <t>2025-06-19T10:36:00+01:00</t>
  </si>
  <si>
    <t>2025-06-27T17:57:24+01:00</t>
  </si>
  <si>
    <t>2025-06-27T02:13:18Z</t>
  </si>
  <si>
    <t>2025-06-27T02:13:18+01:00</t>
  </si>
  <si>
    <t>SHP-2026001218</t>
  </si>
  <si>
    <t>2025-06-04T11:35:00+05:00</t>
  </si>
  <si>
    <t>2025-06-13T08:05:13+05:00</t>
  </si>
  <si>
    <t>2025-06-13T18:39:09+05:00</t>
  </si>
  <si>
    <t>SHP-2026003525</t>
  </si>
  <si>
    <t>2025-12-25T16:34:00</t>
  </si>
  <si>
    <t>2025-12-26T14:07:55-05:00</t>
  </si>
  <si>
    <t>2025-12-26T17:29:42Z</t>
  </si>
  <si>
    <t>2025-12-26T17:29:42-05:00</t>
  </si>
  <si>
    <t>SHP-2026009400</t>
  </si>
  <si>
    <t>2025-11-10T11:13:00+09:00</t>
  </si>
  <si>
    <t>2025-11-18T18:27:58+09:00</t>
  </si>
  <si>
    <t>2025-11-18T13:35:03+09:00</t>
  </si>
  <si>
    <t>SHP-2026007455</t>
  </si>
  <si>
    <t>2025-11-03T11:45:00-05:00</t>
  </si>
  <si>
    <t>2025-11-12T05:56:35Z</t>
  </si>
  <si>
    <t>2025-11-13T00:36:42-05:00</t>
  </si>
  <si>
    <t>SHP-2026006001</t>
  </si>
  <si>
    <t>2025-11-27T13:27:00Z</t>
  </si>
  <si>
    <t>2025-11-29T05:37:23</t>
  </si>
  <si>
    <t>2025-11-29T08:43:18-05:00</t>
  </si>
  <si>
    <t>SHP-2026006003</t>
  </si>
  <si>
    <t>2025-11-12T07:27:00Z</t>
  </si>
  <si>
    <t>2025-11-14T00:55:14-05:00</t>
  </si>
  <si>
    <t>2025-11-10T16:54:41-05:00</t>
  </si>
  <si>
    <t>2025-11-13T18:18:37-05:00</t>
  </si>
  <si>
    <t>SHP-2026000756</t>
  </si>
  <si>
    <t>2025-11-17T12:29:00Z</t>
  </si>
  <si>
    <t>2025-11-23T16:32:37+01:00</t>
  </si>
  <si>
    <t>2025-11-23T23:38:53+01:00</t>
  </si>
  <si>
    <t>SHP-2026007217</t>
  </si>
  <si>
    <t>2025-06-04T14:49:00-06:00</t>
  </si>
  <si>
    <t>2025-06-11T14:23:19-06:00</t>
  </si>
  <si>
    <t>2025-06-11T19:28:13-06:00</t>
  </si>
  <si>
    <t>SHP-2026004253</t>
  </si>
  <si>
    <t>2025-11-18T11:29:00-05:00</t>
  </si>
  <si>
    <t>2025-11-21T11:15:58-05:00</t>
  </si>
  <si>
    <t>2025-11-21T16:10:30Z</t>
  </si>
  <si>
    <t>2025-11-21T16:10:30</t>
  </si>
  <si>
    <t>SHP-2026004102</t>
  </si>
  <si>
    <t>2025-10-06T08:03:00-05:00</t>
  </si>
  <si>
    <t>2025-10-14T11:40:51-05:00</t>
  </si>
  <si>
    <t>2025-10-14T11:20:30-05:00</t>
  </si>
  <si>
    <t>SHP-2026000512</t>
  </si>
  <si>
    <t>2025-09-09T12:02:00+00:00</t>
  </si>
  <si>
    <t>2025-09-13T13:31:22+00:00</t>
  </si>
  <si>
    <t>2025-09-14T00:12:55+00:00</t>
  </si>
  <si>
    <t>SHP-2026003179</t>
  </si>
  <si>
    <t>KR-USA-PRI</t>
  </si>
  <si>
    <t>2026-01-20T15:36:00+09:00</t>
  </si>
  <si>
    <t>2026-01-28T14:43:36+09:00</t>
  </si>
  <si>
    <t>2026-01-28T15:12:21+09:00</t>
  </si>
  <si>
    <t>SHP-2026005729</t>
  </si>
  <si>
    <t>2025-11-17T13:13:00+09:00</t>
  </si>
  <si>
    <t>2025-11-26T06:11:24+09:00</t>
  </si>
  <si>
    <t>2025-11-25T15:41:19+09:00</t>
  </si>
  <si>
    <t>SHP-2026000951</t>
  </si>
  <si>
    <t>2025-06-17T12:02:00+09:00</t>
  </si>
  <si>
    <t>2025-06-24T15:50:32Z</t>
  </si>
  <si>
    <t>2025-06-24T22:55:52+09:00</t>
  </si>
  <si>
    <t>SHP-2026007043</t>
  </si>
  <si>
    <t>2025-10-10T15:39:00-05:00</t>
  </si>
  <si>
    <t>2025-10-15T17:32:59-05:00</t>
  </si>
  <si>
    <t>2025-10-15T08:27:14-05:00</t>
  </si>
  <si>
    <t>SHP-2026001670</t>
  </si>
  <si>
    <t>2025-10-20T11:06:00Z</t>
  </si>
  <si>
    <t>2025-10-21T08:41:07-05:00</t>
  </si>
  <si>
    <t>2025-10-21T14:44:10-05:00</t>
  </si>
  <si>
    <t>SHP-2026003827</t>
  </si>
  <si>
    <t>GBR</t>
  </si>
  <si>
    <t>2025-06-01T10:58:00-05:00</t>
  </si>
  <si>
    <t>2025-06-05T01:49:38-05:00</t>
  </si>
  <si>
    <t>2025-06-05T02:14:35</t>
  </si>
  <si>
    <t>2025-06-05T02:14:35-05:00</t>
  </si>
  <si>
    <t>SHP-2026004574</t>
  </si>
  <si>
    <t>2026-02-16T08:49:00+08:00</t>
  </si>
  <si>
    <t>2026-02-20T00:44:11+08:00</t>
  </si>
  <si>
    <t>2026-02-19T10:29:22+08:00</t>
  </si>
  <si>
    <t>SHP-2026003554</t>
  </si>
  <si>
    <t>2025-12-30T11:12:00</t>
  </si>
  <si>
    <t>2026-01-06T16:25:08+00:00</t>
  </si>
  <si>
    <t>2026-01-06T05:37:11+00:00</t>
  </si>
  <si>
    <t>SHP-2026002996</t>
  </si>
  <si>
    <t>2025-11-24T11:19:00Z</t>
  </si>
  <si>
    <t>2025-11-28T20:26:50+01:00</t>
  </si>
  <si>
    <t>2025-12-05T08:05:35+01:00</t>
  </si>
  <si>
    <t>SHP-2026007608</t>
  </si>
  <si>
    <t>2025-06-30T14:31:00+01:00</t>
  </si>
  <si>
    <t>2025-07-09T17:30:36+01:00</t>
  </si>
  <si>
    <t>2025-07-09T19:05:29+01:00</t>
  </si>
  <si>
    <t>SHP-2026008085</t>
  </si>
  <si>
    <t>2025-08-20T10:17:00+08:00</t>
  </si>
  <si>
    <t>2025-08-27T20:50:45+08:00</t>
  </si>
  <si>
    <t>2025-08-25T09:18:07+08:00</t>
  </si>
  <si>
    <t>SHP-2026009385</t>
  </si>
  <si>
    <t>2025-07-24T07:50:00+08:00</t>
  </si>
  <si>
    <t>2025-07-29T01:31:44Z</t>
  </si>
  <si>
    <t>2025-07-29T09:15:35+08:00</t>
  </si>
  <si>
    <t>SHP-2026008927</t>
  </si>
  <si>
    <t>2025-08-25T19:00:00+09:00</t>
  </si>
  <si>
    <t>2025-09-02T18:53:58+09:00</t>
  </si>
  <si>
    <t>2025-09-02T08:25:55+09:00</t>
  </si>
  <si>
    <t>2025-09-02T08:25:55Z</t>
  </si>
  <si>
    <t>SHP-2026004416</t>
  </si>
  <si>
    <t>2025-07-19T12:09:00+01:00</t>
  </si>
  <si>
    <t>2025-07-25T04:22:14+01:00</t>
  </si>
  <si>
    <t>2025-07-25T11:19:09+01:00</t>
  </si>
  <si>
    <t>SHP-2026000130</t>
  </si>
  <si>
    <t>2025-09-02T06:31:00-05:00</t>
  </si>
  <si>
    <t>2025-09-06T02:38:08-05:00</t>
  </si>
  <si>
    <t>2025-09-06T03:06:56-05:00</t>
  </si>
  <si>
    <t>SHP-2026008176</t>
  </si>
  <si>
    <t>2025-10-13T10:21:00+01:00</t>
  </si>
  <si>
    <t>2025-10-19T15:16:18+01:00</t>
  </si>
  <si>
    <t>2025-10-19T02:33:24+01:00</t>
  </si>
  <si>
    <t>SHP-2026001272</t>
  </si>
  <si>
    <t>2025-12-16T08:56:00+01:00</t>
  </si>
  <si>
    <t>2025-12-25T13:26:24Z</t>
  </si>
  <si>
    <t>2025-12-25T02:14:12+01:00</t>
  </si>
  <si>
    <t>2025-12-25T02:14:12Z</t>
  </si>
  <si>
    <t>SHP-2026006765</t>
  </si>
  <si>
    <t>2025-08-07T15:08:00-06:00</t>
  </si>
  <si>
    <t>2025-08-14T12:19:37-06:00</t>
  </si>
  <si>
    <t>2025-08-15T06:01:46-06:00</t>
  </si>
  <si>
    <t>SHP-2026007003</t>
  </si>
  <si>
    <t>2025-06-02T12:16:00Z</t>
  </si>
  <si>
    <t>2025-06-15T11:37:43+05:00</t>
  </si>
  <si>
    <t>2025-06-15T04:38:16+05:00</t>
  </si>
  <si>
    <t>SHP-2026002780</t>
  </si>
  <si>
    <t>2025-06-17T12:19:00-05:00</t>
  </si>
  <si>
    <t>2025-06-19T13:57:28-05:00</t>
  </si>
  <si>
    <t>2025-06-19T05:37:50-05:00</t>
  </si>
  <si>
    <t>SHP-2026009293</t>
  </si>
  <si>
    <t>2025-10-04T11:26:00-05:00</t>
  </si>
  <si>
    <t>2025-10-06T17:07:43Z</t>
  </si>
  <si>
    <t>2025-10-06T12:36:29-05:00</t>
  </si>
  <si>
    <t>2025-10-06T12:36:29Z</t>
  </si>
  <si>
    <t>SHP-2026005229</t>
  </si>
  <si>
    <t>2025-11-18T15:54:00Z</t>
  </si>
  <si>
    <t>2025-11-20T21:43:03-05:00</t>
  </si>
  <si>
    <t>2025-11-20T17:24:46-05:00</t>
  </si>
  <si>
    <t>2025-11-20T17:24:46</t>
  </si>
  <si>
    <t>SHP-2026008210</t>
  </si>
  <si>
    <t>2026-02-10T11:38:00-05:00</t>
  </si>
  <si>
    <t>2026-02-12T19:34:08-05:00</t>
  </si>
  <si>
    <t>2026-02-12T21:09:44</t>
  </si>
  <si>
    <t>2026-02-12T21:09:44-05:00</t>
  </si>
  <si>
    <t>SHP-2026008266</t>
  </si>
  <si>
    <t>2025-07-03T14:58:00+01:00</t>
  </si>
  <si>
    <t>2025-07-11T10:58:36+01:00</t>
  </si>
  <si>
    <t>2025-07-11T09:21:51Z</t>
  </si>
  <si>
    <t>2025-07-11T09:21:51+01:00</t>
  </si>
  <si>
    <t>SHP-2026002925</t>
  </si>
  <si>
    <t>2025-08-08T17:03:00Z</t>
  </si>
  <si>
    <t>2025-08-17T06:50:17+10:00</t>
  </si>
  <si>
    <t>2025-08-17T10:02:03+10:00</t>
  </si>
  <si>
    <t>SHP-2026003259</t>
  </si>
  <si>
    <t>2025-10-10T18:39:00+09:00</t>
  </si>
  <si>
    <t>2025-10-14T14:20:22+09:00</t>
  </si>
  <si>
    <t>2025-10-14T00:36:02+09:00</t>
  </si>
  <si>
    <t>2025-10-14T00:36:02Z</t>
  </si>
  <si>
    <t>SHP-2026002636</t>
  </si>
  <si>
    <t>2025-07-15T07:18:00+01:00</t>
  </si>
  <si>
    <t>2025-07-22T06:30:34+01:00</t>
  </si>
  <si>
    <t>2025-07-22T05:38:19+01:00</t>
  </si>
  <si>
    <t>SHP-2026002712</t>
  </si>
  <si>
    <t>2025-08-05T10:52:00</t>
  </si>
  <si>
    <t>2025-08-13T06:50:11Z</t>
  </si>
  <si>
    <t>2025-08-14T00:50:11-05:00</t>
  </si>
  <si>
    <t>SHP-2026003079</t>
  </si>
  <si>
    <t>2025-06-25T15:45:00Z</t>
  </si>
  <si>
    <t>2025-07-02T18:16:58+05:00</t>
  </si>
  <si>
    <t>2025-07-02T08:49:14+05:00</t>
  </si>
  <si>
    <t>SHP-2026006761</t>
  </si>
  <si>
    <t>2025-06-04T10:15:00+08:00</t>
  </si>
  <si>
    <t>2025-06-10T12:50:28+08:00</t>
  </si>
  <si>
    <t>2025-06-10T05:11:12+08:00</t>
  </si>
  <si>
    <t>2025-06-10T05:11:12</t>
  </si>
  <si>
    <t>SHP-2026001469</t>
  </si>
  <si>
    <t>2025-06-25T06:51:00+01:00</t>
  </si>
  <si>
    <t>2025-06-28T19:54:03+01:00</t>
  </si>
  <si>
    <t>2025-06-28T23:32:05+01:00</t>
  </si>
  <si>
    <t>SHP-2026001147</t>
  </si>
  <si>
    <t>2025-07-08T14:08:00-05:00</t>
  </si>
  <si>
    <t>2025-07-10T14:11:47-05:00</t>
  </si>
  <si>
    <t>2025-07-11T03:47:40-05:00</t>
  </si>
  <si>
    <t>SHP-2026007867</t>
  </si>
  <si>
    <t>2026-01-16T12:50:00-06:00</t>
  </si>
  <si>
    <t>2026-01-23T12:11:18-06:00</t>
  </si>
  <si>
    <t>2026-01-24T11:18:17-06:00</t>
  </si>
  <si>
    <t>SHP-2026001248</t>
  </si>
  <si>
    <t>2025-11-25T11:26:00-05:00</t>
  </si>
  <si>
    <t>2025-11-26T18:03:07Z</t>
  </si>
  <si>
    <t>2025-11-27T01:12:50Z</t>
  </si>
  <si>
    <t>2025-11-27T01:12:50-05:00</t>
  </si>
  <si>
    <t>SHP-2026000762</t>
  </si>
  <si>
    <t>USA-GB-EXP</t>
  </si>
  <si>
    <t>2025-12-02T12:00:00+00:00</t>
  </si>
  <si>
    <t>2025-12-06T16:39:30+00:00</t>
  </si>
  <si>
    <t>2025-12-07T09:42:58+00:00</t>
  </si>
  <si>
    <t>SHP-2026000537</t>
  </si>
  <si>
    <t>2025-07-17T11:42:00-05:00</t>
  </si>
  <si>
    <t>2025-07-20T09:40:19-05:00</t>
  </si>
  <si>
    <t>2025-07-20T22:31:33Z</t>
  </si>
  <si>
    <t>2025-07-20T22:31:33</t>
  </si>
  <si>
    <t>SHP-2026005492</t>
  </si>
  <si>
    <t>2025-08-12T15:45:00+08:00</t>
  </si>
  <si>
    <t>2025-08-19T13:37:02+08:00</t>
  </si>
  <si>
    <t>2025-08-19T20:12:40</t>
  </si>
  <si>
    <t>2025-08-19T20:12:40+08:00</t>
  </si>
  <si>
    <t>SHP-2026001151</t>
  </si>
  <si>
    <t>2025-09-02T10:09:00+01:00</t>
  </si>
  <si>
    <t>2025-09-12T02:25:23+01:00</t>
  </si>
  <si>
    <t>2025-09-12T14:53:57+01:00</t>
  </si>
  <si>
    <t>SHP-2026006099</t>
  </si>
  <si>
    <t>2025-11-03T14:21:00+00:00</t>
  </si>
  <si>
    <t>2025-11-10T00:19:02</t>
  </si>
  <si>
    <t>2025-11-09T19:31:09+00:00</t>
  </si>
  <si>
    <t>SHP-2026001920</t>
  </si>
  <si>
    <t>2025-12-18T16:24:00-05:00</t>
  </si>
  <si>
    <t>2025-12-21T01:11:56-05:00</t>
  </si>
  <si>
    <t>2025-12-21T04:00:07-05:00</t>
  </si>
  <si>
    <t>2025-12-21T04:00:07Z</t>
  </si>
  <si>
    <t>SHP-2026005114</t>
  </si>
  <si>
    <t>2025-11-09T12:36:00Z</t>
  </si>
  <si>
    <t>2025-11-15T13:12:13+08:00</t>
  </si>
  <si>
    <t>2025-11-15T00:59:28</t>
  </si>
  <si>
    <t>2025-11-15T00:59:28Z</t>
  </si>
  <si>
    <t>SHP-2026009337</t>
  </si>
  <si>
    <t>2025-12-16T13:45:00+01:00</t>
  </si>
  <si>
    <t>2025-12-22T07:41:05+01:00</t>
  </si>
  <si>
    <t>2025-12-22T15:41:56+01:00</t>
  </si>
  <si>
    <t>SHP-2026003415</t>
  </si>
  <si>
    <t>2025-07-06T13:38:00</t>
  </si>
  <si>
    <t>2025-07-13T06:36:19+08:00</t>
  </si>
  <si>
    <t>2025-07-13T06:17:31+08:00</t>
  </si>
  <si>
    <t>2025-07-13T06:17:31Z</t>
  </si>
  <si>
    <t>SHP-2026005066</t>
  </si>
  <si>
    <t>2025-08-17T11:23:00-05:00</t>
  </si>
  <si>
    <t>2025-08-23T15:05:48-05:00</t>
  </si>
  <si>
    <t>2025-08-24T07:54:47Z</t>
  </si>
  <si>
    <t>2025-08-24T07:54:47-05:00</t>
  </si>
  <si>
    <t>SHP-2026003273</t>
  </si>
  <si>
    <t>2025-06-21T17:52:00+01:00</t>
  </si>
  <si>
    <t>2025-06-27T00:39:35+01:00</t>
  </si>
  <si>
    <t>2025-06-22T23:31:54+01:00</t>
  </si>
  <si>
    <t>SHP-2026001065</t>
  </si>
  <si>
    <t>2025-08-26T16:58:00-05:00</t>
  </si>
  <si>
    <t>2025-08-29T08:04:23-05:00</t>
  </si>
  <si>
    <t>2025-08-29T05:28:56-05:00</t>
  </si>
  <si>
    <t>SHP-2026002211</t>
  </si>
  <si>
    <t>2025-07-24T12:06:00-05:00</t>
  </si>
  <si>
    <t>2025-07-27T01:46:13Z</t>
  </si>
  <si>
    <t>2025-07-26T18:15:12-05:00</t>
  </si>
  <si>
    <t>SHP-2026001874</t>
  </si>
  <si>
    <t>2025-09-05T08:44:00+09:00</t>
  </si>
  <si>
    <t>2025-09-16T16:42:58+09:00</t>
  </si>
  <si>
    <t>2025-09-10T02:08:46</t>
  </si>
  <si>
    <t>SHP-2026003154</t>
  </si>
  <si>
    <t>2026-01-12T13:12:00+01:00</t>
  </si>
  <si>
    <t>2026-01-11T10:29:59Z</t>
  </si>
  <si>
    <t>2026-01-16T21:23:31+01:00</t>
  </si>
  <si>
    <t>SHP-2026007790</t>
  </si>
  <si>
    <t>2026-01-10T15:17:00</t>
  </si>
  <si>
    <t>2026-01-15T04:57:29-06:00</t>
  </si>
  <si>
    <t>2026-01-15T12:21:44-06:00</t>
  </si>
  <si>
    <t>SHP-2026009492</t>
  </si>
  <si>
    <t>2026-01-01T11:20:00+08:00</t>
  </si>
  <si>
    <t>2026-01-07T01:18:49+08:00</t>
  </si>
  <si>
    <t>2026-01-07T03:54:25+08:00</t>
  </si>
  <si>
    <t>SHP-2026004077</t>
  </si>
  <si>
    <t>2025-07-07T14:08:00-05:00</t>
  </si>
  <si>
    <t>2025-07-16T00:22:08-05:00</t>
  </si>
  <si>
    <t>2025-07-16T01:06:28-05:00</t>
  </si>
  <si>
    <t>SHP-2026008591</t>
  </si>
  <si>
    <t>2025-07-11T07:43:00+08:00</t>
  </si>
  <si>
    <t>2025-07-21T13:32:28+08:00</t>
  </si>
  <si>
    <t>2025-07-21T17:40:47+08:00</t>
  </si>
  <si>
    <t>SHP-2026001524</t>
  </si>
  <si>
    <t>2025-07-28T11:11:00</t>
  </si>
  <si>
    <t>2025-08-05T13:32:30+08:00</t>
  </si>
  <si>
    <t>2025-08-05T19:00:38+08:00</t>
  </si>
  <si>
    <t>SHP-2026006554</t>
  </si>
  <si>
    <t>2025-08-28T07:32:00+01:00</t>
  </si>
  <si>
    <t>2025-09-04T22:43:36</t>
  </si>
  <si>
    <t>2025-09-04T20:17:39+01:00</t>
  </si>
  <si>
    <t>SHP-2026000477</t>
  </si>
  <si>
    <t>2025-10-04T16:17:00-05:00</t>
  </si>
  <si>
    <t>2025-10-07T23:16:36-05:00</t>
  </si>
  <si>
    <t>2025-10-07T19:07:55-05:00</t>
  </si>
  <si>
    <t>SHP-2026001075</t>
  </si>
  <si>
    <t>2025-12-31T12:49:00Z</t>
  </si>
  <si>
    <t>2026-01-13T08:34:53-05:00</t>
  </si>
  <si>
    <t>2025-12-29T20:16:00-05:00</t>
  </si>
  <si>
    <t>2026-01-13T12:20:31-05:00</t>
  </si>
  <si>
    <t>SHP-2026005698</t>
  </si>
  <si>
    <t>2025-11-26T11:34:00</t>
  </si>
  <si>
    <t>2025-12-02T13:54:40+08:00</t>
  </si>
  <si>
    <t>2025-12-02T08:50:03+08:00</t>
  </si>
  <si>
    <t>2025-12-02T08:50:03Z</t>
  </si>
  <si>
    <t>SHP-2026003360</t>
  </si>
  <si>
    <t>2025-12-20T10:50:00Z</t>
  </si>
  <si>
    <t>2025-12-23T20:17:22Z</t>
  </si>
  <si>
    <t>2025-12-24T18:04:47+09:00</t>
  </si>
  <si>
    <t>SHP-2026001143</t>
  </si>
  <si>
    <t>2025-11-17T13:04:00+01:00</t>
  </si>
  <si>
    <t>2025-11-22T10:24:54+01:00</t>
  </si>
  <si>
    <t>2025-11-22T23:00:05+01:00</t>
  </si>
  <si>
    <t>SHP-2026007797</t>
  </si>
  <si>
    <t>2025-12-17T18:56:00-05:00</t>
  </si>
  <si>
    <t>2025-12-19T17:19:00-05:00</t>
  </si>
  <si>
    <t>2025-12-20T10:25:24-05:00</t>
  </si>
  <si>
    <t>2025-12-20T10:25:24Z</t>
  </si>
  <si>
    <t>SHP-2026006994</t>
  </si>
  <si>
    <t>2026-01-09T13:05:00+08:00</t>
  </si>
  <si>
    <t>2026-01-15T22:48:33+08:00</t>
  </si>
  <si>
    <t>2026-01-14T06:38:38+08:00</t>
  </si>
  <si>
    <t>SHP-2026002469</t>
  </si>
  <si>
    <t>2026-02-08T16:47:00+10:00</t>
  </si>
  <si>
    <t>2026-02-12T16:49:26Z</t>
  </si>
  <si>
    <t>2026-02-12T19:01:10+10:00</t>
  </si>
  <si>
    <t>SHP-2026003616</t>
  </si>
  <si>
    <t>2026-02-26T11:51:00-05:00</t>
  </si>
  <si>
    <t>2026-02-27T12:10:22Z</t>
  </si>
  <si>
    <t>2026-03-01T02:34:35-05:00</t>
  </si>
  <si>
    <t>SHP-2026000894</t>
  </si>
  <si>
    <t>2025-11-12T17:56:00+08:00</t>
  </si>
  <si>
    <t>2025-11-18T17:20:37Z</t>
  </si>
  <si>
    <t>2025-11-18T05:59:17+08:00</t>
  </si>
  <si>
    <t>SHP-2026005565</t>
  </si>
  <si>
    <t>2025-07-19T10:30:00+08:00</t>
  </si>
  <si>
    <t>2025-07-26T12:24:13+08:00</t>
  </si>
  <si>
    <t>2025-07-26T11:45:33+08:00</t>
  </si>
  <si>
    <t>SHP-2026003226</t>
  </si>
  <si>
    <t>2026-02-08T18:54:00+01:00</t>
  </si>
  <si>
    <t>2026-02-15T20:21:03Z</t>
  </si>
  <si>
    <t>2026-02-16T06:13:01Z</t>
  </si>
  <si>
    <t>2026-02-16T06:13:01+01:00</t>
  </si>
  <si>
    <t>SHP-2026009111</t>
  </si>
  <si>
    <t>2025-06-01T08:32:00+08:00</t>
  </si>
  <si>
    <t>2025-06-11T06:55:10+08:00</t>
  </si>
  <si>
    <t>2025-06-11T05:55:47+08:00</t>
  </si>
  <si>
    <t>SHP-2026005721</t>
  </si>
  <si>
    <t>2025-10-16T10:47:00-05:00</t>
  </si>
  <si>
    <t>2025-10-18T20:11:54-05:00</t>
  </si>
  <si>
    <t>2025-10-18T15:21:03-05:00</t>
  </si>
  <si>
    <t>SHP-2026000369</t>
  </si>
  <si>
    <t>2026-02-02T10:29:00+09:00</t>
  </si>
  <si>
    <t>2026-02-12T08:12:51+09:00</t>
  </si>
  <si>
    <t>2026-02-12T13:48:32+09:00</t>
  </si>
  <si>
    <t>SHP-2026004167</t>
  </si>
  <si>
    <t>2025-06-07T12:46:00</t>
  </si>
  <si>
    <t>2025-06-16T19:00:41</t>
  </si>
  <si>
    <t>2025-06-16T18:30:01+01:00</t>
  </si>
  <si>
    <t>2025-06-16T18:30:01Z</t>
  </si>
  <si>
    <t>SHP-2026001438</t>
  </si>
  <si>
    <t>2026-02-09T10:10:00-05:00</t>
  </si>
  <si>
    <t>2026-02-10T22:57:41-05:00</t>
  </si>
  <si>
    <t>2026-02-11T15:50:39-05:00</t>
  </si>
  <si>
    <t>SHP-2026006859</t>
  </si>
  <si>
    <t>2025-06-13T15:19:00+08:00</t>
  </si>
  <si>
    <t>2025-06-20T02:00:53Z</t>
  </si>
  <si>
    <t>2025-06-19T13:56:39</t>
  </si>
  <si>
    <t>2025-06-19T13:56:39+08:00</t>
  </si>
  <si>
    <t>SHP-2026001241</t>
  </si>
  <si>
    <t>2026-02-13T19:09:00+01:00</t>
  </si>
  <si>
    <t>2026-02-16T09:27:01+01:00</t>
  </si>
  <si>
    <t>2026-02-16T01:11:12+01:00</t>
  </si>
  <si>
    <t>SHP-2026004183</t>
  </si>
  <si>
    <t>2026-01-15T12:39:00+08:00</t>
  </si>
  <si>
    <t>2026-01-22T06:26:34+08:00</t>
  </si>
  <si>
    <t>2026-01-20T22:33:00+08:00</t>
  </si>
  <si>
    <t>SHP-2026001838</t>
  </si>
  <si>
    <t>2026-01-08T14:45:00-05:00</t>
  </si>
  <si>
    <t>2026-01-09T18:38:57Z</t>
  </si>
  <si>
    <t>2026-01-10T01:03:09-05:00</t>
  </si>
  <si>
    <t>SHP-2026008969</t>
  </si>
  <si>
    <t>2025-10-05T13:06:00-05:00</t>
  </si>
  <si>
    <t>2025-10-15T01:32:27-05:00</t>
  </si>
  <si>
    <t>2025-10-19T21:38:14-05:00</t>
  </si>
  <si>
    <t>SHP-2026002900</t>
  </si>
  <si>
    <t>2025-07-24T06:10:00Z</t>
  </si>
  <si>
    <t>2025-07-31T18:34:08Z</t>
  </si>
  <si>
    <t>2025-07-31T17:41:56+01:00</t>
  </si>
  <si>
    <t>SHP-2026008942</t>
  </si>
  <si>
    <t>2025-06-14T08:19:00-05:00</t>
  </si>
  <si>
    <t>2025-06-17T13:02:26Z</t>
  </si>
  <si>
    <t>2025-06-18T02:12:55-05:00</t>
  </si>
  <si>
    <t>SHP-2026001817</t>
  </si>
  <si>
    <t>2026-01-19T14:32:00-05:00</t>
  </si>
  <si>
    <t>2026-01-23T03:37:11-05:00</t>
  </si>
  <si>
    <t>2026-01-20T11:40:25Z</t>
  </si>
  <si>
    <t>SHP-2026003924</t>
  </si>
  <si>
    <t>2025-07-03T12:50:00+09:00</t>
  </si>
  <si>
    <t>2025-07-10T10:33:41+09:00</t>
  </si>
  <si>
    <t>2025-07-09T18:14:55Z</t>
  </si>
  <si>
    <t>2025-07-09T18:14:55</t>
  </si>
  <si>
    <t>SHP-2026007900</t>
  </si>
  <si>
    <t>2025-10-22T11:33:00Z</t>
  </si>
  <si>
    <t>2025-10-26T22:43:43+09:00</t>
  </si>
  <si>
    <t>2025-10-27T02:24:35+09:00</t>
  </si>
  <si>
    <t>SHP-2026003260</t>
  </si>
  <si>
    <t>2025-10-24T11:52:00</t>
  </si>
  <si>
    <t>2025-10-26T01:06:37</t>
  </si>
  <si>
    <t>2025-10-26T14:29:03-05:00</t>
  </si>
  <si>
    <t>SHP-2026002217</t>
  </si>
  <si>
    <t>2025-07-21T08:29:00+00:00</t>
  </si>
  <si>
    <t>2025-07-25T08:03:35+00:00</t>
  </si>
  <si>
    <t>2025-07-25T11:01:07Z</t>
  </si>
  <si>
    <t>SHP-2026006128</t>
  </si>
  <si>
    <t>2025-12-21T11:53:00Z</t>
  </si>
  <si>
    <t>2025-12-24T21:34:12-05:00</t>
  </si>
  <si>
    <t>2025-12-27T15:46:57</t>
  </si>
  <si>
    <t>SHP-2026006649</t>
  </si>
  <si>
    <t>2025-10-21T10:03:00-05:00</t>
  </si>
  <si>
    <t>2025-10-24T20:32:39-05:00</t>
  </si>
  <si>
    <t>2025-10-23T11:14:29-05:00</t>
  </si>
  <si>
    <t>SHP-2026003362</t>
  </si>
  <si>
    <t>2026-01-23T18:02:00-05:00</t>
  </si>
  <si>
    <t>2026-02-03T16:21:21-05:00</t>
  </si>
  <si>
    <t>2026-01-25T19:45:36Z</t>
  </si>
  <si>
    <t>SHP-2026001629</t>
  </si>
  <si>
    <t>2025-09-18T09:07:00</t>
  </si>
  <si>
    <t>2025-09-21T21:00:22-05:00</t>
  </si>
  <si>
    <t>2025-09-22T01:01:33-05:00</t>
  </si>
  <si>
    <t>SHP-2026000226</t>
  </si>
  <si>
    <t>2025-09-03T08:11:00+09:00</t>
  </si>
  <si>
    <t>2025-09-05T20:52:27+09:00</t>
  </si>
  <si>
    <t>2025-09-09T05:58:33+09:00</t>
  </si>
  <si>
    <t>SHP-2026000440</t>
  </si>
  <si>
    <t>2026-01-05T09:06:00+01:00</t>
  </si>
  <si>
    <t>2026-01-13T07:52:40+01:00</t>
  </si>
  <si>
    <t>2026-01-13T10:56:42+01:00</t>
  </si>
  <si>
    <t>SHP-2026001376</t>
  </si>
  <si>
    <t>2025-06-10T06:54:00Z</t>
  </si>
  <si>
    <t>2025-06-13T11:18:56-05:00</t>
  </si>
  <si>
    <t>2025-06-13T17:10:21-05:00</t>
  </si>
  <si>
    <t>SHP-2026006812</t>
  </si>
  <si>
    <t>2025-11-20T11:05:00-05:00</t>
  </si>
  <si>
    <t>2025-11-25T06:08:12-05:00</t>
  </si>
  <si>
    <t>2025-11-25T02:50:02-05:00</t>
  </si>
  <si>
    <t>SHP-2026003250</t>
  </si>
  <si>
    <t>2025-06-20T14:12:00-03:00</t>
  </si>
  <si>
    <t>2025-07-03T12:06:32Z</t>
  </si>
  <si>
    <t>2025-07-03T03:47:54Z</t>
  </si>
  <si>
    <t>2025-07-03T03:47:54-03:00</t>
  </si>
  <si>
    <t>SHP-2026005806</t>
  </si>
  <si>
    <t>2026-01-30T17:47:00+08:00</t>
  </si>
  <si>
    <t>2026-01-31T17:53:57+08:00</t>
  </si>
  <si>
    <t>2026-02-01T01:20:21+08:00</t>
  </si>
  <si>
    <t>SHP-2026002187</t>
  </si>
  <si>
    <t>2025-06-28T07:50:00+00:00</t>
  </si>
  <si>
    <t>2025-07-02T06:01:37+00:00</t>
  </si>
  <si>
    <t>2025-07-03T02:43:16+00:00</t>
  </si>
  <si>
    <t>SHP-2026001077</t>
  </si>
  <si>
    <t>2025-12-06T12:43:00Z</t>
  </si>
  <si>
    <t>2025-12-15T09:25:18+00:00</t>
  </si>
  <si>
    <t>2025-12-14T07:17:33+00:00</t>
  </si>
  <si>
    <t>SHP-2026009495</t>
  </si>
  <si>
    <t>2025-06-07T15:00:00+08:00</t>
  </si>
  <si>
    <t>2025-06-13T11:52:20+08:00</t>
  </si>
  <si>
    <t>2025-06-08T20:03:53+08:00</t>
  </si>
  <si>
    <t>SHP-2026008952</t>
  </si>
  <si>
    <t>CNXX</t>
  </si>
  <si>
    <t>2025-10-10T17:21:00+08:00</t>
  </si>
  <si>
    <t>2025-10-20T06:52:56+08:00</t>
  </si>
  <si>
    <t>2025-10-19T23:44:00+08:00</t>
  </si>
  <si>
    <t>SHP-2026008815</t>
  </si>
  <si>
    <t>2026-02-08T10:23:00-05:00</t>
  </si>
  <si>
    <t>2026-02-11T14:58:50-05:00</t>
  </si>
  <si>
    <t>2026-02-11T18:59:13-05:00</t>
  </si>
  <si>
    <t>SHP-2026001329</t>
  </si>
  <si>
    <t>2025-12-12T10:19:00-05:00</t>
  </si>
  <si>
    <t>2025-12-13T12:24:14-05:00</t>
  </si>
  <si>
    <t>2025-12-13T23:56:23</t>
  </si>
  <si>
    <t>2025-12-13T23:56:23-05:00</t>
  </si>
  <si>
    <t>SHP-2026008201</t>
  </si>
  <si>
    <t>2025-08-20T11:33:00-05:00</t>
  </si>
  <si>
    <t>2025-08-23T18:09:04</t>
  </si>
  <si>
    <t>2025-08-23T10:13:01Z</t>
  </si>
  <si>
    <t>2025-08-23T10:13:01-05:00</t>
  </si>
  <si>
    <t>SHP-2026008233</t>
  </si>
  <si>
    <t>2026-02-10T13:24:00+01:00</t>
  </si>
  <si>
    <t>2026-02-14T04:12:30+01:00</t>
  </si>
  <si>
    <t>2026-02-13T07:40:22+01:00</t>
  </si>
  <si>
    <t>SHP-2026001072</t>
  </si>
  <si>
    <t>2025-12-25T09:04:00+08:00</t>
  </si>
  <si>
    <t>2025-12-30T19:24:12+08:00</t>
  </si>
  <si>
    <t>2025-12-30T18:13:35+08:00</t>
  </si>
  <si>
    <t>SHP-2026004597</t>
  </si>
  <si>
    <t>2025-07-08T12:00:00+01:00</t>
  </si>
  <si>
    <t>2025-07-14T14:18:43+01:00</t>
  </si>
  <si>
    <t>2025-07-14T12:08:37</t>
  </si>
  <si>
    <t>2025-07-14T12:08:37+01:00</t>
  </si>
  <si>
    <t>SHP-2026005362</t>
  </si>
  <si>
    <t>2025-11-20T14:06:00+01:00</t>
  </si>
  <si>
    <t>2025-12-02T10:46:33+01:00</t>
  </si>
  <si>
    <t>2025-12-02T20:46:10+01:00</t>
  </si>
  <si>
    <t>SHP-2026007086</t>
  </si>
  <si>
    <t>2025-07-21T10:05:00-05:00</t>
  </si>
  <si>
    <t>2025-07-23T00:06:09-05:00</t>
  </si>
  <si>
    <t>2025-07-22T20:08:12-05:00</t>
  </si>
  <si>
    <t>SHP-2026000034</t>
  </si>
  <si>
    <t>2025-10-01T10:27:00-05:00</t>
  </si>
  <si>
    <t>2025-10-04T09:42:53Z</t>
  </si>
  <si>
    <t>2025-10-04T03:29:01-05:00</t>
  </si>
  <si>
    <t>SHP-2026008023</t>
  </si>
  <si>
    <t>2025-08-28T15:32:00-05:00</t>
  </si>
  <si>
    <t>2025-09-04T17:26:11-05:00</t>
  </si>
  <si>
    <t>2025-09-05T02:33:03-05:00</t>
  </si>
  <si>
    <t>2025-09-05T02:33:03</t>
  </si>
  <si>
    <t>SHP-2026009188</t>
  </si>
  <si>
    <t>2026-02-05T12:12:00+00:00</t>
  </si>
  <si>
    <t>2026-02-12T22:42:10+00:00</t>
  </si>
  <si>
    <t>2026-02-13T00:41:20+00:00</t>
  </si>
  <si>
    <t>SHP-2026008880</t>
  </si>
  <si>
    <t>2025-11-26T17:10:00-05:00</t>
  </si>
  <si>
    <t>2025-12-02T01:43:56Z</t>
  </si>
  <si>
    <t>2025-12-01T06:06:19-05:00</t>
  </si>
  <si>
    <t>SHP-2026006606</t>
  </si>
  <si>
    <t>2025-12-29T15:05:00+08:00</t>
  </si>
  <si>
    <t>2026-01-09T15:49:25</t>
  </si>
  <si>
    <t>2026-01-09T13:03:13+08:00</t>
  </si>
  <si>
    <t>SHP-2026000094</t>
  </si>
  <si>
    <t>2025-07-22T12:28:00+05:00</t>
  </si>
  <si>
    <t>2025-07-26T00:14:40Z</t>
  </si>
  <si>
    <t>2025-07-25T11:08:17Z</t>
  </si>
  <si>
    <t>2025-07-25T11:08:17+05:00</t>
  </si>
  <si>
    <t>SHP-2026006901</t>
  </si>
  <si>
    <t>2025-08-14T11:50:00Z</t>
  </si>
  <si>
    <t>2025-08-19T06:03:36</t>
  </si>
  <si>
    <t>2025-08-18T13:13:12+05:00</t>
  </si>
  <si>
    <t>2025-08-18T13:13:12Z</t>
  </si>
  <si>
    <t>SHP-2026005849</t>
  </si>
  <si>
    <t>2025-12-12T17:30:00+00:00</t>
  </si>
  <si>
    <t>2025-12-19T15:16:56+00:00</t>
  </si>
  <si>
    <t>2025-12-19T17:04:41+00:00</t>
  </si>
  <si>
    <t>SHP-2026005719</t>
  </si>
  <si>
    <t>2025-08-14T10:38:00-05:00</t>
  </si>
  <si>
    <t>2025-08-16T23:32:11-05:00</t>
  </si>
  <si>
    <t>2025-08-17T14:25:19-05:00</t>
  </si>
  <si>
    <t>SHP-2026009164</t>
  </si>
  <si>
    <t>2026-01-02T15:23:00-05:00</t>
  </si>
  <si>
    <t>2026-01-09T09:15:23Z</t>
  </si>
  <si>
    <t>2026-01-09T08:12:38-05:00</t>
  </si>
  <si>
    <t>SHP-2026007988</t>
  </si>
  <si>
    <t>2025-09-01T06:38:00-05:00</t>
  </si>
  <si>
    <t>2025-09-07T22:52:50-05:00</t>
  </si>
  <si>
    <t>2025-09-07T11:44:59-05:00</t>
  </si>
  <si>
    <t>SHP-2026006145</t>
  </si>
  <si>
    <t>2025-11-19T12:32:00Z</t>
  </si>
  <si>
    <t>2025-11-17T18:06:50-05:00</t>
  </si>
  <si>
    <t>2025-11-21T14:16:25-05:00</t>
  </si>
  <si>
    <t>2025-11-21T14:16:25Z</t>
  </si>
  <si>
    <t>SHP-2026004062</t>
  </si>
  <si>
    <t>2026-01-07T16:20:00-05:00</t>
  </si>
  <si>
    <t>2026-01-10T20:11:30-05:00</t>
  </si>
  <si>
    <t>2026-01-10T14:19:28-05:00</t>
  </si>
  <si>
    <t>SHP-2026005766</t>
  </si>
  <si>
    <t>2026-02-25T17:28:00</t>
  </si>
  <si>
    <t>2026-03-02T04:07:29+01:00</t>
  </si>
  <si>
    <t>2026-02-26T12:51:40+01:00</t>
  </si>
  <si>
    <t>SHP-2026004937</t>
  </si>
  <si>
    <t>2025-07-23T10:48:00-05:00</t>
  </si>
  <si>
    <t>2025-07-29T05:43:28-05:00</t>
  </si>
  <si>
    <t>2025-07-28T01:11:19-05:00</t>
  </si>
  <si>
    <t>SHP-2026000414</t>
  </si>
  <si>
    <t>2025-09-23T10:28:00-05:00</t>
  </si>
  <si>
    <t>2025-09-26T16:10:29-05:00</t>
  </si>
  <si>
    <t>2025-09-26T23:34:58-05:00</t>
  </si>
  <si>
    <t>SHP-2026001532</t>
  </si>
  <si>
    <t>2026-02-18T11:19:00-05:00</t>
  </si>
  <si>
    <t>2026-03-02T19:30:52-05:00</t>
  </si>
  <si>
    <t>2026-03-02T21:57:09-05:00</t>
  </si>
  <si>
    <t>SHP-2026003027</t>
  </si>
  <si>
    <t>2025-09-25T09:39:00+01:00</t>
  </si>
  <si>
    <t>2025-10-01T18:14:31+01:00</t>
  </si>
  <si>
    <t>2025-10-02T05:58:15+01:00</t>
  </si>
  <si>
    <t>2025-10-02T05:58:15Z</t>
  </si>
  <si>
    <t>SHP-2026002243</t>
  </si>
  <si>
    <t>2025-08-06T06:20:00+01:00</t>
  </si>
  <si>
    <t>2025-08-16T21:59:26Z</t>
  </si>
  <si>
    <t>2025-08-16T19:58:19</t>
  </si>
  <si>
    <t>2025-08-16T19:58:19+01:00</t>
  </si>
  <si>
    <t>SHP-2026001523</t>
  </si>
  <si>
    <t>2025-07-16T11:16:00+01:00</t>
  </si>
  <si>
    <t>2025-07-20T17:14:51+01:00</t>
  </si>
  <si>
    <t>2025-07-21T13:18:45+01:00</t>
  </si>
  <si>
    <t>SHP-2026001644</t>
  </si>
  <si>
    <t>2025-09-10T10:52:00+09:00</t>
  </si>
  <si>
    <t>2025-09-19T23:27:15+09:00</t>
  </si>
  <si>
    <t>2025-09-12T01:44:42+09:00</t>
  </si>
  <si>
    <t>SHP-2026000245</t>
  </si>
  <si>
    <t>2025-09-08T16:44:00+08:00</t>
  </si>
  <si>
    <t>2025-09-13T20:31:30+08:00</t>
  </si>
  <si>
    <t>2025-09-13T18:44:46Z</t>
  </si>
  <si>
    <t>SHP-2026005869</t>
  </si>
  <si>
    <t>2025-06-04T12:48:00+05:00</t>
  </si>
  <si>
    <t>2025-06-12T00:57:57+05:00</t>
  </si>
  <si>
    <t>2025-06-11T19:24:18+05:00</t>
  </si>
  <si>
    <t>SHP-2026008758</t>
  </si>
  <si>
    <t>2025-10-10T15:52:00+01:00</t>
  </si>
  <si>
    <t>2025-10-16T05:16:55+01:00</t>
  </si>
  <si>
    <t>2025-10-16T12:39:09+01:00</t>
  </si>
  <si>
    <t>SHP-2026005498</t>
  </si>
  <si>
    <t>UnGB</t>
  </si>
  <si>
    <t>2025-06-13T11:59:00+00:00</t>
  </si>
  <si>
    <t>2025-06-19T13:26:50+00:00</t>
  </si>
  <si>
    <t>2025-06-20T00:25:50Z</t>
  </si>
  <si>
    <t>2025-06-20T00:25:50+00:00</t>
  </si>
  <si>
    <t>SHP-2026004323</t>
  </si>
  <si>
    <t>2025-09-30T12:47:00+00:00</t>
  </si>
  <si>
    <t>2025-10-08T18:08:44+00:00</t>
  </si>
  <si>
    <t>2025-10-07T23:16:14+00:00</t>
  </si>
  <si>
    <t>SHP-2026005274</t>
  </si>
  <si>
    <t>2025-08-25T15:13:00</t>
  </si>
  <si>
    <t>2025-08-30T22:24:10+01:00</t>
  </si>
  <si>
    <t>2025-08-31T06:46:44+01:00</t>
  </si>
  <si>
    <t>SHP-2026005051</t>
  </si>
  <si>
    <t>2026-02-13T10:06:00+08:00</t>
  </si>
  <si>
    <t>2026-02-17T21:41:23+08:00</t>
  </si>
  <si>
    <t>2026-02-17T15:42:45+08:00</t>
  </si>
  <si>
    <t>SHP-2026002480</t>
  </si>
  <si>
    <t>2025-12-25T07:14:00+00:00</t>
  </si>
  <si>
    <t>2026-01-01T03:10:17+00:00</t>
  </si>
  <si>
    <t>2025-12-31T23:35:50+00:00</t>
  </si>
  <si>
    <t>2025-12-31T23:35:50Z</t>
  </si>
  <si>
    <t>SHP-2026000746</t>
  </si>
  <si>
    <t>2026-02-11T10:19:00-05:00</t>
  </si>
  <si>
    <t>2026-02-14T00:36:57-05:00</t>
  </si>
  <si>
    <t>2026-02-14T12:34:48-05:00</t>
  </si>
  <si>
    <t>SHP-2026009303</t>
  </si>
  <si>
    <t>2025-11-02T16:00:00+08:00</t>
  </si>
  <si>
    <t>2025-11-07T06:14:40</t>
  </si>
  <si>
    <t>2025-11-07T20:19:16+08:00</t>
  </si>
  <si>
    <t>2025-11-07T20:19:16Z</t>
  </si>
  <si>
    <t>SHP-2026003480</t>
  </si>
  <si>
    <t>2025-07-09T12:24:00Z</t>
  </si>
  <si>
    <t>2025-07-14T10:16:10-05:00</t>
  </si>
  <si>
    <t>2025-07-14T06:09:49-05:00</t>
  </si>
  <si>
    <t>SHP-2026008872</t>
  </si>
  <si>
    <t>2026-02-20T13:02:00+08:00</t>
  </si>
  <si>
    <t>2026-02-24T06:36:17+08:00</t>
  </si>
  <si>
    <t>2026-02-23T07:26:30+08:00</t>
  </si>
  <si>
    <t>SHP-2026008596</t>
  </si>
  <si>
    <t>2025-08-12T09:21:00+08:00</t>
  </si>
  <si>
    <t>2025-08-14T23:27:24+08:00</t>
  </si>
  <si>
    <t>2025-08-14T14:10:50</t>
  </si>
  <si>
    <t>2025-08-14T14:10:50+08:00</t>
  </si>
  <si>
    <t>SHP-2026000398</t>
  </si>
  <si>
    <t>2025-09-12T08:25:00+05:00</t>
  </si>
  <si>
    <t>2025-09-21T22:25:23+05:00</t>
  </si>
  <si>
    <t>2025-09-21T16:59:32+05:00</t>
  </si>
  <si>
    <t>SHP-2026009306</t>
  </si>
  <si>
    <t>2026-02-26T07:04:00Z</t>
  </si>
  <si>
    <t>2026-03-01T11:20:30-05:00</t>
  </si>
  <si>
    <t>2026-03-01T01:43:15-05:00</t>
  </si>
  <si>
    <t>SHP-2026001359</t>
  </si>
  <si>
    <t>2025-08-26T07:02:00+09:00</t>
  </si>
  <si>
    <t>2025-08-31T17:51:20+09:00</t>
  </si>
  <si>
    <t>2025-08-31T21:03:39+09:00</t>
  </si>
  <si>
    <t>SHP-2026008306</t>
  </si>
  <si>
    <t>2026-02-12T06:52:00</t>
  </si>
  <si>
    <t>2026-02-14T09:38:26+08:00</t>
  </si>
  <si>
    <t>2026-02-14T00:26:08+08:00</t>
  </si>
  <si>
    <t>SHP-2026007260</t>
  </si>
  <si>
    <t>2025-09-10T12:43:00</t>
  </si>
  <si>
    <t>2025-09-17T09:16:24Z</t>
  </si>
  <si>
    <t>2025-09-16T23:28:08-05:00</t>
  </si>
  <si>
    <t>SHP-2026005260</t>
  </si>
  <si>
    <t>2025-06-30T08:26:00-05:00</t>
  </si>
  <si>
    <t>2025-07-04T10:21:13-05:00</t>
  </si>
  <si>
    <t>2025-07-03T23:07:24-05:00</t>
  </si>
  <si>
    <t>SHP-2026003501</t>
  </si>
  <si>
    <t>2025-08-25T12:41:00+01:00</t>
  </si>
  <si>
    <t>2025-09-01T07:40:44Z</t>
  </si>
  <si>
    <t>2025-08-31T20:58:00+01:00</t>
  </si>
  <si>
    <t>2025-08-31T20:58:00Z</t>
  </si>
  <si>
    <t>SHP-2026002947</t>
  </si>
  <si>
    <t>2025-07-09T15:54:00-05:00</t>
  </si>
  <si>
    <t>2025-07-18T13:04:32-05:00</t>
  </si>
  <si>
    <t>2025-07-18T20:25:47-05:00</t>
  </si>
  <si>
    <t>SHP-2026006771</t>
  </si>
  <si>
    <t>2026-02-11T08:34:00-05:00</t>
  </si>
  <si>
    <t>2026-02-13T15:59:36-05:00</t>
  </si>
  <si>
    <t>2026-02-14T00:54:56</t>
  </si>
  <si>
    <t>2026-02-14T00:54:56-05:00</t>
  </si>
  <si>
    <t>SHP-2026004578</t>
  </si>
  <si>
    <t>2025-08-18T08:54:00</t>
  </si>
  <si>
    <t>2025-08-21T23:23:38+01:00</t>
  </si>
  <si>
    <t>2025-08-25T18:09:52+01:00</t>
  </si>
  <si>
    <t>SHP-2026004935</t>
  </si>
  <si>
    <t>2025-12-09T09:38:00-05:00</t>
  </si>
  <si>
    <t>2025-12-15T15:05:46-05:00</t>
  </si>
  <si>
    <t>2025-12-15T06:07:14-05:00</t>
  </si>
  <si>
    <t>SHP-2026003397</t>
  </si>
  <si>
    <t>2025-12-16T11:56:00Z</t>
  </si>
  <si>
    <t>2025-12-19T08:36:32+05:00</t>
  </si>
  <si>
    <t>2025-12-23T14:24:35</t>
  </si>
  <si>
    <t>SHP-2026008637</t>
  </si>
  <si>
    <t>2025-10-19T10:32:00+08:00</t>
  </si>
  <si>
    <t>2025-10-18T01:43:18+08:00</t>
  </si>
  <si>
    <t>2025-10-22T05:31:10+08:00</t>
  </si>
  <si>
    <t>SHP-2026004365</t>
  </si>
  <si>
    <t>2025-11-16T12:44:00+05:00</t>
  </si>
  <si>
    <t>2025-11-23T17:21:00+05:00</t>
  </si>
  <si>
    <t>2025-11-21T16:14:34+05:00</t>
  </si>
  <si>
    <t>SHP-2026005313</t>
  </si>
  <si>
    <t>2025-06-16T08:52:00-05:00</t>
  </si>
  <si>
    <t>2025-06-19T14:28:33Z</t>
  </si>
  <si>
    <t>2025-06-19T11:46:37</t>
  </si>
  <si>
    <t>2025-06-19T11:46:37-05:00</t>
  </si>
  <si>
    <t>SHP-2026009318</t>
  </si>
  <si>
    <t>2025-06-25T12:00:00-03:00</t>
  </si>
  <si>
    <t>2025-06-30T07:22:03-03:00</t>
  </si>
  <si>
    <t>2025-06-30T06:24:43-03:00</t>
  </si>
  <si>
    <t>SHP-2026000421</t>
  </si>
  <si>
    <t>2025-12-25T14:00:00Z</t>
  </si>
  <si>
    <t>2025-12-26T21:08:42-05:00</t>
  </si>
  <si>
    <t>2025-12-27T04:46:50-05:00</t>
  </si>
  <si>
    <t>SHP-2026006173</t>
  </si>
  <si>
    <t>2025-06-13T13:39:00+00:00</t>
  </si>
  <si>
    <t>2025-06-16T09:05:42+00:00</t>
  </si>
  <si>
    <t>2025-06-16T20:55:35+00:00</t>
  </si>
  <si>
    <t>SHP-2026000841</t>
  </si>
  <si>
    <t>2025-11-21T07:00:00+01:00</t>
  </si>
  <si>
    <t>2025-11-25T14:12:00+01:00</t>
  </si>
  <si>
    <t>2025-11-25T00:56:30</t>
  </si>
  <si>
    <t>2025-11-25T00:56:30+01:00</t>
  </si>
  <si>
    <t>SHP-2026007991</t>
  </si>
  <si>
    <t>2025-10-23T15:32:00-05:00</t>
  </si>
  <si>
    <t>2025-10-30T16:06:42-05:00</t>
  </si>
  <si>
    <t>2025-10-30T14:04:24-05:00</t>
  </si>
  <si>
    <t>SHP-2026004818</t>
  </si>
  <si>
    <t>2026-01-20T10:21:00+00:00</t>
  </si>
  <si>
    <t>2026-01-27T03:06:24+00:00</t>
  </si>
  <si>
    <t>2026-01-27T17:03:38+00:00</t>
  </si>
  <si>
    <t>SHP-2026003617</t>
  </si>
  <si>
    <t>2025-07-29T15:48:00+00:00</t>
  </si>
  <si>
    <t>2025-08-11T08:43:26+00:00</t>
  </si>
  <si>
    <t>2025-08-03T02:11:30Z</t>
  </si>
  <si>
    <t>SHP-2026007026</t>
  </si>
  <si>
    <t>2025-09-05T13:39:00-05:00</t>
  </si>
  <si>
    <t>2025-09-10T05:34:25-05:00</t>
  </si>
  <si>
    <t>2025-09-10T07:07:31-05:00</t>
  </si>
  <si>
    <t>SHP-2026006967</t>
  </si>
  <si>
    <t>2025-06-30T06:55:00+08:00</t>
  </si>
  <si>
    <t>2025-07-06T03:11:41+08:00</t>
  </si>
  <si>
    <t>2025-07-06T07:43:23+08:00</t>
  </si>
  <si>
    <t>2025-07-06T07:43:23Z</t>
  </si>
  <si>
    <t>SHP-2026007527</t>
  </si>
  <si>
    <t>2025-10-24T17:49:00+08:00</t>
  </si>
  <si>
    <t>2025-10-30T06:29:40Z</t>
  </si>
  <si>
    <t>2025-10-29T22:11:05+08:00</t>
  </si>
  <si>
    <t>2025-10-29T22:11:05Z</t>
  </si>
  <si>
    <t>SHP-2026007691</t>
  </si>
  <si>
    <t>2025-11-07T13:30:00-05:00</t>
  </si>
  <si>
    <t>2025-11-10T11:27:42-05:00</t>
  </si>
  <si>
    <t>2025-11-10T11:50:50-05:00</t>
  </si>
  <si>
    <t>SHP-2026007443</t>
  </si>
  <si>
    <t>2025-10-15T17:03:00+09:00</t>
  </si>
  <si>
    <t>2025-10-20T05:09:42+09:00</t>
  </si>
  <si>
    <t>2025-10-19T21:19:42+09:00</t>
  </si>
  <si>
    <t>SHP-2026004938</t>
  </si>
  <si>
    <t>2026-01-21T15:39:00+01:00</t>
  </si>
  <si>
    <t>2026-01-26T15:21:30Z</t>
  </si>
  <si>
    <t>2026-01-26T11:23:38+01:00</t>
  </si>
  <si>
    <t>SHP-2026005604</t>
  </si>
  <si>
    <t>2025-09-06T06:41:00+01:00</t>
  </si>
  <si>
    <t>2025-09-13T22:16:40+01:00</t>
  </si>
  <si>
    <t>2025-09-13T20:40:35+01:00</t>
  </si>
  <si>
    <t>SHP-2026003777</t>
  </si>
  <si>
    <t>2025-08-30T08:39:00+08:00</t>
  </si>
  <si>
    <t>2025-09-09T11:32:26+08:00</t>
  </si>
  <si>
    <t>2025-09-07T02:55:31</t>
  </si>
  <si>
    <t>SHP-2026000545</t>
  </si>
  <si>
    <t>2025-07-19T12:15:00+01:00</t>
  </si>
  <si>
    <t>2025-07-23T08:20:05+01:00</t>
  </si>
  <si>
    <t>2025-07-23T18:13:50+01:00</t>
  </si>
  <si>
    <t>SHP-2026000543</t>
  </si>
  <si>
    <t>2025-11-22T15:47:00+08:00</t>
  </si>
  <si>
    <t>2025-11-25T22:14:55+08:00</t>
  </si>
  <si>
    <t>2025-11-25T17:03:11Z</t>
  </si>
  <si>
    <t>SHP-2026000434</t>
  </si>
  <si>
    <t>2025-10-30T12:08:00Z</t>
  </si>
  <si>
    <t>2025-11-08T19:40:38+01:00</t>
  </si>
  <si>
    <t>2025-11-08T06:17:46Z</t>
  </si>
  <si>
    <t>2025-11-08T06:17:46+01:00</t>
  </si>
  <si>
    <t>SHP-2026008920</t>
  </si>
  <si>
    <t>2025-12-26T15:18:00-05:00</t>
  </si>
  <si>
    <t>2025-12-27T23:38:59-05:00</t>
  </si>
  <si>
    <t>2025-12-27T06:11:45-05:00</t>
  </si>
  <si>
    <t>SHP-2026007566</t>
  </si>
  <si>
    <t>2025-07-01T11:13:00Z</t>
  </si>
  <si>
    <t>2025-07-05T21:16:34-05:00</t>
  </si>
  <si>
    <t>2025-07-05T07:47:02-05:00</t>
  </si>
  <si>
    <t>SHP-2026006947</t>
  </si>
  <si>
    <t>2025-11-04T10:19:00-05:00</t>
  </si>
  <si>
    <t>2025-11-12T10:20:37-05:00</t>
  </si>
  <si>
    <t>2025-11-10T18:00:52Z</t>
  </si>
  <si>
    <t>SHP-2026005293</t>
  </si>
  <si>
    <t>2025-08-06T11:30:00</t>
  </si>
  <si>
    <t>2025-08-18T20:43:10+05:00</t>
  </si>
  <si>
    <t>2025-08-09T00:02:30+05:00</t>
  </si>
  <si>
    <t>SHP-2026008368</t>
  </si>
  <si>
    <t>2025-08-30T08:16:00-05:00</t>
  </si>
  <si>
    <t>2025-08-31T11:07:19-05:00</t>
  </si>
  <si>
    <t>2025-09-01T12:10:10-05:00</t>
  </si>
  <si>
    <t>2025-09-01T12:10:10</t>
  </si>
  <si>
    <t>SHP-2026008122</t>
  </si>
  <si>
    <t>2026-01-07T12:16:00Z</t>
  </si>
  <si>
    <t>2026-01-13T09:09:46-05:00</t>
  </si>
  <si>
    <t>2026-01-12T20:53:03-05:00</t>
  </si>
  <si>
    <t>SHP-2026001319</t>
  </si>
  <si>
    <t>2025-09-21T11:38:00+01:00</t>
  </si>
  <si>
    <t>2025-09-27T09:49:40+01:00</t>
  </si>
  <si>
    <t>2025-09-23T02:28:55+01:00</t>
  </si>
  <si>
    <t>SHP-2026005546</t>
  </si>
  <si>
    <t>2026-01-10T11:30:00-05:00</t>
  </si>
  <si>
    <t>2026-01-14T12:43:13-05:00</t>
  </si>
  <si>
    <t>2026-01-14T15:16:20Z</t>
  </si>
  <si>
    <t>2026-01-14T15:16:20-05:00</t>
  </si>
  <si>
    <t>SHP-2026004519</t>
  </si>
  <si>
    <t>2026-01-01T14:01:00Z</t>
  </si>
  <si>
    <t>2026-01-04T18:55:44+01:00</t>
  </si>
  <si>
    <t>2026-01-05T08:38:43+01:00</t>
  </si>
  <si>
    <t>SHP-2026008590</t>
  </si>
  <si>
    <t>2025-12-09T13:32:00Z</t>
  </si>
  <si>
    <t>2025-12-18T03:19:55Z</t>
  </si>
  <si>
    <t>2025-12-14T15:31:20Z</t>
  </si>
  <si>
    <t>SHP-2026004124</t>
  </si>
  <si>
    <t>2026-01-30T15:20:00-05:00</t>
  </si>
  <si>
    <t>2026-02-01T05:31:58-05:00</t>
  </si>
  <si>
    <t>2026-01-31T23:26:05-05:00</t>
  </si>
  <si>
    <t>SHP-2026001200</t>
  </si>
  <si>
    <t>2025-08-19T11:36:00+09:00</t>
  </si>
  <si>
    <t>2025-08-27T01:19:03Z</t>
  </si>
  <si>
    <t>2025-08-27T06:42:46+09:00</t>
  </si>
  <si>
    <t>2025-08-27T06:42:46Z</t>
  </si>
  <si>
    <t>SHP-2026005427</t>
  </si>
  <si>
    <t>2025-09-17T12:47:00+01:00</t>
  </si>
  <si>
    <t>2025-09-21T12:49:53+01:00</t>
  </si>
  <si>
    <t>2025-09-21T10:39:05Z</t>
  </si>
  <si>
    <t>2025-09-21T10:39:05+01:00</t>
  </si>
  <si>
    <t>SHP-2026001025</t>
  </si>
  <si>
    <t>2026-01-14T19:15:00-05:00</t>
  </si>
  <si>
    <t>2026-01-26T11:09:33Z</t>
  </si>
  <si>
    <t>2026-01-25T19:49:34</t>
  </si>
  <si>
    <t>2026-01-25T19:49:34Z</t>
  </si>
  <si>
    <t>SHP-2026002529</t>
  </si>
  <si>
    <t>2025-08-13T14:17:00+00:00</t>
  </si>
  <si>
    <t>2025-08-18T02:07:17+00:00</t>
  </si>
  <si>
    <t>2025-08-17T20:23:27+00:00</t>
  </si>
  <si>
    <t>SHP-2026000947</t>
  </si>
  <si>
    <t>2025-07-06T16:14:00+01:00</t>
  </si>
  <si>
    <t>2025-07-14T02:24:33+01:00</t>
  </si>
  <si>
    <t>2025-07-13T14:26:17</t>
  </si>
  <si>
    <t>2025-07-13T14:26:17+01:00</t>
  </si>
  <si>
    <t>SHP-2026004884</t>
  </si>
  <si>
    <t>2026-02-02T13:43:00+09:00</t>
  </si>
  <si>
    <t>2026-02-07T05:31:03+09:00</t>
  </si>
  <si>
    <t>2026-02-01T08:17:33+09:00</t>
  </si>
  <si>
    <t>2026-02-08T00:11:19</t>
  </si>
  <si>
    <t>SHP-2026000794</t>
  </si>
  <si>
    <t>2025-08-03T12:25:00+01:00</t>
  </si>
  <si>
    <t>2025-08-10T04:51:37+01:00</t>
  </si>
  <si>
    <t>2025-08-07T17:43:09+01:00</t>
  </si>
  <si>
    <t>SHP-2026000270</t>
  </si>
  <si>
    <t>2025-12-22T15:06:00-05:00</t>
  </si>
  <si>
    <t>2025-12-26T02:16:21Z</t>
  </si>
  <si>
    <t>2025-12-26T22:17:29-05:00</t>
  </si>
  <si>
    <t>SHP-2026002557</t>
  </si>
  <si>
    <t>2025-08-14T10:36:00+01:00</t>
  </si>
  <si>
    <t>2025-08-19T17:56:45+01:00</t>
  </si>
  <si>
    <t>2025-08-18T22:12:36+01:00</t>
  </si>
  <si>
    <t>2025-08-18T22:12:36Z</t>
  </si>
  <si>
    <t>SHP-2026007616</t>
  </si>
  <si>
    <t>2025-06-01T15:17:00Z</t>
  </si>
  <si>
    <t>2025-05-30T00:24:25+00:00</t>
  </si>
  <si>
    <t>2025-06-07T15:35:00</t>
  </si>
  <si>
    <t>2025-06-07T15:35:00Z</t>
  </si>
  <si>
    <t>SHP-2026006716</t>
  </si>
  <si>
    <t>2025-12-12T08:06:00Z</t>
  </si>
  <si>
    <t>2025-12-16T22:11:43-05:00</t>
  </si>
  <si>
    <t>2025-12-16T22:39:17-05:00</t>
  </si>
  <si>
    <t>SHP-2026008024</t>
  </si>
  <si>
    <t>2025-06-23T14:55:00-06:00</t>
  </si>
  <si>
    <t>2025-07-01T05:21:06Z</t>
  </si>
  <si>
    <t>2025-07-01T10:08:58-06:00</t>
  </si>
  <si>
    <t>SHP-2026004019</t>
  </si>
  <si>
    <t>CN-USA-PRI</t>
  </si>
  <si>
    <t>2026-02-24T13:13:00Z</t>
  </si>
  <si>
    <t>2026-02-28T03:36:39Z</t>
  </si>
  <si>
    <t>2026-02-28T02:25:24+08:00</t>
  </si>
  <si>
    <t>SHP-2026000936</t>
  </si>
  <si>
    <t>2025-10-29T11:34:00-05:00</t>
  </si>
  <si>
    <t>2025-10-30T18:34:03</t>
  </si>
  <si>
    <t>2025-10-29T20:46:09Z</t>
  </si>
  <si>
    <t>2025-10-29T20:46:09-05:00</t>
  </si>
  <si>
    <t>SHP-2026002961</t>
  </si>
  <si>
    <t>2025-12-18T12:14:00+10:00</t>
  </si>
  <si>
    <t>2025-12-25T16:22:54+10:00</t>
  </si>
  <si>
    <t>2025-12-25T18:04:18Z</t>
  </si>
  <si>
    <t>SHP-2026002934</t>
  </si>
  <si>
    <t>2025-06-30T11:34:00+01:00</t>
  </si>
  <si>
    <t>2025-07-05T20:10:38+01:00</t>
  </si>
  <si>
    <t>2025-07-05T16:41:33+01:00</t>
  </si>
  <si>
    <t>SHP-2026001956</t>
  </si>
  <si>
    <t>2025-06-26T09:15:00Z</t>
  </si>
  <si>
    <t>2025-07-02T07:12:09-06:00</t>
  </si>
  <si>
    <t>2025-07-02T13:33:31-06:00</t>
  </si>
  <si>
    <t>SHP-2026005245</t>
  </si>
  <si>
    <t>CHN-US-STA</t>
  </si>
  <si>
    <t>2026-01-30T12:18:00+00:00</t>
  </si>
  <si>
    <t>2026-02-06T11:31:40+00:00</t>
  </si>
  <si>
    <t>2026-02-06T12:31:59+00:00</t>
  </si>
  <si>
    <t>SHP-2026000851</t>
  </si>
  <si>
    <t>2025-11-17T18:44:00-05:00</t>
  </si>
  <si>
    <t>2025-11-21T01:25:35Z</t>
  </si>
  <si>
    <t>2025-11-20T19:25:36-05:00</t>
  </si>
  <si>
    <t>SHP-2026006315</t>
  </si>
  <si>
    <t>2025-11-27T16:02:00+08:00</t>
  </si>
  <si>
    <t>2025-12-07T20:52:55</t>
  </si>
  <si>
    <t>2025-12-08T07:03:36+08:00</t>
  </si>
  <si>
    <t>2025-12-08T07:03:36Z</t>
  </si>
  <si>
    <t>SHP-2026007692</t>
  </si>
  <si>
    <t>2026-01-06T06:47:00+01:00</t>
  </si>
  <si>
    <t>2026-01-11T11:16:06+01:00</t>
  </si>
  <si>
    <t>2026-01-11T20:21:54</t>
  </si>
  <si>
    <t>2026-01-11T20:21:54+01:00</t>
  </si>
  <si>
    <t>SHP-2026004550</t>
  </si>
  <si>
    <t>2025-06-24T12:40:00+01:00</t>
  </si>
  <si>
    <t>2025-07-08T07:16:16+01:00</t>
  </si>
  <si>
    <t>2025-07-08T20:46:03+01:00</t>
  </si>
  <si>
    <t>2025-07-08T20:46:03</t>
  </si>
  <si>
    <t>SHP-2026005166</t>
  </si>
  <si>
    <t>2026-01-24T07:05:00+10:00</t>
  </si>
  <si>
    <t>2026-01-28T06:06:31Z</t>
  </si>
  <si>
    <t>2026-01-28T09:43:33+10:00</t>
  </si>
  <si>
    <t>SHP-2026000621</t>
  </si>
  <si>
    <t>2026-02-06T14:01:00Z</t>
  </si>
  <si>
    <t>2026-02-14T09:29:35-05:00</t>
  </si>
  <si>
    <t>2026-02-14T22:12:04</t>
  </si>
  <si>
    <t>2026-02-14T22:12:04-05:00</t>
  </si>
  <si>
    <t>SHP-2026008320</t>
  </si>
  <si>
    <t>2025-07-10T13:01:00+01:00</t>
  </si>
  <si>
    <t>2025-07-18T09:41:28+01:00</t>
  </si>
  <si>
    <t>2025-07-18T08:00:37+01:00</t>
  </si>
  <si>
    <t>SHP-2026007282</t>
  </si>
  <si>
    <t>2025-06-17T13:20:00-05:00</t>
  </si>
  <si>
    <t>2025-06-19T12:05:28-05:00</t>
  </si>
  <si>
    <t>2025-06-19T06:19:01-05:00</t>
  </si>
  <si>
    <t>SHP-2026007062</t>
  </si>
  <si>
    <t>2025-10-31T09:53:00+08:00</t>
  </si>
  <si>
    <t>2025-11-04T20:09:23+08:00</t>
  </si>
  <si>
    <t>2025-11-04T06:36:23+08:00</t>
  </si>
  <si>
    <t>SHP-2026001344</t>
  </si>
  <si>
    <t>2025-06-02T17:09:00+08:00</t>
  </si>
  <si>
    <t>2025-06-10T11:17:47+08:00</t>
  </si>
  <si>
    <t>2025-06-10T16:30:19+08:00</t>
  </si>
  <si>
    <t>SHP-2026001737</t>
  </si>
  <si>
    <t>2025-10-01T14:38:00+01:00</t>
  </si>
  <si>
    <t>2025-10-11T04:21:57+01:00</t>
  </si>
  <si>
    <t>2025-10-11T20:18:08Z</t>
  </si>
  <si>
    <t>2025-10-11T20:18:08+01:00</t>
  </si>
  <si>
    <t>SHP-2026001282</t>
  </si>
  <si>
    <t>2025-10-23T06:33:00Z</t>
  </si>
  <si>
    <t>2025-10-29T13:31:20+01:00</t>
  </si>
  <si>
    <t>2025-10-29T20:15:42Z</t>
  </si>
  <si>
    <t>2025-10-29T20:15:42+01:00</t>
  </si>
  <si>
    <t>SHP-2026008451</t>
  </si>
  <si>
    <t>2026-02-12T13:58:00+08:00</t>
  </si>
  <si>
    <t>2026-02-22T08:32:44+08:00</t>
  </si>
  <si>
    <t>2026-02-12T04:15:44+08:00</t>
  </si>
  <si>
    <t>2026-02-22T05:33:45+08:00</t>
  </si>
  <si>
    <t>SHP-2026008312</t>
  </si>
  <si>
    <t>2025-09-08T14:27:00+00:00</t>
  </si>
  <si>
    <t>2025-09-15T02:51:21+00:00</t>
  </si>
  <si>
    <t>2025-09-15T12:06:23+00:00</t>
  </si>
  <si>
    <t>SHP-2026003128</t>
  </si>
  <si>
    <t>2025-10-20T14:26:00+09:00</t>
  </si>
  <si>
    <t>2025-10-24T14:46:49+09:00</t>
  </si>
  <si>
    <t>2025-10-23T21:44:55+09:00</t>
  </si>
  <si>
    <t>SHP-2026006060</t>
  </si>
  <si>
    <t>2026-02-06T07:48:00</t>
  </si>
  <si>
    <t>2026-02-09T22:49:36-05:00</t>
  </si>
  <si>
    <t>2026-02-10T04:54:59-05:00</t>
  </si>
  <si>
    <t>SHP-2026000834</t>
  </si>
  <si>
    <t>2025-09-02T14:00:00Z</t>
  </si>
  <si>
    <t>2025-09-04T22:09:25Z</t>
  </si>
  <si>
    <t>2025-09-03T23:55:23-05:00</t>
  </si>
  <si>
    <t>SHP-2026004450</t>
  </si>
  <si>
    <t>2025-10-23T14:39:00+01:00</t>
  </si>
  <si>
    <t>2025-11-01T06:11:36</t>
  </si>
  <si>
    <t>2025-10-31T17:15:33+01:00</t>
  </si>
  <si>
    <t>SHP-2026001490</t>
  </si>
  <si>
    <t>GB-DE-STD</t>
  </si>
  <si>
    <t>2026-02-27T14:05:00+00:00</t>
  </si>
  <si>
    <t>2026-03-12T15:09:22Z</t>
  </si>
  <si>
    <t>2026-03-12T00:38:28+00:00</t>
  </si>
  <si>
    <t>SHP-2026006527</t>
  </si>
  <si>
    <t>2025-08-08T13:44:00-05:00</t>
  </si>
  <si>
    <t>2025-08-19T16:31:53-05:00</t>
  </si>
  <si>
    <t>2025-08-19T05:24:08-05:00</t>
  </si>
  <si>
    <t>SHP-2026003717</t>
  </si>
  <si>
    <t>2025-06-04T12:13:00</t>
  </si>
  <si>
    <t>2025-06-11T14:30:26-03:00</t>
  </si>
  <si>
    <t>2025-06-10T20:13:54-03:00</t>
  </si>
  <si>
    <t>2025-06-10T20:13:54Z</t>
  </si>
  <si>
    <t>SHP-2026008089</t>
  </si>
  <si>
    <t>2026-02-13T15:51:00-05:00</t>
  </si>
  <si>
    <t>2026-02-18T22:23:28-05:00</t>
  </si>
  <si>
    <t>2026-02-19T11:14:52</t>
  </si>
  <si>
    <t>2026-02-19T11:14:52-05:00</t>
  </si>
  <si>
    <t>SHP-2026008090</t>
  </si>
  <si>
    <t>2025-11-10T11:25:00Z</t>
  </si>
  <si>
    <t>2025-11-21T20:22:58-06:00</t>
  </si>
  <si>
    <t>2025-11-21T05:39:19-06:00</t>
  </si>
  <si>
    <t>SHP-2026000205</t>
  </si>
  <si>
    <t>2026-01-18T13:59:00+08:00</t>
  </si>
  <si>
    <t>2026-01-24T06:31:33+08:00</t>
  </si>
  <si>
    <t>2026-01-24T05:51:55+08:00</t>
  </si>
  <si>
    <t>SHP-2026004461</t>
  </si>
  <si>
    <t>2025-09-19T07:56:00+08:00</t>
  </si>
  <si>
    <t>2025-09-23T09:27:41+08:00</t>
  </si>
  <si>
    <t>2025-09-23T15:04:54+08:00</t>
  </si>
  <si>
    <t>SHP-2026000329</t>
  </si>
  <si>
    <t>2025-12-02T12:03:00Z</t>
  </si>
  <si>
    <t>2025-12-07T01:34:07+01:00</t>
  </si>
  <si>
    <t>2025-12-06T22:53:45+01:00</t>
  </si>
  <si>
    <t>SHP-2026004518</t>
  </si>
  <si>
    <t>2025-10-10T12:13:00-05:00</t>
  </si>
  <si>
    <t>2025-10-12T20:12:01</t>
  </si>
  <si>
    <t>2025-10-13T06:39:00</t>
  </si>
  <si>
    <t>SHP-2026000599</t>
  </si>
  <si>
    <t>2026-02-12T14:31:00-05:00</t>
  </si>
  <si>
    <t>2026-02-16T17:11:52-05:00</t>
  </si>
  <si>
    <t>2026-02-16T17:05:11-05:00</t>
  </si>
  <si>
    <t>SHP-2026002501</t>
  </si>
  <si>
    <t>2025-09-06T12:51:00+05:00</t>
  </si>
  <si>
    <t>2025-09-16T04:40:09+05:00</t>
  </si>
  <si>
    <t>2025-09-15T21:35:44+05:00</t>
  </si>
  <si>
    <t>SHP-2026006620</t>
  </si>
  <si>
    <t>2026-01-11T12:46:00-05:00</t>
  </si>
  <si>
    <t>2026-01-14T17:11:11-05:00</t>
  </si>
  <si>
    <t>2026-01-14T15:34:07</t>
  </si>
  <si>
    <t>SHP-2026004141</t>
  </si>
  <si>
    <t>2025-11-13T11:27:00-06:00</t>
  </si>
  <si>
    <t>2025-11-21T21:13:34-06:00</t>
  </si>
  <si>
    <t>2025-11-21T21:41:27-06:00</t>
  </si>
  <si>
    <t>SHP-2026003105</t>
  </si>
  <si>
    <t>2025-11-26T08:05:00Z</t>
  </si>
  <si>
    <t>2025-12-04T02:10:41+01:00</t>
  </si>
  <si>
    <t>2025-12-03T18:11:21+01:00</t>
  </si>
  <si>
    <t>2025-12-03T18:11:21</t>
  </si>
  <si>
    <t>SHP-2026004270</t>
  </si>
  <si>
    <t>2025-10-04T16:03:00+08:00</t>
  </si>
  <si>
    <t>2025-10-10T14:20:57+08:00</t>
  </si>
  <si>
    <t>2025-10-10T10:02:25</t>
  </si>
  <si>
    <t>SHP-2026005511</t>
  </si>
  <si>
    <t>2025-07-14T13:35:00</t>
  </si>
  <si>
    <t>2025-07-16T16:20:01-05:00</t>
  </si>
  <si>
    <t>2025-07-16T17:07:29Z</t>
  </si>
  <si>
    <t>2025-07-16T17:07:29-05:00</t>
  </si>
  <si>
    <t>SHP-2026007559</t>
  </si>
  <si>
    <t>2025-11-17T12:21:00Z</t>
  </si>
  <si>
    <t>2025-11-20T00:32:21+01:00</t>
  </si>
  <si>
    <t>2025-11-20T07:15:23+01:00</t>
  </si>
  <si>
    <t>SHP-2026008000</t>
  </si>
  <si>
    <t>2025-11-26T11:45:00+01:00</t>
  </si>
  <si>
    <t>2025-12-01T05:00:08Z</t>
  </si>
  <si>
    <t>2025-11-30T15:56:59+01:00</t>
  </si>
  <si>
    <t>SHP-2026007333</t>
  </si>
  <si>
    <t>2025-11-14T07:48:00-05:00</t>
  </si>
  <si>
    <t>2025-11-21T23:25:16-05:00</t>
  </si>
  <si>
    <t>2025-11-22T02:13:30-05:00</t>
  </si>
  <si>
    <t>2025-11-22T02:13:30Z</t>
  </si>
  <si>
    <t>SHP-2026002523</t>
  </si>
  <si>
    <t>2025-10-14T07:08:00+01:00</t>
  </si>
  <si>
    <t>2025-10-19T08:34:42+01:00</t>
  </si>
  <si>
    <t>2025-10-19T04:32:20+01:00</t>
  </si>
  <si>
    <t>SHP-2026008966</t>
  </si>
  <si>
    <t>2025-12-08T08:29:00-05:00</t>
  </si>
  <si>
    <t>2025-12-10T06:14:30-05:00</t>
  </si>
  <si>
    <t>2025-12-10T11:58:14-05:00</t>
  </si>
  <si>
    <t>SHP-2026004531</t>
  </si>
  <si>
    <t>2025-06-23T06:39:00+01:00</t>
  </si>
  <si>
    <t>2025-06-29T17:13:55Z</t>
  </si>
  <si>
    <t>2025-06-29T17:02:17+01:00</t>
  </si>
  <si>
    <t>2025-06-29T17:02:17</t>
  </si>
  <si>
    <t>SHP-2026005687</t>
  </si>
  <si>
    <t>2025-10-30T15:30:00-05:00</t>
  </si>
  <si>
    <t>2025-11-08T22:43:43-05:00</t>
  </si>
  <si>
    <t>2025-11-01T20:18:41-05:00</t>
  </si>
  <si>
    <t>SHP-2026009477</t>
  </si>
  <si>
    <t>2025-07-02T12:23:00+01:00</t>
  </si>
  <si>
    <t>2025-07-07T01:05:08Z</t>
  </si>
  <si>
    <t>2025-07-06T19:27:13+01:00</t>
  </si>
  <si>
    <t>SHP-2026007647</t>
  </si>
  <si>
    <t>2025-08-14T15:20:00-03:00</t>
  </si>
  <si>
    <t>2025-08-20T04:31:47-03:00</t>
  </si>
  <si>
    <t>2025-08-20T12:05:24Z</t>
  </si>
  <si>
    <t>2025-08-20T12:05:24-03:00</t>
  </si>
  <si>
    <t>SHP-2026002668</t>
  </si>
  <si>
    <t>2025-12-06T14:59:00</t>
  </si>
  <si>
    <t>2025-12-17T04:40:02+01:00</t>
  </si>
  <si>
    <t>2025-12-17T06:40:34+01:00</t>
  </si>
  <si>
    <t>SHP-2026006556</t>
  </si>
  <si>
    <t>2026-02-16T08:48:00Z</t>
  </si>
  <si>
    <t>2026-02-25T07:11:55</t>
  </si>
  <si>
    <t>2026-02-25T12:37:01+08:00</t>
  </si>
  <si>
    <t>SHP-2026000015</t>
  </si>
  <si>
    <t>2025-08-14T11:00:00+01:00</t>
  </si>
  <si>
    <t>2025-08-23T11:45:19</t>
  </si>
  <si>
    <t>2025-08-22T18:07:24+01:00</t>
  </si>
  <si>
    <t>SHP-2026007522</t>
  </si>
  <si>
    <t>2025-12-12T07:06:00Z</t>
  </si>
  <si>
    <t>2025-12-19T21:47:27-05:00</t>
  </si>
  <si>
    <t>2025-12-19T20:38:01-05:00</t>
  </si>
  <si>
    <t>2025-12-19T20:38:01Z</t>
  </si>
  <si>
    <t>SHP-2026008338</t>
  </si>
  <si>
    <t>2025-12-11T11:42:00+08:00</t>
  </si>
  <si>
    <t>2025-12-14T15:11:14+08:00</t>
  </si>
  <si>
    <t>2025-12-14T07:13:00+08:00</t>
  </si>
  <si>
    <t>SHP-2026000154</t>
  </si>
  <si>
    <t>2025-08-12T14:23:00-05:00</t>
  </si>
  <si>
    <t>2025-08-18T16:15:57-05:00</t>
  </si>
  <si>
    <t>2025-08-18T19:38:38-05:00</t>
  </si>
  <si>
    <t>2025-08-18T19:38:38Z</t>
  </si>
  <si>
    <t>SHP-2026001877</t>
  </si>
  <si>
    <t>2025-08-07T11:02:00+01:00</t>
  </si>
  <si>
    <t>2025-08-18T08:00:28+01:00</t>
  </si>
  <si>
    <t>2025-08-17T22:42:28</t>
  </si>
  <si>
    <t>2025-08-17T22:42:28+01:00</t>
  </si>
  <si>
    <t>SHP-2026003642</t>
  </si>
  <si>
    <t>2025-10-09T15:06:00-05:00</t>
  </si>
  <si>
    <t>2025-10-17T16:59:47-05:00</t>
  </si>
  <si>
    <t>2025-10-17T21:38:16-05:00</t>
  </si>
  <si>
    <t>2025-10-17T21:38:16</t>
  </si>
  <si>
    <t>SHP-2026008172</t>
  </si>
  <si>
    <t>2025-06-10T14:09:00+08:00</t>
  </si>
  <si>
    <t>2025-06-15T14:52:10+08:00</t>
  </si>
  <si>
    <t>2025-06-14T07:35:56+08:00</t>
  </si>
  <si>
    <t>SHP-2026008072</t>
  </si>
  <si>
    <t>2025-06-25T14:36:00+05:00</t>
  </si>
  <si>
    <t>2025-07-02T21:51:48+05:00</t>
  </si>
  <si>
    <t>2025-06-30T20:58:40+05:00</t>
  </si>
  <si>
    <t>SHP-2026001845</t>
  </si>
  <si>
    <t>2025-08-04T12:26:00Z</t>
  </si>
  <si>
    <t>2025-08-13T18:43:44+01:00</t>
  </si>
  <si>
    <t>2025-08-13T19:30:07Z</t>
  </si>
  <si>
    <t>2025-08-13T19:30:07+01:00</t>
  </si>
  <si>
    <t>SHP-2026002696</t>
  </si>
  <si>
    <t>2025-06-04T13:24:00+01:00</t>
  </si>
  <si>
    <t>2025-06-10T08:52:14+01:00</t>
  </si>
  <si>
    <t>2025-06-10T02:28:06Z</t>
  </si>
  <si>
    <t>SHP-2026004056</t>
  </si>
  <si>
    <t>2026-01-02T10:20:00-05:00</t>
  </si>
  <si>
    <t>2026-01-04T20:16:29-05:00</t>
  </si>
  <si>
    <t>2026-01-05T00:46:52-05:00</t>
  </si>
  <si>
    <t>SHP-2026001085</t>
  </si>
  <si>
    <t>2025-06-09T06:56:00+05:00</t>
  </si>
  <si>
    <t>2025-06-17T04:15:23+05:00</t>
  </si>
  <si>
    <t>2025-06-17T02:09:37+05:00</t>
  </si>
  <si>
    <t>SHP-2026007648</t>
  </si>
  <si>
    <t>2025-12-30T16:47:00-05:00</t>
  </si>
  <si>
    <t>2026-01-05T00:39:40-05:00</t>
  </si>
  <si>
    <t>2026-01-04T11:38:02-05:00</t>
  </si>
  <si>
    <t>SHP-2026003369</t>
  </si>
  <si>
    <t>2025-10-11T12:30:00Z</t>
  </si>
  <si>
    <t>2025-10-20T03:47:14+09:00</t>
  </si>
  <si>
    <t>2025-10-20T04:10:21+09:00</t>
  </si>
  <si>
    <t>SHP-2026008618</t>
  </si>
  <si>
    <t>2025-11-03T15:12:00+01:00</t>
  </si>
  <si>
    <t>2025-11-12T11:57:07+01:00</t>
  </si>
  <si>
    <t>2025-11-12T10:05:21+01:00</t>
  </si>
  <si>
    <t>SHP-2026003629</t>
  </si>
  <si>
    <t>2026-02-24T18:14:00+01:00</t>
  </si>
  <si>
    <t>2026-03-02T00:29:12+01:00</t>
  </si>
  <si>
    <t>2026-02-28T17:40:10+01:00</t>
  </si>
  <si>
    <t>SHP-2026004457</t>
  </si>
  <si>
    <t>2025-09-27T18:01:00-05:00</t>
  </si>
  <si>
    <t>2025-09-29T18:13:10-05:00</t>
  </si>
  <si>
    <t>2025-09-29T12:41:07-05:00</t>
  </si>
  <si>
    <t>2025-09-29T12:41:07Z</t>
  </si>
  <si>
    <t>SHP-2026003842</t>
  </si>
  <si>
    <t>2026-01-08T10:59:00+01:00</t>
  </si>
  <si>
    <t>2026-01-16T15:32:49+01:00</t>
  </si>
  <si>
    <t>2026-01-16T20:43:44+01:00</t>
  </si>
  <si>
    <t>SHP-2026004564</t>
  </si>
  <si>
    <t>2025-07-02T13:35:00-05:00</t>
  </si>
  <si>
    <t>2025-07-12T19:14:55-05:00</t>
  </si>
  <si>
    <t>2025-07-12T11:05:28Z</t>
  </si>
  <si>
    <t>2025-07-12T11:05:28-05:00</t>
  </si>
  <si>
    <t>SHP-2026000085</t>
  </si>
  <si>
    <t>2025-07-24T15:20:00Z</t>
  </si>
  <si>
    <t>2025-07-29T17:22:42+08:00</t>
  </si>
  <si>
    <t>2025-07-29T10:00:07+08:00</t>
  </si>
  <si>
    <t>SHP-2026004747</t>
  </si>
  <si>
    <t>2025-06-25T15:00:00-05:00</t>
  </si>
  <si>
    <t>2025-06-28T12:11:46-05:00</t>
  </si>
  <si>
    <t>2025-06-28T06:36:00-05:00</t>
  </si>
  <si>
    <t>2025-06-28T06:36:00Z</t>
  </si>
  <si>
    <t>SHP-2026007673</t>
  </si>
  <si>
    <t>2025-06-17T06:17:00+08:00</t>
  </si>
  <si>
    <t>2025-06-18T15:12:50+08:00</t>
  </si>
  <si>
    <t>2025-06-18T09:39:59+08:00</t>
  </si>
  <si>
    <t>SHP-2026006972</t>
  </si>
  <si>
    <t>2025-12-22T18:30:00+01:00</t>
  </si>
  <si>
    <t>2025-12-29T03:30:09+01:00</t>
  </si>
  <si>
    <t>2025-12-29T11:37:23+01:00</t>
  </si>
  <si>
    <t>2025-12-29T11:37:23Z</t>
  </si>
  <si>
    <t>SHP-2026002280</t>
  </si>
  <si>
    <t>2025-11-23T13:22:00-05:00</t>
  </si>
  <si>
    <t>2025-11-24T14:36:46-05:00</t>
  </si>
  <si>
    <t>2025-11-24T12:03:13-05:00</t>
  </si>
  <si>
    <t>SHP-2026000016</t>
  </si>
  <si>
    <t>2025-06-23T11:25:00Z</t>
  </si>
  <si>
    <t>2025-06-28T14:29:13+09:00</t>
  </si>
  <si>
    <t>2025-06-29T00:56:49+09:00</t>
  </si>
  <si>
    <t>SHP-2026006919</t>
  </si>
  <si>
    <t>2025-11-02T09:01:00</t>
  </si>
  <si>
    <t>2025-11-04T09:05:47</t>
  </si>
  <si>
    <t>2025-11-03T11:39:44-05:00</t>
  </si>
  <si>
    <t>SHP-2026000973</t>
  </si>
  <si>
    <t>2025-09-04T08:58:00+01:00</t>
  </si>
  <si>
    <t>2025-09-10T23:17:35+01:00</t>
  </si>
  <si>
    <t>2025-09-10T05:00:52+01:00</t>
  </si>
  <si>
    <t>SHP-2026005746</t>
  </si>
  <si>
    <t>2025-06-23T18:20:00-05:00</t>
  </si>
  <si>
    <t>2025-07-01T16:00:47-05:00</t>
  </si>
  <si>
    <t>2025-07-01T23:34:27-05:00</t>
  </si>
  <si>
    <t>SHP-2026007501</t>
  </si>
  <si>
    <t>2025-12-18T17:17:00+08:00</t>
  </si>
  <si>
    <t>2025-12-24T17:48:44+08:00</t>
  </si>
  <si>
    <t>2025-12-24T22:52:42+08:00</t>
  </si>
  <si>
    <t>SHP-2026002677</t>
  </si>
  <si>
    <t>2026-01-06T14:16:00-05:00</t>
  </si>
  <si>
    <t>2026-01-11T08:08:22-05:00</t>
  </si>
  <si>
    <t>2026-01-11T09:12:33-05:00</t>
  </si>
  <si>
    <t>SHP-2026005209</t>
  </si>
  <si>
    <t>2025-09-15T18:25:00+01:00</t>
  </si>
  <si>
    <t>2025-09-18T18:52:40+01:00</t>
  </si>
  <si>
    <t>2025-09-19T11:20:52Z</t>
  </si>
  <si>
    <t>2025-09-19T11:20:52+01:00</t>
  </si>
  <si>
    <t>SHP-2026007170</t>
  </si>
  <si>
    <t>2025-09-29T14:10:00+01:00</t>
  </si>
  <si>
    <t>2025-10-05T20:46:15+01:00</t>
  </si>
  <si>
    <t>2025-09-30T03:24:14Z</t>
  </si>
  <si>
    <t>SHP-2026005497</t>
  </si>
  <si>
    <t>2025-06-03T08:24:00+00:00</t>
  </si>
  <si>
    <t>2025-06-10T00:49:08+00:00</t>
  </si>
  <si>
    <t>2025-06-09T16:24:32+00:00</t>
  </si>
  <si>
    <t>SHP-2026007410</t>
  </si>
  <si>
    <t>2026-02-25T19:47:00+01:00</t>
  </si>
  <si>
    <t>2026-03-01T04:13:52</t>
  </si>
  <si>
    <t>2026-02-28T12:32:47+01:00</t>
  </si>
  <si>
    <t>SHP-2026002944</t>
  </si>
  <si>
    <t>2025-09-19T18:47:00Z</t>
  </si>
  <si>
    <t>2025-09-23T11:59:27-05:00</t>
  </si>
  <si>
    <t>2025-09-23T14:34:19Z</t>
  </si>
  <si>
    <t>2025-09-23T14:34:19-05:00</t>
  </si>
  <si>
    <t>SHP-2026000299</t>
  </si>
  <si>
    <t>2026-01-18T12:55:00+00:00</t>
  </si>
  <si>
    <t>2026-01-27T15:05:18+00:00</t>
  </si>
  <si>
    <t>2026-01-17T22:31:24Z</t>
  </si>
  <si>
    <t>2026-01-27T15:29:00</t>
  </si>
  <si>
    <t>SHP-2026004366</t>
  </si>
  <si>
    <t>2025-10-04T14:17:00-05:00</t>
  </si>
  <si>
    <t>2025-10-16T08:55:27</t>
  </si>
  <si>
    <t>2025-10-16T04:21:51-05:00</t>
  </si>
  <si>
    <t>2025-10-16T04:21:51</t>
  </si>
  <si>
    <t>SHP-2026005993</t>
  </si>
  <si>
    <t>2025-07-04T15:48:00-05:00</t>
  </si>
  <si>
    <t>2025-07-05T06:26:11-05:00</t>
  </si>
  <si>
    <t>2025-07-04T17:01:59-05:00</t>
  </si>
  <si>
    <t>SHP-2026000201</t>
  </si>
  <si>
    <t>2025-12-08T08:39:00Z</t>
  </si>
  <si>
    <t>2025-12-13T16:08:34+09:00</t>
  </si>
  <si>
    <t>2025-12-13T18:59:54+09:00</t>
  </si>
  <si>
    <t>SHP-2026001542</t>
  </si>
  <si>
    <t>2026-01-08T15:48:00+09:00</t>
  </si>
  <si>
    <t>2026-01-15T06:08:07+09:00</t>
  </si>
  <si>
    <t>2026-01-14T18:11:36+09:00</t>
  </si>
  <si>
    <t>2026-01-14T18:11:36</t>
  </si>
  <si>
    <t>SHP-2026002733</t>
  </si>
  <si>
    <t>2025-11-14T16:25:00Z</t>
  </si>
  <si>
    <t>2025-11-17T21:35:10-05:00</t>
  </si>
  <si>
    <t>2025-11-17T22:43:51Z</t>
  </si>
  <si>
    <t>2025-11-17T22:43:51-05:00</t>
  </si>
  <si>
    <t>SHP-2026003379</t>
  </si>
  <si>
    <t>2025-12-30T10:25:00+01:00</t>
  </si>
  <si>
    <t>2026-01-02T22:19:11+01:00</t>
  </si>
  <si>
    <t>2026-01-02T22:56:43+01:00</t>
  </si>
  <si>
    <t>SHP-2026009119</t>
  </si>
  <si>
    <t>2025-11-18T11:00:00+01:00</t>
  </si>
  <si>
    <t>2025-11-25T18:18:24+01:00</t>
  </si>
  <si>
    <t>2025-11-21T03:44:22+01:00</t>
  </si>
  <si>
    <t>EXC_033</t>
  </si>
  <si>
    <t>SHP-2026008109</t>
  </si>
  <si>
    <t>2026-02-08T08:22:00-05:00</t>
  </si>
  <si>
    <t>2026-02-12T21:46:33-05:00</t>
  </si>
  <si>
    <t>2026-02-12T17:29:32-05:00</t>
  </si>
  <si>
    <t>SHP-2026009402</t>
  </si>
  <si>
    <t>2025-07-17T10:40:00-03:00</t>
  </si>
  <si>
    <t>2025-07-27T08:45:09-03:00</t>
  </si>
  <si>
    <t>2025-07-26T21:42:41-03:00</t>
  </si>
  <si>
    <t>2025-07-26T21:42:41</t>
  </si>
  <si>
    <t>SHP-2026004340</t>
  </si>
  <si>
    <t>DEU-NL-EXP</t>
  </si>
  <si>
    <t>2025-11-12T16:58:00+00:00</t>
  </si>
  <si>
    <t>2025-11-15T06:17:18Z</t>
  </si>
  <si>
    <t>2025-11-14T20:32:46</t>
  </si>
  <si>
    <t>2025-11-14T20:32:46+00:00</t>
  </si>
  <si>
    <t>SHP-2026008187</t>
  </si>
  <si>
    <t>2026-01-08T15:56:00+08:00</t>
  </si>
  <si>
    <t>2026-01-11T07:33:44+08:00</t>
  </si>
  <si>
    <t>2026-01-11T11:34:47+08:00</t>
  </si>
  <si>
    <t>SHP-2026001303</t>
  </si>
  <si>
    <t>2025-12-13T19:13:00+09:00</t>
  </si>
  <si>
    <t>2025-12-17T17:54:13+09:00</t>
  </si>
  <si>
    <t>2025-12-20T22:30:05+09:00</t>
  </si>
  <si>
    <t>SHP-2026000389</t>
  </si>
  <si>
    <t>2025-10-20T07:34:00Z</t>
  </si>
  <si>
    <t>2025-10-23T02:44:18-05:00</t>
  </si>
  <si>
    <t>2025-10-22T19:20:31-05:00</t>
  </si>
  <si>
    <t>2025-10-22T19:20:31</t>
  </si>
  <si>
    <t>SHP-2026006957</t>
  </si>
  <si>
    <t>2025-09-15T11:38:00+08:00</t>
  </si>
  <si>
    <t>2025-09-19T00:56:52Z</t>
  </si>
  <si>
    <t>2025-09-19T02:00:07+08:00</t>
  </si>
  <si>
    <t>SHP-2026001698</t>
  </si>
  <si>
    <t>2025-09-17T06:54:00+01:00</t>
  </si>
  <si>
    <t>2025-09-22T22:21:39+01:00</t>
  </si>
  <si>
    <t>2025-09-22T16:59:12+01:00</t>
  </si>
  <si>
    <t>SHP-2026002316</t>
  </si>
  <si>
    <t>2025-07-04T12:35:00-05:00</t>
  </si>
  <si>
    <t>2025-07-06T01:47:28-05:00</t>
  </si>
  <si>
    <t>2025-07-06T05:19:47-05:00</t>
  </si>
  <si>
    <t>SHP-2026002474</t>
  </si>
  <si>
    <t>2025-09-01T16:58:00</t>
  </si>
  <si>
    <t>2025-09-06T17:22:02+09:00</t>
  </si>
  <si>
    <t>2025-09-07T01:01:04+09:00</t>
  </si>
  <si>
    <t>SHP-2026000382</t>
  </si>
  <si>
    <t>2025-11-06T11:45:00+08:00</t>
  </si>
  <si>
    <t>2025-11-12T14:18:39+08:00</t>
  </si>
  <si>
    <t>2025-11-12T14:59:29+08:00</t>
  </si>
  <si>
    <t>SHP-2026007631</t>
  </si>
  <si>
    <t>2025-06-17T09:34:00+08:00</t>
  </si>
  <si>
    <t>2025-06-20T19:30:21+08:00</t>
  </si>
  <si>
    <t>2025-06-21T03:08:11+08:00</t>
  </si>
  <si>
    <t>2025-06-21T03:08:11</t>
  </si>
  <si>
    <t>SHP-2026003886</t>
  </si>
  <si>
    <t>2025-10-13T09:30:00-05:00</t>
  </si>
  <si>
    <t>2025-10-17T23:46:31-05:00</t>
  </si>
  <si>
    <t>2025-10-17T15:44:19-05:00</t>
  </si>
  <si>
    <t>SHP-2026002910</t>
  </si>
  <si>
    <t>2025-11-12T10:37:00-03:00</t>
  </si>
  <si>
    <t>2025-11-17T04:20:13-03:00</t>
  </si>
  <si>
    <t>2025-11-17T08:22:39-03:00</t>
  </si>
  <si>
    <t>2025-11-17T08:22:39</t>
  </si>
  <si>
    <t>SHP-2026005426</t>
  </si>
  <si>
    <t>2026-01-22T13:42:00+01:00</t>
  </si>
  <si>
    <t>2026-01-27T07:47:35+01:00</t>
  </si>
  <si>
    <t>2026-01-27T00:56:16+01:00</t>
  </si>
  <si>
    <t>SHP-2026007638</t>
  </si>
  <si>
    <t>2026-02-02T14:55:00Z</t>
  </si>
  <si>
    <t>2026-02-07T00:21:35+10:00</t>
  </si>
  <si>
    <t>2026-02-06T13:36:31+10:00</t>
  </si>
  <si>
    <t>SHP-2026003874</t>
  </si>
  <si>
    <t>2025-08-28T10:22:00+09:00</t>
  </si>
  <si>
    <t>2025-09-04T05:45:31+09:00</t>
  </si>
  <si>
    <t>2025-09-04T07:03:28+09:00</t>
  </si>
  <si>
    <t>2025-09-04T07:03:28Z</t>
  </si>
  <si>
    <t>SHP-2026003466</t>
  </si>
  <si>
    <t>FRA</t>
  </si>
  <si>
    <t>2025-08-13T10:09:00+00:00</t>
  </si>
  <si>
    <t>2025-08-18T02:25:48+00:00</t>
  </si>
  <si>
    <t>2025-08-18T08:21:06</t>
  </si>
  <si>
    <t>SHP-2026001960</t>
  </si>
  <si>
    <t>2025-11-09T12:02:00+05:00</t>
  </si>
  <si>
    <t>2025-11-15T20:15:02+05:00</t>
  </si>
  <si>
    <t>2025-11-15T18:54:51+05:00</t>
  </si>
  <si>
    <t>SHP-2026005068</t>
  </si>
  <si>
    <t>2026-01-22T12:13:00</t>
  </si>
  <si>
    <t>2026-02-01T22:49:56Z</t>
  </si>
  <si>
    <t>2026-01-22T02:29:00+00:00</t>
  </si>
  <si>
    <t>2026-02-01T21:17:40+00:00</t>
  </si>
  <si>
    <t>SHP-2026000068</t>
  </si>
  <si>
    <t>2026-02-19T10:44:00-05:00</t>
  </si>
  <si>
    <t>2026-02-28T20:59:52-05:00</t>
  </si>
  <si>
    <t>2026-02-23T02:55:36-05:00</t>
  </si>
  <si>
    <t>SHP-2026000795</t>
  </si>
  <si>
    <t>2026-02-06T10:50:00+08:00</t>
  </si>
  <si>
    <t>2026-02-12T12:08:14+08:00</t>
  </si>
  <si>
    <t>2026-02-12T19:26:34Z</t>
  </si>
  <si>
    <t>2026-02-12T19:26:34+08:00</t>
  </si>
  <si>
    <t>SHP-2026003440</t>
  </si>
  <si>
    <t>2025-07-08T13:06:00+00:00</t>
  </si>
  <si>
    <t>2025-07-14T12:00:44+00:00</t>
  </si>
  <si>
    <t>2025-07-14T05:46:31+00:00</t>
  </si>
  <si>
    <t>2025-07-14T05:46:31Z</t>
  </si>
  <si>
    <t>SHP-2026000113</t>
  </si>
  <si>
    <t>2025-11-11T10:45:00+01:00</t>
  </si>
  <si>
    <t>2025-11-30T06:04:01+01:00</t>
  </si>
  <si>
    <t>2025-11-30T05:25:21+01:00</t>
  </si>
  <si>
    <t>SHP-2026001048</t>
  </si>
  <si>
    <t>2025-11-09T07:45:00-06:00</t>
  </si>
  <si>
    <t>2025-11-12T01:41:45-06:00</t>
  </si>
  <si>
    <t>2025-11-12T03:12:55-06:00</t>
  </si>
  <si>
    <t>2025-11-12T03:12:55Z</t>
  </si>
  <si>
    <t>SHP-2026004889</t>
  </si>
  <si>
    <t>2025-11-26T10:22:00+08:00</t>
  </si>
  <si>
    <t>2025-12-02T00:41:13+08:00</t>
  </si>
  <si>
    <t>2025-12-02T09:43:17+08:00</t>
  </si>
  <si>
    <t>SHP-2026001772</t>
  </si>
  <si>
    <t>2025-07-18T13:47:00Z</t>
  </si>
  <si>
    <t>2025-07-21T15:33:19-05:00</t>
  </si>
  <si>
    <t>2025-07-21T03:16:01-05:00</t>
  </si>
  <si>
    <t>SHP-2026000697</t>
  </si>
  <si>
    <t>2025-08-22T16:30:00+08:00</t>
  </si>
  <si>
    <t>2025-08-29T03:19:17+08:00</t>
  </si>
  <si>
    <t>2025-08-29T00:25:43</t>
  </si>
  <si>
    <t>2025-08-29T00:25:43+08:00</t>
  </si>
  <si>
    <t>SHP-2026004063</t>
  </si>
  <si>
    <t>2025-09-26T14:00:00+00:00</t>
  </si>
  <si>
    <t>2025-09-29T08:10:46+00:00</t>
  </si>
  <si>
    <t>2025-09-29T05:07:05+00:00</t>
  </si>
  <si>
    <t>SHP-2026005506</t>
  </si>
  <si>
    <t>2025-10-01T13:29:00+08:00</t>
  </si>
  <si>
    <t>2025-10-05T13:08:29+08:00</t>
  </si>
  <si>
    <t>2025-10-08T14:05:25Z</t>
  </si>
  <si>
    <t>SHP-2026006663</t>
  </si>
  <si>
    <t>2025-07-10T12:09:00-05:00</t>
  </si>
  <si>
    <t>2025-07-14T10:04:11-05:00</t>
  </si>
  <si>
    <t>2025-07-14T13:39:20-05:00</t>
  </si>
  <si>
    <t>SHP-2026004984</t>
  </si>
  <si>
    <t>2025-10-13T10:25:00Z</t>
  </si>
  <si>
    <t>2025-10-20T02:53:16+01:00</t>
  </si>
  <si>
    <t>2025-10-19T06:41:20+01:00</t>
  </si>
  <si>
    <t>SHP-2026007956</t>
  </si>
  <si>
    <t>2025-11-07T08:34:00-05:00</t>
  </si>
  <si>
    <t>2025-11-18T06:53:09-05:00</t>
  </si>
  <si>
    <t>2025-11-18T08:40:14-05:00</t>
  </si>
  <si>
    <t>SHP-2026000125</t>
  </si>
  <si>
    <t>2025-06-12T16:26:00-05:00</t>
  </si>
  <si>
    <t>2025-06-19T05:12:41-05:00</t>
  </si>
  <si>
    <t>2025-06-19T22:50:05-05:00</t>
  </si>
  <si>
    <t>SHP-2026003034</t>
  </si>
  <si>
    <t>2025-06-28T12:07:00+01:00</t>
  </si>
  <si>
    <t>2025-07-08T20:14:16+01:00</t>
  </si>
  <si>
    <t>2025-07-09T01:51:51+01:00</t>
  </si>
  <si>
    <t>SHP-2026003150</t>
  </si>
  <si>
    <t>2025-10-07T17:07:00-06:00</t>
  </si>
  <si>
    <t>2025-10-16T06:35:03-06:00</t>
  </si>
  <si>
    <t>2025-10-08T11:11:36</t>
  </si>
  <si>
    <t>SHP-2026003392</t>
  </si>
  <si>
    <t>2025-07-04T09:06:00Z</t>
  </si>
  <si>
    <t>2025-07-11T03:23:31-06:00</t>
  </si>
  <si>
    <t>2025-07-11T02:37:11Z</t>
  </si>
  <si>
    <t>SHP-2026007743</t>
  </si>
  <si>
    <t>2026-01-02T14:55:00+01:00</t>
  </si>
  <si>
    <t>2026-01-08T06:10:50+01:00</t>
  </si>
  <si>
    <t>2026-01-08T12:20:42+01:00</t>
  </si>
  <si>
    <t>SHP-2026003146</t>
  </si>
  <si>
    <t>2025-12-27T08:52:00-05:00</t>
  </si>
  <si>
    <t>2025-12-30T03:20:31-05:00</t>
  </si>
  <si>
    <t>2025-12-30T07:54:01-05:00</t>
  </si>
  <si>
    <t>SHP-2026008976</t>
  </si>
  <si>
    <t>2025-06-11T08:51:00+01:00</t>
  </si>
  <si>
    <t>2025-06-16T11:15:34+01:00</t>
  </si>
  <si>
    <t>2025-06-16T11:38:31+01:00</t>
  </si>
  <si>
    <t>2025-06-16T11:38:31Z</t>
  </si>
  <si>
    <t>SHP-2026002853</t>
  </si>
  <si>
    <t>2025-09-04T11:34:00</t>
  </si>
  <si>
    <t>2025-09-06T01:48:48-05:00</t>
  </si>
  <si>
    <t>2025-09-06T04:15:52-05:00</t>
  </si>
  <si>
    <t>2025-09-06T04:15:52</t>
  </si>
  <si>
    <t>SHP-2026007181</t>
  </si>
  <si>
    <t>2026-01-16T09:17:00+08:00</t>
  </si>
  <si>
    <t>2026-01-23T12:46:54+08:00</t>
  </si>
  <si>
    <t>2026-01-18T10:25:21+08:00</t>
  </si>
  <si>
    <t>SHP-2026002195</t>
  </si>
  <si>
    <t>2025-07-06T10:32:00-05:00</t>
  </si>
  <si>
    <t>2025-07-08T11:33:54-05:00</t>
  </si>
  <si>
    <t>2025-07-08T09:09:01-05:00</t>
  </si>
  <si>
    <t>SHP-2026005252</t>
  </si>
  <si>
    <t>2025-09-23T12:57:00-05:00</t>
  </si>
  <si>
    <t>2025-09-26T05:08:23Z</t>
  </si>
  <si>
    <t>2025-09-25T20:39:38-05:00</t>
  </si>
  <si>
    <t>2025-09-25T20:39:38</t>
  </si>
  <si>
    <t>SHP-2026006696</t>
  </si>
  <si>
    <t>2025-12-27T13:34:00+01:00</t>
  </si>
  <si>
    <t>2026-01-01T23:34:48+01:00</t>
  </si>
  <si>
    <t>2026-01-01T02:22:28+01:00</t>
  </si>
  <si>
    <t>SHP-2026005320</t>
  </si>
  <si>
    <t>2026-02-26T09:02:00+05:00</t>
  </si>
  <si>
    <t>2026-03-05T23:16:57Z</t>
  </si>
  <si>
    <t>2026-03-06T05:18:28Z</t>
  </si>
  <si>
    <t>2026-03-06T05:18:28+05:00</t>
  </si>
  <si>
    <t>SHP-2026004692</t>
  </si>
  <si>
    <t>2025-08-28T10:27:00+09:00</t>
  </si>
  <si>
    <t>2025-09-04T18:58:53+09:00</t>
  </si>
  <si>
    <t>2025-09-05T00:53:19+09:00</t>
  </si>
  <si>
    <t>2025-09-05T00:53:19</t>
  </si>
  <si>
    <t>SHP-2026009109</t>
  </si>
  <si>
    <t>2025-11-05T09:57:00+01:00</t>
  </si>
  <si>
    <t>2025-11-09T10:27:59+01:00</t>
  </si>
  <si>
    <t>2025-11-09T12:24:43+01:00</t>
  </si>
  <si>
    <t>SHP-2026007698</t>
  </si>
  <si>
    <t>2025-06-12T16:08:00-06:00</t>
  </si>
  <si>
    <t>2025-06-17T11:02:20-06:00</t>
  </si>
  <si>
    <t>2025-06-16T15:55:06</t>
  </si>
  <si>
    <t>SHP-2026004731</t>
  </si>
  <si>
    <t>2025-12-06T08:01:00-05:00</t>
  </si>
  <si>
    <t>2025-12-07T20:53:10-05:00</t>
  </si>
  <si>
    <t>2025-12-07T11:45:56-05:00</t>
  </si>
  <si>
    <t>2025-12-07T11:45:56Z</t>
  </si>
  <si>
    <t>SHP-2026001351</t>
  </si>
  <si>
    <t>2025-06-12T11:55:00+01:00</t>
  </si>
  <si>
    <t>2025-06-22T22:17:56+01:00</t>
  </si>
  <si>
    <t>2025-06-22T17:34:29+01:00</t>
  </si>
  <si>
    <t>SHP-2026000316</t>
  </si>
  <si>
    <t>2026-01-13T12:01:00-05:00</t>
  </si>
  <si>
    <t>2026-01-17T02:55:47</t>
  </si>
  <si>
    <t>2026-01-17T18:52:38-05:00</t>
  </si>
  <si>
    <t>SHP-2026006685</t>
  </si>
  <si>
    <t>2025-11-17T12:45:00-05:00</t>
  </si>
  <si>
    <t>2025-11-27T17:20:47Z</t>
  </si>
  <si>
    <t>2025-11-28T02:49:35</t>
  </si>
  <si>
    <t>2025-11-28T02:49:35-05:00</t>
  </si>
  <si>
    <t>SHP-2026004219</t>
  </si>
  <si>
    <t>2025-12-19T06:13:00+05:00</t>
  </si>
  <si>
    <t>2025-12-27T07:25:28+05:00</t>
  </si>
  <si>
    <t>2025-12-27T17:22:21</t>
  </si>
  <si>
    <t>2025-12-27T17:22:21+05:00</t>
  </si>
  <si>
    <t>SHP-2026001550</t>
  </si>
  <si>
    <t>2025-12-10T11:19:00Z</t>
  </si>
  <si>
    <t>2025-12-08T05:06:18+01:00</t>
  </si>
  <si>
    <t>2025-12-12T05:05:47+01:00</t>
  </si>
  <si>
    <t>SHP-2026001851</t>
  </si>
  <si>
    <t>2026-01-17T08:25:00+05:00</t>
  </si>
  <si>
    <t>2026-01-23T19:14:05+05:00</t>
  </si>
  <si>
    <t>2026-01-20T13:02:37+05:00</t>
  </si>
  <si>
    <t>SHP-2026001497</t>
  </si>
  <si>
    <t>2026-02-25T19:14:00</t>
  </si>
  <si>
    <t>2026-03-05T10:01:31+00:00</t>
  </si>
  <si>
    <t>2026-03-05T14:03:28+00:00</t>
  </si>
  <si>
    <t>2026-03-05T14:03:28Z</t>
  </si>
  <si>
    <t>SHP-2026001391</t>
  </si>
  <si>
    <t>2026-02-24T10:37:00+08:00</t>
  </si>
  <si>
    <t>2026-03-02T15:34:53+08:00</t>
  </si>
  <si>
    <t>2026-02-28T09:16:38+08:00</t>
  </si>
  <si>
    <t>SHP-2026008431</t>
  </si>
  <si>
    <t>2025-07-30T11:10:00-05:00</t>
  </si>
  <si>
    <t>2025-08-05T00:22:11Z</t>
  </si>
  <si>
    <t>2025-08-06T06:59:37-05:00</t>
  </si>
  <si>
    <t>SHP-2026007656</t>
  </si>
  <si>
    <t>2026-02-10T10:49:00Z</t>
  </si>
  <si>
    <t>2026-02-11T23:26:25-05:00</t>
  </si>
  <si>
    <t>2026-02-12T00:00:46</t>
  </si>
  <si>
    <t>SHP-2026008861</t>
  </si>
  <si>
    <t>2025-08-05T12:46:00Z</t>
  </si>
  <si>
    <t>2025-08-11T19:18:37+01:00</t>
  </si>
  <si>
    <t>2025-08-10T15:04:57+01:00</t>
  </si>
  <si>
    <t>SHP-2026008406</t>
  </si>
  <si>
    <t>2025-08-01T12:13:00Z</t>
  </si>
  <si>
    <t>2025-08-03T00:51:20+09:00</t>
  </si>
  <si>
    <t>2025-08-03T00:42:25+09:00</t>
  </si>
  <si>
    <t>SHP-2026002648</t>
  </si>
  <si>
    <t>2025-06-30T12:49:00+00:00</t>
  </si>
  <si>
    <t>2025-07-05T23:15:03+00:00</t>
  </si>
  <si>
    <t>2025-07-05T08:05:45+00:00</t>
  </si>
  <si>
    <t>SHP-2026005072</t>
  </si>
  <si>
    <t>2025-08-27T10:02:00-05:00</t>
  </si>
  <si>
    <t>2025-08-26T09:58:22-05:00</t>
  </si>
  <si>
    <t>2025-09-01T13:49:44Z</t>
  </si>
  <si>
    <t>SHP-2026004082</t>
  </si>
  <si>
    <t>2025-09-05T14:39:00+01:00</t>
  </si>
  <si>
    <t>2025-09-12T21:49:39+01:00</t>
  </si>
  <si>
    <t>2025-09-13T00:49:28+01:00</t>
  </si>
  <si>
    <t>2025-09-13T00:49:28Z</t>
  </si>
  <si>
    <t>SHP-2026006577</t>
  </si>
  <si>
    <t>2025-06-23T12:37:00-06:00</t>
  </si>
  <si>
    <t>2025-06-29T09:14:22</t>
  </si>
  <si>
    <t>2025-06-29T09:37:14-06:00</t>
  </si>
  <si>
    <t>SHP-2026005659</t>
  </si>
  <si>
    <t>2025-08-19T16:19:00-05:00</t>
  </si>
  <si>
    <t>2025-08-24T16:15:35-05:00</t>
  </si>
  <si>
    <t>2025-08-25T03:32:24-05:00</t>
  </si>
  <si>
    <t>2025-08-25T03:32:24</t>
  </si>
  <si>
    <t>SHP-2026000872</t>
  </si>
  <si>
    <t>2025-06-04T12:04:00-05:00</t>
  </si>
  <si>
    <t>2025-06-10T20:21:19-05:00</t>
  </si>
  <si>
    <t>2025-06-11T03:12:31-05:00</t>
  </si>
  <si>
    <t>SHP-2026000585</t>
  </si>
  <si>
    <t>2026-01-29T08:28:00+10:00</t>
  </si>
  <si>
    <t>2026-02-03T15:46:15+10:00</t>
  </si>
  <si>
    <t>2026-02-03T18:45:36+10:00</t>
  </si>
  <si>
    <t>SHP-2026000185</t>
  </si>
  <si>
    <t>2025-08-25T14:05:00</t>
  </si>
  <si>
    <t>2025-08-29T19:16:04+01:00</t>
  </si>
  <si>
    <t>2025-08-29T18:39:52+01:00</t>
  </si>
  <si>
    <t>2025-08-29T18:39:52</t>
  </si>
  <si>
    <t>SHP-2026005130</t>
  </si>
  <si>
    <t>2025-10-28T15:01:00+00:00</t>
  </si>
  <si>
    <t>2025-11-03T02:14:29+00:00</t>
  </si>
  <si>
    <t>2025-11-03T11:51:24+00:00</t>
  </si>
  <si>
    <t>SHP-2026004349</t>
  </si>
  <si>
    <t>2025-08-12T11:56:00-03:00</t>
  </si>
  <si>
    <t>2025-08-24T22:42:19-03:00</t>
  </si>
  <si>
    <t>2025-08-24T15:34:49-03:00</t>
  </si>
  <si>
    <t>SHP-2026003187</t>
  </si>
  <si>
    <t>2026-01-23T14:37:00-06:00</t>
  </si>
  <si>
    <t>2026-02-01T00:39:04-06:00</t>
  </si>
  <si>
    <t>2026-02-01T01:11:18-06:00</t>
  </si>
  <si>
    <t>2026-02-01T01:11:18Z</t>
  </si>
  <si>
    <t>SHP-2026001034</t>
  </si>
  <si>
    <t>2025-12-27T09:42:00+08:00</t>
  </si>
  <si>
    <t>2026-01-03T15:59:37Z</t>
  </si>
  <si>
    <t>2026-01-03T21:50:09Z</t>
  </si>
  <si>
    <t>SHP-2026005736</t>
  </si>
  <si>
    <t>2025-08-26T09:24:00+08:00</t>
  </si>
  <si>
    <t>2025-08-28T23:00:26</t>
  </si>
  <si>
    <t>2025-09-02T08:56:50+08:00</t>
  </si>
  <si>
    <t>SHP-2026008665</t>
  </si>
  <si>
    <t>2025-08-07T14:46:00+09:00</t>
  </si>
  <si>
    <t>2025-08-11T22:16:44+09:00</t>
  </si>
  <si>
    <t>2025-08-12T03:05:59+09:00</t>
  </si>
  <si>
    <t>2025-08-12T03:05:59Z</t>
  </si>
  <si>
    <t>SHP-2026002640</t>
  </si>
  <si>
    <t>2025-06-24T08:45:00-05:00</t>
  </si>
  <si>
    <t>2025-06-26T02:40:26-05:00</t>
  </si>
  <si>
    <t>2025-06-26T14:42:14Z</t>
  </si>
  <si>
    <t>2025-06-26T14:42:14-05:00</t>
  </si>
  <si>
    <t>SHP-2026005840</t>
  </si>
  <si>
    <t>2026-02-26T13:02:00-05:00</t>
  </si>
  <si>
    <t>2026-02-28T04:44:07Z</t>
  </si>
  <si>
    <t>2026-03-01T21:52:34</t>
  </si>
  <si>
    <t>SHP-2026004891</t>
  </si>
  <si>
    <t>2025-11-28T10:41:00-05:00</t>
  </si>
  <si>
    <t>2025-11-30T02:48:39-05:00</t>
  </si>
  <si>
    <t>2025-11-29T21:34:47Z</t>
  </si>
  <si>
    <t>2025-11-29T21:34:47-05:00</t>
  </si>
  <si>
    <t>SHP-2026005279</t>
  </si>
  <si>
    <t>2025-06-28T06:18:00+01:00</t>
  </si>
  <si>
    <t>2025-07-01T05:20:44Z</t>
  </si>
  <si>
    <t>2025-07-01T03:45:00+01:00</t>
  </si>
  <si>
    <t>SHP-2026005956</t>
  </si>
  <si>
    <t>2026-02-07T13:43:00+00:00</t>
  </si>
  <si>
    <t>2026-02-14T18:27:40+00:00</t>
  </si>
  <si>
    <t>2026-02-17T01:35:04+00:00</t>
  </si>
  <si>
    <t>SHP-2026001682</t>
  </si>
  <si>
    <t>2025-07-24T07:48:00Z</t>
  </si>
  <si>
    <t>2025-07-27T20:28:39-05:00</t>
  </si>
  <si>
    <t>2025-07-28T14:47:36-05:00</t>
  </si>
  <si>
    <t>2025-07-28T14:47:36Z</t>
  </si>
  <si>
    <t>SHP-2026003123</t>
  </si>
  <si>
    <t>2025-09-09T06:10:00-05:00</t>
  </si>
  <si>
    <t>2025-09-12T18:09:34-05:00</t>
  </si>
  <si>
    <t>2025-09-12T20:51:07-05:00</t>
  </si>
  <si>
    <t>2025-09-12T20:51:07Z</t>
  </si>
  <si>
    <t>SHP-2026005183</t>
  </si>
  <si>
    <t>2026-01-05T11:49:00-06:00</t>
  </si>
  <si>
    <t>2026-01-07T08:16:32</t>
  </si>
  <si>
    <t>2026-01-07T14:23:40</t>
  </si>
  <si>
    <t>2026-01-07T14:23:40-06:00</t>
  </si>
  <si>
    <t>SHP-2026008319</t>
  </si>
  <si>
    <t>2025-08-19T15:33:00Z</t>
  </si>
  <si>
    <t>2025-08-30T23:06:31+01:00</t>
  </si>
  <si>
    <t>2025-08-31T02:08:01+01:00</t>
  </si>
  <si>
    <t>SHP-2026005834</t>
  </si>
  <si>
    <t>2025-09-02T19:43:00-05:00</t>
  </si>
  <si>
    <t>2025-09-12T01:04:51-05:00</t>
  </si>
  <si>
    <t>2025-09-12T03:52:59-05:00</t>
  </si>
  <si>
    <t>SHP-2026003224</t>
  </si>
  <si>
    <t>2026-02-06T18:59:00+08:00</t>
  </si>
  <si>
    <t>2026-02-15T17:18:04+08:00</t>
  </si>
  <si>
    <t>2026-02-16T02:20:48+08:00</t>
  </si>
  <si>
    <t>SHP-2026004660</t>
  </si>
  <si>
    <t>2025-10-01T11:18:00-05:00</t>
  </si>
  <si>
    <t>2025-10-04T13:57:37-05:00</t>
  </si>
  <si>
    <t>2025-10-04T12:08:45-05:00</t>
  </si>
  <si>
    <t>SHP-2026001543</t>
  </si>
  <si>
    <t>2025-12-23T10:52:00-05:00</t>
  </si>
  <si>
    <t>2026-01-01T14:50:09-05:00</t>
  </si>
  <si>
    <t>2026-01-01T13:52:05</t>
  </si>
  <si>
    <t>2026-01-01T13:52:05-05:00</t>
  </si>
  <si>
    <t>SHP-2026008740</t>
  </si>
  <si>
    <t>2025-06-07T11:25:00-05:00</t>
  </si>
  <si>
    <t>2025-06-06T04:08:54Z</t>
  </si>
  <si>
    <t>2025-06-08T11:10:02Z</t>
  </si>
  <si>
    <t>SHP-2026001646</t>
  </si>
  <si>
    <t>2025-07-23T16:00:00+01:00</t>
  </si>
  <si>
    <t>2025-07-27T22:50:09Z</t>
  </si>
  <si>
    <t>2025-07-27T22:59:31+01:00</t>
  </si>
  <si>
    <t>SHP-2026002303</t>
  </si>
  <si>
    <t>2025-11-08T17:56:00+08:00</t>
  </si>
  <si>
    <t>2025-11-14T21:04:30+08:00</t>
  </si>
  <si>
    <t>2025-11-15T05:51:59+08:00</t>
  </si>
  <si>
    <t>SHP-2026005462</t>
  </si>
  <si>
    <t>2026-01-12T18:24:00+01:00</t>
  </si>
  <si>
    <t>2026-01-21T04:45:56+01:00</t>
  </si>
  <si>
    <t>2026-01-20T16:17:08+01:00</t>
  </si>
  <si>
    <t>2026-01-21T10:23:27+01:00</t>
  </si>
  <si>
    <t>SHP-2026007767</t>
  </si>
  <si>
    <t>2025-10-04T12:18:00+00:00</t>
  </si>
  <si>
    <t>2025-10-11T00:06:03+00:00</t>
  </si>
  <si>
    <t>2025-10-10T20:24:05+00:00</t>
  </si>
  <si>
    <t>SHP-2026000180</t>
  </si>
  <si>
    <t>2026-01-13T14:26:00Z</t>
  </si>
  <si>
    <t>2026-01-16T02:43:12-05:00</t>
  </si>
  <si>
    <t>2026-01-15T20:13:07-05:00</t>
  </si>
  <si>
    <t>SHP-2026003973</t>
  </si>
  <si>
    <t>2026-01-06T12:02:00-05:00</t>
  </si>
  <si>
    <t>2026-01-08T04:20:37-05:00</t>
  </si>
  <si>
    <t>2026-01-08T02:54:33-05:00</t>
  </si>
  <si>
    <t>2026-01-08T02:54:33Z</t>
  </si>
  <si>
    <t>SHP-2026004010</t>
  </si>
  <si>
    <t>2026-02-25T09:35:00+08:00</t>
  </si>
  <si>
    <t>2026-03-08T04:02:55+08:00</t>
  </si>
  <si>
    <t>2026-03-08T08:48:25Z</t>
  </si>
  <si>
    <t>2026-03-08T08:48:25+08:00</t>
  </si>
  <si>
    <t>SHP-2026002221</t>
  </si>
  <si>
    <t>2025-10-25T10:12:00-05:00</t>
  </si>
  <si>
    <t>2025-10-27T07:10:03-05:00</t>
  </si>
  <si>
    <t>2025-10-26T22:27:26-05:00</t>
  </si>
  <si>
    <t>SHP-2026005330</t>
  </si>
  <si>
    <t>2025-12-09T09:42:00-05:00</t>
  </si>
  <si>
    <t>2025-12-11T20:50:17-05:00</t>
  </si>
  <si>
    <t>2025-12-13T19:58:16-05:00</t>
  </si>
  <si>
    <t>SHP-2026003836</t>
  </si>
  <si>
    <t>2025-10-24T13:55:00Z</t>
  </si>
  <si>
    <t>2025-11-01T08:01:47+01:00</t>
  </si>
  <si>
    <t>2025-11-01T07:23:31Z</t>
  </si>
  <si>
    <t>2025-11-01T07:23:31</t>
  </si>
  <si>
    <t>SHP-2026005744</t>
  </si>
  <si>
    <t>2025-07-10T09:45:00Z</t>
  </si>
  <si>
    <t>2025-07-11T23:20:36-05:00</t>
  </si>
  <si>
    <t>2025-07-11T23:30:54-05:00</t>
  </si>
  <si>
    <t>2025-07-11T23:30:54</t>
  </si>
  <si>
    <t>SHP-2026002350</t>
  </si>
  <si>
    <t>2026-01-07T15:33:00+01:00</t>
  </si>
  <si>
    <t>2026-01-17T08:04:00+01:00</t>
  </si>
  <si>
    <t>2026-01-17T03:09:52+01:00</t>
  </si>
  <si>
    <t>SHP-2026001390</t>
  </si>
  <si>
    <t>2025-12-09T10:15:00</t>
  </si>
  <si>
    <t>2025-12-14T12:16:54+01:00</t>
  </si>
  <si>
    <t>2025-12-13T20:53:39+01:00</t>
  </si>
  <si>
    <t>SHP-2026002621</t>
  </si>
  <si>
    <t>2025-10-30T12:58:00Z</t>
  </si>
  <si>
    <t>2025-11-04T21:34:06+00:00</t>
  </si>
  <si>
    <t>2025-11-04T06:18:42Z</t>
  </si>
  <si>
    <t>2025-11-04T06:18:42+00:00</t>
  </si>
  <si>
    <t>SHP-2026002959</t>
  </si>
  <si>
    <t>2025-06-05T11:12:00-05:00</t>
  </si>
  <si>
    <t>2025-06-11T01:31:20</t>
  </si>
  <si>
    <t>2025-06-11T00:49:54</t>
  </si>
  <si>
    <t>2025-06-11T00:49:54-05:00</t>
  </si>
  <si>
    <t>SHP-2026002665</t>
  </si>
  <si>
    <t>2025-08-25T08:51:00</t>
  </si>
  <si>
    <t>2025-08-30T08:06:46+08:00</t>
  </si>
  <si>
    <t>2025-08-30T05:36:01+08:00</t>
  </si>
  <si>
    <t>SHP-2026004504</t>
  </si>
  <si>
    <t>2025-10-05T10:41:00-06:00</t>
  </si>
  <si>
    <t>2025-10-09T04:38:48-06:00</t>
  </si>
  <si>
    <t>2025-10-09T06:21:53-06:00</t>
  </si>
  <si>
    <t>SHP-2026007586</t>
  </si>
  <si>
    <t>2026-02-04T13:10:00-05:00</t>
  </si>
  <si>
    <t>2026-02-06T12:19:53-05:00</t>
  </si>
  <si>
    <t>2026-02-06T16:14:28-05:00</t>
  </si>
  <si>
    <t>SHP-2026009497</t>
  </si>
  <si>
    <t>2025-10-31T07:54:00+08:00</t>
  </si>
  <si>
    <t>2025-11-04T16:05:58+08:00</t>
  </si>
  <si>
    <t>2025-11-02T07:03:53+08:00</t>
  </si>
  <si>
    <t>SHP-2026000413</t>
  </si>
  <si>
    <t>2025-08-29T14:24:00</t>
  </si>
  <si>
    <t>2025-09-06T07:07:59+00:00</t>
  </si>
  <si>
    <t>2025-09-02T08:09:16+00:00</t>
  </si>
  <si>
    <t>SHP-2026002099</t>
  </si>
  <si>
    <t>2025-12-03T09:40:00+01:00</t>
  </si>
  <si>
    <t>2025-12-12T04:38:31+01:00</t>
  </si>
  <si>
    <t>2025-12-11T13:34:38+01:00</t>
  </si>
  <si>
    <t>SHP-2026006847</t>
  </si>
  <si>
    <t>2026-02-17T15:03:00-05:00</t>
  </si>
  <si>
    <t>2026-02-22T17:53:47-05:00</t>
  </si>
  <si>
    <t>2026-02-22T09:16:30-05:00</t>
  </si>
  <si>
    <t>SHP-2026007145</t>
  </si>
  <si>
    <t>2025-11-24T09:28:00-05:00</t>
  </si>
  <si>
    <t>2025-11-30T06:50:30-05:00</t>
  </si>
  <si>
    <t>2025-11-30T14:22:43-05:00</t>
  </si>
  <si>
    <t>SHP-2026009206</t>
  </si>
  <si>
    <t>2025-08-19T19:36:00+01:00</t>
  </si>
  <si>
    <t>2025-08-26T22:13:19+01:00</t>
  </si>
  <si>
    <t>2025-08-26T09:52:43+01:00</t>
  </si>
  <si>
    <t>2025-08-26T09:52:43Z</t>
  </si>
  <si>
    <t>SHP-2026002193</t>
  </si>
  <si>
    <t>2025-07-01T14:15:00-05:00</t>
  </si>
  <si>
    <t>2025-07-03T00:43:32</t>
  </si>
  <si>
    <t>2025-07-03T05:20:06-05:00</t>
  </si>
  <si>
    <t>2025-07-03T05:20:06Z</t>
  </si>
  <si>
    <t>SHP-2026008833</t>
  </si>
  <si>
    <t>2025-09-29T06:31:00Z</t>
  </si>
  <si>
    <t>2025-10-08T14:48:33</t>
  </si>
  <si>
    <t>2025-10-08T11:26:46Z</t>
  </si>
  <si>
    <t>2025-10-08T11:26:46</t>
  </si>
  <si>
    <t>SHP-2026003310</t>
  </si>
  <si>
    <t>2025-09-22T15:18:00-03:00</t>
  </si>
  <si>
    <t>2025-09-28T09:21:23</t>
  </si>
  <si>
    <t>2025-09-29T05:26:57-03:00</t>
  </si>
  <si>
    <t>SHP-2026004363</t>
  </si>
  <si>
    <t>2025-08-06T13:05:00-05:00</t>
  </si>
  <si>
    <t>2025-08-07T06:51:18-05:00</t>
  </si>
  <si>
    <t>2025-08-06T18:16:05-05:00</t>
  </si>
  <si>
    <t>SHP-2026001557</t>
  </si>
  <si>
    <t>2026-01-13T09:16:00+01:00</t>
  </si>
  <si>
    <t>2026-01-18T07:42:37+01:00</t>
  </si>
  <si>
    <t>2026-01-18T02:26:27+01:00</t>
  </si>
  <si>
    <t>SHP-2026003860</t>
  </si>
  <si>
    <t>2025-08-13T09:12:00+01:00</t>
  </si>
  <si>
    <t>2025-08-22T05:31:45+01:00</t>
  </si>
  <si>
    <t>2025-08-21T13:47:54+01:00</t>
  </si>
  <si>
    <t>SHP-2026000847</t>
  </si>
  <si>
    <t>2025-07-20T12:41:00+09:00</t>
  </si>
  <si>
    <t>2025-07-24T13:18:16+09:00</t>
  </si>
  <si>
    <t>2025-07-24T13:19:27+09:00</t>
  </si>
  <si>
    <t>SHP-2026007672</t>
  </si>
  <si>
    <t>2025-10-11T07:44:00+10:00</t>
  </si>
  <si>
    <t>2025-10-14T01:24:09+10:00</t>
  </si>
  <si>
    <t>2025-10-13T20:56:06+10:00</t>
  </si>
  <si>
    <t>2025-10-13T20:56:06Z</t>
  </si>
  <si>
    <t>SHP-2026004900</t>
  </si>
  <si>
    <t>2025-09-03T13:40:00Z</t>
  </si>
  <si>
    <t>2025-09-17T04:18:21Z</t>
  </si>
  <si>
    <t>2025-09-16T21:07:25-05:00</t>
  </si>
  <si>
    <t>SHP-2026003344</t>
  </si>
  <si>
    <t>2025-10-20T15:40:00+08:00</t>
  </si>
  <si>
    <t>2025-10-28T06:44:28Z</t>
  </si>
  <si>
    <t>2025-10-27T17:29:10Z</t>
  </si>
  <si>
    <t>2025-10-27T17:29:10+08:00</t>
  </si>
  <si>
    <t>SHP-2026003439</t>
  </si>
  <si>
    <t>2026-01-02T12:30:00-05:00</t>
  </si>
  <si>
    <t>2026-01-05T19:51:05-05:00</t>
  </si>
  <si>
    <t>2026-01-05T22:27:33-05:00</t>
  </si>
  <si>
    <t>SHP-2026009226</t>
  </si>
  <si>
    <t>2025-06-25T12:56:00+09:00</t>
  </si>
  <si>
    <t>2025-07-01T19:38:31+09:00</t>
  </si>
  <si>
    <t>2025-07-01T08:54:17+09:00</t>
  </si>
  <si>
    <t>SHP-2026001030</t>
  </si>
  <si>
    <t>2025-08-03T07:09:00Z</t>
  </si>
  <si>
    <t>2025-08-12T03:24:04-05:00</t>
  </si>
  <si>
    <t>2025-08-11T22:11:16-05:00</t>
  </si>
  <si>
    <t>SHP-2026005733</t>
  </si>
  <si>
    <t>2025-10-14T08:23:00+01:00</t>
  </si>
  <si>
    <t>2025-10-21T05:10:42+01:00</t>
  </si>
  <si>
    <t>2025-10-21T02:26:23</t>
  </si>
  <si>
    <t>SHP-2026007535</t>
  </si>
  <si>
    <t>2025-10-22T09:31:00+00:00</t>
  </si>
  <si>
    <t>2025-10-26T18:22:42+00:00</t>
  </si>
  <si>
    <t>2025-10-26T12:44:40+00:00</t>
  </si>
  <si>
    <t>SHP-2026005303</t>
  </si>
  <si>
    <t>2025-08-18T14:34:00+08:00</t>
  </si>
  <si>
    <t>2025-08-27T20:48:30+08:00</t>
  </si>
  <si>
    <t>2025-08-27T12:39:04+08:00</t>
  </si>
  <si>
    <t>SHP-2026000525</t>
  </si>
  <si>
    <t>2026-02-25T18:42:00+08:00</t>
  </si>
  <si>
    <t>2026-03-07T03:21:14+08:00</t>
  </si>
  <si>
    <t>2026-03-07T01:59:31+08:00</t>
  </si>
  <si>
    <t>SHP-2026005903</t>
  </si>
  <si>
    <t>2025-10-02T10:03:00+00:00</t>
  </si>
  <si>
    <t>2025-10-13T03:08:30+00:00</t>
  </si>
  <si>
    <t>2025-10-13T13:29:27+00:00</t>
  </si>
  <si>
    <t>2025-10-13T13:29:27</t>
  </si>
  <si>
    <t>SHP-2026003336</t>
  </si>
  <si>
    <t>2025-12-25T10:06:00-05:00</t>
  </si>
  <si>
    <t>2025-12-24T16:43:00-05:00</t>
  </si>
  <si>
    <t>2025-12-27T17:01:58-05:00</t>
  </si>
  <si>
    <t>SHP-2026006680</t>
  </si>
  <si>
    <t>2025-12-22T14:33:00-05:00</t>
  </si>
  <si>
    <t>2025-12-31T01:07:02-05:00</t>
  </si>
  <si>
    <t>2025-12-31T09:16:16-05:00</t>
  </si>
  <si>
    <t>SHP-2026007953</t>
  </si>
  <si>
    <t>2025-06-09T09:49:00-05:00</t>
  </si>
  <si>
    <t>2025-06-13T20:45:22-05:00</t>
  </si>
  <si>
    <t>2025-06-15T13:14:39-05:00</t>
  </si>
  <si>
    <t>SHP-2026002013</t>
  </si>
  <si>
    <t>2026-02-27T10:09:00-05:00</t>
  </si>
  <si>
    <t>2026-03-02T01:10:16-05:00</t>
  </si>
  <si>
    <t>2026-03-02T12:08:57-05:00</t>
  </si>
  <si>
    <t>SHP-2026002829</t>
  </si>
  <si>
    <t>2025-12-02T14:10:00+01:00</t>
  </si>
  <si>
    <t>2025-12-08T23:36:32+01:00</t>
  </si>
  <si>
    <t>2025-12-09T09:16:03+01:00</t>
  </si>
  <si>
    <t>SHP-2026003374</t>
  </si>
  <si>
    <t>2025-06-20T18:53:00+01:00</t>
  </si>
  <si>
    <t>2025-06-24T18:35:02+01:00</t>
  </si>
  <si>
    <t>2025-06-21T20:59:24+01:00</t>
  </si>
  <si>
    <t>SHP-2026000363</t>
  </si>
  <si>
    <t>2025-07-28T07:46:00-05:00</t>
  </si>
  <si>
    <t>2025-08-05T07:47:15-05:00</t>
  </si>
  <si>
    <t>2025-08-05T05:32:29-05:00</t>
  </si>
  <si>
    <t>2025-08-05T05:32:29Z</t>
  </si>
  <si>
    <t>SHP-2026000000</t>
  </si>
  <si>
    <t>2025-07-31T18:26:00+08:00</t>
  </si>
  <si>
    <t>2025-08-06T06:56:18+08:00</t>
  </si>
  <si>
    <t>2025-08-06T21:08:02+08:00</t>
  </si>
  <si>
    <t>SHP-2026003914</t>
  </si>
  <si>
    <t>2025-10-17T12:53:00-05:00</t>
  </si>
  <si>
    <t>2025-10-21T13:11:48-05:00</t>
  </si>
  <si>
    <t>2025-10-21T18:27:42-05:00</t>
  </si>
  <si>
    <t>SHP-2026005372</t>
  </si>
  <si>
    <t>2025-07-18T07:07:00+01:00</t>
  </si>
  <si>
    <t>2025-07-25T18:35:48+01:00</t>
  </si>
  <si>
    <t>2025-07-23T02:58:48+01:00</t>
  </si>
  <si>
    <t>SHP-2026001537</t>
  </si>
  <si>
    <t>2026-01-24T10:11:00-05:00</t>
  </si>
  <si>
    <t>2026-01-29T17:56:04-05:00</t>
  </si>
  <si>
    <t>2026-01-29T07:07:06-05:00</t>
  </si>
  <si>
    <t>SHP-2026007918</t>
  </si>
  <si>
    <t>2025-07-01T13:59:00-05:00</t>
  </si>
  <si>
    <t>2025-07-10T12:06:26Z</t>
  </si>
  <si>
    <t>2025-07-10T15:21:42-05:00</t>
  </si>
  <si>
    <t>2025-07-10T15:21:42Z</t>
  </si>
  <si>
    <t>SHP-2026005258</t>
  </si>
  <si>
    <t>2025-10-20T11:17:00-06:00</t>
  </si>
  <si>
    <t>2025-10-25T08:36:55Z</t>
  </si>
  <si>
    <t>2025-10-25T04:34:08-06:00</t>
  </si>
  <si>
    <t>SHP-2026000498</t>
  </si>
  <si>
    <t>2025-06-12T13:18:00+08:00</t>
  </si>
  <si>
    <t>2025-06-20T07:34:39+08:00</t>
  </si>
  <si>
    <t>2025-06-20T12:00:21Z</t>
  </si>
  <si>
    <t>2025-06-20T12:00:21+08:00</t>
  </si>
  <si>
    <t>SHP-2026002764</t>
  </si>
  <si>
    <t>2026-02-27T14:39:00-03:00</t>
  </si>
  <si>
    <t>2026-03-03T21:49:55-03:00</t>
  </si>
  <si>
    <t>2026-03-02T00:48:50-03:00</t>
  </si>
  <si>
    <t>SHP-2026009097</t>
  </si>
  <si>
    <t>2025-09-26T08:29:00-05:00</t>
  </si>
  <si>
    <t>2025-09-28T04:47:35-05:00</t>
  </si>
  <si>
    <t>2025-09-28T07:16:55-05:00</t>
  </si>
  <si>
    <t>SHP-2026007015</t>
  </si>
  <si>
    <t>2026-01-15T17:48:00</t>
  </si>
  <si>
    <t>2026-01-19T18:57:48+01:00</t>
  </si>
  <si>
    <t>2026-01-20T04:59:57</t>
  </si>
  <si>
    <t>2026-01-20T04:59:57+01:00</t>
  </si>
  <si>
    <t>SHP-2026003909</t>
  </si>
  <si>
    <t>2025-10-06T13:47:00-05:00</t>
  </si>
  <si>
    <t>2025-10-10T10:36:10-05:00</t>
  </si>
  <si>
    <t>2025-10-10T16:35:08-05:00</t>
  </si>
  <si>
    <t>SHP-2026002491</t>
  </si>
  <si>
    <t>2025-09-05T07:50:00-05:00</t>
  </si>
  <si>
    <t>2025-09-07T00:51:54-05:00</t>
  </si>
  <si>
    <t>2025-09-06T23:08:27-05:00</t>
  </si>
  <si>
    <t>2025-09-06T23:08:27Z</t>
  </si>
  <si>
    <t>SHP-2026004228</t>
  </si>
  <si>
    <t>2025-08-18T15:43:00-05:00</t>
  </si>
  <si>
    <t>2025-08-23T00:01:55-05:00</t>
  </si>
  <si>
    <t>2025-08-22T10:05:33-05:00</t>
  </si>
  <si>
    <t>2025-08-22T10:05:33</t>
  </si>
  <si>
    <t>SHP-2026007674</t>
  </si>
  <si>
    <t>2025-10-30T13:26:00-05:00</t>
  </si>
  <si>
    <t>2025-11-04T16:02:49-05:00</t>
  </si>
  <si>
    <t>2025-11-05T21:45:56-05:00</t>
  </si>
  <si>
    <t>SHP-2026001339</t>
  </si>
  <si>
    <t>2025-11-10T08:01:00-05:00</t>
  </si>
  <si>
    <t>2025-11-12T17:00:30-05:00</t>
  </si>
  <si>
    <t>2025-11-12T09:20:00-05:00</t>
  </si>
  <si>
    <t>SHP-2026004315</t>
  </si>
  <si>
    <t>2025-12-17T12:10:00-05:00</t>
  </si>
  <si>
    <t>2025-12-16T22:58:57Z</t>
  </si>
  <si>
    <t>2025-12-18T17:22:19-05:00</t>
  </si>
  <si>
    <t>SHP-2026001173</t>
  </si>
  <si>
    <t>2025-08-03T14:01:00+00:00</t>
  </si>
  <si>
    <t>2025-08-09T18:02:39+00:00</t>
  </si>
  <si>
    <t>2025-08-09T19:36:31</t>
  </si>
  <si>
    <t>2025-08-09T19:36:31+00:00</t>
  </si>
  <si>
    <t>SHP-2026004561</t>
  </si>
  <si>
    <t>2025-07-26T16:45:00-05:00</t>
  </si>
  <si>
    <t>2025-08-03T22:16:27-05:00</t>
  </si>
  <si>
    <t>2025-07-29T06:30:39-05:00</t>
  </si>
  <si>
    <t>EXC_020</t>
  </si>
  <si>
    <t>SHP-2026005901</t>
  </si>
  <si>
    <t>2026-01-15T14:05:00-05:00</t>
  </si>
  <si>
    <t>2026-01-20T06:18:10-05:00</t>
  </si>
  <si>
    <t>2026-01-21T00:58:48</t>
  </si>
  <si>
    <t>2026-01-21T00:58:48-05:00</t>
  </si>
  <si>
    <t>SHP-2026007400</t>
  </si>
  <si>
    <t>2025-09-16T18:29:00-05:00</t>
  </si>
  <si>
    <t>2025-09-20T16:40:32-05:00</t>
  </si>
  <si>
    <t>2025-09-21T00:36:52Z</t>
  </si>
  <si>
    <t>2025-09-21T00:36:52-05:00</t>
  </si>
  <si>
    <t>SHP-2026009350</t>
  </si>
  <si>
    <t>2025-08-27T10:57:00+08:00</t>
  </si>
  <si>
    <t>2025-09-03T03:30:51+08:00</t>
  </si>
  <si>
    <t>2025-09-03T05:56:07+08:00</t>
  </si>
  <si>
    <t>SHP-2026005188</t>
  </si>
  <si>
    <t>2025-08-21T06:29:00-05:00</t>
  </si>
  <si>
    <t>2025-08-27T16:52:10-05:00</t>
  </si>
  <si>
    <t>2025-08-27T10:41:57-05:00</t>
  </si>
  <si>
    <t>SHP-2026003223</t>
  </si>
  <si>
    <t>2025-07-28T09:57:00-06:00</t>
  </si>
  <si>
    <t>2025-08-01T14:28:03-06:00</t>
  </si>
  <si>
    <t>2025-08-01T02:27:20Z</t>
  </si>
  <si>
    <t>SHP-2026005469</t>
  </si>
  <si>
    <t>2025-07-01T14:57:00Z</t>
  </si>
  <si>
    <t>2025-07-08T23:39:49+09:00</t>
  </si>
  <si>
    <t>2025-07-08T20:33:49+09:00</t>
  </si>
  <si>
    <t>2025-07-08T20:33:49Z</t>
  </si>
  <si>
    <t>SHP-2026003757</t>
  </si>
  <si>
    <t>2026-02-04T12:16:00+08:00</t>
  </si>
  <si>
    <t>2026-02-13T18:41:17+08:00</t>
  </si>
  <si>
    <t>2026-02-09T01:03:19+08:00</t>
  </si>
  <si>
    <t>SHP-2026006619</t>
  </si>
  <si>
    <t>2026-01-21T14:20:00-06:00</t>
  </si>
  <si>
    <t>2026-01-24T01:52:22-06:00</t>
  </si>
  <si>
    <t>2026-01-23T17:26:42-06:00</t>
  </si>
  <si>
    <t>SHP-2026006882</t>
  </si>
  <si>
    <t>2025-11-14T06:07:00</t>
  </si>
  <si>
    <t>2025-11-18T10:22:24Z</t>
  </si>
  <si>
    <t>2025-11-18T10:39:59-05:00</t>
  </si>
  <si>
    <t>2025-11-18T10:39:59Z</t>
  </si>
  <si>
    <t>SHP-2026003507</t>
  </si>
  <si>
    <t>2026-01-28T10:08:00+00:00</t>
  </si>
  <si>
    <t>2026-02-01T23:09:43+00:00</t>
  </si>
  <si>
    <t>2026-02-02T01:06:25Z</t>
  </si>
  <si>
    <t>2026-02-02T01:06:25+00:00</t>
  </si>
  <si>
    <t>SHP-2026006979</t>
  </si>
  <si>
    <t>2025-10-21T13:18:00-05:00</t>
  </si>
  <si>
    <t>2025-10-23T01:34:22-05:00</t>
  </si>
  <si>
    <t>2025-10-23T10:34:14-05:00</t>
  </si>
  <si>
    <t>SHP-2026007814</t>
  </si>
  <si>
    <t>2025-08-25T11:53:00-05:00</t>
  </si>
  <si>
    <t>2025-08-28T05:31:02Z</t>
  </si>
  <si>
    <t>2025-08-28T08:02:39-05:00</t>
  </si>
  <si>
    <t>SHP-2026005360</t>
  </si>
  <si>
    <t>2025-10-23T12:52:00-05:00</t>
  </si>
  <si>
    <t>2025-10-26T14:04:18-05:00</t>
  </si>
  <si>
    <t>2025-10-27T02:40:10-05:00</t>
  </si>
  <si>
    <t>SHP-2026002377</t>
  </si>
  <si>
    <t>2025-12-18T10:45:00</t>
  </si>
  <si>
    <t>2025-12-25T23:54:27Z</t>
  </si>
  <si>
    <t>2025-12-19T13:54:55-05:00</t>
  </si>
  <si>
    <t>SHP-2026001857</t>
  </si>
  <si>
    <t>2026-02-09T11:02:00-05:00</t>
  </si>
  <si>
    <t>2026-02-12T17:39:13-05:00</t>
  </si>
  <si>
    <t>2026-02-12T13:34:04-05:00</t>
  </si>
  <si>
    <t>SHP-2026002965</t>
  </si>
  <si>
    <t>2026-01-16T10:54:00Z</t>
  </si>
  <si>
    <t>2026-01-26T07:04:37+00:00</t>
  </si>
  <si>
    <t>2026-01-25T19:58:19+00:00</t>
  </si>
  <si>
    <t>SHP-2026001760</t>
  </si>
  <si>
    <t>2025-10-09T17:03:00Z</t>
  </si>
  <si>
    <t>2025-10-10T20:41:49Z</t>
  </si>
  <si>
    <t>2025-10-10T10:16:03-05:00</t>
  </si>
  <si>
    <t>SHP-2026009419</t>
  </si>
  <si>
    <t>2025-12-24T14:40:00-05:00</t>
  </si>
  <si>
    <t>2025-12-27T21:00:46-05:00</t>
  </si>
  <si>
    <t>2025-12-29T04:12:42-05:00</t>
  </si>
  <si>
    <t>SHP-2026004540</t>
  </si>
  <si>
    <t>2025-06-11T16:44:00+10:00</t>
  </si>
  <si>
    <t>2025-06-20T13:08:02</t>
  </si>
  <si>
    <t>2025-06-19T22:47:54+10:00</t>
  </si>
  <si>
    <t>SHP-2026007041</t>
  </si>
  <si>
    <t>2025-08-08T06:54:00-05:00</t>
  </si>
  <si>
    <t>2025-08-12T09:19:14-05:00</t>
  </si>
  <si>
    <t>2025-08-11T11:24:50-05:00</t>
  </si>
  <si>
    <t>SHP-2026007675</t>
  </si>
  <si>
    <t>2025-06-19T07:30:00+08:00</t>
  </si>
  <si>
    <t>2025-06-24T12:07:43Z</t>
  </si>
  <si>
    <t>2025-06-24T18:52:30+08:00</t>
  </si>
  <si>
    <t>SHP-2026006448</t>
  </si>
  <si>
    <t>2025-12-01T17:50:00-05:00</t>
  </si>
  <si>
    <t>2025-12-03T03:05:47Z</t>
  </si>
  <si>
    <t>2025-12-03T23:58:05-05:00</t>
  </si>
  <si>
    <t>2025-12-03T23:58:05</t>
  </si>
  <si>
    <t>SHP-2026007526</t>
  </si>
  <si>
    <t>2025-11-05T06:32:00+08:00</t>
  </si>
  <si>
    <t>2025-11-08T16:23:19+08:00</t>
  </si>
  <si>
    <t>2025-11-08T12:20:14Z</t>
  </si>
  <si>
    <t>2025-11-08T12:20:14+08:00</t>
  </si>
  <si>
    <t>SHP-2026005376</t>
  </si>
  <si>
    <t>2025-10-02T13:37:00+01:00</t>
  </si>
  <si>
    <t>2025-10-11T11:47:58+01:00</t>
  </si>
  <si>
    <t>2025-10-11T03:26:38+01:00</t>
  </si>
  <si>
    <t>SHP-2026000145</t>
  </si>
  <si>
    <t>2025-06-20T17:46:00-05:00</t>
  </si>
  <si>
    <t>2025-06-23T09:18:36</t>
  </si>
  <si>
    <t>2025-06-22T23:57:40-05:00</t>
  </si>
  <si>
    <t>SHP-2026002044</t>
  </si>
  <si>
    <t>2025-12-10T11:32:00Z</t>
  </si>
  <si>
    <t>2025-12-12T21:04:06-05:00</t>
  </si>
  <si>
    <t>2025-12-12T21:43:32Z</t>
  </si>
  <si>
    <t>2025-12-12T21:43:32-05:00</t>
  </si>
  <si>
    <t>SHP-2026007670</t>
  </si>
  <si>
    <t>2026-01-18T11:59:00+01:00</t>
  </si>
  <si>
    <t>2026-01-22T12:23:12+01:00</t>
  </si>
  <si>
    <t>2026-01-22T05:00:32+01:00</t>
  </si>
  <si>
    <t>SHP-2026008301</t>
  </si>
  <si>
    <t>2025-06-16T15:48:00Z</t>
  </si>
  <si>
    <t>2025-06-19T23:34:49Z</t>
  </si>
  <si>
    <t>2025-06-20T12:50:11-06:00</t>
  </si>
  <si>
    <t>2025-06-20T12:50:11</t>
  </si>
  <si>
    <t>SHP-2026000734</t>
  </si>
  <si>
    <t>2025-09-25T12:59:00-05:00</t>
  </si>
  <si>
    <t>2025-10-02T18:30:45-05:00</t>
  </si>
  <si>
    <t>2025-10-02T13:05:59-05:00</t>
  </si>
  <si>
    <t>2025-10-02T13:05:59Z</t>
  </si>
  <si>
    <t>SHP-2026008515</t>
  </si>
  <si>
    <t>2026-01-22T12:53:00-05:00</t>
  </si>
  <si>
    <t>2026-01-26T22:36:29-05:00</t>
  </si>
  <si>
    <t>2026-01-26T22:28:01Z</t>
  </si>
  <si>
    <t>SHP-2026005451</t>
  </si>
  <si>
    <t>2026-02-05T11:14:00-05:00</t>
  </si>
  <si>
    <t>2026-02-11T19:02:03-05:00</t>
  </si>
  <si>
    <t>2026-02-12T08:37:21-05:00</t>
  </si>
  <si>
    <t>SHP-2026002156</t>
  </si>
  <si>
    <t>2025-12-31T11:11:00+08:00</t>
  </si>
  <si>
    <t>2026-01-10T04:15:03+08:00</t>
  </si>
  <si>
    <t>2026-01-10T16:25:26+08:00</t>
  </si>
  <si>
    <t>2026-01-10T16:25:26</t>
  </si>
  <si>
    <t>SHP-2026008622</t>
  </si>
  <si>
    <t>2025-12-09T14:11:00+09:00</t>
  </si>
  <si>
    <t>2025-12-14T03:54:39+09:00</t>
  </si>
  <si>
    <t>2025-12-13T13:55:05</t>
  </si>
  <si>
    <t>2025-12-13T13:55:05+09:00</t>
  </si>
  <si>
    <t>SHP-2026001879</t>
  </si>
  <si>
    <t>2025-06-06T10:15:00+08:00</t>
  </si>
  <si>
    <t>2025-06-08T03:28:43Z</t>
  </si>
  <si>
    <t>2025-06-08T09:26:14+08:00</t>
  </si>
  <si>
    <t>SHP-2026000806</t>
  </si>
  <si>
    <t>2025-10-29T07:47:00+09:00</t>
  </si>
  <si>
    <t>2025-11-02T18:26:40+09:00</t>
  </si>
  <si>
    <t>2025-11-03T07:07:04Z</t>
  </si>
  <si>
    <t>2025-11-03T07:07:04+09:00</t>
  </si>
  <si>
    <t>SHP-2026006425</t>
  </si>
  <si>
    <t>2026-01-01T13:35:00Z</t>
  </si>
  <si>
    <t>2026-01-07T23:05:28+01:00</t>
  </si>
  <si>
    <t>2026-01-08T10:50:04+01:00</t>
  </si>
  <si>
    <t>2026-01-08T10:50:04Z</t>
  </si>
  <si>
    <t>SHP-2026006408</t>
  </si>
  <si>
    <t>2026-01-19T09:03:00+08:00</t>
  </si>
  <si>
    <t>2026-01-23T05:34:16+08:00</t>
  </si>
  <si>
    <t>2026-01-23T04:29:57+08:00</t>
  </si>
  <si>
    <t>SHP-2026003967</t>
  </si>
  <si>
    <t>2025-06-12T14:40:00</t>
  </si>
  <si>
    <t>2025-06-16T11:36:59+00:00</t>
  </si>
  <si>
    <t>2025-06-16T11:29:52+00:00</t>
  </si>
  <si>
    <t>SHP-2026006733</t>
  </si>
  <si>
    <t>2026-02-26T09:14:00-05:00</t>
  </si>
  <si>
    <t>2026-03-06T10:04:22-05:00</t>
  </si>
  <si>
    <t>2026-02-27T23:59:23-05:00</t>
  </si>
  <si>
    <t>SHP-2026001496</t>
  </si>
  <si>
    <t>2025-10-27T08:44:00+10:00</t>
  </si>
  <si>
    <t>2025-10-31T12:02:23+10:00</t>
  </si>
  <si>
    <t>2025-10-31T06:53:41+10:00</t>
  </si>
  <si>
    <t>SHP-2026000292</t>
  </si>
  <si>
    <t>2025-12-03T07:30:00+09:00</t>
  </si>
  <si>
    <t>2025-12-13T17:45:53+09:00</t>
  </si>
  <si>
    <t>2025-12-14T08:00:02+09:00</t>
  </si>
  <si>
    <t>SHP-2026002422</t>
  </si>
  <si>
    <t>2025-07-09T13:38:00+10:00</t>
  </si>
  <si>
    <t>2025-07-14T21:15:27Z</t>
  </si>
  <si>
    <t>2025-07-14T12:36:19+10:00</t>
  </si>
  <si>
    <t>SHP-2026007363</t>
  </si>
  <si>
    <t>2026-01-21T14:35:00-05:00</t>
  </si>
  <si>
    <t>2026-01-28T05:38:08Z</t>
  </si>
  <si>
    <t>2026-01-28T18:44:46-05:00</t>
  </si>
  <si>
    <t>SHP-2026007349</t>
  </si>
  <si>
    <t>2026-01-13T07:32:00Z</t>
  </si>
  <si>
    <t>2026-01-15T01:27:56-05:00</t>
  </si>
  <si>
    <t>2026-01-15T04:27:29-05:00</t>
  </si>
  <si>
    <t>SHP-2026006011</t>
  </si>
  <si>
    <t>2025-09-04T08:07:00+00:00</t>
  </si>
  <si>
    <t>2025-09-07T09:58:16+00:00</t>
  </si>
  <si>
    <t>2025-09-07T08:22:39+00:00</t>
  </si>
  <si>
    <t>SHP-2026007978</t>
  </si>
  <si>
    <t>2025-08-25T14:13:00-05:00</t>
  </si>
  <si>
    <t>2025-08-28T02:03:51-05:00</t>
  </si>
  <si>
    <t>2025-08-28T08:02:02Z</t>
  </si>
  <si>
    <t>2025-08-28T08:02:02-05:00</t>
  </si>
  <si>
    <t>SHP-2026006269</t>
  </si>
  <si>
    <t>2026-01-10T09:52:00+05:00</t>
  </si>
  <si>
    <t>2026-01-18T13:45:46+05:00</t>
  </si>
  <si>
    <t>2026-01-18T18:28:45+05:00</t>
  </si>
  <si>
    <t>2026-01-18T18:28:45</t>
  </si>
  <si>
    <t>SHP-2026005570</t>
  </si>
  <si>
    <t>2025-12-20T19:19:00+08:00</t>
  </si>
  <si>
    <t>2025-12-29T22:25:06+08:00</t>
  </si>
  <si>
    <t>2025-12-30T05:40:27Z</t>
  </si>
  <si>
    <t>2025-12-30T05:40:27+08:00</t>
  </si>
  <si>
    <t>SHP-2026004835</t>
  </si>
  <si>
    <t>2025-07-11T14:15:00+08:00</t>
  </si>
  <si>
    <t>2025-07-25T11:01:26+08:00</t>
  </si>
  <si>
    <t>2025-07-25T17:46:23Z</t>
  </si>
  <si>
    <t>SHP-2026009359</t>
  </si>
  <si>
    <t>2025-09-08T14:09:00</t>
  </si>
  <si>
    <t>2025-09-13T15:03:51+00:00</t>
  </si>
  <si>
    <t>2025-09-13T09:38:39+00:00</t>
  </si>
  <si>
    <t>SHP-2026005113</t>
  </si>
  <si>
    <t>2026-01-29T15:59:00+01:00</t>
  </si>
  <si>
    <t>2026-02-06T12:40:53+01:00</t>
  </si>
  <si>
    <t>2026-02-06T20:49:08+01:00</t>
  </si>
  <si>
    <t>2026-02-06T20:49:08</t>
  </si>
  <si>
    <t>SHP-2026001142</t>
  </si>
  <si>
    <t>2025-12-16T09:22:00-06:00</t>
  </si>
  <si>
    <t>2025-12-25T18:53:12</t>
  </si>
  <si>
    <t>2025-12-25T18:31:36-06:00</t>
  </si>
  <si>
    <t>SHP-2026009300</t>
  </si>
  <si>
    <t>2025-06-12T12:35:00+08:00</t>
  </si>
  <si>
    <t>2025-06-19T13:40:53+08:00</t>
  </si>
  <si>
    <t>2025-06-14T06:05:30Z</t>
  </si>
  <si>
    <t>SHP-2026008501</t>
  </si>
  <si>
    <t>2025-06-02T12:31:00Z</t>
  </si>
  <si>
    <t>2025-06-05T20:00:21+08:00</t>
  </si>
  <si>
    <t>2025-06-06T08:46:18Z</t>
  </si>
  <si>
    <t>2025-06-06T08:46:18+08:00</t>
  </si>
  <si>
    <t>SHP-2026007016</t>
  </si>
  <si>
    <t>2025-11-18T16:49:00+01:00</t>
  </si>
  <si>
    <t>2025-11-25T03:48:01+01:00</t>
  </si>
  <si>
    <t>2025-11-25T00:18:53</t>
  </si>
  <si>
    <t>2025-11-25T00:18:53Z</t>
  </si>
  <si>
    <t>SHP-2026004931</t>
  </si>
  <si>
    <t>2025-10-28T12:54:00+08:00</t>
  </si>
  <si>
    <t>2025-11-05T19:09:16</t>
  </si>
  <si>
    <t>2025-11-04T18:26:18+08:00</t>
  </si>
  <si>
    <t>SHP-2026007788</t>
  </si>
  <si>
    <t>2026-02-23T13:12:00-05:00</t>
  </si>
  <si>
    <t>2026-02-26T05:40:48-05:00</t>
  </si>
  <si>
    <t>2026-02-27T10:04:22Z</t>
  </si>
  <si>
    <t>SHP-2026005333</t>
  </si>
  <si>
    <t>2026-01-25T10:07:00-05:00</t>
  </si>
  <si>
    <t>2026-01-28T05:30:36-05:00</t>
  </si>
  <si>
    <t>2026-01-27T19:43:57-05:00</t>
  </si>
  <si>
    <t>2026-01-27T19:43:57</t>
  </si>
  <si>
    <t>SHP-2026004721</t>
  </si>
  <si>
    <t>2025-06-05T11:05:00+09:00</t>
  </si>
  <si>
    <t>2025-06-12T22:02:46+09:00</t>
  </si>
  <si>
    <t>2025-06-13T00:38:35</t>
  </si>
  <si>
    <t>2025-06-13T00:38:35+09:00</t>
  </si>
  <si>
    <t>SHP-2026003062</t>
  </si>
  <si>
    <t>2025-07-22T14:31:00Z</t>
  </si>
  <si>
    <t>2025-07-31T06:22:20-06:00</t>
  </si>
  <si>
    <t>2025-07-27T22:06:17-06:00</t>
  </si>
  <si>
    <t>SHP-2026007513</t>
  </si>
  <si>
    <t>2025-08-02T15:51:00+08:00</t>
  </si>
  <si>
    <t>2025-08-06T18:24:14+08:00</t>
  </si>
  <si>
    <t>2025-08-06T20:44:31+08:00</t>
  </si>
  <si>
    <t>SHP-2026008728</t>
  </si>
  <si>
    <t>2025-07-18T10:54:00-05:00</t>
  </si>
  <si>
    <t>2025-07-20T22:35:49-05:00</t>
  </si>
  <si>
    <t>2025-07-20T17:01:56Z</t>
  </si>
  <si>
    <t>2025-07-20T17:01:56-05:00</t>
  </si>
  <si>
    <t>SHP-2026008310</t>
  </si>
  <si>
    <t>2025-10-14T12:23:00Z</t>
  </si>
  <si>
    <t>2025-10-18T06:07:44+01:00</t>
  </si>
  <si>
    <t>2025-10-18T07:12:34+01:00</t>
  </si>
  <si>
    <t>SHP-2026007983</t>
  </si>
  <si>
    <t>2025-06-10T09:41:00+01:00</t>
  </si>
  <si>
    <t>2025-06-13T16:59:01+01:00</t>
  </si>
  <si>
    <t>2025-06-13T12:48:23+01:00</t>
  </si>
  <si>
    <t>2025-06-13T12:48:23Z</t>
  </si>
  <si>
    <t>SHP-2026009138</t>
  </si>
  <si>
    <t>2026-01-20T12:21:00+08:00</t>
  </si>
  <si>
    <t>2026-01-25T12:27:38+08:00</t>
  </si>
  <si>
    <t>2026-01-27T04:23:03+08:00</t>
  </si>
  <si>
    <t>SHP-2026006235</t>
  </si>
  <si>
    <t>2025-07-03T14:09:00+01:00</t>
  </si>
  <si>
    <t>2025-07-13T01:05:08</t>
  </si>
  <si>
    <t>2025-07-12T22:23:31+01:00</t>
  </si>
  <si>
    <t>SHP-2026007044</t>
  </si>
  <si>
    <t>2025-06-24T10:39:00+00:00</t>
  </si>
  <si>
    <t>2025-06-27T10:46:01+00:00</t>
  </si>
  <si>
    <t>2025-06-26T20:54:23+00:00</t>
  </si>
  <si>
    <t>SHP-2026000520</t>
  </si>
  <si>
    <t>2025-06-03T11:32:00-03:00</t>
  </si>
  <si>
    <t>2025-06-11T02:45:35-03:00</t>
  </si>
  <si>
    <t>2025-06-11T01:57:14-03:00</t>
  </si>
  <si>
    <t>SHP-2026008021</t>
  </si>
  <si>
    <t>2025-09-11T11:38:00+08:00</t>
  </si>
  <si>
    <t>2025-09-18T07:19:12</t>
  </si>
  <si>
    <t>2025-09-18T12:31:43+08:00</t>
  </si>
  <si>
    <t>SHP-2026000446</t>
  </si>
  <si>
    <t>2025-06-25T14:15:00+08:00</t>
  </si>
  <si>
    <t>2025-07-01T11:57:57+08:00</t>
  </si>
  <si>
    <t>2025-07-01T21:04:10Z</t>
  </si>
  <si>
    <t>SHP-2026005788</t>
  </si>
  <si>
    <t>2025-06-30T13:37:00Z</t>
  </si>
  <si>
    <t>2025-07-08T01:48:40+08:00</t>
  </si>
  <si>
    <t>2025-07-08T03:12:38+08:00</t>
  </si>
  <si>
    <t>SHP-2026001885</t>
  </si>
  <si>
    <t>2026-01-12T16:41:00+01:00</t>
  </si>
  <si>
    <t>2026-01-22T22:13:57+01:00</t>
  </si>
  <si>
    <t>2026-01-23T20:40:22Z</t>
  </si>
  <si>
    <t>2026-01-23T20:40:22+01:00</t>
  </si>
  <si>
    <t>SHP-2026009183</t>
  </si>
  <si>
    <t>2025-10-21T13:18:00+08:00</t>
  </si>
  <si>
    <t>2025-10-21T01:16:06+08:00</t>
  </si>
  <si>
    <t>2025-11-03T16:03:56+08:00</t>
  </si>
  <si>
    <t>SHP-2026003433</t>
  </si>
  <si>
    <t>2025-12-15T11:54:00+01:00</t>
  </si>
  <si>
    <t>2025-12-22T14:55:39</t>
  </si>
  <si>
    <t>2025-12-16T19:35:34</t>
  </si>
  <si>
    <t>SHP-2026008130</t>
  </si>
  <si>
    <t>2025-07-07T17:38:00-05:00</t>
  </si>
  <si>
    <t>2025-07-11T03:05:51-05:00</t>
  </si>
  <si>
    <t>2025-07-10T14:21:50-05:00</t>
  </si>
  <si>
    <t>SHP-2026003810</t>
  </si>
  <si>
    <t>2025-07-14T13:22:00+08:00</t>
  </si>
  <si>
    <t>2025-07-23T23:25:22+08:00</t>
  </si>
  <si>
    <t>2025-07-23T21:24:53+08:00</t>
  </si>
  <si>
    <t>2025-07-23T21:24:53</t>
  </si>
  <si>
    <t>SHP-2026002470</t>
  </si>
  <si>
    <t>2025-09-04T07:56:00-05:00</t>
  </si>
  <si>
    <t>2025-09-09T17:17:52-05:00</t>
  </si>
  <si>
    <t>2025-09-09T10:35:23-05:00</t>
  </si>
  <si>
    <t>SHP-2026002024</t>
  </si>
  <si>
    <t>2026-02-20T10:28:00-05:00</t>
  </si>
  <si>
    <t>2026-02-25T20:53:06Z</t>
  </si>
  <si>
    <t>2026-02-24T02:07:28-05:00</t>
  </si>
  <si>
    <t>SHP-2026007157</t>
  </si>
  <si>
    <t>2025-06-03T10:00:00+01:00</t>
  </si>
  <si>
    <t>2025-06-09T20:09:25+01:00</t>
  </si>
  <si>
    <t>2025-06-10T03:35:35+01:00</t>
  </si>
  <si>
    <t>SHP-2026005517</t>
  </si>
  <si>
    <t>2026-01-13T16:42:00+01:00</t>
  </si>
  <si>
    <t>2026-01-18T03:16:17+01:00</t>
  </si>
  <si>
    <t>2026-01-18T10:53:08+01:00</t>
  </si>
  <si>
    <t>SHP-2026003863</t>
  </si>
  <si>
    <t>2025-08-04T10:01:00+09:00</t>
  </si>
  <si>
    <t>2025-08-07T17:26:33+09:00</t>
  </si>
  <si>
    <t>2025-08-09T01:49:01+09:00</t>
  </si>
  <si>
    <t>SHP-2026007104</t>
  </si>
  <si>
    <t>2025-07-25T11:52:00+01:00</t>
  </si>
  <si>
    <t>2025-07-31T00:39:08Z</t>
  </si>
  <si>
    <t>2025-07-30T22:14:16+01:00</t>
  </si>
  <si>
    <t>SHP-2026000840</t>
  </si>
  <si>
    <t>2025-08-20T13:13:00+01:00</t>
  </si>
  <si>
    <t>2025-08-28T14:28:51+01:00</t>
  </si>
  <si>
    <t>2025-08-28T01:44:51+01:00</t>
  </si>
  <si>
    <t>2025-08-28T01:44:51Z</t>
  </si>
  <si>
    <t>SHP-2026004513</t>
  </si>
  <si>
    <t>2025-06-28T11:14:00-05:00</t>
  </si>
  <si>
    <t>2025-07-01T14:19:19-05:00</t>
  </si>
  <si>
    <t>2025-07-01T15:13:31-05:00</t>
  </si>
  <si>
    <t>SHP-2026004920</t>
  </si>
  <si>
    <t>MONTERREY</t>
  </si>
  <si>
    <t>2026-01-07T07:22:00-06:00</t>
  </si>
  <si>
    <t>2026-01-11T18:56:33Z</t>
  </si>
  <si>
    <t>2026-01-11T02:39:32</t>
  </si>
  <si>
    <t>2026-01-11T02:39:32-06:00</t>
  </si>
  <si>
    <t>SHP-2026008259</t>
  </si>
  <si>
    <t>2026-01-01T13:30:00-05:00</t>
  </si>
  <si>
    <t>2026-01-02T23:58:48-05:00</t>
  </si>
  <si>
    <t>2026-01-02T08:42:25-05:00</t>
  </si>
  <si>
    <t>SHP-2026009356</t>
  </si>
  <si>
    <t>2025-08-22T12:24:00Z</t>
  </si>
  <si>
    <t>2025-08-24T11:23:39-05:00</t>
  </si>
  <si>
    <t>2025-08-23T18:35:24-05:00</t>
  </si>
  <si>
    <t>2025-08-23T18:35:24</t>
  </si>
  <si>
    <t>SHP-2026003709</t>
  </si>
  <si>
    <t>2025-10-26T16:32:00-05:00</t>
  </si>
  <si>
    <t>2025-10-31T12:59:30-05:00</t>
  </si>
  <si>
    <t>2025-11-01T02:37:42-05:00</t>
  </si>
  <si>
    <t>SHP-2026003138</t>
  </si>
  <si>
    <t>2025-11-01T09:56:00-05:00</t>
  </si>
  <si>
    <t>2025-11-08T07:40:03-05:00</t>
  </si>
  <si>
    <t>2025-11-09T07:12:01-05:00</t>
  </si>
  <si>
    <t>SHP-2026004637</t>
  </si>
  <si>
    <t>2025-11-19T11:10:00Z</t>
  </si>
  <si>
    <t>2025-11-25T10:56:17+01:00</t>
  </si>
  <si>
    <t>2025-11-25T14:59:45+01:00</t>
  </si>
  <si>
    <t>2025-11-25T14:59:45Z</t>
  </si>
  <si>
    <t>SHP-2026004999</t>
  </si>
  <si>
    <t>2025-07-11T17:31:00-05:00</t>
  </si>
  <si>
    <t>2025-07-14T06:22:17-05:00</t>
  </si>
  <si>
    <t>2025-07-14T14:07:01-05:00</t>
  </si>
  <si>
    <t>SHP-2026001286</t>
  </si>
  <si>
    <t>2025-10-25T15:40:00-06:00</t>
  </si>
  <si>
    <t>2025-10-28T21:05:13</t>
  </si>
  <si>
    <t>2025-10-28T19:21:16</t>
  </si>
  <si>
    <t>SHP-2026009393</t>
  </si>
  <si>
    <t>2025-10-13T11:35:00Z</t>
  </si>
  <si>
    <t>2025-10-20T11:06:34+01:00</t>
  </si>
  <si>
    <t>2025-10-20T08:02:46+01:00</t>
  </si>
  <si>
    <t>SHP-2026003067</t>
  </si>
  <si>
    <t>2025-09-29T14:35:00Z</t>
  </si>
  <si>
    <t>2025-10-01T12:53:16-05:00</t>
  </si>
  <si>
    <t>2025-10-01T20:04:14Z</t>
  </si>
  <si>
    <t>2025-10-01T20:04:14-05:00</t>
  </si>
  <si>
    <t>SHP-2026005720</t>
  </si>
  <si>
    <t>2025-09-02T10:00:00+08:00</t>
  </si>
  <si>
    <t>2025-09-05T14:48:49+08:00</t>
  </si>
  <si>
    <t>2025-09-06T05:39:09+08:00</t>
  </si>
  <si>
    <t>SHP-2026001798</t>
  </si>
  <si>
    <t>2025-11-05T13:36:00+00:00</t>
  </si>
  <si>
    <t>2025-11-10T17:34:45+00:00</t>
  </si>
  <si>
    <t>2025-11-10T16:57:41+00:00</t>
  </si>
  <si>
    <t>SHP-2026007576</t>
  </si>
  <si>
    <t>2025-07-17T14:02:00-05:00</t>
  </si>
  <si>
    <t>2025-07-19T11:00:41-05:00</t>
  </si>
  <si>
    <t>2025-07-19T23:40:26-05:00</t>
  </si>
  <si>
    <t>SHP-2026008997</t>
  </si>
  <si>
    <t>2025-10-18T17:55:00+01:00</t>
  </si>
  <si>
    <t>2025-10-27T21:48:18+01:00</t>
  </si>
  <si>
    <t>2025-10-29T03:35:03+01:00</t>
  </si>
  <si>
    <t>SHP-2026004571</t>
  </si>
  <si>
    <t>2025-09-30T12:49:00+08:00</t>
  </si>
  <si>
    <t>2025-10-06T16:42:37+08:00</t>
  </si>
  <si>
    <t>2025-10-06T18:22:59+08:00</t>
  </si>
  <si>
    <t>SHP-2026001129</t>
  </si>
  <si>
    <t>2026-02-14T14:15:00-05:00</t>
  </si>
  <si>
    <t>2026-02-18T14:37:13-05:00</t>
  </si>
  <si>
    <t>2026-02-18T11:56:47-05:00</t>
  </si>
  <si>
    <t>SHP-2026005673</t>
  </si>
  <si>
    <t>2025-10-15T08:44:00+08:00</t>
  </si>
  <si>
    <t>2025-10-23T04:29:03+08:00</t>
  </si>
  <si>
    <t>2025-10-23T05:37:42</t>
  </si>
  <si>
    <t>2025-10-23T05:37:42+08:00</t>
  </si>
  <si>
    <t>SHP-2026003099</t>
  </si>
  <si>
    <t>2025-10-01T11:03:00+01:00</t>
  </si>
  <si>
    <t>2025-10-06T04:17:43Z</t>
  </si>
  <si>
    <t>2025-10-07T00:20:23+01:00</t>
  </si>
  <si>
    <t>SHP-2026009161</t>
  </si>
  <si>
    <t>2025-07-21T16:34:00-06:00</t>
  </si>
  <si>
    <t>2025-07-29T13:16:40-06:00</t>
  </si>
  <si>
    <t>2025-07-29T10:51:41-06:00</t>
  </si>
  <si>
    <t>2025-07-29T10:51:41Z</t>
  </si>
  <si>
    <t>SHP-2026000056</t>
  </si>
  <si>
    <t>2025-08-21T14:06:00+08:00</t>
  </si>
  <si>
    <t>2025-08-27T16:43:17+08:00</t>
  </si>
  <si>
    <t>2025-08-28T11:24:33+08:00</t>
  </si>
  <si>
    <t>SHP-2026001096</t>
  </si>
  <si>
    <t>2025-06-20T09:58:00-05:00</t>
  </si>
  <si>
    <t>2025-06-27T02:40:53-05:00</t>
  </si>
  <si>
    <t>2025-06-27T05:30:34-05:00</t>
  </si>
  <si>
    <t>SHP-2026005289</t>
  </si>
  <si>
    <t>2025-12-17T15:05:00+08:00</t>
  </si>
  <si>
    <t>2025-12-28T21:31:11+08:00</t>
  </si>
  <si>
    <t>2025-12-29T04:05:51+08:00</t>
  </si>
  <si>
    <t>SHP-2026009348</t>
  </si>
  <si>
    <t>2026-01-30T11:44:00-05:00</t>
  </si>
  <si>
    <t>2026-02-02T15:52:03-05:00</t>
  </si>
  <si>
    <t>2026-02-02T06:52:03-05:00</t>
  </si>
  <si>
    <t>SHP-2026009464</t>
  </si>
  <si>
    <t>FR-DE-STD</t>
  </si>
  <si>
    <t>2026-01-22T10:10:00+01:00</t>
  </si>
  <si>
    <t>2026-01-31T14:27:33+01:00</t>
  </si>
  <si>
    <t>2026-01-31T19:50:32+01:00</t>
  </si>
  <si>
    <t>SHP-2026005408</t>
  </si>
  <si>
    <t>2025-08-20T13:53:00-05:00</t>
  </si>
  <si>
    <t>2025-08-31T22:33:26-05:00</t>
  </si>
  <si>
    <t>2025-08-31T22:57:27-05:00</t>
  </si>
  <si>
    <t>SHP-2026004816</t>
  </si>
  <si>
    <t>2025-10-27T14:11:00+08:00</t>
  </si>
  <si>
    <t>2025-10-30T19:05:53+08:00</t>
  </si>
  <si>
    <t>2025-10-31T20:56:07+08:00</t>
  </si>
  <si>
    <t>SHP-2026003473</t>
  </si>
  <si>
    <t>2025-08-31T10:39:00-05:00</t>
  </si>
  <si>
    <t>2025-09-06T23:07:04-05:00</t>
  </si>
  <si>
    <t>2025-09-07T16:03:40</t>
  </si>
  <si>
    <t>2025-09-07T16:03:40-05:00</t>
  </si>
  <si>
    <t>SHP-2026004445</t>
  </si>
  <si>
    <t>2025-09-23T13:22:00+05:00</t>
  </si>
  <si>
    <t>2025-09-30T15:08:04Z</t>
  </si>
  <si>
    <t>2025-09-30T19:31:53+05:00</t>
  </si>
  <si>
    <t>SHP-2026002841</t>
  </si>
  <si>
    <t>2025-12-28T11:02:00-05:00</t>
  </si>
  <si>
    <t>2025-12-31T17:10:54-05:00</t>
  </si>
  <si>
    <t>2025-12-31T18:59:35Z</t>
  </si>
  <si>
    <t>SHP-2026004213</t>
  </si>
  <si>
    <t>2026-02-19T14:57:00+08:00</t>
  </si>
  <si>
    <t>2026-02-26T00:21:20+08:00</t>
  </si>
  <si>
    <t>2026-02-22T10:01:58+08:00</t>
  </si>
  <si>
    <t>SHP-2026002839</t>
  </si>
  <si>
    <t>2025-10-21T12:44:00-05:00</t>
  </si>
  <si>
    <t>2025-10-28T11:58:22-05:00</t>
  </si>
  <si>
    <t>2025-10-28T17:58:44-05:00</t>
  </si>
  <si>
    <t>SHP-2026008923</t>
  </si>
  <si>
    <t>2025-12-22T06:49:00-05:00</t>
  </si>
  <si>
    <t>2025-12-26T02:44:41-05:00</t>
  </si>
  <si>
    <t>2025-12-27T04:41:17-05:00</t>
  </si>
  <si>
    <t>2025-12-27T04:41:17</t>
  </si>
  <si>
    <t>SHP-2026001570</t>
  </si>
  <si>
    <t>2025-06-13T12:31:00+08:00</t>
  </si>
  <si>
    <t>2025-06-19T09:44:35+08:00</t>
  </si>
  <si>
    <t>2025-06-19T07:08:43Z</t>
  </si>
  <si>
    <t>2025-06-19T07:08:43+08:00</t>
  </si>
  <si>
    <t>SHP-2026002129</t>
  </si>
  <si>
    <t>2025-12-15T09:34:00+00:00</t>
  </si>
  <si>
    <t>2025-12-23T18:03:14+00:00</t>
  </si>
  <si>
    <t>2025-12-23T11:58:59+00:00</t>
  </si>
  <si>
    <t>SHP-2026007251</t>
  </si>
  <si>
    <t>DEUn</t>
  </si>
  <si>
    <t>2025-06-16T06:54:00Z</t>
  </si>
  <si>
    <t>2025-06-21T09:22:44+01:00</t>
  </si>
  <si>
    <t>2025-06-21T19:55:57+01:00</t>
  </si>
  <si>
    <t>SHP-2026005459</t>
  </si>
  <si>
    <t>GB-USA-STA</t>
  </si>
  <si>
    <t>2025-12-29T07:19:00+00:00</t>
  </si>
  <si>
    <t>2026-01-06T13:29:59+00:00</t>
  </si>
  <si>
    <t>2026-01-03T02:45:02Z</t>
  </si>
  <si>
    <t>SHP-2026001951</t>
  </si>
  <si>
    <t>2026-01-19T13:28:00-05:00</t>
  </si>
  <si>
    <t>2026-01-21T01:44:18-05:00</t>
  </si>
  <si>
    <t>2026-01-20T08:38:10-05:00</t>
  </si>
  <si>
    <t>SHP-2026002301</t>
  </si>
  <si>
    <t>2026-02-09T10:33:00-05:00</t>
  </si>
  <si>
    <t>2026-02-13T17:43:51-05:00</t>
  </si>
  <si>
    <t>2026-02-14T12:19:36-05:00</t>
  </si>
  <si>
    <t>SHP-2026004701</t>
  </si>
  <si>
    <t>2026-02-12T06:27:00+09:00</t>
  </si>
  <si>
    <t>2026-02-21T08:53:55+09:00</t>
  </si>
  <si>
    <t>2026-02-21T12:38:13Z</t>
  </si>
  <si>
    <t>2026-02-21T12:38:13+09:00</t>
  </si>
  <si>
    <t>SHP-2026005533</t>
  </si>
  <si>
    <t>2026-01-12T12:34:00+00:00</t>
  </si>
  <si>
    <t>2026-01-19T06:09:55+00:00</t>
  </si>
  <si>
    <t>2026-01-19T07:31:25</t>
  </si>
  <si>
    <t>2026-01-19T07:31:25+00:00</t>
  </si>
  <si>
    <t>SHP-2026003232</t>
  </si>
  <si>
    <t>2025-06-10T08:34:00</t>
  </si>
  <si>
    <t>2025-06-14T14:34:27+08:00</t>
  </si>
  <si>
    <t>2025-06-14T15:14:32+08:00</t>
  </si>
  <si>
    <t>SHP-2026003807</t>
  </si>
  <si>
    <t>2025-10-02T11:43:00-05:00</t>
  </si>
  <si>
    <t>2025-10-05T16:29:29-05:00</t>
  </si>
  <si>
    <t>2025-10-04T01:32:48-05:00</t>
  </si>
  <si>
    <t>SHP-2026007734</t>
  </si>
  <si>
    <t>2025-10-27T09:26:00Z</t>
  </si>
  <si>
    <t>2025-11-03T20:33:07Z</t>
  </si>
  <si>
    <t>2025-11-03T23:18:04+01:00</t>
  </si>
  <si>
    <t>SHP-2026003732</t>
  </si>
  <si>
    <t>2025-06-09T13:52:00-05:00</t>
  </si>
  <si>
    <t>2025-06-14T11:09:02-05:00</t>
  </si>
  <si>
    <t>2025-06-14T05:43:30-05:00</t>
  </si>
  <si>
    <t>SHP-2026007847</t>
  </si>
  <si>
    <t>2025-08-30T11:42:00+01:00</t>
  </si>
  <si>
    <t>2025-09-07T01:26:46+01:00</t>
  </si>
  <si>
    <t>2025-09-07T07:56:49+01:00</t>
  </si>
  <si>
    <t>SHP-2026007306</t>
  </si>
  <si>
    <t>2025-09-28T12:42:00+09:00</t>
  </si>
  <si>
    <t>2025-10-05T18:49:00+09:00</t>
  </si>
  <si>
    <t>2025-10-04T08:12:12+09:00</t>
  </si>
  <si>
    <t>SHP-2026004016</t>
  </si>
  <si>
    <t>2025-09-16T14:33:00+01:00</t>
  </si>
  <si>
    <t>2025-09-19T23:00:11+01:00</t>
  </si>
  <si>
    <t>2025-09-19T20:40:07+01:00</t>
  </si>
  <si>
    <t>SHP-2026003814</t>
  </si>
  <si>
    <t>2026-02-25T11:10:00-03:00</t>
  </si>
  <si>
    <t>2026-03-02T12:50:20-03:00</t>
  </si>
  <si>
    <t>2026-03-01T01:42:16-03:00</t>
  </si>
  <si>
    <t>SHP-2026003569</t>
  </si>
  <si>
    <t>2026-01-20T09:39:00+08:00</t>
  </si>
  <si>
    <t>2026-01-28T08:50:41+08:00</t>
  </si>
  <si>
    <t>2026-01-28T04:06:46+08:00</t>
  </si>
  <si>
    <t>SHP-2026008016</t>
  </si>
  <si>
    <t>2025-06-14T08:23:00-05:00</t>
  </si>
  <si>
    <t>2025-06-20T16:02:24-05:00</t>
  </si>
  <si>
    <t>2025-06-20T15:18:01-05:00</t>
  </si>
  <si>
    <t>SHP-2026009405</t>
  </si>
  <si>
    <t>2025-07-29T11:25:00</t>
  </si>
  <si>
    <t>2025-08-08T06:13:41+00:00</t>
  </si>
  <si>
    <t>2025-08-09T01:38:48+00:00</t>
  </si>
  <si>
    <t>2025-08-09T01:38:48</t>
  </si>
  <si>
    <t>SHP-2026003361</t>
  </si>
  <si>
    <t>2025-08-27T16:12:00+08:00</t>
  </si>
  <si>
    <t>2025-09-04T12:56:40Z</t>
  </si>
  <si>
    <t>2025-08-25T22:39:38+08:00</t>
  </si>
  <si>
    <t>2025-09-04T16:54:41+08:00</t>
  </si>
  <si>
    <t>SHP-2026003024</t>
  </si>
  <si>
    <t>2025-12-22T14:43:00+08:00</t>
  </si>
  <si>
    <t>2025-12-27T00:34:26</t>
  </si>
  <si>
    <t>2025-12-27T06:11:15+08:00</t>
  </si>
  <si>
    <t>SHP-2026005968</t>
  </si>
  <si>
    <t>2025-09-30T06:39:00Z</t>
  </si>
  <si>
    <t>2025-10-06T13:21:58Z</t>
  </si>
  <si>
    <t>2025-10-07T08:01:15+01:00</t>
  </si>
  <si>
    <t>SHP-2026000925</t>
  </si>
  <si>
    <t>2026-01-21T16:26:00-05:00</t>
  </si>
  <si>
    <t>2026-01-23T19:33:04-05:00</t>
  </si>
  <si>
    <t>2026-01-23T17:18:25-05:00</t>
  </si>
  <si>
    <t>SHP-2026005839</t>
  </si>
  <si>
    <t>2026-02-12T12:12:00-05:00</t>
  </si>
  <si>
    <t>2026-02-20T02:36:57</t>
  </si>
  <si>
    <t>2026-02-19T14:58:31-05:00</t>
  </si>
  <si>
    <t>SHP-2026009425</t>
  </si>
  <si>
    <t>2025-11-04T14:54:00+08:00</t>
  </si>
  <si>
    <t>2025-11-10T04:41:07+08:00</t>
  </si>
  <si>
    <t>2025-11-10T02:58:40Z</t>
  </si>
  <si>
    <t>2025-11-10T02:58:40+08:00</t>
  </si>
  <si>
    <t>SHP-2026005080</t>
  </si>
  <si>
    <t>2026-02-04T14:02:00-05:00</t>
  </si>
  <si>
    <t>2026-02-07T13:57:07-05:00</t>
  </si>
  <si>
    <t>2026-02-07T05:13:57-05:00</t>
  </si>
  <si>
    <t>SHP-2026007404</t>
  </si>
  <si>
    <t>2026-01-30T14:05:00</t>
  </si>
  <si>
    <t>2026-02-03T04:07:49-05:00</t>
  </si>
  <si>
    <t>2026-02-04T12:22:02Z</t>
  </si>
  <si>
    <t>SHP-2026009011</t>
  </si>
  <si>
    <t>2025-10-03T10:04:00-05:00</t>
  </si>
  <si>
    <t>2025-10-06T17:37:50-05:00</t>
  </si>
  <si>
    <t>2025-10-06T18:40:56-05:00</t>
  </si>
  <si>
    <t>2025-10-06T18:40:56</t>
  </si>
  <si>
    <t>SHP-2026002804</t>
  </si>
  <si>
    <t>2026-01-29T12:30:00-05:00</t>
  </si>
  <si>
    <t>2026-01-31T20:56:27-05:00</t>
  </si>
  <si>
    <t>2026-01-31T10:23:48-05:00</t>
  </si>
  <si>
    <t>2026-01-31T10:23:48Z</t>
  </si>
  <si>
    <t>SHP-2026007759</t>
  </si>
  <si>
    <t>2025-07-14T10:35:00+08:00</t>
  </si>
  <si>
    <t>2025-07-25T12:03:37+08:00</t>
  </si>
  <si>
    <t>2025-07-19T23:11:44+08:00</t>
  </si>
  <si>
    <t>SHP-2026006170</t>
  </si>
  <si>
    <t>2026-01-19T11:20:00</t>
  </si>
  <si>
    <t>2026-01-27T06:10:03-05:00</t>
  </si>
  <si>
    <t>2026-01-27T07:08:52Z</t>
  </si>
  <si>
    <t>2026-01-27T07:08:52-05:00</t>
  </si>
  <si>
    <t>SHP-2026004966</t>
  </si>
  <si>
    <t>2025-12-25T16:07:00Z</t>
  </si>
  <si>
    <t>2026-01-03T01:07:52+01:00</t>
  </si>
  <si>
    <t>2026-01-03T06:13:49Z</t>
  </si>
  <si>
    <t>SHP-2026002690</t>
  </si>
  <si>
    <t>2025-08-07T08:33:00-05:00</t>
  </si>
  <si>
    <t>2025-08-10T23:22:26-05:00</t>
  </si>
  <si>
    <t>2025-08-10T17:03:55Z</t>
  </si>
  <si>
    <t>2025-08-10T17:03:55-05:00</t>
  </si>
  <si>
    <t>SHP-2026006557</t>
  </si>
  <si>
    <t>2025-08-18T15:00:00Z</t>
  </si>
  <si>
    <t>2025-08-20T09:45:19-05:00</t>
  </si>
  <si>
    <t>2025-08-20T09:18:27</t>
  </si>
  <si>
    <t>2025-08-20T09:18:27-05:00</t>
  </si>
  <si>
    <t>SHP-2026005787</t>
  </si>
  <si>
    <t>2026-02-13T13:40:00-05:00</t>
  </si>
  <si>
    <t>2026-02-12T06:32:09-05:00</t>
  </si>
  <si>
    <t>2026-02-16T15:12:28-05:00</t>
  </si>
  <si>
    <t>SHP-2026000402</t>
  </si>
  <si>
    <t>2025-10-28T10:31:00+01:00</t>
  </si>
  <si>
    <t>2025-11-05T16:13:51+01:00</t>
  </si>
  <si>
    <t>2025-11-06T19:45:55+01:00</t>
  </si>
  <si>
    <t>SHP-2026009483</t>
  </si>
  <si>
    <t>2025-12-28T14:15:00+09:00</t>
  </si>
  <si>
    <t>2026-01-03T19:52:33</t>
  </si>
  <si>
    <t>2026-01-05T00:07:57+09:00</t>
  </si>
  <si>
    <t>SHP-2026000198</t>
  </si>
  <si>
    <t>2025-06-07T10:58:00+08:00</t>
  </si>
  <si>
    <t>2025-06-14T09:11:05+08:00</t>
  </si>
  <si>
    <t>2025-06-06T11:17:15</t>
  </si>
  <si>
    <t>2025-06-14T05:39:05+08:00</t>
  </si>
  <si>
    <t>SHP-2026008824</t>
  </si>
  <si>
    <t>2025-08-20T08:39:00-05:00</t>
  </si>
  <si>
    <t>2025-09-02T07:09:37-05:00</t>
  </si>
  <si>
    <t>2025-09-03T05:15:32-05:00</t>
  </si>
  <si>
    <t>2025-09-03T05:15:32Z</t>
  </si>
  <si>
    <t>SHP-2026006453</t>
  </si>
  <si>
    <t>2025-09-01T11:41:00-05:00</t>
  </si>
  <si>
    <t>2025-09-04T01:28:13-05:00</t>
  </si>
  <si>
    <t>2025-09-04T09:56:58-05:00</t>
  </si>
  <si>
    <t>2025-09-04T09:56:58Z</t>
  </si>
  <si>
    <t>SHP-2026000587</t>
  </si>
  <si>
    <t>2025-09-02T15:16:00-05:00</t>
  </si>
  <si>
    <t>2025-09-10T11:03:56-05:00</t>
  </si>
  <si>
    <t>2025-09-10T11:39:19Z</t>
  </si>
  <si>
    <t>2025-09-10T11:39:19-05:00</t>
  </si>
  <si>
    <t>SHP-2026008237</t>
  </si>
  <si>
    <t>2026-01-17T11:20:00+08:00</t>
  </si>
  <si>
    <t>2026-01-21T01:19:19</t>
  </si>
  <si>
    <t>2026-01-22T07:32:56+08:00</t>
  </si>
  <si>
    <t>SHP-2026008372</t>
  </si>
  <si>
    <t>2026-02-15T14:31:00-05:00</t>
  </si>
  <si>
    <t>2026-02-27T08:54:46Z</t>
  </si>
  <si>
    <t>2026-02-26T13:20:02</t>
  </si>
  <si>
    <t>2026-02-26T13:20:02-05:00</t>
  </si>
  <si>
    <t>SHP-2026004168</t>
  </si>
  <si>
    <t>2025-07-28T12:26:00-05:00</t>
  </si>
  <si>
    <t>2025-07-31T11:24:44-05:00</t>
  </si>
  <si>
    <t>2025-08-01T04:04:42-05:00</t>
  </si>
  <si>
    <t>SHP-2026003012</t>
  </si>
  <si>
    <t>2025-09-06T09:26:00-05:00</t>
  </si>
  <si>
    <t>2025-09-15T09:03:10-05:00</t>
  </si>
  <si>
    <t>2025-09-15T06:06:46Z</t>
  </si>
  <si>
    <t>2025-09-15T06:06:46-05:00</t>
  </si>
  <si>
    <t>SHP-2026001443</t>
  </si>
  <si>
    <t>2025-12-15T09:18:00</t>
  </si>
  <si>
    <t>2025-12-24T20:32:39+05:00</t>
  </si>
  <si>
    <t>2025-12-17T23:09:30+05:00</t>
  </si>
  <si>
    <t>SHP-2026005599</t>
  </si>
  <si>
    <t>2026-02-27T07:20:00-05:00</t>
  </si>
  <si>
    <t>2026-03-05T09:04:26-05:00</t>
  </si>
  <si>
    <t>2026-03-02T00:17:22-05:00</t>
  </si>
  <si>
    <t>SHP-2026002819</t>
  </si>
  <si>
    <t>2026-01-14T16:58:00+09:00</t>
  </si>
  <si>
    <t>2026-01-16T19:04:03+09:00</t>
  </si>
  <si>
    <t>2026-01-16T16:30:46</t>
  </si>
  <si>
    <t>2026-01-16T16:30:46+09:00</t>
  </si>
  <si>
    <t>SHP-2026000524</t>
  </si>
  <si>
    <t>2025-06-17T10:35:00+08:00</t>
  </si>
  <si>
    <t>2025-06-22T08:34:01Z</t>
  </si>
  <si>
    <t>2025-06-22T01:32:07+08:00</t>
  </si>
  <si>
    <t>SHP-2026003047</t>
  </si>
  <si>
    <t>2025-10-18T14:03:00Z</t>
  </si>
  <si>
    <t>2025-10-23T06:43:24</t>
  </si>
  <si>
    <t>2025-10-23T09:05:59-05:00</t>
  </si>
  <si>
    <t>SHP-2026002590</t>
  </si>
  <si>
    <t>2025-07-11T11:57:00</t>
  </si>
  <si>
    <t>2025-07-16T01:30:30</t>
  </si>
  <si>
    <t>2025-07-15T23:54:55Z</t>
  </si>
  <si>
    <t>2025-07-15T23:54:55</t>
  </si>
  <si>
    <t>SHP-2026000597</t>
  </si>
  <si>
    <t>2026-01-11T12:16:00-05:00</t>
  </si>
  <si>
    <t>2026-01-19T22:53:40</t>
  </si>
  <si>
    <t>2026-01-19T06:35:53-05:00</t>
  </si>
  <si>
    <t>2026-01-19T06:35:53Z</t>
  </si>
  <si>
    <t>SHP-2026000400</t>
  </si>
  <si>
    <t>2025-07-22T13:39:00Z</t>
  </si>
  <si>
    <t>2025-07-27T01:13:57</t>
  </si>
  <si>
    <t>2025-07-29T19:36:37</t>
  </si>
  <si>
    <t>SHP-2026004630</t>
  </si>
  <si>
    <t>2025-11-18T09:54:00-05:00</t>
  </si>
  <si>
    <t>2025-11-25T19:16:08-05:00</t>
  </si>
  <si>
    <t>2025-11-25T22:02:53-05:00</t>
  </si>
  <si>
    <t>SHP-2026006796</t>
  </si>
  <si>
    <t>2025-09-08T10:11:00-05:00</t>
  </si>
  <si>
    <t>2025-09-09T20:15:18</t>
  </si>
  <si>
    <t>2025-09-09T09:28:08-05:00</t>
  </si>
  <si>
    <t>SHP-2026002975</t>
  </si>
  <si>
    <t>2026-02-11T15:25:00+09:00</t>
  </si>
  <si>
    <t>2026-02-15T23:57:24</t>
  </si>
  <si>
    <t>2026-02-15T16:45:42+09:00</t>
  </si>
  <si>
    <t>SHP-2026001259</t>
  </si>
  <si>
    <t>2025-12-26T13:05:00+01:00</t>
  </si>
  <si>
    <t>2026-01-06T11:45:40+01:00</t>
  </si>
  <si>
    <t>2026-01-05T19:37:06Z</t>
  </si>
  <si>
    <t>2026-01-05T19:37:06+01:00</t>
  </si>
  <si>
    <t>SHP-2026007480</t>
  </si>
  <si>
    <t>CHN-US-ECO</t>
  </si>
  <si>
    <t>2025-12-22T11:18:00+00:00</t>
  </si>
  <si>
    <t>2025-12-26T10:45:31+00:00</t>
  </si>
  <si>
    <t>2025-12-27T17:24:13</t>
  </si>
  <si>
    <t>SHP-2026005384</t>
  </si>
  <si>
    <t>2025-10-09T18:24:00</t>
  </si>
  <si>
    <t>2025-10-13T00:32:21-05:00</t>
  </si>
  <si>
    <t>2025-10-14T12:46:36-05:00</t>
  </si>
  <si>
    <t>SHP-2026004309</t>
  </si>
  <si>
    <t>2025-11-15T14:04:00+01:00</t>
  </si>
  <si>
    <t>2025-11-22T02:26:59Z</t>
  </si>
  <si>
    <t>2025-11-21T21:23:47Z</t>
  </si>
  <si>
    <t>2025-11-21T21:23:47+01:00</t>
  </si>
  <si>
    <t>SHP-2026001175</t>
  </si>
  <si>
    <t>2025-08-15T10:49:00+00:00</t>
  </si>
  <si>
    <t>2025-08-23T02:34:36+00:00</t>
  </si>
  <si>
    <t>2025-08-23T01:28:29+00:00</t>
  </si>
  <si>
    <t>2025-08-23T01:28:29Z</t>
  </si>
  <si>
    <t>SHP-2026009383</t>
  </si>
  <si>
    <t>2025-08-04T09:38:00Z</t>
  </si>
  <si>
    <t>2025-08-07T14:22:04</t>
  </si>
  <si>
    <t>2025-08-07T05:18:16+00:00</t>
  </si>
  <si>
    <t>SHP-2026008766</t>
  </si>
  <si>
    <t>2026-01-26T12:57:00-05:00</t>
  </si>
  <si>
    <t>2026-01-28T11:03:21-05:00</t>
  </si>
  <si>
    <t>2026-01-28T11:06:33-05:00</t>
  </si>
  <si>
    <t>2026-01-28T11:06:33Z</t>
  </si>
  <si>
    <t>SHP-2026003890</t>
  </si>
  <si>
    <t>2025-09-09T07:12:00+00:00</t>
  </si>
  <si>
    <t>2025-09-14T07:40:16+00:00</t>
  </si>
  <si>
    <t>2025-09-14T18:43:03Z</t>
  </si>
  <si>
    <t>SHP-2026007665</t>
  </si>
  <si>
    <t>2025-12-06T06:10:00Z</t>
  </si>
  <si>
    <t>2025-12-14T11:08:38+08:00</t>
  </si>
  <si>
    <t>2025-12-14T10:48:32+08:00</t>
  </si>
  <si>
    <t>SHP-2026008424</t>
  </si>
  <si>
    <t>2025-10-23T11:06:00+01:00</t>
  </si>
  <si>
    <t>2025-10-28T07:53:33+01:00</t>
  </si>
  <si>
    <t>2025-10-28T20:40:30+01:00</t>
  </si>
  <si>
    <t>SHP-2026005319</t>
  </si>
  <si>
    <t>2025-07-01T13:20:00-05:00</t>
  </si>
  <si>
    <t>2025-07-02T12:47:41Z</t>
  </si>
  <si>
    <t>2025-07-01T18:11:57-05:00</t>
  </si>
  <si>
    <t>SHP-2026001945</t>
  </si>
  <si>
    <t>2025-08-25T13:55:00-05:00</t>
  </si>
  <si>
    <t>2025-09-01T19:30:34-05:00</t>
  </si>
  <si>
    <t>2025-09-02T01:47:06-05:00</t>
  </si>
  <si>
    <t>SHP-2026002535</t>
  </si>
  <si>
    <t>2025-06-06T12:18:00+01:00</t>
  </si>
  <si>
    <t>2025-06-13T12:32:22+01:00</t>
  </si>
  <si>
    <t>2025-06-13T17:01:30+01:00</t>
  </si>
  <si>
    <t>SHP-2026000662</t>
  </si>
  <si>
    <t>2025-11-04T07:10:00+01:00</t>
  </si>
  <si>
    <t>2025-11-10T22:19:35+01:00</t>
  </si>
  <si>
    <t>2025-11-09T22:48:41Z</t>
  </si>
  <si>
    <t>2025-11-09T22:48:41</t>
  </si>
  <si>
    <t>SHP-2026007985</t>
  </si>
  <si>
    <t>2025-07-30T12:53:00+01:00</t>
  </si>
  <si>
    <t>2025-08-04T15:12:25+01:00</t>
  </si>
  <si>
    <t>2025-08-04T18:06:00</t>
  </si>
  <si>
    <t>2025-08-04T18:06:00+01:00</t>
  </si>
  <si>
    <t>SHP-2026007314</t>
  </si>
  <si>
    <t>2025-07-22T13:12:00-06:00</t>
  </si>
  <si>
    <t>2025-07-28T09:54:54-06:00</t>
  </si>
  <si>
    <t>2025-07-28T05:04:45-06:00</t>
  </si>
  <si>
    <t>SHP-2026005980</t>
  </si>
  <si>
    <t>2025-09-19T11:46:00+01:00</t>
  </si>
  <si>
    <t>2025-09-23T17:19:57Z</t>
  </si>
  <si>
    <t>2025-09-24T07:26:01</t>
  </si>
  <si>
    <t>2025-09-24T07:26:01+01:00</t>
  </si>
  <si>
    <t>SHP-2026005337</t>
  </si>
  <si>
    <t>US-CHN-ECO</t>
  </si>
  <si>
    <t>2025-11-13T19:49:00-05:00</t>
  </si>
  <si>
    <t>2025-11-11T09:42:54Z</t>
  </si>
  <si>
    <t>2025-11-23T23:41:47</t>
  </si>
  <si>
    <t>2025-11-23T23:41:47Z</t>
  </si>
  <si>
    <t>SHP-2026004479</t>
  </si>
  <si>
    <t>2026-01-02T18:42:00-05:00</t>
  </si>
  <si>
    <t>2026-01-09T20:35:39Z</t>
  </si>
  <si>
    <t>2026-01-10T12:57:03-05:00</t>
  </si>
  <si>
    <t>SHP-2026001834</t>
  </si>
  <si>
    <t>2025-11-20T12:59:00</t>
  </si>
  <si>
    <t>2025-11-28T13:26:30Z</t>
  </si>
  <si>
    <t>2025-11-28T21:41:05Z</t>
  </si>
  <si>
    <t>2025-11-28T21:41:05+01:00</t>
  </si>
  <si>
    <t>SHP-2026006788</t>
  </si>
  <si>
    <t>2025-08-18T08:59:00+01:00</t>
  </si>
  <si>
    <t>2025-08-26T21:47:21+01:00</t>
  </si>
  <si>
    <t>2025-08-27T06:34:47+01:00</t>
  </si>
  <si>
    <t>2025-08-27T06:34:47Z</t>
  </si>
  <si>
    <t>SHP-2026006475</t>
  </si>
  <si>
    <t>2025-08-27T15:46:00-05:00</t>
  </si>
  <si>
    <t>2025-08-29T05:06:49-05:00</t>
  </si>
  <si>
    <t>2025-08-29T09:53:07-05:00</t>
  </si>
  <si>
    <t>2025-08-29T09:53:07Z</t>
  </si>
  <si>
    <t>SHP-2026008455</t>
  </si>
  <si>
    <t>2025-12-22T13:17:00-05:00</t>
  </si>
  <si>
    <t>2025-12-25T11:56:34-05:00</t>
  </si>
  <si>
    <t>2025-12-25T09:48:08-05:00</t>
  </si>
  <si>
    <t>SHP-2026001327</t>
  </si>
  <si>
    <t>2026-01-18T08:48:00-03:00</t>
  </si>
  <si>
    <t>2026-01-22T19:54:18-03:00</t>
  </si>
  <si>
    <t>2026-01-23T09:58:08-03:00</t>
  </si>
  <si>
    <t>SHP-2026002693</t>
  </si>
  <si>
    <t>2025-09-27T11:30:00</t>
  </si>
  <si>
    <t>2025-10-05T02:40:04-06:00</t>
  </si>
  <si>
    <t>2025-10-05T12:14:25-06:00</t>
  </si>
  <si>
    <t>SHP-2026006380</t>
  </si>
  <si>
    <t>2025-09-18T12:43:00+09:00</t>
  </si>
  <si>
    <t>2025-09-21T00:56:51+09:00</t>
  </si>
  <si>
    <t>2025-09-21T16:40:17+09:00</t>
  </si>
  <si>
    <t>2025-09-21T16:40:17</t>
  </si>
  <si>
    <t>SHP-2026002061</t>
  </si>
  <si>
    <t>2026-02-12T14:13:00</t>
  </si>
  <si>
    <t>2026-02-20T02:02:45+01:00</t>
  </si>
  <si>
    <t>2026-02-20T05:18:02Z</t>
  </si>
  <si>
    <t>2026-02-20T05:18:02+01:00</t>
  </si>
  <si>
    <t>SHP-2026002148</t>
  </si>
  <si>
    <t>2025-11-25T15:19:00-05:00</t>
  </si>
  <si>
    <t>2025-11-23T19:47:54-05:00</t>
  </si>
  <si>
    <t>2025-11-28T15:22:51-05:00</t>
  </si>
  <si>
    <t>SHP-2026006752</t>
  </si>
  <si>
    <t>2026-01-23T09:04:00-05:00</t>
  </si>
  <si>
    <t>2026-01-24T16:01:37-05:00</t>
  </si>
  <si>
    <t>2026-01-24T14:35:24</t>
  </si>
  <si>
    <t>2026-01-24T14:35:24-05:00</t>
  </si>
  <si>
    <t>SHP-2026001102</t>
  </si>
  <si>
    <t>2025-07-10T08:15:00+00:00</t>
  </si>
  <si>
    <t>2025-07-19T00:02:14+00:00</t>
  </si>
  <si>
    <t>2025-07-18T20:28:13+00:00</t>
  </si>
  <si>
    <t>SHP-2026000695</t>
  </si>
  <si>
    <t>2025-07-16T12:35:00+09:00</t>
  </si>
  <si>
    <t>2025-07-21T18:38:40Z</t>
  </si>
  <si>
    <t>2025-07-21T15:03:21</t>
  </si>
  <si>
    <t>2025-07-21T15:03:21+09:00</t>
  </si>
  <si>
    <t>SHP-2026006929</t>
  </si>
  <si>
    <t>2025-08-11T13:46:00+08:00</t>
  </si>
  <si>
    <t>2025-08-20T11:43:38+08:00</t>
  </si>
  <si>
    <t>2025-08-20T13:00:26+08:00</t>
  </si>
  <si>
    <t>SHP-2026002812</t>
  </si>
  <si>
    <t>2025-12-17T17:43:00-05:00</t>
  </si>
  <si>
    <t>2025-12-19T18:09:00-05:00</t>
  </si>
  <si>
    <t>2025-12-25T16:27:39-05:00</t>
  </si>
  <si>
    <t>SHP-2026007255</t>
  </si>
  <si>
    <t>2026-01-16T09:19:00-05:00</t>
  </si>
  <si>
    <t>2026-01-25T17:35:50-05:00</t>
  </si>
  <si>
    <t>2026-01-25T17:57:02Z</t>
  </si>
  <si>
    <t>SHP-2026002408</t>
  </si>
  <si>
    <t>2025-08-22T12:29:00-03:00</t>
  </si>
  <si>
    <t>2025-08-27T07:58:27-03:00</t>
  </si>
  <si>
    <t>2025-08-26T22:23:03-03:00</t>
  </si>
  <si>
    <t>SHP-2026008040</t>
  </si>
  <si>
    <t>2025-10-16T10:06:00+08:00</t>
  </si>
  <si>
    <t>2025-10-19T06:23:58+08:00</t>
  </si>
  <si>
    <t>2025-10-20T01:33:53+08:00</t>
  </si>
  <si>
    <t>SHP-2026001264</t>
  </si>
  <si>
    <t>2025-11-28T07:10:00</t>
  </si>
  <si>
    <t>2025-11-30T01:15:11-05:00</t>
  </si>
  <si>
    <t>2025-11-30T13:41:41-05:00</t>
  </si>
  <si>
    <t>SHP-2026004047</t>
  </si>
  <si>
    <t>2026-02-21T14:01:00+09:00</t>
  </si>
  <si>
    <t>2026-03-01T09:54:17+09:00</t>
  </si>
  <si>
    <t>2026-03-01T15:21:10+09:00</t>
  </si>
  <si>
    <t>SHP-2026002385</t>
  </si>
  <si>
    <t>2025-07-20T10:34:00-05:00</t>
  </si>
  <si>
    <t>2025-07-23T07:39:08-05:00</t>
  </si>
  <si>
    <t>2025-07-23T08:32:11-05:00</t>
  </si>
  <si>
    <t>SHP-2026002709</t>
  </si>
  <si>
    <t>2025-07-16T11:32:00-05:00</t>
  </si>
  <si>
    <t>2025-07-19T07:35:16</t>
  </si>
  <si>
    <t>2025-07-19T01:31:25-05:00</t>
  </si>
  <si>
    <t>SHP-2026005005</t>
  </si>
  <si>
    <t>2025-07-15T10:44:00-05:00</t>
  </si>
  <si>
    <t>2025-07-26T03:26:16Z</t>
  </si>
  <si>
    <t>2025-07-26T17:14:13</t>
  </si>
  <si>
    <t>2025-07-26T17:14:13-05:00</t>
  </si>
  <si>
    <t>SHP-2026001992</t>
  </si>
  <si>
    <t>2025-12-26T10:18:00+08:00</t>
  </si>
  <si>
    <t>2026-01-03T01:36:29Z</t>
  </si>
  <si>
    <t>2026-01-02T08:44:09+08:00</t>
  </si>
  <si>
    <t>2026-01-02T08:44:09</t>
  </si>
  <si>
    <t>SHP-2026000729</t>
  </si>
  <si>
    <t>2025-09-26T10:37:00+09:00</t>
  </si>
  <si>
    <t>2025-09-28T06:02:56+09:00</t>
  </si>
  <si>
    <t>2025-10-01T02:02:10+09:00</t>
  </si>
  <si>
    <t>SHP-2026006381</t>
  </si>
  <si>
    <t>2025-08-19T10:10:00+01:00</t>
  </si>
  <si>
    <t>2025-09-04T22:30:03+01:00</t>
  </si>
  <si>
    <t>2025-09-04T20:15:00Z</t>
  </si>
  <si>
    <t>2025-09-04T20:15:00+01:00</t>
  </si>
  <si>
    <t>SHP-2026004352</t>
  </si>
  <si>
    <t>2025-09-11T06:37:00-05:00</t>
  </si>
  <si>
    <t>2025-09-13T06:56:22-05:00</t>
  </si>
  <si>
    <t>2025-09-13T05:12:26Z</t>
  </si>
  <si>
    <t>2025-09-13T05:12:26-05:00</t>
  </si>
  <si>
    <t>SHP-2026007883</t>
  </si>
  <si>
    <t>2025-09-22T07:14:00+08:00</t>
  </si>
  <si>
    <t>2025-09-28T07:59:05+08:00</t>
  </si>
  <si>
    <t>2025-09-24T03:35:26+08:00</t>
  </si>
  <si>
    <t>SHP-2026007236</t>
  </si>
  <si>
    <t>2025-08-27T10:34:00+09:00</t>
  </si>
  <si>
    <t>2025-08-29T18:37:12+09:00</t>
  </si>
  <si>
    <t>2025-08-29T08:21:48+09:00</t>
  </si>
  <si>
    <t>SHP-2026001231</t>
  </si>
  <si>
    <t>2025-07-14T11:53:00+01:00</t>
  </si>
  <si>
    <t>2025-07-22T05:59:11Z</t>
  </si>
  <si>
    <t>2025-07-21T21:12:55+01:00</t>
  </si>
  <si>
    <t>SHP-2026000249</t>
  </si>
  <si>
    <t>2025-10-29T11:14:00</t>
  </si>
  <si>
    <t>2025-11-06T07:09:08Z</t>
  </si>
  <si>
    <t>2025-11-05T15:24:02-05:00</t>
  </si>
  <si>
    <t>2025-11-05T15:24:02</t>
  </si>
  <si>
    <t>SHP-2026005263</t>
  </si>
  <si>
    <t>2025-08-04T12:49:00-06:00</t>
  </si>
  <si>
    <t>2025-08-03T06:44:43-06:00</t>
  </si>
  <si>
    <t>2025-08-10T04:03:35-06:00</t>
  </si>
  <si>
    <t>SHP-2026004037</t>
  </si>
  <si>
    <t>2026-01-01T09:38:00-06:00</t>
  </si>
  <si>
    <t>2026-01-07T21:01:23-06:00</t>
  </si>
  <si>
    <t>2026-01-06T21:52:28-06:00</t>
  </si>
  <si>
    <t>SHP-2026000463</t>
  </si>
  <si>
    <t>2025-11-02T11:21:00+01:00</t>
  </si>
  <si>
    <t>2025-11-12T11:13:51+01:00</t>
  </si>
  <si>
    <t>2025-11-12T15:56:49+01:00</t>
  </si>
  <si>
    <t>2025-11-12T15:56:49</t>
  </si>
  <si>
    <t>SHP-2026008175</t>
  </si>
  <si>
    <t>2025-11-24T13:59:00-05:00</t>
  </si>
  <si>
    <t>2025-11-26T22:50:56-05:00</t>
  </si>
  <si>
    <t>2025-11-29T02:54:14-05:00</t>
  </si>
  <si>
    <t>SHP-2026002077</t>
  </si>
  <si>
    <t>2025-06-12T10:28:00+00:00</t>
  </si>
  <si>
    <t>2025-06-19T23:01:23+00:00</t>
  </si>
  <si>
    <t>2025-06-19T12:27:30+00:00</t>
  </si>
  <si>
    <t>SHP-2026009068</t>
  </si>
  <si>
    <t>2025-07-08T14:21:00+01:00</t>
  </si>
  <si>
    <t>2025-07-17T05:00:26+01:00</t>
  </si>
  <si>
    <t>2025-07-16T17:02:59+01:00</t>
  </si>
  <si>
    <t>SHP-2026001709</t>
  </si>
  <si>
    <t>2025-12-25T17:12:00+08:00</t>
  </si>
  <si>
    <t>2026-01-04T08:57:56Z</t>
  </si>
  <si>
    <t>2025-12-25T06:55:38+08:00</t>
  </si>
  <si>
    <t>2026-01-04T12:35:57+08:00</t>
  </si>
  <si>
    <t>SHP-2026001417</t>
  </si>
  <si>
    <t>2025-08-23T15:58:00-05:00</t>
  </si>
  <si>
    <t>2025-08-25T16:45:00-05:00</t>
  </si>
  <si>
    <t>2025-08-25T17:40:17-05:00</t>
  </si>
  <si>
    <t>SHP-2026001213</t>
  </si>
  <si>
    <t>2026-01-19T06:17:00Z</t>
  </si>
  <si>
    <t>2026-01-24T13:52:08-05:00</t>
  </si>
  <si>
    <t>2026-01-24T12:33:05-05:00</t>
  </si>
  <si>
    <t>SHP-2026001060</t>
  </si>
  <si>
    <t>2025-09-03T07:28:00+09:00</t>
  </si>
  <si>
    <t>2025-09-08T01:22:47+09:00</t>
  </si>
  <si>
    <t>2025-09-07T16:40:37</t>
  </si>
  <si>
    <t>2025-09-07T16:40:37+09:00</t>
  </si>
  <si>
    <t>SHP-2026002265</t>
  </si>
  <si>
    <t>2025-12-24T09:09:00-05:00</t>
  </si>
  <si>
    <t>2026-01-01T03:34:46-05:00</t>
  </si>
  <si>
    <t>2025-12-30T17:48:56-05:00</t>
  </si>
  <si>
    <t>SHP-2026008949</t>
  </si>
  <si>
    <t>2025-09-04T08:48:00-05:00</t>
  </si>
  <si>
    <t>2025-09-05T20:33:06-05:00</t>
  </si>
  <si>
    <t>2025-09-05T17:07:50-05:00</t>
  </si>
  <si>
    <t>SHP-2026005899</t>
  </si>
  <si>
    <t>2025-12-18T16:51:00-05:00</t>
  </si>
  <si>
    <t>2025-12-25T00:25:46-05:00</t>
  </si>
  <si>
    <t>2025-12-25T07:23:15-05:00</t>
  </si>
  <si>
    <t>SHP-2026003267</t>
  </si>
  <si>
    <t>2025-11-12T14:32:00+08:00</t>
  </si>
  <si>
    <t>2025-11-19T17:13:32+08:00</t>
  </si>
  <si>
    <t>2025-11-19T03:36:06+08:00</t>
  </si>
  <si>
    <t>SHP-2026002776</t>
  </si>
  <si>
    <t>2025-11-28T18:34:00+01:00</t>
  </si>
  <si>
    <t>2025-12-07T15:04:04+01:00</t>
  </si>
  <si>
    <t>2025-12-07T04:39:37+01:00</t>
  </si>
  <si>
    <t>SHP-2026001679</t>
  </si>
  <si>
    <t>2025-06-11T12:23:00</t>
  </si>
  <si>
    <t>2025-06-18T12:15:51</t>
  </si>
  <si>
    <t>2025-06-18T22:50:03-06:00</t>
  </si>
  <si>
    <t>SHP-2026001227</t>
  </si>
  <si>
    <t>2025-10-02T12:59:00+08:00</t>
  </si>
  <si>
    <t>2025-10-07T19:59:38+08:00</t>
  </si>
  <si>
    <t>2025-10-08T05:53:25+08:00</t>
  </si>
  <si>
    <t>SHP-2026006273</t>
  </si>
  <si>
    <t>2026-01-06T15:09:00-05:00</t>
  </si>
  <si>
    <t>2026-01-14T07:57:46Z</t>
  </si>
  <si>
    <t>2026-01-09T11:42:56-05:00</t>
  </si>
  <si>
    <t>SHP-2026003165</t>
  </si>
  <si>
    <t>2025-09-23T07:25:00+01:00</t>
  </si>
  <si>
    <t>2025-10-03T14:01:44+01:00</t>
  </si>
  <si>
    <t>2025-10-03T08:23:40Z</t>
  </si>
  <si>
    <t>SHP-2026003504</t>
  </si>
  <si>
    <t>2025-08-05T11:05:00+01:00</t>
  </si>
  <si>
    <t>2025-08-11T11:39:26+01:00</t>
  </si>
  <si>
    <t>2025-08-11T07:55:22+01:00</t>
  </si>
  <si>
    <t>SHP-2026005773</t>
  </si>
  <si>
    <t>2025-09-19T10:10:00-05:00</t>
  </si>
  <si>
    <t>2025-09-27T02:02:49-05:00</t>
  </si>
  <si>
    <t>2025-09-27T01:26:05-05:00</t>
  </si>
  <si>
    <t>SHP-2026001765</t>
  </si>
  <si>
    <t>2025-11-26T08:14:00+09:00</t>
  </si>
  <si>
    <t>2025-12-02T03:11:25+09:00</t>
  </si>
  <si>
    <t>2025-12-02T01:12:28</t>
  </si>
  <si>
    <t>2025-12-02T01:12:28+09:00</t>
  </si>
  <si>
    <t>SHP-2026003913</t>
  </si>
  <si>
    <t>2025-12-17T12:27:00-05:00</t>
  </si>
  <si>
    <t>2025-12-22T09:19:51-05:00</t>
  </si>
  <si>
    <t>2025-12-22T08:55:25Z</t>
  </si>
  <si>
    <t>2025-12-22T08:55:25-05:00</t>
  </si>
  <si>
    <t>SHP-2026009148</t>
  </si>
  <si>
    <t>2025-06-25T10:12:00+01:00</t>
  </si>
  <si>
    <t>2025-07-03T18:38:53+01:00</t>
  </si>
  <si>
    <t>2025-07-03T21:39:41Z</t>
  </si>
  <si>
    <t>2025-07-03T21:39:41+01:00</t>
  </si>
  <si>
    <t>SHP-2026006873</t>
  </si>
  <si>
    <t>2025-12-24T13:07:00Z</t>
  </si>
  <si>
    <t>2025-12-30T03:50:06-06:00</t>
  </si>
  <si>
    <t>2025-12-29T15:38:10-06:00</t>
  </si>
  <si>
    <t>2025-12-29T15:38:10</t>
  </si>
  <si>
    <t>SHP-2026000466</t>
  </si>
  <si>
    <t>2025-09-09T07:18:00+08:00</t>
  </si>
  <si>
    <t>2025-09-15T09:09:28Z</t>
  </si>
  <si>
    <t>2025-09-15T15:38:32+08:00</t>
  </si>
  <si>
    <t>SHP-2026005386</t>
  </si>
  <si>
    <t>2025-08-05T07:21:00-05:00</t>
  </si>
  <si>
    <t>2025-08-12T00:56:38-05:00</t>
  </si>
  <si>
    <t>2025-08-12T01:44:07</t>
  </si>
  <si>
    <t>2025-08-12T01:44:07-05:00</t>
  </si>
  <si>
    <t>SHP-2026005668</t>
  </si>
  <si>
    <t>2025-07-25T12:36:00+01:00</t>
  </si>
  <si>
    <t>2025-07-31T13:12:52+01:00</t>
  </si>
  <si>
    <t>2025-07-31T08:13:39+01:00</t>
  </si>
  <si>
    <t>SHP-2026000315</t>
  </si>
  <si>
    <t>2025-11-03T12:19:00</t>
  </si>
  <si>
    <t>2025-11-05T19:26:39+10:00</t>
  </si>
  <si>
    <t>2025-11-05T19:59:05+10:00</t>
  </si>
  <si>
    <t>2025-11-05T19:59:05Z</t>
  </si>
  <si>
    <t>SHP-2026002251</t>
  </si>
  <si>
    <t>2025-12-19T06:54:00+01:00</t>
  </si>
  <si>
    <t>2025-12-25T07:07:01+01:00</t>
  </si>
  <si>
    <t>2025-12-25T10:00:23+01:00</t>
  </si>
  <si>
    <t>SHP-2026000528</t>
  </si>
  <si>
    <t>2025-08-17T09:03:00+01:00</t>
  </si>
  <si>
    <t>2025-08-23T04:26:47+01:00</t>
  </si>
  <si>
    <t>2025-08-22T21:48:26+01:00</t>
  </si>
  <si>
    <t>SHP-2026002567</t>
  </si>
  <si>
    <t>2026-01-27T14:07:00+09:00</t>
  </si>
  <si>
    <t>2026-01-31T10:52:15+09:00</t>
  </si>
  <si>
    <t>2026-01-30T16:19:01+09:00</t>
  </si>
  <si>
    <t>SHP-2026004570</t>
  </si>
  <si>
    <t>2025-07-03T10:04:00+08:00</t>
  </si>
  <si>
    <t>2025-07-10T03:10:08+08:00</t>
  </si>
  <si>
    <t>2025-07-10T12:12:06+08:00</t>
  </si>
  <si>
    <t>SHP-2026000634</t>
  </si>
  <si>
    <t>2026-01-22T12:22:00-05:00</t>
  </si>
  <si>
    <t>2026-01-24T16:53:48-05:00</t>
  </si>
  <si>
    <t>2026-01-24T18:14:57Z</t>
  </si>
  <si>
    <t>2026-01-24T18:14:57-05:00</t>
  </si>
  <si>
    <t>SHP-2026008162</t>
  </si>
  <si>
    <t>2025-06-25T10:41:00</t>
  </si>
  <si>
    <t>2025-07-08T19:06:06+08:00</t>
  </si>
  <si>
    <t>2025-07-09T07:42:00+08:00</t>
  </si>
  <si>
    <t>SHP-2026000854</t>
  </si>
  <si>
    <t>2025-09-19T10:50:00+08:00</t>
  </si>
  <si>
    <t>2025-09-27T18:07:26Z</t>
  </si>
  <si>
    <t>2025-09-27T16:03:49+08:00</t>
  </si>
  <si>
    <t>SHP-2026006354</t>
  </si>
  <si>
    <t>2025-07-05T07:19:00</t>
  </si>
  <si>
    <t>2025-07-07T07:31:59Z</t>
  </si>
  <si>
    <t>2025-07-07T07:56:44-05:00</t>
  </si>
  <si>
    <t>SHP-2026005867</t>
  </si>
  <si>
    <t>2026-02-03T13:32:00Z</t>
  </si>
  <si>
    <t>2026-02-08T09:05:28-05:00</t>
  </si>
  <si>
    <t>2026-02-08T14:31:01-05:00</t>
  </si>
  <si>
    <t>SHP-2026009445</t>
  </si>
  <si>
    <t>2025-11-04T09:55:00+01:00</t>
  </si>
  <si>
    <t>2025-11-10T19:59:17Z</t>
  </si>
  <si>
    <t>2025-11-10T22:01:00+01:00</t>
  </si>
  <si>
    <t>2025-11-10T22:01:00Z</t>
  </si>
  <si>
    <t>SHP-2026000300</t>
  </si>
  <si>
    <t>2025-11-10T16:26:00+08:00</t>
  </si>
  <si>
    <t>2025-11-18T01:40:42+08:00</t>
  </si>
  <si>
    <t>2025-11-19T02:52:57+08:00</t>
  </si>
  <si>
    <t>SHP-2026004496</t>
  </si>
  <si>
    <t>2025-12-29T12:18:00+01:00</t>
  </si>
  <si>
    <t>2026-01-03T04:44:03+01:00</t>
  </si>
  <si>
    <t>2026-01-02T12:54:49+01:00</t>
  </si>
  <si>
    <t>2026-01-02T12:54:49Z</t>
  </si>
  <si>
    <t>SHP-2026006100</t>
  </si>
  <si>
    <t>2026-01-01T15:51:00Z</t>
  </si>
  <si>
    <t>2026-01-04T12:59:22+08:00</t>
  </si>
  <si>
    <t>2026-01-04T12:01:41+08:00</t>
  </si>
  <si>
    <t>SHP-2026002624</t>
  </si>
  <si>
    <t>2025-06-21T11:50:00+08:00</t>
  </si>
  <si>
    <t>2025-07-02T02:25:08+08:00</t>
  </si>
  <si>
    <t>2025-06-26T18:13:13+08:00</t>
  </si>
  <si>
    <t>SHP-2026005796</t>
  </si>
  <si>
    <t>2025-09-12T13:37:00+09:00</t>
  </si>
  <si>
    <t>2025-09-18T19:00:41+09:00</t>
  </si>
  <si>
    <t>2025-09-18T17:11:57+09:00</t>
  </si>
  <si>
    <t>SHP-2026006210</t>
  </si>
  <si>
    <t>2025-08-11T13:43:00-05:00</t>
  </si>
  <si>
    <t>2025-08-14T21:04:10-05:00</t>
  </si>
  <si>
    <t>2025-08-14T13:53:48-05:00</t>
  </si>
  <si>
    <t>SHP-2026000646</t>
  </si>
  <si>
    <t>2025-12-27T18:48:00+08:00</t>
  </si>
  <si>
    <t>2025-12-30T23:03:09Z</t>
  </si>
  <si>
    <t>2025-12-30T23:26:27+08:00</t>
  </si>
  <si>
    <t>SHP-2026006664</t>
  </si>
  <si>
    <t>2025-06-03T16:33:00+08:00</t>
  </si>
  <si>
    <t>2025-06-08T22:26:43Z</t>
  </si>
  <si>
    <t>2025-06-09T14:36:14+08:00</t>
  </si>
  <si>
    <t>SHP-2026006477</t>
  </si>
  <si>
    <t>2025-08-20T16:58:00+01:00</t>
  </si>
  <si>
    <t>2025-08-26T06:03:39Z</t>
  </si>
  <si>
    <t>2025-08-26T02:53:22+01:00</t>
  </si>
  <si>
    <t>SHP-2026005397</t>
  </si>
  <si>
    <t>2025-11-17T15:01:00-05:00</t>
  </si>
  <si>
    <t>2025-11-19T01:48:49Z</t>
  </si>
  <si>
    <t>2025-11-19T08:48:54-05:00</t>
  </si>
  <si>
    <t>SHP-2026006084</t>
  </si>
  <si>
    <t>2025-12-08T10:38:00+08:00</t>
  </si>
  <si>
    <t>2025-12-13T20:12:32+08:00</t>
  </si>
  <si>
    <t>2025-12-14T05:07:00+08:00</t>
  </si>
  <si>
    <t>SHP-2026003855</t>
  </si>
  <si>
    <t>2026-02-24T11:25:00+00:00</t>
  </si>
  <si>
    <t>2026-03-05T11:27:26+00:00</t>
  </si>
  <si>
    <t>2026-03-06T04:59:08+00:00</t>
  </si>
  <si>
    <t>SHP-2026009288</t>
  </si>
  <si>
    <t>2025-11-17T17:53:00-05:00</t>
  </si>
  <si>
    <t>2025-11-26T14:00:07-05:00</t>
  </si>
  <si>
    <t>2025-11-26T11:07:55</t>
  </si>
  <si>
    <t>2025-11-26T11:07:55-05:00</t>
  </si>
  <si>
    <t>SHP-2026004444</t>
  </si>
  <si>
    <t>2025-12-15T19:06:00-05:00</t>
  </si>
  <si>
    <t>2025-12-18T04:20:01-05:00</t>
  </si>
  <si>
    <t>2025-12-19T00:31:02Z</t>
  </si>
  <si>
    <t>2025-12-19T00:31:02-05:00</t>
  </si>
  <si>
    <t>SHP-2026006337</t>
  </si>
  <si>
    <t>2025-11-04T18:11:00+09:00</t>
  </si>
  <si>
    <t>2025-11-11T22:07:59+09:00</t>
  </si>
  <si>
    <t>2025-11-12T03:44:25+09:00</t>
  </si>
  <si>
    <t>SHP-2026005792</t>
  </si>
  <si>
    <t>2025-06-30T19:47:00+01:00</t>
  </si>
  <si>
    <t>2025-07-07T09:41:34+01:00</t>
  </si>
  <si>
    <t>2025-07-07T06:38:53+01:00</t>
  </si>
  <si>
    <t>SHP-2026006828</t>
  </si>
  <si>
    <t>2025-12-04T12:19:00+01:00</t>
  </si>
  <si>
    <t>2025-12-07T16:20:07</t>
  </si>
  <si>
    <t>2025-12-07T00:09:08+01:00</t>
  </si>
  <si>
    <t>SHP-2026000374</t>
  </si>
  <si>
    <t>2025-09-01T08:57:00+01:00</t>
  </si>
  <si>
    <t>2025-09-09T17:28:02+01:00</t>
  </si>
  <si>
    <t>2025-09-09T10:59:54+01:00</t>
  </si>
  <si>
    <t>SHP-2026005928</t>
  </si>
  <si>
    <t>2025-07-11T15:23:00+01:00</t>
  </si>
  <si>
    <t>2025-07-18T10:58:28+01:00</t>
  </si>
  <si>
    <t>2025-07-18T09:43:24+01:00</t>
  </si>
  <si>
    <t>SHP-2026001589</t>
  </si>
  <si>
    <t>2025-09-24T06:26:00+01:00</t>
  </si>
  <si>
    <t>2025-09-29T23:18:10</t>
  </si>
  <si>
    <t>2025-09-29T17:15:37+01:00</t>
  </si>
  <si>
    <t>SHP-2026007340</t>
  </si>
  <si>
    <t>2025-09-22T11:08:00Z</t>
  </si>
  <si>
    <t>2025-09-27T02:46:55+00:00</t>
  </si>
  <si>
    <t>2025-09-26T17:59:56Z</t>
  </si>
  <si>
    <t>SHP-2026008246</t>
  </si>
  <si>
    <t>2026-01-05T14:21:00</t>
  </si>
  <si>
    <t>2026-01-10T23:49:48</t>
  </si>
  <si>
    <t>2026-01-11T14:55:29-06:00</t>
  </si>
  <si>
    <t>SHP-2026001056</t>
  </si>
  <si>
    <t>2025-10-12T13:32:00Z</t>
  </si>
  <si>
    <t>2025-10-16T19:38:43+08:00</t>
  </si>
  <si>
    <t>2025-10-14T00:11:12+08:00</t>
  </si>
  <si>
    <t>SHP-2026000875</t>
  </si>
  <si>
    <t>2025-09-02T17:52:00-05:00</t>
  </si>
  <si>
    <t>2025-09-05T23:44:53-05:00</t>
  </si>
  <si>
    <t>2025-09-05T02:17:42-05:00</t>
  </si>
  <si>
    <t>SHP-2026000441</t>
  </si>
  <si>
    <t>2025-08-27T13:23:00+08:00</t>
  </si>
  <si>
    <t>2025-08-31T23:19:31+08:00</t>
  </si>
  <si>
    <t>2025-08-31T22:29:31Z</t>
  </si>
  <si>
    <t>2025-08-31T22:29:31+08:00</t>
  </si>
  <si>
    <t>SHP-2026003971</t>
  </si>
  <si>
    <t>2026-02-14T06:31:00-05:00</t>
  </si>
  <si>
    <t>2026-02-17T06:36:03-05:00</t>
  </si>
  <si>
    <t>2026-02-17T03:02:47Z</t>
  </si>
  <si>
    <t>2026-02-17T03:02:47-05:00</t>
  </si>
  <si>
    <t>SHP-2026005636</t>
  </si>
  <si>
    <t>2025-10-07T12:45:00+08:00</t>
  </si>
  <si>
    <t>2025-10-13T00:35:09+08:00</t>
  </si>
  <si>
    <t>2025-10-12T19:24:40+08:00</t>
  </si>
  <si>
    <t>SHP-2026009214</t>
  </si>
  <si>
    <t>2025-06-27T15:20:00+08:00</t>
  </si>
  <si>
    <t>2025-07-05T01:00:21Z</t>
  </si>
  <si>
    <t>2025-07-01T09:18:21+08:00</t>
  </si>
  <si>
    <t>SHP-2026004002</t>
  </si>
  <si>
    <t>2025-10-28T11:22:00+08:00</t>
  </si>
  <si>
    <t>2025-11-01T01:53:10+08:00</t>
  </si>
  <si>
    <t>2025-11-01T04:01:08+08:00</t>
  </si>
  <si>
    <t>SHP-2026005024</t>
  </si>
  <si>
    <t>2025-06-17T15:11:00+08:00</t>
  </si>
  <si>
    <t>2025-06-25T07:40:42Z</t>
  </si>
  <si>
    <t>2025-06-25T06:42:45+08:00</t>
  </si>
  <si>
    <t>SHP-2026002924</t>
  </si>
  <si>
    <t>2025-08-29T15:30:00+09:00</t>
  </si>
  <si>
    <t>2025-09-08T18:12:48+09:00</t>
  </si>
  <si>
    <t>2025-09-08T16:04:52</t>
  </si>
  <si>
    <t>2025-09-08T16:04:52Z</t>
  </si>
  <si>
    <t>SHP-2026001766</t>
  </si>
  <si>
    <t>2025-06-03T11:50:00</t>
  </si>
  <si>
    <t>2025-06-12T08:59:59+09:00</t>
  </si>
  <si>
    <t>2025-06-12T03:23:51+09:00</t>
  </si>
  <si>
    <t>2025-06-12T03:23:51</t>
  </si>
  <si>
    <t>SHP-2026009107</t>
  </si>
  <si>
    <t>2025-08-07T14:41:00+08:00</t>
  </si>
  <si>
    <t>2025-08-11T16:37:54+08:00</t>
  </si>
  <si>
    <t>2025-08-11T16:49:56+08:00</t>
  </si>
  <si>
    <t>SHP-2026003929</t>
  </si>
  <si>
    <t>2025-06-19T15:38:00+00:00</t>
  </si>
  <si>
    <t>2025-06-21T14:09:33+00:00</t>
  </si>
  <si>
    <t>2025-06-21T17:06:34Z</t>
  </si>
  <si>
    <t>2025-06-21T17:06:34+00:00</t>
  </si>
  <si>
    <t>SHP-2026004753</t>
  </si>
  <si>
    <t>2025-08-20T16:34:00-05:00</t>
  </si>
  <si>
    <t>2025-08-23T00:26:39-05:00</t>
  </si>
  <si>
    <t>2025-08-23T15:00:55-05:00</t>
  </si>
  <si>
    <t>SHP-2026006805</t>
  </si>
  <si>
    <t>2025-10-02T11:16:00-05:00</t>
  </si>
  <si>
    <t>2025-10-06T17:32:01Z</t>
  </si>
  <si>
    <t>2025-10-07T04:14:40-05:00</t>
  </si>
  <si>
    <t>2025-10-07T04:14:40</t>
  </si>
  <si>
    <t>SHP-2026003349</t>
  </si>
  <si>
    <t>2026-02-12T07:56:00+00:00</t>
  </si>
  <si>
    <t>2026-02-22T00:03:54+00:00</t>
  </si>
  <si>
    <t>2026-02-21T18:15:42+00:00</t>
  </si>
  <si>
    <t>2026-02-21T18:15:42</t>
  </si>
  <si>
    <t>SHP-2026000907</t>
  </si>
  <si>
    <t>2025-10-09T14:04:00-05:00</t>
  </si>
  <si>
    <t>2025-10-12T22:21:21Z</t>
  </si>
  <si>
    <t>2025-10-12T23:43:41Z</t>
  </si>
  <si>
    <t>2025-10-12T23:43:41-05:00</t>
  </si>
  <si>
    <t>SHP-2026005036</t>
  </si>
  <si>
    <t>2025-10-27T14:03:00+00:00</t>
  </si>
  <si>
    <t>2025-11-05T03:29:48+00:00</t>
  </si>
  <si>
    <t>2025-10-29T03:44:57Z</t>
  </si>
  <si>
    <t>SHP-2026004670</t>
  </si>
  <si>
    <t>2025-12-24T14:58:00+00:00</t>
  </si>
  <si>
    <t>2025-12-31T21:12:34+00:00</t>
  </si>
  <si>
    <t>2025-12-31T10:58:44+00:00</t>
  </si>
  <si>
    <t>SHP-2026004833</t>
  </si>
  <si>
    <t>2026-02-16T12:48:00Z</t>
  </si>
  <si>
    <t>2026-02-20T15:29:52+01:00</t>
  </si>
  <si>
    <t>2026-02-20T17:07:39+01:00</t>
  </si>
  <si>
    <t>SHP-2026006948</t>
  </si>
  <si>
    <t>2025-10-28T07:00:00</t>
  </si>
  <si>
    <t>2025-11-01T21:42:29+01:00</t>
  </si>
  <si>
    <t>2025-11-01T06:07:15+01:00</t>
  </si>
  <si>
    <t>2025-11-01T06:07:15Z</t>
  </si>
  <si>
    <t>SHP-2026000128</t>
  </si>
  <si>
    <t>2025-07-28T13:32:00+01:00</t>
  </si>
  <si>
    <t>2025-08-05T18:24:22+01:00</t>
  </si>
  <si>
    <t>2025-08-05T16:54:57+01:00</t>
  </si>
  <si>
    <t>SHP-2026007027</t>
  </si>
  <si>
    <t>2025-12-13T15:12:00+09:00</t>
  </si>
  <si>
    <t>2025-12-18T20:10:57+09:00</t>
  </si>
  <si>
    <t>2025-12-18T06:59:45+09:00</t>
  </si>
  <si>
    <t>SHP-2026009058</t>
  </si>
  <si>
    <t>2025-08-18T12:11:00-05:00</t>
  </si>
  <si>
    <t>2025-08-21T07:59:45-05:00</t>
  </si>
  <si>
    <t>2025-08-21T08:32:55-05:00</t>
  </si>
  <si>
    <t>SHP-2026008887</t>
  </si>
  <si>
    <t>2025-08-27T11:39:00+05:00</t>
  </si>
  <si>
    <t>2025-09-01T04:38:39+05:00</t>
  </si>
  <si>
    <t>2025-09-01T08:03:25+05:00</t>
  </si>
  <si>
    <t>SHP-2026000134</t>
  </si>
  <si>
    <t>2026-02-26T12:11:00+08:00</t>
  </si>
  <si>
    <t>2026-03-01T15:36:11+08:00</t>
  </si>
  <si>
    <t>2026-02-28T08:51:05</t>
  </si>
  <si>
    <t>SHP-2026008435</t>
  </si>
  <si>
    <t>2026-01-11T08:42:00</t>
  </si>
  <si>
    <t>2026-01-15T00:35:30+08:00</t>
  </si>
  <si>
    <t>2026-01-14T00:41:52+08:00</t>
  </si>
  <si>
    <t>SHP-2026008249</t>
  </si>
  <si>
    <t>2025-07-16T11:36:00+09:00</t>
  </si>
  <si>
    <t>2025-07-22T09:49:38+09:00</t>
  </si>
  <si>
    <t>2025-07-21T09:02:51</t>
  </si>
  <si>
    <t>2025-07-21T09:02:51+09:00</t>
  </si>
  <si>
    <t>SHP-2026004196</t>
  </si>
  <si>
    <t>2026-02-18T14:01:00+01:00</t>
  </si>
  <si>
    <t>2026-02-28T16:21:23Z</t>
  </si>
  <si>
    <t>2026-02-19T07:59:22+01:00</t>
  </si>
  <si>
    <t>SHP-2026008699</t>
  </si>
  <si>
    <t>2025-10-20T10:28:00</t>
  </si>
  <si>
    <t>2025-10-21T02:17:50+01:00</t>
  </si>
  <si>
    <t>2025-10-20T21:15:00+01:00</t>
  </si>
  <si>
    <t>SHP-2026005014</t>
  </si>
  <si>
    <t>2025-08-07T13:07:00+09:00</t>
  </si>
  <si>
    <t>2025-08-11T17:05:10+09:00</t>
  </si>
  <si>
    <t>2025-08-12T04:57:20+09:00</t>
  </si>
  <si>
    <t>2025-08-12T04:57:20</t>
  </si>
  <si>
    <t>SHP-2026003400</t>
  </si>
  <si>
    <t>2025-10-02T19:01:00Z</t>
  </si>
  <si>
    <t>2025-10-05T23:00:06+09:00</t>
  </si>
  <si>
    <t>2025-10-06T09:06:12+09:00</t>
  </si>
  <si>
    <t>2025-10-06T09:06:12Z</t>
  </si>
  <si>
    <t>SHP-2026002852</t>
  </si>
  <si>
    <t>2025-09-24T16:03:00+01:00</t>
  </si>
  <si>
    <t>2025-09-30T01:35:32</t>
  </si>
  <si>
    <t>2025-09-30T09:49:40+01:00</t>
  </si>
  <si>
    <t>2025-09-30T09:49:40Z</t>
  </si>
  <si>
    <t>SHP-2026008710</t>
  </si>
  <si>
    <t>2025-08-15T14:02:00+08:00</t>
  </si>
  <si>
    <t>2025-08-21T23:57:53+08:00</t>
  </si>
  <si>
    <t>2025-08-22T07:45:46+08:00</t>
  </si>
  <si>
    <t>SHP-2026007487</t>
  </si>
  <si>
    <t>2026-02-02T11:29:00</t>
  </si>
  <si>
    <t>2026-02-06T10:09:34+01:00</t>
  </si>
  <si>
    <t>2026-02-06T01:38:56Z</t>
  </si>
  <si>
    <t>2026-02-06T01:38:56+01:00</t>
  </si>
  <si>
    <t>SHP-2026005763</t>
  </si>
  <si>
    <t>2026-02-27T16:27:00+01:00</t>
  </si>
  <si>
    <t>2026-03-06T14:40:13+01:00</t>
  </si>
  <si>
    <t>2026-03-06T16:33:08+01:00</t>
  </si>
  <si>
    <t>2026-03-06T16:33:08</t>
  </si>
  <si>
    <t>SHP-2026002596</t>
  </si>
  <si>
    <t>2025-12-23T13:15:00-05:00</t>
  </si>
  <si>
    <t>2025-12-25T19:25:42-05:00</t>
  </si>
  <si>
    <t>2025-12-25T16:01:04-05:00</t>
  </si>
  <si>
    <t>SHP-2026001464</t>
  </si>
  <si>
    <t>2025-12-16T16:18:00-05:00</t>
  </si>
  <si>
    <t>2025-12-17T18:19:04-05:00</t>
  </si>
  <si>
    <t>2025-12-18T02:02:43-05:00</t>
  </si>
  <si>
    <t>SHP-2026004184</t>
  </si>
  <si>
    <t>2025-09-26T15:43:00Z</t>
  </si>
  <si>
    <t>2025-10-03T23:13:50+01:00</t>
  </si>
  <si>
    <t>2025-10-04T03:23:45Z</t>
  </si>
  <si>
    <t>2025-10-04T03:23:45+01:00</t>
  </si>
  <si>
    <t>SHP-2026006574</t>
  </si>
  <si>
    <t>2025-06-05T09:29:00+01:00</t>
  </si>
  <si>
    <t>2025-06-14T10:19:39+01:00</t>
  </si>
  <si>
    <t>2025-06-14T17:34:01+01:00</t>
  </si>
  <si>
    <t>SHP-2026004522</t>
  </si>
  <si>
    <t>2026-01-26T14:45:00+10:00</t>
  </si>
  <si>
    <t>2026-01-30T02:31:40+10:00</t>
  </si>
  <si>
    <t>2026-01-29T23:38:45+10:00</t>
  </si>
  <si>
    <t>2026-01-29T23:38:45Z</t>
  </si>
  <si>
    <t>SHP-2026003347</t>
  </si>
  <si>
    <t>2025-12-02T08:06:00Z</t>
  </si>
  <si>
    <t>2025-12-11T00:04:44+01:00</t>
  </si>
  <si>
    <t>2025-12-11T07:40:23Z</t>
  </si>
  <si>
    <t>2025-12-11T07:40:23+01:00</t>
  </si>
  <si>
    <t>SHP-2026003017</t>
  </si>
  <si>
    <t>2025-09-25T15:44:00+00:00</t>
  </si>
  <si>
    <t>2025-10-03T13:12:02+00:00</t>
  </si>
  <si>
    <t>2025-10-03T22:43:09+00:00</t>
  </si>
  <si>
    <t>2025-10-03T22:43:09</t>
  </si>
  <si>
    <t>SHP-2026008067</t>
  </si>
  <si>
    <t>2026-02-01T10:32:00+09:00</t>
  </si>
  <si>
    <t>2026-02-09T19:04:45Z</t>
  </si>
  <si>
    <t>2026-02-10T04:50:19+09:00</t>
  </si>
  <si>
    <t>SHP-2026003082</t>
  </si>
  <si>
    <t>2025-08-06T12:39:00-05:00</t>
  </si>
  <si>
    <t>2025-08-08T10:44:18Z</t>
  </si>
  <si>
    <t>2025-08-08T00:17:28Z</t>
  </si>
  <si>
    <t>2025-08-08T00:17:28-05:00</t>
  </si>
  <si>
    <t>SHP-2026004054</t>
  </si>
  <si>
    <t>2026-02-17T14:44:00-05:00</t>
  </si>
  <si>
    <t>2026-02-25T09:34:21-05:00</t>
  </si>
  <si>
    <t>2026-02-19T02:57:15-05:00</t>
  </si>
  <si>
    <t>SHP-2026005933</t>
  </si>
  <si>
    <t>2026-01-15T16:20:00+08:00</t>
  </si>
  <si>
    <t>2026-01-19T16:20:10+08:00</t>
  </si>
  <si>
    <t>2026-01-19T11:21:38Z</t>
  </si>
  <si>
    <t>2026-01-19T11:21:38+08:00</t>
  </si>
  <si>
    <t>SHP-2026000177</t>
  </si>
  <si>
    <t>2026-01-21T08:08:00-05:00</t>
  </si>
  <si>
    <t>2026-01-26T01:41:23-05:00</t>
  </si>
  <si>
    <t>2026-01-26T07:10:50-05:00</t>
  </si>
  <si>
    <t>SHP-2026007036</t>
  </si>
  <si>
    <t>2025-08-18T09:34:00Z</t>
  </si>
  <si>
    <t>2025-08-23T02:44:23+05:00</t>
  </si>
  <si>
    <t>2025-08-23T07:44:47+05:00</t>
  </si>
  <si>
    <t>SHP-2026004846</t>
  </si>
  <si>
    <t>2026-01-30T17:48:00</t>
  </si>
  <si>
    <t>2026-02-07T16:36:15+09:00</t>
  </si>
  <si>
    <t>2026-02-08T02:53:27+09:00</t>
  </si>
  <si>
    <t>SHP-2026006174</t>
  </si>
  <si>
    <t>2026-01-23T09:25:00-05:00</t>
  </si>
  <si>
    <t>2026-01-30T14:51:17Z</t>
  </si>
  <si>
    <t>2026-01-30T21:38:15Z</t>
  </si>
  <si>
    <t>2026-01-30T21:38:15-05:00</t>
  </si>
  <si>
    <t>SHP-2026003714</t>
  </si>
  <si>
    <t>2025-09-04T14:03:00Z</t>
  </si>
  <si>
    <t>2025-09-11T01:44:11+01:00</t>
  </si>
  <si>
    <t>2025-09-05T04:57:54+01:00</t>
  </si>
  <si>
    <t>SHP-2026005619</t>
  </si>
  <si>
    <t>2026-02-22T14:40:00-05:00</t>
  </si>
  <si>
    <t>2026-02-24T08:24:15-05:00</t>
  </si>
  <si>
    <t>2026-02-24T08:02:01-05:00</t>
  </si>
  <si>
    <t>SHP-2026008694</t>
  </si>
  <si>
    <t>2026-02-17T18:48:00+01:00</t>
  </si>
  <si>
    <t>2026-02-21T07:05:35</t>
  </si>
  <si>
    <t>2026-02-22T11:59:50Z</t>
  </si>
  <si>
    <t>SHP-2026008100</t>
  </si>
  <si>
    <t>2025-06-02T10:45:00Z</t>
  </si>
  <si>
    <t>2025-06-05T11:46:00</t>
  </si>
  <si>
    <t>2025-06-05T23:46:56+01:00</t>
  </si>
  <si>
    <t>2025-06-05T23:46:56Z</t>
  </si>
  <si>
    <t>SHP-2026001405</t>
  </si>
  <si>
    <t>2025-11-25T16:15:00-05:00</t>
  </si>
  <si>
    <t>2025-11-29T04:23:38-05:00</t>
  </si>
  <si>
    <t>2025-11-29T06:39:53-05:00</t>
  </si>
  <si>
    <t>SHP-2026006097</t>
  </si>
  <si>
    <t>2026-01-09T16:44:00-05:00</t>
  </si>
  <si>
    <t>2026-01-11T05:00:05</t>
  </si>
  <si>
    <t>2026-01-11T09:14:54-05:00</t>
  </si>
  <si>
    <t>SHP-2026003883</t>
  </si>
  <si>
    <t>2025-08-15T13:55:00Z</t>
  </si>
  <si>
    <t>2025-08-22T20:13:31</t>
  </si>
  <si>
    <t>2025-08-22T07:49:23Z</t>
  </si>
  <si>
    <t>SHP-2026005449</t>
  </si>
  <si>
    <t>2025-12-19T14:41:00</t>
  </si>
  <si>
    <t>2025-12-20T22:58:41-05:00</t>
  </si>
  <si>
    <t>2025-12-20T14:08:35</t>
  </si>
  <si>
    <t>SHP-2026003228</t>
  </si>
  <si>
    <t>2025-06-19T10:23:00</t>
  </si>
  <si>
    <t>2025-06-27T09:46:10+01:00</t>
  </si>
  <si>
    <t>2025-06-27T11:02:23+01:00</t>
  </si>
  <si>
    <t>SHP-2026002088</t>
  </si>
  <si>
    <t>2025-07-20T13:55:00Z</t>
  </si>
  <si>
    <t>2025-07-30T11:35:00+08:00</t>
  </si>
  <si>
    <t>2025-07-30T12:40:31+08:00</t>
  </si>
  <si>
    <t>SHP-2026007042</t>
  </si>
  <si>
    <t>2026-01-23T09:02:00-05:00</t>
  </si>
  <si>
    <t>2026-01-24T23:29:29-05:00</t>
  </si>
  <si>
    <t>2026-01-25T02:59:36-05:00</t>
  </si>
  <si>
    <t>SHP-2026003049</t>
  </si>
  <si>
    <t>2025-06-07T14:22:00-05:00</t>
  </si>
  <si>
    <t>2025-06-14T23:09:02-05:00</t>
  </si>
  <si>
    <t>2025-06-14T01:40:16Z</t>
  </si>
  <si>
    <t>2025-06-14T01:40:16-05:00</t>
  </si>
  <si>
    <t>SHP-2026005121</t>
  </si>
  <si>
    <t>2025-07-21T13:25:00+01:00</t>
  </si>
  <si>
    <t>2025-07-23T09:54:54+01:00</t>
  </si>
  <si>
    <t>2025-07-23T19:50:59+01:00</t>
  </si>
  <si>
    <t>SHP-2026006836</t>
  </si>
  <si>
    <t>2026-01-05T11:10:00-05:00</t>
  </si>
  <si>
    <t>2026-01-07T12:12:42-05:00</t>
  </si>
  <si>
    <t>2026-01-08T02:00:50-05:00</t>
  </si>
  <si>
    <t>SHP-2026002117</t>
  </si>
  <si>
    <t>2025-09-08T18:39:00+01:00</t>
  </si>
  <si>
    <t>2025-09-13T04:11:04+01:00</t>
  </si>
  <si>
    <t>2025-09-12T07:17:06+01:00</t>
  </si>
  <si>
    <t>SHP-2026005621</t>
  </si>
  <si>
    <t>2025-11-09T16:39:00-05:00</t>
  </si>
  <si>
    <t>2025-11-15T18:55:11-05:00</t>
  </si>
  <si>
    <t>2025-11-15T19:07:09-05:00</t>
  </si>
  <si>
    <t>SHP-2026000699</t>
  </si>
  <si>
    <t>2025-09-05T13:32:00Z</t>
  </si>
  <si>
    <t>2025-09-10T20:56:41-05:00</t>
  </si>
  <si>
    <t>2025-09-11T05:10:15-05:00</t>
  </si>
  <si>
    <t>SHP-2026003708</t>
  </si>
  <si>
    <t>2026-02-09T18:37:00Z</t>
  </si>
  <si>
    <t>2026-02-15T06:10:11+10:00</t>
  </si>
  <si>
    <t>2026-02-15T17:33:46+10:00</t>
  </si>
  <si>
    <t>2026-02-15T17:33:46Z</t>
  </si>
  <si>
    <t>SHP-2026004606</t>
  </si>
  <si>
    <t>2025-09-29T09:21:00+08:00</t>
  </si>
  <si>
    <t>2025-10-06T13:14:40+08:00</t>
  </si>
  <si>
    <t>2025-10-06T13:38:11Z</t>
  </si>
  <si>
    <t>2025-10-06T13:38:11+08:00</t>
  </si>
  <si>
    <t>SHP-2026006884</t>
  </si>
  <si>
    <t>2025-12-12T12:34:00+05:00</t>
  </si>
  <si>
    <t>2025-12-19T18:35:48Z</t>
  </si>
  <si>
    <t>2025-12-20T05:41:30+05:00</t>
  </si>
  <si>
    <t>SHP-2026000608</t>
  </si>
  <si>
    <t>2025-09-17T15:31:00+09:00</t>
  </si>
  <si>
    <t>2025-09-25T23:37:23+09:00</t>
  </si>
  <si>
    <t>2025-09-25T14:46:28+09:00</t>
  </si>
  <si>
    <t>SHP-2026001996</t>
  </si>
  <si>
    <t>2026-02-02T12:01:00-05:00</t>
  </si>
  <si>
    <t>2026-02-06T02:33:58Z</t>
  </si>
  <si>
    <t>2026-02-05T13:03:35Z</t>
  </si>
  <si>
    <t>2026-02-05T13:03:35-05:00</t>
  </si>
  <si>
    <t>SHP-2026005884</t>
  </si>
  <si>
    <t>2025-06-18T07:14:00-05:00</t>
  </si>
  <si>
    <t>2025-06-20T11:48:47-05:00</t>
  </si>
  <si>
    <t>2025-06-20T15:06:02-05:00</t>
  </si>
  <si>
    <t>SHP-2026003332</t>
  </si>
  <si>
    <t>2025-09-24T17:58:00+00:00</t>
  </si>
  <si>
    <t>2025-10-02T11:29:51+00:00</t>
  </si>
  <si>
    <t>2025-10-02T13:18:43+00:00</t>
  </si>
  <si>
    <t>SHP-2026002371</t>
  </si>
  <si>
    <t>2025-12-04T08:29:00+05:00</t>
  </si>
  <si>
    <t>2025-12-13T17:07:02+05:00</t>
  </si>
  <si>
    <t>2025-12-13T13:31:37+05:00</t>
  </si>
  <si>
    <t>SHP-2026002230</t>
  </si>
  <si>
    <t>2025-06-03T15:50:00-05:00</t>
  </si>
  <si>
    <t>2025-06-08T06:36:30Z</t>
  </si>
  <si>
    <t>2025-06-08T11:24:39-05:00</t>
  </si>
  <si>
    <t>SHP-2026005483</t>
  </si>
  <si>
    <t>2025-08-04T11:18:00+01:00</t>
  </si>
  <si>
    <t>2025-08-11T08:40:38+01:00</t>
  </si>
  <si>
    <t>2025-08-11T14:40:41+01:00</t>
  </si>
  <si>
    <t>2025-08-11T14:40:41Z</t>
  </si>
  <si>
    <t>SHP-2026008397</t>
  </si>
  <si>
    <t>2025-06-10T07:16:00-05:00</t>
  </si>
  <si>
    <t>2025-06-14T14:27:16-05:00</t>
  </si>
  <si>
    <t>2025-06-14T03:45:17-05:00</t>
  </si>
  <si>
    <t>SHP-2026002375</t>
  </si>
  <si>
    <t>2025-09-09T11:27:00Z</t>
  </si>
  <si>
    <t>2025-09-17T21:38:42-06:00</t>
  </si>
  <si>
    <t>2025-09-17T03:18:14Z</t>
  </si>
  <si>
    <t>2025-09-17T03:18:14</t>
  </si>
  <si>
    <t>SHP-2026007536</t>
  </si>
  <si>
    <t>2025-08-13T12:54:00Z</t>
  </si>
  <si>
    <t>2025-08-18T21:12:22Z</t>
  </si>
  <si>
    <t>2025-08-19T07:21:04-06:00</t>
  </si>
  <si>
    <t>SHP-2026006419</t>
  </si>
  <si>
    <t>2025-12-03T14:12:00Z</t>
  </si>
  <si>
    <t>2025-12-13T07:40:09Z</t>
  </si>
  <si>
    <t>2025-12-13T04:52:04+01:00</t>
  </si>
  <si>
    <t>SHP-2026003490</t>
  </si>
  <si>
    <t>2025-06-20T13:15:00Z</t>
  </si>
  <si>
    <t>2025-07-02T14:58:30+08:00</t>
  </si>
  <si>
    <t>2025-07-01T20:40:40+08:00</t>
  </si>
  <si>
    <t>SHP-2026002006</t>
  </si>
  <si>
    <t>2025-10-10T15:10:00-05:00</t>
  </si>
  <si>
    <t>2025-10-14T02:25:02-05:00</t>
  </si>
  <si>
    <t>2025-10-14T20:56:25-05:00</t>
  </si>
  <si>
    <t>SHP-2026005160</t>
  </si>
  <si>
    <t>2025-07-16T16:35:00+08:00</t>
  </si>
  <si>
    <t>2025-07-25T12:02:50</t>
  </si>
  <si>
    <t>2025-07-21T07:18:37+08:00</t>
  </si>
  <si>
    <t>SHP-2026004840</t>
  </si>
  <si>
    <t>2025-07-25T14:37:00-03:00</t>
  </si>
  <si>
    <t>2025-08-08T03:35:25-03:00</t>
  </si>
  <si>
    <t>2025-08-08T07:57:51-03:00</t>
  </si>
  <si>
    <t>SHP-2026006069</t>
  </si>
  <si>
    <t>2026-01-20T16:24:00-05:00</t>
  </si>
  <si>
    <t>2026-01-24T08:37:01-05:00</t>
  </si>
  <si>
    <t>2026-01-25T03:08:42Z</t>
  </si>
  <si>
    <t>2026-01-25T03:08:42-05:00</t>
  </si>
  <si>
    <t>SHP-2026003459</t>
  </si>
  <si>
    <t>2025-10-21T09:49:00+05:00</t>
  </si>
  <si>
    <t>2025-10-30T08:20:41+05:00</t>
  </si>
  <si>
    <t>2025-10-25T06:06:55+05:00</t>
  </si>
  <si>
    <t>SHP-2026004708</t>
  </si>
  <si>
    <t>2025-06-25T08:59:00-05:00</t>
  </si>
  <si>
    <t>2025-06-22T19:06:12-05:00</t>
  </si>
  <si>
    <t>2025-06-27T14:52:23-05:00</t>
  </si>
  <si>
    <t>SHP-2026005277</t>
  </si>
  <si>
    <t>2026-01-01T16:22:00+00:00</t>
  </si>
  <si>
    <t>2026-01-06T09:19:44+00:00</t>
  </si>
  <si>
    <t>2026-01-05T22:24:01+00:00</t>
  </si>
  <si>
    <t>SHP-2026004706</t>
  </si>
  <si>
    <t>2025-07-25T17:35:00+01:00</t>
  </si>
  <si>
    <t>2025-08-03T23:10:25</t>
  </si>
  <si>
    <t>2025-08-03T14:34:00+01:00</t>
  </si>
  <si>
    <t>SHP-2026003118</t>
  </si>
  <si>
    <t>2025-09-04T12:43:00+10:00</t>
  </si>
  <si>
    <t>2025-09-07T04:31:05+10:00</t>
  </si>
  <si>
    <t>2025-09-07T07:52:20+10:00</t>
  </si>
  <si>
    <t>SHP-2026004977</t>
  </si>
  <si>
    <t>2025-10-23T09:23:00+00:00</t>
  </si>
  <si>
    <t>2025-10-25T02:02:58+00:00</t>
  </si>
  <si>
    <t>2025-10-24T09:01:00+00:00</t>
  </si>
  <si>
    <t>SHP-2026006068</t>
  </si>
  <si>
    <t>2025-08-25T17:36:00+08:00</t>
  </si>
  <si>
    <t>2025-09-02T06:26:04+08:00</t>
  </si>
  <si>
    <t>2025-09-02T04:37:30+08:00</t>
  </si>
  <si>
    <t>SHP-2026006825</t>
  </si>
  <si>
    <t>2025-10-21T08:22:00+01:00</t>
  </si>
  <si>
    <t>2025-10-25T16:02:14+01:00</t>
  </si>
  <si>
    <t>2025-10-25T21:14:10+01:00</t>
  </si>
  <si>
    <t>SHP-2026006738</t>
  </si>
  <si>
    <t>2025-08-01T12:32:00+01:00</t>
  </si>
  <si>
    <t>2025-08-06T19:47:48+01:00</t>
  </si>
  <si>
    <t>2025-08-06T18:19:36Z</t>
  </si>
  <si>
    <t>2025-08-06T18:19:36+01:00</t>
  </si>
  <si>
    <t>SHP-2026008742</t>
  </si>
  <si>
    <t>2025-09-07T08:39:00+00:00</t>
  </si>
  <si>
    <t>2025-09-12T20:53:42+00:00</t>
  </si>
  <si>
    <t>2025-09-13T05:00:21+00:00</t>
  </si>
  <si>
    <t>SHP-2026003280</t>
  </si>
  <si>
    <t>2025-07-18T10:29:00-05:00</t>
  </si>
  <si>
    <t>2025-07-23T16:50:55-05:00</t>
  </si>
  <si>
    <t>2025-07-25T04:07:47-05:00</t>
  </si>
  <si>
    <t>SHP-2026007129</t>
  </si>
  <si>
    <t>2025-08-14T14:04:00+09:00</t>
  </si>
  <si>
    <t>2025-08-21T03:09:52+09:00</t>
  </si>
  <si>
    <t>2025-08-20T23:26:15+09:00</t>
  </si>
  <si>
    <t>2025-08-20T23:26:15Z</t>
  </si>
  <si>
    <t>SHP-2026007092</t>
  </si>
  <si>
    <t>2025-10-31T13:56:00Z</t>
  </si>
  <si>
    <t>2025-11-13T17:54:56-05:00</t>
  </si>
  <si>
    <t>2025-11-14T22:35:52-05:00</t>
  </si>
  <si>
    <t>SHP-2026001008</t>
  </si>
  <si>
    <t>2025-12-08T08:05:00-05:00</t>
  </si>
  <si>
    <t>2025-12-09T19:02:51</t>
  </si>
  <si>
    <t>2025-12-10T01:47:13-05:00</t>
  </si>
  <si>
    <t>SHP-2026007662</t>
  </si>
  <si>
    <t>2025-09-15T11:27:00</t>
  </si>
  <si>
    <t>2025-09-20T19:33:47</t>
  </si>
  <si>
    <t>2025-09-20T08:03:50+01:00</t>
  </si>
  <si>
    <t>SHP-2026005567</t>
  </si>
  <si>
    <t>2025-06-23T15:26:00-05:00</t>
  </si>
  <si>
    <t>2025-07-04T16:13:20-05:00</t>
  </si>
  <si>
    <t>2025-07-04T18:22:31-05:00</t>
  </si>
  <si>
    <t>SHP-2026002488</t>
  </si>
  <si>
    <t>2025-06-08T12:08:00+01:00</t>
  </si>
  <si>
    <t>2025-06-12T11:11:08+01:00</t>
  </si>
  <si>
    <t>2025-06-12T07:35:58+01:00</t>
  </si>
  <si>
    <t>2025-06-12T20:38:55+01:00</t>
  </si>
  <si>
    <t>SHP-2026007607</t>
  </si>
  <si>
    <t>2025-11-23T19:12:00+08:00</t>
  </si>
  <si>
    <t>2025-11-29T15:52:13+08:00</t>
  </si>
  <si>
    <t>2025-11-29T21:11:02+08:00</t>
  </si>
  <si>
    <t>SHP-2026008657</t>
  </si>
  <si>
    <t>2025-12-10T14:37:00-03:00</t>
  </si>
  <si>
    <t>2025-12-16T06:27:31-03:00</t>
  </si>
  <si>
    <t>2025-12-17T20:26:24-03:00</t>
  </si>
  <si>
    <t>SHP-2026000026</t>
  </si>
  <si>
    <t>2025-10-17T11:17:00Z</t>
  </si>
  <si>
    <t>2025-10-25T08:52:36</t>
  </si>
  <si>
    <t>2025-10-25T09:55:05+00:00</t>
  </si>
  <si>
    <t>SHP-2026006403</t>
  </si>
  <si>
    <t>2025-09-10T11:21:00Z</t>
  </si>
  <si>
    <t>2025-09-12T23:15:44-05:00</t>
  </si>
  <si>
    <t>2025-09-12T09:07:01-05:00</t>
  </si>
  <si>
    <t>SHP-2026007380</t>
  </si>
  <si>
    <t>2025-09-08T15:14:00Z</t>
  </si>
  <si>
    <t>2025-09-14T07:20:48-05:00</t>
  </si>
  <si>
    <t>2025-09-13T19:06:44-05:00</t>
  </si>
  <si>
    <t>SHP-2026006151</t>
  </si>
  <si>
    <t>2025-08-05T13:29:00+08:00</t>
  </si>
  <si>
    <t>2025-08-13T17:55:55Z</t>
  </si>
  <si>
    <t>2025-08-13T16:44:18+08:00</t>
  </si>
  <si>
    <t>SHP-2026000032</t>
  </si>
  <si>
    <t>2025-11-27T11:21:00-03:00</t>
  </si>
  <si>
    <t>2025-12-02T17:53:31-03:00</t>
  </si>
  <si>
    <t>2025-12-01T22:49:43-03:00</t>
  </si>
  <si>
    <t>SHP-2026003124</t>
  </si>
  <si>
    <t>2025-07-01T16:10:00+09:00</t>
  </si>
  <si>
    <t>2025-07-05T22:34:41+09:00</t>
  </si>
  <si>
    <t>2025-07-05T22:55:00+09:00</t>
  </si>
  <si>
    <t>SHP-2026004251</t>
  </si>
  <si>
    <t>2025-08-27T17:46:00-05:00</t>
  </si>
  <si>
    <t>2025-08-29T02:14:24-05:00</t>
  </si>
  <si>
    <t>2025-08-28T14:15:01-05:00</t>
  </si>
  <si>
    <t>SHP-2026003536</t>
  </si>
  <si>
    <t>2025-08-13T13:05:00-05:00</t>
  </si>
  <si>
    <t>2025-08-17T23:02:00-05:00</t>
  </si>
  <si>
    <t>2025-08-18T01:09:41Z</t>
  </si>
  <si>
    <t>2025-08-18T01:09:41-05:00</t>
  </si>
  <si>
    <t>SHP-2026009113</t>
  </si>
  <si>
    <t>2025-07-21T11:37:00Z</t>
  </si>
  <si>
    <t>2025-07-24T10:46:30+05:00</t>
  </si>
  <si>
    <t>2025-07-24T08:05:35+05:00</t>
  </si>
  <si>
    <t>SHP-2026002707</t>
  </si>
  <si>
    <t>2025-08-13T10:55:00+00:00</t>
  </si>
  <si>
    <t>2025-08-21T00:38:51+00:00</t>
  </si>
  <si>
    <t>2025-08-21T04:04:49Z</t>
  </si>
  <si>
    <t>2025-08-21T04:04:49+00:00</t>
  </si>
  <si>
    <t>SHP-2026008111</t>
  </si>
  <si>
    <t>2025-08-23T11:33:00+09:00</t>
  </si>
  <si>
    <t>2025-08-29T09:43:12+09:00</t>
  </si>
  <si>
    <t>2025-08-29T07:21:24</t>
  </si>
  <si>
    <t>SHP-2026009463</t>
  </si>
  <si>
    <t>2025-12-31T11:50:00-05:00</t>
  </si>
  <si>
    <t>2026-01-03T00:11:09-05:00</t>
  </si>
  <si>
    <t>2026-01-03T13:14:35-05:00</t>
  </si>
  <si>
    <t>SHP-2026003952</t>
  </si>
  <si>
    <t>2025-07-17T14:25:00-05:00</t>
  </si>
  <si>
    <t>2025-07-19T05:37:38-05:00</t>
  </si>
  <si>
    <t>2025-07-19T06:51:22-05:00</t>
  </si>
  <si>
    <t>SHP-2026001871</t>
  </si>
  <si>
    <t>2025-09-15T10:08:00</t>
  </si>
  <si>
    <t>2025-09-13T01:46:01-05:00</t>
  </si>
  <si>
    <t>2025-09-22T16:39:08</t>
  </si>
  <si>
    <t>2025-09-22T16:39:08-05:00</t>
  </si>
  <si>
    <t>SHP-2026004344</t>
  </si>
  <si>
    <t>2025-07-02T12:59:00+01:00</t>
  </si>
  <si>
    <t>2025-07-08T22:50:18</t>
  </si>
  <si>
    <t>2025-07-08T21:45:42</t>
  </si>
  <si>
    <t>2025-07-08T21:45:42+01:00</t>
  </si>
  <si>
    <t>SHP-2026000381</t>
  </si>
  <si>
    <t>2025-07-02T13:23:00-03:00</t>
  </si>
  <si>
    <t>2025-07-08T04:23:13-03:00</t>
  </si>
  <si>
    <t>2025-07-03T21:06:17-03:00</t>
  </si>
  <si>
    <t>SHP-2026000452</t>
  </si>
  <si>
    <t>2025-07-24T12:44:00</t>
  </si>
  <si>
    <t>2025-07-28T15:09:27Z</t>
  </si>
  <si>
    <t>2025-07-28T22:59:13-05:00</t>
  </si>
  <si>
    <t>SHP-2026002406</t>
  </si>
  <si>
    <t>2025-07-18T16:43:00-05:00</t>
  </si>
  <si>
    <t>2025-07-22T18:27:21</t>
  </si>
  <si>
    <t>2025-07-22T23:59:03-05:00</t>
  </si>
  <si>
    <t>SHP-2026009139</t>
  </si>
  <si>
    <t>2026-02-07T12:55:00+01:00</t>
  </si>
  <si>
    <t>2026-02-15T16:47:24Z</t>
  </si>
  <si>
    <t>2026-02-15T17:05:16+01:00</t>
  </si>
  <si>
    <t>SHP-2026001342</t>
  </si>
  <si>
    <t>2025-07-30T17:27:00</t>
  </si>
  <si>
    <t>2025-08-07T08:47:41+01:00</t>
  </si>
  <si>
    <t>2025-08-07T08:48:06+01:00</t>
  </si>
  <si>
    <t>SHP-2026001575</t>
  </si>
  <si>
    <t>2025-10-09T11:05:00+01:00</t>
  </si>
  <si>
    <t>2025-10-17T07:13:34+01:00</t>
  </si>
  <si>
    <t>2025-10-17T10:20:40+01:00</t>
  </si>
  <si>
    <t>2025-10-17T10:20:40</t>
  </si>
  <si>
    <t>SHP-2026008101</t>
  </si>
  <si>
    <t>2025-11-29T11:21:00+08:00</t>
  </si>
  <si>
    <t>2025-12-01T17:35:17+08:00</t>
  </si>
  <si>
    <t>2025-12-07T12:47:43+08:00</t>
  </si>
  <si>
    <t>SHP-2026003608</t>
  </si>
  <si>
    <t>2025-12-11T11:56:00-05:00</t>
  </si>
  <si>
    <t>2025-12-15T00:30:13-05:00</t>
  </si>
  <si>
    <t>2025-12-15T10:45:21Z</t>
  </si>
  <si>
    <t>2025-12-15T10:45:21-05:00</t>
  </si>
  <si>
    <t>SHP-2026001518</t>
  </si>
  <si>
    <t>2025-10-09T10:09:00-05:00</t>
  </si>
  <si>
    <t>2025-10-11T04:08:25-05:00</t>
  </si>
  <si>
    <t>2025-10-11T04:58:21-05:00</t>
  </si>
  <si>
    <t>SHP-2026001124</t>
  </si>
  <si>
    <t>2026-01-06T07:47:00+01:00</t>
  </si>
  <si>
    <t>2026-01-10T16:53:20+01:00</t>
  </si>
  <si>
    <t>2026-01-10T08:31:27Z</t>
  </si>
  <si>
    <t>2026-01-10T08:31:27+01:00</t>
  </si>
  <si>
    <t>SHP-2026006598</t>
  </si>
  <si>
    <t>2025-09-12T15:13:00</t>
  </si>
  <si>
    <t>2025-09-19T21:41:13-05:00</t>
  </si>
  <si>
    <t>2025-09-19T11:50:16-05:00</t>
  </si>
  <si>
    <t>SHP-2026006827</t>
  </si>
  <si>
    <t>2025-08-02T09:36:00+09:00</t>
  </si>
  <si>
    <t>2025-08-08T01:28:24Z</t>
  </si>
  <si>
    <t>2025-08-07T22:07:36Z</t>
  </si>
  <si>
    <t>2025-08-07T22:07:36+09:00</t>
  </si>
  <si>
    <t>SHP-2026008974</t>
  </si>
  <si>
    <t>2026-02-07T16:11:00+01:00</t>
  </si>
  <si>
    <t>2026-02-11T14:22:00+01:00</t>
  </si>
  <si>
    <t>2026-02-11T13:58:55+01:00</t>
  </si>
  <si>
    <t>SHP-2026000450</t>
  </si>
  <si>
    <t>2025-12-22T14:20:00-05:00</t>
  </si>
  <si>
    <t>2025-12-26T16:17:05-05:00</t>
  </si>
  <si>
    <t>2025-12-26T06:09:45-05:00</t>
  </si>
  <si>
    <t>SHP-2026008860</t>
  </si>
  <si>
    <t>2025-09-18T15:01:00+01:00</t>
  </si>
  <si>
    <t>2025-09-20T11:13:03+01:00</t>
  </si>
  <si>
    <t>2025-09-19T16:08:50+01:00</t>
  </si>
  <si>
    <t>SHP-2026003116</t>
  </si>
  <si>
    <t>2025-12-22T11:48:00-05:00</t>
  </si>
  <si>
    <t>2025-12-25T22:26:20</t>
  </si>
  <si>
    <t>2025-12-25T17:55:39-05:00</t>
  </si>
  <si>
    <t>SHP-2026005831</t>
  </si>
  <si>
    <t>2026-01-19T12:30:00+01:00</t>
  </si>
  <si>
    <t>2026-01-28T02:36:12+01:00</t>
  </si>
  <si>
    <t>2026-01-27T15:45:16+01:00</t>
  </si>
  <si>
    <t>SHP-2026008239</t>
  </si>
  <si>
    <t>2025-08-08T08:03:00Z</t>
  </si>
  <si>
    <t>2025-08-11T16:05:50+08:00</t>
  </si>
  <si>
    <t>2025-08-10T19:34:54+08:00</t>
  </si>
  <si>
    <t>SHP-2026001297</t>
  </si>
  <si>
    <t>2026-02-04T10:15:00-05:00</t>
  </si>
  <si>
    <t>2026-02-12T02:22:33-05:00</t>
  </si>
  <si>
    <t>2026-02-11T07:35:37-05:00</t>
  </si>
  <si>
    <t>SHP-2026002016</t>
  </si>
  <si>
    <t>2026-01-24T10:07:00-06:00</t>
  </si>
  <si>
    <t>2026-02-01T16:26:24-06:00</t>
  </si>
  <si>
    <t>2026-02-01T13:12:13-06:00</t>
  </si>
  <si>
    <t>SHP-2026005105</t>
  </si>
  <si>
    <t>2025-07-23T16:45:00-05:00</t>
  </si>
  <si>
    <t>2025-07-28T08:12:19-05:00</t>
  </si>
  <si>
    <t>2025-07-28T07:58:17Z</t>
  </si>
  <si>
    <t>2025-07-28T07:58:17-05:00</t>
  </si>
  <si>
    <t>SHP-2026000612</t>
  </si>
  <si>
    <t>2026-01-16T12:17:00-05:00</t>
  </si>
  <si>
    <t>2026-01-18T16:15:08Z</t>
  </si>
  <si>
    <t>2026-01-18T04:43:50-05:00</t>
  </si>
  <si>
    <t>SHP-2026000586</t>
  </si>
  <si>
    <t>2025-08-14T13:09:00-05:00</t>
  </si>
  <si>
    <t>2025-08-16T19:34:55-05:00</t>
  </si>
  <si>
    <t>2025-08-17T06:15:21-05:00</t>
  </si>
  <si>
    <t>2025-08-17T06:15:21</t>
  </si>
  <si>
    <t>SHP-2026001613</t>
  </si>
  <si>
    <t>2025-07-02T14:38:00Z</t>
  </si>
  <si>
    <t>2025-07-13T19:32:11+08:00</t>
  </si>
  <si>
    <t>2025-07-13T13:47:50</t>
  </si>
  <si>
    <t>2025-07-13T13:47:50+08:00</t>
  </si>
  <si>
    <t>SHP-2026006701</t>
  </si>
  <si>
    <t>2025-08-18T07:00:00Z</t>
  </si>
  <si>
    <t>2025-08-23T07:52:55-05:00</t>
  </si>
  <si>
    <t>2025-08-25T03:01:54-05:00</t>
  </si>
  <si>
    <t>SHP-2026004381</t>
  </si>
  <si>
    <t>2026-01-01T10:01:00Z</t>
  </si>
  <si>
    <t>2026-01-06T07:05:23Z</t>
  </si>
  <si>
    <t>2026-01-06T11:48:41+09:00</t>
  </si>
  <si>
    <t>SHP-2026007338</t>
  </si>
  <si>
    <t>2025-12-13T10:58:00-05:00</t>
  </si>
  <si>
    <t>2025-12-15T04:27:55-05:00</t>
  </si>
  <si>
    <t>2025-12-17T14:01:32-05:00</t>
  </si>
  <si>
    <t>SHP-2026009228</t>
  </si>
  <si>
    <t>2026-02-25T11:46:00</t>
  </si>
  <si>
    <t>2026-03-01T03:58:48Z</t>
  </si>
  <si>
    <t>2026-02-28T21:03:40+09:00</t>
  </si>
  <si>
    <t>SHP-2026007832</t>
  </si>
  <si>
    <t>2025-06-08T14:18:00+08:00</t>
  </si>
  <si>
    <t>2025-06-14T01:22:08+08:00</t>
  </si>
  <si>
    <t>2025-06-13T07:44:27+08:00</t>
  </si>
  <si>
    <t>SHP-2026009053</t>
  </si>
  <si>
    <t>2025-06-06T16:39:00+01:00</t>
  </si>
  <si>
    <t>2025-06-13T03:52:32+01:00</t>
  </si>
  <si>
    <t>2025-06-17T16:47:50+01:00</t>
  </si>
  <si>
    <t>SHP-2026009075</t>
  </si>
  <si>
    <t>2025-07-16T08:02:00-03:00</t>
  </si>
  <si>
    <t>2025-07-22T23:32:48-03:00</t>
  </si>
  <si>
    <t>2025-07-22T21:00:50-03:00</t>
  </si>
  <si>
    <t>SHP-2026008767</t>
  </si>
  <si>
    <t>2025-12-18T12:22:00+01:00</t>
  </si>
  <si>
    <t>2025-12-25T00:55:38Z</t>
  </si>
  <si>
    <t>2025-12-24T16:17:05+01:00</t>
  </si>
  <si>
    <t>SHP-2026001472</t>
  </si>
  <si>
    <t>2025-09-10T18:28:00Z</t>
  </si>
  <si>
    <t>2025-09-19T00:17:45+01:00</t>
  </si>
  <si>
    <t>2025-09-19T11:34:28+01:00</t>
  </si>
  <si>
    <t>SHP-2026003682</t>
  </si>
  <si>
    <t>2025-07-18T09:38:00Z</t>
  </si>
  <si>
    <t>2025-07-27T12:51:07Z</t>
  </si>
  <si>
    <t>2025-07-28T08:32:14</t>
  </si>
  <si>
    <t>SHP-2026005267</t>
  </si>
  <si>
    <t>2025-12-31T18:07:00+08:00</t>
  </si>
  <si>
    <t>2026-01-07T12:51:57+08:00</t>
  </si>
  <si>
    <t>2026-01-07T16:51:02+08:00</t>
  </si>
  <si>
    <t>SHP-2026004476</t>
  </si>
  <si>
    <t>2025-11-06T07:09:00-05:00</t>
  </si>
  <si>
    <t>2025-11-07T16:43:43-05:00</t>
  </si>
  <si>
    <t>2025-11-07T13:23:01-05:00</t>
  </si>
  <si>
    <t>2025-11-07T13:23:01Z</t>
  </si>
  <si>
    <t>SHP-2026003448</t>
  </si>
  <si>
    <t>2025-07-28T14:51:00Z</t>
  </si>
  <si>
    <t>2025-08-01T01:36:31-05:00</t>
  </si>
  <si>
    <t>2025-07-31T14:35:46-05:00</t>
  </si>
  <si>
    <t>SHP-2026003385</t>
  </si>
  <si>
    <t>2025-12-16T12:20:00+01:00</t>
  </si>
  <si>
    <t>2025-12-22T01:56:14+01:00</t>
  </si>
  <si>
    <t>2025-12-22T13:14:11+01:00</t>
  </si>
  <si>
    <t>SHP-2026009128</t>
  </si>
  <si>
    <t>2025-10-15T17:38:00+01:00</t>
  </si>
  <si>
    <t>2025-10-21T02:33:48+01:00</t>
  </si>
  <si>
    <t>2025-10-21T08:03:34+01:00</t>
  </si>
  <si>
    <t>SHP-2026007391</t>
  </si>
  <si>
    <t>2025-06-09T11:48:00-05:00</t>
  </si>
  <si>
    <t>2025-06-13T04:03:21-05:00</t>
  </si>
  <si>
    <t>2025-06-12T19:49:53-05:00</t>
  </si>
  <si>
    <t>SHP-2026001287</t>
  </si>
  <si>
    <t>2026-02-23T09:17:00+01:00</t>
  </si>
  <si>
    <t>2026-03-01T02:44:06+01:00</t>
  </si>
  <si>
    <t>2026-02-27T13:40:47+01:00</t>
  </si>
  <si>
    <t>SHP-2026002762</t>
  </si>
  <si>
    <t>2025-07-01T07:40:00-05:00</t>
  </si>
  <si>
    <t>2025-07-10T09:30:04</t>
  </si>
  <si>
    <t>2025-07-10T15:54:56-05:00</t>
  </si>
  <si>
    <t>2025-07-10T15:54:56</t>
  </si>
  <si>
    <t>SHP-2026004200</t>
  </si>
  <si>
    <t>2025-06-05T14:55:00-05:00</t>
  </si>
  <si>
    <t>2025-06-07T03:17:26-05:00</t>
  </si>
  <si>
    <t>2025-06-07T10:29:08Z</t>
  </si>
  <si>
    <t>2025-06-07T10:29:08-05:00</t>
  </si>
  <si>
    <t>SHP-2026002994</t>
  </si>
  <si>
    <t>2025-11-26T10:36:00+08:00</t>
  </si>
  <si>
    <t>2025-12-05T05:48:04Z</t>
  </si>
  <si>
    <t>2025-12-05T08:21:22Z</t>
  </si>
  <si>
    <t>2025-12-05T08:21:22+08:00</t>
  </si>
  <si>
    <t>SHP-2026004917</t>
  </si>
  <si>
    <t>2025-11-28T11:56:00-03:00</t>
  </si>
  <si>
    <t>2025-12-07T01:51:52</t>
  </si>
  <si>
    <t>2025-12-05T21:37:30Z</t>
  </si>
  <si>
    <t>SHP-2026000051</t>
  </si>
  <si>
    <t>2025-12-19T12:05:00-05:00</t>
  </si>
  <si>
    <t>2025-12-20T14:33:16</t>
  </si>
  <si>
    <t>2025-12-20T10:13:48Z</t>
  </si>
  <si>
    <t>2025-12-20T10:13:48-05:00</t>
  </si>
  <si>
    <t>SHP-2026007725</t>
  </si>
  <si>
    <t>2025-10-18T14:26:00+01:00</t>
  </si>
  <si>
    <t>2025-10-24T11:20:13+01:00</t>
  </si>
  <si>
    <t>2025-10-24T12:24:51+01:00</t>
  </si>
  <si>
    <t>2025-10-24T12:24:51Z</t>
  </si>
  <si>
    <t>SHP-2026001861</t>
  </si>
  <si>
    <t>2025-08-12T13:30:00-05:00</t>
  </si>
  <si>
    <t>2025-08-15T21:21:58-05:00</t>
  </si>
  <si>
    <t>2025-08-16T07:19:18-05:00</t>
  </si>
  <si>
    <t>SHP-2026001963</t>
  </si>
  <si>
    <t>2026-01-05T09:02:00Z</t>
  </si>
  <si>
    <t>2026-01-08T04:34:13+01:00</t>
  </si>
  <si>
    <t>2026-01-08T11:17:41+01:00</t>
  </si>
  <si>
    <t>SHP-2026002418</t>
  </si>
  <si>
    <t>2026-01-05T11:17:00+08:00</t>
  </si>
  <si>
    <t>2026-01-08T18:56:54+08:00</t>
  </si>
  <si>
    <t>2026-01-09T02:32:55+08:00</t>
  </si>
  <si>
    <t>SHP-2026006215</t>
  </si>
  <si>
    <t>2025-08-09T08:47:00-05:00</t>
  </si>
  <si>
    <t>2025-08-11T19:51:43Z</t>
  </si>
  <si>
    <t>2025-08-12T09:52:20-05:00</t>
  </si>
  <si>
    <t>SHP-2026006195</t>
  </si>
  <si>
    <t>2025-12-19T12:31:00+08:00</t>
  </si>
  <si>
    <t>2025-12-25T17:09:43+08:00</t>
  </si>
  <si>
    <t>2025-12-24T17:36:43+08:00</t>
  </si>
  <si>
    <t>2025-12-24T17:36:43Z</t>
  </si>
  <si>
    <t>SHP-2026007730</t>
  </si>
  <si>
    <t>2026-02-25T09:26:00+01:00</t>
  </si>
  <si>
    <t>2026-03-02T10:08:37+01:00</t>
  </si>
  <si>
    <t>2026-03-01T02:42:21+01:00</t>
  </si>
  <si>
    <t>SHP-2026006355</t>
  </si>
  <si>
    <t>2025-08-21T08:02:00-05:00</t>
  </si>
  <si>
    <t>2025-08-23T03:53:37-05:00</t>
  </si>
  <si>
    <t>2025-08-23T06:35:42-05:00</t>
  </si>
  <si>
    <t>SHP-2026005556</t>
  </si>
  <si>
    <t>2025-08-28T18:39:00+01:00</t>
  </si>
  <si>
    <t>2025-09-04T21:35:54+01:00</t>
  </si>
  <si>
    <t>2025-09-05T21:06:35+01:00</t>
  </si>
  <si>
    <t>SHP-2026000883</t>
  </si>
  <si>
    <t>2026-01-02T15:48:00+01:00</t>
  </si>
  <si>
    <t>2026-01-06T12:33:02Z</t>
  </si>
  <si>
    <t>2026-01-07T00:14:17+01:00</t>
  </si>
  <si>
    <t>SHP-2026006152</t>
  </si>
  <si>
    <t>2026-01-01T14:13:00+01:00</t>
  </si>
  <si>
    <t>2026-01-08T20:01:38</t>
  </si>
  <si>
    <t>2026-01-09T03:00:19Z</t>
  </si>
  <si>
    <t>SHP-2026004654</t>
  </si>
  <si>
    <t>2025-06-08T08:54:00-05:00</t>
  </si>
  <si>
    <t>2025-06-10T21:32:01-05:00</t>
  </si>
  <si>
    <t>2025-06-10T17:35:38-05:00</t>
  </si>
  <si>
    <t>SHP-2026000455</t>
  </si>
  <si>
    <t>2025-10-09T07:26:00-06:00</t>
  </si>
  <si>
    <t>2025-10-12T07:08:07-06:00</t>
  </si>
  <si>
    <t>2025-10-11T21:45:37Z</t>
  </si>
  <si>
    <t>2025-10-11T21:45:37-06:00</t>
  </si>
  <si>
    <t>SHP-2026005734</t>
  </si>
  <si>
    <t>2025-11-23T12:52:00-05:00</t>
  </si>
  <si>
    <t>2025-12-03T23:35:06-05:00</t>
  </si>
  <si>
    <t>2025-12-03T20:37:45-05:00</t>
  </si>
  <si>
    <t>2025-12-03T20:37:45Z</t>
  </si>
  <si>
    <t>SHP-2026007275</t>
  </si>
  <si>
    <t>2025-11-19T08:30:00-05:00</t>
  </si>
  <si>
    <t>2025-11-21T18:46:48-05:00</t>
  </si>
  <si>
    <t>2025-11-21T07:40:16-05:00</t>
  </si>
  <si>
    <t>SHP-2026003218</t>
  </si>
  <si>
    <t>2025-07-29T13:29:00+00:00</t>
  </si>
  <si>
    <t>2025-08-08T19:10:09+00:00</t>
  </si>
  <si>
    <t>2025-08-08T10:32:06+00:00</t>
  </si>
  <si>
    <t>SHP-2026002838</t>
  </si>
  <si>
    <t>2025-08-25T14:00:00+10:00</t>
  </si>
  <si>
    <t>2025-09-02T13:22:56+10:00</t>
  </si>
  <si>
    <t>2025-09-02T00:48:37+10:00</t>
  </si>
  <si>
    <t>SHP-2026008255</t>
  </si>
  <si>
    <t>2025-07-09T13:10:00Z</t>
  </si>
  <si>
    <t>2025-07-15T02:52:43-03:00</t>
  </si>
  <si>
    <t>2025-07-14T18:26:32-03:00</t>
  </si>
  <si>
    <t>SHP-2026007911</t>
  </si>
  <si>
    <t>2025-10-16T16:38:00+08:00</t>
  </si>
  <si>
    <t>2025-10-20T02:55:20Z</t>
  </si>
  <si>
    <t>2025-10-19T22:14:49+08:00</t>
  </si>
  <si>
    <t>SHP-2026006504</t>
  </si>
  <si>
    <t>2025-06-07T14:07:00+01:00</t>
  </si>
  <si>
    <t>2025-06-14T21:33:31+01:00</t>
  </si>
  <si>
    <t>2025-06-15T06:27:44+01:00</t>
  </si>
  <si>
    <t>SHP-2026004614</t>
  </si>
  <si>
    <t>2026-01-17T12:25:00Z</t>
  </si>
  <si>
    <t>2026-01-26T03:56:53+08:00</t>
  </si>
  <si>
    <t>2026-01-26T08:37:09+08:00</t>
  </si>
  <si>
    <t>SHP-2026006347</t>
  </si>
  <si>
    <t>2025-09-02T11:30:00+01:00</t>
  </si>
  <si>
    <t>2025-09-12T00:16:51Z</t>
  </si>
  <si>
    <t>2025-09-11T14:46:00Z</t>
  </si>
  <si>
    <t>2025-09-11T14:46:00+01:00</t>
  </si>
  <si>
    <t>SHP-2026009199</t>
  </si>
  <si>
    <t>2026-01-19T09:40:00+08:00</t>
  </si>
  <si>
    <t>2026-01-21T18:31:03</t>
  </si>
  <si>
    <t>2026-01-22T03:37:05Z</t>
  </si>
  <si>
    <t>SHP-2026002714</t>
  </si>
  <si>
    <t>2025-07-07T09:13:00-05:00</t>
  </si>
  <si>
    <t>2025-07-15T17:11:58Z</t>
  </si>
  <si>
    <t>2025-07-16T02:16:44-05:00</t>
  </si>
  <si>
    <t>SHP-2026002530</t>
  </si>
  <si>
    <t>2026-01-16T10:15:00+08:00</t>
  </si>
  <si>
    <t>2026-01-20T17:32:55+08:00</t>
  </si>
  <si>
    <t>2026-01-20T09:04:08+08:00</t>
  </si>
  <si>
    <t>SHP-2026000223</t>
  </si>
  <si>
    <t>2025-09-12T09:44:00+01:00</t>
  </si>
  <si>
    <t>2025-09-17T12:35:14+01:00</t>
  </si>
  <si>
    <t>2025-09-17T13:47:54+01:00</t>
  </si>
  <si>
    <t>2025-09-17T13:47:54Z</t>
  </si>
  <si>
    <t>SHP-2026002040</t>
  </si>
  <si>
    <t>2025-07-21T08:03:00+05:00</t>
  </si>
  <si>
    <t>2025-07-29T17:42:01Z</t>
  </si>
  <si>
    <t>2025-07-29T17:33:05+05:00</t>
  </si>
  <si>
    <t>SHP-2026005193</t>
  </si>
  <si>
    <t>2025-12-09T08:50:00-05:00</t>
  </si>
  <si>
    <t>2025-12-14T09:00:43-05:00</t>
  </si>
  <si>
    <t>2025-12-14T08:05:40-05:00</t>
  </si>
  <si>
    <t>SHP-2026004145</t>
  </si>
  <si>
    <t>2025-06-20T12:48:00+09:00</t>
  </si>
  <si>
    <t>2025-06-23T19:35:48+09:00</t>
  </si>
  <si>
    <t>2025-06-23T13:18:20Z</t>
  </si>
  <si>
    <t>SHP-2026004529</t>
  </si>
  <si>
    <t>2025-09-12T15:39:00-05:00</t>
  </si>
  <si>
    <t>2025-09-14T15:38:10-05:00</t>
  </si>
  <si>
    <t>2025-09-14T23:51:41-05:00</t>
  </si>
  <si>
    <t>2025-09-14T23:51:41Z</t>
  </si>
  <si>
    <t>SHP-2026002261</t>
  </si>
  <si>
    <t>2025-07-12T07:52:00+08:00</t>
  </si>
  <si>
    <t>2025-07-17T04:27:48+08:00</t>
  </si>
  <si>
    <t>2025-07-17T06:41:04+08:00</t>
  </si>
  <si>
    <t>SHP-2026008911</t>
  </si>
  <si>
    <t>2025-07-20T06:38:00-05:00</t>
  </si>
  <si>
    <t>2025-07-22T16:41:52-05:00</t>
  </si>
  <si>
    <t>2025-07-22T19:38:56-05:00</t>
  </si>
  <si>
    <t>2025-07-22T19:38:56</t>
  </si>
  <si>
    <t>SHP-2026002960</t>
  </si>
  <si>
    <t>2026-02-21T11:07:00+01:00</t>
  </si>
  <si>
    <t>2026-03-02T09:08:15+01:00</t>
  </si>
  <si>
    <t>2026-03-02T04:23:05</t>
  </si>
  <si>
    <t>2026-03-02T04:23:05Z</t>
  </si>
  <si>
    <t>SHP-2026009486</t>
  </si>
  <si>
    <t>2025-11-20T11:48:00+00:00</t>
  </si>
  <si>
    <t>2025-11-24T17:16:16+00:00</t>
  </si>
  <si>
    <t>2025-11-24T21:18:35+00:00</t>
  </si>
  <si>
    <t>SHP-2026004091</t>
  </si>
  <si>
    <t>2025-12-23T10:25:00Z</t>
  </si>
  <si>
    <t>2026-01-02T07:55:06+00:00</t>
  </si>
  <si>
    <t>2026-01-02T12:56:08+00:00</t>
  </si>
  <si>
    <t>2026-01-02T12:56:08Z</t>
  </si>
  <si>
    <t>SHP-2026007546</t>
  </si>
  <si>
    <t>2025-08-27T08:37:00-06:00</t>
  </si>
  <si>
    <t>2025-09-05T10:27:57-06:00</t>
  </si>
  <si>
    <t>2025-08-30T13:41:24-06:00</t>
  </si>
  <si>
    <t>SHP-2026001244</t>
  </si>
  <si>
    <t>2025-11-03T15:22:00+08:00</t>
  </si>
  <si>
    <t>2025-11-12T14:50:33+08:00</t>
  </si>
  <si>
    <t>2025-11-12T22:19:52+08:00</t>
  </si>
  <si>
    <t>SHP-2026007406</t>
  </si>
  <si>
    <t>2025-06-11T08:02:00Z</t>
  </si>
  <si>
    <t>2025-06-16T05:27:00+08:00</t>
  </si>
  <si>
    <t>2025-06-16T06:30:51+08:00</t>
  </si>
  <si>
    <t>2025-06-16T06:30:51</t>
  </si>
  <si>
    <t>SHP-2026001205</t>
  </si>
  <si>
    <t>2025-06-15T08:57:00+05:00</t>
  </si>
  <si>
    <t>2025-06-23T12:50:20+05:00</t>
  </si>
  <si>
    <t>2025-06-23T05:46:27+05:00</t>
  </si>
  <si>
    <t>SHP-2026004207</t>
  </si>
  <si>
    <t>2025-09-15T15:32:00</t>
  </si>
  <si>
    <t>2025-09-21T17:19:22-05:00</t>
  </si>
  <si>
    <t>2025-09-21T14:08:00-05:00</t>
  </si>
  <si>
    <t>SHP-2026002443</t>
  </si>
  <si>
    <t>2025-09-05T09:55:00+09:00</t>
  </si>
  <si>
    <t>2025-09-13T23:49:02+09:00</t>
  </si>
  <si>
    <t>2025-09-10T19:10:42Z</t>
  </si>
  <si>
    <t>SHP-2026000939</t>
  </si>
  <si>
    <t>2026-01-25T17:40:00+00:00</t>
  </si>
  <si>
    <t>2026-02-02T23:05:58</t>
  </si>
  <si>
    <t>2026-02-03T07:08:48+00:00</t>
  </si>
  <si>
    <t>SHP-2026001064</t>
  </si>
  <si>
    <t>2025-12-30T13:49:00-05:00</t>
  </si>
  <si>
    <t>2025-12-31T01:49:00-05:00</t>
  </si>
  <si>
    <t>2025-12-31T01:52:21-05:00</t>
  </si>
  <si>
    <t>2025-12-31T01:52:21</t>
  </si>
  <si>
    <t>SHP-2026008457</t>
  </si>
  <si>
    <t>2025-09-05T15:15:00+01:00</t>
  </si>
  <si>
    <t>2025-09-12T18:18:13+01:00</t>
  </si>
  <si>
    <t>2025-09-13T11:05:37+01:00</t>
  </si>
  <si>
    <t>SHP-2026002992</t>
  </si>
  <si>
    <t>2025-12-25T08:13:00+08:00</t>
  </si>
  <si>
    <t>2025-12-28T02:49:44+08:00</t>
  </si>
  <si>
    <t>2025-12-27T06:11:02+08:00</t>
  </si>
  <si>
    <t>SHP-2026004585</t>
  </si>
  <si>
    <t>2025-08-11T12:11:00+01:00</t>
  </si>
  <si>
    <t>2025-08-17T01:34:40+01:00</t>
  </si>
  <si>
    <t>2025-08-16T00:58:25</t>
  </si>
  <si>
    <t>2025-08-16T00:58:25+01:00</t>
  </si>
  <si>
    <t>SHP-2026001481</t>
  </si>
  <si>
    <t>2025-11-18T11:57:00+09:00</t>
  </si>
  <si>
    <t>2025-11-24T17:51:22Z</t>
  </si>
  <si>
    <t>2025-11-24T03:55:23+09:00</t>
  </si>
  <si>
    <t>SHP-2026000095</t>
  </si>
  <si>
    <t>2025-11-21T16:50:00+09:00</t>
  </si>
  <si>
    <t>2025-11-23T10:24:39+09:00</t>
  </si>
  <si>
    <t>2025-11-23T07:34:58+09:00</t>
  </si>
  <si>
    <t>SHP-2026003072</t>
  </si>
  <si>
    <t>2025-08-19T12:23:00Z</t>
  </si>
  <si>
    <t>2025-08-21T18:21:47-03:00</t>
  </si>
  <si>
    <t>2025-08-21T10:17:44-03:00</t>
  </si>
  <si>
    <t>SHP-2026004164</t>
  </si>
  <si>
    <t>2025-12-25T11:58:00+08:00</t>
  </si>
  <si>
    <t>2025-12-31T14:04:55+08:00</t>
  </si>
  <si>
    <t>2025-12-31T16:28:59+08:00</t>
  </si>
  <si>
    <t>SHP-2026006942</t>
  </si>
  <si>
    <t>2025-11-03T12:59:00Z</t>
  </si>
  <si>
    <t>2025-11-06T17:31:46Z</t>
  </si>
  <si>
    <t>2025-11-06T15:41:45-05:00</t>
  </si>
  <si>
    <t>SHP-2026004512</t>
  </si>
  <si>
    <t>2026-01-02T07:26:00-05:00</t>
  </si>
  <si>
    <t>2026-01-10T02:29:44-05:00</t>
  </si>
  <si>
    <t>2026-01-10T03:00:26-05:00</t>
  </si>
  <si>
    <t>SHP-2026002373</t>
  </si>
  <si>
    <t>2025-09-26T07:57:00+01:00</t>
  </si>
  <si>
    <t>2025-10-03T17:19:17+01:00</t>
  </si>
  <si>
    <t>2025-10-03T20:31:40+01:00</t>
  </si>
  <si>
    <t>2025-10-03T20:31:40</t>
  </si>
  <si>
    <t>SHP-2026002257</t>
  </si>
  <si>
    <t>2025-08-22T17:11:00-05:00</t>
  </si>
  <si>
    <t>2025-08-20T08:42:11-05:00</t>
  </si>
  <si>
    <t>2025-08-23T16:40:25-05:00</t>
  </si>
  <si>
    <t>SHP-2026007269</t>
  </si>
  <si>
    <t>2025-08-19T10:00:00-05:00</t>
  </si>
  <si>
    <t>2025-08-22T19:49:16-05:00</t>
  </si>
  <si>
    <t>2025-08-22T11:12:16-05:00</t>
  </si>
  <si>
    <t>2025-08-22T11:12:16Z</t>
  </si>
  <si>
    <t>SHP-2026004484</t>
  </si>
  <si>
    <t>2025-08-12T13:38:00+01:00</t>
  </si>
  <si>
    <t>2025-08-19T17:20:58+01:00</t>
  </si>
  <si>
    <t>2025-08-19T19:30:23+01:00</t>
  </si>
  <si>
    <t>SHP-2026008944</t>
  </si>
  <si>
    <t>2025-11-04T15:49:00+01:00</t>
  </si>
  <si>
    <t>2025-11-08T02:31:35+01:00</t>
  </si>
  <si>
    <t>2025-11-08T15:33:59Z</t>
  </si>
  <si>
    <t>2025-11-08T15:33:59+01:00</t>
  </si>
  <si>
    <t>SHP-2026008852</t>
  </si>
  <si>
    <t>2026-02-18T17:31:00+01:00</t>
  </si>
  <si>
    <t>2026-02-25T17:08:18Z</t>
  </si>
  <si>
    <t>2026-02-19T06:48:26+01:00</t>
  </si>
  <si>
    <t>SHP-2026001043</t>
  </si>
  <si>
    <t>2025-06-26T09:31:00-05:00</t>
  </si>
  <si>
    <t>2025-06-25T20:27:08Z</t>
  </si>
  <si>
    <t>2025-06-28T14:40:31-05:00</t>
  </si>
  <si>
    <t>SHP-2026006854</t>
  </si>
  <si>
    <t>2026-02-19T11:58:00-05:00</t>
  </si>
  <si>
    <t>2026-02-23T13:44:55-05:00</t>
  </si>
  <si>
    <t>2026-02-25T08:26:24-05:00</t>
  </si>
  <si>
    <t>SHP-2026007105</t>
  </si>
  <si>
    <t>2025-09-28T10:38:00+09:00</t>
  </si>
  <si>
    <t>2025-10-04T18:13:49Z</t>
  </si>
  <si>
    <t>2025-10-05T16:26:38+09:00</t>
  </si>
  <si>
    <t>SHP-2026005750</t>
  </si>
  <si>
    <t>2025-06-28T13:12:00-05:00</t>
  </si>
  <si>
    <t>2025-07-02T23:04:31-05:00</t>
  </si>
  <si>
    <t>2025-07-03T06:54:29-05:00</t>
  </si>
  <si>
    <t>2025-07-03T06:54:29Z</t>
  </si>
  <si>
    <t>SHP-2026007606</t>
  </si>
  <si>
    <t>2025-07-02T16:34:00-06:00</t>
  </si>
  <si>
    <t>2025-07-12T17:12:52-06:00</t>
  </si>
  <si>
    <t>2025-07-12T16:19:53-06:00</t>
  </si>
  <si>
    <t>SHP-2026004143</t>
  </si>
  <si>
    <t>2025-09-17T12:49:00</t>
  </si>
  <si>
    <t>2025-09-24T13:50:58-03:00</t>
  </si>
  <si>
    <t>2025-09-24T16:14:16-03:00</t>
  </si>
  <si>
    <t>SHP-2026005608</t>
  </si>
  <si>
    <t>2025-07-09T17:36:00+01:00</t>
  </si>
  <si>
    <t>2025-07-13T07:58:05+01:00</t>
  </si>
  <si>
    <t>2025-07-13T00:36:37Z</t>
  </si>
  <si>
    <t>2025-07-13T00:36:37+01:00</t>
  </si>
  <si>
    <t>SHP-2026004779</t>
  </si>
  <si>
    <t>2025-11-09T09:27:00-05:00</t>
  </si>
  <si>
    <t>2025-11-13T00:06:36-05:00</t>
  </si>
  <si>
    <t>2025-11-16T05:33:44-05:00</t>
  </si>
  <si>
    <t>SHP-2026001418</t>
  </si>
  <si>
    <t>2025-09-20T08:01:00Z</t>
  </si>
  <si>
    <t>2025-09-26T02:23:05+01:00</t>
  </si>
  <si>
    <t>2025-09-26T05:04:07+01:00</t>
  </si>
  <si>
    <t>2025-09-26T05:04:07Z</t>
  </si>
  <si>
    <t>SHP-2026000149</t>
  </si>
  <si>
    <t>2025-08-22T11:05:00+09:00</t>
  </si>
  <si>
    <t>2025-08-26T19:27:33+09:00</t>
  </si>
  <si>
    <t>2025-08-27T14:01:14</t>
  </si>
  <si>
    <t>2025-08-27T14:01:14+09:00</t>
  </si>
  <si>
    <t>SHP-2026005549</t>
  </si>
  <si>
    <t>2025-08-22T10:58:00-05:00</t>
  </si>
  <si>
    <t>2025-08-24T16:51:50-05:00</t>
  </si>
  <si>
    <t>2025-08-25T10:37:38-05:00</t>
  </si>
  <si>
    <t>2025-08-25T10:37:38Z</t>
  </si>
  <si>
    <t>SHP-2026003908</t>
  </si>
  <si>
    <t>2025-09-02T13:33:00+00:00</t>
  </si>
  <si>
    <t>2025-09-12T02:29:43+00:00</t>
  </si>
  <si>
    <t>2025-09-12T02:05:54+00:00</t>
  </si>
  <si>
    <t>SHP-2026003345</t>
  </si>
  <si>
    <t>2025-09-03T15:19:00+08:00</t>
  </si>
  <si>
    <t>2025-09-07T22:43:56</t>
  </si>
  <si>
    <t>2025-09-07T22:44:34Z</t>
  </si>
  <si>
    <t>2025-09-07T22:44:34+08:00</t>
  </si>
  <si>
    <t>SHP-2026006519</t>
  </si>
  <si>
    <t>2025-11-20T12:53:00+08:00</t>
  </si>
  <si>
    <t>2025-11-26T01:26:46+08:00</t>
  </si>
  <si>
    <t>2025-11-26T08:41:40+08:00</t>
  </si>
  <si>
    <t>SHP-2026005168</t>
  </si>
  <si>
    <t>2025-06-06T12:52:00-05:00</t>
  </si>
  <si>
    <t>2025-06-08T15:21:36-05:00</t>
  </si>
  <si>
    <t>2025-06-08T12:45:40-05:00</t>
  </si>
  <si>
    <t>2025-06-08T12:45:40Z</t>
  </si>
  <si>
    <t>SHP-2026002556</t>
  </si>
  <si>
    <t>2025-10-04T15:20:00-05:00</t>
  </si>
  <si>
    <t>2025-10-03T01:16:21-05:00</t>
  </si>
  <si>
    <t>2025-10-15T02:28:49-05:00</t>
  </si>
  <si>
    <t>SHP-2026004543</t>
  </si>
  <si>
    <t>2025-12-15T10:22:00Z</t>
  </si>
  <si>
    <t>2025-12-23T00:16:09-05:00</t>
  </si>
  <si>
    <t>2025-12-22T11:29:32-05:00</t>
  </si>
  <si>
    <t>SHP-2026000994</t>
  </si>
  <si>
    <t>2026-01-21T07:47:00-05:00</t>
  </si>
  <si>
    <t>2026-01-29T02:57:05-05:00</t>
  </si>
  <si>
    <t>2026-01-29T02:41:58-05:00</t>
  </si>
  <si>
    <t>SHP-2026001583</t>
  </si>
  <si>
    <t>2025-07-28T11:30:00+09:00</t>
  </si>
  <si>
    <t>2025-08-09T12:15:32+09:00</t>
  </si>
  <si>
    <t>2025-07-27T04:16:26+09:00</t>
  </si>
  <si>
    <t>2025-08-09T22:11:06Z</t>
  </si>
  <si>
    <t>SHP-2026000179</t>
  </si>
  <si>
    <t>2026-02-27T13:25:00+01:00</t>
  </si>
  <si>
    <t>2026-03-04T20:08:12Z</t>
  </si>
  <si>
    <t>2026-03-05T03:13:52+01:00</t>
  </si>
  <si>
    <t>SHP-2026001930</t>
  </si>
  <si>
    <t>2025-10-27T17:43:00+01:00</t>
  </si>
  <si>
    <t>2025-11-02T10:34:43+01:00</t>
  </si>
  <si>
    <t>2025-11-01T22:55:09+01:00</t>
  </si>
  <si>
    <t>SHP-2026007004</t>
  </si>
  <si>
    <t>2025-11-17T11:27:00+01:00</t>
  </si>
  <si>
    <t>2025-11-20T07:48:24+01:00</t>
  </si>
  <si>
    <t>2025-11-19T12:07:50+01:00</t>
  </si>
  <si>
    <t>SHP-2026008889</t>
  </si>
  <si>
    <t>2026-01-03T15:36:00-05:00</t>
  </si>
  <si>
    <t>2026-01-07T00:35:04-05:00</t>
  </si>
  <si>
    <t>2026-01-07T13:22:38-05:00</t>
  </si>
  <si>
    <t>SHP-2026002250</t>
  </si>
  <si>
    <t>2025-12-03T10:17:00+00:00</t>
  </si>
  <si>
    <t>2025-12-10T17:10:13+00:00</t>
  </si>
  <si>
    <t>2025-12-10T06:30:42+00:00</t>
  </si>
  <si>
    <t>SHP-2026005308</t>
  </si>
  <si>
    <t>DE-NL-STD</t>
  </si>
  <si>
    <t>2025-11-25T11:02:00+01:00</t>
  </si>
  <si>
    <t>2025-11-30T23:16:30+01:00</t>
  </si>
  <si>
    <t>2025-11-30T05:55:23+01:00</t>
  </si>
  <si>
    <t>SHP-2026004932</t>
  </si>
  <si>
    <t>2025-08-25T10:04:00-03:00</t>
  </si>
  <si>
    <t>2025-09-03T18:41:25Z</t>
  </si>
  <si>
    <t>2025-08-31T14:33:00-03:00</t>
  </si>
  <si>
    <t>EXC_018</t>
  </si>
  <si>
    <t>SHP-2026005123</t>
  </si>
  <si>
    <t>2025-06-28T11:59:00+01:00</t>
  </si>
  <si>
    <t>2025-07-04T16:04:30Z</t>
  </si>
  <si>
    <t>2025-07-04T03:17:12+01:00</t>
  </si>
  <si>
    <t>SHP-2026004851</t>
  </si>
  <si>
    <t>2026-01-01T17:47:00-05:00</t>
  </si>
  <si>
    <t>2026-01-07T16:40:58</t>
  </si>
  <si>
    <t>2026-01-07T14:40:47</t>
  </si>
  <si>
    <t>2026-01-07T14:40:47Z</t>
  </si>
  <si>
    <t>SHP-2026004644</t>
  </si>
  <si>
    <t>2025-12-06T10:34:00+08:00</t>
  </si>
  <si>
    <t>2025-12-15T22:51:39Z</t>
  </si>
  <si>
    <t>2025-12-16T06:39:00+08:00</t>
  </si>
  <si>
    <t>SHP-2026006288</t>
  </si>
  <si>
    <t>2025-12-28T12:08:00+08:00</t>
  </si>
  <si>
    <t>2026-01-01T15:04:21</t>
  </si>
  <si>
    <t>2026-01-05T06:14:39+08:00</t>
  </si>
  <si>
    <t>SHP-2026004991</t>
  </si>
  <si>
    <t>2025-11-14T13:31:00-05:00</t>
  </si>
  <si>
    <t>2025-11-21T07:24:21-05:00</t>
  </si>
  <si>
    <t>2025-11-21T20:59:09-05:00</t>
  </si>
  <si>
    <t>SHP-2026002880</t>
  </si>
  <si>
    <t>2025-08-09T12:37:00+01:00</t>
  </si>
  <si>
    <t>2025-08-13T09:14:32+01:00</t>
  </si>
  <si>
    <t>2025-08-11T01:34:26+01:00</t>
  </si>
  <si>
    <t>SHP-2026001325</t>
  </si>
  <si>
    <t>2025-11-14T08:28:00+08:00</t>
  </si>
  <si>
    <t>2025-11-20T14:33:20+08:00</t>
  </si>
  <si>
    <t>2025-11-20T08:11:21+08:00</t>
  </si>
  <si>
    <t>SHP-2026009131</t>
  </si>
  <si>
    <t>2025-07-28T12:43:00+01:00</t>
  </si>
  <si>
    <t>2025-08-03T04:48:56+01:00</t>
  </si>
  <si>
    <t>2025-08-03T03:26:06+01:00</t>
  </si>
  <si>
    <t>SHP-2026004258</t>
  </si>
  <si>
    <t>2025-10-15T08:19:00Z</t>
  </si>
  <si>
    <t>2025-10-21T03:48:30+01:00</t>
  </si>
  <si>
    <t>2025-10-20T12:46:30+01:00</t>
  </si>
  <si>
    <t>2025-10-20T12:46:30Z</t>
  </si>
  <si>
    <t>SHP-2026008283</t>
  </si>
  <si>
    <t>2025-09-03T09:20:00+01:00</t>
  </si>
  <si>
    <t>2025-09-09T09:45:25+01:00</t>
  </si>
  <si>
    <t>2025-09-09T06:01:45+01:00</t>
  </si>
  <si>
    <t>SHP-2026009184</t>
  </si>
  <si>
    <t>2025-09-25T07:31:00-05:00</t>
  </si>
  <si>
    <t>2025-09-30T06:29:21-05:00</t>
  </si>
  <si>
    <t>2025-09-30T14:02:47-05:00</t>
  </si>
  <si>
    <t>SHP-2026005972</t>
  </si>
  <si>
    <t>CN--STA</t>
  </si>
  <si>
    <t>2025-11-19T13:19:00</t>
  </si>
  <si>
    <t>2025-11-26T23:43:51+08:00</t>
  </si>
  <si>
    <t>2025-11-23T04:53:51+08:00</t>
  </si>
  <si>
    <t>SHP-2026005307</t>
  </si>
  <si>
    <t>2025-12-30T13:40:00Z</t>
  </si>
  <si>
    <t>2026-01-02T23:10:41Z</t>
  </si>
  <si>
    <t>2026-01-02T14:03:35</t>
  </si>
  <si>
    <t>2026-01-02T14:03:35Z</t>
  </si>
  <si>
    <t>SHP-2026003042</t>
  </si>
  <si>
    <t>2025-12-30T12:14:00+01:00</t>
  </si>
  <si>
    <t>2026-01-08T04:31:05+01:00</t>
  </si>
  <si>
    <t>2026-01-08T06:05:46+01:00</t>
  </si>
  <si>
    <t>SHP-2026007388</t>
  </si>
  <si>
    <t>2025-09-23T13:23:00+08:00</t>
  </si>
  <si>
    <t>2025-09-27T03:16:33+08:00</t>
  </si>
  <si>
    <t>2025-09-27T00:29:42Z</t>
  </si>
  <si>
    <t>2025-09-27T00:29:42+08:00</t>
  </si>
  <si>
    <t>SHP-2026008600</t>
  </si>
  <si>
    <t>2025-06-26T10:12:00Z</t>
  </si>
  <si>
    <t>2025-07-01T19:09:21+08:00</t>
  </si>
  <si>
    <t>2025-07-01T11:59:02+08:00</t>
  </si>
  <si>
    <t>2025-07-01T11:59:02Z</t>
  </si>
  <si>
    <t>SHP-2026004560</t>
  </si>
  <si>
    <t>2025-06-29T18:38:00+01:00</t>
  </si>
  <si>
    <t>2025-07-03T05:10:02+01:00</t>
  </si>
  <si>
    <t>2025-07-03T02:05:53+01:00</t>
  </si>
  <si>
    <t>SHP-2026006277</t>
  </si>
  <si>
    <t>2025-08-08T06:25:00+09:00</t>
  </si>
  <si>
    <t>2025-08-16T00:58:47+09:00</t>
  </si>
  <si>
    <t>2025-08-16T00:54:58+09:00</t>
  </si>
  <si>
    <t>SHP-2026006016</t>
  </si>
  <si>
    <t>2025-07-01T18:49:00+00:00</t>
  </si>
  <si>
    <t>2025-07-08T02:00:44+00:00</t>
  </si>
  <si>
    <t>2025-07-08T11:41:20+00:00</t>
  </si>
  <si>
    <t>SHP-2026000690</t>
  </si>
  <si>
    <t>2025-11-14T16:53:00+01:00</t>
  </si>
  <si>
    <t>2025-11-20T12:19:42+01:00</t>
  </si>
  <si>
    <t>2025-11-19T12:53:52+01:00</t>
  </si>
  <si>
    <t>SHP-2026001594</t>
  </si>
  <si>
    <t>2025-12-03T11:15:00+09:00</t>
  </si>
  <si>
    <t>2025-12-11T06:18:53+09:00</t>
  </si>
  <si>
    <t>2025-12-11T01:02:20+09:00</t>
  </si>
  <si>
    <t>2025-12-11T01:02:20</t>
  </si>
  <si>
    <t>SHP-2026005240</t>
  </si>
  <si>
    <t>2025-09-11T12:17:00+00:00</t>
  </si>
  <si>
    <t>2025-09-15T00:54:43+00:00</t>
  </si>
  <si>
    <t>2025-09-14T18:51:13+00:00</t>
  </si>
  <si>
    <t>SHP-2026009382</t>
  </si>
  <si>
    <t>2025-07-17T13:38:00-05:00</t>
  </si>
  <si>
    <t>2025-07-21T13:47:36-05:00</t>
  </si>
  <si>
    <t>2025-07-21T02:52:17-05:00</t>
  </si>
  <si>
    <t>SHP-2026000029</t>
  </si>
  <si>
    <t>2025-09-14T15:47:00</t>
  </si>
  <si>
    <t>2025-09-19T12:31:59+08:00</t>
  </si>
  <si>
    <t>2025-09-20T07:34:21</t>
  </si>
  <si>
    <t>2025-09-20T07:34:21+08:00</t>
  </si>
  <si>
    <t>SHP-2026003819</t>
  </si>
  <si>
    <t>2025-07-28T10:26:00Z</t>
  </si>
  <si>
    <t>2025-07-31T09:40:28+10:00</t>
  </si>
  <si>
    <t>2025-07-31T14:51:31Z</t>
  </si>
  <si>
    <t>2025-07-31T14:51:31+10:00</t>
  </si>
  <si>
    <t>SHP-2026007609</t>
  </si>
  <si>
    <t>2026-02-23T10:11:00+01:00</t>
  </si>
  <si>
    <t>2026-03-02T21:38:09+01:00</t>
  </si>
  <si>
    <t>2026-03-03T04:34:07</t>
  </si>
  <si>
    <t>2026-03-03T04:34:07+01:00</t>
  </si>
  <si>
    <t>SHP-2026006020</t>
  </si>
  <si>
    <t>2025-10-01T10:28:00-03:00</t>
  </si>
  <si>
    <t>2025-10-06T16:52:12-03:00</t>
  </si>
  <si>
    <t>2025-10-06T23:00:21</t>
  </si>
  <si>
    <t>2025-10-06T23:00:21-03:00</t>
  </si>
  <si>
    <t>SHP-2026001724</t>
  </si>
  <si>
    <t>2025-10-13T14:48:00+01:00</t>
  </si>
  <si>
    <t>2025-10-16T19:11:26+01:00</t>
  </si>
  <si>
    <t>2025-10-16T10:02:24+01:00</t>
  </si>
  <si>
    <t>SHP-2026005762</t>
  </si>
  <si>
    <t>2025-12-02T18:41:00+00:00</t>
  </si>
  <si>
    <t>2025-12-10T13:15:47+00:00</t>
  </si>
  <si>
    <t>2025-12-09T17:09:05+00:00</t>
  </si>
  <si>
    <t>SHP-2026005314</t>
  </si>
  <si>
    <t>2025-09-10T07:34:00+01:00</t>
  </si>
  <si>
    <t>2025-09-14T00:32:47Z</t>
  </si>
  <si>
    <t>2025-09-14T21:13:52Z</t>
  </si>
  <si>
    <t>2025-09-14T21:13:52+01:00</t>
  </si>
  <si>
    <t>SHP-2026001335</t>
  </si>
  <si>
    <t>2026-01-08T19:00:00-05:00</t>
  </si>
  <si>
    <t>2026-01-11T03:56:03</t>
  </si>
  <si>
    <t>2026-01-10T23:10:09Z</t>
  </si>
  <si>
    <t>2026-01-10T23:10:09-05:00</t>
  </si>
  <si>
    <t>SHP-2026007331</t>
  </si>
  <si>
    <t>2025-07-08T17:36:00+01:00</t>
  </si>
  <si>
    <t>2025-07-16T10:34:52</t>
  </si>
  <si>
    <t>2025-07-16T00:27:10</t>
  </si>
  <si>
    <t>2025-07-16T00:27:10+01:00</t>
  </si>
  <si>
    <t>SHP-2026009388</t>
  </si>
  <si>
    <t>2026-02-17T08:54:00</t>
  </si>
  <si>
    <t>2026-02-23T06:21:09Z</t>
  </si>
  <si>
    <t>2026-02-24T01:28:19</t>
  </si>
  <si>
    <t>2026-02-24T01:28:19-06:00</t>
  </si>
  <si>
    <t>SHP-2026009428</t>
  </si>
  <si>
    <t>2025-06-01T06:30:00</t>
  </si>
  <si>
    <t>2025-06-09T19:44:54Z</t>
  </si>
  <si>
    <t>2025-06-07T10:28:47Z</t>
  </si>
  <si>
    <t>SHP-2026008649</t>
  </si>
  <si>
    <t>2025-11-23T16:00:00+08:00</t>
  </si>
  <si>
    <t>2025-12-02T16:41:43+08:00</t>
  </si>
  <si>
    <t>2025-12-02T05:09:20+08:00</t>
  </si>
  <si>
    <t>SHP-2026002566</t>
  </si>
  <si>
    <t>2025-07-04T14:14:00-05:00</t>
  </si>
  <si>
    <t>2025-07-12T17:19:30Z</t>
  </si>
  <si>
    <t>2025-07-13T09:45:39</t>
  </si>
  <si>
    <t>SHP-2026004634</t>
  </si>
  <si>
    <t>2025-11-17T12:16:00+01:00</t>
  </si>
  <si>
    <t>2025-11-23T10:21:15+01:00</t>
  </si>
  <si>
    <t>2025-11-24T08:51:20</t>
  </si>
  <si>
    <t>2025-11-24T08:51:20+01:00</t>
  </si>
  <si>
    <t>SHP-2026008831</t>
  </si>
  <si>
    <t>2025-07-31T15:11:00-05:00</t>
  </si>
  <si>
    <t>2025-08-07T14:48:58-05:00</t>
  </si>
  <si>
    <t>2025-08-07T04:57:21-05:00</t>
  </si>
  <si>
    <t>2025-08-07T04:57:21Z</t>
  </si>
  <si>
    <t>SHP-2026007346</t>
  </si>
  <si>
    <t>2026-02-13T13:16:00+08:00</t>
  </si>
  <si>
    <t>2026-02-17T13:47:06+08:00</t>
  </si>
  <si>
    <t>2026-02-17T16:07:55+08:00</t>
  </si>
  <si>
    <t>SHP-2026006818</t>
  </si>
  <si>
    <t>2025-11-17T06:06:00-05:00</t>
  </si>
  <si>
    <t>2025-11-18T20:09:35-05:00</t>
  </si>
  <si>
    <t>2025-11-19T11:30:35-05:00</t>
  </si>
  <si>
    <t>2025-11-19T11:30:35</t>
  </si>
  <si>
    <t>SHP-2026004627</t>
  </si>
  <si>
    <t>2025-12-28T06:08:00-05:00</t>
  </si>
  <si>
    <t>2025-12-31T08:30:02Z</t>
  </si>
  <si>
    <t>2025-12-31T09:48:54-05:00</t>
  </si>
  <si>
    <t>SHP-2026008868</t>
  </si>
  <si>
    <t>2025-11-12T12:49:00-05:00</t>
  </si>
  <si>
    <t>2025-11-16T16:42:06Z</t>
  </si>
  <si>
    <t>2025-11-15T13:13:24</t>
  </si>
  <si>
    <t>2025-11-15T13:13:24-05:00</t>
  </si>
  <si>
    <t>SHP-2026000175</t>
  </si>
  <si>
    <t>2025-07-07T07:18:00-05:00</t>
  </si>
  <si>
    <t>2025-07-10T23:54:35-05:00</t>
  </si>
  <si>
    <t>2025-07-11T11:05:00</t>
  </si>
  <si>
    <t>2025-07-11T11:05:00-05:00</t>
  </si>
  <si>
    <t>SHP-2026003603</t>
  </si>
  <si>
    <t>2025-08-11T07:53:00+08:00</t>
  </si>
  <si>
    <t>2025-08-19T17:38:31+08:00</t>
  </si>
  <si>
    <t>2025-08-19T08:25:55+08:00</t>
  </si>
  <si>
    <t>SHP-2026001814</t>
  </si>
  <si>
    <t>2025-10-30T14:35:00</t>
  </si>
  <si>
    <t>2025-11-03T21:26:58-05:00</t>
  </si>
  <si>
    <t>2025-11-04T05:10:32-05:00</t>
  </si>
  <si>
    <t>2025-11-04T05:10:32Z</t>
  </si>
  <si>
    <t>SHP-2026002942</t>
  </si>
  <si>
    <t>2026-01-25T10:13:00+00:00</t>
  </si>
  <si>
    <t>2026-01-30T21:13:08+00:00</t>
  </si>
  <si>
    <t>2026-01-31T16:02:27+00:00</t>
  </si>
  <si>
    <t>SHP-2026000987</t>
  </si>
  <si>
    <t>2025-10-15T13:31:00-06:00</t>
  </si>
  <si>
    <t>2025-10-23T07:44:07Z</t>
  </si>
  <si>
    <t>2025-10-23T02:53:51-06:00</t>
  </si>
  <si>
    <t>SHP-2026002198</t>
  </si>
  <si>
    <t>2025-08-27T12:56:00+08:00</t>
  </si>
  <si>
    <t>2025-09-04T02:05:25Z</t>
  </si>
  <si>
    <t>2025-09-04T15:52:49+08:00</t>
  </si>
  <si>
    <t>2025-09-04T15:52:49</t>
  </si>
  <si>
    <t>SHP-2026002751</t>
  </si>
  <si>
    <t>2025-07-29T12:25:00-05:00</t>
  </si>
  <si>
    <t>2025-07-30T05:34:26-05:00</t>
  </si>
  <si>
    <t>2025-07-30T13:29:56-05:00</t>
  </si>
  <si>
    <t>SHP-2026000509</t>
  </si>
  <si>
    <t>2025-12-11T17:51:00+08:00</t>
  </si>
  <si>
    <t>2025-12-18T14:50:00+08:00</t>
  </si>
  <si>
    <t>2025-12-18T05:20:17+08:00</t>
  </si>
  <si>
    <t>SHP-2026007433</t>
  </si>
  <si>
    <t>2025-10-09T06:30:00-05:00</t>
  </si>
  <si>
    <t>2025-10-11T09:25:10-05:00</t>
  </si>
  <si>
    <t>2025-10-11T01:07:23-05:00</t>
  </si>
  <si>
    <t>SHP-2026008309</t>
  </si>
  <si>
    <t>2025-09-23T09:19:00+01:00</t>
  </si>
  <si>
    <t>2025-09-29T06:36:30+01:00</t>
  </si>
  <si>
    <t>2025-09-30T01:22:29+01:00</t>
  </si>
  <si>
    <t>2025-09-30T01:22:29Z</t>
  </si>
  <si>
    <t>SHP-2026004438</t>
  </si>
  <si>
    <t>2025-06-06T17:09:00</t>
  </si>
  <si>
    <t>2025-06-09T17:08:10-05:00</t>
  </si>
  <si>
    <t>2025-06-09T18:28:01-05:00</t>
  </si>
  <si>
    <t>2025-06-09T18:28:01Z</t>
  </si>
  <si>
    <t>SHP-2026004325</t>
  </si>
  <si>
    <t>2025-06-25T10:05:00+00:00</t>
  </si>
  <si>
    <t>2025-06-30T12:48:08+00:00</t>
  </si>
  <si>
    <t>2025-06-30T08:35:05+00:00</t>
  </si>
  <si>
    <t>2025-06-30T08:35:05Z</t>
  </si>
  <si>
    <t>SHP-2026003078</t>
  </si>
  <si>
    <t>2026-01-22T10:30:00+08:00</t>
  </si>
  <si>
    <t>2026-01-25T01:47:53+08:00</t>
  </si>
  <si>
    <t>2026-01-25T17:02:21+08:00</t>
  </si>
  <si>
    <t>SHP-2026005927</t>
  </si>
  <si>
    <t>2025-11-15T10:01:00-05:00</t>
  </si>
  <si>
    <t>2025-11-18T18:59:24</t>
  </si>
  <si>
    <t>2025-11-18T10:03:53-05:00</t>
  </si>
  <si>
    <t>SHP-2026000484</t>
  </si>
  <si>
    <t>2025-09-18T08:11:00</t>
  </si>
  <si>
    <t>2025-09-26T10:32:12-05:00</t>
  </si>
  <si>
    <t>2025-09-25T20:02:47-05:00</t>
  </si>
  <si>
    <t>SHP-2026008737</t>
  </si>
  <si>
    <t>2025-11-10T13:43:00-05:00</t>
  </si>
  <si>
    <t>2025-11-16T12:11:45-05:00</t>
  </si>
  <si>
    <t>2025-11-09T07:17:23-05:00</t>
  </si>
  <si>
    <t>2025-11-16T15:02:50-05:00</t>
  </si>
  <si>
    <t>SHP-2026004640</t>
  </si>
  <si>
    <t>2026-01-01T07:42:00-05:00</t>
  </si>
  <si>
    <t>2026-01-09T03:54:38-05:00</t>
  </si>
  <si>
    <t>2026-01-08T18:28:19Z</t>
  </si>
  <si>
    <t>2026-01-08T18:28:19-05:00</t>
  </si>
  <si>
    <t>SHP-2026005487</t>
  </si>
  <si>
    <t>2025-08-08T15:56:00-05:00</t>
  </si>
  <si>
    <t>2025-08-15T10:20:33Z</t>
  </si>
  <si>
    <t>2025-08-15T20:18:44-05:00</t>
  </si>
  <si>
    <t>SHP-2026007860</t>
  </si>
  <si>
    <t>2025-06-04T10:09:00+09:00</t>
  </si>
  <si>
    <t>2025-06-10T23:48:07+09:00</t>
  </si>
  <si>
    <t>2025-06-10T18:50:01+09:00</t>
  </si>
  <si>
    <t>SHP-2026005310</t>
  </si>
  <si>
    <t>2025-06-06T07:58:00-05:00</t>
  </si>
  <si>
    <t>2025-06-13T19:09:45-05:00</t>
  </si>
  <si>
    <t>2025-06-13T17:08:31-05:00</t>
  </si>
  <si>
    <t>SHP-2026006292</t>
  </si>
  <si>
    <t>2026-01-10T10:18:00+08:00</t>
  </si>
  <si>
    <t>2026-01-20T16:00:38+08:00</t>
  </si>
  <si>
    <t>2026-01-20T20:11:15+08:00</t>
  </si>
  <si>
    <t>SHP-2026007373</t>
  </si>
  <si>
    <t>2025-10-30T19:20:00-05:00</t>
  </si>
  <si>
    <t>2025-11-06T05:32:24-05:00</t>
  </si>
  <si>
    <t>2025-11-06T18:35:17-05:00</t>
  </si>
  <si>
    <t>SHP-2026004750</t>
  </si>
  <si>
    <t>2025-08-10T15:43:00+08:00</t>
  </si>
  <si>
    <t>2025-08-18T03:13:39+08:00</t>
  </si>
  <si>
    <t>2025-08-18T19:11:30+08:00</t>
  </si>
  <si>
    <t>SHP-2026009163</t>
  </si>
  <si>
    <t>2025-08-19T11:57:00-05:00</t>
  </si>
  <si>
    <t>2025-08-21T09:05:19Z</t>
  </si>
  <si>
    <t>2025-08-21T16:05:16-05:00</t>
  </si>
  <si>
    <t>2025-08-21T16:05:16</t>
  </si>
  <si>
    <t>SHP-2026005614</t>
  </si>
  <si>
    <t>2025-06-30T09:21:00-05:00</t>
  </si>
  <si>
    <t>2025-07-02T16:18:03-05:00</t>
  </si>
  <si>
    <t>2025-07-02T18:55:56-05:00</t>
  </si>
  <si>
    <t>SHP-2026002896</t>
  </si>
  <si>
    <t>2026-02-02T08:52:00+01:00</t>
  </si>
  <si>
    <t>2026-02-09T14:32:27+01:00</t>
  </si>
  <si>
    <t>2026-02-09T06:45:19+01:00</t>
  </si>
  <si>
    <t>SHP-2026002045</t>
  </si>
  <si>
    <t>2025-11-30T16:07:00-05:00</t>
  </si>
  <si>
    <t>2025-12-07T11:40:37-05:00</t>
  </si>
  <si>
    <t>2025-12-07T19:00:47-05:00</t>
  </si>
  <si>
    <t>2025-12-07T19:00:47Z</t>
  </si>
  <si>
    <t>SHP-2026000021</t>
  </si>
  <si>
    <t>2025-10-19T10:56:00-03:00</t>
  </si>
  <si>
    <t>2025-10-25T01:36:53-03:00</t>
  </si>
  <si>
    <t>2025-10-24T22:02:53-03:00</t>
  </si>
  <si>
    <t>SHP-2026004274</t>
  </si>
  <si>
    <t>2026-02-09T19:25:00-05:00</t>
  </si>
  <si>
    <t>2026-02-13T02:01:38</t>
  </si>
  <si>
    <t>2026-02-12T22:21:08-05:00</t>
  </si>
  <si>
    <t>2026-02-12T22:21:08Z</t>
  </si>
  <si>
    <t>SHP-2026006421</t>
  </si>
  <si>
    <t>2025-07-31T14:32:00+01:00</t>
  </si>
  <si>
    <t>2025-08-05T17:42:05+01:00</t>
  </si>
  <si>
    <t>2025-08-05T09:12:00+01:00</t>
  </si>
  <si>
    <t>SHP-2026000019</t>
  </si>
  <si>
    <t>2025-07-12T11:00:00-05:00</t>
  </si>
  <si>
    <t>2025-07-16T05:24:11Z</t>
  </si>
  <si>
    <t>2025-07-16T08:39:24-05:00</t>
  </si>
  <si>
    <t>2025-07-16T08:39:24Z</t>
  </si>
  <si>
    <t>SHP-2026001236</t>
  </si>
  <si>
    <t>2025-06-14T13:07:00-05:00</t>
  </si>
  <si>
    <t>2025-06-21T21:47:43-05:00</t>
  </si>
  <si>
    <t>2025-06-16T08:31:13-05:00</t>
  </si>
  <si>
    <t>SHP-2026002789</t>
  </si>
  <si>
    <t>2025-07-03T09:07:00+01:00</t>
  </si>
  <si>
    <t>2025-07-11T13:54:05</t>
  </si>
  <si>
    <t>2025-07-11T17:19:25+01:00</t>
  </si>
  <si>
    <t>SHP-2026001889</t>
  </si>
  <si>
    <t>2025-06-21T13:36:00+09:00</t>
  </si>
  <si>
    <t>2025-06-27T08:47:14+09:00</t>
  </si>
  <si>
    <t>2025-06-27T12:44:31+09:00</t>
  </si>
  <si>
    <t>SHP-2026007579</t>
  </si>
  <si>
    <t>2025-08-21T12:11:00+01:00</t>
  </si>
  <si>
    <t>2025-08-24T15:02:36+01:00</t>
  </si>
  <si>
    <t>2025-08-24T18:32:21+01:00</t>
  </si>
  <si>
    <t>SHP-2026005022</t>
  </si>
  <si>
    <t>2025-12-05T09:39:00-05:00</t>
  </si>
  <si>
    <t>2025-12-07T02:41:35-05:00</t>
  </si>
  <si>
    <t>2025-12-07T04:32:11Z</t>
  </si>
  <si>
    <t>2025-12-07T04:32:11-05:00</t>
  </si>
  <si>
    <t>SHP-2026004020</t>
  </si>
  <si>
    <t>2025-12-08T06:04:00Z</t>
  </si>
  <si>
    <t>2025-12-15T09:51:59+08:00</t>
  </si>
  <si>
    <t>2025-12-15T04:49:55+08:00</t>
  </si>
  <si>
    <t>SHP-2026000282</t>
  </si>
  <si>
    <t>2026-01-19T15:03:00-05:00</t>
  </si>
  <si>
    <t>2026-01-27T11:30:08-05:00</t>
  </si>
  <si>
    <t>2026-01-22T11:28:03-05:00</t>
  </si>
  <si>
    <t>SHP-2026007575</t>
  </si>
  <si>
    <t>2025-10-16T13:28:00+01:00</t>
  </si>
  <si>
    <t>2025-10-23T03:45:31+01:00</t>
  </si>
  <si>
    <t>2025-10-23T14:39:04+01:00</t>
  </si>
  <si>
    <t>SHP-2026003598</t>
  </si>
  <si>
    <t>2025-10-30T13:51:00-03:00</t>
  </si>
  <si>
    <t>2025-11-11T08:21:32-03:00</t>
  </si>
  <si>
    <t>2025-11-11T06:24:49Z</t>
  </si>
  <si>
    <t>SHP-2026000199</t>
  </si>
  <si>
    <t>2025-08-12T12:33:00-05:00</t>
  </si>
  <si>
    <t>2025-08-15T11:03:38-05:00</t>
  </si>
  <si>
    <t>2025-08-15T04:49:44-05:00</t>
  </si>
  <si>
    <t>SHP-2026006463</t>
  </si>
  <si>
    <t>2025-07-09T09:08:00-06:00</t>
  </si>
  <si>
    <t>2025-07-16T10:15:02-06:00</t>
  </si>
  <si>
    <t>2025-07-16T16:11:31-06:00</t>
  </si>
  <si>
    <t>2025-07-16T16:11:31Z</t>
  </si>
  <si>
    <t>SHP-2026006298</t>
  </si>
  <si>
    <t>2025-07-21T17:25:00-05:00</t>
  </si>
  <si>
    <t>2025-07-25T00:52:56</t>
  </si>
  <si>
    <t>2025-07-25T12:46:02-05:00</t>
  </si>
  <si>
    <t>SHP-2026007537</t>
  </si>
  <si>
    <t>2025-12-30T10:08:00-05:00</t>
  </si>
  <si>
    <t>2026-01-01T13:35:45-05:00</t>
  </si>
  <si>
    <t>2026-01-01T05:10:54-05:00</t>
  </si>
  <si>
    <t>SHP-2026005921</t>
  </si>
  <si>
    <t>2025-12-02T08:54:00+08:00</t>
  </si>
  <si>
    <t>2025-12-11T08:33:37</t>
  </si>
  <si>
    <t>2025-12-11T10:58:11+08:00</t>
  </si>
  <si>
    <t>2025-12-11T10:58:11Z</t>
  </si>
  <si>
    <t>SHP-2026001742</t>
  </si>
  <si>
    <t>2025-09-30T12:10:00+09:00</t>
  </si>
  <si>
    <t>2025-10-06T23:33:53+09:00</t>
  </si>
  <si>
    <t>2025-10-08T11:44:11+09:00</t>
  </si>
  <si>
    <t>SHP-2026006718</t>
  </si>
  <si>
    <t>2026-02-16T11:50:00+08:00</t>
  </si>
  <si>
    <t>2026-02-26T19:51:30+08:00</t>
  </si>
  <si>
    <t>2026-02-27T11:20:34+08:00</t>
  </si>
  <si>
    <t>SHP-2026009229</t>
  </si>
  <si>
    <t>2025-07-22T09:14:00</t>
  </si>
  <si>
    <t>2025-07-28T06:17:23-06:00</t>
  </si>
  <si>
    <t>2025-07-28T06:46:59-06:00</t>
  </si>
  <si>
    <t>SHP-2026000985</t>
  </si>
  <si>
    <t>2025-07-07T13:53:00-05:00</t>
  </si>
  <si>
    <t>2025-07-13T12:12:28Z</t>
  </si>
  <si>
    <t>2025-07-05T17:09:45-05:00</t>
  </si>
  <si>
    <t>2025-07-14T06:39:35-05:00</t>
  </si>
  <si>
    <t>SHP-2026004714</t>
  </si>
  <si>
    <t>2025-08-14T12:09:00+09:00</t>
  </si>
  <si>
    <t>2025-08-23T04:40:43Z</t>
  </si>
  <si>
    <t>2025-08-22T11:43:17+09:00</t>
  </si>
  <si>
    <t>SHP-2026009258</t>
  </si>
  <si>
    <t>2025-10-24T13:06:00-05:00</t>
  </si>
  <si>
    <t>2025-11-01T13:46:39-05:00</t>
  </si>
  <si>
    <t>2025-11-01T12:39:08-05:00</t>
  </si>
  <si>
    <t>SHP-2026000272</t>
  </si>
  <si>
    <t>2025-07-10T13:09:00</t>
  </si>
  <si>
    <t>2025-07-17T05:55:34-05:00</t>
  </si>
  <si>
    <t>2025-07-17T01:42:35-05:00</t>
  </si>
  <si>
    <t>2025-07-17T01:42:35Z</t>
  </si>
  <si>
    <t>SHP-2026004152</t>
  </si>
  <si>
    <t>2025-12-18T12:08:00+01:00</t>
  </si>
  <si>
    <t>2025-12-21T17:09:45+01:00</t>
  </si>
  <si>
    <t>2025-12-21T19:17:48+01:00</t>
  </si>
  <si>
    <t>SHP-2026000114</t>
  </si>
  <si>
    <t>2025-06-20T08:44:00-05:00</t>
  </si>
  <si>
    <t>2025-06-25T06:50:51-05:00</t>
  </si>
  <si>
    <t>2025-06-25T08:09:46-05:00</t>
  </si>
  <si>
    <t>SHP-2026007320</t>
  </si>
  <si>
    <t>2025-09-19T15:37:00-05:00</t>
  </si>
  <si>
    <t>2025-09-21T00:49:55-05:00</t>
  </si>
  <si>
    <t>2025-09-21T09:40:42-05:00</t>
  </si>
  <si>
    <t>SHP-2026008546</t>
  </si>
  <si>
    <t>2025-10-15T10:31:00+00:00</t>
  </si>
  <si>
    <t>2025-10-16T17:59:30+00:00</t>
  </si>
  <si>
    <t>2025-10-16T19:48:12+00:00</t>
  </si>
  <si>
    <t>SHP-2026004490</t>
  </si>
  <si>
    <t>2025-12-06T11:27:00-05:00</t>
  </si>
  <si>
    <t>2025-12-11T21:14:53-05:00</t>
  </si>
  <si>
    <t>2025-12-11T22:32:36-05:00</t>
  </si>
  <si>
    <t>2025-12-11T22:32:36Z</t>
  </si>
  <si>
    <t>SHP-2026001840</t>
  </si>
  <si>
    <t>2025-08-14T13:05:00</t>
  </si>
  <si>
    <t>2025-08-22T21:45:45Z</t>
  </si>
  <si>
    <t>2025-08-15T19:08:04-05:00</t>
  </si>
  <si>
    <t>SHP-2026001947</t>
  </si>
  <si>
    <t>2025-08-13T10:27:00</t>
  </si>
  <si>
    <t>2025-08-16T13:53:36-05:00</t>
  </si>
  <si>
    <t>2025-08-16T03:28:19Z</t>
  </si>
  <si>
    <t>2025-08-16T03:28:19-05:00</t>
  </si>
  <si>
    <t>SHP-2026006817</t>
  </si>
  <si>
    <t>2025-08-25T13:26:00-05:00</t>
  </si>
  <si>
    <t>2025-08-29T03:24:15-05:00</t>
  </si>
  <si>
    <t>2025-08-29T03:06:00-05:00</t>
  </si>
  <si>
    <t>SHP-2026007548</t>
  </si>
  <si>
    <t>2025-12-11T12:56:00+00:00</t>
  </si>
  <si>
    <t>2025-12-16T06:12:08+00:00</t>
  </si>
  <si>
    <t>2025-12-16T02:58:16+00:00</t>
  </si>
  <si>
    <t>SHP-2026003613</t>
  </si>
  <si>
    <t>2025-10-10T06:46:00Z</t>
  </si>
  <si>
    <t>2025-10-11T13:44:59+01:00</t>
  </si>
  <si>
    <t>2025-10-13T10:00:35+01:00</t>
  </si>
  <si>
    <t>SHP-2026005297</t>
  </si>
  <si>
    <t>2026-01-12T10:40:00-05:00</t>
  </si>
  <si>
    <t>2026-01-19T14:13:23-05:00</t>
  </si>
  <si>
    <t>2026-01-19T17:46:05-05:00</t>
  </si>
  <si>
    <t>2026-01-19T17:46:05Z</t>
  </si>
  <si>
    <t>SHP-2026005300</t>
  </si>
  <si>
    <t>2025-10-24T11:34:00-06:00</t>
  </si>
  <si>
    <t>2025-10-29T05:51:31-06:00</t>
  </si>
  <si>
    <t>2025-10-29T08:23:20-06:00</t>
  </si>
  <si>
    <t>SHP-2026005987</t>
  </si>
  <si>
    <t>2025-10-02T13:35:00-06:00</t>
  </si>
  <si>
    <t>2025-10-15T01:27:45-06:00</t>
  </si>
  <si>
    <t>2025-10-14T14:59:39-06:00</t>
  </si>
  <si>
    <t>SHP-2026002173</t>
  </si>
  <si>
    <t>2025-08-05T11:13:00+00:00</t>
  </si>
  <si>
    <t>2025-08-16T07:19:12Z</t>
  </si>
  <si>
    <t>2025-08-16T18:38:03+00:00</t>
  </si>
  <si>
    <t>2025-08-16T18:38:03</t>
  </si>
  <si>
    <t>SHP-2026006656</t>
  </si>
  <si>
    <t>2025-06-12T19:24:00+08:00</t>
  </si>
  <si>
    <t>2025-06-20T10:05:15+08:00</t>
  </si>
  <si>
    <t>2025-06-20T16:55:01</t>
  </si>
  <si>
    <t>2025-06-20T16:55:01+08:00</t>
  </si>
  <si>
    <t>SHP-2026006307</t>
  </si>
  <si>
    <t>2025-08-15T15:19:00Z</t>
  </si>
  <si>
    <t>2025-08-18T06:25:30-05:00</t>
  </si>
  <si>
    <t>2025-08-18T07:29:47Z</t>
  </si>
  <si>
    <t>2025-08-18T07:29:47-05:00</t>
  </si>
  <si>
    <t>SHP-2026003532</t>
  </si>
  <si>
    <t>2025-10-22T13:25:00+08:00</t>
  </si>
  <si>
    <t>2025-10-29T12:37:40+08:00</t>
  </si>
  <si>
    <t>2025-10-29T17:52:55+08:00</t>
  </si>
  <si>
    <t>2025-10-29T17:52:55Z</t>
  </si>
  <si>
    <t>SHP-2026007201</t>
  </si>
  <si>
    <t>2025-07-22T06:13:00+01:00</t>
  </si>
  <si>
    <t>2025-07-26T20:32:38+01:00</t>
  </si>
  <si>
    <t>2025-07-26T21:38:28Z</t>
  </si>
  <si>
    <t>2025-07-26T21:38:28+01:00</t>
  </si>
  <si>
    <t>SHP-2026003964</t>
  </si>
  <si>
    <t>2025-10-09T07:37:00-05:00</t>
  </si>
  <si>
    <t>2025-10-06T20:36:06-05:00</t>
  </si>
  <si>
    <t>2025-10-23T15:52:10-05:00</t>
  </si>
  <si>
    <t>SHP-2026002618</t>
  </si>
  <si>
    <t>2025-07-04T14:27:00+01:00</t>
  </si>
  <si>
    <t>2025-07-13T00:12:33+01:00</t>
  </si>
  <si>
    <t>2025-07-12T16:09:37+01:00</t>
  </si>
  <si>
    <t>2025-07-12T16:09:37</t>
  </si>
  <si>
    <t>SHP-2026009094</t>
  </si>
  <si>
    <t>2025-09-09T19:09:00+08:00</t>
  </si>
  <si>
    <t>2025-09-12T04:03:17+08:00</t>
  </si>
  <si>
    <t>2025-09-12T01:08:14+08:00</t>
  </si>
  <si>
    <t>SHP-2026006991</t>
  </si>
  <si>
    <t>2025-10-30T09:50:00Z</t>
  </si>
  <si>
    <t>2025-11-02T01:23:08-05:00</t>
  </si>
  <si>
    <t>2025-11-02T04:25:42Z</t>
  </si>
  <si>
    <t>2025-11-02T04:25:42-05:00</t>
  </si>
  <si>
    <t>SHP-2026005336</t>
  </si>
  <si>
    <t>2025-10-22T12:40:00+01:00</t>
  </si>
  <si>
    <t>2025-10-28T05:52:00+01:00</t>
  </si>
  <si>
    <t>2025-10-27T17:13:50</t>
  </si>
  <si>
    <t>2025-10-27T17:13:50+01:00</t>
  </si>
  <si>
    <t>SHP-2026007128</t>
  </si>
  <si>
    <t>2025-11-19T13:41:00-05:00</t>
  </si>
  <si>
    <t>2025-11-21T10:50:46-05:00</t>
  </si>
  <si>
    <t>2025-11-21T03:40:24-05:00</t>
  </si>
  <si>
    <t>SHP-2026007403</t>
  </si>
  <si>
    <t>2026-01-08T14:49:00-05:00</t>
  </si>
  <si>
    <t>2026-01-10T03:33:01-05:00</t>
  </si>
  <si>
    <t>2026-01-10T20:36:10-05:00</t>
  </si>
  <si>
    <t>SHP-2026008043</t>
  </si>
  <si>
    <t>2025-07-19T11:48:00+01:00</t>
  </si>
  <si>
    <t>2025-07-23T04:07:30Z</t>
  </si>
  <si>
    <t>2025-07-23T12:24:16+01:00</t>
  </si>
  <si>
    <t>SHP-2026007419</t>
  </si>
  <si>
    <t>2025-08-20T12:06:00+01:00</t>
  </si>
  <si>
    <t>2025-08-26T05:17:50+01:00</t>
  </si>
  <si>
    <t>2025-08-26T11:45:13</t>
  </si>
  <si>
    <t>2025-08-26T11:45:13+01:00</t>
  </si>
  <si>
    <t>SHP-2026009373</t>
  </si>
  <si>
    <t>2025-08-30T16:23:00-05:00</t>
  </si>
  <si>
    <t>2025-09-06T18:35:22-05:00</t>
  </si>
  <si>
    <t>2025-09-06T16:33:33-05:00</t>
  </si>
  <si>
    <t>SHP-2026006158</t>
  </si>
  <si>
    <t>2025-10-20T15:06:00+08:00</t>
  </si>
  <si>
    <t>2025-10-26T20:10:39+08:00</t>
  </si>
  <si>
    <t>2025-10-26T10:48:41+08:00</t>
  </si>
  <si>
    <t>SHP-2026008929</t>
  </si>
  <si>
    <t>2025-11-18T13:50:00-05:00</t>
  </si>
  <si>
    <t>2025-11-19T23:43:14-05:00</t>
  </si>
  <si>
    <t>2025-11-20T11:04:01-05:00</t>
  </si>
  <si>
    <t>SHP-2026009130</t>
  </si>
  <si>
    <t>2025-11-07T17:37:00Z</t>
  </si>
  <si>
    <t>2025-11-13T15:31:58-05:00</t>
  </si>
  <si>
    <t>2025-11-14T02:01:45-05:00</t>
  </si>
  <si>
    <t>SHP-2026004639</t>
  </si>
  <si>
    <t>2025-12-10T15:14:00Z</t>
  </si>
  <si>
    <t>2025-12-17T08:49:35+08:00</t>
  </si>
  <si>
    <t>2025-12-17T04:19:50+08:00</t>
  </si>
  <si>
    <t>2025-12-17T04:19:50Z</t>
  </si>
  <si>
    <t>SHP-2026004719</t>
  </si>
  <si>
    <t>2026-02-02T15:10:00+08:00</t>
  </si>
  <si>
    <t>2026-02-07T06:02:45+08:00</t>
  </si>
  <si>
    <t>2026-02-06T07:44:30Z</t>
  </si>
  <si>
    <t>SHP-2026005477</t>
  </si>
  <si>
    <t>2025-10-20T13:28:00+08:00</t>
  </si>
  <si>
    <t>2025-10-23T13:38:58+08:00</t>
  </si>
  <si>
    <t>2025-10-21T04:33:16+08:00</t>
  </si>
  <si>
    <t>SHP-2026003792</t>
  </si>
  <si>
    <t>2025-08-09T14:08:00-05:00</t>
  </si>
  <si>
    <t>2025-08-14T09:53:23-05:00</t>
  </si>
  <si>
    <t>2025-08-14T17:44:36-05:00</t>
  </si>
  <si>
    <t>SHP-2026007082</t>
  </si>
  <si>
    <t>2025-07-26T09:41:00+01:00</t>
  </si>
  <si>
    <t>2025-07-26T21:41:00+01:00</t>
  </si>
  <si>
    <t>2025-07-26T11:47:24+01:00</t>
  </si>
  <si>
    <t>SHP-2026005346</t>
  </si>
  <si>
    <t>2025-07-25T14:07:00</t>
  </si>
  <si>
    <t>2025-08-01T11:35:22+09:00</t>
  </si>
  <si>
    <t>2025-08-01T14:17:22+09:00</t>
  </si>
  <si>
    <t>SHP-2026003588</t>
  </si>
  <si>
    <t>2025-07-21T13:08:00+08:00</t>
  </si>
  <si>
    <t>2025-07-23T20:13:45+08:00</t>
  </si>
  <si>
    <t>2025-07-23T20:43:32+08:00</t>
  </si>
  <si>
    <t>SHP-2026007728</t>
  </si>
  <si>
    <t>2025-12-26T06:10:00-05:00</t>
  </si>
  <si>
    <t>2025-12-31T10:58:39-05:00</t>
  </si>
  <si>
    <t>2025-12-31T01:59:18Z</t>
  </si>
  <si>
    <t>SHP-2026009407</t>
  </si>
  <si>
    <t>2025-07-09T17:40:00-05:00</t>
  </si>
  <si>
    <t>2025-07-14T02:04:36-05:00</t>
  </si>
  <si>
    <t>2025-07-13T13:33:01-05:00</t>
  </si>
  <si>
    <t>SHP-2026007848</t>
  </si>
  <si>
    <t>2025-09-11T10:04:00</t>
  </si>
  <si>
    <t>2025-09-12T18:28:51-05:00</t>
  </si>
  <si>
    <t>2025-09-12T23:54:33-05:00</t>
  </si>
  <si>
    <t>SHP-2026001412</t>
  </si>
  <si>
    <t>2026-02-14T18:13:00+09:00</t>
  </si>
  <si>
    <t>2026-02-20T00:09:39+09:00</t>
  </si>
  <si>
    <t>2026-02-20T14:06:37+09:00</t>
  </si>
  <si>
    <t>SHP-2026000250</t>
  </si>
  <si>
    <t>2025-06-26T11:56:00Z</t>
  </si>
  <si>
    <t>2025-07-02T21:15:02Z</t>
  </si>
  <si>
    <t>2025-07-02T02:04:39Z</t>
  </si>
  <si>
    <t>2025-07-02T02:04:39+09:00</t>
  </si>
  <si>
    <t>SHP-2026002572</t>
  </si>
  <si>
    <t>2026-02-12T11:45:00Z</t>
  </si>
  <si>
    <t>2026-02-16T06:53:57-05:00</t>
  </si>
  <si>
    <t>2026-02-16T22:46:27Z</t>
  </si>
  <si>
    <t>2026-02-16T22:46:27</t>
  </si>
  <si>
    <t>SHP-2026003217</t>
  </si>
  <si>
    <t>2025-11-04T13:59:00-06:00</t>
  </si>
  <si>
    <t>2025-11-11T06:00:32-06:00</t>
  </si>
  <si>
    <t>2025-11-11T12:28:21Z</t>
  </si>
  <si>
    <t>2025-11-11T12:28:21-06:00</t>
  </si>
  <si>
    <t>SHP-2026000086</t>
  </si>
  <si>
    <t>2025-06-17T09:07:00</t>
  </si>
  <si>
    <t>2025-06-21T06:38:20</t>
  </si>
  <si>
    <t>2025-06-21T05:15:33-05:00</t>
  </si>
  <si>
    <t>SHP-2026007993</t>
  </si>
  <si>
    <t>2025-11-04T14:18:00+09:00</t>
  </si>
  <si>
    <t>2025-11-11T10:22:32+09:00</t>
  </si>
  <si>
    <t>2025-11-11T08:45:32Z</t>
  </si>
  <si>
    <t>2025-11-11T08:45:32+09:00</t>
  </si>
  <si>
    <t>SHP-2026005564</t>
  </si>
  <si>
    <t>2025-08-18T08:08:00+05:00</t>
  </si>
  <si>
    <t>2025-08-29T08:45:49Z</t>
  </si>
  <si>
    <t>2025-08-19T21:55:49</t>
  </si>
  <si>
    <t>SHP-2026005883</t>
  </si>
  <si>
    <t>2025-10-25T08:28:00-05:00</t>
  </si>
  <si>
    <t>2025-10-27T16:24:11-05:00</t>
  </si>
  <si>
    <t>2025-10-27T12:08:11-05:00</t>
  </si>
  <si>
    <t>SHP-2026002580</t>
  </si>
  <si>
    <t>2026-01-30T15:14:00+00:00</t>
  </si>
  <si>
    <t>2026-02-04T11:47:14+00:00</t>
  </si>
  <si>
    <t>2026-02-04T15:57:10Z</t>
  </si>
  <si>
    <t>2026-02-04T15:57:10+00:00</t>
  </si>
  <si>
    <t>SHP-2026004941</t>
  </si>
  <si>
    <t>2025-08-29T16:44:00+01:00</t>
  </si>
  <si>
    <t>2025-09-08T21:28:28+01:00</t>
  </si>
  <si>
    <t>2025-09-08T22:24:02+01:00</t>
  </si>
  <si>
    <t>2025-09-08T22:24:02Z</t>
  </si>
  <si>
    <t>SHP-2026004875</t>
  </si>
  <si>
    <t>2026-01-03T14:57:00+01:00</t>
  </si>
  <si>
    <t>2026-01-08T00:52:02+01:00</t>
  </si>
  <si>
    <t>2026-01-07T23:39:31+01:00</t>
  </si>
  <si>
    <t>SHP-2026001049</t>
  </si>
  <si>
    <t>2026-01-26T11:38:00Z</t>
  </si>
  <si>
    <t>2026-02-02T15:56:12</t>
  </si>
  <si>
    <t>2026-02-02T19:43:49Z</t>
  </si>
  <si>
    <t>2026-02-02T19:43:49+00:00</t>
  </si>
  <si>
    <t>SHP-2026004343</t>
  </si>
  <si>
    <t>2026-02-13T16:11:00+01:00</t>
  </si>
  <si>
    <t>2026-02-18T15:52:59Z</t>
  </si>
  <si>
    <t>2026-02-18T18:12:06+01:00</t>
  </si>
  <si>
    <t>SHP-2026007253</t>
  </si>
  <si>
    <t>2025-10-16T13:48:00-06:00</t>
  </si>
  <si>
    <t>2025-10-18T11:47:44-06:00</t>
  </si>
  <si>
    <t>2025-10-19T02:41:23-06:00</t>
  </si>
  <si>
    <t>2025-10-19T02:41:23Z</t>
  </si>
  <si>
    <t>SHP-2026005298</t>
  </si>
  <si>
    <t>2025-06-26T13:14:00+01:00</t>
  </si>
  <si>
    <t>2025-07-07T01:27:35+01:00</t>
  </si>
  <si>
    <t>2025-07-07T11:38:38+01:00</t>
  </si>
  <si>
    <t>SHP-2026008877</t>
  </si>
  <si>
    <t>2025-07-25T10:24:00-05:00</t>
  </si>
  <si>
    <t>2025-07-27T10:01:46-05:00</t>
  </si>
  <si>
    <t>2025-07-27T17:55:38-05:00</t>
  </si>
  <si>
    <t>SHP-2026001354</t>
  </si>
  <si>
    <t>2025-10-14T08:45:00+00:00</t>
  </si>
  <si>
    <t>2025-10-20T11:21:23+00:00</t>
  </si>
  <si>
    <t>2025-10-20T21:22:57+00:00</t>
  </si>
  <si>
    <t>SHP-2026000751</t>
  </si>
  <si>
    <t>2025-09-03T13:07:00-06:00</t>
  </si>
  <si>
    <t>2025-09-10T19:12:11-06:00</t>
  </si>
  <si>
    <t>2025-09-06T05:35:56-06:00</t>
  </si>
  <si>
    <t>SHP-2026008601</t>
  </si>
  <si>
    <t>2025-10-27T10:48:00-05:00</t>
  </si>
  <si>
    <t>2025-10-31T12:13:39-05:00</t>
  </si>
  <si>
    <t>2025-10-31T09:52:36-05:00</t>
  </si>
  <si>
    <t>SHP-2026002289</t>
  </si>
  <si>
    <t>2025-10-24T07:46:00-05:00</t>
  </si>
  <si>
    <t>2025-10-21T15:05:36-05:00</t>
  </si>
  <si>
    <t>2025-10-26T02:06:57-05:00</t>
  </si>
  <si>
    <t>SHP-2026003036</t>
  </si>
  <si>
    <t>2025-07-28T10:09:00Z</t>
  </si>
  <si>
    <t>2025-08-04T05:24:09+01:00</t>
  </si>
  <si>
    <t>2025-08-03T16:21:47+01:00</t>
  </si>
  <si>
    <t>SHP-2026003317</t>
  </si>
  <si>
    <t>2025-09-25T17:54:00+00:00</t>
  </si>
  <si>
    <t>2025-09-30T23:09:37Z</t>
  </si>
  <si>
    <t>2025-09-30T15:12:53</t>
  </si>
  <si>
    <t>2025-09-30T15:12:53Z</t>
  </si>
  <si>
    <t>SHP-2026004827</t>
  </si>
  <si>
    <t>2025-07-06T12:10:00-05:00</t>
  </si>
  <si>
    <t>2025-07-05T23:03:58-05:00</t>
  </si>
  <si>
    <t>2025-07-12T09:14:40-05:00</t>
  </si>
  <si>
    <t>SHP-2026001067</t>
  </si>
  <si>
    <t>2025-07-17T11:23:00+05:00</t>
  </si>
  <si>
    <t>2025-07-20T15:53:06+05:00</t>
  </si>
  <si>
    <t>2025-07-20T02:25:55+05:00</t>
  </si>
  <si>
    <t>SHP-2026006713</t>
  </si>
  <si>
    <t>2025-08-25T11:44:00-05:00</t>
  </si>
  <si>
    <t>2025-08-27T10:05:07-05:00</t>
  </si>
  <si>
    <t>2025-08-27T10:46:38-05:00</t>
  </si>
  <si>
    <t>SHP-2026002029</t>
  </si>
  <si>
    <t>2025-12-29T11:25:00+01:00</t>
  </si>
  <si>
    <t>2026-01-02T20:29:30+01:00</t>
  </si>
  <si>
    <t>2026-01-02T20:15:49+01:00</t>
  </si>
  <si>
    <t>SHP-2026001447</t>
  </si>
  <si>
    <t>2025-11-27T08:33:00-05:00</t>
  </si>
  <si>
    <t>2025-12-06T20:19:51-05:00</t>
  </si>
  <si>
    <t>2025-12-06T12:42:50-05:00</t>
  </si>
  <si>
    <t>SHP-2026005714</t>
  </si>
  <si>
    <t>2025-10-15T10:24:00</t>
  </si>
  <si>
    <t>2025-10-19T08:29:31+09:00</t>
  </si>
  <si>
    <t>2025-10-18T23:45:58+09:00</t>
  </si>
  <si>
    <t>2025-10-18T23:45:58</t>
  </si>
  <si>
    <t>SHP-2026004515</t>
  </si>
  <si>
    <t>2025-06-20T19:46:00+10:00</t>
  </si>
  <si>
    <t>2025-06-30T20:05:35+10:00</t>
  </si>
  <si>
    <t>2025-07-01T04:05:14Z</t>
  </si>
  <si>
    <t>SHP-2026004970</t>
  </si>
  <si>
    <t>2025-07-15T13:59:00-05:00</t>
  </si>
  <si>
    <t>2025-07-18T01:37:44-05:00</t>
  </si>
  <si>
    <t>2025-07-17T14:03:36-05:00</t>
  </si>
  <si>
    <t>SHP-2026008603</t>
  </si>
  <si>
    <t>2026-02-23T07:22:00-05:00</t>
  </si>
  <si>
    <t>2026-02-26T14:09:27Z</t>
  </si>
  <si>
    <t>2026-03-01T01:20:17-05:00</t>
  </si>
  <si>
    <t>SHP-2026008003</t>
  </si>
  <si>
    <t>CA-USA-STD</t>
  </si>
  <si>
    <t>2026-02-03T10:35:00</t>
  </si>
  <si>
    <t>2026-02-07T00:27:18-05:00</t>
  </si>
  <si>
    <t>2026-02-06T10:06:57-05:00</t>
  </si>
  <si>
    <t>SHP-2026008105</t>
  </si>
  <si>
    <t>2025-06-24T13:33:00-05:00</t>
  </si>
  <si>
    <t>2025-06-28T02:27:13-05:00</t>
  </si>
  <si>
    <t>2025-07-02T09:55:29Z</t>
  </si>
  <si>
    <t>SHP-2026007931</t>
  </si>
  <si>
    <t>2025-10-17T15:47:00+01:00</t>
  </si>
  <si>
    <t>2025-10-24T08:47:10+01:00</t>
  </si>
  <si>
    <t>2025-10-19T07:15:48+01:00</t>
  </si>
  <si>
    <t>SHP-2026002340</t>
  </si>
  <si>
    <t>2025-09-29T06:02:00-05:00</t>
  </si>
  <si>
    <t>2025-10-10T19:05:56Z</t>
  </si>
  <si>
    <t>2025-10-10T17:54:03-05:00</t>
  </si>
  <si>
    <t>SHP-2026006883</t>
  </si>
  <si>
    <t>2025-10-29T15:21:00Z</t>
  </si>
  <si>
    <t>2025-11-03T13:35:57-05:00</t>
  </si>
  <si>
    <t>2025-11-03T02:36:14</t>
  </si>
  <si>
    <t>2025-11-03T02:36:14-05:00</t>
  </si>
  <si>
    <t>SHP-2026009272</t>
  </si>
  <si>
    <t>2026-02-16T11:44:00-05:00</t>
  </si>
  <si>
    <t>2026-02-17T09:14:39-05:00</t>
  </si>
  <si>
    <t>2026-02-17T05:46:43-05:00</t>
  </si>
  <si>
    <t>2026-02-17T05:46:43Z</t>
  </si>
  <si>
    <t>SHP-2026005998</t>
  </si>
  <si>
    <t>2025-09-01T13:28:00+08:00</t>
  </si>
  <si>
    <t>2025-09-10T23:22:35+08:00</t>
  </si>
  <si>
    <t>2025-09-10T14:27:16</t>
  </si>
  <si>
    <t>2025-09-10T14:27:16+08:00</t>
  </si>
  <si>
    <t>SHP-2026005421</t>
  </si>
  <si>
    <t>2025-08-03T17:53:00</t>
  </si>
  <si>
    <t>2025-08-12T13:48:59+01:00</t>
  </si>
  <si>
    <t>2025-08-12T09:30:42+01:00</t>
  </si>
  <si>
    <t>SHP-2026006681</t>
  </si>
  <si>
    <t>2026-01-01T11:16:00+05:00</t>
  </si>
  <si>
    <t>2026-01-12T16:40:18+05:00</t>
  </si>
  <si>
    <t>2026-01-09T05:57:07+05:00</t>
  </si>
  <si>
    <t>SHP-2026003237</t>
  </si>
  <si>
    <t>2026-01-28T13:40:00+01:00</t>
  </si>
  <si>
    <t>2026-02-02T00:44:17+01:00</t>
  </si>
  <si>
    <t>2026-02-01T15:14:16+01:00</t>
  </si>
  <si>
    <t>SHP-2026005445</t>
  </si>
  <si>
    <t>2025-10-14T11:15:00</t>
  </si>
  <si>
    <t>2025-10-20T00:03:04+09:00</t>
  </si>
  <si>
    <t>2025-10-19T23:31:24+09:00</t>
  </si>
  <si>
    <t>SHP-2026005588</t>
  </si>
  <si>
    <t>2025-12-30T07:54:00+08:00</t>
  </si>
  <si>
    <t>2026-01-07T12:08:06+08:00</t>
  </si>
  <si>
    <t>2026-01-06T12:37:43+08:00</t>
  </si>
  <si>
    <t>SHP-2026005855</t>
  </si>
  <si>
    <t>2025-08-26T12:26:00Z</t>
  </si>
  <si>
    <t>2025-09-03T07:49:07+01:00</t>
  </si>
  <si>
    <t>2025-09-03T09:00:22+01:00</t>
  </si>
  <si>
    <t>SHP-2026001086</t>
  </si>
  <si>
    <t>2025-06-16T13:18:00-05:00</t>
  </si>
  <si>
    <t>2025-06-18T04:59:37-05:00</t>
  </si>
  <si>
    <t>2025-06-18T14:06:08-05:00</t>
  </si>
  <si>
    <t>SHP-2026007924</t>
  </si>
  <si>
    <t>2025-07-15T07:38:00+08:00</t>
  </si>
  <si>
    <t>2025-07-21T00:19:33+08:00</t>
  </si>
  <si>
    <t>2025-07-20T19:39:08+08:00</t>
  </si>
  <si>
    <t>2025-07-20T19:39:08Z</t>
  </si>
  <si>
    <t>SHP-2026001310</t>
  </si>
  <si>
    <t>2025-11-25T10:40:00Z</t>
  </si>
  <si>
    <t>2025-12-01T09:56:04+08:00</t>
  </si>
  <si>
    <t>2025-12-01T04:54:46Z</t>
  </si>
  <si>
    <t>2025-12-01T04:54:46+08:00</t>
  </si>
  <si>
    <t>SHP-2026000898</t>
  </si>
  <si>
    <t>2025-09-25T08:09:00+09:00</t>
  </si>
  <si>
    <t>2025-10-03T15:27:14</t>
  </si>
  <si>
    <t>2025-10-04T17:00:41+09:00</t>
  </si>
  <si>
    <t>SHP-2026003220</t>
  </si>
  <si>
    <t>2025-10-29T12:01:00Z</t>
  </si>
  <si>
    <t>2025-11-05T06:41:49Z</t>
  </si>
  <si>
    <t>2025-11-05T16:46:54+01:00</t>
  </si>
  <si>
    <t>2025-11-05T16:46:54</t>
  </si>
  <si>
    <t>SHP-2026001612</t>
  </si>
  <si>
    <t>2025-09-24T09:30:00</t>
  </si>
  <si>
    <t>2025-09-25T12:46:24-05:00</t>
  </si>
  <si>
    <t>2025-09-25T14:06:47-05:00</t>
  </si>
  <si>
    <t>SHP-2026008002</t>
  </si>
  <si>
    <t>2025-08-20T17:26:20-05:00</t>
  </si>
  <si>
    <t>2025-08-20T14:50:21Z</t>
  </si>
  <si>
    <t>2025-08-20T14:50:21</t>
  </si>
  <si>
    <t>SHP-2026001630</t>
  </si>
  <si>
    <t>2026-02-13T11:05:00Z</t>
  </si>
  <si>
    <t>2026-02-16T20:51:27</t>
  </si>
  <si>
    <t>2026-02-16T09:34:13-05:00</t>
  </si>
  <si>
    <t>SHP-2026006983</t>
  </si>
  <si>
    <t>2025-10-27T16:52:00Z</t>
  </si>
  <si>
    <t>2025-11-03T16:08:29-06:00</t>
  </si>
  <si>
    <t>2025-11-04T03:54:37-06:00</t>
  </si>
  <si>
    <t>SHP-2026000715</t>
  </si>
  <si>
    <t>2025-11-26T14:11:00</t>
  </si>
  <si>
    <t>2025-11-29T07:01:24-05:00</t>
  </si>
  <si>
    <t>2025-11-29T09:58:53-05:00</t>
  </si>
  <si>
    <t>SHP-2026004380</t>
  </si>
  <si>
    <t>2026-01-29T09:35:00-05:00</t>
  </si>
  <si>
    <t>2026-01-30T03:35:47-05:00</t>
  </si>
  <si>
    <t>2026-01-29T14:41:38Z</t>
  </si>
  <si>
    <t>2026-01-29T14:41:38-05:00</t>
  </si>
  <si>
    <t>SHP-2026007849</t>
  </si>
  <si>
    <t>2025-12-12T09:52:00</t>
  </si>
  <si>
    <t>2025-12-19T18:05:09-06:00</t>
  </si>
  <si>
    <t>2025-12-19T12:24:56-06:00</t>
  </si>
  <si>
    <t>2025-12-19T12:24:56Z</t>
  </si>
  <si>
    <t>SHP-2026005236</t>
  </si>
  <si>
    <t>2026-01-05T10:51:00+01:00</t>
  </si>
  <si>
    <t>2026-01-14T11:42:01+01:00</t>
  </si>
  <si>
    <t>2026-01-15T07:36:39+01:00</t>
  </si>
  <si>
    <t>2025-08-04T20:35:45+08:00</t>
  </si>
  <si>
    <t>SHP-2026009133</t>
  </si>
  <si>
    <t>2026-02-17T15:44:00-05:00</t>
  </si>
  <si>
    <t>2026-02-24T17:25:23-05:00</t>
  </si>
  <si>
    <t>2026-02-18T13:28:58-05:00</t>
  </si>
  <si>
    <t>SHP-2026007979</t>
  </si>
  <si>
    <t>2025-07-02T14:14:00+00:00</t>
  </si>
  <si>
    <t>2025-07-07T20:15:33+00:00</t>
  </si>
  <si>
    <t>2025-07-14T22:57:13+00:00</t>
  </si>
  <si>
    <t>SHP-2026008367</t>
  </si>
  <si>
    <t>2025-09-03T11:41:00Z</t>
  </si>
  <si>
    <t>2025-09-05T22:00:47+01:00</t>
  </si>
  <si>
    <t>2025-09-05T07:06:11+01:00</t>
  </si>
  <si>
    <t>SHP-2026008054</t>
  </si>
  <si>
    <t>2025-06-04T07:27:00Z</t>
  </si>
  <si>
    <t>2025-06-12T03:38:29+00:00</t>
  </si>
  <si>
    <t>2025-06-07T18:20:29+00:00</t>
  </si>
  <si>
    <t>SHP-2026007472</t>
  </si>
  <si>
    <t>2025-12-17T17:40:00+09:00</t>
  </si>
  <si>
    <t>2025-12-27T05:28:54Z</t>
  </si>
  <si>
    <t>2025-12-27T07:15:17+09:00</t>
  </si>
  <si>
    <t>2025-12-27T07:15:17</t>
  </si>
  <si>
    <t>SHP-2026003496</t>
  </si>
  <si>
    <t>2025-11-25T06:28:00+08:00</t>
  </si>
  <si>
    <t>2025-11-27T19:58:48+08:00</t>
  </si>
  <si>
    <t>2025-11-27T09:13:44+08:00</t>
  </si>
  <si>
    <t>2025-11-27T09:13:44</t>
  </si>
  <si>
    <t>SHP-2026000549</t>
  </si>
  <si>
    <t>2025-11-25T12:00:00-06:00</t>
  </si>
  <si>
    <t>2025-12-01T22:15:35-06:00</t>
  </si>
  <si>
    <t>2025-12-02T02:28:19-06:00</t>
  </si>
  <si>
    <t>SHP-2026002126</t>
  </si>
  <si>
    <t>2025-07-21T10:32:00Z</t>
  </si>
  <si>
    <t>2025-07-25T04:03:21-05:00</t>
  </si>
  <si>
    <t>2025-07-25T06:58:40-05:00</t>
  </si>
  <si>
    <t>SHP-2026008356</t>
  </si>
  <si>
    <t>2025-10-08T12:15:00+01:00</t>
  </si>
  <si>
    <t>2025-10-15T04:28:59+01:00</t>
  </si>
  <si>
    <t>2025-10-14T18:52:13+01:00</t>
  </si>
  <si>
    <t>2025-10-14T18:52:13Z</t>
  </si>
  <si>
    <t>SHP-2026003539</t>
  </si>
  <si>
    <t>2025-09-24T16:06:00+09:00</t>
  </si>
  <si>
    <t>2025-09-29T01:02:09Z</t>
  </si>
  <si>
    <t>2025-09-28T10:16:50+09:00</t>
  </si>
  <si>
    <t>SHP-2026001740</t>
  </si>
  <si>
    <t>2025-10-02T11:12:00+08:00</t>
  </si>
  <si>
    <t>2025-10-10T04:06:48+08:00</t>
  </si>
  <si>
    <t>2025-10-10T08:23:49+08:00</t>
  </si>
  <si>
    <t>SHP-2026008584</t>
  </si>
  <si>
    <t>2025-06-09T13:40:00-05:00</t>
  </si>
  <si>
    <t>2025-06-19T09:09:00-05:00</t>
  </si>
  <si>
    <t>2025-06-19T08:49:14-05:00</t>
  </si>
  <si>
    <t>2025-06-19T08:49:14Z</t>
  </si>
  <si>
    <t>SHP-2026003373</t>
  </si>
  <si>
    <t>2025-07-14T12:31:00+01:00</t>
  </si>
  <si>
    <t>2025-07-21T04:34:29+01:00</t>
  </si>
  <si>
    <t>2025-07-20T14:34:26Z</t>
  </si>
  <si>
    <t>2025-07-20T14:34:26+01:00</t>
  </si>
  <si>
    <t>SHP-2026006707</t>
  </si>
  <si>
    <t>2025-11-08T12:48:00+01:00</t>
  </si>
  <si>
    <t>2025-11-15T11:10:48+01:00</t>
  </si>
  <si>
    <t>2025-11-15T19:49:32Z</t>
  </si>
  <si>
    <t>2025-11-15T19:49:32+01:00</t>
  </si>
  <si>
    <t>SHP-2026004733</t>
  </si>
  <si>
    <t>2025-07-28T10:37:00Z</t>
  </si>
  <si>
    <t>2025-08-02T06:26:17-05:00</t>
  </si>
  <si>
    <t>2025-08-02T01:26:35</t>
  </si>
  <si>
    <t>2025-08-02T01:26:35Z</t>
  </si>
  <si>
    <t>SHP-2026003252</t>
  </si>
  <si>
    <t>2025-11-07T15:45:00+01:00</t>
  </si>
  <si>
    <t>2025-11-11T00:24:02</t>
  </si>
  <si>
    <t>2025-11-11T05:17:46+01:00</t>
  </si>
  <si>
    <t>SHP-2026005767</t>
  </si>
  <si>
    <t>2025-07-11T09:12:00-05:00</t>
  </si>
  <si>
    <t>2025-07-18T09:59:28-05:00</t>
  </si>
  <si>
    <t>2025-07-15T05:12:25-05:00</t>
  </si>
  <si>
    <t>SHP-2026006659</t>
  </si>
  <si>
    <t>2025-10-07T18:25:00-05:00</t>
  </si>
  <si>
    <t>2025-10-12T03:11:25Z</t>
  </si>
  <si>
    <t>2025-10-11T18:52:50-05:00</t>
  </si>
  <si>
    <t>2025-10-11T18:52:50</t>
  </si>
  <si>
    <t>SHP-2026007962</t>
  </si>
  <si>
    <t>2025-07-03T13:31:00</t>
  </si>
  <si>
    <t>2025-07-08T14:11:53+08:00</t>
  </si>
  <si>
    <t>2025-07-09T05:52:03Z</t>
  </si>
  <si>
    <t>SHP-2026000212</t>
  </si>
  <si>
    <t>2025-08-27T13:16:00Z</t>
  </si>
  <si>
    <t>2025-09-05T22:51:39+01:00</t>
  </si>
  <si>
    <t>2025-09-05T17:59:28+01:00</t>
  </si>
  <si>
    <t>SHP-2026007793</t>
  </si>
  <si>
    <t>2025-09-30T11:54:00-05:00</t>
  </si>
  <si>
    <t>2025-10-03T00:24:07</t>
  </si>
  <si>
    <t>2025-10-02T13:20:59-05:00</t>
  </si>
  <si>
    <t>2025-10-02T13:20:59</t>
  </si>
  <si>
    <t>SHP-2026005740</t>
  </si>
  <si>
    <t>2026-01-30T17:52:00</t>
  </si>
  <si>
    <t>2026-02-01T13:29:42-05:00</t>
  </si>
  <si>
    <t>2026-02-01T18:35:49Z</t>
  </si>
  <si>
    <t>2026-02-01T18:35:49-05:00</t>
  </si>
  <si>
    <t>SHP-2026008419</t>
  </si>
  <si>
    <t>2025-11-17T13:13:00+01:00</t>
  </si>
  <si>
    <t>2025-11-28T07:47:36+01:00</t>
  </si>
  <si>
    <t>2025-11-28T10:35:42+01:00</t>
  </si>
  <si>
    <t>2025-11-28T10:35:42</t>
  </si>
  <si>
    <t>SHP-2026005482</t>
  </si>
  <si>
    <t>2025-07-10T14:34:00Z</t>
  </si>
  <si>
    <t>2025-07-12T06:20:10-05:00</t>
  </si>
  <si>
    <t>2025-07-11T20:08:39-05:00</t>
  </si>
  <si>
    <t>SHP-2026007876</t>
  </si>
  <si>
    <t>XXBR</t>
  </si>
  <si>
    <t>2025-10-20T18:21:00Z</t>
  </si>
  <si>
    <t>2025-10-27T14:23:40Z</t>
  </si>
  <si>
    <t>2025-10-27T04:58:00+00:00</t>
  </si>
  <si>
    <t>2025-10-27T04:58:00Z</t>
  </si>
  <si>
    <t>SHP-2026008244</t>
  </si>
  <si>
    <t>2026-01-13T13:16:00-05:00</t>
  </si>
  <si>
    <t>2026-01-16T09:32:59-05:00</t>
  </si>
  <si>
    <t>2026-01-16T16:42:12-05:00</t>
  </si>
  <si>
    <t>SHP-2026003506</t>
  </si>
  <si>
    <t>2025-06-25T08:14:00+00:00</t>
  </si>
  <si>
    <t>2025-06-30T07:43:10+00:00</t>
  </si>
  <si>
    <t>2025-06-29T23:54:22+00:00</t>
  </si>
  <si>
    <t>SHP-2026000915</t>
  </si>
  <si>
    <t>2026-01-08T11:54:00+00:00</t>
  </si>
  <si>
    <t>2026-01-17T03:38:26+00:00</t>
  </si>
  <si>
    <t>2026-01-14T13:06:39+00:00</t>
  </si>
  <si>
    <t>SHP-2026002999</t>
  </si>
  <si>
    <t>2025-12-15T09:57:00+01:00</t>
  </si>
  <si>
    <t>2025-12-14T01:28:20+01:00</t>
  </si>
  <si>
    <t>2025-12-26T06:32:38+01:00</t>
  </si>
  <si>
    <t>SHP-2026004842</t>
  </si>
  <si>
    <t>2025-09-25T11:45:00-06:00</t>
  </si>
  <si>
    <t>2025-09-30T04:41:18-06:00</t>
  </si>
  <si>
    <t>2025-09-29T19:07:39-06:00</t>
  </si>
  <si>
    <t>SHP-2026006724</t>
  </si>
  <si>
    <t>2025-11-25T09:37:00Z</t>
  </si>
  <si>
    <t>2025-11-29T10:15:08-05:00</t>
  </si>
  <si>
    <t>2025-11-29T16:13:04-05:00</t>
  </si>
  <si>
    <t>SHP-2026001953</t>
  </si>
  <si>
    <t>2025-09-16T16:53:00-05:00</t>
  </si>
  <si>
    <t>2025-09-18T00:17:23-05:00</t>
  </si>
  <si>
    <t>2025-09-18T12:07:51</t>
  </si>
  <si>
    <t>2025-09-18T12:07:51-05:00</t>
  </si>
  <si>
    <t>SHP-2026004895</t>
  </si>
  <si>
    <t>2025-09-28T12:57:00-05:00</t>
  </si>
  <si>
    <t>2025-10-09T16:15:46-05:00</t>
  </si>
  <si>
    <t>2025-10-09T16:49:59-05:00</t>
  </si>
  <si>
    <t>SHP-2026003821</t>
  </si>
  <si>
    <t>2025-08-09T18:54:00-05:00</t>
  </si>
  <si>
    <t>2025-08-20T06:26:50-05:00</t>
  </si>
  <si>
    <t>2025-08-11T12:23:17-05:00</t>
  </si>
  <si>
    <t>SHP-2026001588</t>
  </si>
  <si>
    <t>2025-11-08T12:00:00-03:00</t>
  </si>
  <si>
    <t>2025-11-13T23:37:15-03:00</t>
  </si>
  <si>
    <t>2025-11-13T21:18:37-03:00</t>
  </si>
  <si>
    <t>SHP-2026002995</t>
  </si>
  <si>
    <t>2025-10-21T15:41:00+08:00</t>
  </si>
  <si>
    <t>2025-10-18T18:42:56+08:00</t>
  </si>
  <si>
    <t>2025-10-29T11:30:22+08:00</t>
  </si>
  <si>
    <t>2025-10-29T11:30:22</t>
  </si>
  <si>
    <t>SHP-2026001152</t>
  </si>
  <si>
    <t>2025-12-25T09:47:00+09:00</t>
  </si>
  <si>
    <t>2025-12-29T04:30:07+09:00</t>
  </si>
  <si>
    <t>2025-12-29T03:58:19Z</t>
  </si>
  <si>
    <t>2025-12-29T03:58:19+09:00</t>
  </si>
  <si>
    <t>SHP-2026003461</t>
  </si>
  <si>
    <t>2025-09-20T09:21:00-05:00</t>
  </si>
  <si>
    <t>2025-09-21T07:53:48-05:00</t>
  </si>
  <si>
    <t>2025-09-20T22:50:32-05:00</t>
  </si>
  <si>
    <t>SHP-2026007783</t>
  </si>
  <si>
    <t>2025-11-19T10:47:00-05:00</t>
  </si>
  <si>
    <t>2025-11-25T17:18:35Z</t>
  </si>
  <si>
    <t>2025-11-25T07:56:53-05:00</t>
  </si>
  <si>
    <t>2025-11-25T07:56:53</t>
  </si>
  <si>
    <t>SHP-2026001294</t>
  </si>
  <si>
    <t>2025-12-17T15:28:00-05:00</t>
  </si>
  <si>
    <t>2025-12-23T17:12:38-05:00</t>
  </si>
  <si>
    <t>2025-12-24T02:24:26-05:00</t>
  </si>
  <si>
    <t>SHP-2026003756</t>
  </si>
  <si>
    <t>2025-10-02T13:19:00-05:00</t>
  </si>
  <si>
    <t>2025-10-11T10:57:17Z</t>
  </si>
  <si>
    <t>2025-10-11T19:53:15-05:00</t>
  </si>
  <si>
    <t>SHP-2026002966</t>
  </si>
  <si>
    <t>2026-01-15T11:21:00+01:00</t>
  </si>
  <si>
    <t>2026-01-25T14:27:22+01:00</t>
  </si>
  <si>
    <t>2026-01-26T02:35:15+01:00</t>
  </si>
  <si>
    <t>2026-01-26T02:35:15</t>
  </si>
  <si>
    <t>SHP-2026004446</t>
  </si>
  <si>
    <t>2025-06-21T10:07:00-05:00</t>
  </si>
  <si>
    <t>2025-06-25T11:13:43</t>
  </si>
  <si>
    <t>2025-06-25T16:08:37-05:00</t>
  </si>
  <si>
    <t>SHP-2026006543</t>
  </si>
  <si>
    <t>2025-11-15T07:51:00-06:00</t>
  </si>
  <si>
    <t>2025-11-25T18:50:11-06:00</t>
  </si>
  <si>
    <t>2025-11-25T17:30:40-06:00</t>
  </si>
  <si>
    <t>SHP-2026004065</t>
  </si>
  <si>
    <t>2025-12-26T16:45:00Z</t>
  </si>
  <si>
    <t>2025-12-28T19:02:02-05:00</t>
  </si>
  <si>
    <t>2025-12-28T19:36:22-05:00</t>
  </si>
  <si>
    <t>SHP-2026005936</t>
  </si>
  <si>
    <t>2025-08-29T10:09:00+01:00</t>
  </si>
  <si>
    <t>2025-09-04T04:52:07+01:00</t>
  </si>
  <si>
    <t>2025-09-04T17:22:27+01:00</t>
  </si>
  <si>
    <t>SHP-2026005688</t>
  </si>
  <si>
    <t>2026-02-27T07:46:00</t>
  </si>
  <si>
    <t>2026-03-04T15:53:24+08:00</t>
  </si>
  <si>
    <t>2026-03-03T11:26:48Z</t>
  </si>
  <si>
    <t>SHP-2026002138</t>
  </si>
  <si>
    <t>2025-06-06T19:14:00+09:00</t>
  </si>
  <si>
    <t>2025-06-12T00:22:34+09:00</t>
  </si>
  <si>
    <t>2025-06-14T14:46:59</t>
  </si>
  <si>
    <t>SHP-2026002263</t>
  </si>
  <si>
    <t>2025-07-19T14:15:00Z</t>
  </si>
  <si>
    <t>2025-07-22T19:36:56Z</t>
  </si>
  <si>
    <t>2025-07-23T08:50:37+00:00</t>
  </si>
  <si>
    <t>SHP-2026007614</t>
  </si>
  <si>
    <t>2026-01-22T16:03:00</t>
  </si>
  <si>
    <t>2026-01-20T19:46:33</t>
  </si>
  <si>
    <t>2026-01-28T01:59:01Z</t>
  </si>
  <si>
    <t>2026-01-28T01:59:01+08:00</t>
  </si>
  <si>
    <t>SHP-2026000575</t>
  </si>
  <si>
    <t>2025-10-30T15:18:00</t>
  </si>
  <si>
    <t>2025-11-06T19:39:05Z</t>
  </si>
  <si>
    <t>2025-11-07T04:20:06+08:00</t>
  </si>
  <si>
    <t>2025-11-07T04:20:06</t>
  </si>
  <si>
    <t>SHP-2026007751</t>
  </si>
  <si>
    <t>2025-11-27T15:05:00</t>
  </si>
  <si>
    <t>2025-12-01T18:57:45-05:00</t>
  </si>
  <si>
    <t>2025-12-01T08:51:11-05:00</t>
  </si>
  <si>
    <t>SHP-2026003083</t>
  </si>
  <si>
    <t>2025-09-29T07:55:00-05:00</t>
  </si>
  <si>
    <t>2025-09-30T14:28:04-05:00</t>
  </si>
  <si>
    <t>2025-09-30T05:01:37-05:00</t>
  </si>
  <si>
    <t>SHP-2026005539</t>
  </si>
  <si>
    <t>2025-07-31T16:20:00+01:00</t>
  </si>
  <si>
    <t>2025-08-05T05:11:33Z</t>
  </si>
  <si>
    <t>2025-08-05T11:46:15+01:00</t>
  </si>
  <si>
    <t>SHP-2026004348</t>
  </si>
  <si>
    <t>2025-09-26T15:56:00Z</t>
  </si>
  <si>
    <t>2025-10-05T00:26:50+09:00</t>
  </si>
  <si>
    <t>2025-10-03T19:32:51+09:00</t>
  </si>
  <si>
    <t>SHP-2026006522</t>
  </si>
  <si>
    <t>2025-08-22T13:12:00</t>
  </si>
  <si>
    <t>2025-09-02T08:59:48Z</t>
  </si>
  <si>
    <t>2025-09-02T05:53:09</t>
  </si>
  <si>
    <t>2025-09-02T05:53:09+08:00</t>
  </si>
  <si>
    <t>SHP-2026001023</t>
  </si>
  <si>
    <t>2025-12-20T12:41:00+00:00</t>
  </si>
  <si>
    <t>2025-12-25T20:14:51Z</t>
  </si>
  <si>
    <t>2025-12-25T05:58:33+00:00</t>
  </si>
  <si>
    <t>SHP-2026002171</t>
  </si>
  <si>
    <t>2025-11-05T12:44:00-05:00</t>
  </si>
  <si>
    <t>2025-11-15T10:57:58Z</t>
  </si>
  <si>
    <t>2025-11-14T16:25:58-05:00</t>
  </si>
  <si>
    <t>SHP-2026007646</t>
  </si>
  <si>
    <t>2025-07-02T11:24:00-05:00</t>
  </si>
  <si>
    <t>2025-07-04T22:46:36</t>
  </si>
  <si>
    <t>2025-07-04T16:17:28</t>
  </si>
  <si>
    <t>2025-07-04T16:17:28-05:00</t>
  </si>
  <si>
    <t>SHP-2026005584</t>
  </si>
  <si>
    <t>2025-11-12T13:38:00-05:00</t>
  </si>
  <si>
    <t>2025-11-15T11:51:28-05:00</t>
  </si>
  <si>
    <t>2025-11-15T11:03:15-05:00</t>
  </si>
  <si>
    <t>2025-11-15T11:03:15</t>
  </si>
  <si>
    <t>SHP-2026005527</t>
  </si>
  <si>
    <t>2026-02-15T11:28:00+01:00</t>
  </si>
  <si>
    <t>2026-02-26T13:39:44+01:00</t>
  </si>
  <si>
    <t>2026-02-25T16:47:13+01:00</t>
  </si>
  <si>
    <t>2026-02-25T16:47:13</t>
  </si>
  <si>
    <t>SHP-2026007543</t>
  </si>
  <si>
    <t>2025-10-16T09:08:00-05:00</t>
  </si>
  <si>
    <t>2025-10-24T11:18:56-05:00</t>
  </si>
  <si>
    <t>2025-10-24T20:34:16-05:00</t>
  </si>
  <si>
    <t>SHP-2026003996</t>
  </si>
  <si>
    <t>2025-07-18T17:11:00-06:00</t>
  </si>
  <si>
    <t>2025-07-27T01:30:24Z</t>
  </si>
  <si>
    <t>2025-07-27T05:19:17-06:00</t>
  </si>
  <si>
    <t>SHP-2026000324</t>
  </si>
  <si>
    <t>2025-08-19T13:13:00-05:00</t>
  </si>
  <si>
    <t>2025-09-01T16:25:04-05:00</t>
  </si>
  <si>
    <t>2025-09-02T04:43:49-05:00</t>
  </si>
  <si>
    <t>SHP-2026006110</t>
  </si>
  <si>
    <t>2025-09-20T08:20:00-05:00</t>
  </si>
  <si>
    <t>2025-09-24T11:45:12-05:00</t>
  </si>
  <si>
    <t>2025-09-23T10:20:49-05:00</t>
  </si>
  <si>
    <t>SHP-2026003734</t>
  </si>
  <si>
    <t>2025-09-24T12:46:00Z</t>
  </si>
  <si>
    <t>2025-09-30T19:26:44+01:00</t>
  </si>
  <si>
    <t>2025-09-30T18:20:38+01:00</t>
  </si>
  <si>
    <t>SHP-2026008735</t>
  </si>
  <si>
    <t>2025-11-11T08:29:00Z</t>
  </si>
  <si>
    <t>2025-11-20T02:11:48+00:00</t>
  </si>
  <si>
    <t>2025-11-20T00:49:51Z</t>
  </si>
  <si>
    <t>2025-11-20T00:49:51+00:00</t>
  </si>
  <si>
    <t>SHP-2026002295</t>
  </si>
  <si>
    <t>2025-08-07T12:16:00+08:00</t>
  </si>
  <si>
    <t>2025-08-12T01:56:29+08:00</t>
  </si>
  <si>
    <t>2025-08-12T10:00:34+08:00</t>
  </si>
  <si>
    <t>2025-08-12T10:00:34Z</t>
  </si>
  <si>
    <t>SHP-2026005034</t>
  </si>
  <si>
    <t>2025-10-07T06:28:00+05:00</t>
  </si>
  <si>
    <t>2025-10-14T03:53:27+05:00</t>
  </si>
  <si>
    <t>2025-10-14T03:36:55+05:00</t>
  </si>
  <si>
    <t>SHP-2026002199</t>
  </si>
  <si>
    <t>2025-07-10T07:27:00-06:00</t>
  </si>
  <si>
    <t>2025-07-18T06:37:51-06:00</t>
  </si>
  <si>
    <t>2025-07-18T09:05:10</t>
  </si>
  <si>
    <t>2025-07-18T09:05:10-06:00</t>
  </si>
  <si>
    <t>SHP-2026008574</t>
  </si>
  <si>
    <t>2025-10-31T12:09:00-06:00</t>
  </si>
  <si>
    <t>2025-11-07T06:09:41-06:00</t>
  </si>
  <si>
    <t>2025-11-07T04:21:45-06:00</t>
  </si>
  <si>
    <t>SHP-2026002283</t>
  </si>
  <si>
    <t>2025-07-22T19:09:00-05:00</t>
  </si>
  <si>
    <t>2025-07-24T12:48:11-05:00</t>
  </si>
  <si>
    <t>2025-07-25T00:41:37-05:00</t>
  </si>
  <si>
    <t>SHP-2026005035</t>
  </si>
  <si>
    <t>2025-07-24T19:19:00+08:00</t>
  </si>
  <si>
    <t>2025-08-07T05:05:17+08:00</t>
  </si>
  <si>
    <t>2025-08-06T10:56:13</t>
  </si>
  <si>
    <t>2025-08-06T10:56:13+08:00</t>
  </si>
  <si>
    <t>SHP-2026004617</t>
  </si>
  <si>
    <t>2025-09-05T15:59:00-05:00</t>
  </si>
  <si>
    <t>2025-09-13T06:40:47-05:00</t>
  </si>
  <si>
    <t>2025-09-13T06:44:18-05:00</t>
  </si>
  <si>
    <t>SHP-2026001774</t>
  </si>
  <si>
    <t>2026-02-27T10:45:00-05:00</t>
  </si>
  <si>
    <t>2026-03-05T22:15:33</t>
  </si>
  <si>
    <t>2026-03-02T07:04:06-05:00</t>
  </si>
  <si>
    <t>SHP-2026005023</t>
  </si>
  <si>
    <t>2025-10-08T15:46:00+01:00</t>
  </si>
  <si>
    <t>2025-10-16T03:29:30</t>
  </si>
  <si>
    <t>2025-10-16T00:19:09+01:00</t>
  </si>
  <si>
    <t>SHP-2026009135</t>
  </si>
  <si>
    <t>2025-11-14T14:52:00+01:00</t>
  </si>
  <si>
    <t>2025-11-20T04:07:37+01:00</t>
  </si>
  <si>
    <t>2025-11-16T07:39:11+01:00</t>
  </si>
  <si>
    <t>SHP-2026000521</t>
  </si>
  <si>
    <t>2026-01-23T16:15:00+01:00</t>
  </si>
  <si>
    <t>2026-02-04T23:44:19+01:00</t>
  </si>
  <si>
    <t>2026-02-05T08:39:23+01:00</t>
  </si>
  <si>
    <t>SHP-2026009398</t>
  </si>
  <si>
    <t>2025-06-21T15:07:00-05:00</t>
  </si>
  <si>
    <t>2025-06-24T09:27:27-05:00</t>
  </si>
  <si>
    <t>2025-06-27T04:00:49-05:00</t>
  </si>
  <si>
    <t>EXC_017</t>
  </si>
  <si>
    <t>SHP-2026008197</t>
  </si>
  <si>
    <t>2025-08-14T08:56:00+01:00</t>
  </si>
  <si>
    <t>2025-08-21T08:06:51+01:00</t>
  </si>
  <si>
    <t>2025-08-21T04:19:13+01:00</t>
  </si>
  <si>
    <t>SHP-2026002399</t>
  </si>
  <si>
    <t>2025-08-24T13:34:00Z</t>
  </si>
  <si>
    <t>2025-08-27T01:30:00+00:00</t>
  </si>
  <si>
    <t>2025-08-27T03:19:13+00:00</t>
  </si>
  <si>
    <t>SHP-2026004342</t>
  </si>
  <si>
    <t>2025-11-17T09:45:00</t>
  </si>
  <si>
    <t>2025-11-24T07:42:26+00:00</t>
  </si>
  <si>
    <t>2025-11-24T04:09:44</t>
  </si>
  <si>
    <t>2025-11-24T04:09:44Z</t>
  </si>
  <si>
    <t>SHP-2026003968</t>
  </si>
  <si>
    <t>2025-12-02T17:11:00-05:00</t>
  </si>
  <si>
    <t>2025-12-08T21:47:51-05:00</t>
  </si>
  <si>
    <t>2025-12-08T13:47:38-05:00</t>
  </si>
  <si>
    <t>2025-12-08T13:47:38Z</t>
  </si>
  <si>
    <t>SHP-2026003724</t>
  </si>
  <si>
    <t>2025-12-12T18:24:00+01:00</t>
  </si>
  <si>
    <t>2025-12-16T04:07:58+01:00</t>
  </si>
  <si>
    <t>2025-12-16T07:46:32+01:00</t>
  </si>
  <si>
    <t>SHP-2026001700</t>
  </si>
  <si>
    <t>2026-02-02T09:06:00</t>
  </si>
  <si>
    <t>2026-02-04T05:17:46-05:00</t>
  </si>
  <si>
    <t>2026-02-04T00:35:03Z</t>
  </si>
  <si>
    <t>2026-02-04T00:35:03-05:00</t>
  </si>
  <si>
    <t>SHP-2026008163</t>
  </si>
  <si>
    <t>2025-06-30T12:57:00-05:00</t>
  </si>
  <si>
    <t>2025-07-04T08:15:45-05:00</t>
  </si>
  <si>
    <t>2025-07-04T14:54:49-05:00</t>
  </si>
  <si>
    <t>SHP-2026009357</t>
  </si>
  <si>
    <t>2026-02-17T14:25:00-06:00</t>
  </si>
  <si>
    <t>2026-02-25T02:08:58-06:00</t>
  </si>
  <si>
    <t>2026-02-21T10:51:32-06:00</t>
  </si>
  <si>
    <t>SHP-2026001046</t>
  </si>
  <si>
    <t>2025-08-11T10:28:00+01:00</t>
  </si>
  <si>
    <t>2025-08-16T03:43:05+01:00</t>
  </si>
  <si>
    <t>2025-08-16T14:12:30+01:00</t>
  </si>
  <si>
    <t>SHP-2026004314</t>
  </si>
  <si>
    <t>2025-08-19T11:00:00+01:00</t>
  </si>
  <si>
    <t>2025-08-24T20:33:37+01:00</t>
  </si>
  <si>
    <t>2025-08-24T07:12:59+01:00</t>
  </si>
  <si>
    <t>SHP-2026003706</t>
  </si>
  <si>
    <t>2026-01-13T06:57:00-03:00</t>
  </si>
  <si>
    <t>2026-01-24T23:20:16-03:00</t>
  </si>
  <si>
    <t>2026-01-25T13:40:29-03:00</t>
  </si>
  <si>
    <t>SHP-2026007072</t>
  </si>
  <si>
    <t>2025-07-09T13:30:00+01:00</t>
  </si>
  <si>
    <t>2025-07-19T16:19:00Z</t>
  </si>
  <si>
    <t>2025-07-20T15:01:24+01:00</t>
  </si>
  <si>
    <t>SHP-2026006092</t>
  </si>
  <si>
    <t>2025-08-18T13:04:00-05:00</t>
  </si>
  <si>
    <t>2025-08-22T13:26:32-05:00</t>
  </si>
  <si>
    <t>2025-08-22T03:05:26-05:00</t>
  </si>
  <si>
    <t>SHP-2026008245</t>
  </si>
  <si>
    <t>2025-11-17T13:04:00-05:00</t>
  </si>
  <si>
    <t>2025-11-25T23:34:19-05:00</t>
  </si>
  <si>
    <t>2025-11-26T14:29:54Z</t>
  </si>
  <si>
    <t>2025-11-26T14:29:54-05:00</t>
  </si>
  <si>
    <t>SHP-2026002591</t>
  </si>
  <si>
    <t>2026-02-05T18:47:00-06:00</t>
  </si>
  <si>
    <t>2026-02-12T18:53:35Z</t>
  </si>
  <si>
    <t>2026-02-13T18:26:06-06:00</t>
  </si>
  <si>
    <t>2026-02-13T18:26:06Z</t>
  </si>
  <si>
    <t>SHP-2026008718</t>
  </si>
  <si>
    <t>2025-12-01T15:51:00-05:00</t>
  </si>
  <si>
    <t>2025-12-04T08:25:44</t>
  </si>
  <si>
    <t>2025-12-04T04:51:53Z</t>
  </si>
  <si>
    <t>2025-12-04T04:51:53-05:00</t>
  </si>
  <si>
    <t>SHP-2026008113</t>
  </si>
  <si>
    <t>2026-01-16T13:09:00-03:00</t>
  </si>
  <si>
    <t>2026-01-23T16:11:14-03:00</t>
  </si>
  <si>
    <t>2026-01-23T19:14:24Z</t>
  </si>
  <si>
    <t>2026-01-23T19:14:24-03:00</t>
  </si>
  <si>
    <t>SHP-2026007323</t>
  </si>
  <si>
    <t>2025-12-12T10:40:00+00:00</t>
  </si>
  <si>
    <t>2025-12-19T14:26:48+00:00</t>
  </si>
  <si>
    <t>2025-12-19T15:14:13+00:00</t>
  </si>
  <si>
    <t>SHP-2026008701</t>
  </si>
  <si>
    <t>SAO PAULO</t>
  </si>
  <si>
    <t>2025-10-08T14:40:00Z</t>
  </si>
  <si>
    <t>2025-10-16T02:21:41-03:00</t>
  </si>
  <si>
    <t>2025-10-16T08:42:36-03:00</t>
  </si>
  <si>
    <t>2025-10-16T08:42:36Z</t>
  </si>
  <si>
    <t>SHP-2026008498</t>
  </si>
  <si>
    <t>2025-06-30T08:02:00+01:00</t>
  </si>
  <si>
    <t>2025-07-01T03:05:48+01:00</t>
  </si>
  <si>
    <t>2025-06-30T16:32:06+01:00</t>
  </si>
  <si>
    <t>SHP-2026002239</t>
  </si>
  <si>
    <t>2026-02-06T11:34:00-05:00</t>
  </si>
  <si>
    <t>2026-02-16T10:02:20-05:00</t>
  </si>
  <si>
    <t>2026-02-16T06:04:54-05:00</t>
  </si>
  <si>
    <t>SHP-2026005402</t>
  </si>
  <si>
    <t>2025-07-09T09:28:00-05:00</t>
  </si>
  <si>
    <t>2025-07-12T04:07:09Z</t>
  </si>
  <si>
    <t>2025-07-12T07:38:45-05:00</t>
  </si>
  <si>
    <t>SHP-2026001792</t>
  </si>
  <si>
    <t>2026-02-10T14:00:00-05:00</t>
  </si>
  <si>
    <t>2026-02-13T00:57:20</t>
  </si>
  <si>
    <t>2026-02-13T03:38:42-05:00</t>
  </si>
  <si>
    <t>SHP-2026003405</t>
  </si>
  <si>
    <t>2025-11-18T13:34:00-05:00</t>
  </si>
  <si>
    <t>2025-11-29T03:36:02-05:00</t>
  </si>
  <si>
    <t>2025-11-29T00:41:39-05:00</t>
  </si>
  <si>
    <t>SHP-2026004133</t>
  </si>
  <si>
    <t>2025-08-30T14:08:00Z</t>
  </si>
  <si>
    <t>2025-09-04T13:23:36-05:00</t>
  </si>
  <si>
    <t>2025-09-04T05:40:37-05:00</t>
  </si>
  <si>
    <t>SHP-2026001133</t>
  </si>
  <si>
    <t>2026-01-25T10:22:00-06:00</t>
  </si>
  <si>
    <t>2026-01-30T06:34:09-06:00</t>
  </si>
  <si>
    <t>2026-01-28T18:09:17-06:00</t>
  </si>
  <si>
    <t>SHP-2026008902</t>
  </si>
  <si>
    <t>2026-01-24T07:46:00+09:00</t>
  </si>
  <si>
    <t>2026-01-28T11:43:06Z</t>
  </si>
  <si>
    <t>2026-01-28T02:57:01+09:00</t>
  </si>
  <si>
    <t>SHP-2026003982</t>
  </si>
  <si>
    <t>2025-09-03T10:44:00+08:00</t>
  </si>
  <si>
    <t>2025-09-02T17:24:25+08:00</t>
  </si>
  <si>
    <t>2025-09-08T12:49:57+08:00</t>
  </si>
  <si>
    <t>2025-09-08T12:49:57Z</t>
  </si>
  <si>
    <t>SHP-2026005203</t>
  </si>
  <si>
    <t>2025-09-26T12:01:00+01:00</t>
  </si>
  <si>
    <t>2025-09-29T15:46:41Z</t>
  </si>
  <si>
    <t>2025-09-30T11:35:29+01:00</t>
  </si>
  <si>
    <t>SHP-2026007625</t>
  </si>
  <si>
    <t>2025-10-06T07:24:00-05:00</t>
  </si>
  <si>
    <t>2025-10-08T22:37:26-05:00</t>
  </si>
  <si>
    <t>2025-10-08T17:30:36-05:00</t>
  </si>
  <si>
    <t>2025-10-08T17:30:36</t>
  </si>
  <si>
    <t>SHP-2026006876</t>
  </si>
  <si>
    <t>2025-09-14T07:24:00-05:00</t>
  </si>
  <si>
    <t>2025-09-15T18:48:49-05:00</t>
  </si>
  <si>
    <t>2025-09-15T12:43:31-05:00</t>
  </si>
  <si>
    <t>2025-09-15T12:43:31Z</t>
  </si>
  <si>
    <t>SHP-2026008551</t>
  </si>
  <si>
    <t>2025-10-15T11:08:00-05:00</t>
  </si>
  <si>
    <t>2025-10-17T04:31:36</t>
  </si>
  <si>
    <t>2025-10-17T02:02:48-05:00</t>
  </si>
  <si>
    <t>SHP-2026008318</t>
  </si>
  <si>
    <t>2025-08-18T17:20:00Z</t>
  </si>
  <si>
    <t>2025-08-23T01:23:15-05:00</t>
  </si>
  <si>
    <t>2025-08-22T14:55:06-05:00</t>
  </si>
  <si>
    <t>SHP-2026008843</t>
  </si>
  <si>
    <t>2025-10-03T10:21:00+00:00</t>
  </si>
  <si>
    <t>2025-10-07T08:29:43+00:00</t>
  </si>
  <si>
    <t>2025-10-08T07:06:20Z</t>
  </si>
  <si>
    <t>2025-10-08T07:06:20+00:00</t>
  </si>
  <si>
    <t>SHP-2026007385</t>
  </si>
  <si>
    <t>2026-02-04T17:34:00+01:00</t>
  </si>
  <si>
    <t>2026-02-08T07:09:53Z</t>
  </si>
  <si>
    <t>2026-02-08T05:47:32Z</t>
  </si>
  <si>
    <t>2026-02-08T05:47:32+01:00</t>
  </si>
  <si>
    <t>SHP-2026007771</t>
  </si>
  <si>
    <t>2025-11-21T16:37:00+08:00</t>
  </si>
  <si>
    <t>2025-11-28T08:47:03+08:00</t>
  </si>
  <si>
    <t>2025-11-28T04:44:53+08:00</t>
  </si>
  <si>
    <t>SHP-2026002065</t>
  </si>
  <si>
    <t>2026-02-20T17:30:00+09:00</t>
  </si>
  <si>
    <t>2026-02-28T04:37:30+09:00</t>
  </si>
  <si>
    <t>2026-02-23T03:50:10+09:00</t>
  </si>
  <si>
    <t>SHP-2026002741</t>
  </si>
  <si>
    <t>2025-06-11T14:13:00+00:00</t>
  </si>
  <si>
    <t>2025-06-16T15:24:02+00:00</t>
  </si>
  <si>
    <t>2025-06-16T03:33:51+00:00</t>
  </si>
  <si>
    <t>SHP-2026003044</t>
  </si>
  <si>
    <t>2025-09-25T15:58:00-05:00</t>
  </si>
  <si>
    <t>2025-10-01T14:20:08</t>
  </si>
  <si>
    <t>2025-10-01T03:41:26-05:00</t>
  </si>
  <si>
    <t>SHP-2026007688</t>
  </si>
  <si>
    <t>2025-10-07T18:17:00+08:00</t>
  </si>
  <si>
    <t>2025-10-14T11:19:16+08:00</t>
  </si>
  <si>
    <t>2025-10-14T14:02:40+08:00</t>
  </si>
  <si>
    <t>SHP-2026000182</t>
  </si>
  <si>
    <t>2026-02-20T12:45:00-05:00</t>
  </si>
  <si>
    <t>2026-02-21T20:56:28-05:00</t>
  </si>
  <si>
    <t>2026-02-22T15:42:38</t>
  </si>
  <si>
    <t>2026-02-22T15:42:38Z</t>
  </si>
  <si>
    <t>SHP-2026005843</t>
  </si>
  <si>
    <t>2025-07-14T19:14:00Z</t>
  </si>
  <si>
    <t>2025-07-22T13:09:43-05:00</t>
  </si>
  <si>
    <t>2025-07-22T13:25:07-05:00</t>
  </si>
  <si>
    <t>SHP-2026001448</t>
  </si>
  <si>
    <t>2025-12-16T10:26:00-05:00</t>
  </si>
  <si>
    <t>2025-12-18T15:49:26-05:00</t>
  </si>
  <si>
    <t>2025-12-18T18:49:13-05:00</t>
  </si>
  <si>
    <t>SHP-2026001105</t>
  </si>
  <si>
    <t>2025-10-14T15:47:00-05:00</t>
  </si>
  <si>
    <t>2025-10-18T12:43:58</t>
  </si>
  <si>
    <t>2025-10-18T12:44:37-05:00</t>
  </si>
  <si>
    <t>SHP-2026007337</t>
  </si>
  <si>
    <t>2025-10-29T12:45:00Z</t>
  </si>
  <si>
    <t>2025-10-31T14:15:17-05:00</t>
  </si>
  <si>
    <t>2025-10-31T18:18:49-05:00</t>
  </si>
  <si>
    <t>SHP-2026006545</t>
  </si>
  <si>
    <t>2026-01-01T15:42:00-05:00</t>
  </si>
  <si>
    <t>2026-01-03T04:06:00-05:00</t>
  </si>
  <si>
    <t>2026-01-03T12:18:51</t>
  </si>
  <si>
    <t>2026-01-03T12:18:51-05:00</t>
  </si>
  <si>
    <t>SHP-2026009181</t>
  </si>
  <si>
    <t>2026-01-15T09:04:00Z</t>
  </si>
  <si>
    <t>2026-01-16T15:59:23+08:00</t>
  </si>
  <si>
    <t>2026-01-17T01:38:53+08:00</t>
  </si>
  <si>
    <t>SHP-2026005432</t>
  </si>
  <si>
    <t>2025-06-27T08:49:00-05:00</t>
  </si>
  <si>
    <t>2025-07-07T06:30:59</t>
  </si>
  <si>
    <t>2025-07-06T19:48:31</t>
  </si>
  <si>
    <t>2025-07-06T19:48:31-05:00</t>
  </si>
  <si>
    <t>SHP-2026000159</t>
  </si>
  <si>
    <t>2026-01-19T14:57:00+08:00</t>
  </si>
  <si>
    <t>2026-01-25T06:51:09Z</t>
  </si>
  <si>
    <t>2026-01-25T17:29:57Z</t>
  </si>
  <si>
    <t>2026-01-25T17:29:57+08:00</t>
  </si>
  <si>
    <t>SHP-2026006154</t>
  </si>
  <si>
    <t>2025-09-02T14:41:00-05:00</t>
  </si>
  <si>
    <t>2025-09-05T07:36:18-05:00</t>
  </si>
  <si>
    <t>2025-09-05T19:38:52-05:00</t>
  </si>
  <si>
    <t>2025-09-05T19:38:52</t>
  </si>
  <si>
    <t>SHP-2026002333</t>
  </si>
  <si>
    <t>2026-01-27T08:05:00</t>
  </si>
  <si>
    <t>2026-02-01T22:59:31-05:00</t>
  </si>
  <si>
    <t>2026-02-01T23:06:52-05:00</t>
  </si>
  <si>
    <t>2026-02-01T23:06:52</t>
  </si>
  <si>
    <t>SHP-2026002824</t>
  </si>
  <si>
    <t>2025-12-30T07:15:00-05:00</t>
  </si>
  <si>
    <t>2026-01-11T22:19:27-05:00</t>
  </si>
  <si>
    <t>2026-01-12T03:59:58-05:00</t>
  </si>
  <si>
    <t>SHP-2026006628</t>
  </si>
  <si>
    <t>2025-11-11T14:07:00+10:00</t>
  </si>
  <si>
    <t>2025-11-20T12:09:57+10:00</t>
  </si>
  <si>
    <t>2025-11-20T12:18:58+10:00</t>
  </si>
  <si>
    <t>2025-11-20T12:18:58Z</t>
  </si>
  <si>
    <t>2025-11-23T19:12:00</t>
  </si>
  <si>
    <t>2025-11-28T09:59:50+08:00</t>
  </si>
  <si>
    <t>SHP-2026000817</t>
  </si>
  <si>
    <t>2025-12-17T17:41:00-05:00</t>
  </si>
  <si>
    <t>2025-12-20T10:20:21-05:00</t>
  </si>
  <si>
    <t>2025-12-19T09:34:20-05:00</t>
  </si>
  <si>
    <t>SHP-2026007103</t>
  </si>
  <si>
    <t>2025-10-23T08:08:00+01:00</t>
  </si>
  <si>
    <t>2025-10-29T13:56:30+01:00</t>
  </si>
  <si>
    <t>2025-10-31T03:09:28Z</t>
  </si>
  <si>
    <t>SHP-2026009336</t>
  </si>
  <si>
    <t>2026-02-10T10:12:00</t>
  </si>
  <si>
    <t>2026-02-15T16:44:37-06:00</t>
  </si>
  <si>
    <t>2026-02-16T00:25:03-06:00</t>
  </si>
  <si>
    <t>SHP-2026006640</t>
  </si>
  <si>
    <t>2025-12-30T13:39:00</t>
  </si>
  <si>
    <t>2026-01-03T04:07:50-06:00</t>
  </si>
  <si>
    <t>2026-01-02T20:43:19-06:00</t>
  </si>
  <si>
    <t>SHP-2026002314</t>
  </si>
  <si>
    <t>2025-10-30T18:45:00-05:00</t>
  </si>
  <si>
    <t>2025-11-09T18:58:14-05:00</t>
  </si>
  <si>
    <t>2025-11-09T20:16:22-05:00</t>
  </si>
  <si>
    <t>SHP-2026000224</t>
  </si>
  <si>
    <t>2025-10-02T15:12:00</t>
  </si>
  <si>
    <t>2025-10-08T15:15:07</t>
  </si>
  <si>
    <t>2025-10-09T04:05:31+08:00</t>
  </si>
  <si>
    <t>SHP-2026004594</t>
  </si>
  <si>
    <t>2025-11-23T12:05:00Z</t>
  </si>
  <si>
    <t>2025-11-27T13:58:33-05:00</t>
  </si>
  <si>
    <t>2025-11-27T12:04:19-05:00</t>
  </si>
  <si>
    <t>SHP-2026007804</t>
  </si>
  <si>
    <t>2025-08-07T14:33:00-06:00</t>
  </si>
  <si>
    <t>2025-08-14T19:40:34-06:00</t>
  </si>
  <si>
    <t>2025-08-14T17:54:31-06:00</t>
  </si>
  <si>
    <t>2025-08-14T17:54:31Z</t>
  </si>
  <si>
    <t>SHP-2026003584</t>
  </si>
  <si>
    <t>2025-07-15T09:21:00</t>
  </si>
  <si>
    <t>2025-07-22T02:31:44+08:00</t>
  </si>
  <si>
    <t>2025-07-20T06:35:41+08:00</t>
  </si>
  <si>
    <t>SHP-2026005331</t>
  </si>
  <si>
    <t>2025-09-30T13:56:00+10:00</t>
  </si>
  <si>
    <t>2025-10-05T11:22:17</t>
  </si>
  <si>
    <t>2025-10-05T14:48:21+10:00</t>
  </si>
  <si>
    <t>SHP-2026003716</t>
  </si>
  <si>
    <t>2025-08-11T12:03:00+01:00</t>
  </si>
  <si>
    <t>2025-08-17T15:57:50+01:00</t>
  </si>
  <si>
    <t>2025-08-17T18:23:34+01:00</t>
  </si>
  <si>
    <t>2025-08-17T18:23:34Z</t>
  </si>
  <si>
    <t>SHP-2026006093</t>
  </si>
  <si>
    <t>2025-12-31T08:32:00+08:00</t>
  </si>
  <si>
    <t>2026-01-04T04:54:38+08:00</t>
  </si>
  <si>
    <t>2026-01-04T04:41:40</t>
  </si>
  <si>
    <t>2026-01-04T04:41:40+08:00</t>
  </si>
  <si>
    <t>SHP-2026000944</t>
  </si>
  <si>
    <t>2026-02-19T06:48:00+09:00</t>
  </si>
  <si>
    <t>2026-02-25T08:29:02+09:00</t>
  </si>
  <si>
    <t>2026-02-25T09:17:27+09:00</t>
  </si>
  <si>
    <t>SHP-2026008262</t>
  </si>
  <si>
    <t>2026-02-20T17:52:00Z</t>
  </si>
  <si>
    <t>2026-02-22T19:09:09Z</t>
  </si>
  <si>
    <t>2026-02-23T17:12:51</t>
  </si>
  <si>
    <t>2026-02-23T17:12:51-05:00</t>
  </si>
  <si>
    <t>SHP-2026001818</t>
  </si>
  <si>
    <t>2025-09-24T11:58:00+01:00</t>
  </si>
  <si>
    <t>2025-09-29T08:01:34Z</t>
  </si>
  <si>
    <t>2025-09-28T18:47:41+01:00</t>
  </si>
  <si>
    <t>2025-09-28T18:47:41</t>
  </si>
  <si>
    <t>SHP-2026006534</t>
  </si>
  <si>
    <t>2025-11-11T16:43:00+10:00</t>
  </si>
  <si>
    <t>2025-11-09T19:17:35+10:00</t>
  </si>
  <si>
    <t>2025-11-19T17:09:58+10:00</t>
  </si>
  <si>
    <t>SHP-2026008822</t>
  </si>
  <si>
    <t>2025-07-08T14:04:00</t>
  </si>
  <si>
    <t>2025-07-20T06:05:00+00:00</t>
  </si>
  <si>
    <t>2025-07-20T16:49:29+00:00</t>
  </si>
  <si>
    <t>2025-07-20T16:49:29</t>
  </si>
  <si>
    <t>SHP-2026003700</t>
  </si>
  <si>
    <t>2025-11-12T12:01:00+01:00</t>
  </si>
  <si>
    <t>2025-11-15T19:24:05+01:00</t>
  </si>
  <si>
    <t>2025-11-15T23:54:13+01:00</t>
  </si>
  <si>
    <t>2025-11-15T23:54:13</t>
  </si>
  <si>
    <t>SHP-2026003119</t>
  </si>
  <si>
    <t>2025-08-24T14:35:00Z</t>
  </si>
  <si>
    <t>2025-08-29T04:28:25+09:00</t>
  </si>
  <si>
    <t>2025-08-28T13:36:27+09:00</t>
  </si>
  <si>
    <t>SHP-2026008348</t>
  </si>
  <si>
    <t>2025-09-19T14:45:00+01:00</t>
  </si>
  <si>
    <t>2025-09-24T07:41:38+01:00</t>
  </si>
  <si>
    <t>2025-09-24T08:45:21+01:00</t>
  </si>
  <si>
    <t>SHP-2026007174</t>
  </si>
  <si>
    <t>2026-02-05T14:56:00</t>
  </si>
  <si>
    <t>2026-02-08T22:00:42+00:00</t>
  </si>
  <si>
    <t>2026-02-08T07:12:13+00:00</t>
  </si>
  <si>
    <t>2026-02-08T07:12:13Z</t>
  </si>
  <si>
    <t>SHP-2026002937</t>
  </si>
  <si>
    <t>2025-10-07T10:34:00-05:00</t>
  </si>
  <si>
    <t>2025-10-15T03:57:51-05:00</t>
  </si>
  <si>
    <t>2025-10-15T11:24:15-05:00</t>
  </si>
  <si>
    <t>SHP-2026007740</t>
  </si>
  <si>
    <t>2025-06-06T19:47:00-05:00</t>
  </si>
  <si>
    <t>2025-06-13T02:02:15-05:00</t>
  </si>
  <si>
    <t>2025-06-13T14:09:42</t>
  </si>
  <si>
    <t>2025-06-13T14:09:42Z</t>
  </si>
  <si>
    <t>SHP-2026008423</t>
  </si>
  <si>
    <t>2025-12-05T13:22:00+08:00</t>
  </si>
  <si>
    <t>2025-12-12T08:54:49</t>
  </si>
  <si>
    <t>2025-12-11T17:07:56+08:00</t>
  </si>
  <si>
    <t>SHP-2026003632</t>
  </si>
  <si>
    <t>2025-12-29T12:25:00</t>
  </si>
  <si>
    <t>2026-01-02T05:54:25Z</t>
  </si>
  <si>
    <t>2026-01-02T13:37:48+10:00</t>
  </si>
  <si>
    <t>SHP-2026005316</t>
  </si>
  <si>
    <t>2026-02-04T17:15:00Z</t>
  </si>
  <si>
    <t>2026-02-11T05:58:21+01:00</t>
  </si>
  <si>
    <t>2026-02-11T04:22:25+01:00</t>
  </si>
  <si>
    <t>SHP-2026002228</t>
  </si>
  <si>
    <t>2025-10-23T19:25:00+08:00</t>
  </si>
  <si>
    <t>2025-10-30T05:13:53+08:00</t>
  </si>
  <si>
    <t>2025-10-30T20:37:08+08:00</t>
  </si>
  <si>
    <t>SHP-2026003235</t>
  </si>
  <si>
    <t>2026-02-24T08:26:00+01:00</t>
  </si>
  <si>
    <t>2026-02-28T18:16:01Z</t>
  </si>
  <si>
    <t>2026-02-28T07:23:38+01:00</t>
  </si>
  <si>
    <t>2026-02-28T07:23:38</t>
  </si>
  <si>
    <t>SHP-2026003726</t>
  </si>
  <si>
    <t>2025-06-09T12:57:00-05:00</t>
  </si>
  <si>
    <t>2025-06-10T14:18:19</t>
  </si>
  <si>
    <t>2025-06-10T01:48:46</t>
  </si>
  <si>
    <t>2025-06-10T01:48:46Z</t>
  </si>
  <si>
    <t>SHP-2026001999</t>
  </si>
  <si>
    <t>2025-06-25T11:07:00+01:00</t>
  </si>
  <si>
    <t>2025-07-03T12:16:41+01:00</t>
  </si>
  <si>
    <t>2025-07-03T19:13:10+01:00</t>
  </si>
  <si>
    <t>SHP-2026002949</t>
  </si>
  <si>
    <t>2025-08-29T17:25:00+08:00</t>
  </si>
  <si>
    <t>2025-09-05T14:24:43</t>
  </si>
  <si>
    <t>2025-09-05T04:03:44+08:00</t>
  </si>
  <si>
    <t>SHP-2026000745</t>
  </si>
  <si>
    <t>2026-01-28T17:37:00+08:00</t>
  </si>
  <si>
    <t>2026-02-01T06:26:36+08:00</t>
  </si>
  <si>
    <t>2026-01-31T20:09:00+08:00</t>
  </si>
  <si>
    <t>SHP-2026007309</t>
  </si>
  <si>
    <t>2025-11-04T13:05:00+09:00</t>
  </si>
  <si>
    <t>2025-11-09T20:36:26+09:00</t>
  </si>
  <si>
    <t>2025-11-10T02:02:21+09:00</t>
  </si>
  <si>
    <t>2025-11-10T02:02:21Z</t>
  </si>
  <si>
    <t>SHP-2026008885</t>
  </si>
  <si>
    <t>2025-07-06T11:06:00Z</t>
  </si>
  <si>
    <t>2025-07-10T09:40:24-05:00</t>
  </si>
  <si>
    <t>2025-07-10T01:24:40-05:00</t>
  </si>
  <si>
    <t>SHP-2026002806</t>
  </si>
  <si>
    <t>2025-12-01T15:03:00-05:00</t>
  </si>
  <si>
    <t>2025-12-04T05:18:24-05:00</t>
  </si>
  <si>
    <t>2025-12-04T06:27:24-05:00</t>
  </si>
  <si>
    <t>SHP-2026000305</t>
  </si>
  <si>
    <t>2025-07-10T10:33:00Z</t>
  </si>
  <si>
    <t>2025-07-11T10:53:58-05:00</t>
  </si>
  <si>
    <t>2025-07-11T13:08:49-05:00</t>
  </si>
  <si>
    <t>SHP-2026007318</t>
  </si>
  <si>
    <t>2026-01-21T14:19:00+08:00</t>
  </si>
  <si>
    <t>2026-02-03T14:35:42+08:00</t>
  </si>
  <si>
    <t>2026-01-25T14:54:23Z</t>
  </si>
  <si>
    <t>SHP-2026007233</t>
  </si>
  <si>
    <t>2025-07-10T08:58:00+00:00</t>
  </si>
  <si>
    <t>2025-07-16T13:49:36+00:00</t>
  </si>
  <si>
    <t>2025-07-16T02:36:13</t>
  </si>
  <si>
    <t>2025-07-16T02:36:13+00:00</t>
  </si>
  <si>
    <t>SHP-2026007792</t>
  </si>
  <si>
    <t>2025-10-03T13:58:00-05:00</t>
  </si>
  <si>
    <t>2025-10-14T16:11:30-05:00</t>
  </si>
  <si>
    <t>2025-10-14T09:19:46-05:00</t>
  </si>
  <si>
    <t>2025-10-14T09:19:46Z</t>
  </si>
  <si>
    <t>SHP-2026008313</t>
  </si>
  <si>
    <t>2026-02-11T09:55:00-03:00</t>
  </si>
  <si>
    <t>2026-02-14T16:59:49-03:00</t>
  </si>
  <si>
    <t>2026-02-13T17:34:56</t>
  </si>
  <si>
    <t>2026-02-13T17:34:56-03:00</t>
  </si>
  <si>
    <t>SHP-2026009059</t>
  </si>
  <si>
    <t>2025-11-03T17:32:00+01:00</t>
  </si>
  <si>
    <t>2025-11-11T01:37:43+01:00</t>
  </si>
  <si>
    <t>2025-11-11T02:56:45+01:00</t>
  </si>
  <si>
    <t>SHP-2026007550</t>
  </si>
  <si>
    <t>2025-10-08T08:15:00-05:00</t>
  </si>
  <si>
    <t>2025-10-10T05:02:16-05:00</t>
  </si>
  <si>
    <t>2025-10-15T02:56:22-05:00</t>
  </si>
  <si>
    <t>SHP-2026003421</t>
  </si>
  <si>
    <t>2025-08-14T10:58:00+08:00</t>
  </si>
  <si>
    <t>2025-08-18T10:51:21+08:00</t>
  </si>
  <si>
    <t>2025-08-17T16:09:20+08:00</t>
  </si>
  <si>
    <t>SHP-2026000268</t>
  </si>
  <si>
    <t>2025-07-23T12:14:00+01:00</t>
  </si>
  <si>
    <t>2025-08-01T22:05:47+01:00</t>
  </si>
  <si>
    <t>2025-07-25T05:02:48+01:00</t>
  </si>
  <si>
    <t>SHP-2026000881</t>
  </si>
  <si>
    <t>2025-11-02T15:10:00+01:00</t>
  </si>
  <si>
    <t>2025-11-07T12:30:45+01:00</t>
  </si>
  <si>
    <t>2025-11-07T10:10:22+01:00</t>
  </si>
  <si>
    <t>SHP-2026002534</t>
  </si>
  <si>
    <t>2025-09-08T08:18:00-05:00</t>
  </si>
  <si>
    <t>2025-09-10T00:02:30-05:00</t>
  </si>
  <si>
    <t>2025-09-09T12:15:41-05:00</t>
  </si>
  <si>
    <t>SHP-2026001429</t>
  </si>
  <si>
    <t>2025-10-08T17:28:00-05:00</t>
  </si>
  <si>
    <t>2025-10-09T13:53:14-05:00</t>
  </si>
  <si>
    <t>2025-10-09T23:14:56-05:00</t>
  </si>
  <si>
    <t>SHP-2026001991</t>
  </si>
  <si>
    <t>2026-02-12T08:27:00+01:00</t>
  </si>
  <si>
    <t>2026-02-20T08:39:36+01:00</t>
  </si>
  <si>
    <t>2026-02-20T14:24:32+01:00</t>
  </si>
  <si>
    <t>SHP-2026000928</t>
  </si>
  <si>
    <t>2025-06-13T11:44:00+01:00</t>
  </si>
  <si>
    <t>2025-06-18T17:10:48</t>
  </si>
  <si>
    <t>2025-06-15T10:17:52+01:00</t>
  </si>
  <si>
    <t>SHP-2026004433</t>
  </si>
  <si>
    <t>2026-02-20T17:04:00-05:00</t>
  </si>
  <si>
    <t>2026-02-23T00:37:59-05:00</t>
  </si>
  <si>
    <t>2026-02-22T19:48:30-05:00</t>
  </si>
  <si>
    <t>SHP-2026002578</t>
  </si>
  <si>
    <t>2025-12-15T12:57:00+08:00</t>
  </si>
  <si>
    <t>2025-12-23T21:48:13Z</t>
  </si>
  <si>
    <t>2025-12-23T23:12:43+08:00</t>
  </si>
  <si>
    <t>2025-12-23T23:12:43</t>
  </si>
  <si>
    <t>SHP-2026007449</t>
  </si>
  <si>
    <t>2025-08-01T16:48:00</t>
  </si>
  <si>
    <t>2025-08-11T07:34:24+08:00</t>
  </si>
  <si>
    <t>2025-08-10T14:56:28+08:00</t>
  </si>
  <si>
    <t>SHP-2026002100</t>
  </si>
  <si>
    <t>2026-01-14T13:00:00+01:00</t>
  </si>
  <si>
    <t>2026-01-18T08:41:34+01:00</t>
  </si>
  <si>
    <t>2026-01-18T14:58:51+01:00</t>
  </si>
  <si>
    <t>SHP-2026002913</t>
  </si>
  <si>
    <t>2025-07-14T12:44:00Z</t>
  </si>
  <si>
    <t>2025-07-21T14:29:26+00:00</t>
  </si>
  <si>
    <t>2025-07-20T19:23:41+00:00</t>
  </si>
  <si>
    <t>SHP-2026005886</t>
  </si>
  <si>
    <t>2026-01-18T09:04:00-05:00</t>
  </si>
  <si>
    <t>2026-01-22T12:08:34-05:00</t>
  </si>
  <si>
    <t>2026-01-22T15:20:14-05:00</t>
  </si>
  <si>
    <t>SHP-2026003659</t>
  </si>
  <si>
    <t>2025-07-31T11:57:00-05:00</t>
  </si>
  <si>
    <t>2025-07-30T11:15:09-05:00</t>
  </si>
  <si>
    <t>2025-08-09T00:43:51Z</t>
  </si>
  <si>
    <t>2025-08-09T00:43:51-05:00</t>
  </si>
  <si>
    <t>SHP-2026004608</t>
  </si>
  <si>
    <t>2026-02-04T13:09:00+01:00</t>
  </si>
  <si>
    <t>2026-02-08T21:18:10+01:00</t>
  </si>
  <si>
    <t>2026-02-12T11:15:07+01:00</t>
  </si>
  <si>
    <t>SHP-2026006745</t>
  </si>
  <si>
    <t>2026-02-03T14:20:00+01:00</t>
  </si>
  <si>
    <t>2026-02-09T21:04:25+01:00</t>
  </si>
  <si>
    <t>2026-02-11T13:50:33+01:00</t>
  </si>
  <si>
    <t>SHP-2026007389</t>
  </si>
  <si>
    <t>2025-11-04T09:29:00-05:00</t>
  </si>
  <si>
    <t>2025-11-08T04:49:16-05:00</t>
  </si>
  <si>
    <t>2025-11-08T13:12:00-05:00</t>
  </si>
  <si>
    <t>SHP-2026002389</t>
  </si>
  <si>
    <t>2025-11-24T13:00:00-05:00</t>
  </si>
  <si>
    <t>2025-11-27T19:13:58-05:00</t>
  </si>
  <si>
    <t>2025-11-28T11:23:56-05:00</t>
  </si>
  <si>
    <t>SHP-2026001036</t>
  </si>
  <si>
    <t>2025-09-03T11:48:00-05:00</t>
  </si>
  <si>
    <t>2025-09-04T20:12:14Z</t>
  </si>
  <si>
    <t>2025-09-04T17:33:03-05:00</t>
  </si>
  <si>
    <t>SHP-2026000496</t>
  </si>
  <si>
    <t>2025-07-01T11:11:00+01:00</t>
  </si>
  <si>
    <t>2025-07-07T05:21:05Z</t>
  </si>
  <si>
    <t>2025-07-06T22:41:39+01:00</t>
  </si>
  <si>
    <t>SHP-2026004017</t>
  </si>
  <si>
    <t>2025-06-13T10:17:00-05:00</t>
  </si>
  <si>
    <t>2025-06-22T21:15:45Z</t>
  </si>
  <si>
    <t>2025-06-22T16:02:10-05:00</t>
  </si>
  <si>
    <t>SHP-2026002087</t>
  </si>
  <si>
    <t>2025-11-05T15:10:00+09:00</t>
  </si>
  <si>
    <t>2025-11-11T17:59:12+09:00</t>
  </si>
  <si>
    <t>2025-11-11T10:34:28Z</t>
  </si>
  <si>
    <t>2025-11-11T10:34:28</t>
  </si>
  <si>
    <t>SHP-2026007310</t>
  </si>
  <si>
    <t>2025-06-30T09:28:00-05:00</t>
  </si>
  <si>
    <t>2025-07-06T05:19:11-05:00</t>
  </si>
  <si>
    <t>2025-07-06T11:38:12-05:00</t>
  </si>
  <si>
    <t>SHP-2026005090</t>
  </si>
  <si>
    <t>2025-06-29T15:37:00-05:00</t>
  </si>
  <si>
    <t>2025-07-02T16:57:15-05:00</t>
  </si>
  <si>
    <t>2025-07-01T19:19:38</t>
  </si>
  <si>
    <t>2025-07-01T19:19:38-05:00</t>
  </si>
  <si>
    <t>SHP-2026000370</t>
  </si>
  <si>
    <t>2025-07-29T09:28:00+01:00</t>
  </si>
  <si>
    <t>2025-08-01T00:42:41+01:00</t>
  </si>
  <si>
    <t>2025-07-31T08:13:07+01:00</t>
  </si>
  <si>
    <t>SHP-2026005841</t>
  </si>
  <si>
    <t>2025-09-22T13:26:00-05:00</t>
  </si>
  <si>
    <t>2025-09-24T11:13:27-05:00</t>
  </si>
  <si>
    <t>2025-09-24T11:44:40-05:00</t>
  </si>
  <si>
    <t>SHP-2026006855</t>
  </si>
  <si>
    <t>2025-12-19T15:56:00-06:00</t>
  </si>
  <si>
    <t>2025-12-24T12:42:49-06:00</t>
  </si>
  <si>
    <t>2025-12-24T23:14:05-06:00</t>
  </si>
  <si>
    <t>SHP-2026005544</t>
  </si>
  <si>
    <t>2025-06-10T08:26:00</t>
  </si>
  <si>
    <t>2025-06-15T02:39:50+01:00</t>
  </si>
  <si>
    <t>2025-06-14T17:14:07+01:00</t>
  </si>
  <si>
    <t>SHP-2026000667</t>
  </si>
  <si>
    <t>2025-07-27T12:53:00+01:00</t>
  </si>
  <si>
    <t>2025-08-01T10:43:05+01:00</t>
  </si>
  <si>
    <t>2025-08-01T15:15:51</t>
  </si>
  <si>
    <t>2025-08-01T15:15:51+01:00</t>
  </si>
  <si>
    <t>SHP-2026008910</t>
  </si>
  <si>
    <t>2025-12-01T10:15:00+08:00</t>
  </si>
  <si>
    <t>2025-12-09T11:50:22Z</t>
  </si>
  <si>
    <t>2025-12-09T10:04:10Z</t>
  </si>
  <si>
    <t>2025-12-09T10:04:10+08:00</t>
  </si>
  <si>
    <t>SHP-2026007375</t>
  </si>
  <si>
    <t>2025-09-16T16:31:00+08:00</t>
  </si>
  <si>
    <t>2025-09-23T13:00:50</t>
  </si>
  <si>
    <t>2025-09-23T23:28:50+08:00</t>
  </si>
  <si>
    <t>2025-09-23T23:28:50</t>
  </si>
  <si>
    <t>SHP-2026007176</t>
  </si>
  <si>
    <t>2026-01-26T09:53:00-05:00</t>
  </si>
  <si>
    <t>2026-02-05T12:04:41-05:00</t>
  </si>
  <si>
    <t>2026-02-05T11:19:59-05:00</t>
  </si>
  <si>
    <t>SHP-2026000082</t>
  </si>
  <si>
    <t>2025-09-06T13:08:00Z</t>
  </si>
  <si>
    <t>2025-09-09T13:21:36-05:00</t>
  </si>
  <si>
    <t>2025-09-09T02:28:14-05:00</t>
  </si>
  <si>
    <t>SHP-2026004812</t>
  </si>
  <si>
    <t>2026-01-08T10:36:00+01:00</t>
  </si>
  <si>
    <t>2026-01-17T23:18:48+01:00</t>
  </si>
  <si>
    <t>2026-01-18T13:24:20+01:00</t>
  </si>
  <si>
    <t>SHP-2026008819</t>
  </si>
  <si>
    <t>2025-09-08T14:50:00+08:00</t>
  </si>
  <si>
    <t>2025-09-16T10:50:17+08:00</t>
  </si>
  <si>
    <t>2025-09-17T06:37:35+08:00</t>
  </si>
  <si>
    <t>SHP-2026002548</t>
  </si>
  <si>
    <t>2025-11-24T13:26:00-05:00</t>
  </si>
  <si>
    <t>2025-11-26T00:15:00-05:00</t>
  </si>
  <si>
    <t>2025-11-25T13:14:52-05:00</t>
  </si>
  <si>
    <t>SHP-2026008494</t>
  </si>
  <si>
    <t>2025-09-05T08:13:00-05:00</t>
  </si>
  <si>
    <t>2025-09-07T13:05:34-05:00</t>
  </si>
  <si>
    <t>2025-09-08T05:16:24-05:00</t>
  </si>
  <si>
    <t>SHP-2026005800</t>
  </si>
  <si>
    <t>2025-06-24T11:30:00+01:00</t>
  </si>
  <si>
    <t>2025-07-03T03:37:55Z</t>
  </si>
  <si>
    <t>2025-06-30T21:46:11+01:00</t>
  </si>
  <si>
    <t>SHP-2026009144</t>
  </si>
  <si>
    <t>2025-12-29T15:23:00+01:00</t>
  </si>
  <si>
    <t>2026-01-03T14:43:10Z</t>
  </si>
  <si>
    <t>2026-01-03T10:20:41+01:00</t>
  </si>
  <si>
    <t>SHP-2026001245</t>
  </si>
  <si>
    <t>2026-02-13T11:20:00</t>
  </si>
  <si>
    <t>2026-02-19T01:08:41Z</t>
  </si>
  <si>
    <t>2026-02-18T12:54:59+01:00</t>
  </si>
  <si>
    <t>2026-02-18T12:54:59Z</t>
  </si>
  <si>
    <t>SHP-2026007456</t>
  </si>
  <si>
    <t>2025-09-28T13:02:00-05:00</t>
  </si>
  <si>
    <t>2025-10-01T13:56:13-05:00</t>
  </si>
  <si>
    <t>2025-10-01T03:57:45Z</t>
  </si>
  <si>
    <t>2025-10-01T03:57:45-05:00</t>
  </si>
  <si>
    <t>2025-10-03T07:06:00Z</t>
  </si>
  <si>
    <t>2025-10-06T10:19:50Z</t>
  </si>
  <si>
    <t>2025-10-04T21:40:46-05:00</t>
  </si>
  <si>
    <t>SHP-2026006578</t>
  </si>
  <si>
    <t>2025-11-25T07:09:00-05:00</t>
  </si>
  <si>
    <t>2025-12-03T13:26:57-05:00</t>
  </si>
  <si>
    <t>2025-12-03T10:35:29-05:00</t>
  </si>
  <si>
    <t>SHP-2026000220</t>
  </si>
  <si>
    <t>2025-11-12T09:21:00+08:00</t>
  </si>
  <si>
    <t>2025-11-17T22:13:14+08:00</t>
  </si>
  <si>
    <t>2025-11-18T04:06:41+08:00</t>
  </si>
  <si>
    <t>SHP-2026001321</t>
  </si>
  <si>
    <t>2025-12-29T11:11:00Z</t>
  </si>
  <si>
    <t>2026-01-08T11:53:42Z</t>
  </si>
  <si>
    <t>2026-01-08T22:49:07+00:00</t>
  </si>
  <si>
    <t>2026-01-08T22:49:07Z</t>
  </si>
  <si>
    <t>SHP-2026007068</t>
  </si>
  <si>
    <t>2026-01-26T15:49:00+00:00</t>
  </si>
  <si>
    <t>2026-02-01T23:57:20+00:00</t>
  </si>
  <si>
    <t>2026-02-02T15:31:35+00:00</t>
  </si>
  <si>
    <t>SHP-2026002478</t>
  </si>
  <si>
    <t>2026-02-01T09:31:00-05:00</t>
  </si>
  <si>
    <t>2026-02-04T20:52:33-05:00</t>
  </si>
  <si>
    <t>2026-02-04T07:55:34-05:00</t>
  </si>
  <si>
    <t>SHP-2026004410</t>
  </si>
  <si>
    <t>2025-08-24T10:00:00-05:00</t>
  </si>
  <si>
    <t>2025-09-02T07:10:55Z</t>
  </si>
  <si>
    <t>2025-09-02T10:46:59Z</t>
  </si>
  <si>
    <t>2025-09-02T10:46:59-05:00</t>
  </si>
  <si>
    <t>SHP-2026003743</t>
  </si>
  <si>
    <t>2025-08-04T16:43:00Z</t>
  </si>
  <si>
    <t>2025-08-16T00:25:26+08:00</t>
  </si>
  <si>
    <t>2025-08-16T01:47:49+08:00</t>
  </si>
  <si>
    <t>SHP-2026005739</t>
  </si>
  <si>
    <t>2026-01-14T15:10:00-05:00</t>
  </si>
  <si>
    <t>2026-01-19T05:56:48-05:00</t>
  </si>
  <si>
    <t>2026-01-19T00:51:13</t>
  </si>
  <si>
    <t>2026-01-19T00:51:13-05:00</t>
  </si>
  <si>
    <t>SHP-2026006387</t>
  </si>
  <si>
    <t>2025-10-27T08:33:00</t>
  </si>
  <si>
    <t>2025-10-30T21:48:02+00:00</t>
  </si>
  <si>
    <t>2025-10-29T21:34:50+00:00</t>
  </si>
  <si>
    <t>SHP-2026008247</t>
  </si>
  <si>
    <t>2025-10-24T14:05:00+08:00</t>
  </si>
  <si>
    <t>2025-10-28T20:47:17Z</t>
  </si>
  <si>
    <t>2025-10-29T08:32:23+08:00</t>
  </si>
  <si>
    <t>SHP-2026000848</t>
  </si>
  <si>
    <t>2025-09-21T10:00:00Z</t>
  </si>
  <si>
    <t>2025-09-24T23:57:39</t>
  </si>
  <si>
    <t>2025-09-27T12:40:37+01:00</t>
  </si>
  <si>
    <t>SHP-2026007905</t>
  </si>
  <si>
    <t>2025-08-02T15:03:00-06:00</t>
  </si>
  <si>
    <t>2025-08-10T07:30:50-06:00</t>
  </si>
  <si>
    <t>2025-08-10T15:55:16Z</t>
  </si>
  <si>
    <t>2025-08-10T15:55:16-06:00</t>
  </si>
  <si>
    <t>SHP-2026008519</t>
  </si>
  <si>
    <t>2026-02-14T12:27:00-05:00</t>
  </si>
  <si>
    <t>2026-02-18T05:00:29-05:00</t>
  </si>
  <si>
    <t>2026-02-18T09:12:25Z</t>
  </si>
  <si>
    <t>2026-02-18T09:12:25-05:00</t>
  </si>
  <si>
    <t>SHP-2026002613</t>
  </si>
  <si>
    <t>2025-06-10T09:00:00+00:00</t>
  </si>
  <si>
    <t>2025-06-19T23:56:23+00:00</t>
  </si>
  <si>
    <t>2025-06-19T21:34:58+00:00</t>
  </si>
  <si>
    <t>2025-06-19T21:34:58</t>
  </si>
  <si>
    <t>SHP-2026008671</t>
  </si>
  <si>
    <t>2026-02-19T17:29:00</t>
  </si>
  <si>
    <t>2026-02-26T09:12:53+01:00</t>
  </si>
  <si>
    <t>2026-02-26T05:55:20+01:00</t>
  </si>
  <si>
    <t>SHP-2026007937</t>
  </si>
  <si>
    <t>2025-11-25T13:37:00+10:00</t>
  </si>
  <si>
    <t>2025-12-01T04:59:26Z</t>
  </si>
  <si>
    <t>2025-12-01T16:18:54+10:00</t>
  </si>
  <si>
    <t>SHP-2026001358</t>
  </si>
  <si>
    <t>2025-09-09T13:25:00+00:00</t>
  </si>
  <si>
    <t>2025-09-22T13:16:09+00:00</t>
  </si>
  <si>
    <t>2025-09-22T04:00:57+00:00</t>
  </si>
  <si>
    <t>SHP-2026005543</t>
  </si>
  <si>
    <t>2025-11-19T08:17:00+00:00</t>
  </si>
  <si>
    <t>2025-11-23T16:27:23+00:00</t>
  </si>
  <si>
    <t>2025-11-24T04:32:32Z</t>
  </si>
  <si>
    <t>SHP-2026007964</t>
  </si>
  <si>
    <t>2026-01-26T13:27:00Z</t>
  </si>
  <si>
    <t>2026-01-28T16:29:23-05:00</t>
  </si>
  <si>
    <t>2026-01-28T19:05:03-05:00</t>
  </si>
  <si>
    <t>SHP-2026007142</t>
  </si>
  <si>
    <t>2025-12-25T13:54:00</t>
  </si>
  <si>
    <t>2026-01-04T05:05:06+01:00</t>
  </si>
  <si>
    <t>2026-01-03T18:45:04+01:00</t>
  </si>
  <si>
    <t>SHP-2026000023</t>
  </si>
  <si>
    <t>2025-08-08T18:20:00+01:00</t>
  </si>
  <si>
    <t>2025-08-13T20:28:00+01:00</t>
  </si>
  <si>
    <t>2025-08-14T08:55:40+01:00</t>
  </si>
  <si>
    <t>2025-08-14T08:55:40Z</t>
  </si>
  <si>
    <t>SHP-2026006433</t>
  </si>
  <si>
    <t>2025-12-19T16:03:00</t>
  </si>
  <si>
    <t>2025-12-28T03:19:30+01:00</t>
  </si>
  <si>
    <t>2025-12-27T21:33:19</t>
  </si>
  <si>
    <t>2025-12-27T21:33:19+01:00</t>
  </si>
  <si>
    <t>SHP-2026004621</t>
  </si>
  <si>
    <t>2025-08-16T07:22:00+00:00</t>
  </si>
  <si>
    <t>2025-08-23T20:55:27Z</t>
  </si>
  <si>
    <t>2025-08-23T06:20:43+00:00</t>
  </si>
  <si>
    <t>2025-08-23T06:20:43Z</t>
  </si>
  <si>
    <t>SHP-2026002532</t>
  </si>
  <si>
    <t>2025-12-29T14:56:00+09:00</t>
  </si>
  <si>
    <t>2026-01-01T21:53:02+09:00</t>
  </si>
  <si>
    <t>2026-01-02T10:59:32+09:00</t>
  </si>
  <si>
    <t>2026-01-02T10:59:32Z</t>
  </si>
  <si>
    <t>SHP-2026003495</t>
  </si>
  <si>
    <t>2025-07-13T11:47:00Z</t>
  </si>
  <si>
    <t>2025-07-22T05:54:31+08:00</t>
  </si>
  <si>
    <t>2025-07-14T02:39:57+08:00</t>
  </si>
  <si>
    <t>SHP-2026000396</t>
  </si>
  <si>
    <t>2025-11-12T13:03:00+08:00</t>
  </si>
  <si>
    <t>2025-11-20T08:14:51+08:00</t>
  </si>
  <si>
    <t>2025-11-20T03:56:26+08:00</t>
  </si>
  <si>
    <t>2025-11-20T03:56:26</t>
  </si>
  <si>
    <t>SHP-2026000236</t>
  </si>
  <si>
    <t>2025-11-21T09:14:00+08:00</t>
  </si>
  <si>
    <t>2025-11-24T20:37:19Z</t>
  </si>
  <si>
    <t>2025-11-24T14:12:25+08:00</t>
  </si>
  <si>
    <t>SHP-2026000415</t>
  </si>
  <si>
    <t>2025-09-16T08:09:00+01:00</t>
  </si>
  <si>
    <t>2025-09-20T14:50:05Z</t>
  </si>
  <si>
    <t>2025-09-20T02:24:24+01:00</t>
  </si>
  <si>
    <t>2025-09-20T02:24:24Z</t>
  </si>
  <si>
    <t>SHP-2026001057</t>
  </si>
  <si>
    <t>2026-02-01T14:29:00</t>
  </si>
  <si>
    <t>2026-02-07T08:08:56-05:00</t>
  </si>
  <si>
    <t>2026-02-08T21:38:20-05:00</t>
  </si>
  <si>
    <t>SHP-2026009235</t>
  </si>
  <si>
    <t>2025-06-13T13:21:00+01:00</t>
  </si>
  <si>
    <t>2025-06-21T04:17:14+01:00</t>
  </si>
  <si>
    <t>2025-06-20T04:09:37+01:00</t>
  </si>
  <si>
    <t>SHP-2026004214</t>
  </si>
  <si>
    <t>2025-08-24T11:52:00+01:00</t>
  </si>
  <si>
    <t>2025-09-02T00:16:05+01:00</t>
  </si>
  <si>
    <t>2025-09-02T03:37:47+01:00</t>
  </si>
  <si>
    <t>SHP-2026003457</t>
  </si>
  <si>
    <t>2026-02-24T08:34:00+09:00</t>
  </si>
  <si>
    <t>2026-03-08T09:02:16+09:00</t>
  </si>
  <si>
    <t>2026-02-27T14:46:03+09:00</t>
  </si>
  <si>
    <t>SHP-2026008155</t>
  </si>
  <si>
    <t>2025-10-28T12:45:00</t>
  </si>
  <si>
    <t>2025-10-30T20:43:04+05:00</t>
  </si>
  <si>
    <t>2025-10-30T12:39:00+05:00</t>
  </si>
  <si>
    <t>SHP-2026007055</t>
  </si>
  <si>
    <t>2025-12-26T13:25:00-05:00</t>
  </si>
  <si>
    <t>2025-12-27T12:43:32-05:00</t>
  </si>
  <si>
    <t>2025-12-27T15:11:37-05:00</t>
  </si>
  <si>
    <t>SHP-2026006257</t>
  </si>
  <si>
    <t>2025-10-01T08:57:00-05:00</t>
  </si>
  <si>
    <t>2025-10-10T04:31:27Z</t>
  </si>
  <si>
    <t>2025-10-10T11:56:52-05:00</t>
  </si>
  <si>
    <t>SHP-2026004247</t>
  </si>
  <si>
    <t>2025-11-23T14:03:00+01:00</t>
  </si>
  <si>
    <t>2025-11-27T12:22:44+01:00</t>
  </si>
  <si>
    <t>2025-11-27T05:17:00+01:00</t>
  </si>
  <si>
    <t>2025-11-27T05:17:00Z</t>
  </si>
  <si>
    <t>SHP-2026006787</t>
  </si>
  <si>
    <t>2026-02-25T11:48:00-06:00</t>
  </si>
  <si>
    <t>2026-03-09T03:54:20Z</t>
  </si>
  <si>
    <t>2026-02-28T16:02:09-06:00</t>
  </si>
  <si>
    <t>SHP-2026003926</t>
  </si>
  <si>
    <t>2025-06-11T13:48:00+08:00</t>
  </si>
  <si>
    <t>2025-06-16T07:58:25+08:00</t>
  </si>
  <si>
    <t>2025-06-16T22:43:44+08:00</t>
  </si>
  <si>
    <t>SHP-2026003068</t>
  </si>
  <si>
    <t>2026-02-20T15:50:00Z</t>
  </si>
  <si>
    <t>2026-03-01T04:39:55-05:00</t>
  </si>
  <si>
    <t>2026-02-28T13:54:57Z</t>
  </si>
  <si>
    <t>2026-02-28T13:54:57-05:00</t>
  </si>
  <si>
    <t>SHP-2026001510</t>
  </si>
  <si>
    <t>2025-08-21T11:01:00+00:00</t>
  </si>
  <si>
    <t>2025-08-26T09:40:54+00:00</t>
  </si>
  <si>
    <t>2025-08-24T13:50:20+00:00</t>
  </si>
  <si>
    <t>SHP-2026000995</t>
  </si>
  <si>
    <t>2025-11-25T14:47:00-05:00</t>
  </si>
  <si>
    <t>2025-12-01T12:01:20-05:00</t>
  </si>
  <si>
    <t>2025-12-02T06:16:47-05:00</t>
  </si>
  <si>
    <t>SHP-2026005810</t>
  </si>
  <si>
    <t>2025-09-26T14:35:00Z</t>
  </si>
  <si>
    <t>2025-09-28T19:17:28-05:00</t>
  </si>
  <si>
    <t>2025-09-28T09:00:43-05:00</t>
  </si>
  <si>
    <t>SHP-2026005179</t>
  </si>
  <si>
    <t>2025-08-18T10:04:00-05:00</t>
  </si>
  <si>
    <t>2025-08-20T10:31:32-05:00</t>
  </si>
  <si>
    <t>2025-08-20T07:32:41-05:00</t>
  </si>
  <si>
    <t>2025-08-20T07:32:41Z</t>
  </si>
  <si>
    <t>SHP-2026005395</t>
  </si>
  <si>
    <t>2025-07-02T15:06:00-05:00</t>
  </si>
  <si>
    <t>2025-07-10T15:41:27Z</t>
  </si>
  <si>
    <t>2025-07-10T22:02:38-05:00</t>
  </si>
  <si>
    <t>SHP-2026000826</t>
  </si>
  <si>
    <t>CHDE</t>
  </si>
  <si>
    <t>2025-09-21T14:07:00+00:00</t>
  </si>
  <si>
    <t>2025-09-25T12:48:52Z</t>
  </si>
  <si>
    <t>2025-09-25T12:27:51</t>
  </si>
  <si>
    <t>2025-09-25T12:27:51+00:00</t>
  </si>
  <si>
    <t>SHP-2026004066</t>
  </si>
  <si>
    <t>2025-11-20T16:32:00Z</t>
  </si>
  <si>
    <t>2025-11-26T14:33:35+01:00</t>
  </si>
  <si>
    <t>2025-11-26T08:27:28+01:00</t>
  </si>
  <si>
    <t>SHP-2026005116</t>
  </si>
  <si>
    <t>2025-12-12T10:10:00+08:00</t>
  </si>
  <si>
    <t>2025-12-15T02:09:07+08:00</t>
  </si>
  <si>
    <t>2025-12-15T00:45:50+08:00</t>
  </si>
  <si>
    <t>SHP-2026000770</t>
  </si>
  <si>
    <t>2025-09-16T08:23:00</t>
  </si>
  <si>
    <t>2025-09-19T05:26:19+01:00</t>
  </si>
  <si>
    <t>2025-09-19T08:02:14+01:00</t>
  </si>
  <si>
    <t>SHP-2026008270</t>
  </si>
  <si>
    <t>2026-01-03T08:01:00+01:00</t>
  </si>
  <si>
    <t>2026-01-11T10:15:49+01:00</t>
  </si>
  <si>
    <t>2026-01-11T05:25:39Z</t>
  </si>
  <si>
    <t>2026-01-11T05:25:39</t>
  </si>
  <si>
    <t>SHP-2026003824</t>
  </si>
  <si>
    <t>2025-07-25T12:19:00+01:00</t>
  </si>
  <si>
    <t>2025-07-31T21:32:57</t>
  </si>
  <si>
    <t>2025-07-31T18:25:13</t>
  </si>
  <si>
    <t>2025-07-31T18:25:13+01:00</t>
  </si>
  <si>
    <t>SHP-2026006906</t>
  </si>
  <si>
    <t>2025-10-24T09:52:00+08:00</t>
  </si>
  <si>
    <t>2025-11-03T13:12:25Z</t>
  </si>
  <si>
    <t>2025-11-03T21:50:01+08:00</t>
  </si>
  <si>
    <t>SHP-2026000774</t>
  </si>
  <si>
    <t>2025-10-17T10:37:00-05:00</t>
  </si>
  <si>
    <t>2025-10-20T07:05:16-05:00</t>
  </si>
  <si>
    <t>2025-10-20T11:48:01-05:00</t>
  </si>
  <si>
    <t>SHP-2026000839</t>
  </si>
  <si>
    <t>2025-10-04T09:01:00+08:00</t>
  </si>
  <si>
    <t>2025-10-11T12:18:26Z</t>
  </si>
  <si>
    <t>2025-10-08T22:29:41+08:00</t>
  </si>
  <si>
    <t>SHP-2026009267</t>
  </si>
  <si>
    <t>2025-07-25T16:24:00Z</t>
  </si>
  <si>
    <t>2025-07-28T03:26:47-05:00</t>
  </si>
  <si>
    <t>2025-07-28T00:37:40-05:00</t>
  </si>
  <si>
    <t>SHP-2026002506</t>
  </si>
  <si>
    <t>2025-12-01T11:12:00</t>
  </si>
  <si>
    <t>2025-12-04T17:34:05+08:00</t>
  </si>
  <si>
    <t>2025-12-04T11:04:21+08:00</t>
  </si>
  <si>
    <t>SHP-2026006040</t>
  </si>
  <si>
    <t>2026-02-12T08:06:00Z</t>
  </si>
  <si>
    <t>2026-02-17T23:28:37+08:00</t>
  </si>
  <si>
    <t>2026-02-18T20:41:05+08:00</t>
  </si>
  <si>
    <t>SHP-2026008659</t>
  </si>
  <si>
    <t>2025-08-26T14:04:00-05:00</t>
  </si>
  <si>
    <t>2025-08-28T00:05:21-05:00</t>
  </si>
  <si>
    <t>2025-08-28T14:43:28-05:00</t>
  </si>
  <si>
    <t>SHP-2026005594</t>
  </si>
  <si>
    <t>2025-06-08T16:08:00-05:00</t>
  </si>
  <si>
    <t>2025-06-15T18:38:20-05:00</t>
  </si>
  <si>
    <t>2025-06-10T09:20:38-05:00</t>
  </si>
  <si>
    <t>SHP-2026002628</t>
  </si>
  <si>
    <t>2025-07-22T09:22:00Z</t>
  </si>
  <si>
    <t>2025-07-27T09:26:41+01:00</t>
  </si>
  <si>
    <t>2025-07-27T22:39:34+01:00</t>
  </si>
  <si>
    <t>SHP-2026000578</t>
  </si>
  <si>
    <t>2025-06-16T14:17:00+08:00</t>
  </si>
  <si>
    <t>2025-06-22T16:38:34+08:00</t>
  </si>
  <si>
    <t>2025-06-22T09:55:00+08:00</t>
  </si>
  <si>
    <t>SHP-2026007569</t>
  </si>
  <si>
    <t>2026-02-27T19:16:00-05:00</t>
  </si>
  <si>
    <t>2026-03-03T17:47:37</t>
  </si>
  <si>
    <t>2026-02-28T11:34:04-05:00</t>
  </si>
  <si>
    <t>SHP-2026005304</t>
  </si>
  <si>
    <t>2025-12-20T11:44:00-06:00</t>
  </si>
  <si>
    <t>2025-12-29T04:09:04-06:00</t>
  </si>
  <si>
    <t>2025-12-24T06:54:48-06:00</t>
  </si>
  <si>
    <t>SHP-2026008682</t>
  </si>
  <si>
    <t>2025-08-21T08:11:00+00:00</t>
  </si>
  <si>
    <t>2025-08-28T15:28:03+00:00</t>
  </si>
  <si>
    <t>2025-08-27T20:24:48+00:00</t>
  </si>
  <si>
    <t>SHP-2026002915</t>
  </si>
  <si>
    <t>2026-02-26T10:12:00+08:00</t>
  </si>
  <si>
    <t>2026-03-08T02:02:29+08:00</t>
  </si>
  <si>
    <t>2026-03-08T01:24:21+08:00</t>
  </si>
  <si>
    <t>2026-03-08T01:24:21Z</t>
  </si>
  <si>
    <t>SHP-2026004076</t>
  </si>
  <si>
    <t>2025-07-29T12:22:00Z</t>
  </si>
  <si>
    <t>2025-07-31T03:54:20-05:00</t>
  </si>
  <si>
    <t>2025-07-30T13:29:53-05:00</t>
  </si>
  <si>
    <t>SHP-2026003927</t>
  </si>
  <si>
    <t>2026-02-11T13:30:00+08:00</t>
  </si>
  <si>
    <t>2026-02-17T10:44:54+08:00</t>
  </si>
  <si>
    <t>2026-02-17T09:15:37+08:00</t>
  </si>
  <si>
    <t>SHP-2026000576</t>
  </si>
  <si>
    <t>2025-12-09T11:08:00+01:00</t>
  </si>
  <si>
    <t>2025-12-14T17:59:56Z</t>
  </si>
  <si>
    <t>2025-12-14T09:15:53+01:00</t>
  </si>
  <si>
    <t>SHP-2026001676</t>
  </si>
  <si>
    <t>2025-07-31T13:31:00+08:00</t>
  </si>
  <si>
    <t>2025-08-03T01:44:48+08:00</t>
  </si>
  <si>
    <t>2025-08-07T10:20:27Z</t>
  </si>
  <si>
    <t>SHP-2026003403</t>
  </si>
  <si>
    <t>2025-10-16T15:14:00-05:00</t>
  </si>
  <si>
    <t>2025-10-19T01:25:25-05:00</t>
  </si>
  <si>
    <t>2025-10-19T02:50:37-05:00</t>
  </si>
  <si>
    <t>SHP-2026002623</t>
  </si>
  <si>
    <t>2025-06-20T15:37:00-05:00</t>
  </si>
  <si>
    <t>2025-06-24T07:14:42-05:00</t>
  </si>
  <si>
    <t>2025-06-24T06:47:15-05:00</t>
  </si>
  <si>
    <t>SHP-2026007089</t>
  </si>
  <si>
    <t>2025-11-11T10:58:00+00:00</t>
  </si>
  <si>
    <t>2025-11-17T03:21:37Z</t>
  </si>
  <si>
    <t>2025-11-17T04:46:20Z</t>
  </si>
  <si>
    <t>2025-11-17T04:46:20+00:00</t>
  </si>
  <si>
    <t>SHP-2026004035</t>
  </si>
  <si>
    <t>2025-08-08T13:00:00+01:00</t>
  </si>
  <si>
    <t>2025-08-14T03:19:04+01:00</t>
  </si>
  <si>
    <t>2025-08-14T09:07:43+01:00</t>
  </si>
  <si>
    <t>SHP-2026002782</t>
  </si>
  <si>
    <t>2025-12-25T06:08:00+00:00</t>
  </si>
  <si>
    <t>2026-01-03T17:27:21+00:00</t>
  </si>
  <si>
    <t>2026-01-02T17:29:17+00:00</t>
  </si>
  <si>
    <t>SHP-2026001985</t>
  </si>
  <si>
    <t>2025-09-17T11:06:00+08:00</t>
  </si>
  <si>
    <t>2025-09-21T00:04:16Z</t>
  </si>
  <si>
    <t>2025-09-23T04:30:44+08:00</t>
  </si>
  <si>
    <t>SHP-2026003106</t>
  </si>
  <si>
    <t>2025-08-17T00:18:28+08:00</t>
  </si>
  <si>
    <t>2025-08-17T18:05:13+08:00</t>
  </si>
  <si>
    <t>SHP-2026006785</t>
  </si>
  <si>
    <t>2025-11-27T06:50:00-05:00</t>
  </si>
  <si>
    <t>2025-12-03T18:07:03-05:00</t>
  </si>
  <si>
    <t>2025-12-03T23:20:36-05:00</t>
  </si>
  <si>
    <t>2025-12-03T23:20:36Z</t>
  </si>
  <si>
    <t>SHP-2026004871</t>
  </si>
  <si>
    <t>2025-07-19T10:03:00+00:00</t>
  </si>
  <si>
    <t>2025-07-27T17:53:03+00:00</t>
  </si>
  <si>
    <t>2025-07-27T11:28:35+00:00</t>
  </si>
  <si>
    <t>SHP-2026003326</t>
  </si>
  <si>
    <t>2025-08-12T16:10:00</t>
  </si>
  <si>
    <t>2025-08-21T10:51:39+09:00</t>
  </si>
  <si>
    <t>2025-08-20T22:27:47Z</t>
  </si>
  <si>
    <t>2025-08-20T22:27:47</t>
  </si>
  <si>
    <t>SHP-2026007954</t>
  </si>
  <si>
    <t>2025-08-20T12:16:00+09:00</t>
  </si>
  <si>
    <t>2025-08-27T16:41:47+09:00</t>
  </si>
  <si>
    <t>2025-08-28T02:10:36+09:00</t>
  </si>
  <si>
    <t>SHP-2026008166</t>
  </si>
  <si>
    <t>2025-07-02T08:45:00-05:00</t>
  </si>
  <si>
    <t>2025-07-07T19:40:08Z</t>
  </si>
  <si>
    <t>2025-07-08T05:42:20-05:00</t>
  </si>
  <si>
    <t>SHP-2026000294</t>
  </si>
  <si>
    <t>2025-08-29T10:46:00Z</t>
  </si>
  <si>
    <t>2025-08-31T12:14:18-05:00</t>
  </si>
  <si>
    <t>2025-08-30T20:46:51-05:00</t>
  </si>
  <si>
    <t>SHP-2026005917</t>
  </si>
  <si>
    <t>2025-07-17T09:10:00-05:00</t>
  </si>
  <si>
    <t>2025-07-26T04:35:20-05:00</t>
  </si>
  <si>
    <t>2025-07-26T16:14:07Z</t>
  </si>
  <si>
    <t>SHP-2026004256</t>
  </si>
  <si>
    <t>2025-08-03T16:21:00-05:00</t>
  </si>
  <si>
    <t>2025-08-10T11:25:32-05:00</t>
  </si>
  <si>
    <t>2025-08-10T16:05:11-05:00</t>
  </si>
  <si>
    <t>SHP-2026004511</t>
  </si>
  <si>
    <t>2025-09-01T13:31:00-06:00</t>
  </si>
  <si>
    <t>2025-09-07T16:56:49-06:00</t>
  </si>
  <si>
    <t>2025-09-07T11:53:53-06:00</t>
  </si>
  <si>
    <t>SHP-2026003570</t>
  </si>
  <si>
    <t>2025-07-31T12:58:00-05:00</t>
  </si>
  <si>
    <t>2025-08-05T13:53:59</t>
  </si>
  <si>
    <t>2025-08-05T13:45:49-05:00</t>
  </si>
  <si>
    <t>SHP-2026004517</t>
  </si>
  <si>
    <t>2025-10-22T12:11:00+01:00</t>
  </si>
  <si>
    <t>2025-10-27T01:17:15+01:00</t>
  </si>
  <si>
    <t>2025-10-27T03:33:53+01:00</t>
  </si>
  <si>
    <t>SHP-2026001705</t>
  </si>
  <si>
    <t>2026-02-19T07:49:00-05:00</t>
  </si>
  <si>
    <t>2026-02-23T10:46:25Z</t>
  </si>
  <si>
    <t>2026-02-21T16:29:58-05:00</t>
  </si>
  <si>
    <t>SHP-2026001420</t>
  </si>
  <si>
    <t>2026-02-19T15:09:00+00:00</t>
  </si>
  <si>
    <t>2026-02-27T12:46:52</t>
  </si>
  <si>
    <t>2026-02-25T20:51:35+00:00</t>
  </si>
  <si>
    <t>SHP-2026007494</t>
  </si>
  <si>
    <t>2026-02-02T16:54:00-06:00</t>
  </si>
  <si>
    <t>2026-02-09T07:17:50-06:00</t>
  </si>
  <si>
    <t>2026-02-08T06:30:13-06:00</t>
  </si>
  <si>
    <t>SHP-2026000823</t>
  </si>
  <si>
    <t>2026-01-13T11:54:00+01:00</t>
  </si>
  <si>
    <t>2026-01-15T19:57:28+01:00</t>
  </si>
  <si>
    <t>2026-01-15T14:34:39Z</t>
  </si>
  <si>
    <t>SHP-2026005163</t>
  </si>
  <si>
    <t>2025-10-19T12:38:00+09:00</t>
  </si>
  <si>
    <t>2025-10-23T12:26:03Z</t>
  </si>
  <si>
    <t>2025-10-26T23:22:38+09:00</t>
  </si>
  <si>
    <t>SHP-2026007657</t>
  </si>
  <si>
    <t>2026-01-03T21:13:08+08:00</t>
  </si>
  <si>
    <t>2026-01-03T23:11:16+08:00</t>
  </si>
  <si>
    <t>SHP-2026005058</t>
  </si>
  <si>
    <t>2026-02-25T13:59:00-05:00</t>
  </si>
  <si>
    <t>2026-03-04T10:30:41-05:00</t>
  </si>
  <si>
    <t>2026-02-28T02:52:33-05:00</t>
  </si>
  <si>
    <t>SHP-2026007370</t>
  </si>
  <si>
    <t>2025-12-02T15:10:00-05:00</t>
  </si>
  <si>
    <t>2025-12-04T08:42:02-05:00</t>
  </si>
  <si>
    <t>2025-12-05T04:46:59Z</t>
  </si>
  <si>
    <t>2025-12-05T04:46:59-05:00</t>
  </si>
  <si>
    <t>SHP-2026006631</t>
  </si>
  <si>
    <t>2026-01-26T12:29:00+01:00</t>
  </si>
  <si>
    <t>2026-01-31T15:55:25+01:00</t>
  </si>
  <si>
    <t>2026-01-31T17:11:00+01:00</t>
  </si>
  <si>
    <t>SHP-2026004072</t>
  </si>
  <si>
    <t>2025-07-17T11:12:00+00:00</t>
  </si>
  <si>
    <t>2025-07-23T23:25:11+00:00</t>
  </si>
  <si>
    <t>2025-07-23T05:43:33+00:00</t>
  </si>
  <si>
    <t>2025-07-23T05:43:33</t>
  </si>
  <si>
    <t>SHP-2026002564</t>
  </si>
  <si>
    <t>2025-08-06T19:45:00-05:00</t>
  </si>
  <si>
    <t>2025-08-04T23:17:39-05:00</t>
  </si>
  <si>
    <t>2025-08-09T15:55:12-05:00</t>
  </si>
  <si>
    <t>SHP-2026008577</t>
  </si>
  <si>
    <t>2025-09-06T12:57:00+08:00</t>
  </si>
  <si>
    <t>2025-09-05T05:23:12+08:00</t>
  </si>
  <si>
    <t>2025-09-13T03:31:42+08:00</t>
  </si>
  <si>
    <t>2025-09-13T03:31:42Z</t>
  </si>
  <si>
    <t>SHP-2026005345</t>
  </si>
  <si>
    <t>2025-10-07T18:40:00+08:00</t>
  </si>
  <si>
    <t>2025-10-16T15:13:25Z</t>
  </si>
  <si>
    <t>2025-10-17T00:56:55+08:00</t>
  </si>
  <si>
    <t>SHP-2026005532</t>
  </si>
  <si>
    <t>2025-07-30T11:44:00-05:00</t>
  </si>
  <si>
    <t>2025-08-01T18:41:23Z</t>
  </si>
  <si>
    <t>2025-08-01T08:59:35-05:00</t>
  </si>
  <si>
    <t>SHP-2026001017</t>
  </si>
  <si>
    <t>2025-11-22T12:18:00</t>
  </si>
  <si>
    <t>2025-11-26T14:46:38+00:00</t>
  </si>
  <si>
    <t>2025-11-26T12:34:22+00:00</t>
  </si>
  <si>
    <t>2025-11-26T12:34:22Z</t>
  </si>
  <si>
    <t>SHP-2026000663</t>
  </si>
  <si>
    <t>2026-02-18T16:18:00+09:00</t>
  </si>
  <si>
    <t>2026-02-23T11:52:55+09:00</t>
  </si>
  <si>
    <t>2026-02-22T12:19:09+09:00</t>
  </si>
  <si>
    <t>SHP-2026005009</t>
  </si>
  <si>
    <t>2026-01-07T12:36:00+08:00</t>
  </si>
  <si>
    <t>2026-01-12T11:16:07Z</t>
  </si>
  <si>
    <t>2026-01-15T09:10:42+08:00</t>
  </si>
  <si>
    <t>SHP-2026004071</t>
  </si>
  <si>
    <t>2026-02-23T14:18:00+00:00</t>
  </si>
  <si>
    <t>2026-03-01T07:19:40+00:00</t>
  </si>
  <si>
    <t>2026-02-25T14:20:19+00:00</t>
  </si>
  <si>
    <t>SHP-2026006290</t>
  </si>
  <si>
    <t>2025-12-04T14:39:00+08:00</t>
  </si>
  <si>
    <t>2025-12-09T23:06:51+08:00</t>
  </si>
  <si>
    <t>2025-12-09T07:35:05</t>
  </si>
  <si>
    <t>2025-12-09T07:35:05Z</t>
  </si>
  <si>
    <t>SHP-2026006185</t>
  </si>
  <si>
    <t>2026-01-26T10:58:00-05:00</t>
  </si>
  <si>
    <t>2026-02-01T07:41:34-05:00</t>
  </si>
  <si>
    <t>2026-01-31T20:57:24-05:00</t>
  </si>
  <si>
    <t>2026-01-31T20:57:24Z</t>
  </si>
  <si>
    <t>SHP-2026004193</t>
  </si>
  <si>
    <t>2025-10-21T11:40:00-05:00</t>
  </si>
  <si>
    <t>2025-10-25T02:38:59-05:00</t>
  </si>
  <si>
    <t>2025-10-25T21:15:54-05:00</t>
  </si>
  <si>
    <t>SHP-2026008106</t>
  </si>
  <si>
    <t>2025-08-28T13:36:00-05:00</t>
  </si>
  <si>
    <t>2025-08-29T14:22:48-05:00</t>
  </si>
  <si>
    <t>2025-08-29T11:43:51-05:00</t>
  </si>
  <si>
    <t>2025-08-29T11:43:51Z</t>
  </si>
  <si>
    <t>SHP-2026002730</t>
  </si>
  <si>
    <t>2025-12-24T06:44:00-05:00</t>
  </si>
  <si>
    <t>2026-01-03T20:50:54-05:00</t>
  </si>
  <si>
    <t>2026-01-03T19:35:26-05:00</t>
  </si>
  <si>
    <t>2026-01-03T19:35:26Z</t>
  </si>
  <si>
    <t>SHP-2026006111</t>
  </si>
  <si>
    <t>2025-09-04T15:00:00Z</t>
  </si>
  <si>
    <t>2025-09-11T16:43:20+01:00</t>
  </si>
  <si>
    <t>2025-09-11T01:30:12+01:00</t>
  </si>
  <si>
    <t>SHP-2026004189</t>
  </si>
  <si>
    <t>2026-02-19T19:03:00+01:00</t>
  </si>
  <si>
    <t>2026-03-01T03:44:35+01:00</t>
  </si>
  <si>
    <t>2026-02-28T06:40:23+01:00</t>
  </si>
  <si>
    <t>2026-02-28T06:40:23Z</t>
  </si>
  <si>
    <t>SHP-2026007774</t>
  </si>
  <si>
    <t>2025-08-06T09:55:00+01:00</t>
  </si>
  <si>
    <t>2025-08-10T18:04:43+01:00</t>
  </si>
  <si>
    <t>2025-08-11T06:30:16+01:00</t>
  </si>
  <si>
    <t>SHP-2026002356</t>
  </si>
  <si>
    <t>2026-01-19T15:17:00+08:00</t>
  </si>
  <si>
    <t>2026-01-28T19:39:08+08:00</t>
  </si>
  <si>
    <t>2026-01-28T13:32:58+08:00</t>
  </si>
  <si>
    <t>SHP-2026002475</t>
  </si>
  <si>
    <t>2026-02-11T09:26:00+01:00</t>
  </si>
  <si>
    <t>2026-02-15T10:28:19+01:00</t>
  </si>
  <si>
    <t>2026-02-15T07:47:43+01:00</t>
  </si>
  <si>
    <t>SHP-2026004694</t>
  </si>
  <si>
    <t>2026-01-22T10:33:00-05:00</t>
  </si>
  <si>
    <t>2026-01-29T00:09:58-05:00</t>
  </si>
  <si>
    <t>2026-01-28T07:11:18-05:00</t>
  </si>
  <si>
    <t>SHP-2026007794</t>
  </si>
  <si>
    <t>2025-10-29T16:24:00+08:00</t>
  </si>
  <si>
    <t>2025-11-01T22:08:59+08:00</t>
  </si>
  <si>
    <t>2025-11-01T14:38:11+08:00</t>
  </si>
  <si>
    <t>SHP-2026007721</t>
  </si>
  <si>
    <t>2025-06-19T12:51:00+00:00</t>
  </si>
  <si>
    <t>2025-06-22T11:30:26+00:00</t>
  </si>
  <si>
    <t>2025-06-22T13:08:35+00:00</t>
  </si>
  <si>
    <t>SHP-2026002740</t>
  </si>
  <si>
    <t>2026-02-13T17:13:00-05:00</t>
  </si>
  <si>
    <t>2026-02-14T09:09:32-05:00</t>
  </si>
  <si>
    <t>2026-02-14T10:08:27-05:00</t>
  </si>
  <si>
    <t>2026-02-14T10:08:27Z</t>
  </si>
  <si>
    <t>SHP-2026001304</t>
  </si>
  <si>
    <t>2026-01-05T13:12:00Z</t>
  </si>
  <si>
    <t>2026-01-08T01:11:47Z</t>
  </si>
  <si>
    <t>2026-01-07T15:39:16Z</t>
  </si>
  <si>
    <t>2026-01-07T15:39:16-05:00</t>
  </si>
  <si>
    <t>SHP-2026000200</t>
  </si>
  <si>
    <t>2025-09-30T18:40:00+01:00</t>
  </si>
  <si>
    <t>2025-10-07T23:56:40+01:00</t>
  </si>
  <si>
    <t>2025-10-08T22:45:22+01:00</t>
  </si>
  <si>
    <t>SHP-2026006107</t>
  </si>
  <si>
    <t>2025-11-16T11:10:00-05:00</t>
  </si>
  <si>
    <t>2025-11-22T22:13:38-05:00</t>
  </si>
  <si>
    <t>2025-11-16T07:32:11-05:00</t>
  </si>
  <si>
    <t>2025-11-22T17:55:28-05:00</t>
  </si>
  <si>
    <t>SHP-2026007351</t>
  </si>
  <si>
    <t>2025-08-11T06:52:00-05:00</t>
  </si>
  <si>
    <t>2025-08-17T11:36:42-05:00</t>
  </si>
  <si>
    <t>2025-08-18T09:17:55-05:00</t>
  </si>
  <si>
    <t>2025-08-18T09:17:55</t>
  </si>
  <si>
    <t>SHP-2026008330</t>
  </si>
  <si>
    <t>2025-07-04T08:04:00-05:00</t>
  </si>
  <si>
    <t>2025-07-08T12:55:15-05:00</t>
  </si>
  <si>
    <t>2025-07-08T07:28:59-05:00</t>
  </si>
  <si>
    <t>SHP-2026007134</t>
  </si>
  <si>
    <t>2025-08-11T11:02:00-05:00</t>
  </si>
  <si>
    <t>2025-08-18T20:21:09-05:00</t>
  </si>
  <si>
    <t>2025-08-18T19:38:54-05:00</t>
  </si>
  <si>
    <t>SHP-2026002895</t>
  </si>
  <si>
    <t>2026-02-26T11:26:00+08:00</t>
  </si>
  <si>
    <t>2026-03-07T07:06:13+08:00</t>
  </si>
  <si>
    <t>2026-03-02T03:56:27+08:00</t>
  </si>
  <si>
    <t>SHP-2026004990</t>
  </si>
  <si>
    <t>2026-01-22T11:47:00-05:00</t>
  </si>
  <si>
    <t>2026-01-23T18:10:59-05:00</t>
  </si>
  <si>
    <t>2026-01-24T10:11:10-05:00</t>
  </si>
  <si>
    <t>SHP-2026005476</t>
  </si>
  <si>
    <t>2025-07-09T11:19:00+08:00</t>
  </si>
  <si>
    <t>2025-07-14T14:07:50+08:00</t>
  </si>
  <si>
    <t>2025-07-14T14:48:30+08:00</t>
  </si>
  <si>
    <t>2025-07-14T14:48:30Z</t>
  </si>
  <si>
    <t>SHP-2026008450</t>
  </si>
  <si>
    <t>2025-07-24T13:51:00</t>
  </si>
  <si>
    <t>2025-07-28T08:17:21</t>
  </si>
  <si>
    <t>2025-07-29T07:26:28+01:00</t>
  </si>
  <si>
    <t>SHP-2026008013</t>
  </si>
  <si>
    <t>2025-09-30T16:03:00-05:00</t>
  </si>
  <si>
    <t>2025-10-05T18:52:03-05:00</t>
  </si>
  <si>
    <t>2025-10-04T20:44:43Z</t>
  </si>
  <si>
    <t>2025-10-04T20:44:43-05:00</t>
  </si>
  <si>
    <t>SHP-2026008288</t>
  </si>
  <si>
    <t>2025-11-04T07:01:00Z</t>
  </si>
  <si>
    <t>2025-11-07T06:07:26Z</t>
  </si>
  <si>
    <t>2025-11-07T12:28:15-05:00</t>
  </si>
  <si>
    <t>2025-11-07T12:28:15Z</t>
  </si>
  <si>
    <t>SHP-2026004830</t>
  </si>
  <si>
    <t>2025-10-22T16:15:00+08:00</t>
  </si>
  <si>
    <t>2025-10-28T21:06:10+08:00</t>
  </si>
  <si>
    <t>2025-10-29T00:26:11+08:00</t>
  </si>
  <si>
    <t>2025-10-29T00:26:11Z</t>
  </si>
  <si>
    <t>SHP-2026008077</t>
  </si>
  <si>
    <t>2026-01-19T09:01:00+01:00</t>
  </si>
  <si>
    <t>2026-01-27T17:12:17+01:00</t>
  </si>
  <si>
    <t>2026-01-28T00:09:32+01:00</t>
  </si>
  <si>
    <t>SHP-2026001140</t>
  </si>
  <si>
    <t>2025-07-04T13:26:00+09:00</t>
  </si>
  <si>
    <t>2025-07-15T11:56:29+09:00</t>
  </si>
  <si>
    <t>2025-07-15T19:03:59+09:00</t>
  </si>
  <si>
    <t>SHP-2026006969</t>
  </si>
  <si>
    <t>2025-08-28T16:16:00+08:00</t>
  </si>
  <si>
    <t>2025-09-02T09:01:43+08:00</t>
  </si>
  <si>
    <t>2025-09-01T22:12:13+08:00</t>
  </si>
  <si>
    <t>2025-09-01T22:12:13Z</t>
  </si>
  <si>
    <t>SHP-2026005706</t>
  </si>
  <si>
    <t>2025-10-18T10:09:00+00:00</t>
  </si>
  <si>
    <t>2025-10-24T01:20:35Z</t>
  </si>
  <si>
    <t>2025-10-23T16:50:26+00:00</t>
  </si>
  <si>
    <t>SHP-2026004507</t>
  </si>
  <si>
    <t>2025-12-05T10:00:00-05:00</t>
  </si>
  <si>
    <t>2025-12-08T01:20:00Z</t>
  </si>
  <si>
    <t>2025-12-07T22:22:03Z</t>
  </si>
  <si>
    <t>2025-12-07T22:22:03-05:00</t>
  </si>
  <si>
    <t>SHP-2026006516</t>
  </si>
  <si>
    <t>2025-12-04T12:16:00-05:00</t>
  </si>
  <si>
    <t>2025-12-10T02:11:06-05:00</t>
  </si>
  <si>
    <t>2025-12-10T19:00:10-05:00</t>
  </si>
  <si>
    <t>SHP-2026001892</t>
  </si>
  <si>
    <t>2025-09-28T14:38:00-05:00</t>
  </si>
  <si>
    <t>2025-10-02T05:44:46Z</t>
  </si>
  <si>
    <t>2025-10-02T16:37:42Z</t>
  </si>
  <si>
    <t>SHP-2026003161</t>
  </si>
  <si>
    <t>2025-11-03T09:33:00+01:00</t>
  </si>
  <si>
    <t>2025-11-08T02:53:52Z</t>
  </si>
  <si>
    <t>2025-11-08T12:45:03+01:00</t>
  </si>
  <si>
    <t>SHP-2026002111</t>
  </si>
  <si>
    <t>2025-12-29T09:51:00+01:00</t>
  </si>
  <si>
    <t>2026-01-03T18:26:12+01:00</t>
  </si>
  <si>
    <t>2026-01-04T02:27:20+01:00</t>
  </si>
  <si>
    <t>SHP-2026006314</t>
  </si>
  <si>
    <t>2026-01-26T15:23:00+01:00</t>
  </si>
  <si>
    <t>2026-02-01T06:05:14+01:00</t>
  </si>
  <si>
    <t>2026-02-01T03:17:25+01:00</t>
  </si>
  <si>
    <t>SHP-2026007580</t>
  </si>
  <si>
    <t>2025-09-19T09:29:00+01:00</t>
  </si>
  <si>
    <t>2025-09-25T17:19:20+01:00</t>
  </si>
  <si>
    <t>2025-09-25T20:30:11+01:00</t>
  </si>
  <si>
    <t>2025-09-25T20:30:11Z</t>
  </si>
  <si>
    <t>SHP-2026001260</t>
  </si>
  <si>
    <t>2025-10-01T11:58:00+01:00</t>
  </si>
  <si>
    <t>2025-10-06T03:06:58+01:00</t>
  </si>
  <si>
    <t>2025-10-04T10:28:29+01:00</t>
  </si>
  <si>
    <t>SHP-2026005081</t>
  </si>
  <si>
    <t>2025-09-30T15:24:00-05:00</t>
  </si>
  <si>
    <t>2025-10-02T17:28:58-05:00</t>
  </si>
  <si>
    <t>2025-10-02T19:34:30Z</t>
  </si>
  <si>
    <t>SHP-2026000456</t>
  </si>
  <si>
    <t>2025-11-24T17:49:00</t>
  </si>
  <si>
    <t>2025-12-01T02:04:39</t>
  </si>
  <si>
    <t>2025-12-01T17:41:56+01:00</t>
  </si>
  <si>
    <t>SHP-2026000380</t>
  </si>
  <si>
    <t>2026-02-02T14:20:00</t>
  </si>
  <si>
    <t>2026-02-11T23:11:23</t>
  </si>
  <si>
    <t>2026-02-08T15:46:55+00:00</t>
  </si>
  <si>
    <t>SHP-2026000055</t>
  </si>
  <si>
    <t>2025-06-07T07:01:00-05:00</t>
  </si>
  <si>
    <t>2025-06-09T23:16:30-05:00</t>
  </si>
  <si>
    <t>2025-06-10T08:33:11-05:00</t>
  </si>
  <si>
    <t>2025-06-10T08:33:11Z</t>
  </si>
  <si>
    <t>SHP-2026009386</t>
  </si>
  <si>
    <t>2025-09-08T09:37:00Z</t>
  </si>
  <si>
    <t>2025-09-10T17:41:52-05:00</t>
  </si>
  <si>
    <t>2025-09-11T05:52:13Z</t>
  </si>
  <si>
    <t>2025-09-11T05:52:13-05:00</t>
  </si>
  <si>
    <t>SHP-2026005652</t>
  </si>
  <si>
    <t>2026-02-04T11:49:00+01:00</t>
  </si>
  <si>
    <t>2026-02-09T00:10:59Z</t>
  </si>
  <si>
    <t>2026-02-09T08:35:50+01:00</t>
  </si>
  <si>
    <t>SHP-2026000263</t>
  </si>
  <si>
    <t>2025-12-25T13:18:00-05:00</t>
  </si>
  <si>
    <t>2025-12-26T16:22:11-05:00</t>
  </si>
  <si>
    <t>2025-12-26T19:51:31</t>
  </si>
  <si>
    <t>2025-12-26T19:51:31-05:00</t>
  </si>
  <si>
    <t>SHP-2026006136</t>
  </si>
  <si>
    <t>2025-12-11T15:04:00-05:00</t>
  </si>
  <si>
    <t>2025-12-25T01:12:22-05:00</t>
  </si>
  <si>
    <t>2025-12-26T00:31:35Z</t>
  </si>
  <si>
    <t>2025-12-26T00:31:35-05:00</t>
  </si>
  <si>
    <t>SHP-2026000937</t>
  </si>
  <si>
    <t>2025-11-27T10:18:00-05:00</t>
  </si>
  <si>
    <t>2025-11-30T02:54:53-05:00</t>
  </si>
  <si>
    <t>2025-11-29T11:28:05-05:00</t>
  </si>
  <si>
    <t>SHP-2026008145</t>
  </si>
  <si>
    <t>2025-12-19T16:57:00Z</t>
  </si>
  <si>
    <t>2025-12-24T08:27:17+08:00</t>
  </si>
  <si>
    <t>2025-12-24T06:28:48+08:00</t>
  </si>
  <si>
    <t>SHP-2026001782</t>
  </si>
  <si>
    <t>2026-02-10T13:25:00-05:00</t>
  </si>
  <si>
    <t>2026-02-12T15:15:31-05:00</t>
  </si>
  <si>
    <t>2026-02-13T05:38:10-05:00</t>
  </si>
  <si>
    <t>SHP-2026003901</t>
  </si>
  <si>
    <t>2025-08-03T17:15:00-05:00</t>
  </si>
  <si>
    <t>2025-08-07T11:14:17-05:00</t>
  </si>
  <si>
    <t>2025-08-07T04:07:03-05:00</t>
  </si>
  <si>
    <t>SHP-2026002041</t>
  </si>
  <si>
    <t>2025-09-23T15:32:00+09:00</t>
  </si>
  <si>
    <t>2025-10-01T07:27:22</t>
  </si>
  <si>
    <t>2025-10-01T14:50:01+09:00</t>
  </si>
  <si>
    <t>SHP-2026001274</t>
  </si>
  <si>
    <t>2025-08-11T14:35:00-03:00</t>
  </si>
  <si>
    <t>2025-08-16T04:04:56-03:00</t>
  </si>
  <si>
    <t>2025-08-15T12:07:17-03:00</t>
  </si>
  <si>
    <t>EXC_002</t>
  </si>
  <si>
    <t>SHP-2026003341</t>
  </si>
  <si>
    <t>2025-06-06T07:35:00+08:00</t>
  </si>
  <si>
    <t>2025-06-09T04:54:46</t>
  </si>
  <si>
    <t>2025-06-09T05:14:00+08:00</t>
  </si>
  <si>
    <t>2026-02-12T05:10:30+00:00</t>
  </si>
  <si>
    <t>SHP-2026002833</t>
  </si>
  <si>
    <t>2025-08-20T17:25:00-06:00</t>
  </si>
  <si>
    <t>2025-08-26T21:36:39-06:00</t>
  </si>
  <si>
    <t>2025-08-26T22:33:57-06:00</t>
  </si>
  <si>
    <t>SHP-2026002967</t>
  </si>
  <si>
    <t>2025-10-20T16:02:00Z</t>
  </si>
  <si>
    <t>2025-11-01T06:51:25-05:00</t>
  </si>
  <si>
    <t>2025-10-31T19:25:16-05:00</t>
  </si>
  <si>
    <t>2025-10-31T19:25:16</t>
  </si>
  <si>
    <t>SHP-2026007093</t>
  </si>
  <si>
    <t>2025-09-13T15:58:00-05:00</t>
  </si>
  <si>
    <t>2025-09-15T12:07:39</t>
  </si>
  <si>
    <t>2025-09-15T17:55:05-05:00</t>
  </si>
  <si>
    <t>2025-09-15T17:55:05</t>
  </si>
  <si>
    <t>SHP-2026005473</t>
  </si>
  <si>
    <t>2025-11-22T15:14:00-05:00</t>
  </si>
  <si>
    <t>2025-11-26T18:07:51-05:00</t>
  </si>
  <si>
    <t>2025-11-26T16:10:50</t>
  </si>
  <si>
    <t>2025-11-26T16:10:50-05:00</t>
  </si>
  <si>
    <t>SHP-2026004796</t>
  </si>
  <si>
    <t>2025-11-13T13:00:00+01:00</t>
  </si>
  <si>
    <t>2025-11-26T08:40:38+01:00</t>
  </si>
  <si>
    <t>2025-11-26T07:44:08+01:00</t>
  </si>
  <si>
    <t>SHP-2026005226</t>
  </si>
  <si>
    <t>2025-12-28T09:54:00Z</t>
  </si>
  <si>
    <t>2026-01-03T06:31:35</t>
  </si>
  <si>
    <t>2026-01-03T21:58:16Z</t>
  </si>
  <si>
    <t>2026-01-03T21:58:16-05:00</t>
  </si>
  <si>
    <t>SHP-2026004748</t>
  </si>
  <si>
    <t>2025-10-06T13:06:00Z</t>
  </si>
  <si>
    <t>2025-10-08T23:19:02+01:00</t>
  </si>
  <si>
    <t>2025-10-09T08:10:04+01:00</t>
  </si>
  <si>
    <t>SHP-2026007033</t>
  </si>
  <si>
    <t>2025-09-01T07:51:00-06:00</t>
  </si>
  <si>
    <t>2025-09-13T17:32:56-06:00</t>
  </si>
  <si>
    <t>2025-09-16T04:55:06-06:00</t>
  </si>
  <si>
    <t>SHP-2026006406</t>
  </si>
  <si>
    <t>2025-09-19T14:28:00+01:00</t>
  </si>
  <si>
    <t>2025-09-25T04:47:59</t>
  </si>
  <si>
    <t>2025-09-25T04:41:50+01:00</t>
  </si>
  <si>
    <t>SHP-2026000107</t>
  </si>
  <si>
    <t>2025-12-10T11:38:00Z</t>
  </si>
  <si>
    <t>2025-12-17T17:56:47-05:00</t>
  </si>
  <si>
    <t>2025-12-17T17:38:04-05:00</t>
  </si>
  <si>
    <t>2025-12-17T17:38:04Z</t>
  </si>
  <si>
    <t>SHP-2026004724</t>
  </si>
  <si>
    <t>2025-09-09T15:14:00+08:00</t>
  </si>
  <si>
    <t>2025-09-21T08:36:42+08:00</t>
  </si>
  <si>
    <t>2025-09-21T11:44:31+08:00</t>
  </si>
  <si>
    <t>SHP-2026007603</t>
  </si>
  <si>
    <t>2025-09-12T16:10:00+01:00</t>
  </si>
  <si>
    <t>2025-09-17T03:15:33+01:00</t>
  </si>
  <si>
    <t>2025-09-16T22:38:27+01:00</t>
  </si>
  <si>
    <t>2025-09-16T22:38:27Z</t>
  </si>
  <si>
    <t>SHP-2026007208</t>
  </si>
  <si>
    <t>2025-08-13T08:53:00+01:00</t>
  </si>
  <si>
    <t>2025-08-20T15:54:08+01:00</t>
  </si>
  <si>
    <t>2025-08-20T17:06:35Z</t>
  </si>
  <si>
    <t>2025-08-20T17:06:35+01:00</t>
  </si>
  <si>
    <t>SHP-2026001755</t>
  </si>
  <si>
    <t>2025-11-07T15:56:00+01:00</t>
  </si>
  <si>
    <t>2025-11-14T03:28:29Z</t>
  </si>
  <si>
    <t>2025-11-14T12:17:58+01:00</t>
  </si>
  <si>
    <t>SHP-2026001728</t>
  </si>
  <si>
    <t>2025-10-05T09:27:00+08:00</t>
  </si>
  <si>
    <t>2025-10-11T20:55:01+08:00</t>
  </si>
  <si>
    <t>2025-10-11T17:10:43+08:00</t>
  </si>
  <si>
    <t>SHP-2026003312</t>
  </si>
  <si>
    <t>2025-11-20T16:17:00Z</t>
  </si>
  <si>
    <t>2025-11-24T10:35:09Z</t>
  </si>
  <si>
    <t>2025-11-24T10:05:14Z</t>
  </si>
  <si>
    <t>2025-11-24T10:05:14-05:00</t>
  </si>
  <si>
    <t>SHP-2026008265</t>
  </si>
  <si>
    <t>2026-01-04T08:44:00-05:00</t>
  </si>
  <si>
    <t>2026-01-09T19:40:10-05:00</t>
  </si>
  <si>
    <t>2026-01-12T00:21:24-05:00</t>
  </si>
  <si>
    <t>SHP-2026006822</t>
  </si>
  <si>
    <t>2025-08-08T06:11:00Z</t>
  </si>
  <si>
    <t>2025-08-19T11:20:44+00:00</t>
  </si>
  <si>
    <t>2025-08-18T20:55:32+00:00</t>
  </si>
  <si>
    <t>SHP-2026003789</t>
  </si>
  <si>
    <t>2025-08-06T06:30:00+08:00</t>
  </si>
  <si>
    <t>2025-08-13T01:09:23Z</t>
  </si>
  <si>
    <t>2025-08-13T05:03:19+08:00</t>
  </si>
  <si>
    <t>SHP-2026003443</t>
  </si>
  <si>
    <t>2025-12-31T11:05:00+09:00</t>
  </si>
  <si>
    <t>2026-01-06T23:00:31</t>
  </si>
  <si>
    <t>2026-01-06T05:59:26Z</t>
  </si>
  <si>
    <t>2026-01-06T05:59:26+09:00</t>
  </si>
  <si>
    <t>SHP-2026000504</t>
  </si>
  <si>
    <t>2026-01-06T08:26:00+01:00</t>
  </si>
  <si>
    <t>2026-01-09T02:30:37+01:00</t>
  </si>
  <si>
    <t>2026-01-09T18:50:14Z</t>
  </si>
  <si>
    <t>2026-01-09T18:50:14+01:00</t>
  </si>
  <si>
    <t>SHP-2026001614</t>
  </si>
  <si>
    <t>2025-06-26T15:07:00Z</t>
  </si>
  <si>
    <t>2025-07-10T15:23:06+08:00</t>
  </si>
  <si>
    <t>2025-07-09T21:38:52+08:00</t>
  </si>
  <si>
    <t>SHP-2026001566</t>
  </si>
  <si>
    <t>2025-06-06T08:48:00+01:00</t>
  </si>
  <si>
    <t>2025-06-13T01:09:45+01:00</t>
  </si>
  <si>
    <t>2025-06-12T13:49:01+01:00</t>
  </si>
  <si>
    <t>SHP-2026005583</t>
  </si>
  <si>
    <t>2025-10-28T12:52:00+08:00</t>
  </si>
  <si>
    <t>2025-11-04T14:57:20+08:00</t>
  </si>
  <si>
    <t>2025-11-04T10:42:03+08:00</t>
  </si>
  <si>
    <t>SHP-2026007029</t>
  </si>
  <si>
    <t>2026-01-29T23:28:14+09:00</t>
  </si>
  <si>
    <t>2026-01-30T07:55:12+09:00</t>
  </si>
  <si>
    <t>SHP-2026005479</t>
  </si>
  <si>
    <t>2025-07-15T14:22:00-05:00</t>
  </si>
  <si>
    <t>2025-07-18T11:58:17-05:00</t>
  </si>
  <si>
    <t>2025-07-17T17:49:50-05:00</t>
  </si>
  <si>
    <t>SHP-2026000558</t>
  </si>
  <si>
    <t>2025-12-24T11:04:00-05:00</t>
  </si>
  <si>
    <t>2025-12-27T00:53:47</t>
  </si>
  <si>
    <t>2025-12-26T23:09:33-05:00</t>
  </si>
  <si>
    <t>SHP-2026006500</t>
  </si>
  <si>
    <t>2025-12-10T15:19:00-05:00</t>
  </si>
  <si>
    <t>2025-12-15T08:03:59-05:00</t>
  </si>
  <si>
    <t>2025-12-15T05:20:13-05:00</t>
  </si>
  <si>
    <t>SHP-2026003474</t>
  </si>
  <si>
    <t>2025-06-19T11:09:00+08:00</t>
  </si>
  <si>
    <t>2025-06-29T21:41:19+08:00</t>
  </si>
  <si>
    <t>2025-06-27T06:23:45+08:00</t>
  </si>
  <si>
    <t>SHP-2026001196</t>
  </si>
  <si>
    <t>2025-11-19T06:57:00-06:00</t>
  </si>
  <si>
    <t>2025-11-28T01:36:34-06:00</t>
  </si>
  <si>
    <t>2025-12-02T13:57:26-06:00</t>
  </si>
  <si>
    <t>SHP-2026005025</t>
  </si>
  <si>
    <t>2026-01-21T11:04:00</t>
  </si>
  <si>
    <t>2026-01-31T08:57:15-05:00</t>
  </si>
  <si>
    <t>2026-01-31T07:23:07-05:00</t>
  </si>
  <si>
    <t>SHP-2026009051</t>
  </si>
  <si>
    <t>2026-02-15T10:47:00+00:00</t>
  </si>
  <si>
    <t>2026-02-17T12:24:05Z</t>
  </si>
  <si>
    <t>2026-02-17T18:27:45+00:00</t>
  </si>
  <si>
    <t>SHP-2026001306</t>
  </si>
  <si>
    <t>2025-12-22T11:32:00Z</t>
  </si>
  <si>
    <t>2025-12-25T13:54:25+01:00</t>
  </si>
  <si>
    <t>2025-12-25T18:14:47+01:00</t>
  </si>
  <si>
    <t>2025-12-25T18:14:47Z</t>
  </si>
  <si>
    <t>SHP-2026003600</t>
  </si>
  <si>
    <t>2026-02-10T16:35:00Z</t>
  </si>
  <si>
    <t>2026-02-14T21:10:34+09:00</t>
  </si>
  <si>
    <t>2026-02-14T20:29:04+09:00</t>
  </si>
  <si>
    <t>2026-02-14T20:29:04Z</t>
  </si>
  <si>
    <t>SHP-2026006230</t>
  </si>
  <si>
    <t>2025-12-26T10:08:00-05:00</t>
  </si>
  <si>
    <t>2026-01-01T13:24:45-05:00</t>
  </si>
  <si>
    <t>2026-01-01T10:37:10</t>
  </si>
  <si>
    <t>2026-01-01T10:37:10Z</t>
  </si>
  <si>
    <t>SHP-2026007955</t>
  </si>
  <si>
    <t>2026-01-15T09:41:00-06:00</t>
  </si>
  <si>
    <t>2026-01-26T14:47:27-06:00</t>
  </si>
  <si>
    <t>2026-01-26T08:26:46-06:00</t>
  </si>
  <si>
    <t>2026-01-26T08:26:46Z</t>
  </si>
  <si>
    <t>SHP-2026003755</t>
  </si>
  <si>
    <t>2025-10-25T19:34:00-05:00</t>
  </si>
  <si>
    <t>2025-10-27T18:56:09-05:00</t>
  </si>
  <si>
    <t>2025-10-27T12:24:40-05:00</t>
  </si>
  <si>
    <t>SHP-2026006571</t>
  </si>
  <si>
    <t>2025-08-19T16:12:00-05:00</t>
  </si>
  <si>
    <t>2025-08-29T04:08:33-05:00</t>
  </si>
  <si>
    <t>2025-08-29T02:13:10-05:00</t>
  </si>
  <si>
    <t>SHP-2026007838</t>
  </si>
  <si>
    <t>2025-08-05T10:37:00</t>
  </si>
  <si>
    <t>2025-08-15T02:39:57Z</t>
  </si>
  <si>
    <t>2025-08-15T12:26:19+08:00</t>
  </si>
  <si>
    <t>SHP-2026005079</t>
  </si>
  <si>
    <t>2025-10-13T12:54:00-03:00</t>
  </si>
  <si>
    <t>2025-10-26T12:28:57-03:00</t>
  </si>
  <si>
    <t>2025-10-26T19:41:49Z</t>
  </si>
  <si>
    <t>2025-10-26T19:41:49-03:00</t>
  </si>
  <si>
    <t>SHP-2026001311</t>
  </si>
  <si>
    <t>2026-01-05T07:58:00+01:00</t>
  </si>
  <si>
    <t>2026-01-12T05:55:47+01:00</t>
  </si>
  <si>
    <t>2026-01-11T14:07:23+01:00</t>
  </si>
  <si>
    <t>2026-01-11T14:07:23</t>
  </si>
  <si>
    <t>SHP-2026007078</t>
  </si>
  <si>
    <t>2025-11-14T10:26:00+01:00</t>
  </si>
  <si>
    <t>2025-11-22T08:47:26+01:00</t>
  </si>
  <si>
    <t>2025-11-21T19:20:54+01:00</t>
  </si>
  <si>
    <t>SHP-2026004537</t>
  </si>
  <si>
    <t>2025-06-12T09:24:00-05:00</t>
  </si>
  <si>
    <t>2025-06-16T14:22:28-05:00</t>
  </si>
  <si>
    <t>2025-06-17T18:52:30-05:00</t>
  </si>
  <si>
    <t>SHP-2026000395</t>
  </si>
  <si>
    <t>2025-07-30T06:21:00Z</t>
  </si>
  <si>
    <t>2025-08-06T03:51:32-05:00</t>
  </si>
  <si>
    <t>2025-08-05T11:17:39-05:00</t>
  </si>
  <si>
    <t>SHP-2026002494</t>
  </si>
  <si>
    <t>2025-07-08T16:31:00+01:00</t>
  </si>
  <si>
    <t>2025-07-13T18:32:05+01:00</t>
  </si>
  <si>
    <t>2025-07-14T07:43:11+01:00</t>
  </si>
  <si>
    <t>SHP-2026005988</t>
  </si>
  <si>
    <t>2025-07-25T10:08:00+00:00</t>
  </si>
  <si>
    <t>2025-07-29T01:59:48+00:00</t>
  </si>
  <si>
    <t>2025-07-29T00:02:53+00:00</t>
  </si>
  <si>
    <t>SHP-2026002997</t>
  </si>
  <si>
    <t>2025-08-29T13:50:00-05:00</t>
  </si>
  <si>
    <t>2025-08-31T22:54:51-05:00</t>
  </si>
  <si>
    <t>2025-08-31T22:40:39-05:00</t>
  </si>
  <si>
    <t>SHP-2026000556</t>
  </si>
  <si>
    <t>2026-02-26T14:50:00-03:00</t>
  </si>
  <si>
    <t>2026-03-03T00:41:13-03:00</t>
  </si>
  <si>
    <t>2026-03-02T11:57:49-03:00</t>
  </si>
  <si>
    <t>SHP-2026004341</t>
  </si>
  <si>
    <t>2026-02-12T09:19:00+01:00</t>
  </si>
  <si>
    <t>2026-02-16T17:17:10+01:00</t>
  </si>
  <si>
    <t>2026-02-16T15:29:36+01:00</t>
  </si>
  <si>
    <t>SHP-2026001453</t>
  </si>
  <si>
    <t>2025-08-12T10:40:00</t>
  </si>
  <si>
    <t>2025-08-18T06:17:47+08:00</t>
  </si>
  <si>
    <t>2025-08-19T10:21:38</t>
  </si>
  <si>
    <t>SHP-2026008180</t>
  </si>
  <si>
    <t>2026-02-06T13:42:00+01:00</t>
  </si>
  <si>
    <t>2026-02-11T01:56:02+01:00</t>
  </si>
  <si>
    <t>2026-02-11T02:07:23+01:00</t>
  </si>
  <si>
    <t>SHP-2026006865</t>
  </si>
  <si>
    <t>2025-06-30T08:40:00+08:00</t>
  </si>
  <si>
    <t>2025-07-06T12:55:39+08:00</t>
  </si>
  <si>
    <t>2025-07-06T21:01:06+08:00</t>
  </si>
  <si>
    <t>SHP-2026002585</t>
  </si>
  <si>
    <t>2026-01-28T16:19:00-06:00</t>
  </si>
  <si>
    <t>2026-02-02T07:23:11-06:00</t>
  </si>
  <si>
    <t>2026-02-02T17:30:32-06:00</t>
  </si>
  <si>
    <t>SHP-2026008049</t>
  </si>
  <si>
    <t>2025-08-18T12:43:00+08:00</t>
  </si>
  <si>
    <t>2025-08-16T17:08:37+08:00</t>
  </si>
  <si>
    <t>2025-08-19T12:44:58+08:00</t>
  </si>
  <si>
    <t>SHP-2026006360</t>
  </si>
  <si>
    <t>2025-11-13T12:02:00Z</t>
  </si>
  <si>
    <t>2025-11-19T09:12:47Z</t>
  </si>
  <si>
    <t>2025-11-18T22:03:47+01:00</t>
  </si>
  <si>
    <t>SHP-2026003500</t>
  </si>
  <si>
    <t>2025-12-12T11:38:00Z</t>
  </si>
  <si>
    <t>2025-12-17T14:52:13-05:00</t>
  </si>
  <si>
    <t>2025-12-16T20:40:24-05:00</t>
  </si>
  <si>
    <t>2025-12-16T20:40:24Z</t>
  </si>
  <si>
    <t>SHP-2026007326</t>
  </si>
  <si>
    <t>2026-02-06T11:09:00+01:00</t>
  </si>
  <si>
    <t>2026-02-08T19:25:11+01:00</t>
  </si>
  <si>
    <t>2026-02-09T02:16:29+01:00</t>
  </si>
  <si>
    <t>SHP-2026006673</t>
  </si>
  <si>
    <t>2025-07-29T08:16:00-05:00</t>
  </si>
  <si>
    <t>2025-08-02T06:14:59-05:00</t>
  </si>
  <si>
    <t>2025-08-01T01:51:02Z</t>
  </si>
  <si>
    <t>SHP-2026006992</t>
  </si>
  <si>
    <t>2025-06-13T07:02:00-05:00</t>
  </si>
  <si>
    <t>2025-06-15T20:31:04Z</t>
  </si>
  <si>
    <t>2025-06-15T10:38:03-05:00</t>
  </si>
  <si>
    <t>SHP-2026004672</t>
  </si>
  <si>
    <t>2025-12-24T06:18:00+01:00</t>
  </si>
  <si>
    <t>2025-12-30T13:24:19+01:00</t>
  </si>
  <si>
    <t>2025-12-30T11:30:20+01:00</t>
  </si>
  <si>
    <t>2025-12-30T11:30:20</t>
  </si>
  <si>
    <t>SHP-2026008838</t>
  </si>
  <si>
    <t>2025-11-28T11:22:00-06:00</t>
  </si>
  <si>
    <t>2025-12-01T15:46:27-06:00</t>
  </si>
  <si>
    <t>2025-12-01T07:46:17Z</t>
  </si>
  <si>
    <t>2025-12-01T07:46:17</t>
  </si>
  <si>
    <t>SHP-2026004780</t>
  </si>
  <si>
    <t>2026-02-02T15:43:00-05:00</t>
  </si>
  <si>
    <t>2026-02-04T19:47:55-05:00</t>
  </si>
  <si>
    <t>2026-02-04T21:04:51-05:00</t>
  </si>
  <si>
    <t>SHP-2026001816</t>
  </si>
  <si>
    <t>2025-06-05T17:18:00Z</t>
  </si>
  <si>
    <t>2025-06-17T01:03:53-03:00</t>
  </si>
  <si>
    <t>2025-06-17T06:16:46-03:00</t>
  </si>
  <si>
    <t>SHP-2026000600</t>
  </si>
  <si>
    <t>2025-10-23T09:38:00-05:00</t>
  </si>
  <si>
    <t>2025-10-27T13:34:09-05:00</t>
  </si>
  <si>
    <t>2025-10-24T14:51:16Z</t>
  </si>
  <si>
    <t>SHP-2026005242</t>
  </si>
  <si>
    <t>2026-02-18T16:03:00-05:00</t>
  </si>
  <si>
    <t>2026-02-19T04:03:00-05:00</t>
  </si>
  <si>
    <t>2026-02-19T17:54:43-05:00</t>
  </si>
  <si>
    <t>SHP-2026002561</t>
  </si>
  <si>
    <t>2025-09-23T11:27:00-05:00</t>
  </si>
  <si>
    <t>2025-09-25T18:38:59-05:00</t>
  </si>
  <si>
    <t>2025-09-25T09:04:29-05:00</t>
  </si>
  <si>
    <t>SHP-2026007715</t>
  </si>
  <si>
    <t>2026-02-17T16:22:00-05:00</t>
  </si>
  <si>
    <t>2026-02-19T01:26:33-05:00</t>
  </si>
  <si>
    <t>2026-02-20T00:01:22-05:00</t>
  </si>
  <si>
    <t>SHP-2026002254</t>
  </si>
  <si>
    <t>2025-11-27T10:39:00</t>
  </si>
  <si>
    <t>2025-11-30T15:36:07-05:00</t>
  </si>
  <si>
    <t>2025-12-01T05:13:22-05:00</t>
  </si>
  <si>
    <t>2025-12-01T05:13:22</t>
  </si>
  <si>
    <t>SHP-2026003484</t>
  </si>
  <si>
    <t>2025-11-04T12:17:00+01:00</t>
  </si>
  <si>
    <t>2025-11-08T23:48:07+01:00</t>
  </si>
  <si>
    <t>2025-11-09T12:28:47</t>
  </si>
  <si>
    <t>2025-11-09T12:28:47+01:00</t>
  </si>
  <si>
    <t>SHP-2026002652</t>
  </si>
  <si>
    <t>2026-01-17T15:56:00+01:00</t>
  </si>
  <si>
    <t>2026-01-23T23:01:07+01:00</t>
  </si>
  <si>
    <t>2026-01-23T17:54:40+01:00</t>
  </si>
  <si>
    <t>2026-01-23T17:54:40</t>
  </si>
  <si>
    <t>SHP-2026006278</t>
  </si>
  <si>
    <t>2025-12-02T08:56:00-05:00</t>
  </si>
  <si>
    <t>2025-12-08T13:10:05</t>
  </si>
  <si>
    <t>2025-12-08T20:36:04-05:00</t>
  </si>
  <si>
    <t>2025-12-08T20:36:04Z</t>
  </si>
  <si>
    <t>SHP-2026002463</t>
  </si>
  <si>
    <t>2025-10-09T17:34:00-05:00</t>
  </si>
  <si>
    <t>2025-10-20T07:42:21Z</t>
  </si>
  <si>
    <t>2025-10-20T20:11:08-05:00</t>
  </si>
  <si>
    <t>SHP-2026004131</t>
  </si>
  <si>
    <t>2025-12-29T11:28:00-05:00</t>
  </si>
  <si>
    <t>2025-12-31T08:11:34-05:00</t>
  </si>
  <si>
    <t>2025-12-31T01:34:38-05:00</t>
  </si>
  <si>
    <t>SHP-2026005966</t>
  </si>
  <si>
    <t>2025-07-24T14:40:00Z</t>
  </si>
  <si>
    <t>2025-07-29T04:50:12+08:00</t>
  </si>
  <si>
    <t>2025-07-29T07:02:08</t>
  </si>
  <si>
    <t>2025-07-29T07:02:08+08:00</t>
  </si>
  <si>
    <t>SHP-2026007739</t>
  </si>
  <si>
    <t>2025-12-01T12:43:00+01:00</t>
  </si>
  <si>
    <t>2025-12-09T06:02:02Z</t>
  </si>
  <si>
    <t>2025-12-09T06:38:50+01:00</t>
  </si>
  <si>
    <t>SHP-2026001526</t>
  </si>
  <si>
    <t>2025-09-09T12:28:00+10:00</t>
  </si>
  <si>
    <t>2025-09-14T22:15:00+10:00</t>
  </si>
  <si>
    <t>2025-09-16T06:59:50Z</t>
  </si>
  <si>
    <t>SHP-2026005126</t>
  </si>
  <si>
    <t>2025-08-05T15:16:00+08:00</t>
  </si>
  <si>
    <t>2025-08-14T10:26:20+08:00</t>
  </si>
  <si>
    <t>2025-08-14T20:43:19+08:00</t>
  </si>
  <si>
    <t>SHP-2026006704</t>
  </si>
  <si>
    <t>2025-07-22T10:43:00+01:00</t>
  </si>
  <si>
    <t>2025-07-28T10:23:27+01:00</t>
  </si>
  <si>
    <t>2025-07-28T06:11:45+01:00</t>
  </si>
  <si>
    <t>SHP-2026000129</t>
  </si>
  <si>
    <t>2025-09-15T10:50:00-05:00</t>
  </si>
  <si>
    <t>2025-09-18T12:14:16Z</t>
  </si>
  <si>
    <t>2025-09-19T14:05:04-05:00</t>
  </si>
  <si>
    <t>SHP-2026005238</t>
  </si>
  <si>
    <t>2025-12-12T19:57:00Z</t>
  </si>
  <si>
    <t>2025-12-15T16:25:38Z</t>
  </si>
  <si>
    <t>2025-12-15T06:04:34-05:00</t>
  </si>
  <si>
    <t>SHP-2026003132</t>
  </si>
  <si>
    <t>2026-01-09T10:56:00</t>
  </si>
  <si>
    <t>2026-01-17T22:14:19-06:00</t>
  </si>
  <si>
    <t>2026-01-17T19:12:05-06:00</t>
  </si>
  <si>
    <t>SHP-2026004312</t>
  </si>
  <si>
    <t>2025-10-25T12:11:00+01:00</t>
  </si>
  <si>
    <t>2025-10-31T23:39:20Z</t>
  </si>
  <si>
    <t>2025-11-01T14:55:01+01:00</t>
  </si>
  <si>
    <t>2025-11-01T14:55:01</t>
  </si>
  <si>
    <t>SHP-2026001033</t>
  </si>
  <si>
    <t>2025-10-23T15:33:00+01:00</t>
  </si>
  <si>
    <t>2025-10-20T21:43:34+01:00</t>
  </si>
  <si>
    <t>2025-10-30T06:19:20+01:00</t>
  </si>
  <si>
    <t>2025-10-30T06:19:20</t>
  </si>
  <si>
    <t>SHP-2026005874</t>
  </si>
  <si>
    <t>2025-06-25T12:53:00+01:00</t>
  </si>
  <si>
    <t>2025-07-02T18:32:38+01:00</t>
  </si>
  <si>
    <t>2025-07-02T07:36:08+01:00</t>
  </si>
  <si>
    <t>SHP-2026000693</t>
  </si>
  <si>
    <t>2025-11-01T09:46:00+09:00</t>
  </si>
  <si>
    <t>2025-11-04T22:32:34+09:00</t>
  </si>
  <si>
    <t>2025-11-03T20:47:02+09:00</t>
  </si>
  <si>
    <t>SHP-2026002358</t>
  </si>
  <si>
    <t>2025-08-28T19:54:00+01:00</t>
  </si>
  <si>
    <t>2025-09-01T09:07:51+01:00</t>
  </si>
  <si>
    <t>2025-08-27T22:59:30+01:00</t>
  </si>
  <si>
    <t>2025-09-01T18:48:28+01:00</t>
  </si>
  <si>
    <t>SHP-2026005678</t>
  </si>
  <si>
    <t>2026-01-27T08:48:00+10:00</t>
  </si>
  <si>
    <t>2026-02-07T09:55:08+10:00</t>
  </si>
  <si>
    <t>2026-02-07T02:36:07+10:00</t>
  </si>
  <si>
    <t>SHP-2026009390</t>
  </si>
  <si>
    <t>2025-08-28T14:44:00-05:00</t>
  </si>
  <si>
    <t>2025-09-03T15:18:39-05:00</t>
  </si>
  <si>
    <t>2025-09-03T14:09:38-05:00</t>
  </si>
  <si>
    <t>2025-09-03T14:09:38</t>
  </si>
  <si>
    <t>SHP-2026007225</t>
  </si>
  <si>
    <t>2025-08-18T15:54:00+08:00</t>
  </si>
  <si>
    <t>2025-08-24T17:03:02</t>
  </si>
  <si>
    <t>2025-08-24T21:05:56</t>
  </si>
  <si>
    <t>2025-08-24T21:05:56+08:00</t>
  </si>
  <si>
    <t>SHP-2026006599</t>
  </si>
  <si>
    <t>2025-08-22T15:20:00-06:00</t>
  </si>
  <si>
    <t>2025-08-28T10:21:33</t>
  </si>
  <si>
    <t>2025-08-28T20:48:39-06:00</t>
  </si>
  <si>
    <t>SHP-2026002362</t>
  </si>
  <si>
    <t>2026-02-15T12:23:00</t>
  </si>
  <si>
    <t>2026-02-24T06:32:36Z</t>
  </si>
  <si>
    <t>2026-02-24T04:13:08+01:00</t>
  </si>
  <si>
    <t>SHP-2026004292</t>
  </si>
  <si>
    <t>2026-02-13T14:34:00Z</t>
  </si>
  <si>
    <t>2026-02-16T04:00:54-05:00</t>
  </si>
  <si>
    <t>2026-02-16T00:17:02-05:00</t>
  </si>
  <si>
    <t>SHP-2026001862</t>
  </si>
  <si>
    <t>2025-11-11T08:52:08-05:00</t>
  </si>
  <si>
    <t>2025-11-10T19:09:35-05:00</t>
  </si>
  <si>
    <t>SHP-2026007902</t>
  </si>
  <si>
    <t>2025-09-24T07:40:00-05:00</t>
  </si>
  <si>
    <t>2025-09-29T23:13:25</t>
  </si>
  <si>
    <t>2025-09-30T10:26:20-05:00</t>
  </si>
  <si>
    <t>SHP-2026008916</t>
  </si>
  <si>
    <t>2025-06-18T09:47:00-05:00</t>
  </si>
  <si>
    <t>2025-06-24T07:07:57-05:00</t>
  </si>
  <si>
    <t>2025-06-24T02:35:16-05:00</t>
  </si>
  <si>
    <t>SHP-2026001660</t>
  </si>
  <si>
    <t>2025-10-22T07:17:00Z</t>
  </si>
  <si>
    <t>2025-10-25T23:42:33+00:00</t>
  </si>
  <si>
    <t>2025-10-26T08:24:33+00:00</t>
  </si>
  <si>
    <t>SHP-2026006460</t>
  </si>
  <si>
    <t>2025-12-17T09:55:00-05:00</t>
  </si>
  <si>
    <t>2025-12-20T01:37:38-05:00</t>
  </si>
  <si>
    <t>2025-12-19T16:41:53-05:00</t>
  </si>
  <si>
    <t>SHP-2026001283</t>
  </si>
  <si>
    <t>2025-08-27T13:49:00-05:00</t>
  </si>
  <si>
    <t>2025-09-01T02:22:35Z</t>
  </si>
  <si>
    <t>2025-08-31T17:09:37-05:00</t>
  </si>
  <si>
    <t>SHP-2026004566</t>
  </si>
  <si>
    <t>2025-10-09T14:33:00+01:00</t>
  </si>
  <si>
    <t>2025-10-17T16:37:23+01:00</t>
  </si>
  <si>
    <t>2025-10-17T06:39:34+01:00</t>
  </si>
  <si>
    <t>SHP-2026005235</t>
  </si>
  <si>
    <t>2025-06-15T11:34:00Z</t>
  </si>
  <si>
    <t>2025-06-20T20:39:00Z</t>
  </si>
  <si>
    <t>2025-06-20T16:57:27+08:00</t>
  </si>
  <si>
    <t>SHP-2026004480</t>
  </si>
  <si>
    <t>2025-11-29T11:58:00+08:00</t>
  </si>
  <si>
    <t>2025-11-27T21:45:00+08:00</t>
  </si>
  <si>
    <t>2025-12-03T23:10:24+08:00</t>
  </si>
  <si>
    <t>SHP-2026008282</t>
  </si>
  <si>
    <t>2025-09-17T08:15:00+01:00</t>
  </si>
  <si>
    <t>2025-09-25T22:29:05+01:00</t>
  </si>
  <si>
    <t>2025-09-25T13:25:56+01:00</t>
  </si>
  <si>
    <t>2025-09-25T13:25:56Z</t>
  </si>
  <si>
    <t>SHP-2026006933</t>
  </si>
  <si>
    <t>2025-06-05T14:42:00+09:00</t>
  </si>
  <si>
    <t>2025-06-04T03:46:09+09:00</t>
  </si>
  <si>
    <t>2025-06-10T00:34:43+09:00</t>
  </si>
  <si>
    <t>SHP-2026001407</t>
  </si>
  <si>
    <t>2025-07-05T12:38:00+01:00</t>
  </si>
  <si>
    <t>2025-07-11T03:26:20+01:00</t>
  </si>
  <si>
    <t>2025-07-11T19:36:23+01:00</t>
  </si>
  <si>
    <t>2025-07-11T19:36:23Z</t>
  </si>
  <si>
    <t>SHP-2026004248</t>
  </si>
  <si>
    <t>2026-01-01T09:09:00+08:00</t>
  </si>
  <si>
    <t>2026-01-07T03:59:32+08:00</t>
  </si>
  <si>
    <t>2026-01-07T09:33:08+08:00</t>
  </si>
  <si>
    <t>SHP-2026003331</t>
  </si>
  <si>
    <t>2025-12-27T12:06:00+01:00</t>
  </si>
  <si>
    <t>2025-12-31T11:21:08+01:00</t>
  </si>
  <si>
    <t>2025-12-31T02:51:29+01:00</t>
  </si>
  <si>
    <t>SHP-2026008234</t>
  </si>
  <si>
    <t>2026-01-13T16:06:00Z</t>
  </si>
  <si>
    <t>2026-01-20T18:30:28+00:00</t>
  </si>
  <si>
    <t>2026-01-19T03:26:56</t>
  </si>
  <si>
    <t>2026-01-19T03:26:56Z</t>
  </si>
  <si>
    <t>SHP-2026007353</t>
  </si>
  <si>
    <t>2025-11-10T06:18:00+01:00</t>
  </si>
  <si>
    <t>2025-11-16T02:16:34+01:00</t>
  </si>
  <si>
    <t>2025-11-16T03:51:36+01:00</t>
  </si>
  <si>
    <t>SHP-2026004338</t>
  </si>
  <si>
    <t>2025-07-07T06:55:00</t>
  </si>
  <si>
    <t>2025-07-14T22:02:34+08:00</t>
  </si>
  <si>
    <t>2025-07-15T05:46:09+08:00</t>
  </si>
  <si>
    <t>SHP-2026001771</t>
  </si>
  <si>
    <t>2025-09-26T11:46:00</t>
  </si>
  <si>
    <t>2025-09-29T13:53:29+01:00</t>
  </si>
  <si>
    <t>2025-09-29T22:37:50+01:00</t>
  </si>
  <si>
    <t>SHP-2026006295</t>
  </si>
  <si>
    <t>2025-08-28T09:25:00+01:00</t>
  </si>
  <si>
    <t>2025-08-31T12:06:26Z</t>
  </si>
  <si>
    <t>2025-08-31T14:29:50+01:00</t>
  </si>
  <si>
    <t>2025-08-31T14:29:50</t>
  </si>
  <si>
    <t>SHP-2026004555</t>
  </si>
  <si>
    <t>2025-07-03T15:24:00-05:00</t>
  </si>
  <si>
    <t>2025-07-09T16:02:57-05:00</t>
  </si>
  <si>
    <t>2025-07-10T02:15:47-05:00</t>
  </si>
  <si>
    <t>SHP-2026004078</t>
  </si>
  <si>
    <t>2025-07-10T08:22:00-05:00</t>
  </si>
  <si>
    <t>2025-07-13T16:47:20Z</t>
  </si>
  <si>
    <t>2025-07-14T01:29:31-05:00</t>
  </si>
  <si>
    <t>SHP-2026008520</t>
  </si>
  <si>
    <t>2026-02-12T10:46:00+09:00</t>
  </si>
  <si>
    <t>2026-02-16T22:26:18+09:00</t>
  </si>
  <si>
    <t>2026-02-17T01:24:46+09:00</t>
  </si>
  <si>
    <t>SHP-2026003064</t>
  </si>
  <si>
    <t>2025-10-29T13:37:00Z</t>
  </si>
  <si>
    <t>2025-11-03T07:26:45-05:00</t>
  </si>
  <si>
    <t>2025-11-02T23:48:17-05:00</t>
  </si>
  <si>
    <t>SHP-2026000493</t>
  </si>
  <si>
    <t>2025-12-02T10:00:00+01:00</t>
  </si>
  <si>
    <t>2025-12-08T07:11:08Z</t>
  </si>
  <si>
    <t>2025-12-06T20:42:19+01:00</t>
  </si>
  <si>
    <t>SHP-2026004454</t>
  </si>
  <si>
    <t>2025-08-19T09:48:00-05:00</t>
  </si>
  <si>
    <t>2025-08-26T20:42:04-05:00</t>
  </si>
  <si>
    <t>2025-08-26T21:09:12-05:00</t>
  </si>
  <si>
    <t>2025-08-26T21:09:12Z</t>
  </si>
  <si>
    <t>SHP-2026001631</t>
  </si>
  <si>
    <t>2025-12-26T13:55:00Z</t>
  </si>
  <si>
    <t>2025-12-30T04:45:05-05:00</t>
  </si>
  <si>
    <t>2025-12-29T16:19:12-05:00</t>
  </si>
  <si>
    <t>SHP-2026007355</t>
  </si>
  <si>
    <t>2025-06-23T18:07:00</t>
  </si>
  <si>
    <t>2025-06-29T16:41:23+09:00</t>
  </si>
  <si>
    <t>2025-06-29T15:16:46+09:00</t>
  </si>
  <si>
    <t>SHP-2026009146</t>
  </si>
  <si>
    <t>2025-09-18T06:14:00Z</t>
  </si>
  <si>
    <t>2025-09-25T09:15:11+09:00</t>
  </si>
  <si>
    <t>2025-09-25T10:52:47Z</t>
  </si>
  <si>
    <t>2025-09-25T10:52:47+09:00</t>
  </si>
  <si>
    <t>SHP-2026009452</t>
  </si>
  <si>
    <t>2026-01-09T11:25:00+08:00</t>
  </si>
  <si>
    <t>2026-01-15T05:09:22+08:00</t>
  </si>
  <si>
    <t>2026-01-15T01:48:08+08:00</t>
  </si>
  <si>
    <t>2026-01-15T01:48:08</t>
  </si>
  <si>
    <t>SHP-2026006537</t>
  </si>
  <si>
    <t>2025-10-30T14:45:00-05:00</t>
  </si>
  <si>
    <t>2025-11-03T10:58:37-05:00</t>
  </si>
  <si>
    <t>2025-11-04T01:28:08</t>
  </si>
  <si>
    <t>2025-11-04T01:28:08-05:00</t>
  </si>
  <si>
    <t>SHP-2026009070</t>
  </si>
  <si>
    <t>2026-02-09T17:11:00+10:00</t>
  </si>
  <si>
    <t>2026-02-13T09:11:44Z</t>
  </si>
  <si>
    <t>2026-02-12T23:18:04+10:00</t>
  </si>
  <si>
    <t>SHP-2026005794</t>
  </si>
  <si>
    <t>2026-02-08T10:06:00Z</t>
  </si>
  <si>
    <t>2026-02-15T10:37:31+08:00</t>
  </si>
  <si>
    <t>2026-02-15T09:32:33+08:00</t>
  </si>
  <si>
    <t>2026-02-15T09:32:33Z</t>
  </si>
  <si>
    <t>SHP-2026007752</t>
  </si>
  <si>
    <t>2025-10-21T06:10:00+01:00</t>
  </si>
  <si>
    <t>2025-10-26T14:41:15+01:00</t>
  </si>
  <si>
    <t>2025-10-26T04:19:57+01:00</t>
  </si>
  <si>
    <t>2025-10-26T04:19:57Z</t>
  </si>
  <si>
    <t>SHP-2026008308</t>
  </si>
  <si>
    <t>2025-10-08T16:56:00+08:00</t>
  </si>
  <si>
    <t>2025-10-15T07:26:40+08:00</t>
  </si>
  <si>
    <t>2025-10-15T07:39:14+08:00</t>
  </si>
  <si>
    <t>2025-10-15T07:39:14Z</t>
  </si>
  <si>
    <t>SHP-2026004109</t>
  </si>
  <si>
    <t>2025-06-18T12:45:00+08:00</t>
  </si>
  <si>
    <t>2025-06-26T11:16:36Z</t>
  </si>
  <si>
    <t>2025-06-26T18:08:15+08:00</t>
  </si>
  <si>
    <t>2025-06-26T18:08:15</t>
  </si>
  <si>
    <t>SHP-2026004336</t>
  </si>
  <si>
    <t>2025-10-29T10:14:00+10:00</t>
  </si>
  <si>
    <t>2025-11-03T22:48:45</t>
  </si>
  <si>
    <t>2025-11-04T06:24:34</t>
  </si>
  <si>
    <t>SHP-2026003401</t>
  </si>
  <si>
    <t>2026-02-05T06:39:00-05:00</t>
  </si>
  <si>
    <t>2026-02-08T10:45:02-05:00</t>
  </si>
  <si>
    <t>2026-02-09T00:41:15-05:00</t>
  </si>
  <si>
    <t>SHP-2026006198</t>
  </si>
  <si>
    <t>2025-08-17T12:44:00+00:00</t>
  </si>
  <si>
    <t>2025-08-30T22:17:48+00:00</t>
  </si>
  <si>
    <t>2025-08-30T21:24:26+00:00</t>
  </si>
  <si>
    <t>SHP-2026002629</t>
  </si>
  <si>
    <t>2025-10-07T08:54:00+08:00</t>
  </si>
  <si>
    <t>2025-10-12T05:19:44</t>
  </si>
  <si>
    <t>2025-10-11T01:02:35Z</t>
  </si>
  <si>
    <t>SHP-2026001987</t>
  </si>
  <si>
    <t>2025-12-20T10:19:00-05:00</t>
  </si>
  <si>
    <t>2025-12-24T23:28:04-05:00</t>
  </si>
  <si>
    <t>2025-12-24T16:27:30Z</t>
  </si>
  <si>
    <t>2025-12-24T16:27:30-05:00</t>
  </si>
  <si>
    <t>SHP-2026006511</t>
  </si>
  <si>
    <t>2025-08-05T13:15:00+00:00</t>
  </si>
  <si>
    <t>2025-08-08T13:40:38+00:00</t>
  </si>
  <si>
    <t>2025-08-08T17:06:12</t>
  </si>
  <si>
    <t>2025-08-08T17:06:12+00:00</t>
  </si>
  <si>
    <t>SHP-2026009125</t>
  </si>
  <si>
    <t>2025-06-10T11:32:00+00:00</t>
  </si>
  <si>
    <t>2025-06-14T01:54:36+00:00</t>
  </si>
  <si>
    <t>2025-06-13T23:11:58+00:00</t>
  </si>
  <si>
    <t>2025-06-13T23:11:58</t>
  </si>
  <si>
    <t>SHP-2026007365</t>
  </si>
  <si>
    <t>2025-07-25T14:30:00Z</t>
  </si>
  <si>
    <t>2025-07-29T15:17:31+09:00</t>
  </si>
  <si>
    <t>2025-07-23T21:13:22+09:00</t>
  </si>
  <si>
    <t>2025-07-29T04:15:45</t>
  </si>
  <si>
    <t>SHP-2026009096</t>
  </si>
  <si>
    <t>2025-09-30T11:10:00-05:00</t>
  </si>
  <si>
    <t>2025-10-12T12:10:57-05:00</t>
  </si>
  <si>
    <t>2025-10-12T00:06:03-05:00</t>
  </si>
  <si>
    <t>2025-10-12T00:06:03</t>
  </si>
  <si>
    <t>SHP-2026005710</t>
  </si>
  <si>
    <t>2025-08-09T16:57:00-05:00</t>
  </si>
  <si>
    <t>2025-08-13T00:35:08-05:00</t>
  </si>
  <si>
    <t>2025-08-13T10:15:00-05:00</t>
  </si>
  <si>
    <t>SHP-2026001964</t>
  </si>
  <si>
    <t>2025-06-26T13:40:00+01:00</t>
  </si>
  <si>
    <t>2025-07-01T01:09:47+01:00</t>
  </si>
  <si>
    <t>2025-06-30T21:06:17+01:00</t>
  </si>
  <si>
    <t>SHP-2026000966</t>
  </si>
  <si>
    <t>2025-07-08T14:35:00-05:00</t>
  </si>
  <si>
    <t>2025-07-16T02:48:15-05:00</t>
  </si>
  <si>
    <t>2025-07-15T19:05:07-05:00</t>
  </si>
  <si>
    <t>SHP-2026000505</t>
  </si>
  <si>
    <t>2026-02-20T08:52:00</t>
  </si>
  <si>
    <t>2026-02-26T18:20:18-05:00</t>
  </si>
  <si>
    <t>2026-02-26T16:40:00-05:00</t>
  </si>
  <si>
    <t>SHP-2026006432</t>
  </si>
  <si>
    <t>2025-10-01T09:14:00+01:00</t>
  </si>
  <si>
    <t>2025-10-06T21:32:43+01:00</t>
  </si>
  <si>
    <t>2025-10-06T23:19:30+01:00</t>
  </si>
  <si>
    <t>SHP-2026002579</t>
  </si>
  <si>
    <t>2025-12-17T15:13:00+08:00</t>
  </si>
  <si>
    <t>2025-12-24T01:18:30+08:00</t>
  </si>
  <si>
    <t>2025-12-23T14:32:27+08:00</t>
  </si>
  <si>
    <t>SHP-2026005563</t>
  </si>
  <si>
    <t>2025-06-02T11:32:00Z</t>
  </si>
  <si>
    <t>2025-06-06T15:26:00+00:00</t>
  </si>
  <si>
    <t>2025-06-07T07:44:41+00:00</t>
  </si>
  <si>
    <t>SHP-2026004773</t>
  </si>
  <si>
    <t>2026-02-10T14:42:00-05:00</t>
  </si>
  <si>
    <t>2026-02-18T21:17:42-05:00</t>
  </si>
  <si>
    <t>2026-02-18T20:59:35-05:00</t>
  </si>
  <si>
    <t>SHP-2026001908</t>
  </si>
  <si>
    <t>2025-10-10T14:02:00+00:00</t>
  </si>
  <si>
    <t>2025-10-16T13:15:17Z</t>
  </si>
  <si>
    <t>2025-10-16T10:11:05+00:00</t>
  </si>
  <si>
    <t>SHP-2026009427</t>
  </si>
  <si>
    <t>2025-11-19T11:21:00+08:00</t>
  </si>
  <si>
    <t>2025-11-25T02:04:44+08:00</t>
  </si>
  <si>
    <t>2025-11-25T02:36:55+08:00</t>
  </si>
  <si>
    <t>SHP-2026006881</t>
  </si>
  <si>
    <t>bangalore</t>
  </si>
  <si>
    <t>2025-11-28T11:17:00+05:00</t>
  </si>
  <si>
    <t>2025-12-03T03:16:53+05:00</t>
  </si>
  <si>
    <t>2025-11-29T23:16:39Z</t>
  </si>
  <si>
    <t>SHP-2026005910</t>
  </si>
  <si>
    <t>2025-12-21T12:23:00</t>
  </si>
  <si>
    <t>2025-12-24T00:29:10-05:00</t>
  </si>
  <si>
    <t>2025-12-23T20:45:46</t>
  </si>
  <si>
    <t>2025-12-23T20:45:46-05:00</t>
  </si>
  <si>
    <t>SHP-2026006176</t>
  </si>
  <si>
    <t>2025-07-03T11:42:00+00:00</t>
  </si>
  <si>
    <t>2025-07-12T08:46:50+00:00</t>
  </si>
  <si>
    <t>2025-07-12T01:21:54Z</t>
  </si>
  <si>
    <t>2025-07-12T01:21:54+00:00</t>
  </si>
  <si>
    <t>SHP-2026001639</t>
  </si>
  <si>
    <t>2025-11-08T14:28:00+05:00</t>
  </si>
  <si>
    <t>2025-11-17T05:22:09+05:00</t>
  </si>
  <si>
    <t>2025-11-17T19:28:11</t>
  </si>
  <si>
    <t>2025-11-17T19:28:11+05:00</t>
  </si>
  <si>
    <t>SHP-2026002456</t>
  </si>
  <si>
    <t>2025-11-21T12:06:00-05:00</t>
  </si>
  <si>
    <t>2025-11-29T08:55:12Z</t>
  </si>
  <si>
    <t>2025-11-29T10:49:36-05:00</t>
  </si>
  <si>
    <t>SHP-2026008541</t>
  </si>
  <si>
    <t>2025-12-31T11:25:00+01:00</t>
  </si>
  <si>
    <t>2026-01-03T19:16:01+01:00</t>
  </si>
  <si>
    <t>2026-01-04T05:16:36+01:00</t>
  </si>
  <si>
    <t>SHP-2026004648</t>
  </si>
  <si>
    <t>2026-02-14T15:46:00-05:00</t>
  </si>
  <si>
    <t>2026-02-22T12:39:35Z</t>
  </si>
  <si>
    <t>2026-02-22T10:08:34-05:00</t>
  </si>
  <si>
    <t>SHP-2026005175</t>
  </si>
  <si>
    <t>2025-06-25T07:42:00Z</t>
  </si>
  <si>
    <t>2025-06-29T19:32:06Z</t>
  </si>
  <si>
    <t>2025-06-29T15:52:00+00:00</t>
  </si>
  <si>
    <t>2025-06-29T15:52:00Z</t>
  </si>
  <si>
    <t>SHP-2026004615</t>
  </si>
  <si>
    <t>2025-09-17T10:45:00</t>
  </si>
  <si>
    <t>2025-09-19T12:43:37</t>
  </si>
  <si>
    <t>2025-09-19T12:13:08</t>
  </si>
  <si>
    <t>2025-09-19T12:13:08-05:00</t>
  </si>
  <si>
    <t>SHP-2026008097</t>
  </si>
  <si>
    <t>2025-11-02T14:43:00+01:00</t>
  </si>
  <si>
    <t>2025-11-13T13:14:49+01:00</t>
  </si>
  <si>
    <t>2025-11-13T22:54:03+01:00</t>
  </si>
  <si>
    <t>SHP-2026002169</t>
  </si>
  <si>
    <t>2025-07-04T17:24:00-03:00</t>
  </si>
  <si>
    <t>2025-07-15T00:22:55-03:00</t>
  </si>
  <si>
    <t>2025-07-15T08:35:36-03:00</t>
  </si>
  <si>
    <t>SHP-2026000267</t>
  </si>
  <si>
    <t>2026-01-14T14:11:00-05:00</t>
  </si>
  <si>
    <t>2026-01-16T13:23:13-05:00</t>
  </si>
  <si>
    <t>2026-01-16T07:10:59Z</t>
  </si>
  <si>
    <t>2026-01-16T07:10:59-05:00</t>
  </si>
  <si>
    <t>SHP-2026006550</t>
  </si>
  <si>
    <t>2025-12-03T18:36:00+08:00</t>
  </si>
  <si>
    <t>2025-12-08T01:10:23+08:00</t>
  </si>
  <si>
    <t>2025-12-08T16:21:47+08:00</t>
  </si>
  <si>
    <t>SHP-2026004582</t>
  </si>
  <si>
    <t>2025-08-07T13:24:00+09:00</t>
  </si>
  <si>
    <t>2025-08-13T11:57:29+09:00</t>
  </si>
  <si>
    <t>2025-08-08T20:01:49+09:00</t>
  </si>
  <si>
    <t>SHP-2026004086</t>
  </si>
  <si>
    <t>2025-09-01T12:54:00-05:00</t>
  </si>
  <si>
    <t>2025-09-04T08:56:45-05:00</t>
  </si>
  <si>
    <t>2025-09-03T08:40:56-05:00</t>
  </si>
  <si>
    <t>SHP-2026000593</t>
  </si>
  <si>
    <t>2026-01-07T11:43:00+01:00</t>
  </si>
  <si>
    <t>2026-01-12T09:37:59+01:00</t>
  </si>
  <si>
    <t>2026-01-11T12:59:05+01:00</t>
  </si>
  <si>
    <t>SHP-2026008129</t>
  </si>
  <si>
    <t>2025-10-29T13:23:00-05:00</t>
  </si>
  <si>
    <t>2025-11-03T06:29:19Z</t>
  </si>
  <si>
    <t>2025-11-04T08:01:18-05:00</t>
  </si>
  <si>
    <t>2025-11-04T08:01:18Z</t>
  </si>
  <si>
    <t>SHP-2026008775</t>
  </si>
  <si>
    <t>2025-06-18T14:36:00+01:00</t>
  </si>
  <si>
    <t>2025-06-24T08:24:16+01:00</t>
  </si>
  <si>
    <t>2025-06-24T10:44:43+01:00</t>
  </si>
  <si>
    <t>SHP-2026004732</t>
  </si>
  <si>
    <t>2025-12-17T13:33:00-05:00</t>
  </si>
  <si>
    <t>2025-12-28T12:27:50-05:00</t>
  </si>
  <si>
    <t>2025-12-28T04:59:24-05:00</t>
  </si>
  <si>
    <t>2025-12-28T04:59:24Z</t>
  </si>
  <si>
    <t>SHP-2026002553</t>
  </si>
  <si>
    <t>2025-11-23T14:06:00+09:00</t>
  </si>
  <si>
    <t>2025-11-27T15:40:47+09:00</t>
  </si>
  <si>
    <t>2025-11-27T14:05:28+09:00</t>
  </si>
  <si>
    <t>SHP-2026000204</t>
  </si>
  <si>
    <t>2025-09-19T08:00:00+01:00</t>
  </si>
  <si>
    <t>2025-09-25T04:28:50+01:00</t>
  </si>
  <si>
    <t>2025-09-25T23:51:12+01:00</t>
  </si>
  <si>
    <t>SHP-2026002542</t>
  </si>
  <si>
    <t>2025-12-08T06:22:00+08:00</t>
  </si>
  <si>
    <t>2025-12-14T11:23:17+08:00</t>
  </si>
  <si>
    <t>2025-12-14T03:26:06+08:00</t>
  </si>
  <si>
    <t>SHP-2026002601</t>
  </si>
  <si>
    <t>2026-02-17T17:18:00</t>
  </si>
  <si>
    <t>2026-02-22T21:07:54+00:00</t>
  </si>
  <si>
    <t>2026-02-18T08:15:55+00:00</t>
  </si>
  <si>
    <t>SHP-2026000022</t>
  </si>
  <si>
    <t>2025-09-26T08:23:00+08:00</t>
  </si>
  <si>
    <t>2025-10-05T14:19:58+08:00</t>
  </si>
  <si>
    <t>2025-09-28T14:12:46Z</t>
  </si>
  <si>
    <t>SHP-2026002803</t>
  </si>
  <si>
    <t>2025-07-02T11:47:00+00:00</t>
  </si>
  <si>
    <t>2025-07-17T20:29:44+00:00</t>
  </si>
  <si>
    <t>2025-07-17T12:27:19+00:00</t>
  </si>
  <si>
    <t>SHP-2026006778</t>
  </si>
  <si>
    <t>2025-11-06T12:54:00</t>
  </si>
  <si>
    <t>2025-11-16T08:58:35+01:00</t>
  </si>
  <si>
    <t>2025-11-16T21:01:11+01:00</t>
  </si>
  <si>
    <t>SHP-2026000225</t>
  </si>
  <si>
    <t>2025-06-05T14:34:00+01:00</t>
  </si>
  <si>
    <t>2025-06-09T07:45:37+01:00</t>
  </si>
  <si>
    <t>2025-06-09T09:19:33</t>
  </si>
  <si>
    <t>2025-06-09T09:19:33+01:00</t>
  </si>
  <si>
    <t>SHP-2026005438</t>
  </si>
  <si>
    <t>2025-12-30T12:20:00-06:00</t>
  </si>
  <si>
    <t>2026-01-06T07:07:05-06:00</t>
  </si>
  <si>
    <t>2026-01-06T07:21:56-06:00</t>
  </si>
  <si>
    <t>2026-01-06T07:21:56</t>
  </si>
  <si>
    <t>SHP-2026003351</t>
  </si>
  <si>
    <t>2025-10-31T16:57:00Z</t>
  </si>
  <si>
    <t>2025-11-02T21:10:34-05:00</t>
  </si>
  <si>
    <t>2025-11-01T20:11:16-05:00</t>
  </si>
  <si>
    <t>SHP-2026003748</t>
  </si>
  <si>
    <t>2025-06-26T09:17:00-05:00</t>
  </si>
  <si>
    <t>2025-06-27T18:27:44Z</t>
  </si>
  <si>
    <t>2025-06-27T17:37:47</t>
  </si>
  <si>
    <t>2025-06-27T17:37:47-05:00</t>
  </si>
  <si>
    <t>SHP-2026000303</t>
  </si>
  <si>
    <t>2025-09-04T15:46:00+08:00</t>
  </si>
  <si>
    <t>2025-09-13T11:00:32+08:00</t>
  </si>
  <si>
    <t>2025-09-14T01:03:14+08:00</t>
  </si>
  <si>
    <t>SHP-2026002455</t>
  </si>
  <si>
    <t>2025-08-20T15:59:00+08:00</t>
  </si>
  <si>
    <t>2025-08-28T22:39:25+08:00</t>
  </si>
  <si>
    <t>2025-08-23T08:14:41+08:00</t>
  </si>
  <si>
    <t>SHP-2026007683</t>
  </si>
  <si>
    <t>2026-01-14T18:48:00</t>
  </si>
  <si>
    <t>2026-01-21T22:17:06</t>
  </si>
  <si>
    <t>2026-01-21T17:39:40+01:00</t>
  </si>
  <si>
    <t>2026-01-21T17:39:40Z</t>
  </si>
  <si>
    <t>SHP-2026006898</t>
  </si>
  <si>
    <t>2025-12-16T15:09:00+10:00</t>
  </si>
  <si>
    <t>2025-12-24T06:12:46+10:00</t>
  </si>
  <si>
    <t>2025-12-24T02:02:43+10:00</t>
  </si>
  <si>
    <t>SHP-2026007946</t>
  </si>
  <si>
    <t>2025-12-11T11:55:00Z</t>
  </si>
  <si>
    <t>2025-12-21T13:50:22Z</t>
  </si>
  <si>
    <t>2025-12-12T02:58:06+01:00</t>
  </si>
  <si>
    <t>SHP-2026008333</t>
  </si>
  <si>
    <t>2025-09-24T15:34:00-05:00</t>
  </si>
  <si>
    <t>2025-10-03T07:57:52-05:00</t>
  </si>
  <si>
    <t>2025-10-03T03:05:14-05:00</t>
  </si>
  <si>
    <t>SHP-2026004004</t>
  </si>
  <si>
    <t>2025-11-19T18:18:00-05:00</t>
  </si>
  <si>
    <t>2025-11-20T22:38:14Z</t>
  </si>
  <si>
    <t>2025-11-20T08:16:30-05:00</t>
  </si>
  <si>
    <t>2025-11-20T08:16:30Z</t>
  </si>
  <si>
    <t>SHP-2026003168</t>
  </si>
  <si>
    <t>2025-10-29T13:50:00-05:00</t>
  </si>
  <si>
    <t>2025-11-05T15:26:58-05:00</t>
  </si>
  <si>
    <t>2025-11-04T23:00:13</t>
  </si>
  <si>
    <t>2025-11-04T23:00:13-05:00</t>
  </si>
  <si>
    <t>SHP-2026000028</t>
  </si>
  <si>
    <t>2026-01-05T11:00:00-05:00</t>
  </si>
  <si>
    <t>2026-01-08T22:44:41-05:00</t>
  </si>
  <si>
    <t>2026-01-09T06:46:24-05:00</t>
  </si>
  <si>
    <t>SHP-2026000065</t>
  </si>
  <si>
    <t>2025-11-17T16:28:00+01:00</t>
  </si>
  <si>
    <t>2025-11-20T21:52:59+01:00</t>
  </si>
  <si>
    <t>2025-11-20T20:09:44+01:00</t>
  </si>
  <si>
    <t>SHP-2026003248</t>
  </si>
  <si>
    <t>2025-07-31T12:20:00</t>
  </si>
  <si>
    <t>2025-08-04T06:38:54+08:00</t>
  </si>
  <si>
    <t>2025-08-04T15:23:22+08:00</t>
  </si>
  <si>
    <t>SHP-2026007719</t>
  </si>
  <si>
    <t>2025-09-28T18:18:00-06:00</t>
  </si>
  <si>
    <t>2025-10-05T11:34:22Z</t>
  </si>
  <si>
    <t>2025-10-05T14:13:45-06:00</t>
  </si>
  <si>
    <t>SHP-2026005398</t>
  </si>
  <si>
    <t>2025-07-31T10:00:00-03:00</t>
  </si>
  <si>
    <t>2025-08-16T21:13:45-03:00</t>
  </si>
  <si>
    <t>2025-08-16T17:50:47-03:00</t>
  </si>
  <si>
    <t>2025-08-16T17:50:47Z</t>
  </si>
  <si>
    <t>SHP-2026006054</t>
  </si>
  <si>
    <t>2025-12-01T09:49:00-05:00</t>
  </si>
  <si>
    <t>2025-12-07T07:03:34-05:00</t>
  </si>
  <si>
    <t>2025-12-07T10:01:06</t>
  </si>
  <si>
    <t>2025-12-07T10:01:06Z</t>
  </si>
  <si>
    <t>SHP-2026005322</t>
  </si>
  <si>
    <t>2026-02-14T11:35:00+08:00</t>
  </si>
  <si>
    <t>2026-02-13T10:22:06Z</t>
  </si>
  <si>
    <t>2026-02-21T01:26:18+08:00</t>
  </si>
  <si>
    <t>SHP-2026006140</t>
  </si>
  <si>
    <t>2026-01-29T12:11:00-05:00</t>
  </si>
  <si>
    <t>2026-02-02T12:04:43-05:00</t>
  </si>
  <si>
    <t>2026-02-02T01:52:46-05:00</t>
  </si>
  <si>
    <t>SHP-2026000103</t>
  </si>
  <si>
    <t>2025-08-18T11:49:00+00:00</t>
  </si>
  <si>
    <t>2025-08-24T14:54:41+00:00</t>
  </si>
  <si>
    <t>2025-08-24T12:52:45+00:00</t>
  </si>
  <si>
    <t>SHP-2026003911</t>
  </si>
  <si>
    <t>2025-07-31T11:17:00+10:00</t>
  </si>
  <si>
    <t>2025-08-07T11:47:28</t>
  </si>
  <si>
    <t>2025-08-07T16:15:47+10:00</t>
  </si>
  <si>
    <t>SHP-2026008069</t>
  </si>
  <si>
    <t>2025-07-08T18:31:00-05:00</t>
  </si>
  <si>
    <t>2025-07-09T19:58:08-05:00</t>
  </si>
  <si>
    <t>2025-07-09T12:36:08-05:00</t>
  </si>
  <si>
    <t>SHP-2026003181</t>
  </si>
  <si>
    <t>2025-08-02T11:03:00+00:00</t>
  </si>
  <si>
    <t>2025-08-09T00:32:13+00:00</t>
  </si>
  <si>
    <t>2025-08-08T17:11:27Z</t>
  </si>
  <si>
    <t>2025-08-08T17:11:27+00:00</t>
  </si>
  <si>
    <t>SHP-2026005218</t>
  </si>
  <si>
    <t>2025-11-21T12:01:00Z</t>
  </si>
  <si>
    <t>2025-11-26T17:34:30+09:00</t>
  </si>
  <si>
    <t>2025-11-26T13:04:52Z</t>
  </si>
  <si>
    <t>2025-11-26T13:04:52+09:00</t>
  </si>
  <si>
    <t>SHP-2026003278</t>
  </si>
  <si>
    <t>2025-07-28T17:00:00+08:00</t>
  </si>
  <si>
    <t>2025-08-07T02:13:13</t>
  </si>
  <si>
    <t>2025-08-06T20:02:55+08:00</t>
  </si>
  <si>
    <t>2025-08-06T20:02:55</t>
  </si>
  <si>
    <t>SHP-2026007080</t>
  </si>
  <si>
    <t>2025-12-04T11:22:00Z</t>
  </si>
  <si>
    <t>2025-12-08T08:48:35Z</t>
  </si>
  <si>
    <t>2025-12-08T02:28:01+01:00</t>
  </si>
  <si>
    <t>SHP-2026007923</t>
  </si>
  <si>
    <t>2025-08-18T11:52:00-05:00</t>
  </si>
  <si>
    <t>2025-08-20T09:09:52-05:00</t>
  </si>
  <si>
    <t>2025-08-25T13:21:40Z</t>
  </si>
  <si>
    <t>SHP-2026008369</t>
  </si>
  <si>
    <t>2025-06-19T14:10:00Z</t>
  </si>
  <si>
    <t>2025-06-22T12:36:17-05:00</t>
  </si>
  <si>
    <t>2025-06-21T22:28:12-05:00</t>
  </si>
  <si>
    <t>SHP-2026002307</t>
  </si>
  <si>
    <t>2025-10-29T06:30:00-05:00</t>
  </si>
  <si>
    <t>2025-10-31T15:32:44-05:00</t>
  </si>
  <si>
    <t>2025-10-30T21:51:22-05:00</t>
  </si>
  <si>
    <t>SHP-2026001961</t>
  </si>
  <si>
    <t>2025-07-25T07:29:00+09:00</t>
  </si>
  <si>
    <t>2025-08-06T19:51:28Z</t>
  </si>
  <si>
    <t>2025-07-27T00:31:54+09:00</t>
  </si>
  <si>
    <t>SHP-2026002429</t>
  </si>
  <si>
    <t>2025-07-01T19:21:00+08:00</t>
  </si>
  <si>
    <t>2025-07-10T13:02:04+08:00</t>
  </si>
  <si>
    <t>2025-07-09T08:03:18</t>
  </si>
  <si>
    <t>SHP-2026001201</t>
  </si>
  <si>
    <t>2025-10-23T12:52:00+08:00</t>
  </si>
  <si>
    <t>2025-10-31T03:40:34+08:00</t>
  </si>
  <si>
    <t>2025-10-28T23:47:34+08:00</t>
  </si>
  <si>
    <t>SHP-2026002936</t>
  </si>
  <si>
    <t>2025-10-16T10:01:00+09:00</t>
  </si>
  <si>
    <t>2025-10-25T08:56:19Z</t>
  </si>
  <si>
    <t>2025-10-26T11:43:39+09:00</t>
  </si>
  <si>
    <t>SHP-2026007228</t>
  </si>
  <si>
    <t>2025-11-26T10:07:00+08:00</t>
  </si>
  <si>
    <t>2025-11-30T20:22:22Z</t>
  </si>
  <si>
    <t>2025-12-01T02:14:40Z</t>
  </si>
  <si>
    <t>2025-12-01T02:14:40+08:00</t>
  </si>
  <si>
    <t>SHP-2026005837</t>
  </si>
  <si>
    <t>2025-07-11T09:21:00+01:00</t>
  </si>
  <si>
    <t>2025-07-16T18:55:50+01:00</t>
  </si>
  <si>
    <t>2025-07-17T12:38:38+01:00</t>
  </si>
  <si>
    <t>2025-07-17T12:38:38</t>
  </si>
  <si>
    <t>SHP-2026008548</t>
  </si>
  <si>
    <t>2025-10-20T13:10:00-05:00</t>
  </si>
  <si>
    <t>2025-11-01T02:54:24-05:00</t>
  </si>
  <si>
    <t>2025-10-22T04:30:41Z</t>
  </si>
  <si>
    <t>SHP-2026001476</t>
  </si>
  <si>
    <t>2025-07-27T13:18:00+01:00</t>
  </si>
  <si>
    <t>2025-08-02T04:29:18Z</t>
  </si>
  <si>
    <t>2025-08-01T20:50:44Z</t>
  </si>
  <si>
    <t>2025-08-01T20:50:44+01:00</t>
  </si>
  <si>
    <t>SHP-2026005895</t>
  </si>
  <si>
    <t>2025-08-07T08:19:41+08:00</t>
  </si>
  <si>
    <t>2025-08-03T05:11:34+08:00</t>
  </si>
  <si>
    <t>SHP-2026003759</t>
  </si>
  <si>
    <t>2025-06-19T10:59:00Z</t>
  </si>
  <si>
    <t>2025-06-26T20:18:38-05:00</t>
  </si>
  <si>
    <t>2025-06-26T08:12:56-05:00</t>
  </si>
  <si>
    <t>2025-06-26T08:12:56Z</t>
  </si>
  <si>
    <t>SHP-2026008514</t>
  </si>
  <si>
    <t>2025-06-25T11:19:00-05:00</t>
  </si>
  <si>
    <t>2025-07-02T02:09:24-05:00</t>
  </si>
  <si>
    <t>2025-07-02T03:05:57-05:00</t>
  </si>
  <si>
    <t>SHP-2026005660</t>
  </si>
  <si>
    <t>2025-07-14T10:43:00-05:00</t>
  </si>
  <si>
    <t>2025-07-16T16:07:52</t>
  </si>
  <si>
    <t>2025-07-16T17:24:12-05:00</t>
  </si>
  <si>
    <t>SHP-2026004909</t>
  </si>
  <si>
    <t>2025-09-23T07:12:00+08:00</t>
  </si>
  <si>
    <t>2025-09-30T16:02:34Z</t>
  </si>
  <si>
    <t>2025-09-29T23:03:28+08:00</t>
  </si>
  <si>
    <t>2025-09-29T23:03:28</t>
  </si>
  <si>
    <t>SHP-2026004358</t>
  </si>
  <si>
    <t>2025-09-23T09:34:00+01:00</t>
  </si>
  <si>
    <t>2025-09-30T16:59:35</t>
  </si>
  <si>
    <t>2025-09-30T02:59:26+01:00</t>
  </si>
  <si>
    <t>2025-09-30T02:59:26Z</t>
  </si>
  <si>
    <t>SHP-2026003485</t>
  </si>
  <si>
    <t>2025-12-29T14:52:00+00:00</t>
  </si>
  <si>
    <t>2026-01-08T17:26:08+00:00</t>
  </si>
  <si>
    <t>2026-01-08T05:47:34+00:00</t>
  </si>
  <si>
    <t>2026-01-08T05:47:34</t>
  </si>
  <si>
    <t>SHP-2026001966</t>
  </si>
  <si>
    <t>2025-07-11T13:59:00+01:00</t>
  </si>
  <si>
    <t>2025-07-18T21:32:18+01:00</t>
  </si>
  <si>
    <t>2025-07-19T22:05:43Z</t>
  </si>
  <si>
    <t>2025-07-19T22:05:43+01:00</t>
  </si>
  <si>
    <t>SHP-2026009112</t>
  </si>
  <si>
    <t>2026-01-02T17:43:00-05:00</t>
  </si>
  <si>
    <t>2026-01-04T21:26:14-05:00</t>
  </si>
  <si>
    <t>2026-01-04T18:25:36-05:00</t>
  </si>
  <si>
    <t>SHP-2026004584</t>
  </si>
  <si>
    <t>2025-08-08T06:41:00+00:00</t>
  </si>
  <si>
    <t>2025-08-12T08:14:57</t>
  </si>
  <si>
    <t>2025-08-12T17:46:27+00:00</t>
  </si>
  <si>
    <t>2025-08-12T17:46:27</t>
  </si>
  <si>
    <t>SHP-2026006920</t>
  </si>
  <si>
    <t>2026-01-23T06:34:00-05:00</t>
  </si>
  <si>
    <t>2026-01-28T01:47:42</t>
  </si>
  <si>
    <t>2026-01-27T17:20:12-05:00</t>
  </si>
  <si>
    <t>SHP-2026006576</t>
  </si>
  <si>
    <t>2025-10-08T10:14:00+08:00</t>
  </si>
  <si>
    <t>2025-10-16T18:16:57+08:00</t>
  </si>
  <si>
    <t>2025-10-16T13:11:24+08:00</t>
  </si>
  <si>
    <t>SHP-2026001181</t>
  </si>
  <si>
    <t>2025-12-17T09:27:00Z</t>
  </si>
  <si>
    <t>2025-12-21T20:54:25+08:00</t>
  </si>
  <si>
    <t>2025-12-21T18:03:17+08:00</t>
  </si>
  <si>
    <t>2025-12-21T18:03:17Z</t>
  </si>
  <si>
    <t>SHP-2026001445</t>
  </si>
  <si>
    <t>2025-06-27T08:27:00Z</t>
  </si>
  <si>
    <t>2025-07-05T22:02:38+00:00</t>
  </si>
  <si>
    <t>2025-07-02T02:15:51+00:00</t>
  </si>
  <si>
    <t>SHP-2026004968</t>
  </si>
  <si>
    <t>2025-09-18T14:04:00Z</t>
  </si>
  <si>
    <t>2025-09-24T06:44:59+01:00</t>
  </si>
  <si>
    <t>2025-09-23T18:10:17+01:00</t>
  </si>
  <si>
    <t>SHP-2026006243</t>
  </si>
  <si>
    <t>2025-12-15T13:15:00+08:00</t>
  </si>
  <si>
    <t>2025-12-20T23:40:39+08:00</t>
  </si>
  <si>
    <t>2025-12-20T20:58:53+08:00</t>
  </si>
  <si>
    <t>SHP-2026004702</t>
  </si>
  <si>
    <t>2025-06-06T10:18:00+01:00</t>
  </si>
  <si>
    <t>2025-06-10T21:42:21+01:00</t>
  </si>
  <si>
    <t>2025-06-10T14:10:36+01:00</t>
  </si>
  <si>
    <t>SHP-2026001439</t>
  </si>
  <si>
    <t>2025-08-09T13:58:00+01:00</t>
  </si>
  <si>
    <t>2025-08-14T12:23:53Z</t>
  </si>
  <si>
    <t>2025-08-14T09:51:43+01:00</t>
  </si>
  <si>
    <t>SHP-2026003213</t>
  </si>
  <si>
    <t>2025-09-19T14:14:00+08:00</t>
  </si>
  <si>
    <t>2025-09-24T22:26:58Z</t>
  </si>
  <si>
    <t>2025-09-25T02:17:34+08:00</t>
  </si>
  <si>
    <t>SHP-2026006382</t>
  </si>
  <si>
    <t>2025-06-13T12:55:00+01:00</t>
  </si>
  <si>
    <t>2025-06-16T06:00:04+01:00</t>
  </si>
  <si>
    <t>2025-06-16T04:11:50+01:00</t>
  </si>
  <si>
    <t>2025-06-16T04:11:50Z</t>
  </si>
  <si>
    <t>SHP-2026006305</t>
  </si>
  <si>
    <t>2025-10-21T07:56:00-03:00</t>
  </si>
  <si>
    <t>2025-10-28T10:25:04</t>
  </si>
  <si>
    <t>2025-10-28T04:32:14-03:00</t>
  </si>
  <si>
    <t>SHP-2026001903</t>
  </si>
  <si>
    <t>2025-07-31T13:33:00+08:00</t>
  </si>
  <si>
    <t>2025-08-08T04:50:18+08:00</t>
  </si>
  <si>
    <t>2025-08-07T21:01:58+08:00</t>
  </si>
  <si>
    <t>2025-08-07T21:01:58</t>
  </si>
  <si>
    <t>SHP-2026002737</t>
  </si>
  <si>
    <t>2025-10-06T14:37:00Z</t>
  </si>
  <si>
    <t>2025-10-16T01:29:04Z</t>
  </si>
  <si>
    <t>2025-10-16T16:54:30+01:00</t>
  </si>
  <si>
    <t>SHP-2026002051</t>
  </si>
  <si>
    <t>2025-09-15T15:33:00-05:00</t>
  </si>
  <si>
    <t>2025-09-18T20:51:35-05:00</t>
  </si>
  <si>
    <t>2025-09-18T16:49:39-05:00</t>
  </si>
  <si>
    <t>SHP-2026002887</t>
  </si>
  <si>
    <t>2025-08-11T11:18:00+01:00</t>
  </si>
  <si>
    <t>2025-08-14T03:30:45+01:00</t>
  </si>
  <si>
    <t>2025-08-14T07:07:22</t>
  </si>
  <si>
    <t>2025-08-14T07:07:22+01:00</t>
  </si>
  <si>
    <t>SHP-2026008215</t>
  </si>
  <si>
    <t>2025-06-23T15:53:00Z</t>
  </si>
  <si>
    <t>2025-07-02T16:11:22+01:00</t>
  </si>
  <si>
    <t>2025-07-02T13:18:00</t>
  </si>
  <si>
    <t>2025-07-02T13:18:00+01:00</t>
  </si>
  <si>
    <t>SHP-2026006364</t>
  </si>
  <si>
    <t>2025-07-21T06:35:00-05:00</t>
  </si>
  <si>
    <t>2025-07-28T12:58:08Z</t>
  </si>
  <si>
    <t>2025-07-28T20:55:00-05:00</t>
  </si>
  <si>
    <t>2025-07-28T20:55:00Z</t>
  </si>
  <si>
    <t>SHP-2026007144</t>
  </si>
  <si>
    <t>2026-02-04T11:10:00</t>
  </si>
  <si>
    <t>2026-02-06T23:14:50-05:00</t>
  </si>
  <si>
    <t>2026-02-06T21:07:21-05:00</t>
  </si>
  <si>
    <t>SHP-2026004951</t>
  </si>
  <si>
    <t>2025-12-17T14:07:00</t>
  </si>
  <si>
    <t>2025-12-22T12:37:33+08:00</t>
  </si>
  <si>
    <t>2025-12-23T00:14:30+08:00</t>
  </si>
  <si>
    <t>SHP-2026008762</t>
  </si>
  <si>
    <t>2025-10-17T15:33:00</t>
  </si>
  <si>
    <t>2025-10-27T04:14:53-06:00</t>
  </si>
  <si>
    <t>2025-10-27T21:53:31-06:00</t>
  </si>
  <si>
    <t>SHP-2026002421</t>
  </si>
  <si>
    <t>2025-11-14T13:48:00-05:00</t>
  </si>
  <si>
    <t>2025-11-18T09:48:00-05:00</t>
  </si>
  <si>
    <t>2025-11-18T09:55:29-05:00</t>
  </si>
  <si>
    <t>SHP-2026000548</t>
  </si>
  <si>
    <t>2025-11-25T17:49:00+09:00</t>
  </si>
  <si>
    <t>2025-12-07T10:07:40+09:00</t>
  </si>
  <si>
    <t>2025-12-07T17:28:17+09:00</t>
  </si>
  <si>
    <t>2025-12-07T17:28:17</t>
  </si>
  <si>
    <t>SHP-2026009277</t>
  </si>
  <si>
    <t>2026-01-28T11:19:00</t>
  </si>
  <si>
    <t>2026-02-05T17:12:01+05:00</t>
  </si>
  <si>
    <t>2026-02-05T05:26:13+05:00</t>
  </si>
  <si>
    <t>SHP-2026001212</t>
  </si>
  <si>
    <t>2025-12-02T10:39:00-05:00</t>
  </si>
  <si>
    <t>2025-12-03T23:57:56-05:00</t>
  </si>
  <si>
    <t>2025-12-04T08:28:44-05:00</t>
  </si>
  <si>
    <t>2025-12-04T08:28:44</t>
  </si>
  <si>
    <t>SHP-2026007272</t>
  </si>
  <si>
    <t>2025-07-21T19:20:00+09:00</t>
  </si>
  <si>
    <t>2025-07-28T00:23:22+09:00</t>
  </si>
  <si>
    <t>2025-07-28T05:02:05+09:00</t>
  </si>
  <si>
    <t>SHP-2026001011</t>
  </si>
  <si>
    <t>2025-07-27T14:49:00-05:00</t>
  </si>
  <si>
    <t>2025-07-30T12:57:30-05:00</t>
  </si>
  <si>
    <t>2025-07-30T08:45:23-05:00</t>
  </si>
  <si>
    <t>SHP-2026008678</t>
  </si>
  <si>
    <t>2026-01-16T12:59:00+09:00</t>
  </si>
  <si>
    <t>2026-01-27T19:35:53+09:00</t>
  </si>
  <si>
    <t>2026-01-27T01:30:40+09:00</t>
  </si>
  <si>
    <t>SHP-2026007775</t>
  </si>
  <si>
    <t>2025-10-07T09:21:00+08:00</t>
  </si>
  <si>
    <t>2025-10-11T22:25:25+08:00</t>
  </si>
  <si>
    <t>2025-10-11T23:08:51+08:00</t>
  </si>
  <si>
    <t>2025-10-11T23:08:51</t>
  </si>
  <si>
    <t>SHP-2026006950</t>
  </si>
  <si>
    <t>2025-09-09T12:05:00-03:00</t>
  </si>
  <si>
    <t>2025-09-12T19:50:26-03:00</t>
  </si>
  <si>
    <t>2025-09-17T00:40:27-03:00</t>
  </si>
  <si>
    <t>SHP-2026007581</t>
  </si>
  <si>
    <t>2026-02-16T12:53:00+00:00</t>
  </si>
  <si>
    <t>2026-02-26T14:52:10+00:00</t>
  </si>
  <si>
    <t>2026-02-26T20:33:03+00:00</t>
  </si>
  <si>
    <t>SHP-2026002854</t>
  </si>
  <si>
    <t>USA-US-STA</t>
  </si>
  <si>
    <t>2026-02-16T12:22:00+00:00</t>
  </si>
  <si>
    <t>2026-02-18T16:19:06Z</t>
  </si>
  <si>
    <t>2026-02-19T01:07:29+00:00</t>
  </si>
  <si>
    <t>2026-02-19T01:07:29Z</t>
  </si>
  <si>
    <t>SHP-2026002052</t>
  </si>
  <si>
    <t>2025-06-04T12:00:00+08:00</t>
  </si>
  <si>
    <t>2025-06-09T11:18:31+08:00</t>
  </si>
  <si>
    <t>2025-06-09T12:18:43+08:00</t>
  </si>
  <si>
    <t>SHP-2026004858</t>
  </si>
  <si>
    <t>2025-07-16T11:50:00-06:00</t>
  </si>
  <si>
    <t>2025-07-22T00:18:34</t>
  </si>
  <si>
    <t>2025-07-22T05:22:22-06:00</t>
  </si>
  <si>
    <t>SHP-2026000253</t>
  </si>
  <si>
    <t>2025-07-10T10:30:00+01:00</t>
  </si>
  <si>
    <t>2025-07-14T19:03:25+01:00</t>
  </si>
  <si>
    <t>2025-07-14T16:11:42+01:00</t>
  </si>
  <si>
    <t>SHP-2026003923</t>
  </si>
  <si>
    <t>2025-12-10T20:26:04-05:00</t>
  </si>
  <si>
    <t>2025-12-11T07:25:51-05:00</t>
  </si>
  <si>
    <t>2025-12-11T07:25:51Z</t>
  </si>
  <si>
    <t>SHP-2026005117</t>
  </si>
  <si>
    <t>2025-09-24T13:51:00-05:00</t>
  </si>
  <si>
    <t>2025-10-01T06:19:52-05:00</t>
  </si>
  <si>
    <t>2025-10-01T21:41:39-05:00</t>
  </si>
  <si>
    <t>SHP-2026001027</t>
  </si>
  <si>
    <t>2025-10-01T08:24:00-05:00</t>
  </si>
  <si>
    <t>2025-10-03T21:09:36-05:00</t>
  </si>
  <si>
    <t>2025-10-03T16:59:14-05:00</t>
  </si>
  <si>
    <t>SHP-2026007423</t>
  </si>
  <si>
    <t>2025-09-22T09:03:00+08:00</t>
  </si>
  <si>
    <t>2025-09-25T07:59:12Z</t>
  </si>
  <si>
    <t>2025-09-26T13:02:07+08:00</t>
  </si>
  <si>
    <t>SHP-2026000074</t>
  </si>
  <si>
    <t>2025-10-03T18:43:00+01:00</t>
  </si>
  <si>
    <t>2025-10-07T04:34:34Z</t>
  </si>
  <si>
    <t>2025-10-06T03:15:49+01:00</t>
  </si>
  <si>
    <t>SHP-2026004421</t>
  </si>
  <si>
    <t>2025-07-10T09:16:00+00:00</t>
  </si>
  <si>
    <t>2025-07-20T16:15:48+00:00</t>
  </si>
  <si>
    <t>2025-07-21T04:01:43+00:00</t>
  </si>
  <si>
    <t>SHP-2026003219</t>
  </si>
  <si>
    <t>2025-08-25T13:40:00+08:00</t>
  </si>
  <si>
    <t>2025-08-31T13:18:08+08:00</t>
  </si>
  <si>
    <t>2025-08-31T09:24:51+08:00</t>
  </si>
  <si>
    <t>2025-08-31T09:24:51Z</t>
  </si>
  <si>
    <t>SHP-2026002060</t>
  </si>
  <si>
    <t>2025-08-27T08:17:00+01:00</t>
  </si>
  <si>
    <t>2025-09-07T07:19:38+01:00</t>
  </si>
  <si>
    <t>2025-09-07T12:34:10+01:00</t>
  </si>
  <si>
    <t>SHP-2026004379</t>
  </si>
  <si>
    <t>2026-01-12T13:39:00-05:00</t>
  </si>
  <si>
    <t>2026-01-15T11:52:57-05:00</t>
  </si>
  <si>
    <t>2026-01-15T08:17:32-05:00</t>
  </si>
  <si>
    <t>2026-01-15T08:17:32</t>
  </si>
  <si>
    <t>SHP-2026003774</t>
  </si>
  <si>
    <t>2026-01-08T15:00:00Z</t>
  </si>
  <si>
    <t>2026-01-13T19:36:14Z</t>
  </si>
  <si>
    <t>2026-01-13T01:05:02+09:00</t>
  </si>
  <si>
    <t>SHP-2026008460</t>
  </si>
  <si>
    <t>2026-02-02T13:44:00-06:00</t>
  </si>
  <si>
    <t>2026-02-12T06:52:37-06:00</t>
  </si>
  <si>
    <t>2026-02-11T17:45:35-06:00</t>
  </si>
  <si>
    <t>2026-02-11T17:45:35Z</t>
  </si>
  <si>
    <t>SHP-2026007617</t>
  </si>
  <si>
    <t>2025-10-28T09:05:00Z</t>
  </si>
  <si>
    <t>2025-10-30T00:39:06-05:00</t>
  </si>
  <si>
    <t>2025-10-29T14:46:46-05:00</t>
  </si>
  <si>
    <t>SHP-2026009395</t>
  </si>
  <si>
    <t>2026-01-26T16:24:00-05:00</t>
  </si>
  <si>
    <t>2026-01-29T05:31:43Z</t>
  </si>
  <si>
    <t>2026-01-28T22:53:18</t>
  </si>
  <si>
    <t>2026-01-28T22:53:18Z</t>
  </si>
  <si>
    <t>SHP-2026009238</t>
  </si>
  <si>
    <t>2025-08-08T19:35:00-05:00</t>
  </si>
  <si>
    <t>2025-08-14T14:37:34-05:00</t>
  </si>
  <si>
    <t>2025-08-15T01:57:58</t>
  </si>
  <si>
    <t>2025-08-15T01:57:58-05:00</t>
  </si>
  <si>
    <t>SHP-2026005676</t>
  </si>
  <si>
    <t>2025-08-12T19:24:00+01:00</t>
  </si>
  <si>
    <t>2025-08-20T13:40:26+01:00</t>
  </si>
  <si>
    <t>2025-08-14T13:29:21+01:00</t>
  </si>
  <si>
    <t>SHP-2026006726</t>
  </si>
  <si>
    <t>2026-01-27T14:16:00-06:00</t>
  </si>
  <si>
    <t>2026-01-31T02:59:47-06:00</t>
  </si>
  <si>
    <t>2026-01-31T10:25:46</t>
  </si>
  <si>
    <t>2026-01-31T10:25:46-06:00</t>
  </si>
  <si>
    <t>SHP-2026005098</t>
  </si>
  <si>
    <t>2025-09-04T09:39:00+01:00</t>
  </si>
  <si>
    <t>2025-09-12T18:27:05Z</t>
  </si>
  <si>
    <t>2025-09-13T05:53:50+01:00</t>
  </si>
  <si>
    <t>SHP-2026002321</t>
  </si>
  <si>
    <t>2026-02-09T14:43:00+10:00</t>
  </si>
  <si>
    <t>2026-02-16T05:40:14+10:00</t>
  </si>
  <si>
    <t>2026-02-16T02:12:18+10:00</t>
  </si>
  <si>
    <t>SHP-2026000345</t>
  </si>
  <si>
    <t>2025-09-02T15:03:00+08:00</t>
  </si>
  <si>
    <t>2025-09-09T05:14:53+08:00</t>
  </si>
  <si>
    <t>2025-09-09T05:03:07+08:00</t>
  </si>
  <si>
    <t>SHP-2026000391</t>
  </si>
  <si>
    <t>2025-11-14T15:29:00+01:00</t>
  </si>
  <si>
    <t>2025-11-18T22:17:01+01:00</t>
  </si>
  <si>
    <t>2025-11-18T01:18:26+01:00</t>
  </si>
  <si>
    <t>2025-11-18T01:18:26Z</t>
  </si>
  <si>
    <t>SHP-2026007974</t>
  </si>
  <si>
    <t>2025-07-09T14:06:00+01:00</t>
  </si>
  <si>
    <t>2025-07-17T07:11:45+01:00</t>
  </si>
  <si>
    <t>2025-07-17T04:01:39+01:00</t>
  </si>
  <si>
    <t>SHP-2026008044</t>
  </si>
  <si>
    <t>2025-06-20T12:22:00-06:00</t>
  </si>
  <si>
    <t>2025-06-25T18:25:12</t>
  </si>
  <si>
    <t>2025-06-25T11:39:20-06:00</t>
  </si>
  <si>
    <t>SHP-2026004929</t>
  </si>
  <si>
    <t>2025-10-31T13:26:00+08:00</t>
  </si>
  <si>
    <t>2025-11-02T20:29:16Z</t>
  </si>
  <si>
    <t>2025-11-02T21:30:00</t>
  </si>
  <si>
    <t>2025-11-02T21:30:00+08:00</t>
  </si>
  <si>
    <t>SHP-2026004303</t>
  </si>
  <si>
    <t>2025-11-27T15:16:00Z</t>
  </si>
  <si>
    <t>2025-12-07T06:45:46+00:00</t>
  </si>
  <si>
    <t>2025-12-07T02:49:57+00:00</t>
  </si>
  <si>
    <t>2025-12-07T02:49:57</t>
  </si>
  <si>
    <t>SHP-2026005070</t>
  </si>
  <si>
    <t>IN-GB-STD</t>
  </si>
  <si>
    <t>2026-02-04T13:22:00+05:00</t>
  </si>
  <si>
    <t>2026-02-10T12:04:06+05:00</t>
  </si>
  <si>
    <t>2026-02-11T18:51:47Z</t>
  </si>
  <si>
    <t>SHP-2026006791</t>
  </si>
  <si>
    <t>2025-08-17T11:01:00+08:00</t>
  </si>
  <si>
    <t>2025-08-24T08:56:52Z</t>
  </si>
  <si>
    <t>2025-08-24T06:56:51+08:00</t>
  </si>
  <si>
    <t>2025-08-24T06:56:51Z</t>
  </si>
  <si>
    <t>SHP-2026007050</t>
  </si>
  <si>
    <t>2025-10-20T11:28:00Z</t>
  </si>
  <si>
    <t>2025-10-25T09:51:49-06:00</t>
  </si>
  <si>
    <t>2025-10-25T16:30:59-06:00</t>
  </si>
  <si>
    <t>SHP-2026007184</t>
  </si>
  <si>
    <t>2025-06-08T11:02:00+08:00</t>
  </si>
  <si>
    <t>2025-06-18T11:16:12+08:00</t>
  </si>
  <si>
    <t>2025-06-18T14:38:00+08:00</t>
  </si>
  <si>
    <t>SHP-2026007830</t>
  </si>
  <si>
    <t>2026-01-27T12:33:00+08:00</t>
  </si>
  <si>
    <t>2026-01-31T15:21:54+08:00</t>
  </si>
  <si>
    <t>2026-02-01T03:02:06</t>
  </si>
  <si>
    <t>2026-02-01T03:02:06+08:00</t>
  </si>
  <si>
    <t>SHP-2026008291</t>
  </si>
  <si>
    <t>2025-10-01T10:37:00-06:00</t>
  </si>
  <si>
    <t>2025-10-09T22:47:56-06:00</t>
  </si>
  <si>
    <t>2025-10-10T01:40:48-06:00</t>
  </si>
  <si>
    <t>SHP-2026001003</t>
  </si>
  <si>
    <t>2025-07-10T07:21:00+01:00</t>
  </si>
  <si>
    <t>2025-07-16T15:03:15Z</t>
  </si>
  <si>
    <t>2025-07-15T20:52:17Z</t>
  </si>
  <si>
    <t>SHP-2026003441</t>
  </si>
  <si>
    <t>2026-02-19T18:37:00Z</t>
  </si>
  <si>
    <t>2026-02-24T08:42:31</t>
  </si>
  <si>
    <t>2026-02-23T02:28:01-05:00</t>
  </si>
  <si>
    <t>SHP-2026000732</t>
  </si>
  <si>
    <t>2025-07-25T15:39:00+08:00</t>
  </si>
  <si>
    <t>2025-07-31T10:45:48+08:00</t>
  </si>
  <si>
    <t>2025-07-31T21:10:30+08:00</t>
  </si>
  <si>
    <t>2025-07-31T21:10:30Z</t>
  </si>
  <si>
    <t>SHP-2026000105</t>
  </si>
  <si>
    <t>2025-10-23T06:43:00+08:00</t>
  </si>
  <si>
    <t>2025-11-01T01:51:13+08:00</t>
  </si>
  <si>
    <t>2025-11-01T06:09:01+08:00</t>
  </si>
  <si>
    <t>2025-11-01T06:09:01Z</t>
  </si>
  <si>
    <t>SHP-2026000583</t>
  </si>
  <si>
    <t>2025-08-05T06:11:00-05:00</t>
  </si>
  <si>
    <t>2025-08-07T09:32:13-05:00</t>
  </si>
  <si>
    <t>2025-08-07T09:21:21-05:00</t>
  </si>
  <si>
    <t>2025-08-07T09:21:21</t>
  </si>
  <si>
    <t>SHP-2026000178</t>
  </si>
  <si>
    <t>2025-12-15T08:47:00+01:00</t>
  </si>
  <si>
    <t>2025-12-21T19:26:36+01:00</t>
  </si>
  <si>
    <t>2025-12-21T17:09:20+01:00</t>
  </si>
  <si>
    <t>SHP-2026001467</t>
  </si>
  <si>
    <t>2025-12-25T12:33:00</t>
  </si>
  <si>
    <t>2025-12-29T08:43:44</t>
  </si>
  <si>
    <t>2025-12-29T22:09:24-05:00</t>
  </si>
  <si>
    <t>SHP-2026001170</t>
  </si>
  <si>
    <t>2025-11-04T12:43:00+01:00</t>
  </si>
  <si>
    <t>2025-11-08T14:51:03+01:00</t>
  </si>
  <si>
    <t>2025-11-08T08:19:02+01:00</t>
  </si>
  <si>
    <t>SHP-2026001665</t>
  </si>
  <si>
    <t>2026-02-15T12:16:00</t>
  </si>
  <si>
    <t>2026-02-20T20:28:41-05:00</t>
  </si>
  <si>
    <t>2026-02-20T19:10:45Z</t>
  </si>
  <si>
    <t>2026-02-20T19:10:45-05:00</t>
  </si>
  <si>
    <t>SHP-2026000811</t>
  </si>
  <si>
    <t>2025-12-19T13:56:00+08:00</t>
  </si>
  <si>
    <t>2025-12-28T14:59:38+08:00</t>
  </si>
  <si>
    <t>2025-12-27T08:39:46+08:00</t>
  </si>
  <si>
    <t>SHP-2026001159</t>
  </si>
  <si>
    <t>2025-07-22T11:59:00-05:00</t>
  </si>
  <si>
    <t>2025-07-23T23:34:11-05:00</t>
  </si>
  <si>
    <t>2025-07-23T12:25:53-05:00</t>
  </si>
  <si>
    <t>SHP-2026008658</t>
  </si>
  <si>
    <t>2025-12-09T17:19:00+01:00</t>
  </si>
  <si>
    <t>2025-12-15T02:03:31+01:00</t>
  </si>
  <si>
    <t>2025-12-15T02:49:57Z</t>
  </si>
  <si>
    <t>2025-12-15T02:49:57+01:00</t>
  </si>
  <si>
    <t>SHP-2026009063</t>
  </si>
  <si>
    <t>2025-11-10T07:33:00+08:00</t>
  </si>
  <si>
    <t>2025-11-13T04:12:35+08:00</t>
  </si>
  <si>
    <t>2025-11-13T11:59:44+08:00</t>
  </si>
  <si>
    <t>SHP-2026005008</t>
  </si>
  <si>
    <t>2025-09-01T11:24:00+08:00</t>
  </si>
  <si>
    <t>2025-09-07T12:47:14+08:00</t>
  </si>
  <si>
    <t>2025-09-07T14:11:32+08:00</t>
  </si>
  <si>
    <t>SHP-2026007369</t>
  </si>
  <si>
    <t>2025-12-30T14:11:00Z</t>
  </si>
  <si>
    <t>2026-01-05T22:28:54-05:00</t>
  </si>
  <si>
    <t>2026-01-05T19:41:58-05:00</t>
  </si>
  <si>
    <t>SHP-2026002759</t>
  </si>
  <si>
    <t>2025-08-20T13:05:00+00:00</t>
  </si>
  <si>
    <t>2025-08-23T12:52:42+00:00</t>
  </si>
  <si>
    <t>2025-08-23T10:44:24+00:00</t>
  </si>
  <si>
    <t>SHP-2026001185</t>
  </si>
  <si>
    <t>2025-10-28T15:07:00+10:00</t>
  </si>
  <si>
    <t>2025-11-04T14:03:05+10:00</t>
  </si>
  <si>
    <t>2025-11-04T06:03:41+10:00</t>
  </si>
  <si>
    <t>SHP-2026003520</t>
  </si>
  <si>
    <t>2026-01-19T15:12:00+08:00</t>
  </si>
  <si>
    <t>2026-01-24T18:20:50+08:00</t>
  </si>
  <si>
    <t>2026-01-24T21:05:42+08:00</t>
  </si>
  <si>
    <t>2026-01-24T21:05:42Z</t>
  </si>
  <si>
    <t>SHP-2026002778</t>
  </si>
  <si>
    <t>2025-06-22T10:25:00+08:00</t>
  </si>
  <si>
    <t>2025-06-29T12:42:06+08:00</t>
  </si>
  <si>
    <t>2025-06-29T10:34:52+08:00</t>
  </si>
  <si>
    <t>SHP-2026005231</t>
  </si>
  <si>
    <t>2026-02-18T13:51:00+08:00</t>
  </si>
  <si>
    <t>2026-03-03T00:24:07+08:00</t>
  </si>
  <si>
    <t>2026-02-21T14:29:26+08:00</t>
  </si>
  <si>
    <t>SHP-2026007259</t>
  </si>
  <si>
    <t>2025-06-04T14:13:00-05:00</t>
  </si>
  <si>
    <t>2025-06-14T02:34:22-05:00</t>
  </si>
  <si>
    <t>2025-06-14T04:43:46</t>
  </si>
  <si>
    <t>2025-06-14T04:43:46Z</t>
  </si>
  <si>
    <t>SHP-2026002697</t>
  </si>
  <si>
    <t>2025-10-23T11:34:00+08:00</t>
  </si>
  <si>
    <t>2025-11-01T04:36:07+08:00</t>
  </si>
  <si>
    <t>2025-11-01T00:54:11Z</t>
  </si>
  <si>
    <t>SHP-2026003589</t>
  </si>
  <si>
    <t>2025-10-28T12:56:00</t>
  </si>
  <si>
    <t>2025-11-01T21:43:00</t>
  </si>
  <si>
    <t>2025-11-02T08:03:01+09:00</t>
  </si>
  <si>
    <t>SHP-2026001432</t>
  </si>
  <si>
    <t>2025-11-17T08:25:00Z</t>
  </si>
  <si>
    <t>2025-11-25T19:58:39Z</t>
  </si>
  <si>
    <t>2025-11-25T23:54:24+01:00</t>
  </si>
  <si>
    <t>SHP-2026008194</t>
  </si>
  <si>
    <t>2025-11-03T16:57:00-05:00</t>
  </si>
  <si>
    <t>2025-11-15T05:20:17-05:00</t>
  </si>
  <si>
    <t>2025-11-15T10:22:58-05:00</t>
  </si>
  <si>
    <t>SHP-2026003673</t>
  </si>
  <si>
    <t>2025-11-07T08:36:00+08:00</t>
  </si>
  <si>
    <t>2025-11-11T02:14:32Z</t>
  </si>
  <si>
    <t>2025-11-10T22:24:00+08:00</t>
  </si>
  <si>
    <t>SHP-2026002310</t>
  </si>
  <si>
    <t>2025-12-25T14:42:00-06:00</t>
  </si>
  <si>
    <t>2026-01-01T05:43:26-06:00</t>
  </si>
  <si>
    <t>2026-01-01T13:57:45Z</t>
  </si>
  <si>
    <t>2026-01-01T13:57:45-06:00</t>
  </si>
  <si>
    <t>SHP-2026000782</t>
  </si>
  <si>
    <t>2025-08-27T13:33:00Z</t>
  </si>
  <si>
    <t>2025-09-03T12:16:53Z</t>
  </si>
  <si>
    <t>2025-09-03T11:26:28-06:00</t>
  </si>
  <si>
    <t>2025-09-03T11:26:28</t>
  </si>
  <si>
    <t>SHP-2026002292</t>
  </si>
  <si>
    <t>2026-02-25T12:12:00+01:00</t>
  </si>
  <si>
    <t>2026-03-07T08:40:11+01:00</t>
  </si>
  <si>
    <t>2026-02-26T08:57:13+01:00</t>
  </si>
  <si>
    <t>SHP-2026001080</t>
  </si>
  <si>
    <t>2025-08-13T13:50:00+01:00</t>
  </si>
  <si>
    <t>2025-08-20T00:46:59</t>
  </si>
  <si>
    <t>2025-08-19T19:16:56+01:00</t>
  </si>
  <si>
    <t>SHP-2026000727</t>
  </si>
  <si>
    <t>2025-11-07T08:21:00+10:00</t>
  </si>
  <si>
    <t>2025-11-09T17:43:23+10:00</t>
  </si>
  <si>
    <t>2025-11-09T06:59:26</t>
  </si>
  <si>
    <t>2025-11-09T06:59:26+10:00</t>
  </si>
  <si>
    <t>SHP-2026005076</t>
  </si>
  <si>
    <t>2025-07-02T11:56:00-06:00</t>
  </si>
  <si>
    <t>2025-07-10T10:55:45-06:00</t>
  </si>
  <si>
    <t>2025-07-10T04:28:26-06:00</t>
  </si>
  <si>
    <t>SHP-2026004803</t>
  </si>
  <si>
    <t>2025-07-18T16:52:00+01:00</t>
  </si>
  <si>
    <t>2025-07-25T02:31:33+01:00</t>
  </si>
  <si>
    <t>2025-07-24T17:34:24Z</t>
  </si>
  <si>
    <t>2025-07-24T17:34:24+01:00</t>
  </si>
  <si>
    <t>SHP-2026008174</t>
  </si>
  <si>
    <t>2025-11-19T19:56:00-05:00</t>
  </si>
  <si>
    <t>2025-11-21T09:27:31-05:00</t>
  </si>
  <si>
    <t>2025-11-21T18:03:23-05:00</t>
  </si>
  <si>
    <t>SHP-2026001125</t>
  </si>
  <si>
    <t>2025-11-06T08:02:00Z</t>
  </si>
  <si>
    <t>2025-11-08T07:50:57-05:00</t>
  </si>
  <si>
    <t>2025-11-08T05:14:55-05:00</t>
  </si>
  <si>
    <t>SHP-2026002331</t>
  </si>
  <si>
    <t>2025-11-07T12:16:00Z</t>
  </si>
  <si>
    <t>2025-11-14T12:05:00-05:00</t>
  </si>
  <si>
    <t>2025-11-14T06:06:10-05:00</t>
  </si>
  <si>
    <t>SHP-2026006689</t>
  </si>
  <si>
    <t>2025-07-14T08:39:00+08:00</t>
  </si>
  <si>
    <t>2025-07-21T17:55:23+08:00</t>
  </si>
  <si>
    <t>2025-07-22T06:21:25+08:00</t>
  </si>
  <si>
    <t>SHP-2026002577</t>
  </si>
  <si>
    <t>2025-08-07T12:07:00-06:00</t>
  </si>
  <si>
    <t>2025-08-18T08:37:07-06:00</t>
  </si>
  <si>
    <t>2025-08-17T14:58:56Z</t>
  </si>
  <si>
    <t>SHP-2026001938</t>
  </si>
  <si>
    <t>2025-09-19T12:13:00-05:00</t>
  </si>
  <si>
    <t>2025-09-29T21:40:04-05:00</t>
  </si>
  <si>
    <t>2025-09-30T11:15:18-05:00</t>
  </si>
  <si>
    <t>SHP-2026008185</t>
  </si>
  <si>
    <t>2025-06-21T12:39:00+01:00</t>
  </si>
  <si>
    <t>2025-06-24T05:31:10Z</t>
  </si>
  <si>
    <t>2025-06-24T10:32:12+01:00</t>
  </si>
  <si>
    <t>SHP-2026008720</t>
  </si>
  <si>
    <t>2025-07-29T06:56:00</t>
  </si>
  <si>
    <t>2025-08-04T06:31:18-05:00</t>
  </si>
  <si>
    <t>2025-08-04T06:24:28-05:00</t>
  </si>
  <si>
    <t>SHP-2026007252</t>
  </si>
  <si>
    <t>2025-09-10T14:33:00Z</t>
  </si>
  <si>
    <t>2025-09-11T20:29:10-05:00</t>
  </si>
  <si>
    <t>2025-09-11T11:41:06</t>
  </si>
  <si>
    <t>2025-09-11T11:41:06Z</t>
  </si>
  <si>
    <t>SHP-2026004879</t>
  </si>
  <si>
    <t>2025-08-04T06:34:00</t>
  </si>
  <si>
    <t>2025-08-09T17:51:05Z</t>
  </si>
  <si>
    <t>2025-08-09T20:55:33</t>
  </si>
  <si>
    <t>2025-08-09T20:55:33Z</t>
  </si>
  <si>
    <t>SHP-2026002420</t>
  </si>
  <si>
    <t>2025-07-29T12:03:00</t>
  </si>
  <si>
    <t>2025-08-01T10:59:25+08:00</t>
  </si>
  <si>
    <t>2025-08-01T23:42:25</t>
  </si>
  <si>
    <t>2025-08-01T23:42:25+08:00</t>
  </si>
  <si>
    <t>SHP-2026000784</t>
  </si>
  <si>
    <t>2025-11-15T13:38:00+08:00</t>
  </si>
  <si>
    <t>2025-11-21T22:03:42+08:00</t>
  </si>
  <si>
    <t>2025-11-21T18:18:40+08:00</t>
  </si>
  <si>
    <t>SHP-2026008616</t>
  </si>
  <si>
    <t>2026-01-29T13:38:00+01:00</t>
  </si>
  <si>
    <t>2026-02-09T06:28:22+01:00</t>
  </si>
  <si>
    <t>2026-02-09T13:53:07+01:00</t>
  </si>
  <si>
    <t>SHP-2026007716</t>
  </si>
  <si>
    <t>2026-01-22T14:45:00-05:00</t>
  </si>
  <si>
    <t>2026-01-25T02:01:26Z</t>
  </si>
  <si>
    <t>2026-01-24T21:34:05-05:00</t>
  </si>
  <si>
    <t>SHP-2026000949</t>
  </si>
  <si>
    <t>2025-06-23T10:29:00+00:00</t>
  </si>
  <si>
    <t>2025-06-29T10:09:47+00:00</t>
  </si>
  <si>
    <t>2025-06-29T10:17:59+00:00</t>
  </si>
  <si>
    <t>SHP-2026000115</t>
  </si>
  <si>
    <t>2025-07-17T16:04:00-03:00</t>
  </si>
  <si>
    <t>2025-07-21T03:27:30-03:00</t>
  </si>
  <si>
    <t>2025-07-24T05:20:59-03:00</t>
  </si>
  <si>
    <t>SHP-2026005902</t>
  </si>
  <si>
    <t>2025-12-01T08:38:00Z</t>
  </si>
  <si>
    <t>2025-12-02T23:36:48Z</t>
  </si>
  <si>
    <t>2025-12-03T07:42:29Z</t>
  </si>
  <si>
    <t>2025-12-03T07:42:29-05:00</t>
  </si>
  <si>
    <t>SHP-2026003318</t>
  </si>
  <si>
    <t>2026-01-21T13:37:00-05:00</t>
  </si>
  <si>
    <t>2026-01-27T10:19:26-05:00</t>
  </si>
  <si>
    <t>2026-01-27T00:26:24Z</t>
  </si>
  <si>
    <t>SHP-2026001958</t>
  </si>
  <si>
    <t>2025-12-18T07:41:00-05:00</t>
  </si>
  <si>
    <t>2025-12-24T11:30:12-05:00</t>
  </si>
  <si>
    <t>2025-12-24T17:12:24-05:00</t>
  </si>
  <si>
    <t>SHP-2026002612</t>
  </si>
  <si>
    <t>2025-11-26T13:07:00Z</t>
  </si>
  <si>
    <t>2025-11-29T14:14:17-05:00</t>
  </si>
  <si>
    <t>2025-11-29T16:27:10-05:00</t>
  </si>
  <si>
    <t>SHP-2026001324</t>
  </si>
  <si>
    <t>2026-01-10T15:18:00</t>
  </si>
  <si>
    <t>2026-01-14T18:20:40Z</t>
  </si>
  <si>
    <t>2026-01-18T10:00:56Z</t>
  </si>
  <si>
    <t>SHP-2026007531</t>
  </si>
  <si>
    <t>2025-06-25T18:17:00+01:00</t>
  </si>
  <si>
    <t>2025-06-28T21:28:10+01:00</t>
  </si>
  <si>
    <t>2025-06-28T07:06:46+01:00</t>
  </si>
  <si>
    <t>SHP-2026009039</t>
  </si>
  <si>
    <t>2025-06-29T07:44:00+08:00</t>
  </si>
  <si>
    <t>2025-07-10T07:16:24+08:00</t>
  </si>
  <si>
    <t>2025-07-10T09:55:42Z</t>
  </si>
  <si>
    <t>2025-07-10T09:55:42+08:00</t>
  </si>
  <si>
    <t>SHP-2026009215</t>
  </si>
  <si>
    <t>2026-01-05T13:59:00+09:00</t>
  </si>
  <si>
    <t>2026-01-13T01:20:31Z</t>
  </si>
  <si>
    <t>2026-01-12T09:23:13</t>
  </si>
  <si>
    <t>2026-01-12T09:23:13+09:00</t>
  </si>
  <si>
    <t>SHP-2026007755</t>
  </si>
  <si>
    <t>2025-07-14T19:46:00+08:00</t>
  </si>
  <si>
    <t>2025-07-22T18:00:50+08:00</t>
  </si>
  <si>
    <t>2025-07-23T00:53:00Z</t>
  </si>
  <si>
    <t>2025-07-23T00:53:00+08:00</t>
  </si>
  <si>
    <t>SHP-2026006759</t>
  </si>
  <si>
    <t>2025-06-15T13:06:00-05:00</t>
  </si>
  <si>
    <t>2025-06-19T04:33:32-05:00</t>
  </si>
  <si>
    <t>2025-06-19T01:43:50Z</t>
  </si>
  <si>
    <t>SHP-2026002755</t>
  </si>
  <si>
    <t>2025-12-03T12:48:00+01:00</t>
  </si>
  <si>
    <t>2025-12-06T23:22:25+01:00</t>
  </si>
  <si>
    <t>2025-12-06T14:57:51+01:00</t>
  </si>
  <si>
    <t>SHP-2026009127</t>
  </si>
  <si>
    <t>2025-08-08T18:37:00+08:00</t>
  </si>
  <si>
    <t>2025-08-16T22:21:46+08:00</t>
  </si>
  <si>
    <t>2025-08-16T18:21:04+08:00</t>
  </si>
  <si>
    <t>SHP-2026008599</t>
  </si>
  <si>
    <t>2025-07-09T17:56:00Z</t>
  </si>
  <si>
    <t>2025-07-18T06:28:55+00:00</t>
  </si>
  <si>
    <t>2025-07-18T08:56:09+00:00</t>
  </si>
  <si>
    <t>SHP-2026005472</t>
  </si>
  <si>
    <t>USGe</t>
  </si>
  <si>
    <t>2025-10-16T09:59:00Z</t>
  </si>
  <si>
    <t>2025-10-20T09:39:45-05:00</t>
  </si>
  <si>
    <t>2025-10-20T11:25:46Z</t>
  </si>
  <si>
    <t>2025-10-20T11:25:46-05:00</t>
  </si>
  <si>
    <t>SHP-2026004959</t>
  </si>
  <si>
    <t>2025-11-14T12:19:00-05:00</t>
  </si>
  <si>
    <t>2025-11-18T13:07:07</t>
  </si>
  <si>
    <t>2025-11-18T05:52:03</t>
  </si>
  <si>
    <t>SHP-2026009230</t>
  </si>
  <si>
    <t>2025-10-15T10:41:00+01:00</t>
  </si>
  <si>
    <t>2025-10-19T22:50:01+01:00</t>
  </si>
  <si>
    <t>2025-10-19T22:19:06+01:00</t>
  </si>
  <si>
    <t>SHP-2026005524</t>
  </si>
  <si>
    <t>2026-02-25T12:46:00+05:00</t>
  </si>
  <si>
    <t>2026-03-09T01:02:18+05:00</t>
  </si>
  <si>
    <t>2026-02-28T21:17:16+05:00</t>
  </si>
  <si>
    <t>SHP-2026001166</t>
  </si>
  <si>
    <t>2026-01-24T09:24:00-05:00</t>
  </si>
  <si>
    <t>2026-01-28T09:35:00-05:00</t>
  </si>
  <si>
    <t>2026-01-28T12:02:11Z</t>
  </si>
  <si>
    <t>SHP-2026002291</t>
  </si>
  <si>
    <t>2025-12-27T13:21:00-05:00</t>
  </si>
  <si>
    <t>2026-01-05T00:57:07-05:00</t>
  </si>
  <si>
    <t>2026-01-05T05:33:07-05:00</t>
  </si>
  <si>
    <t>SHP-2026009020</t>
  </si>
  <si>
    <t>2025-07-08T08:51:00-05:00</t>
  </si>
  <si>
    <t>2025-07-11T21:10:56-05:00</t>
  </si>
  <si>
    <t>2025-07-12T08:52:34-05:00</t>
  </si>
  <si>
    <t>SHP-2026002253</t>
  </si>
  <si>
    <t>2025-07-18T14:22:00-05:00</t>
  </si>
  <si>
    <t>2025-07-20T22:47:44-05:00</t>
  </si>
  <si>
    <t>2025-07-21T12:49:40-05:00</t>
  </si>
  <si>
    <t>SHP-2026000867</t>
  </si>
  <si>
    <t>2026-02-20T11:11:00+08:00</t>
  </si>
  <si>
    <t>2026-02-25T22:26:18+08:00</t>
  </si>
  <si>
    <t>2026-02-25T05:31:45+08:00</t>
  </si>
  <si>
    <t>SHP-2026007556</t>
  </si>
  <si>
    <t>2026-01-05T11:18:00+01:00</t>
  </si>
  <si>
    <t>2026-01-14T09:04:46+01:00</t>
  </si>
  <si>
    <t>2026-01-14T18:51:08+01:00</t>
  </si>
  <si>
    <t>SHP-2026008763</t>
  </si>
  <si>
    <t>2026-01-04T10:24:00-05:00</t>
  </si>
  <si>
    <t>2026-01-06T13:43:17-05:00</t>
  </si>
  <si>
    <t>2026-01-06T19:16:39-05:00</t>
  </si>
  <si>
    <t>SHP-2026003641</t>
  </si>
  <si>
    <t>2025-07-01T12:53:00+01:00</t>
  </si>
  <si>
    <t>2025-07-12T03:40:09Z</t>
  </si>
  <si>
    <t>2025-07-12T13:32:01+01:00</t>
  </si>
  <si>
    <t>2025-07-12T13:32:01</t>
  </si>
  <si>
    <t>SHP-2026006675</t>
  </si>
  <si>
    <t>2026-01-09T10:33:00+05:00</t>
  </si>
  <si>
    <t>2026-01-13T00:02:35+05:00</t>
  </si>
  <si>
    <t>2026-01-12T23:56:11+05:00</t>
  </si>
  <si>
    <t>SHP-2026007863</t>
  </si>
  <si>
    <t>2025-09-29T11:35:00+09:00</t>
  </si>
  <si>
    <t>2025-10-03T16:34:28+09:00</t>
  </si>
  <si>
    <t>2025-10-03T17:08:41+09:00</t>
  </si>
  <si>
    <t>SHP-2026001868</t>
  </si>
  <si>
    <t>2025-10-07T09:36:00-05:00</t>
  </si>
  <si>
    <t>2025-10-08T21:05:02-05:00</t>
  </si>
  <si>
    <t>2025-10-08T12:53:34-05:00</t>
  </si>
  <si>
    <t>SHP-2026001749</t>
  </si>
  <si>
    <t>2026-01-18T12:15:00+10:00</t>
  </si>
  <si>
    <t>2026-01-22T22:07:27Z</t>
  </si>
  <si>
    <t>2026-01-18T03:34:18+10:00</t>
  </si>
  <si>
    <t>2026-01-22T08:22:08+10:00</t>
  </si>
  <si>
    <t>SHP-2026006450</t>
  </si>
  <si>
    <t>2025-11-05T08:44:00-05:00</t>
  </si>
  <si>
    <t>2025-11-06T18:44:00-05:00</t>
  </si>
  <si>
    <t>2025-11-06T23:05:59-05:00</t>
  </si>
  <si>
    <t>SHP-2026007114</t>
  </si>
  <si>
    <t>2026-02-07T10:18:00+01:00</t>
  </si>
  <si>
    <t>2026-02-13T07:38:08</t>
  </si>
  <si>
    <t>2026-02-13T12:02:59+01:00</t>
  </si>
  <si>
    <t>SHP-2026004023</t>
  </si>
  <si>
    <t>2025-06-21T10:31:00+08:00</t>
  </si>
  <si>
    <t>2025-06-30T20:41:09+08:00</t>
  </si>
  <si>
    <t>2025-07-01T00:33:19+08:00</t>
  </si>
  <si>
    <t>SHP-2026007212</t>
  </si>
  <si>
    <t>2025-06-30T09:51:00+08:00</t>
  </si>
  <si>
    <t>2025-07-05T05:45:41</t>
  </si>
  <si>
    <t>2025-07-05T10:07:55+08:00</t>
  </si>
  <si>
    <t>2025-07-05T10:07:55</t>
  </si>
  <si>
    <t>SHP-2026007810</t>
  </si>
  <si>
    <t>2026-02-09T19:36:00-05:00</t>
  </si>
  <si>
    <t>2026-02-12T07:53:37-05:00</t>
  </si>
  <si>
    <t>2026-02-15T17:29:28-05:00</t>
  </si>
  <si>
    <t>SHP-2026002551</t>
  </si>
  <si>
    <t>2025-11-16T11:30:00</t>
  </si>
  <si>
    <t>2025-11-24T10:56:10-05:00</t>
  </si>
  <si>
    <t>2025-11-25T09:33:24-05:00</t>
  </si>
  <si>
    <t>2025-11-25T09:33:24Z</t>
  </si>
  <si>
    <t>SHP-2026006732</t>
  </si>
  <si>
    <t>2025-11-07T13:09:00+01:00</t>
  </si>
  <si>
    <t>2025-11-18T13:58:53+01:00</t>
  </si>
  <si>
    <t>2025-11-18T13:46:11+01:00</t>
  </si>
  <si>
    <t>2025-11-18T13:46:11</t>
  </si>
  <si>
    <t>SHP-2026009152</t>
  </si>
  <si>
    <t>2025-11-09T11:36:00+09:00</t>
  </si>
  <si>
    <t>2025-11-08T15:14:49Z</t>
  </si>
  <si>
    <t>2025-11-17T22:23:06+09:00</t>
  </si>
  <si>
    <t>SHP-2026003008</t>
  </si>
  <si>
    <t>2025-10-28T12:31:00Z</t>
  </si>
  <si>
    <t>2025-11-06T00:09:56-05:00</t>
  </si>
  <si>
    <t>2025-11-01T05:49:59-05:00</t>
  </si>
  <si>
    <t>SHP-2026006439</t>
  </si>
  <si>
    <t>2025-12-21T12:19:00-05:00</t>
  </si>
  <si>
    <t>2025-12-22T19:52:25-05:00</t>
  </si>
  <si>
    <t>2025-12-23T05:13:31-05:00</t>
  </si>
  <si>
    <t>SHP-2026005780</t>
  </si>
  <si>
    <t>2025-09-20T09:32:00-05:00</t>
  </si>
  <si>
    <t>2025-09-29T02:02:18-05:00</t>
  </si>
  <si>
    <t>2025-09-28T21:14:02</t>
  </si>
  <si>
    <t>2025-09-28T21:14:02Z</t>
  </si>
  <si>
    <t>SHP-2026003126</t>
  </si>
  <si>
    <t>2025-06-20T15:22:00Z</t>
  </si>
  <si>
    <t>2025-06-29T11:47:39Z</t>
  </si>
  <si>
    <t>2025-06-26T14:54:19+01:00</t>
  </si>
  <si>
    <t>SHP-2026006729</t>
  </si>
  <si>
    <t>2025-06-20T08:34:00Z</t>
  </si>
  <si>
    <t>2025-06-29T13:42:34-06:00</t>
  </si>
  <si>
    <t>2025-06-22T04:28:40-06:00</t>
  </si>
  <si>
    <t>SHP-2026002116</t>
  </si>
  <si>
    <t>2025-07-31T10:32:00</t>
  </si>
  <si>
    <t>2025-08-07T13:01:03+01:00</t>
  </si>
  <si>
    <t>2025-08-07T18:27:31Z</t>
  </si>
  <si>
    <t>2025-08-07T18:27:31+01:00</t>
  </si>
  <si>
    <t>SHP-2026002586</t>
  </si>
  <si>
    <t>2025-06-03T10:18:00-06:00</t>
  </si>
  <si>
    <t>2025-06-15T12:44:52-06:00</t>
  </si>
  <si>
    <t>2025-06-15T14:09:13-06:00</t>
  </si>
  <si>
    <t>SHP-2026003651</t>
  </si>
  <si>
    <t>2025-10-16T11:26:00</t>
  </si>
  <si>
    <t>2025-10-25T11:45:43+01:00</t>
  </si>
  <si>
    <t>2025-10-17T08:56:25+01:00</t>
  </si>
  <si>
    <t>SHP-2026007210</t>
  </si>
  <si>
    <t>2025-09-18T08:24:00Z</t>
  </si>
  <si>
    <t>2025-09-17T19:12:48Z</t>
  </si>
  <si>
    <t>2025-09-17T20:57:07+00:00</t>
  </si>
  <si>
    <t>2025-09-27T07:23:37+00:00</t>
  </si>
  <si>
    <t>SHP-2026004466</t>
  </si>
  <si>
    <t>2025-09-10T14:59:00+00:00</t>
  </si>
  <si>
    <t>2025-09-14T06:28:40+00:00</t>
  </si>
  <si>
    <t>2025-09-11T14:35:07+00:00</t>
  </si>
  <si>
    <t>SHP-2026006032</t>
  </si>
  <si>
    <t>2025-10-17T14:24:00+08:00</t>
  </si>
  <si>
    <t>2025-10-26T11:25:23+08:00</t>
  </si>
  <si>
    <t>2025-10-26T19:09:44+08:00</t>
  </si>
  <si>
    <t>SHP-2026007888</t>
  </si>
  <si>
    <t>2025-08-25T10:34:00-05:00</t>
  </si>
  <si>
    <t>2025-08-23T06:53:16-05:00</t>
  </si>
  <si>
    <t>2025-08-29T07:55:48-05:00</t>
  </si>
  <si>
    <t>SHP-2026000227</t>
  </si>
  <si>
    <t>2025-10-17T19:36:00+01:00</t>
  </si>
  <si>
    <t>2025-10-21T00:42:57+01:00</t>
  </si>
  <si>
    <t>2025-10-20T02:57:51</t>
  </si>
  <si>
    <t>2025-10-20T02:57:51+01:00</t>
  </si>
  <si>
    <t>SHP-2026000738</t>
  </si>
  <si>
    <t>2025-07-10T09:41:00-06:00</t>
  </si>
  <si>
    <t>2025-07-16T02:08:25Z</t>
  </si>
  <si>
    <t>2025-07-16T00:18:35Z</t>
  </si>
  <si>
    <t>2025-07-16T00:18:35-06:00</t>
  </si>
  <si>
    <t>SHP-2026006440</t>
  </si>
  <si>
    <t>2026-01-27T11:02:00-05:00</t>
  </si>
  <si>
    <t>2026-01-31T04:23:55-05:00</t>
  </si>
  <si>
    <t>2026-01-31T19:13:14-05:00</t>
  </si>
  <si>
    <t>SHP-2026001463</t>
  </si>
  <si>
    <t>2025-12-19T16:02:00+08:00</t>
  </si>
  <si>
    <t>2025-12-27T15:13:56</t>
  </si>
  <si>
    <t>2025-12-27T05:44:55+08:00</t>
  </si>
  <si>
    <t>SHP-2026002723</t>
  </si>
  <si>
    <t>2025-12-05T09:39:00Z</t>
  </si>
  <si>
    <t>2025-12-10T16:11:18-05:00</t>
  </si>
  <si>
    <t>2025-12-10T02:57:17-05:00</t>
  </si>
  <si>
    <t>2025-12-10T02:57:17Z</t>
  </si>
  <si>
    <t>SHP-2026001426</t>
  </si>
  <si>
    <t>2025-10-31T19:12:00+01:00</t>
  </si>
  <si>
    <t>2025-11-05T21:33:02+01:00</t>
  </si>
  <si>
    <t>2025-11-05T16:37:50+01:00</t>
  </si>
  <si>
    <t>SHP-2026002140</t>
  </si>
  <si>
    <t>2025-08-01T18:48:00+10:00</t>
  </si>
  <si>
    <t>2025-08-09T06:56:00+10:00</t>
  </si>
  <si>
    <t>2025-08-09T17:54:29Z</t>
  </si>
  <si>
    <t>2025-08-09T17:54:29+10:00</t>
  </si>
  <si>
    <t>SHP-2026002004</t>
  </si>
  <si>
    <t>2026-01-30T08:58:00-05:00</t>
  </si>
  <si>
    <t>2026-02-05T16:18:45-05:00</t>
  </si>
  <si>
    <t>2026-02-05T16:00:46-05:00</t>
  </si>
  <si>
    <t>SHP-2026007640</t>
  </si>
  <si>
    <t>2025-08-07T11:16:00Z</t>
  </si>
  <si>
    <t>2025-08-09T23:26:46-05:00</t>
  </si>
  <si>
    <t>2025-08-10T02:24:05-05:00</t>
  </si>
  <si>
    <t>SHP-2026008840</t>
  </si>
  <si>
    <t>2025-06-19T14:45:00-05:00</t>
  </si>
  <si>
    <t>2025-06-26T06:01:21-05:00</t>
  </si>
  <si>
    <t>2025-06-26T09:44:54</t>
  </si>
  <si>
    <t>SHP-2026004503</t>
  </si>
  <si>
    <t>2025-11-19T15:38:00+01:00</t>
  </si>
  <si>
    <t>2025-11-25T09:31:16+01:00</t>
  </si>
  <si>
    <t>2025-11-25T18:18:16+01:00</t>
  </si>
  <si>
    <t>SHP-2026005535</t>
  </si>
  <si>
    <t>2026-02-20T10:06:00+08:00</t>
  </si>
  <si>
    <t>2026-02-25T11:48:13+08:00</t>
  </si>
  <si>
    <t>2026-02-27T21:58:50+08:00</t>
  </si>
  <si>
    <t>SHP-2026000044</t>
  </si>
  <si>
    <t>2025-08-27T13:08:00-05:00</t>
  </si>
  <si>
    <t>2025-08-28T04:39:36Z</t>
  </si>
  <si>
    <t>2025-09-07T06:57:08-05:00</t>
  </si>
  <si>
    <t>SHP-2026006266</t>
  </si>
  <si>
    <t>2025-09-20T10:46:00+00:00</t>
  </si>
  <si>
    <t>2025-09-29T21:26:42Z</t>
  </si>
  <si>
    <t>2025-09-29T03:53:26+00:00</t>
  </si>
  <si>
    <t>SHP-2026009087</t>
  </si>
  <si>
    <t>2025-06-16T20:56:45-05:00</t>
  </si>
  <si>
    <t>2025-06-16T04:21:09</t>
  </si>
  <si>
    <t>2025-06-16T04:21:09-05:00</t>
  </si>
  <si>
    <t>SHP-2026000571</t>
  </si>
  <si>
    <t>2026-01-01T15:25:00+09:00</t>
  </si>
  <si>
    <t>2026-01-06T20:19:52Z</t>
  </si>
  <si>
    <t>2026-01-07T01:04:35</t>
  </si>
  <si>
    <t>2026-01-07T01:04:35+09:00</t>
  </si>
  <si>
    <t>SHP-2026001338</t>
  </si>
  <si>
    <t>2025-11-25T11:38:00</t>
  </si>
  <si>
    <t>2025-11-29T01:58:20-05:00</t>
  </si>
  <si>
    <t>2025-11-28T06:29:29-05:00</t>
  </si>
  <si>
    <t>SHP-2026008474</t>
  </si>
  <si>
    <t>2025-08-04T10:53:00-05:00</t>
  </si>
  <si>
    <t>2025-08-06T10:10:45-05:00</t>
  </si>
  <si>
    <t>2025-08-06T04:58:41-05:00</t>
  </si>
  <si>
    <t>SHP-2026005108</t>
  </si>
  <si>
    <t>2025-08-18T14:28:00Z</t>
  </si>
  <si>
    <t>2025-08-24T01:15:06+01:00</t>
  </si>
  <si>
    <t>2025-08-23T17:32:20+01:00</t>
  </si>
  <si>
    <t>SHP-2026007360</t>
  </si>
  <si>
    <t>2025-10-24T11:26:00+00:00</t>
  </si>
  <si>
    <t>2025-10-30T23:19:15+00:00</t>
  </si>
  <si>
    <t>2025-10-30T17:03:25</t>
  </si>
  <si>
    <t>2025-10-30T17:03:25Z</t>
  </si>
  <si>
    <t>SHP-2026000929</t>
  </si>
  <si>
    <t>2026-01-15T15:05:00+08:00</t>
  </si>
  <si>
    <t>2026-01-28T16:04:08+08:00</t>
  </si>
  <si>
    <t>2026-01-17T16:16:28+08:00</t>
  </si>
  <si>
    <t>SHP-2026000836</t>
  </si>
  <si>
    <t>2025-11-27T09:48:00+01:00</t>
  </si>
  <si>
    <t>2025-12-03T03:16:22Z</t>
  </si>
  <si>
    <t>2025-12-03T05:56:11Z</t>
  </si>
  <si>
    <t>2025-12-03T05:56:11+01:00</t>
  </si>
  <si>
    <t>SHP-2026007126</t>
  </si>
  <si>
    <t>2025-06-06T15:01:00Z</t>
  </si>
  <si>
    <t>2025-06-15T21:12:33Z</t>
  </si>
  <si>
    <t>2025-06-11T10:37:22+05:00</t>
  </si>
  <si>
    <t>SHP-2026001925</t>
  </si>
  <si>
    <t>2025-07-07T11:39:00-05:00</t>
  </si>
  <si>
    <t>2025-07-09T18:12:33-05:00</t>
  </si>
  <si>
    <t>2025-07-09T05:25:09-05:00</t>
  </si>
  <si>
    <t>SHP-2026006376</t>
  </si>
  <si>
    <t>2025-07-14T12:15:00Z</t>
  </si>
  <si>
    <t>2025-07-16T20:38:34+09:00</t>
  </si>
  <si>
    <t>2025-07-17T00:02:43+09:00</t>
  </si>
  <si>
    <t>SHP-2026003493</t>
  </si>
  <si>
    <t>2026-02-10T13:08:00+01:00</t>
  </si>
  <si>
    <t>2026-02-16T10:45:47+01:00</t>
  </si>
  <si>
    <t>2026-02-15T23:03:05+01:00</t>
  </si>
  <si>
    <t>SHP-2026000606</t>
  </si>
  <si>
    <t>2025-11-25T12:13:00+00:00</t>
  </si>
  <si>
    <t>2025-12-01T09:24:10</t>
  </si>
  <si>
    <t>2025-11-30T20:51:38+00:00</t>
  </si>
  <si>
    <t>2025-11-30T20:51:38Z</t>
  </si>
  <si>
    <t>SHP-2026006762</t>
  </si>
  <si>
    <t>2025-12-27T11:00:00+08:00</t>
  </si>
  <si>
    <t>2026-01-04T14:28:05+08:00</t>
  </si>
  <si>
    <t>2026-01-01T01:10:44</t>
  </si>
  <si>
    <t>SHP-2026005735</t>
  </si>
  <si>
    <t>2025-07-30T14:14:00-05:00</t>
  </si>
  <si>
    <t>2025-08-01T23:35:53Z</t>
  </si>
  <si>
    <t>2025-08-02T01:17:59-05:00</t>
  </si>
  <si>
    <t>2025-08-02T01:17:59Z</t>
  </si>
  <si>
    <t>SHP-2026007035</t>
  </si>
  <si>
    <t>2025-10-10T12:09:00-05:00</t>
  </si>
  <si>
    <t>2025-10-13T05:14:33-05:00</t>
  </si>
  <si>
    <t>2025-10-12T14:53:34-05:00</t>
  </si>
  <si>
    <t>2025-10-12T14:53:34</t>
  </si>
  <si>
    <t>SHP-2026008640</t>
  </si>
  <si>
    <t>2025-10-20T15:56:00Z</t>
  </si>
  <si>
    <t>2025-10-26T21:26:15+09:00</t>
  </si>
  <si>
    <t>2025-10-25T23:10:42+09:00</t>
  </si>
  <si>
    <t>SHP-2026008047</t>
  </si>
  <si>
    <t>2025-07-09T11:44:00+09:00</t>
  </si>
  <si>
    <t>2025-07-13T06:56:25+09:00</t>
  </si>
  <si>
    <t>2025-07-13T08:21:16Z</t>
  </si>
  <si>
    <t>2025-07-13T08:21:16+09:00</t>
  </si>
  <si>
    <t>SHP-2026002240</t>
  </si>
  <si>
    <t>2025-12-12T16:23:00-05:00</t>
  </si>
  <si>
    <t>2025-12-17T23:11:29Z</t>
  </si>
  <si>
    <t>2025-12-17T06:04:36</t>
  </si>
  <si>
    <t>2025-12-17T06:04:36-05:00</t>
  </si>
  <si>
    <t>SHP-2026002159</t>
  </si>
  <si>
    <t>2025-09-18T19:53:00+00:00</t>
  </si>
  <si>
    <t>2025-09-23T16:47:29+00:00</t>
  </si>
  <si>
    <t>2025-09-22T09:56:55Z</t>
  </si>
  <si>
    <t>SHP-2026000508</t>
  </si>
  <si>
    <t>2025-06-05T11:05:00+00:00</t>
  </si>
  <si>
    <t>2025-06-10T08:27:32+00:00</t>
  </si>
  <si>
    <t>2025-06-10T08:08:30</t>
  </si>
  <si>
    <t>2025-06-10T08:08:30+00:00</t>
  </si>
  <si>
    <t>SHP-2026004146</t>
  </si>
  <si>
    <t>2025-12-09T10:29:00+00:00</t>
  </si>
  <si>
    <t>2025-12-13T15:10:42+00:00</t>
  </si>
  <si>
    <t>2025-12-13T13:45:06+00:00</t>
  </si>
  <si>
    <t>SHP-2026003158</t>
  </si>
  <si>
    <t>2025-10-05T13:42:00+00:00</t>
  </si>
  <si>
    <t>2025-10-08T04:59:20+00:00</t>
  </si>
  <si>
    <t>2025-10-07T23:30:22+00:00</t>
  </si>
  <si>
    <t>2025-10-07T23:30:22Z</t>
  </si>
  <si>
    <t>SHP-2026001926</t>
  </si>
  <si>
    <t>2026-01-06T11:43:00+08:00</t>
  </si>
  <si>
    <t>2026-01-11T03:55:53+08:00</t>
  </si>
  <si>
    <t>2026-01-11T08:45:03+08:00</t>
  </si>
  <si>
    <t>SHP-2026003136</t>
  </si>
  <si>
    <t>2025-12-11T07:40:00</t>
  </si>
  <si>
    <t>2025-12-20T05:37:43</t>
  </si>
  <si>
    <t>2025-12-20T12:01:27Z</t>
  </si>
  <si>
    <t>SHP-2026009453</t>
  </si>
  <si>
    <t>2025-11-25T10:55:00+01:00</t>
  </si>
  <si>
    <t>2025-12-06T05:59:19+01:00</t>
  </si>
  <si>
    <t>2025-12-06T05:33:22+01:00</t>
  </si>
  <si>
    <t>SHP-2026003102</t>
  </si>
  <si>
    <t>2025-10-28T08:20:00+08:00</t>
  </si>
  <si>
    <t>2025-11-06T23:50:43+08:00</t>
  </si>
  <si>
    <t>2025-11-07T14:05:07</t>
  </si>
  <si>
    <t>2025-11-07T14:05:07+08:00</t>
  </si>
  <si>
    <t>SHP-2026004705</t>
  </si>
  <si>
    <t>2025-07-12T14:46:00-05:00</t>
  </si>
  <si>
    <t>2025-07-18T17:08:00-05:00</t>
  </si>
  <si>
    <t>2025-07-18T07:58:36Z</t>
  </si>
  <si>
    <t>2025-07-18T07:58:36-05:00</t>
  </si>
  <si>
    <t>SHP-2026002409</t>
  </si>
  <si>
    <t>2026-02-18T10:13:00+09:00</t>
  </si>
  <si>
    <t>2026-02-20T01:10:54Z</t>
  </si>
  <si>
    <t>2026-02-20T09:55:13</t>
  </si>
  <si>
    <t>2026-02-20T09:55:13+09:00</t>
  </si>
  <si>
    <t>SHP-2026001273</t>
  </si>
  <si>
    <t>2025-10-15T08:25:00+09:00</t>
  </si>
  <si>
    <t>2025-10-16T09:54:19+09:00</t>
  </si>
  <si>
    <t>2025-10-16T05:41:59+09:00</t>
  </si>
  <si>
    <t>2025-10-16T05:41:59Z</t>
  </si>
  <si>
    <t>SHP-2026005291</t>
  </si>
  <si>
    <t>2025-12-18T13:35:00+08:00</t>
  </si>
  <si>
    <t>2025-12-25T10:27:41+08:00</t>
  </si>
  <si>
    <t>2025-12-25T10:54:36+08:00</t>
  </si>
  <si>
    <t>SHP-2026003544</t>
  </si>
  <si>
    <t>2025-06-09T07:10:00+01:00</t>
  </si>
  <si>
    <t>2025-06-17T22:05:18+01:00</t>
  </si>
  <si>
    <t>2025-06-18T01:12:55+01:00</t>
  </si>
  <si>
    <t>2025-06-18T01:12:55Z</t>
  </si>
  <si>
    <t>SHP-2026005645</t>
  </si>
  <si>
    <t>2025-09-23T17:05:00Z</t>
  </si>
  <si>
    <t>2025-09-28T12:23:21Z</t>
  </si>
  <si>
    <t>2025-09-28T08:51:23+08:00</t>
  </si>
  <si>
    <t>SHP-2026006923</t>
  </si>
  <si>
    <t>2025-07-02T08:47:00Z</t>
  </si>
  <si>
    <t>2025-07-04T09:34:55-05:00</t>
  </si>
  <si>
    <t>2025-07-07T19:55:11-05:00</t>
  </si>
  <si>
    <t>SHP-2026008947</t>
  </si>
  <si>
    <t>2025-12-08T10:09:00+09:00</t>
  </si>
  <si>
    <t>2025-12-16T17:40:17+09:00</t>
  </si>
  <si>
    <t>2025-12-16T08:06:19+09:00</t>
  </si>
  <si>
    <t>SHP-2026004700</t>
  </si>
  <si>
    <t>2025-06-14T12:43:00Z</t>
  </si>
  <si>
    <t>2025-06-21T13:16:54</t>
  </si>
  <si>
    <t>2025-06-21T06:57:51</t>
  </si>
  <si>
    <t>2025-06-21T06:57:51+00:00</t>
  </si>
  <si>
    <t>SHP-2026005440</t>
  </si>
  <si>
    <t>2025-08-28T11:10:00-05:00</t>
  </si>
  <si>
    <t>2025-09-05T01:28:57Z</t>
  </si>
  <si>
    <t>2025-09-04T21:00:41-05:00</t>
  </si>
  <si>
    <t>SHP-2026000047</t>
  </si>
  <si>
    <t>2025-08-25T09:42:00-05:00</t>
  </si>
  <si>
    <t>2025-08-27T01:03:04-05:00</t>
  </si>
  <si>
    <t>2025-08-26T23:28:10-05:00</t>
  </si>
  <si>
    <t>SHP-2026007718</t>
  </si>
  <si>
    <t>2025-07-12T11:11:00+00:00</t>
  </si>
  <si>
    <t>2025-07-16T04:06:17+00:00</t>
  </si>
  <si>
    <t>2025-07-15T19:14:32Z</t>
  </si>
  <si>
    <t>2025-07-15T19:14:32+00:00</t>
  </si>
  <si>
    <t>SHP-2026006244</t>
  </si>
  <si>
    <t>2026-02-11T15:55:00+08:00</t>
  </si>
  <si>
    <t>2026-02-15T04:03:06+08:00</t>
  </si>
  <si>
    <t>2026-02-14T19:07:53Z</t>
  </si>
  <si>
    <t>2026-02-14T19:07:53+08:00</t>
  </si>
  <si>
    <t>SHP-2026006139</t>
  </si>
  <si>
    <t>2025-09-30T11:37:00-05:00</t>
  </si>
  <si>
    <t>2025-10-03T22:19:23-05:00</t>
  </si>
  <si>
    <t>2025-10-03T18:03:46</t>
  </si>
  <si>
    <t>2025-10-03T18:03:46-05:00</t>
  </si>
  <si>
    <t>SHP-2026005499</t>
  </si>
  <si>
    <t>2025-11-25T15:37:00-06:00</t>
  </si>
  <si>
    <t>2025-11-28T15:55:16-06:00</t>
  </si>
  <si>
    <t>2025-11-28T18:14:06-06:00</t>
  </si>
  <si>
    <t>SHP-2026002512</t>
  </si>
  <si>
    <t>2025-12-15T07:17:00+08:00</t>
  </si>
  <si>
    <t>2025-12-20T16:22:23+08:00</t>
  </si>
  <si>
    <t>2025-12-19T18:43:45+08:00</t>
  </si>
  <si>
    <t>SHP-2026001250</t>
  </si>
  <si>
    <t>2026-02-24T09:36:00</t>
  </si>
  <si>
    <t>2026-03-07T16:37:38+08:00</t>
  </si>
  <si>
    <t>2026-03-07T22:25:11+08:00</t>
  </si>
  <si>
    <t>SHP-2026009240</t>
  </si>
  <si>
    <t>2025-12-21T12:26:00-05:00</t>
  </si>
  <si>
    <t>2025-12-22T17:02:18-05:00</t>
  </si>
  <si>
    <t>2025-12-23T05:39:45Z</t>
  </si>
  <si>
    <t>2025-12-23T05:39:45-05:00</t>
  </si>
  <si>
    <t>SHP-2026001103</t>
  </si>
  <si>
    <t>2025-09-19T11:41:00+01:00</t>
  </si>
  <si>
    <t>2025-09-23T12:09:37Z</t>
  </si>
  <si>
    <t>2025-09-23T09:58:58+01:00</t>
  </si>
  <si>
    <t>SHP-2026009475</t>
  </si>
  <si>
    <t>2025-06-18T18:45:00+09:00</t>
  </si>
  <si>
    <t>2025-06-26T21:25:58+09:00</t>
  </si>
  <si>
    <t>2025-06-26T13:59:52+09:00</t>
  </si>
  <si>
    <t>SHP-2026006163</t>
  </si>
  <si>
    <t>2025-12-31T07:33:00+09:00</t>
  </si>
  <si>
    <t>2025-12-29T09:03:36+09:00</t>
  </si>
  <si>
    <t>2026-01-08T02:35:02+09:00</t>
  </si>
  <si>
    <t>SHP-2026001044</t>
  </si>
  <si>
    <t>2025-12-02T06:00:00+01:00</t>
  </si>
  <si>
    <t>2025-12-09T14:55:21+01:00</t>
  </si>
  <si>
    <t>2025-12-09T03:46:33Z</t>
  </si>
  <si>
    <t>2025-12-09T03:46:33</t>
  </si>
  <si>
    <t>SHP-2026002361</t>
  </si>
  <si>
    <t>2025-07-22T12:10:00-05:00</t>
  </si>
  <si>
    <t>2025-07-25T08:09:28-05:00</t>
  </si>
  <si>
    <t>2025-07-25T09:30:41-05:00</t>
  </si>
  <si>
    <t>2025-07-25T09:30:41Z</t>
  </si>
  <si>
    <t>SHP-2026000553</t>
  </si>
  <si>
    <t>2025-08-06T18:07:00Z</t>
  </si>
  <si>
    <t>2025-08-08T03:18:20Z</t>
  </si>
  <si>
    <t>2025-08-08T10:27:23</t>
  </si>
  <si>
    <t>2025-08-08T10:27:23Z</t>
  </si>
  <si>
    <t>SHP-2026003725</t>
  </si>
  <si>
    <t>2025-06-14T09:43:00-05:00</t>
  </si>
  <si>
    <t>2025-06-22T13:19:30-05:00</t>
  </si>
  <si>
    <t>2025-06-17T09:49:48-05:00</t>
  </si>
  <si>
    <t>SHP-2026000287</t>
  </si>
  <si>
    <t>2025-08-06T12:15:00+08:00</t>
  </si>
  <si>
    <t>2025-08-12T04:54:54Z</t>
  </si>
  <si>
    <t>2025-08-11T20:27:30+08:00</t>
  </si>
  <si>
    <t>SHP-2026005282</t>
  </si>
  <si>
    <t>2025-11-18T13:46:00+01:00</t>
  </si>
  <si>
    <t>2025-11-21T04:23:30+01:00</t>
  </si>
  <si>
    <t>2025-11-21T11:38:07Z</t>
  </si>
  <si>
    <t>SHP-2026008945</t>
  </si>
  <si>
    <t>2026-01-07T16:13:00+08:00</t>
  </si>
  <si>
    <t>2026-01-13T11:50:41+08:00</t>
  </si>
  <si>
    <t>2026-01-09T08:08:27+08:00</t>
  </si>
  <si>
    <t>SHP-2026003159</t>
  </si>
  <si>
    <t>2025-11-16T06:15:00-05:00</t>
  </si>
  <si>
    <t>2025-11-24T13:13:33</t>
  </si>
  <si>
    <t>2025-11-25T04:41:46</t>
  </si>
  <si>
    <t>2025-11-25T04:41:46Z</t>
  </si>
  <si>
    <t>SHP-2026008327</t>
  </si>
  <si>
    <t>2025-06-12T15:30:00+00:00</t>
  </si>
  <si>
    <t>2025-06-19T17:42:29+00:00</t>
  </si>
  <si>
    <t>2025-06-19T17:33:45+00:00</t>
  </si>
  <si>
    <t>SHP-2026008304</t>
  </si>
  <si>
    <t>2025-07-10T09:11:00Z</t>
  </si>
  <si>
    <t>2025-07-15T14:13:59+01:00</t>
  </si>
  <si>
    <t>2025-07-15T22:09:24+01:00</t>
  </si>
  <si>
    <t>SHP-2026000457</t>
  </si>
  <si>
    <t>2025-10-03T08:30:00-05:00</t>
  </si>
  <si>
    <t>2025-10-05T06:27:50-05:00</t>
  </si>
  <si>
    <t>2025-10-05T14:25:23-05:00</t>
  </si>
  <si>
    <t>SHP-2026004003</t>
  </si>
  <si>
    <t>2025-12-29T09:50:00+01:00</t>
  </si>
  <si>
    <t>2026-01-07T01:07:05+01:00</t>
  </si>
  <si>
    <t>2026-01-07T03:55:53+01:00</t>
  </si>
  <si>
    <t>2026-01-07T03:55:53Z</t>
  </si>
  <si>
    <t>SHP-2026008473</t>
  </si>
  <si>
    <t>2025-12-20T17:56:00Z</t>
  </si>
  <si>
    <t>2025-12-22T21:32:40-05:00</t>
  </si>
  <si>
    <t>2025-12-22T22:10:54Z</t>
  </si>
  <si>
    <t>2025-12-22T22:10:54-05:00</t>
  </si>
  <si>
    <t>SHP-2026006944</t>
  </si>
  <si>
    <t>2025-12-24T13:35:00+01:00</t>
  </si>
  <si>
    <t>2025-12-29T09:23:58+01:00</t>
  </si>
  <si>
    <t>2025-12-28T22:53:45+01:00</t>
  </si>
  <si>
    <t>SHP-2026002684</t>
  </si>
  <si>
    <t>2025-12-04T12:02:00+08:00</t>
  </si>
  <si>
    <t>2025-12-11T08:36:14+08:00</t>
  </si>
  <si>
    <t>2025-12-11T07:36:30+08:00</t>
  </si>
  <si>
    <t>2025-12-11T07:36:30Z</t>
  </si>
  <si>
    <t>SHP-2026009285</t>
  </si>
  <si>
    <t>2025-07-16T11:21:00+08:00</t>
  </si>
  <si>
    <t>2025-07-25T20:18:31+08:00</t>
  </si>
  <si>
    <t>2025-07-26T00:54:10</t>
  </si>
  <si>
    <t>2025-07-26T00:54:10+08:00</t>
  </si>
  <si>
    <t>SHP-2026006038</t>
  </si>
  <si>
    <t>2025-06-12T10:59:00Z</t>
  </si>
  <si>
    <t>2025-06-13T23:10:37-05:00</t>
  </si>
  <si>
    <t>2025-06-13T10:24:55-05:00</t>
  </si>
  <si>
    <t>SHP-2026005510</t>
  </si>
  <si>
    <t>2026-01-13T16:10:00+01:00</t>
  </si>
  <si>
    <t>2026-01-15T12:37:57+01:00</t>
  </si>
  <si>
    <t>2026-01-15T11:55:57+01:00</t>
  </si>
  <si>
    <t>SHP-2026001596</t>
  </si>
  <si>
    <t>2025-10-01T12:31:00-05:00</t>
  </si>
  <si>
    <t>2025-10-05T08:28:29-05:00</t>
  </si>
  <si>
    <t>2025-10-04T18:22:26Z</t>
  </si>
  <si>
    <t>2025-10-04T18:22:26-05:00</t>
  </si>
  <si>
    <t>SHP-2026001506</t>
  </si>
  <si>
    <t>2025-12-10T19:06:00+01:00</t>
  </si>
  <si>
    <t>2025-12-21T08:01:10Z</t>
  </si>
  <si>
    <t>2025-12-21T14:59:08+01:00</t>
  </si>
  <si>
    <t>SHP-2026001363</t>
  </si>
  <si>
    <t>2025-11-11T16:00:00-05:00</t>
  </si>
  <si>
    <t>2025-11-14T22:11:46Z</t>
  </si>
  <si>
    <t>2025-11-14T07:28:22-05:00</t>
  </si>
  <si>
    <t>SHP-2026002208</t>
  </si>
  <si>
    <t>2025-06-08T11:07:00+01:00</t>
  </si>
  <si>
    <t>2025-06-18T21:56:38+01:00</t>
  </si>
  <si>
    <t>2025-06-18T17:58:01Z</t>
  </si>
  <si>
    <t>2025-06-18T17:58:01+01:00</t>
  </si>
  <si>
    <t>SHP-2026000301</t>
  </si>
  <si>
    <t>2025-06-20T14:24:00-03:00</t>
  </si>
  <si>
    <t>2025-06-25T14:36:23-03:00</t>
  </si>
  <si>
    <t>2025-06-25T12:33:05-03:00</t>
  </si>
  <si>
    <t>SHP-2026007873</t>
  </si>
  <si>
    <t>2025-12-23T06:03:00+09:00</t>
  </si>
  <si>
    <t>2026-01-03T21:01:54Z</t>
  </si>
  <si>
    <t>2026-01-03T14:41:50+09:00</t>
  </si>
  <si>
    <t>SHP-2026002306</t>
  </si>
  <si>
    <t>2026-02-13T00:02:41+08:00</t>
  </si>
  <si>
    <t>2026-02-13T00:07:45</t>
  </si>
  <si>
    <t>SHP-2026007689</t>
  </si>
  <si>
    <t>2025-12-03T16:10:00Z</t>
  </si>
  <si>
    <t>2025-12-12T14:38:21+08:00</t>
  </si>
  <si>
    <t>2025-12-06T09:41:14+08:00</t>
  </si>
  <si>
    <t>SHP-2026008087</t>
  </si>
  <si>
    <t>2025-07-15T11:53:00-06:00</t>
  </si>
  <si>
    <t>2025-07-26T02:02:57-06:00</t>
  </si>
  <si>
    <t>2025-07-26T14:27:29-06:00</t>
  </si>
  <si>
    <t>SHP-2026008453</t>
  </si>
  <si>
    <t>2025-10-14T15:58:00Z</t>
  </si>
  <si>
    <t>2025-10-16T15:35:52+00:00</t>
  </si>
  <si>
    <t>2025-10-16T11:35:53+00:00</t>
  </si>
  <si>
    <t>SHP-2026006807</t>
  </si>
  <si>
    <t>2025-10-01T17:45:00-05:00</t>
  </si>
  <si>
    <t>2025-10-12T05:03:40-05:00</t>
  </si>
  <si>
    <t>2025-10-12T21:44:56-05:00</t>
  </si>
  <si>
    <t>SHP-2026004085</t>
  </si>
  <si>
    <t>2025-12-30T12:03:00+01:00</t>
  </si>
  <si>
    <t>2026-01-03T03:52:03+01:00</t>
  </si>
  <si>
    <t>2026-01-03T03:28:03Z</t>
  </si>
  <si>
    <t>2026-01-03T03:28:03+01:00</t>
  </si>
  <si>
    <t>SHP-2026000388</t>
  </si>
  <si>
    <t>2026-01-30T07:46:00+05:00</t>
  </si>
  <si>
    <t>2026-02-11T19:31:34+05:00</t>
  </si>
  <si>
    <t>2026-02-11T15:43:30+05:00</t>
  </si>
  <si>
    <t>SHP-2026004279</t>
  </si>
  <si>
    <t>2026-01-19T07:20:00+01:00</t>
  </si>
  <si>
    <t>2026-01-25T13:50:27+01:00</t>
  </si>
  <si>
    <t>2026-01-24T16:25:20+01:00</t>
  </si>
  <si>
    <t>SHP-2026004012</t>
  </si>
  <si>
    <t>2025-12-13T18:14:00-06:00</t>
  </si>
  <si>
    <t>2025-12-22T12:12:52-06:00</t>
  </si>
  <si>
    <t>2025-12-23T10:29:35-06:00</t>
  </si>
  <si>
    <t>SHP-2026007947</t>
  </si>
  <si>
    <t>2025-09-25T13:42:00Z</t>
  </si>
  <si>
    <t>2025-09-28T11:17:17Z</t>
  </si>
  <si>
    <t>2025-09-28T05:18:29+01:00</t>
  </si>
  <si>
    <t>SHP-2026007884</t>
  </si>
  <si>
    <t>2025-12-16T12:40:00+09:00</t>
  </si>
  <si>
    <t>2025-12-27T18:00:45+09:00</t>
  </si>
  <si>
    <t>2025-12-28T05:09:48+09:00</t>
  </si>
  <si>
    <t>2025-12-28T05:09:48Z</t>
  </si>
  <si>
    <t>SHP-2026002152</t>
  </si>
  <si>
    <t>2025-09-05T11:26:00Z</t>
  </si>
  <si>
    <t>2025-09-13T03:57:03-06:00</t>
  </si>
  <si>
    <t>2025-09-13T13:33:20-06:00</t>
  </si>
  <si>
    <t>SHP-2026008883</t>
  </si>
  <si>
    <t>2025-09-23T09:46:00+09:00</t>
  </si>
  <si>
    <t>2025-09-28T04:02:09+09:00</t>
  </si>
  <si>
    <t>2025-09-28T02:51:54+09:00</t>
  </si>
  <si>
    <t>SHP-2026000619</t>
  </si>
  <si>
    <t>2025-09-17T14:47:00+10:00</t>
  </si>
  <si>
    <t>2025-09-28T00:31:00Z</t>
  </si>
  <si>
    <t>2025-09-28T11:43:52+10:00</t>
  </si>
  <si>
    <t>SHP-2026007633</t>
  </si>
  <si>
    <t>2025-07-21T14:07:00-05:00</t>
  </si>
  <si>
    <t>2025-07-22T23:43:47-05:00</t>
  </si>
  <si>
    <t>2025-07-22T21:08:07-05:00</t>
  </si>
  <si>
    <t>SHP-2026001811</t>
  </si>
  <si>
    <t>2025-07-07T13:20:00+01:00</t>
  </si>
  <si>
    <t>2025-07-09T19:47:19+01:00</t>
  </si>
  <si>
    <t>2025-07-09T22:50:17+01:00</t>
  </si>
  <si>
    <t>SHP-2026007517</t>
  </si>
  <si>
    <t>2025-12-22T13:20:00-05:00</t>
  </si>
  <si>
    <t>2025-12-25T06:44:42Z</t>
  </si>
  <si>
    <t>2025-12-25T12:26:29</t>
  </si>
  <si>
    <t>2025-12-25T12:26:29-05:00</t>
  </si>
  <si>
    <t>SHP-2026005467</t>
  </si>
  <si>
    <t>2025-06-28T16:14:00+01:00</t>
  </si>
  <si>
    <t>2025-07-04T13:09:05+01:00</t>
  </si>
  <si>
    <t>2025-07-04T11:56:22Z</t>
  </si>
  <si>
    <t>2025-07-04T11:56:22+01:00</t>
  </si>
  <si>
    <t>SHP-2026009009</t>
  </si>
  <si>
    <t>2025-12-16T13:07:00+09:00</t>
  </si>
  <si>
    <t>2025-12-21T01:53:19+09:00</t>
  </si>
  <si>
    <t>2025-12-21T07:34:00+09:00</t>
  </si>
  <si>
    <t>SHP-2026005976</t>
  </si>
  <si>
    <t>2025-10-20T07:50:00-05:00</t>
  </si>
  <si>
    <t>2025-10-26T10:56:41-05:00</t>
  </si>
  <si>
    <t>2025-10-26T09:23:55-05:00</t>
  </si>
  <si>
    <t>SHP-2026005221</t>
  </si>
  <si>
    <t>2025-06-10T14:16:00Z</t>
  </si>
  <si>
    <t>2025-06-20T20:05:06-03:00</t>
  </si>
  <si>
    <t>2025-06-20T08:29:55-03:00</t>
  </si>
  <si>
    <t>SHP-2026005405</t>
  </si>
  <si>
    <t>2025-08-05T11:38:00-06:00</t>
  </si>
  <si>
    <t>2025-08-13T19:55:13-06:00</t>
  </si>
  <si>
    <t>2025-08-13T15:46:22-06:00</t>
  </si>
  <si>
    <t>2025-08-13T15:46:22Z</t>
  </si>
  <si>
    <t>SHP-2026006072</t>
  </si>
  <si>
    <t>2025-09-30T07:01:00Z</t>
  </si>
  <si>
    <t>2025-10-04T19:15:37+10:00</t>
  </si>
  <si>
    <t>2025-10-04T21:44:06+10:00</t>
  </si>
  <si>
    <t>2025-10-04T21:44:06Z</t>
  </si>
  <si>
    <t>SHP-2026001924</t>
  </si>
  <si>
    <t>2025-10-20T12:59:00Z</t>
  </si>
  <si>
    <t>2025-10-23T08:02:30-05:00</t>
  </si>
  <si>
    <t>2025-10-23T10:00:58-05:00</t>
  </si>
  <si>
    <t>SHP-2026006478</t>
  </si>
  <si>
    <t>2025-11-21T13:43:00Z</t>
  </si>
  <si>
    <t>2025-11-23T07:11:38-05:00</t>
  </si>
  <si>
    <t>2025-11-27T16:49:07Z</t>
  </si>
  <si>
    <t>SHP-2026005593</t>
  </si>
  <si>
    <t>2025-11-21T11:23:00+08:00</t>
  </si>
  <si>
    <t>2025-11-30T09:55:32+08:00</t>
  </si>
  <si>
    <t>2025-11-27T18:52:10+08:00</t>
  </si>
  <si>
    <t>SHP-2026007339</t>
  </si>
  <si>
    <t>2025-12-11T06:44:00</t>
  </si>
  <si>
    <t>2025-12-15T02:45:23-05:00</t>
  </si>
  <si>
    <t>2025-12-15T05:52:08-05:00</t>
  </si>
  <si>
    <t>SHP-2026002985</t>
  </si>
  <si>
    <t>2025-12-10T13:36:00-05:00</t>
  </si>
  <si>
    <t>2025-12-18T02:04:48-05:00</t>
  </si>
  <si>
    <t>2025-12-17T16:52:03-05:00</t>
  </si>
  <si>
    <t>SHP-2026003081</t>
  </si>
  <si>
    <t>2025-07-07T10:38:00-05:00</t>
  </si>
  <si>
    <t>2025-07-15T12:30:39-05:00</t>
  </si>
  <si>
    <t>2025-07-10T10:59:20</t>
  </si>
  <si>
    <t>SHP-2026006420</t>
  </si>
  <si>
    <t>2025-08-08T11:46:00</t>
  </si>
  <si>
    <t>2025-08-14T21:24:00Z</t>
  </si>
  <si>
    <t>2025-08-10T02:45:56-05:00</t>
  </si>
  <si>
    <t>SHP-2026000719</t>
  </si>
  <si>
    <t>2026-01-27T07:44:00+01:00</t>
  </si>
  <si>
    <t>2026-02-01T00:08:48Z</t>
  </si>
  <si>
    <t>2026-02-01T05:15:04+01:00</t>
  </si>
  <si>
    <t>SHP-2026002285</t>
  </si>
  <si>
    <t>2025-10-14T10:25:00-05:00</t>
  </si>
  <si>
    <t>2025-10-19T00:02:55-05:00</t>
  </si>
  <si>
    <t>2025-10-19T19:28:43-05:00</t>
  </si>
  <si>
    <t>SHP-2026007502</t>
  </si>
  <si>
    <t>2025-12-29T09:46:00+08:00</t>
  </si>
  <si>
    <t>2026-01-01T14:15:36+08:00</t>
  </si>
  <si>
    <t>2026-01-01T19:41:59+08:00</t>
  </si>
  <si>
    <t>2026-01-01T19:41:59Z</t>
  </si>
  <si>
    <t>SHP-2026007415</t>
  </si>
  <si>
    <t>KR-USA-STA</t>
  </si>
  <si>
    <t>2025-11-12T10:41:00+09:00</t>
  </si>
  <si>
    <t>2025-11-22T14:18:45Z</t>
  </si>
  <si>
    <t>2025-11-22T16:34:52+09:00</t>
  </si>
  <si>
    <t>SHP-2026000502</t>
  </si>
  <si>
    <t>2025-07-23T10:47:00-05:00</t>
  </si>
  <si>
    <t>2025-07-26T19:59:13-05:00</t>
  </si>
  <si>
    <t>2025-07-26T22:23:51-05:00</t>
  </si>
  <si>
    <t>SHP-2026006388</t>
  </si>
  <si>
    <t>2025-07-08T14:56:00-05:00</t>
  </si>
  <si>
    <t>2025-07-10T22:09:27-05:00</t>
  </si>
  <si>
    <t>2025-07-11T00:18:48-05:00</t>
  </si>
  <si>
    <t>2025-07-11T00:18:48</t>
  </si>
  <si>
    <t>SHP-2026003837</t>
  </si>
  <si>
    <t>2025-12-24T11:31:00-05:00</t>
  </si>
  <si>
    <t>2025-12-28T11:20:16-05:00</t>
  </si>
  <si>
    <t>2025-12-28T15:50:55Z</t>
  </si>
  <si>
    <t>2025-12-28T15:50:55-05:00</t>
  </si>
  <si>
    <t>SHP-2026000923</t>
  </si>
  <si>
    <t>2025-12-04T16:51:00-05:00</t>
  </si>
  <si>
    <t>2025-12-09T04:52:04-05:00</t>
  </si>
  <si>
    <t>2025-12-09T02:01:35-05:00</t>
  </si>
  <si>
    <t>SHP-2026008886</t>
  </si>
  <si>
    <t>2026-02-11T13:00:00+09:00</t>
  </si>
  <si>
    <t>2026-02-14T04:41:53+09:00</t>
  </si>
  <si>
    <t>2026-02-13T18:20:57+09:00</t>
  </si>
  <si>
    <t>SHP-2026006130</t>
  </si>
  <si>
    <t>2025-08-22T14:18:00Z</t>
  </si>
  <si>
    <t>2025-08-29T03:46:09-05:00</t>
  </si>
  <si>
    <t>2025-08-28T22:02:17-05:00</t>
  </si>
  <si>
    <t>SHP-2026006132</t>
  </si>
  <si>
    <t>2026-02-09T10:07:00+08:00</t>
  </si>
  <si>
    <t>2026-02-16T09:59:39+08:00</t>
  </si>
  <si>
    <t>2026-02-15T17:26:30+08:00</t>
  </si>
  <si>
    <t>SHP-2026008647</t>
  </si>
  <si>
    <t>2025-12-09T16:26:00Z</t>
  </si>
  <si>
    <t>2025-12-13T04:47:03Z</t>
  </si>
  <si>
    <t>2025-12-08T22:10:14</t>
  </si>
  <si>
    <t>2025-12-12T18:43:10Z</t>
  </si>
  <si>
    <t>SHP-2026004187</t>
  </si>
  <si>
    <t>2026-02-06T09:31:00-05:00</t>
  </si>
  <si>
    <t>2026-02-08T04:25:35-05:00</t>
  </si>
  <si>
    <t>2026-02-08T07:55:38Z</t>
  </si>
  <si>
    <t>2026-02-08T07:55:38-05:00</t>
  </si>
  <si>
    <t>SHP-2026000453</t>
  </si>
  <si>
    <t>2025-09-02T12:06:00+00:00</t>
  </si>
  <si>
    <t>2025-09-09T10:28:41+00:00</t>
  </si>
  <si>
    <t>2025-09-09T02:53:53+00:00</t>
  </si>
  <si>
    <t>SHP-2026005679</t>
  </si>
  <si>
    <t>2025-09-09T15:29:00-05:00</t>
  </si>
  <si>
    <t>2025-09-18T15:38:04Z</t>
  </si>
  <si>
    <t>2025-09-18T01:09:58-05:00</t>
  </si>
  <si>
    <t>2025-09-18T01:09:58</t>
  </si>
  <si>
    <t>SHP-2026003001</t>
  </si>
  <si>
    <t>2025-09-16T14:48:00-05:00</t>
  </si>
  <si>
    <t>2025-09-22T17:47:21-05:00</t>
  </si>
  <si>
    <t>2025-09-19T13:03:54Z</t>
  </si>
  <si>
    <t>SHP-2026005190</t>
  </si>
  <si>
    <t>2026-01-13T09:20:00+10:00</t>
  </si>
  <si>
    <t>2026-01-19T10:38:59+10:00</t>
  </si>
  <si>
    <t>2026-01-19T13:54:53+10:00</t>
  </si>
  <si>
    <t>2026-01-19T13:54:53Z</t>
  </si>
  <si>
    <t>SHP-2026006304</t>
  </si>
  <si>
    <t>2025-10-06T16:30:00+01:00</t>
  </si>
  <si>
    <t>2025-10-11T11:01:23</t>
  </si>
  <si>
    <t>2025-10-11T23:39:33Z</t>
  </si>
  <si>
    <t>2025-10-11T23:39:33+01:00</t>
  </si>
  <si>
    <t>SHP-2026006357</t>
  </si>
  <si>
    <t>2025-09-09T17:08:00+08:00</t>
  </si>
  <si>
    <t>2025-09-19T07:31:07Z</t>
  </si>
  <si>
    <t>2025-09-19T02:06:40+08:00</t>
  </si>
  <si>
    <t>SHP-2026006114</t>
  </si>
  <si>
    <t>2025-10-29T11:38:00-03:00</t>
  </si>
  <si>
    <t>2025-11-08T05:01:50-03:00</t>
  </si>
  <si>
    <t>2025-11-08T10:09:01-03:00</t>
  </si>
  <si>
    <t>2025-11-08T10:09:01Z</t>
  </si>
  <si>
    <t>SHP-2026008253</t>
  </si>
  <si>
    <t>2025-07-03T10:50:00+05:00</t>
  </si>
  <si>
    <t>2025-07-07T13:35:35+05:00</t>
  </si>
  <si>
    <t>2025-07-06T17:27:36+05:00</t>
  </si>
  <si>
    <t>SHP-2026004650</t>
  </si>
  <si>
    <t>2025-11-21T10:46:00Z</t>
  </si>
  <si>
    <t>2025-11-23T17:08:32-05:00</t>
  </si>
  <si>
    <t>2025-11-24T12:58:26Z</t>
  </si>
  <si>
    <t>2025-11-24T12:58:26-05:00</t>
  </si>
  <si>
    <t>SHP-2026001595</t>
  </si>
  <si>
    <t>2025-07-30T12:32:00+01:00</t>
  </si>
  <si>
    <t>2025-08-05T02:17:54+01:00</t>
  </si>
  <si>
    <t>2025-08-05T01:44:34+01:00</t>
  </si>
  <si>
    <t>SHP-2026002081</t>
  </si>
  <si>
    <t>2025-11-14T11:39:00+09:00</t>
  </si>
  <si>
    <t>2025-11-19T18:55:16+09:00</t>
  </si>
  <si>
    <t>2025-11-20T05:28:10+09:00</t>
  </si>
  <si>
    <t>SHP-2026000900</t>
  </si>
  <si>
    <t>2025-10-20T09:20:00-05:00</t>
  </si>
  <si>
    <t>2025-10-25T12:37:35-05:00</t>
  </si>
  <si>
    <t>2025-10-25T20:56:04-05:00</t>
  </si>
  <si>
    <t>SHP-2026000743</t>
  </si>
  <si>
    <t>2025-12-24T18:51:00+01:00</t>
  </si>
  <si>
    <t>2026-01-02T04:01:07+01:00</t>
  </si>
  <si>
    <t>2026-01-02T05:51:07+01:00</t>
  </si>
  <si>
    <t>SHP-2026002498</t>
  </si>
  <si>
    <t>2025-10-31T08:05:00-05:00</t>
  </si>
  <si>
    <t>2025-11-06T15:50:11-05:00</t>
  </si>
  <si>
    <t>2025-11-06T18:49:56-05:00</t>
  </si>
  <si>
    <t>SHP-2026005705</t>
  </si>
  <si>
    <t>2025-11-17T12:10:00Z</t>
  </si>
  <si>
    <t>2025-11-21T03:44:45-05:00</t>
  </si>
  <si>
    <t>2025-11-20T23:55:31-05:00</t>
  </si>
  <si>
    <t>SHP-2026000681</t>
  </si>
  <si>
    <t>2025-12-26T13:18:00-05:00</t>
  </si>
  <si>
    <t>2025-12-31T16:12:45-05:00</t>
  </si>
  <si>
    <t>2025-12-31T22:36:06-05:00</t>
  </si>
  <si>
    <t>SHP-2026003954</t>
  </si>
  <si>
    <t>2025-09-17T13:18:00-05:00</t>
  </si>
  <si>
    <t>2025-09-19T01:34:17-05:00</t>
  </si>
  <si>
    <t>2025-09-18T18:11:01-05:00</t>
  </si>
  <si>
    <t>2025-09-18T18:11:01</t>
  </si>
  <si>
    <t>SHP-2026008153</t>
  </si>
  <si>
    <t>2025-10-23T10:11:00+08:00</t>
  </si>
  <si>
    <t>2025-10-27T19:46:12+08:00</t>
  </si>
  <si>
    <t>2025-10-28T11:43:48+08:00</t>
  </si>
  <si>
    <t>SHP-2026006359</t>
  </si>
  <si>
    <t>2025-07-30T10:03:00-05:00</t>
  </si>
  <si>
    <t>2025-07-31T20:52:12-05:00</t>
  </si>
  <si>
    <t>2025-07-31T17:08:58-05:00</t>
  </si>
  <si>
    <t>SHP-2026003454</t>
  </si>
  <si>
    <t>2025-11-26T13:00:00+08:00</t>
  </si>
  <si>
    <t>2025-12-03T19:42:19Z</t>
  </si>
  <si>
    <t>2025-12-04T02:58:23</t>
  </si>
  <si>
    <t>2025-12-04T02:58:23+08:00</t>
  </si>
  <si>
    <t>SHP-2026008243</t>
  </si>
  <si>
    <t>2025-06-23T08:05:00</t>
  </si>
  <si>
    <t>2025-06-25T12:24:43-05:00</t>
  </si>
  <si>
    <t>2025-06-25T05:21:05-05:00</t>
  </si>
  <si>
    <t>SHP-2026005145</t>
  </si>
  <si>
    <t>2026-02-11T06:57:00-03:00</t>
  </si>
  <si>
    <t>2026-02-17T01:37:30Z</t>
  </si>
  <si>
    <t>2026-02-16T22:45:22-03:00</t>
  </si>
  <si>
    <t>SHP-2026001381</t>
  </si>
  <si>
    <t>2025-10-03T11:39:00+01:00</t>
  </si>
  <si>
    <t>2025-10-12T17:50:17+01:00</t>
  </si>
  <si>
    <t>2025-10-12T19:18:31+01:00</t>
  </si>
  <si>
    <t>SHP-2026009275</t>
  </si>
  <si>
    <t>2025-06-10T09:55:00-05:00</t>
  </si>
  <si>
    <t>2025-06-10T21:55:00</t>
  </si>
  <si>
    <t>2025-06-10T13:43:08-05:00</t>
  </si>
  <si>
    <t>SHP-2026008937</t>
  </si>
  <si>
    <t>2025-06-02T12:27:00+01:00</t>
  </si>
  <si>
    <t>2025-06-13T14:50:06+01:00</t>
  </si>
  <si>
    <t>2025-06-13T09:18:48+01:00</t>
  </si>
  <si>
    <t>2025-06-13T09:18:48Z</t>
  </si>
  <si>
    <t>SHP-2026004361</t>
  </si>
  <si>
    <t>2026-02-01T06:44:00-03:00</t>
  </si>
  <si>
    <t>2026-02-07T06:00:29-03:00</t>
  </si>
  <si>
    <t>2026-02-01T02:44:41-03:00</t>
  </si>
  <si>
    <t>2026-02-07T03:32:13-03:00</t>
  </si>
  <si>
    <t>SHP-2026001051</t>
  </si>
  <si>
    <t>2026-02-24T18:29:00+09:00</t>
  </si>
  <si>
    <t>2026-03-04T17:47:32+09:00</t>
  </si>
  <si>
    <t>2026-02-28T12:50:11+09:00</t>
  </si>
  <si>
    <t>SHP-2026007151</t>
  </si>
  <si>
    <t>2025-07-21T12:23:00+08:00</t>
  </si>
  <si>
    <t>2025-07-29T01:42:53+08:00</t>
  </si>
  <si>
    <t>2025-07-29T01:43:28+08:00</t>
  </si>
  <si>
    <t>2025-07-29T01:43:28Z</t>
  </si>
  <si>
    <t>SHP-2026009076</t>
  </si>
  <si>
    <t>2025-10-17T10:20:00+08:00</t>
  </si>
  <si>
    <t>2025-10-21T16:09:26+08:00</t>
  </si>
  <si>
    <t>2025-10-22T04:18:50+08:00</t>
  </si>
  <si>
    <t>2025-10-22T04:18:50</t>
  </si>
  <si>
    <t>SHP-2026006317</t>
  </si>
  <si>
    <t>2025-11-21T07:44:00+01:00</t>
  </si>
  <si>
    <t>2025-11-27T10:02:24</t>
  </si>
  <si>
    <t>2025-11-27T16:22:14+01:00</t>
  </si>
  <si>
    <t>SHP-2026000640</t>
  </si>
  <si>
    <t>2025-06-21T10:15:00-05:00</t>
  </si>
  <si>
    <t>2025-06-25T02:20:39-05:00</t>
  </si>
  <si>
    <t>2025-06-25T12:38:30-05:00</t>
  </si>
  <si>
    <t>SHP-2026006767</t>
  </si>
  <si>
    <t>US-USA-ECO</t>
  </si>
  <si>
    <t>2026-02-03T11:26:00-05:00</t>
  </si>
  <si>
    <t>2026-02-06T22:04:25-05:00</t>
  </si>
  <si>
    <t>2026-02-06T12:08:42-05:00</t>
  </si>
  <si>
    <t>SHP-2026003975</t>
  </si>
  <si>
    <t>2026-02-12T13:48:00+01:00</t>
  </si>
  <si>
    <t>2026-02-16T03:12:52+01:00</t>
  </si>
  <si>
    <t>2026-02-15T21:39:39+01:00</t>
  </si>
  <si>
    <t>SHP-2026006331</t>
  </si>
  <si>
    <t>2025-07-25T10:55:00+01:00</t>
  </si>
  <si>
    <t>2025-07-30T23:23:44+01:00</t>
  </si>
  <si>
    <t>2025-07-30T02:44:18Z</t>
  </si>
  <si>
    <t>2025-07-30T02:44:18+01:00</t>
  </si>
  <si>
    <t>SHP-2026008703</t>
  </si>
  <si>
    <t>2025-06-27T13:42:00-05:00</t>
  </si>
  <si>
    <t>2025-06-29T13:27:10</t>
  </si>
  <si>
    <t>2025-06-29T06:32:20-05:00</t>
  </si>
  <si>
    <t>SHP-2026007332</t>
  </si>
  <si>
    <t>2026-02-12T12:31:00-05:00</t>
  </si>
  <si>
    <t>2026-02-15T01:46:43-05:00</t>
  </si>
  <si>
    <t>2026-02-17T08:21:49-05:00</t>
  </si>
  <si>
    <t>EXC_010</t>
  </si>
  <si>
    <t>SHP-2026006740</t>
  </si>
  <si>
    <t>2026-01-13T13:33:00+08:00</t>
  </si>
  <si>
    <t>2026-01-19T05:51:50+08:00</t>
  </si>
  <si>
    <t>2026-01-17T09:03:08+08:00</t>
  </si>
  <si>
    <t>SHP-2026002076</t>
  </si>
  <si>
    <t>2025-12-06T14:19:00+08:00</t>
  </si>
  <si>
    <t>2025-12-12T10:08:58+08:00</t>
  </si>
  <si>
    <t>2025-12-12T02:54:41+08:00</t>
  </si>
  <si>
    <t>2025-12-12T02:54:41</t>
  </si>
  <si>
    <t>SHP-2026000530</t>
  </si>
  <si>
    <t>2025-07-18T12:18:00+09:00</t>
  </si>
  <si>
    <t>2025-07-22T15:14:46+09:00</t>
  </si>
  <si>
    <t>2025-07-22T19:32:42+09:00</t>
  </si>
  <si>
    <t>SHP-2026005597</t>
  </si>
  <si>
    <t>2025-07-02T10:19:00Z</t>
  </si>
  <si>
    <t>2025-07-05T00:07:39-05:00</t>
  </si>
  <si>
    <t>2025-07-05T05:45:24-05:00</t>
  </si>
  <si>
    <t>SHP-2026009320</t>
  </si>
  <si>
    <t>2025-07-10T13:40:00+09:00</t>
  </si>
  <si>
    <t>2025-07-20T16:18:43</t>
  </si>
  <si>
    <t>2025-07-20T11:54:45Z</t>
  </si>
  <si>
    <t>2025-07-20T11:54:45+09:00</t>
  </si>
  <si>
    <t>SHP-2026006712</t>
  </si>
  <si>
    <t>2025-06-09T10:51:00-05:00</t>
  </si>
  <si>
    <t>2025-06-18T21:18:24Z</t>
  </si>
  <si>
    <t>2025-06-12T17:42:50-05:00</t>
  </si>
  <si>
    <t>SHP-2026000828</t>
  </si>
  <si>
    <t>2025-12-31T15:09:00Z</t>
  </si>
  <si>
    <t>2026-01-04T13:20:19+01:00</t>
  </si>
  <si>
    <t>2026-01-04T06:50:25+01:00</t>
  </si>
  <si>
    <t>2026-01-04T06:50:25Z</t>
  </si>
  <si>
    <t>SHP-2026002547</t>
  </si>
  <si>
    <t>2025-09-04T13:38:00Z</t>
  </si>
  <si>
    <t>2025-09-07T13:27:52-05:00</t>
  </si>
  <si>
    <t>2025-09-07T15:14:54-05:00</t>
  </si>
  <si>
    <t>SHP-2026008729</t>
  </si>
  <si>
    <t>2025-10-31T15:45:00+08:00</t>
  </si>
  <si>
    <t>2025-11-10T08:19:10Z</t>
  </si>
  <si>
    <t>2025-11-09T19:41:49Z</t>
  </si>
  <si>
    <t>2025-11-09T19:41:49+08:00</t>
  </si>
  <si>
    <t>SHP-2026003741</t>
  </si>
  <si>
    <t>2025-12-30T09:30:00+01:00</t>
  </si>
  <si>
    <t>2026-01-03T22:02:55+01:00</t>
  </si>
  <si>
    <t>2026-01-03T21:57:07+01:00</t>
  </si>
  <si>
    <t>SHP-2026003611</t>
  </si>
  <si>
    <t>2025-12-26T11:08:00+00:00</t>
  </si>
  <si>
    <t>2025-12-31T12:05:08+00:00</t>
  </si>
  <si>
    <t>2025-12-31T20:12:02+00:00</t>
  </si>
  <si>
    <t>SHP-2026003087</t>
  </si>
  <si>
    <t>2026-01-23T15:33:00+08:00</t>
  </si>
  <si>
    <t>2026-01-30T21:04:53+08:00</t>
  </si>
  <si>
    <t>2026-01-31T13:48:30+08:00</t>
  </si>
  <si>
    <t>2026-01-31T13:48:30Z</t>
  </si>
  <si>
    <t>SHP-2026000251</t>
  </si>
  <si>
    <t>2025-07-10T18:29:00+08:00</t>
  </si>
  <si>
    <t>2025-07-24T12:16:03+08:00</t>
  </si>
  <si>
    <t>2025-07-24T23:55:39+08:00</t>
  </si>
  <si>
    <t>SHP-2026005793</t>
  </si>
  <si>
    <t>2025-12-11T19:21:00+08:00</t>
  </si>
  <si>
    <t>2025-12-19T00:53:55+08:00</t>
  </si>
  <si>
    <t>2025-12-15T19:44:15Z</t>
  </si>
  <si>
    <t>SHP-2026006214</t>
  </si>
  <si>
    <t>2025-11-07T13:46:00-05:00</t>
  </si>
  <si>
    <t>2025-11-05T21:24:40-05:00</t>
  </si>
  <si>
    <t>2025-11-13T01:09:57Z</t>
  </si>
  <si>
    <t>2025-11-13T01:09:57-05:00</t>
  </si>
  <si>
    <t>SHP-2026009156</t>
  </si>
  <si>
    <t>2025-12-02T07:03:00+01:00</t>
  </si>
  <si>
    <t>2025-12-06T00:29:43+01:00</t>
  </si>
  <si>
    <t>2025-12-06T01:25:33Z</t>
  </si>
  <si>
    <t>2025-12-06T01:25:33+01:00</t>
  </si>
  <si>
    <t>SHP-2026001697</t>
  </si>
  <si>
    <t>2026-02-03T14:03:00+09:00</t>
  </si>
  <si>
    <t>2026-02-09T23:22:00</t>
  </si>
  <si>
    <t>2026-02-10T10:25:10+09:00</t>
  </si>
  <si>
    <t>SHP-2026005774</t>
  </si>
  <si>
    <t>2026-02-13T11:55:00-05:00</t>
  </si>
  <si>
    <t>2026-02-17T19:55:12-05:00</t>
  </si>
  <si>
    <t>2026-02-17T16:50:16-05:00</t>
  </si>
  <si>
    <t>SHP-2026009162</t>
  </si>
  <si>
    <t>2025-10-28T14:50:00Z</t>
  </si>
  <si>
    <t>2025-10-29T18:30:17</t>
  </si>
  <si>
    <t>2025-10-29T12:04:01-05:00</t>
  </si>
  <si>
    <t>SHP-2026006581</t>
  </si>
  <si>
    <t>2025-12-17T16:14:00-05:00</t>
  </si>
  <si>
    <t>2025-12-25T03:51:35-05:00</t>
  </si>
  <si>
    <t>2025-12-18T22:13:38-05:00</t>
  </si>
  <si>
    <t>SHP-2026007641</t>
  </si>
  <si>
    <t>2026-01-01T11:25:00Z</t>
  </si>
  <si>
    <t>2026-01-07T18:49:26</t>
  </si>
  <si>
    <t>2026-01-08T00:11:03+01:00</t>
  </si>
  <si>
    <t>SHP-2026000099</t>
  </si>
  <si>
    <t>2025-10-20T18:49:00-05:00</t>
  </si>
  <si>
    <t>2025-10-25T06:20:17-05:00</t>
  </si>
  <si>
    <t>2025-10-25T00:00:03-05:00</t>
  </si>
  <si>
    <t>SHP-2026001372</t>
  </si>
  <si>
    <t>2025-12-13T15:23:00-05:00</t>
  </si>
  <si>
    <t>2025-12-17T01:03:30Z</t>
  </si>
  <si>
    <t>2025-12-17T06:53:54-05:00</t>
  </si>
  <si>
    <t>SHP-2026003491</t>
  </si>
  <si>
    <t>2025-12-26T13:54:00Z</t>
  </si>
  <si>
    <t>2026-01-01T10:28:36+01:00</t>
  </si>
  <si>
    <t>2026-01-01T13:53:37+01:00</t>
  </si>
  <si>
    <t>SHP-2026008709</t>
  </si>
  <si>
    <t>2025-06-04T07:30:00+01:00</t>
  </si>
  <si>
    <t>2025-06-13T10:06:15+01:00</t>
  </si>
  <si>
    <t>2025-06-06T10:25:53+01:00</t>
  </si>
  <si>
    <t>SHP-2026002336</t>
  </si>
  <si>
    <t>2026-01-30T08:32:00</t>
  </si>
  <si>
    <t>2026-02-02T05:39:12-05:00</t>
  </si>
  <si>
    <t>2026-02-01T20:54:48-05:00</t>
  </si>
  <si>
    <t>2026-02-01T20:54:48</t>
  </si>
  <si>
    <t>SHP-2026000313</t>
  </si>
  <si>
    <t>2025-09-23T14:08:00+01:00</t>
  </si>
  <si>
    <t>2025-10-01T22:46:08+01:00</t>
  </si>
  <si>
    <t>2025-10-02T10:08:33+01:00</t>
  </si>
  <si>
    <t>SHP-2026007944</t>
  </si>
  <si>
    <t>US-United States-PRI</t>
  </si>
  <si>
    <t>2025-12-11T07:27:00-05:00</t>
  </si>
  <si>
    <t>2025-12-13T08:39:58-05:00</t>
  </si>
  <si>
    <t>2025-12-12T16:14:28-05:00</t>
  </si>
  <si>
    <t>2025-07-23T18:57:09-05:00</t>
  </si>
  <si>
    <t>SHP-2026000306</t>
  </si>
  <si>
    <t>2025-09-18T12:33:00+08:00</t>
  </si>
  <si>
    <t>2025-09-25T12:50:22+08:00</t>
  </si>
  <si>
    <t>2025-09-25T20:34:53+08:00</t>
  </si>
  <si>
    <t>SHP-2026003227</t>
  </si>
  <si>
    <t>2026-01-03T13:44:00-05:00</t>
  </si>
  <si>
    <t>2026-01-11T00:23:31-05:00</t>
  </si>
  <si>
    <t>2026-01-11T04:54:58-05:00</t>
  </si>
  <si>
    <t>SHP-2026002675</t>
  </si>
  <si>
    <t>2025-06-26T10:41:00-06:00</t>
  </si>
  <si>
    <t>2025-07-04T08:54:53-06:00</t>
  </si>
  <si>
    <t>2025-07-01T22:54:58-06:00</t>
  </si>
  <si>
    <t>SHP-2026004583</t>
  </si>
  <si>
    <t>2025-08-06T15:56:00+01:00</t>
  </si>
  <si>
    <t>2025-08-16T06:39:46+01:00</t>
  </si>
  <si>
    <t>2025-08-15T11:09:25+01:00</t>
  </si>
  <si>
    <t>2025-08-15T11:09:25</t>
  </si>
  <si>
    <t>SHP-2026000648</t>
  </si>
  <si>
    <t>2025-10-03T18:27:00+01:00</t>
  </si>
  <si>
    <t>2025-10-11T17:10:22+01:00</t>
  </si>
  <si>
    <t>2025-10-11T21:09:02Z</t>
  </si>
  <si>
    <t>SHP-2026003093</t>
  </si>
  <si>
    <t>2025-09-20T07:37:00-05:00</t>
  </si>
  <si>
    <t>2025-09-29T03:34:11Z</t>
  </si>
  <si>
    <t>2025-09-28T23:34:44-05:00</t>
  </si>
  <si>
    <t>SHP-2026005952</t>
  </si>
  <si>
    <t>2026-02-20T15:33:00+01:00</t>
  </si>
  <si>
    <t>2026-03-04T03:17:38+01:00</t>
  </si>
  <si>
    <t>2026-02-22T01:05:24+01:00</t>
  </si>
  <si>
    <t>SHP-2026001475</t>
  </si>
  <si>
    <t>2025-11-05T15:36:00+01:00</t>
  </si>
  <si>
    <t>2025-11-13T06:50:07Z</t>
  </si>
  <si>
    <t>2025-11-14T01:33:56+01:00</t>
  </si>
  <si>
    <t>SHP-2026002897</t>
  </si>
  <si>
    <t>2025-08-29T11:57:00+08:00</t>
  </si>
  <si>
    <t>2025-09-05T07:54:02+08:00</t>
  </si>
  <si>
    <t>2025-09-06T08:04:50+08:00</t>
  </si>
  <si>
    <t>2025-09-06T08:04:50Z</t>
  </si>
  <si>
    <t>SHP-2026000964</t>
  </si>
  <si>
    <t>2025-06-19T12:15:00+08:00</t>
  </si>
  <si>
    <t>2025-06-26T05:38:55+08:00</t>
  </si>
  <si>
    <t>2025-06-25T13:58:15+08:00</t>
  </si>
  <si>
    <t>SHP-2026007028</t>
  </si>
  <si>
    <t>2026-01-28T15:28:00Z</t>
  </si>
  <si>
    <t>2026-02-05T09:22:08+08:00</t>
  </si>
  <si>
    <t>2026-02-05T07:32:21</t>
  </si>
  <si>
    <t>2026-02-05T07:32:21+08:00</t>
  </si>
  <si>
    <t>SHP-2026003599</t>
  </si>
  <si>
    <t>2025-10-03T11:27:00Z</t>
  </si>
  <si>
    <t>2025-10-02T05:01:56-05:00</t>
  </si>
  <si>
    <t>2025-10-06T19:47:34-05:00</t>
  </si>
  <si>
    <t>SHP-2026005162</t>
  </si>
  <si>
    <t>2026-01-02T09:45:00-05:00</t>
  </si>
  <si>
    <t>2026-01-03T20:52:39Z</t>
  </si>
  <si>
    <t>2026-01-04T02:51:05-05:00</t>
  </si>
  <si>
    <t>SHP-2026001421</t>
  </si>
  <si>
    <t>2025-12-23T18:47:00+01:00</t>
  </si>
  <si>
    <t>2025-12-28T09:42:19+01:00</t>
  </si>
  <si>
    <t>2025-12-28T08:54:47+01:00</t>
  </si>
  <si>
    <t>SHP-2026001292</t>
  </si>
  <si>
    <t>2025-08-08T10:12:00+08:00</t>
  </si>
  <si>
    <t>2025-08-13T04:41:14+08:00</t>
  </si>
  <si>
    <t>2025-08-13T03:24:44+08:00</t>
  </si>
  <si>
    <t>SHP-2026009219</t>
  </si>
  <si>
    <t>2026-01-20T12:20:00+01:00</t>
  </si>
  <si>
    <t>2026-02-04T17:12:26+01:00</t>
  </si>
  <si>
    <t>2026-02-04T10:41:25+01:00</t>
  </si>
  <si>
    <t>SHP-2026003610</t>
  </si>
  <si>
    <t>2025-09-10T15:40:00+05:00</t>
  </si>
  <si>
    <t>2025-09-15T05:23:22+05:00</t>
  </si>
  <si>
    <t>2025-09-15T04:18:43+05:00</t>
  </si>
  <si>
    <t>SHP-2026003242</t>
  </si>
  <si>
    <t>2026-02-06T11:22:00+01:00</t>
  </si>
  <si>
    <t>2026-02-17T00:49:54</t>
  </si>
  <si>
    <t>2026-02-16T02:32:59+01:00</t>
  </si>
  <si>
    <t>SHP-2026003156</t>
  </si>
  <si>
    <t>2026-02-02T13:42:00+08:00</t>
  </si>
  <si>
    <t>2026-02-07T09:23:56Z</t>
  </si>
  <si>
    <t>2026-02-07T05:45:59+08:00</t>
  </si>
  <si>
    <t>SHP-2026008503</t>
  </si>
  <si>
    <t>2026-01-18T11:49:00+08:00</t>
  </si>
  <si>
    <t>2026-01-27T23:40:01+08:00</t>
  </si>
  <si>
    <t>2026-01-28T03:12:24+08:00</t>
  </si>
  <si>
    <t>SHP-2026002308</t>
  </si>
  <si>
    <t>2025-12-19T19:21:00+01:00</t>
  </si>
  <si>
    <t>2025-12-27T21:31:55+01:00</t>
  </si>
  <si>
    <t>2025-12-23T20:11:05+01:00</t>
  </si>
  <si>
    <t>SHP-2026002774</t>
  </si>
  <si>
    <t>2025-07-10T10:20:00Z</t>
  </si>
  <si>
    <t>2025-07-15T18:40:55+01:00</t>
  </si>
  <si>
    <t>2025-07-15T21:10:48</t>
  </si>
  <si>
    <t>2025-07-15T21:10:48+01:00</t>
  </si>
  <si>
    <t>SHP-2026002054</t>
  </si>
  <si>
    <t>2025-08-28T13:56:00-05:00</t>
  </si>
  <si>
    <t>2025-08-29T22:30:09-05:00</t>
  </si>
  <si>
    <t>2025-08-29T21:04:11-05:00</t>
  </si>
  <si>
    <t>SHP-2026007207</t>
  </si>
  <si>
    <t>2025-09-02T15:45:00-05:00</t>
  </si>
  <si>
    <t>2025-09-05T17:04:00-05:00</t>
  </si>
  <si>
    <t>2025-09-05T16:28:01-05:00</t>
  </si>
  <si>
    <t>SHP-2026007809</t>
  </si>
  <si>
    <t>2025-10-24T08:58:00+01:00</t>
  </si>
  <si>
    <t>2025-11-01T20:35:39</t>
  </si>
  <si>
    <t>2025-11-01T12:28:32+01:00</t>
  </si>
  <si>
    <t>SHP-2026006426</t>
  </si>
  <si>
    <t>2025-12-31T08:22:00+01:00</t>
  </si>
  <si>
    <t>2026-01-03T19:10:06</t>
  </si>
  <si>
    <t>2026-01-03T12:58:09+01:00</t>
  </si>
  <si>
    <t>SHP-2026009474</t>
  </si>
  <si>
    <t>2025-11-07T09:16:00-06:00</t>
  </si>
  <si>
    <t>2025-11-12T00:13:18-06:00</t>
  </si>
  <si>
    <t>2025-11-12T13:56:31-06:00</t>
  </si>
  <si>
    <t>SHP-2026007098</t>
  </si>
  <si>
    <t>2025-11-22T07:32:00-05:00</t>
  </si>
  <si>
    <t>2025-11-23T07:23:21-05:00</t>
  </si>
  <si>
    <t>2025-11-23T10:10:32-05:00</t>
  </si>
  <si>
    <t>SHP-2026002017</t>
  </si>
  <si>
    <t>2026-02-19T09:26:00</t>
  </si>
  <si>
    <t>2026-02-28T16:00:01+08:00</t>
  </si>
  <si>
    <t>2026-02-28T21:34:03+08:00</t>
  </si>
  <si>
    <t>SHP-2026004823</t>
  </si>
  <si>
    <t>2025-08-21T07:18:00-05:00</t>
  </si>
  <si>
    <t>2025-08-22T03:26:59-05:00</t>
  </si>
  <si>
    <t>2025-08-22T00:51:47-05:00</t>
  </si>
  <si>
    <t>SHP-2026001593</t>
  </si>
  <si>
    <t>2026-02-09T10:39:00+08:00</t>
  </si>
  <si>
    <t>2026-02-20T01:37:33+08:00</t>
  </si>
  <si>
    <t>2026-02-20T05:55:39+08:00</t>
  </si>
  <si>
    <t>SHP-2026001565</t>
  </si>
  <si>
    <t>2025-08-27T08:05:00-05:00</t>
  </si>
  <si>
    <t>2025-08-30T11:30:18-05:00</t>
  </si>
  <si>
    <t>2025-08-30T01:58:56-05:00</t>
  </si>
  <si>
    <t>SHP-2026001827</t>
  </si>
  <si>
    <t>2025-07-09T14:26:00+01:00</t>
  </si>
  <si>
    <t>2025-07-13T13:10:32+01:00</t>
  </si>
  <si>
    <t>2025-07-13T04:25:34+01:00</t>
  </si>
  <si>
    <t>SHP-2026008582</t>
  </si>
  <si>
    <t>2025-09-18T11:14:00-05:00</t>
  </si>
  <si>
    <t>2025-09-21T03:15:07-05:00</t>
  </si>
  <si>
    <t>2025-09-21T22:46:34Z</t>
  </si>
  <si>
    <t>2025-09-21T22:46:34-05:00</t>
  </si>
  <si>
    <t>SHP-2026004357</t>
  </si>
  <si>
    <t>2025-08-30T10:56:00+01:00</t>
  </si>
  <si>
    <t>2025-09-05T17:21:59+01:00</t>
  </si>
  <si>
    <t>2025-09-05T17:38:07Z</t>
  </si>
  <si>
    <t>2025-09-05T17:38:07+01:00</t>
  </si>
  <si>
    <t>SHP-2026007122</t>
  </si>
  <si>
    <t>2025-08-14T11:39:00+05:00</t>
  </si>
  <si>
    <t>2025-08-22T17:38:39</t>
  </si>
  <si>
    <t>2025-08-22T19:36:54+05:00</t>
  </si>
  <si>
    <t>SHP-2026007495</t>
  </si>
  <si>
    <t>2025-11-21T12:16:00-05:00</t>
  </si>
  <si>
    <t>2025-11-26T08:08:10-05:00</t>
  </si>
  <si>
    <t>2025-11-26T09:51:58Z</t>
  </si>
  <si>
    <t>SHP-2026008977</t>
  </si>
  <si>
    <t>2025-12-19T08:41:00+01:00</t>
  </si>
  <si>
    <t>2025-12-24T12:58:17+01:00</t>
  </si>
  <si>
    <t>2025-12-24T13:13:31+01:00</t>
  </si>
  <si>
    <t>SHP-2026003664</t>
  </si>
  <si>
    <t>2025-06-24T11:01:00+05:00</t>
  </si>
  <si>
    <t>2025-06-30T05:56:56+05:00</t>
  </si>
  <si>
    <t>2025-06-29T21:59:58+05:00</t>
  </si>
  <si>
    <t>SHP-2026001493</t>
  </si>
  <si>
    <t>2025-09-29T11:55:00+01:00</t>
  </si>
  <si>
    <t>2025-10-03T14:46:48+01:00</t>
  </si>
  <si>
    <t>2025-10-12T05:26:44Z</t>
  </si>
  <si>
    <t>SHP-2026003770</t>
  </si>
  <si>
    <t>2025-06-02T15:14:00-05:00</t>
  </si>
  <si>
    <t>2025-06-08T09:19:11-05:00</t>
  </si>
  <si>
    <t>2025-06-08T23:53:35Z</t>
  </si>
  <si>
    <t>SHP-2026006102</t>
  </si>
  <si>
    <t>2026-02-04T13:16:00-05:00</t>
  </si>
  <si>
    <t>2026-02-09T19:27:50</t>
  </si>
  <si>
    <t>2026-02-07T22:25:56Z</t>
  </si>
  <si>
    <t>SHP-2026004475</t>
  </si>
  <si>
    <t>2025-12-11T13:59:00-05:00</t>
  </si>
  <si>
    <t>2025-12-13T09:22:44-05:00</t>
  </si>
  <si>
    <t>2025-12-12T20:09:26-05:00</t>
  </si>
  <si>
    <t>SHP-2026009196</t>
  </si>
  <si>
    <t>2025-07-09T13:00:00+01:00</t>
  </si>
  <si>
    <t>2025-07-13T08:00:10+01:00</t>
  </si>
  <si>
    <t>2025-07-13T11:23:53+01:00</t>
  </si>
  <si>
    <t>SHP-2026007366</t>
  </si>
  <si>
    <t>2025-08-09T14:19:00-05:00</t>
  </si>
  <si>
    <t>2025-08-13T07:08:52-05:00</t>
  </si>
  <si>
    <t>2025-08-13T12:17:18-05:00</t>
  </si>
  <si>
    <t>SHP-2026002489</t>
  </si>
  <si>
    <t>2025-10-22T10:34:00-05:00</t>
  </si>
  <si>
    <t>2025-10-25T01:58:40-05:00</t>
  </si>
  <si>
    <t>2025-10-24T22:19:53-05:00</t>
  </si>
  <si>
    <t>2025-10-24T22:19:53Z</t>
  </si>
  <si>
    <t>SHP-2026008509</t>
  </si>
  <si>
    <t>2025-08-30T19:07:00-05:00</t>
  </si>
  <si>
    <t>2025-09-02T12:15:24-05:00</t>
  </si>
  <si>
    <t>2025-09-02T13:09:51Z</t>
  </si>
  <si>
    <t>2025-09-02T13:09:51-05:00</t>
  </si>
  <si>
    <t>SHP-2026001026</t>
  </si>
  <si>
    <t>2025-12-11T08:04:00</t>
  </si>
  <si>
    <t>2025-12-19T17:05:25+08:00</t>
  </si>
  <si>
    <t>2025-12-19T20:18:12+08:00</t>
  </si>
  <si>
    <t>SHP-2026002313</t>
  </si>
  <si>
    <t>2026-01-20T10:32:00+00:00</t>
  </si>
  <si>
    <t>2026-01-24T11:23:22+00:00</t>
  </si>
  <si>
    <t>2026-01-24T19:13:59+00:00</t>
  </si>
  <si>
    <t>2026-01-24T19:13:59Z</t>
  </si>
  <si>
    <t>SHP-2026003420</t>
  </si>
  <si>
    <t>2026-01-05T07:53:00-05:00</t>
  </si>
  <si>
    <t>2026-01-09T13:35:17-05:00</t>
  </si>
  <si>
    <t>2026-01-09T16:26:25-05:00</t>
  </si>
  <si>
    <t>SHP-2026009172</t>
  </si>
  <si>
    <t>2025-07-25T16:36:00+01:00</t>
  </si>
  <si>
    <t>2025-07-31T14:46:51+01:00</t>
  </si>
  <si>
    <t>2025-08-01T06:11:08</t>
  </si>
  <si>
    <t>2025-08-01T06:11:08+01:00</t>
  </si>
  <si>
    <t>SHP-2026005667</t>
  </si>
  <si>
    <t>2026-02-19T19:13:00Z</t>
  </si>
  <si>
    <t>2026-02-18T10:22:56+08:00</t>
  </si>
  <si>
    <t>2026-02-20T10:53:37+08:00</t>
  </si>
  <si>
    <t>SHP-2026005201</t>
  </si>
  <si>
    <t>2025-10-27T15:31:00-05:00</t>
  </si>
  <si>
    <t>2025-10-31T23:12:08-05:00</t>
  </si>
  <si>
    <t>2025-10-31T03:37:52-05:00</t>
  </si>
  <si>
    <t>2025-10-31T03:37:52Z</t>
  </si>
  <si>
    <t>SHP-2026002766</t>
  </si>
  <si>
    <t>2025-07-08T09:03:00+08:00</t>
  </si>
  <si>
    <t>2025-07-15T04:11:29+08:00</t>
  </si>
  <si>
    <t>2025-07-14T13:46:49+08:00</t>
  </si>
  <si>
    <t>SHP-2026007491</t>
  </si>
  <si>
    <t>2025-11-24T13:52:00+05:00</t>
  </si>
  <si>
    <t>2025-12-05T22:01:58+05:00</t>
  </si>
  <si>
    <t>2025-12-06T03:52:01+05:00</t>
  </si>
  <si>
    <t>2025-12-06T03:52:01</t>
  </si>
  <si>
    <t>SHP-2026005119</t>
  </si>
  <si>
    <t>2026-02-02T13:28:00Z</t>
  </si>
  <si>
    <t>2026-02-08T09:56:03-06:00</t>
  </si>
  <si>
    <t>2026-02-08T05:54:22-06:00</t>
  </si>
  <si>
    <t>SHP-2026001800</t>
  </si>
  <si>
    <t>2025-12-05T06:41:00-05:00</t>
  </si>
  <si>
    <t>2025-12-07T10:55:42-05:00</t>
  </si>
  <si>
    <t>2025-12-07T20:07:51-05:00</t>
  </si>
  <si>
    <t>SHP-2026000560</t>
  </si>
  <si>
    <t>2025-06-18T15:54:00+09:00</t>
  </si>
  <si>
    <t>2025-06-23T15:04:03+09:00</t>
  </si>
  <si>
    <t>2025-06-23T16:08:19</t>
  </si>
  <si>
    <t>SHP-2026004298</t>
  </si>
  <si>
    <t>2025-09-25T07:28:00+00:00</t>
  </si>
  <si>
    <t>2025-10-04T06:05:05+00:00</t>
  </si>
  <si>
    <t>2025-10-05T01:19:29+00:00</t>
  </si>
  <si>
    <t>2025-10-05T01:19:29</t>
  </si>
  <si>
    <t>SHP-2026007193</t>
  </si>
  <si>
    <t>2025-12-09T07:26:00-05:00</t>
  </si>
  <si>
    <t>2025-12-14T22:24:08-05:00</t>
  </si>
  <si>
    <t>2025-12-15T05:05:29Z</t>
  </si>
  <si>
    <t>2025-12-15T05:05:29-05:00</t>
  </si>
  <si>
    <t>SHP-2026006834</t>
  </si>
  <si>
    <t>2025-07-03T14:16:00</t>
  </si>
  <si>
    <t>2025-07-15T13:05:53+08:00</t>
  </si>
  <si>
    <t>2025-07-15T10:35:06Z</t>
  </si>
  <si>
    <t>2025-07-15T10:35:06+08:00</t>
  </si>
  <si>
    <t>SHP-2026003649</t>
  </si>
  <si>
    <t>2026-01-12T10:49:00+09:00</t>
  </si>
  <si>
    <t>2026-01-18T15:52:58+09:00</t>
  </si>
  <si>
    <t>2026-01-14T23:18:38+09:00</t>
  </si>
  <si>
    <t>SHP-2026005254</t>
  </si>
  <si>
    <t>2025-12-22T08:47:00-05:00</t>
  </si>
  <si>
    <t>2025-12-25T22:01:15-05:00</t>
  </si>
  <si>
    <t>2025-12-25T19:31:35-05:00</t>
  </si>
  <si>
    <t>SHP-2026003148</t>
  </si>
  <si>
    <t>2025-09-05T13:51:00+08:00</t>
  </si>
  <si>
    <t>2025-09-12T18:20:45+08:00</t>
  </si>
  <si>
    <t>2025-09-12T20:19:17+08:00</t>
  </si>
  <si>
    <t>SHP-2026003482</t>
  </si>
  <si>
    <t>2025-12-04T12:29:00+01:00</t>
  </si>
  <si>
    <t>2025-12-14T00:15:17</t>
  </si>
  <si>
    <t>2025-12-06T12:41:35+01:00</t>
  </si>
  <si>
    <t>SHP-2026002057</t>
  </si>
  <si>
    <t>2025-07-11T12:39:00+08:00</t>
  </si>
  <si>
    <t>2025-07-14T12:04:08+08:00</t>
  </si>
  <si>
    <t>2025-07-13T16:21:56+08:00</t>
  </si>
  <si>
    <t>SHP-2026004691</t>
  </si>
  <si>
    <t>2025-07-03T13:13:00-05:00</t>
  </si>
  <si>
    <t>2025-07-06T16:40:11-05:00</t>
  </si>
  <si>
    <t>2025-07-06T04:57:44Z</t>
  </si>
  <si>
    <t>2025-07-06T04:57:44-05:00</t>
  </si>
  <si>
    <t>SHP-2026002958</t>
  </si>
  <si>
    <t>2026-02-03T16:03:00</t>
  </si>
  <si>
    <t>2026-02-07T09:02:32-05:00</t>
  </si>
  <si>
    <t>2026-02-07T09:39:47Z</t>
  </si>
  <si>
    <t>2026-02-07T09:39:47-05:00</t>
  </si>
  <si>
    <t>SHP-2026003498</t>
  </si>
  <si>
    <t>2025-10-03T15:20:00-05:00</t>
  </si>
  <si>
    <t>2025-10-08T16:08:22-05:00</t>
  </si>
  <si>
    <t>2025-10-08T07:05:27-05:00</t>
  </si>
  <si>
    <t>SHP-2026008751</t>
  </si>
  <si>
    <t>2025-10-31T13:19:00+01:00</t>
  </si>
  <si>
    <t>2025-11-03T05:22:41+01:00</t>
  </si>
  <si>
    <t>2025-11-03T04:20:32+01:00</t>
  </si>
  <si>
    <t>2025-11-03T04:20:32</t>
  </si>
  <si>
    <t>SHP-2026000678</t>
  </si>
  <si>
    <t>2025-12-24T13:23:00-05:00</t>
  </si>
  <si>
    <t>2025-12-25T21:29:33-05:00</t>
  </si>
  <si>
    <t>2025-12-26T00:10:26-05:00</t>
  </si>
  <si>
    <t>SHP-2026001113</t>
  </si>
  <si>
    <t>2025-11-11T13:18:00+09:00</t>
  </si>
  <si>
    <t>2025-11-25T02:00:01+09:00</t>
  </si>
  <si>
    <t>2025-11-24T17:15:30Z</t>
  </si>
  <si>
    <t>2025-11-24T17:15:30+09:00</t>
  </si>
  <si>
    <t>SHP-2026008716</t>
  </si>
  <si>
    <t>2025-10-07T17:27:00</t>
  </si>
  <si>
    <t>2025-10-13T20:28:12-05:00</t>
  </si>
  <si>
    <t>2025-10-12T22:21:02-05:00</t>
  </si>
  <si>
    <t>SHP-2026008628</t>
  </si>
  <si>
    <t>2025-08-15T12:07:00+01:00</t>
  </si>
  <si>
    <t>2025-08-22T04:50:12+01:00</t>
  </si>
  <si>
    <t>2025-08-22T08:36:36+01:00</t>
  </si>
  <si>
    <t>SHP-2026000459</t>
  </si>
  <si>
    <t>2025-11-03T10:48:00Z</t>
  </si>
  <si>
    <t>2025-11-11T06:09:37+00:00</t>
  </si>
  <si>
    <t>2025-11-11T14:27:53+00:00</t>
  </si>
  <si>
    <t>SHP-2026008866</t>
  </si>
  <si>
    <t>2025-06-04T14:53:00-05:00</t>
  </si>
  <si>
    <t>2025-06-06T06:09:17-05:00</t>
  </si>
  <si>
    <t>2025-06-06T07:10:56-05:00</t>
  </si>
  <si>
    <t>2025-06-06T07:10:56Z</t>
  </si>
  <si>
    <t>SHP-2026008651</t>
  </si>
  <si>
    <t>2025-06-16T14:45:00-05:00</t>
  </si>
  <si>
    <t>2025-06-19T17:07:05</t>
  </si>
  <si>
    <t>2025-06-19T09:10:40-05:00</t>
  </si>
  <si>
    <t>SHP-2026006964</t>
  </si>
  <si>
    <t>2025-07-07T11:00:00+01:00</t>
  </si>
  <si>
    <t>2025-07-17T14:09:49+01:00</t>
  </si>
  <si>
    <t>2025-07-17T15:24:08+01:00</t>
  </si>
  <si>
    <t>2025-07-17T15:24:08</t>
  </si>
  <si>
    <t>SHP-2026000042</t>
  </si>
  <si>
    <t>2025-11-24T16:39:00-05:00</t>
  </si>
  <si>
    <t>2025-11-25T11:31:59-05:00</t>
  </si>
  <si>
    <t>2025-11-25T04:17:49-05:00</t>
  </si>
  <si>
    <t>SHP-2026001895</t>
  </si>
  <si>
    <t>2026-01-02T08:31:00+01:00</t>
  </si>
  <si>
    <t>2026-01-09T19:47:57+01:00</t>
  </si>
  <si>
    <t>2026-01-10T02:35:53+01:00</t>
  </si>
  <si>
    <t>SHP-2026005704</t>
  </si>
  <si>
    <t>2026-01-09T07:51:00+08:00</t>
  </si>
  <si>
    <t>2026-01-15T08:20:31+08:00</t>
  </si>
  <si>
    <t>2026-01-14T18:15:36+08:00</t>
  </si>
  <si>
    <t>SHP-2026005823</t>
  </si>
  <si>
    <t>2025-08-24T15:05:00</t>
  </si>
  <si>
    <t>2025-08-29T02:01:51+08:00</t>
  </si>
  <si>
    <t>2025-08-29T07:36:41+08:00</t>
  </si>
  <si>
    <t>SHP-2026002700</t>
  </si>
  <si>
    <t>2025-12-17T13:58:00Z</t>
  </si>
  <si>
    <t>2025-12-20T18:45:42Z</t>
  </si>
  <si>
    <t>2025-12-20T22:16:14-05:00</t>
  </si>
  <si>
    <t>SHP-2026003840</t>
  </si>
  <si>
    <t>2025-09-11T13:01:00-05:00</t>
  </si>
  <si>
    <t>2025-09-13T16:13:51Z</t>
  </si>
  <si>
    <t>2025-09-13T15:06:02-05:00</t>
  </si>
  <si>
    <t>2025-09-13T15:06:02Z</t>
  </si>
  <si>
    <t>SHP-2026008627</t>
  </si>
  <si>
    <t>2025-06-12T13:59:00-05:00</t>
  </si>
  <si>
    <t>2025-06-14T14:03:16-05:00</t>
  </si>
  <si>
    <t>2025-06-14T23:37:30-05:00</t>
  </si>
  <si>
    <t>SHP-2026003795</t>
  </si>
  <si>
    <t>2025-11-07T09:35:00+01:00</t>
  </si>
  <si>
    <t>2025-11-13T05:46:55+01:00</t>
  </si>
  <si>
    <t>2025-11-12T22:03:35+01:00</t>
  </si>
  <si>
    <t>SHP-2026007162</t>
  </si>
  <si>
    <t>2025-06-07T19:40:00</t>
  </si>
  <si>
    <t>2025-06-16T22:08:08+09:00</t>
  </si>
  <si>
    <t>2025-06-16T22:48:51+09:00</t>
  </si>
  <si>
    <t>2025-06-16T22:48:51Z</t>
  </si>
  <si>
    <t>SHP-2026006462</t>
  </si>
  <si>
    <t>2025-08-18T08:28:00+00:00</t>
  </si>
  <si>
    <t>2025-08-24T04:39:36+00:00</t>
  </si>
  <si>
    <t>2025-08-23T15:00:02Z</t>
  </si>
  <si>
    <t>2025-08-23T15:00:02+00:00</t>
  </si>
  <si>
    <t>SHP-2026005410</t>
  </si>
  <si>
    <t>2025-10-16T10:25:00+01:00</t>
  </si>
  <si>
    <t>2025-10-20T18:52:47+01:00</t>
  </si>
  <si>
    <t>2025-10-21T01:05:15+01:00</t>
  </si>
  <si>
    <t>SHP-2026007588</t>
  </si>
  <si>
    <t>2026-02-17T15:01:00</t>
  </si>
  <si>
    <t>2026-02-20T23:49:36Z</t>
  </si>
  <si>
    <t>2026-02-20T22:04:37+08:00</t>
  </si>
  <si>
    <t>SHP-2026002113</t>
  </si>
  <si>
    <t>2025-10-31T11:52:00-05:00</t>
  </si>
  <si>
    <t>2025-11-07T03:32:13-05:00</t>
  </si>
  <si>
    <t>2025-11-06T18:14:19-05:00</t>
  </si>
  <si>
    <t>SHP-2026005186</t>
  </si>
  <si>
    <t>2025-11-03T13:08:00+09:00</t>
  </si>
  <si>
    <t>2025-11-15T15:41:18+09:00</t>
  </si>
  <si>
    <t>2025-11-15T09:53:18</t>
  </si>
  <si>
    <t>2025-11-15T09:53:18+09:00</t>
  </si>
  <si>
    <t>SHP-2026004460</t>
  </si>
  <si>
    <t>2025-09-05T12:14:00-05:00</t>
  </si>
  <si>
    <t>2025-09-11T15:34:55-05:00</t>
  </si>
  <si>
    <t>2025-09-11T09:41:33-05:00</t>
  </si>
  <si>
    <t>SHP-2026001785</t>
  </si>
  <si>
    <t>2025-09-17T14:06:00-05:00</t>
  </si>
  <si>
    <t>2025-09-19T11:56:01Z</t>
  </si>
  <si>
    <t>2025-09-19T06:01:24-05:00</t>
  </si>
  <si>
    <t>SHP-2026005107</t>
  </si>
  <si>
    <t>2026-01-30T15:30:00-05:00</t>
  </si>
  <si>
    <t>2026-02-04T05:36:16Z</t>
  </si>
  <si>
    <t>2026-02-04T12:48:44-05:00</t>
  </si>
  <si>
    <t>SHP-2026000325</t>
  </si>
  <si>
    <t>2025-07-30T16:02:00+08:00</t>
  </si>
  <si>
    <t>2025-08-03T11:36:53+08:00</t>
  </si>
  <si>
    <t>2025-08-03T10:04:47+08:00</t>
  </si>
  <si>
    <t>SHP-2026006022</t>
  </si>
  <si>
    <t>2025-10-03T15:15:00-05:00</t>
  </si>
  <si>
    <t>2025-10-04T12:46:37-05:00</t>
  </si>
  <si>
    <t>2025-10-04T17:41:15-05:00</t>
  </si>
  <si>
    <t>SHP-2026006249</t>
  </si>
  <si>
    <t>2025-09-07T11:36:00Z</t>
  </si>
  <si>
    <t>2025-09-10T07:54:11-05:00</t>
  </si>
  <si>
    <t>2025-09-10T05:38:30-05:00</t>
  </si>
  <si>
    <t>SHP-2026001246</t>
  </si>
  <si>
    <t>2025-08-06T12:05:00Z</t>
  </si>
  <si>
    <t>2025-08-11T09:23:21+01:00</t>
  </si>
  <si>
    <t>2025-08-10T18:11:32+01:00</t>
  </si>
  <si>
    <t>SHP-2026002781</t>
  </si>
  <si>
    <t>2026-01-01T15:16:00-06:00</t>
  </si>
  <si>
    <t>2026-01-05T06:22:51Z</t>
  </si>
  <si>
    <t>2026-01-06T00:37:17-06:00</t>
  </si>
  <si>
    <t>SHP-2026007056</t>
  </si>
  <si>
    <t>2026-02-16T07:57:00+08:00</t>
  </si>
  <si>
    <t>2026-02-24T21:07:17+08:00</t>
  </si>
  <si>
    <t>2026-02-18T07:18:13+08:00</t>
  </si>
  <si>
    <t>SHP-2026008895</t>
  </si>
  <si>
    <t>2025-06-22T10:15:00-05:00</t>
  </si>
  <si>
    <t>2025-06-25T10:28:26-05:00</t>
  </si>
  <si>
    <t>2025-06-25T16:27:48Z</t>
  </si>
  <si>
    <t>2025-06-25T16:27:48-05:00</t>
  </si>
  <si>
    <t>SHP-2026008115</t>
  </si>
  <si>
    <t>2025-10-25T11:57:00+09:00</t>
  </si>
  <si>
    <t>2025-10-27T07:00:38+09:00</t>
  </si>
  <si>
    <t>2025-10-26T00:39:29+09:00</t>
  </si>
  <si>
    <t>2025-10-26T00:39:29Z</t>
  </si>
  <si>
    <t>SHP-2026006627</t>
  </si>
  <si>
    <t>2025-08-12T12:43:00-05:00</t>
  </si>
  <si>
    <t>2025-08-15T16:24:20-05:00</t>
  </si>
  <si>
    <t>2025-08-16T00:15:24-05:00</t>
  </si>
  <si>
    <t>SHP-2026002550</t>
  </si>
  <si>
    <t>2026-01-12T12:51:00-05:00</t>
  </si>
  <si>
    <t>2026-01-14T01:50:09-05:00</t>
  </si>
  <si>
    <t>2026-01-13T20:17:29-05:00</t>
  </si>
  <si>
    <t>2026-01-13T20:17:29Z</t>
  </si>
  <si>
    <t>SHP-2026008471</t>
  </si>
  <si>
    <t>2025-11-11T12:47:00Z</t>
  </si>
  <si>
    <t>2025-11-13T06:49:56-05:00</t>
  </si>
  <si>
    <t>2025-11-13T07:17:29-05:00</t>
  </si>
  <si>
    <t>SHP-2026001904</t>
  </si>
  <si>
    <t>2026-02-12T10:26:00+00:00</t>
  </si>
  <si>
    <t>2026-02-22T17:33:08+00:00</t>
  </si>
  <si>
    <t>2026-02-22T09:00:32+00:00</t>
  </si>
  <si>
    <t>SHP-2026005816</t>
  </si>
  <si>
    <t>2025-12-08T15:55:00-05:00</t>
  </si>
  <si>
    <t>2025-12-14T04:52:22-05:00</t>
  </si>
  <si>
    <t>2025-12-14T04:50:59-05:00</t>
  </si>
  <si>
    <t>SHP-2026009273</t>
  </si>
  <si>
    <t>2025-10-20T10:33:00-05:00</t>
  </si>
  <si>
    <t>2025-10-19T18:27:33-05:00</t>
  </si>
  <si>
    <t>2025-10-25T14:19:33Z</t>
  </si>
  <si>
    <t>SHP-2026002410</t>
  </si>
  <si>
    <t>2026-02-24T16:43:00-05:00</t>
  </si>
  <si>
    <t>2026-03-03T07:00:16-05:00</t>
  </si>
  <si>
    <t>2026-03-03T05:04:50-05:00</t>
  </si>
  <si>
    <t>2026-03-03T05:04:50Z</t>
  </si>
  <si>
    <t>SHP-2026008576</t>
  </si>
  <si>
    <t>2025-06-20T06:40:00+01:00</t>
  </si>
  <si>
    <t>2025-06-25T21:25:22+01:00</t>
  </si>
  <si>
    <t>2025-06-26T05:59:11+01:00</t>
  </si>
  <si>
    <t>SHP-2026008946</t>
  </si>
  <si>
    <t>2025-12-04T09:20:00+09:00</t>
  </si>
  <si>
    <t>2025-12-09T09:23:26+09:00</t>
  </si>
  <si>
    <t>2025-12-09T07:49:50+09:00</t>
  </si>
  <si>
    <t>SHP-2026008483</t>
  </si>
  <si>
    <t>2025-06-02T16:26:00+01:00</t>
  </si>
  <si>
    <t>2025-06-11T06:29:51Z</t>
  </si>
  <si>
    <t>2025-06-11T16:02:53+01:00</t>
  </si>
  <si>
    <t>SHP-2026008983</t>
  </si>
  <si>
    <t>2025-07-10T10:17:00+05:00</t>
  </si>
  <si>
    <t>2025-07-16T03:25:42+05:00</t>
  </si>
  <si>
    <t>2025-07-16T11:49:11+05:00</t>
  </si>
  <si>
    <t>SHP-2026005923</t>
  </si>
  <si>
    <t>2025-11-27T13:49:00+08:00</t>
  </si>
  <si>
    <t>2025-12-02T09:09:41+08:00</t>
  </si>
  <si>
    <t>2025-12-02T07:57:16+08:00</t>
  </si>
  <si>
    <t>SHP-2026004081</t>
  </si>
  <si>
    <t>2025-07-25T13:37:00-05:00</t>
  </si>
  <si>
    <t>2025-07-27T08:06:22-05:00</t>
  </si>
  <si>
    <t>2025-07-26T18:53:26</t>
  </si>
  <si>
    <t>2025-07-26T18:53:26-05:00</t>
  </si>
  <si>
    <t>SHP-2026006618</t>
  </si>
  <si>
    <t>2026-01-18T11:02:00+00:00</t>
  </si>
  <si>
    <t>2026-01-22T22:59:56+00:00</t>
  </si>
  <si>
    <t>2026-01-23T04:27:53</t>
  </si>
  <si>
    <t>SHP-2026005963</t>
  </si>
  <si>
    <t>2025-08-06T07:22:00+01:00</t>
  </si>
  <si>
    <t>2025-08-14T13:05:36+01:00</t>
  </si>
  <si>
    <t>2025-08-15T12:41:34+01:00</t>
  </si>
  <si>
    <t>2025-08-15T12:41:34Z</t>
  </si>
  <si>
    <t>SHP-2026004160</t>
  </si>
  <si>
    <t>2025-08-14T10:16:00Z</t>
  </si>
  <si>
    <t>2025-08-19T13:07:47Z</t>
  </si>
  <si>
    <t>2025-08-19T22:57:29Z</t>
  </si>
  <si>
    <t>2025-08-19T22:57:29-05:00</t>
  </si>
  <si>
    <t>SHP-2026002128</t>
  </si>
  <si>
    <t>2025-09-05T14:49:00-05:00</t>
  </si>
  <si>
    <t>2025-09-11T04:53:21-05:00</t>
  </si>
  <si>
    <t>2025-09-13T08:20:13-05:00</t>
  </si>
  <si>
    <t>SHP-2026000775</t>
  </si>
  <si>
    <t>2025-06-15T10:22:00</t>
  </si>
  <si>
    <t>2025-06-16T13:45:54-05:00</t>
  </si>
  <si>
    <t>2025-06-16T09:37:33-05:00</t>
  </si>
  <si>
    <t>SHP-2026005247</t>
  </si>
  <si>
    <t>2026-01-19T14:41:00+01:00</t>
  </si>
  <si>
    <t>2026-01-20T23:45:31</t>
  </si>
  <si>
    <t>2026-01-21T01:43:38Z</t>
  </si>
  <si>
    <t>2026-01-21T01:43:38</t>
  </si>
  <si>
    <t>SHP-2026009047</t>
  </si>
  <si>
    <t>2025-07-23T13:34:00</t>
  </si>
  <si>
    <t>2025-08-01T08:10:19+01:00</t>
  </si>
  <si>
    <t>2025-08-01T16:30:29+01:00</t>
  </si>
  <si>
    <t>SHP-2026000902</t>
  </si>
  <si>
    <t>2025-06-27T13:27:00Z</t>
  </si>
  <si>
    <t>2025-07-01T20:56:48-05:00</t>
  </si>
  <si>
    <t>2025-07-09T10:57:44-05:00</t>
  </si>
  <si>
    <t>SHP-2026003704</t>
  </si>
  <si>
    <t>2025-08-08T10:08:00+08:00</t>
  </si>
  <si>
    <t>2025-08-11T04:48:54+08:00</t>
  </si>
  <si>
    <t>2025-08-11T04:34:17Z</t>
  </si>
  <si>
    <t>2025-08-11T04:34:17+08:00</t>
  </si>
  <si>
    <t>SHP-2026005967</t>
  </si>
  <si>
    <t>2025-08-09T12:18:00+01:00</t>
  </si>
  <si>
    <t>2025-08-14T18:42:26Z</t>
  </si>
  <si>
    <t>2025-08-15T11:51:21+01:00</t>
  </si>
  <si>
    <t>SHP-2026004552</t>
  </si>
  <si>
    <t>2026-02-21T13:12:00+08:00</t>
  </si>
  <si>
    <t>2026-02-28T19:39:40+08:00</t>
  </si>
  <si>
    <t>2026-02-24T11:09:30+08:00</t>
  </si>
  <si>
    <t>SHP-2026009057</t>
  </si>
  <si>
    <t>2025-11-11T14:48:00+08:00</t>
  </si>
  <si>
    <t>2025-11-19T17:21:14+08:00</t>
  </si>
  <si>
    <t>2025-11-19T19:41:51+08:00</t>
  </si>
  <si>
    <t>2025-11-19T19:41:51Z</t>
  </si>
  <si>
    <t>SHP-2026003256</t>
  </si>
  <si>
    <t>2025-09-06T11:21:00-05:00</t>
  </si>
  <si>
    <t>2025-09-14T02:57:27-05:00</t>
  </si>
  <si>
    <t>2025-09-14T00:52:01-05:00</t>
  </si>
  <si>
    <t>SHP-2026005743</t>
  </si>
  <si>
    <t>2025-12-25T09:23:00Z</t>
  </si>
  <si>
    <t>2025-12-30T02:07:10Z</t>
  </si>
  <si>
    <t>2025-12-29T19:26:29+01:00</t>
  </si>
  <si>
    <t>2025-12-29T19:26:29Z</t>
  </si>
  <si>
    <t>SHP-2026000757</t>
  </si>
  <si>
    <t>2025-10-24T10:30:00Z</t>
  </si>
  <si>
    <t>2025-10-28T05:44:15-05:00</t>
  </si>
  <si>
    <t>2025-10-28T22:43:22-05:00</t>
  </si>
  <si>
    <t>2025-10-28T22:43:22</t>
  </si>
  <si>
    <t>SHP-2026003389</t>
  </si>
  <si>
    <t>2025-07-10T12:38:00-05:00</t>
  </si>
  <si>
    <t>2025-07-13T06:00:26-05:00</t>
  </si>
  <si>
    <t>2025-07-13T09:01:35-05:00</t>
  </si>
  <si>
    <t>2025-07-13T09:01:35Z</t>
  </si>
  <si>
    <t>SHP-2026006860</t>
  </si>
  <si>
    <t>2025-06-09T13:07:00+01:00</t>
  </si>
  <si>
    <t>2025-06-14T05:01:35+01:00</t>
  </si>
  <si>
    <t>2025-06-13T23:18:08+01:00</t>
  </si>
  <si>
    <t>SHP-2026003414</t>
  </si>
  <si>
    <t>2026-02-13T14:05:00-05:00</t>
  </si>
  <si>
    <t>2026-02-14T07:43:16-05:00</t>
  </si>
  <si>
    <t>2026-02-14T22:55:23Z</t>
  </si>
  <si>
    <t>2026-02-14T22:55:23-05:00</t>
  </si>
  <si>
    <t>SHP-2026004572</t>
  </si>
  <si>
    <t>2025-08-05T06:33:00+00:00</t>
  </si>
  <si>
    <t>2025-08-10T09:19:01+00:00</t>
  </si>
  <si>
    <t>2025-08-10T04:53:33+00:00</t>
  </si>
  <si>
    <t>SHP-2026003398</t>
  </si>
  <si>
    <t>2025-07-14T13:34:00+08:00</t>
  </si>
  <si>
    <t>2025-07-19T09:40:55+08:00</t>
  </si>
  <si>
    <t>2025-07-19T02:58:44+08:00</t>
  </si>
  <si>
    <t>SHP-2026004618</t>
  </si>
  <si>
    <t>2025-06-27T19:27:00+09:00</t>
  </si>
  <si>
    <t>2025-07-11T05:45:37+09:00</t>
  </si>
  <si>
    <t>2025-07-11T08:12:52+09:00</t>
  </si>
  <si>
    <t>SHP-2026009455</t>
  </si>
  <si>
    <t>2025-09-29T15:19:00+09:00</t>
  </si>
  <si>
    <t>2025-10-04T07:10:37+09:00</t>
  </si>
  <si>
    <t>2025-10-05T09:27:03+09:00</t>
  </si>
  <si>
    <t>SHP-2026006877</t>
  </si>
  <si>
    <t>2025-12-11T08:36:00-05:00</t>
  </si>
  <si>
    <t>2025-12-13T19:37:31-05:00</t>
  </si>
  <si>
    <t>2025-12-13T05:47:34-05:00</t>
  </si>
  <si>
    <t>SHP-2026000570</t>
  </si>
  <si>
    <t>2025-09-09T15:57:00Z</t>
  </si>
  <si>
    <t>2025-09-19T21:57:29+08:00</t>
  </si>
  <si>
    <t>2025-09-20T00:39:45+08:00</t>
  </si>
  <si>
    <t>SHP-2026000607</t>
  </si>
  <si>
    <t>2026-02-23T12:09:00Z</t>
  </si>
  <si>
    <t>2026-02-22T18:00:56-06:00</t>
  </si>
  <si>
    <t>2026-03-01T14:21:39-06:00</t>
  </si>
  <si>
    <t>SHP-2026001454</t>
  </si>
  <si>
    <t>2025-08-11T10:14:00-05:00</t>
  </si>
  <si>
    <t>2025-08-12T03:26:22Z</t>
  </si>
  <si>
    <t>2025-08-11T06:13:48-05:00</t>
  </si>
  <si>
    <t>SHP-2026000798</t>
  </si>
  <si>
    <t>2025-12-24T11:23:00-05:00</t>
  </si>
  <si>
    <t>2025-12-26T16:06:55-05:00</t>
  </si>
  <si>
    <t>2025-12-25T19:18:53-05:00</t>
  </si>
  <si>
    <t>SHP-2026004073</t>
  </si>
  <si>
    <t>2025-07-11T12:02:00+01:00</t>
  </si>
  <si>
    <t>2025-07-14T23:54:37Z</t>
  </si>
  <si>
    <t>2025-07-14T12:05:00Z</t>
  </si>
  <si>
    <t>SHP-2026003885</t>
  </si>
  <si>
    <t>2025-08-13T11:30:00-05:00</t>
  </si>
  <si>
    <t>2025-08-17T22:33:03-05:00</t>
  </si>
  <si>
    <t>2025-08-18T14:01:48-05:00</t>
  </si>
  <si>
    <t>SHP-2026009174</t>
  </si>
  <si>
    <t>2026-02-22T14:32:00+08:00</t>
  </si>
  <si>
    <t>2026-02-25T14:34:51+08:00</t>
  </si>
  <si>
    <t>2026-02-24T16:07:36+08:00</t>
  </si>
  <si>
    <t>SHP-2026002165</t>
  </si>
  <si>
    <t>2025-06-03T08:12:00-05:00</t>
  </si>
  <si>
    <t>2025-06-01T13:56:12Z</t>
  </si>
  <si>
    <t>2025-06-08T09:17:47-05:00</t>
  </si>
  <si>
    <t>SHP-2026008931</t>
  </si>
  <si>
    <t>2025-07-18T10:49:00Z</t>
  </si>
  <si>
    <t>2025-07-22T17:05:15+01:00</t>
  </si>
  <si>
    <t>2025-07-22T20:59:50+01:00</t>
  </si>
  <si>
    <t>SHP-2026006535</t>
  </si>
  <si>
    <t>2026-02-27T14:38:00</t>
  </si>
  <si>
    <t>2026-03-02T05:20:36-05:00</t>
  </si>
  <si>
    <t>2026-03-02T17:27:44-05:00</t>
  </si>
  <si>
    <t>SHP-2026006589</t>
  </si>
  <si>
    <t>2025-06-09T13:29:00+08:00</t>
  </si>
  <si>
    <t>2025-06-17T10:28:34+08:00</t>
  </si>
  <si>
    <t>2025-06-17T07:07:22Z</t>
  </si>
  <si>
    <t>2025-06-17T07:07:22+08:00</t>
  </si>
  <si>
    <t>SHP-2026008472</t>
  </si>
  <si>
    <t>2025-10-27T16:59:00-05:00</t>
  </si>
  <si>
    <t>2025-10-29T11:58:54-05:00</t>
  </si>
  <si>
    <t>2025-10-29T16:08:43-05:00</t>
  </si>
  <si>
    <t>SHP-2026007095</t>
  </si>
  <si>
    <t>2026-01-09T14:45:00+08:00</t>
  </si>
  <si>
    <t>2026-01-15T06:10:33+08:00</t>
  </si>
  <si>
    <t>2026-01-14T19:29:43</t>
  </si>
  <si>
    <t>2026-01-14T19:29:43+08:00</t>
  </si>
  <si>
    <t>SHP-2026007563</t>
  </si>
  <si>
    <t>2025-10-03T14:56:00-05:00</t>
  </si>
  <si>
    <t>2025-10-06T06:54:56-05:00</t>
  </si>
  <si>
    <t>2025-10-06T03:45:59-05:00</t>
  </si>
  <si>
    <t>2025-10-06T03:45:59</t>
  </si>
  <si>
    <t>SHP-2026007596</t>
  </si>
  <si>
    <t>2026-01-02T08:20:00-03:00</t>
  </si>
  <si>
    <t>2026-01-06T15:11:17-03:00</t>
  </si>
  <si>
    <t>2026-01-08T16:57:07Z</t>
  </si>
  <si>
    <t>SHP-2026007463</t>
  </si>
  <si>
    <t>2025-08-14T11:33:00Z</t>
  </si>
  <si>
    <t>2025-08-26T21:44:37</t>
  </si>
  <si>
    <t>2025-08-13T07:54:45-05:00</t>
  </si>
  <si>
    <t>2025-08-27T17:50:27-05:00</t>
  </si>
  <si>
    <t>SHP-2026003945</t>
  </si>
  <si>
    <t>2025-12-04T17:51:00+08:00</t>
  </si>
  <si>
    <t>2025-12-10T16:53:16+08:00</t>
  </si>
  <si>
    <t>2025-12-10T13:44:53+08:00</t>
  </si>
  <si>
    <t>SHP-2026002704</t>
  </si>
  <si>
    <t>2025-08-17T13:31:00+08:00</t>
  </si>
  <si>
    <t>2025-08-22T06:18:25Z</t>
  </si>
  <si>
    <t>2025-08-21T08:27:25+08:00</t>
  </si>
  <si>
    <t>SHP-2026008536</t>
  </si>
  <si>
    <t>2025-11-26T09:44:00-05:00</t>
  </si>
  <si>
    <t>2025-11-28T12:56:57-05:00</t>
  </si>
  <si>
    <t>2025-11-29T03:11:00-05:00</t>
  </si>
  <si>
    <t>SHP-2026000865</t>
  </si>
  <si>
    <t>2025-12-12T07:32:00</t>
  </si>
  <si>
    <t>2025-12-17T10:52:43-05:00</t>
  </si>
  <si>
    <t>2025-12-17T19:52:34-05:00</t>
  </si>
  <si>
    <t>SHP-2026001087</t>
  </si>
  <si>
    <t>2025-11-17T09:11:00-05:00</t>
  </si>
  <si>
    <t>2025-11-18T12:15:43Z</t>
  </si>
  <si>
    <t>2025-11-18T13:24:02-05:00</t>
  </si>
  <si>
    <t>SHP-2026001054</t>
  </si>
  <si>
    <t>2026-02-09T13:00:00-05:00</t>
  </si>
  <si>
    <t>2026-02-11T07:48:36-05:00</t>
  </si>
  <si>
    <t>2026-02-10T14:33:31-05:00</t>
  </si>
  <si>
    <t>SHP-2026002210</t>
  </si>
  <si>
    <t>2025-10-10T14:00:00</t>
  </si>
  <si>
    <t>2025-10-17T03:16:12Z</t>
  </si>
  <si>
    <t>2025-10-17T12:42:44</t>
  </si>
  <si>
    <t>2025-10-17T12:42:44-05:00</t>
  </si>
  <si>
    <t>SHP-2026003031</t>
  </si>
  <si>
    <t>2026-02-09T15:30:00Z</t>
  </si>
  <si>
    <t>2026-02-17T02:10:51+09:00</t>
  </si>
  <si>
    <t>2026-02-17T09:23:06+09:00</t>
  </si>
  <si>
    <t>SHP-2026008335</t>
  </si>
  <si>
    <t>2025-08-23T14:16:00</t>
  </si>
  <si>
    <t>2025-08-29T02:56:30-05:00</t>
  </si>
  <si>
    <t>2025-08-29T02:54:10-05:00</t>
  </si>
  <si>
    <t>SHP-2026005241</t>
  </si>
  <si>
    <t>2025-07-15T10:33:00</t>
  </si>
  <si>
    <t>2025-07-20T01:11:14Z</t>
  </si>
  <si>
    <t>2025-07-20T12:44:54Z</t>
  </si>
  <si>
    <t>2025-07-20T12:44:54+01:00</t>
  </si>
  <si>
    <t>SHP-2026008715</t>
  </si>
  <si>
    <t>2026-01-23T18:33:00-05:00</t>
  </si>
  <si>
    <t>2026-01-30T12:04:32-05:00</t>
  </si>
  <si>
    <t>2026-01-31T03:59:37-05:00</t>
  </si>
  <si>
    <t>SHP-2026008143</t>
  </si>
  <si>
    <t>2025-07-04T13:56:00+08:00</t>
  </si>
  <si>
    <t>2025-07-10T05:38:13+08:00</t>
  </si>
  <si>
    <t>2025-07-10T10:13:51+08:00</t>
  </si>
  <si>
    <t>SHP-2026008236</t>
  </si>
  <si>
    <t>2026-01-09T13:11:00-05:00</t>
  </si>
  <si>
    <t>2026-01-12T20:57:40-05:00</t>
  </si>
  <si>
    <t>2026-01-12T19:38:46Z</t>
  </si>
  <si>
    <t>2026-01-12T19:38:46-05:00</t>
  </si>
  <si>
    <t>SHP-2026005184</t>
  </si>
  <si>
    <t>2025-10-15T09:57:00-03:00</t>
  </si>
  <si>
    <t>2025-10-23T03:28:56-03:00</t>
  </si>
  <si>
    <t>2025-10-22T12:42:15-03:00</t>
  </si>
  <si>
    <t>2025-10-22T12:42:15Z</t>
  </si>
  <si>
    <t>SHP-2026005378</t>
  </si>
  <si>
    <t>2025-08-20T08:24:00-05:00</t>
  </si>
  <si>
    <t>2025-08-26T00:13:25-05:00</t>
  </si>
  <si>
    <t>2025-08-25T21:00:01</t>
  </si>
  <si>
    <t>2025-08-25T21:00:01Z</t>
  </si>
  <si>
    <t>SHP-2026000275</t>
  </si>
  <si>
    <t>2025-12-09T10:25:00Z</t>
  </si>
  <si>
    <t>2025-12-16T18:52:26Z</t>
  </si>
  <si>
    <t>2025-12-17T07:59:33+00:00</t>
  </si>
  <si>
    <t>SHP-2026002167</t>
  </si>
  <si>
    <t>2026-02-17T09:19:00+01:00</t>
  </si>
  <si>
    <t>2026-02-20T12:18:39+01:00</t>
  </si>
  <si>
    <t>2026-02-19T23:23:12+01:00</t>
  </si>
  <si>
    <t>SHP-2026002372</t>
  </si>
  <si>
    <t>2026-02-25T10:30:00-05:00</t>
  </si>
  <si>
    <t>2026-02-27T14:29:02-05:00</t>
  </si>
  <si>
    <t>2026-02-28T16:33:51-05:00</t>
  </si>
  <si>
    <t>SHP-2026000588</t>
  </si>
  <si>
    <t>2025-10-08T13:24:00-05:00</t>
  </si>
  <si>
    <t>2025-10-14T21:55:42-05:00</t>
  </si>
  <si>
    <t>2025-10-14T18:42:03Z</t>
  </si>
  <si>
    <t>2025-10-14T18:42:03</t>
  </si>
  <si>
    <t>SHP-2026004277</t>
  </si>
  <si>
    <t>2026-02-25T15:00:00-05:00</t>
  </si>
  <si>
    <t>2026-02-27T06:11:09-05:00</t>
  </si>
  <si>
    <t>2026-03-02T12:37:24Z</t>
  </si>
  <si>
    <t>SHP-2026008365</t>
  </si>
  <si>
    <t>2025-06-09T06:01:00-06:00</t>
  </si>
  <si>
    <t>2025-06-15T08:29:37Z</t>
  </si>
  <si>
    <t>2025-06-15T04:09:00-06:00</t>
  </si>
  <si>
    <t>SHP-2026002497</t>
  </si>
  <si>
    <t>2025-07-21T10:55:00-05:00</t>
  </si>
  <si>
    <t>2025-07-23T23:09:28-05:00</t>
  </si>
  <si>
    <t>2025-07-24T08:10:38-05:00</t>
  </si>
  <si>
    <t>SHP-2026003487</t>
  </si>
  <si>
    <t>2025-06-17T11:44:00-05:00</t>
  </si>
  <si>
    <t>2025-06-25T12:31:08</t>
  </si>
  <si>
    <t>2025-06-25T05:47:50-05:00</t>
  </si>
  <si>
    <t>2025-06-25T05:47:50</t>
  </si>
  <si>
    <t>SHP-2026007154</t>
  </si>
  <si>
    <t>2025-07-18T14:07:00-05:00</t>
  </si>
  <si>
    <t>2025-07-21T10:37:35-05:00</t>
  </si>
  <si>
    <t>2025-07-21T09:29:31-05:00</t>
  </si>
  <si>
    <t>SHP-2026006829</t>
  </si>
  <si>
    <t>2026-02-16T16:26:00-05:00</t>
  </si>
  <si>
    <t>2026-02-20T02:40:29Z</t>
  </si>
  <si>
    <t>2026-02-20T14:42:36-05:00</t>
  </si>
  <si>
    <t>SHP-2026003097</t>
  </si>
  <si>
    <t>2025-12-31T10:52:00</t>
  </si>
  <si>
    <t>2026-01-09T14:23:32-05:00</t>
  </si>
  <si>
    <t>2026-01-09T23:44:21-05:00</t>
  </si>
  <si>
    <t>2026-01-09T23:44:21Z</t>
  </si>
  <si>
    <t>SHP-2026004590</t>
  </si>
  <si>
    <t>2026-01-01T11:57:00+05:00</t>
  </si>
  <si>
    <t>2026-01-10T03:01:36+05:00</t>
  </si>
  <si>
    <t>2026-01-09T22:42:08Z</t>
  </si>
  <si>
    <t>2026-01-09T22:42:08+05:00</t>
  </si>
  <si>
    <t>SHP-2026007198</t>
  </si>
  <si>
    <t>2025-09-30T11:09:00-05:00</t>
  </si>
  <si>
    <t>2025-10-02T14:33:41</t>
  </si>
  <si>
    <t>2025-10-02T11:27:11Z</t>
  </si>
  <si>
    <t>2025-10-02T11:27:11-05:00</t>
  </si>
  <si>
    <t>SHP-2026003653</t>
  </si>
  <si>
    <t>2025-12-02T10:51:00Z</t>
  </si>
  <si>
    <t>2025-12-06T15:21:38-05:00</t>
  </si>
  <si>
    <t>2025-12-07T06:01:59-05:00</t>
  </si>
  <si>
    <t>2025-12-07T06:01:59</t>
  </si>
  <si>
    <t>SHP-2026005060</t>
  </si>
  <si>
    <t>2025-07-08T09:53:00-05:00</t>
  </si>
  <si>
    <t>2025-07-12T07:29:15-05:00</t>
  </si>
  <si>
    <t>2025-07-12T01:54:33</t>
  </si>
  <si>
    <t>2025-07-12T01:54:33-05:00</t>
  </si>
  <si>
    <t>SHP-2026005431</t>
  </si>
  <si>
    <t>2025-07-18T13:17:00-05:00</t>
  </si>
  <si>
    <t>2025-07-28T12:00:28-05:00</t>
  </si>
  <si>
    <t>2025-07-28T20:25:38-05:00</t>
  </si>
  <si>
    <t>2025-07-28T20:25:38Z</t>
  </si>
  <si>
    <t>SHP-2026009092</t>
  </si>
  <si>
    <t>2025-06-06T06:58:00Z</t>
  </si>
  <si>
    <t>2025-06-11T23:58:34Z</t>
  </si>
  <si>
    <t>2025-06-12T07:33:06+01:00</t>
  </si>
  <si>
    <t>SHP-2026007226</t>
  </si>
  <si>
    <t>2025-10-10T10:44:00+00:00</t>
  </si>
  <si>
    <t>2025-10-15T09:40:34Z</t>
  </si>
  <si>
    <t>2025-10-15T03:50:50+00:00</t>
  </si>
  <si>
    <t>SHP-2026001858</t>
  </si>
  <si>
    <t>2025-10-03T16:20:00+08:00</t>
  </si>
  <si>
    <t>2025-10-06T03:18:40+08:00</t>
  </si>
  <si>
    <t>2025-10-06T04:09:57+08:00</t>
  </si>
  <si>
    <t>SHP-2026003776</t>
  </si>
  <si>
    <t>2025-10-16T13:15:00-05:00</t>
  </si>
  <si>
    <t>2025-10-21T09:20:29-05:00</t>
  </si>
  <si>
    <t>2025-10-20T15:01:07-05:00</t>
  </si>
  <si>
    <t>SHP-2026007136</t>
  </si>
  <si>
    <t>2025-12-04T18:50:00+01:00</t>
  </si>
  <si>
    <t>2025-12-10T07:30:18</t>
  </si>
  <si>
    <t>2025-12-09T20:38:31+01:00</t>
  </si>
  <si>
    <t>SHP-2026001291</t>
  </si>
  <si>
    <t>2025-07-17T09:24:00+01:00</t>
  </si>
  <si>
    <t>2025-07-25T08:52:39Z</t>
  </si>
  <si>
    <t>2025-07-24T15:31:06+01:00</t>
  </si>
  <si>
    <t>SHP-2026008500</t>
  </si>
  <si>
    <t>MANAUS</t>
  </si>
  <si>
    <t>2025-10-08T10:49:00+08:00</t>
  </si>
  <si>
    <t>2025-10-10T06:07:04+08:00</t>
  </si>
  <si>
    <t>2025-10-09T23:52:38Z</t>
  </si>
  <si>
    <t>SHP-2026009305</t>
  </si>
  <si>
    <t>2025-07-11T17:01:00-05:00</t>
  </si>
  <si>
    <t>2025-07-15T20:09:38Z</t>
  </si>
  <si>
    <t>2025-07-15T18:38:49Z</t>
  </si>
  <si>
    <t>2025-07-15T18:38:49-05:00</t>
  </si>
  <si>
    <t>SHP-2026009284</t>
  </si>
  <si>
    <t>2025-09-26T12:40:00-05:00</t>
  </si>
  <si>
    <t>2025-09-28T05:57:54-05:00</t>
  </si>
  <si>
    <t>2025-09-28T02:36:25-05:00</t>
  </si>
  <si>
    <t>SHP-2026008562</t>
  </si>
  <si>
    <t>2025-08-20T13:01:00+01:00</t>
  </si>
  <si>
    <t>2025-08-29T01:03:29+01:00</t>
  </si>
  <si>
    <t>2025-08-29T05:01:16+01:00</t>
  </si>
  <si>
    <t>SHP-2026001389</t>
  </si>
  <si>
    <t>2026-02-27T12:43:00Z</t>
  </si>
  <si>
    <t>2026-03-08T09:12:16+09:00</t>
  </si>
  <si>
    <t>2026-03-01T04:03:46Z</t>
  </si>
  <si>
    <t>SHP-2026001018</t>
  </si>
  <si>
    <t>2026-01-19T08:01:00+08:00</t>
  </si>
  <si>
    <t>2026-01-24T08:06:48Z</t>
  </si>
  <si>
    <t>2026-01-24T12:04:26+08:00</t>
  </si>
  <si>
    <t>SHP-2026005898</t>
  </si>
  <si>
    <t>2025-10-21T12:45:00+08:00</t>
  </si>
  <si>
    <t>2025-10-27T11:38:31+08:00</t>
  </si>
  <si>
    <t>2025-10-24T16:07:39+08:00</t>
  </si>
  <si>
    <t>SHP-2026008053</t>
  </si>
  <si>
    <t>2026-01-14T17:39:00+08:00</t>
  </si>
  <si>
    <t>2026-01-23T23:00:34+08:00</t>
  </si>
  <si>
    <t>2026-01-24T08:21:07+08:00</t>
  </si>
  <si>
    <t>SHP-2026002528</t>
  </si>
  <si>
    <t>2025-10-17T11:51:00+08:00</t>
  </si>
  <si>
    <t>2025-10-25T16:17:42+08:00</t>
  </si>
  <si>
    <t>2025-10-26T00:15:05+08:00</t>
  </si>
  <si>
    <t>SHP-2026008560</t>
  </si>
  <si>
    <t>2025-11-06T09:21:00Z</t>
  </si>
  <si>
    <t>2025-11-14T12:43:59-06:00</t>
  </si>
  <si>
    <t>2025-11-14T07:52:04-06:00</t>
  </si>
  <si>
    <t>SHP-2026005349</t>
  </si>
  <si>
    <t>2025-06-16T18:42:00+08:00</t>
  </si>
  <si>
    <t>2025-06-20T22:33:39+08:00</t>
  </si>
  <si>
    <t>2025-06-20T18:26:09+08:00</t>
  </si>
  <si>
    <t>SHP-2026006063</t>
  </si>
  <si>
    <t>2026-02-18T14:35:00Z</t>
  </si>
  <si>
    <t>2026-02-22T06:32:56Z</t>
  </si>
  <si>
    <t>2026-02-22T04:17:30Z</t>
  </si>
  <si>
    <t>SHP-2026003292</t>
  </si>
  <si>
    <t>2025-07-02T12:36:00Z</t>
  </si>
  <si>
    <t>2025-07-06T09:07:45+01:00</t>
  </si>
  <si>
    <t>2025-07-06T15:34:08+01:00</t>
  </si>
  <si>
    <t>2025-07-06T15:34:08Z</t>
  </si>
  <si>
    <t>SHP-2026007159</t>
  </si>
  <si>
    <t>2025-08-07T09:51:00+00:00</t>
  </si>
  <si>
    <t>2025-08-12T17:56:43+00:00</t>
  </si>
  <si>
    <t>2025-08-12T13:00:45+00:00</t>
  </si>
  <si>
    <t>SHP-2026003249</t>
  </si>
  <si>
    <t>2025-08-03T09:59:00+00:00</t>
  </si>
  <si>
    <t>2025-08-10T15:34:24+00:00</t>
  </si>
  <si>
    <t>2025-08-10T07:38:35+00:00</t>
  </si>
  <si>
    <t>SHP-2026001649</t>
  </si>
  <si>
    <t>2025-11-07T06:10:00Z</t>
  </si>
  <si>
    <t>2025-11-09T20:53:25+00:00</t>
  </si>
  <si>
    <t>2025-11-10T03:45:25+00:00</t>
  </si>
  <si>
    <t>2025-11-10T03:45:25Z</t>
  </si>
  <si>
    <t>SHP-2026004619</t>
  </si>
  <si>
    <t>2025-10-02T19:50:00-05:00</t>
  </si>
  <si>
    <t>2025-10-06T22:25:44-05:00</t>
  </si>
  <si>
    <t>2025-10-07T08:27:39-05:00</t>
  </si>
  <si>
    <t>SHP-2026005417</t>
  </si>
  <si>
    <t>2025-06-25T06:55:00+05:00</t>
  </si>
  <si>
    <t>2025-06-29T16:41:29+05:00</t>
  </si>
  <si>
    <t>2025-06-29T06:38:29+05:00</t>
  </si>
  <si>
    <t>2025-06-29T06:38:29Z</t>
  </si>
  <si>
    <t>SHP-2026005363</t>
  </si>
  <si>
    <t>2025-07-05T14:23:00-05:00</t>
  </si>
  <si>
    <t>2025-07-08T20:41:52-05:00</t>
  </si>
  <si>
    <t>2025-07-08T20:04:17-05:00</t>
  </si>
  <si>
    <t>SHP-2026003424</t>
  </si>
  <si>
    <t>2025-09-25T15:22:00+01:00</t>
  </si>
  <si>
    <t>2025-10-02T17:42:09+01:00</t>
  </si>
  <si>
    <t>2025-10-03T03:27:05+01:00</t>
  </si>
  <si>
    <t>SHP-2026000967</t>
  </si>
  <si>
    <t>2025-11-11T14:58:00+09:00</t>
  </si>
  <si>
    <t>2025-11-16T19:38:18Z</t>
  </si>
  <si>
    <t>2025-11-16T22:06:30+09:00</t>
  </si>
  <si>
    <t>SHP-2026007828</t>
  </si>
  <si>
    <t>2025-07-24T13:28:00+08:00</t>
  </si>
  <si>
    <t>2025-07-30T17:19:13+08:00</t>
  </si>
  <si>
    <t>2025-07-29T20:20:29+08:00</t>
  </si>
  <si>
    <t>SHP-2026004301</t>
  </si>
  <si>
    <t>2025-12-15T15:37:00</t>
  </si>
  <si>
    <t>2025-12-22T18:07:29+01:00</t>
  </si>
  <si>
    <t>2025-12-23T08:16:28+01:00</t>
  </si>
  <si>
    <t>SHP-2026003847</t>
  </si>
  <si>
    <t>2025-10-10T07:32:00+08:00</t>
  </si>
  <si>
    <t>2025-10-20T06:00:14+08:00</t>
  </si>
  <si>
    <t>2025-10-20T05:36:17+08:00</t>
  </si>
  <si>
    <t>2025-10-20T05:36:17Z</t>
  </si>
  <si>
    <t>SHP-2026000327</t>
  </si>
  <si>
    <t>2025-08-24T15:42:00+09:00</t>
  </si>
  <si>
    <t>2025-08-28T16:36:31</t>
  </si>
  <si>
    <t>2025-08-28T16:15:50+09:00</t>
  </si>
  <si>
    <t>SHP-2026002296</t>
  </si>
  <si>
    <t>2025-06-10T13:12:00+00:00</t>
  </si>
  <si>
    <t>2025-06-13T05:06:22+00:00</t>
  </si>
  <si>
    <t>2025-06-13T04:57:50+00:00</t>
  </si>
  <si>
    <t>SHP-2026003294</t>
  </si>
  <si>
    <t>2025-10-10T10:59:00+05:00</t>
  </si>
  <si>
    <t>2025-10-17T12:25:47+05:00</t>
  </si>
  <si>
    <t>2025-10-17T01:25:11+05:00</t>
  </si>
  <si>
    <t>SHP-2026005959</t>
  </si>
  <si>
    <t>2025-12-24T13:44:00+10:00</t>
  </si>
  <si>
    <t>2025-12-31T05:44:14+10:00</t>
  </si>
  <si>
    <t>2025-12-28T19:19:57+10:00</t>
  </si>
  <si>
    <t>SHP-2026003791</t>
  </si>
  <si>
    <t>2025-10-20T11:57:00-05:00</t>
  </si>
  <si>
    <t>2025-10-25T22:01:17Z</t>
  </si>
  <si>
    <t>2025-10-25T17:51:18-05:00</t>
  </si>
  <si>
    <t>2025-10-25T17:51:18</t>
  </si>
  <si>
    <t>SHP-2026000882</t>
  </si>
  <si>
    <t>2025-08-25T11:51:00</t>
  </si>
  <si>
    <t>2025-08-30T18:21:42Z</t>
  </si>
  <si>
    <t>2025-08-31T00:49:35+08:00</t>
  </si>
  <si>
    <t>2025-08-31T00:49:35Z</t>
  </si>
  <si>
    <t>SHP-2026000483</t>
  </si>
  <si>
    <t>2025-12-13T10:56:00</t>
  </si>
  <si>
    <t>2025-12-18T02:18:43</t>
  </si>
  <si>
    <t>2025-12-17T07:04:51+01:00</t>
  </si>
  <si>
    <t>SHP-2026006960</t>
  </si>
  <si>
    <t>2025-12-17T09:29:00+01:00</t>
  </si>
  <si>
    <t>2025-12-23T17:49:50</t>
  </si>
  <si>
    <t>2025-12-23T11:34:05+01:00</t>
  </si>
  <si>
    <t>2025-12-23T11:34:05</t>
  </si>
  <si>
    <t>SHP-2026000955</t>
  </si>
  <si>
    <t>2025-06-27T17:23:00-05:00</t>
  </si>
  <si>
    <t>2025-06-29T22:05:14-05:00</t>
  </si>
  <si>
    <t>2025-06-30T04:05:10-05:00</t>
  </si>
  <si>
    <t>SHP-2026004599</t>
  </si>
  <si>
    <t>2025-08-22T10:10:00+08:00</t>
  </si>
  <si>
    <t>2025-08-31T13:44:08+08:00</t>
  </si>
  <si>
    <t>2025-08-31T11:06:26+08:00</t>
  </si>
  <si>
    <t>SHP-2026000812</t>
  </si>
  <si>
    <t>2026-02-25T13:59:00+08:00</t>
  </si>
  <si>
    <t>2026-03-01T00:01:55+08:00</t>
  </si>
  <si>
    <t>2026-02-28T21:43:17+08:00</t>
  </si>
  <si>
    <t>SHP-2026003833</t>
  </si>
  <si>
    <t>2025-09-17T15:40:00+08:00</t>
  </si>
  <si>
    <t>2025-09-21T21:16:56+08:00</t>
  </si>
  <si>
    <t>2025-09-19T23:43:34+08:00</t>
  </si>
  <si>
    <t>SHP-2026001972</t>
  </si>
  <si>
    <t>2026-02-12T12:10:00</t>
  </si>
  <si>
    <t>2026-02-20T16:36:06-06:00</t>
  </si>
  <si>
    <t>2026-02-21T00:13:13Z</t>
  </si>
  <si>
    <t>2026-02-21T00:13:13</t>
  </si>
  <si>
    <t>SHP-2026008427</t>
  </si>
  <si>
    <t>2025-11-05T08:14:00-05:00</t>
  </si>
  <si>
    <t>2025-11-10T15:29:40-05:00</t>
  </si>
  <si>
    <t>2025-11-10T22:46:58</t>
  </si>
  <si>
    <t>2025-11-10T22:46:58-05:00</t>
  </si>
  <si>
    <t>SHP-2026005112</t>
  </si>
  <si>
    <t>2025-09-18T08:09:00-05:00</t>
  </si>
  <si>
    <t>2025-09-22T00:22:23Z</t>
  </si>
  <si>
    <t>2025-09-21T15:14:13-05:00</t>
  </si>
  <si>
    <t>SHP-2026000331</t>
  </si>
  <si>
    <t>2025-10-03T10:05:00-05:00</t>
  </si>
  <si>
    <t>2025-10-07T09:47:57-05:00</t>
  </si>
  <si>
    <t>2025-10-06T14:18:26Z</t>
  </si>
  <si>
    <t>2025-10-06T14:18:26-05:00</t>
  </si>
  <si>
    <t>SHP-2026005836</t>
  </si>
  <si>
    <t>2025-07-10T11:23:00+00:00</t>
  </si>
  <si>
    <t>2025-07-16T06:37:47+00:00</t>
  </si>
  <si>
    <t>2025-07-16T17:00:14Z</t>
  </si>
  <si>
    <t>2025-07-16T17:00:14+00:00</t>
  </si>
  <si>
    <t>SHP-2026002715</t>
  </si>
  <si>
    <t>2025-09-08T13:32:00-05:00</t>
  </si>
  <si>
    <t>2025-09-13T00:15:06-05:00</t>
  </si>
  <si>
    <t>2025-09-12T21:31:24-05:00</t>
  </si>
  <si>
    <t>SHP-2026004738</t>
  </si>
  <si>
    <t>2025-08-06T13:22:00-06:00</t>
  </si>
  <si>
    <t>2025-08-11T07:55:30-06:00</t>
  </si>
  <si>
    <t>2025-08-11T09:05:04-06:00</t>
  </si>
  <si>
    <t>SHP-2026005529</t>
  </si>
  <si>
    <t>2025-12-03T14:30:00Z</t>
  </si>
  <si>
    <t>2025-12-11T02:25:37-05:00</t>
  </si>
  <si>
    <t>2025-12-10T16:03:52</t>
  </si>
  <si>
    <t>2025-12-10T16:03:52-05:00</t>
  </si>
  <si>
    <t>SHP-2026005202</t>
  </si>
  <si>
    <t>CHN-DE-STA</t>
  </si>
  <si>
    <t>2026-02-03T11:06:00+00:00</t>
  </si>
  <si>
    <t>2026-02-09T06:13:37+00:00</t>
  </si>
  <si>
    <t>2026-02-08T16:52:09+00:00</t>
  </si>
  <si>
    <t>SHP-2026002161</t>
  </si>
  <si>
    <t>2025-08-28T10:05:00+08:00</t>
  </si>
  <si>
    <t>2025-09-05T00:29:55+08:00</t>
  </si>
  <si>
    <t>2025-09-04T16:07:47+08:00</t>
  </si>
  <si>
    <t>2025-09-04T16:07:47Z</t>
  </si>
  <si>
    <t>SHP-2026000017</t>
  </si>
  <si>
    <t>2025-10-13T10:39:00-05:00</t>
  </si>
  <si>
    <t>2025-10-15T03:35:33-05:00</t>
  </si>
  <si>
    <t>2025-10-15T13:27:45Z</t>
  </si>
  <si>
    <t>2025-10-15T13:27:45-05:00</t>
  </si>
  <si>
    <t>SHP-2026006842</t>
  </si>
  <si>
    <t>2025-09-23T13:15:00Z</t>
  </si>
  <si>
    <t>2025-09-26T23:31:43-05:00</t>
  </si>
  <si>
    <t>2025-09-26T07:29:29Z</t>
  </si>
  <si>
    <t>2025-09-26T07:29:29-05:00</t>
  </si>
  <si>
    <t>SHP-2026006285</t>
  </si>
  <si>
    <t>BEIJING</t>
  </si>
  <si>
    <t>2025-10-23T11:23:00+08:00</t>
  </si>
  <si>
    <t>2025-11-03T02:36:27+08:00</t>
  </si>
  <si>
    <t>2025-10-28T05:26:22+08:00</t>
  </si>
  <si>
    <t>SHP-2026007726</t>
  </si>
  <si>
    <t>2025-10-05T16:19:00</t>
  </si>
  <si>
    <t>2025-10-06T18:54:09-05:00</t>
  </si>
  <si>
    <t>2025-10-05T18:28:46-05:00</t>
  </si>
  <si>
    <t>SHP-2026001192</t>
  </si>
  <si>
    <t>2026-02-17T16:00:00+09:00</t>
  </si>
  <si>
    <t>2026-02-24T00:16:16</t>
  </si>
  <si>
    <t>2026-02-22T04:29:18+09:00</t>
  </si>
  <si>
    <t>SHP-2026003199</t>
  </si>
  <si>
    <t>2025-09-24T15:59:00-06:00</t>
  </si>
  <si>
    <t>2025-09-27T07:28:54-06:00</t>
  </si>
  <si>
    <t>2025-09-26T16:23:31-06:00</t>
  </si>
  <si>
    <t>SHP-2026009426</t>
  </si>
  <si>
    <t>2025-07-02T11:58:00Z</t>
  </si>
  <si>
    <t>2025-07-08T16:54:48Z</t>
  </si>
  <si>
    <t>2025-07-08T15:18:39+08:00</t>
  </si>
  <si>
    <t>SHP-2026000468</t>
  </si>
  <si>
    <t>2025-08-04T15:37:00-05:00</t>
  </si>
  <si>
    <t>2025-08-06T22:33:13-05:00</t>
  </si>
  <si>
    <t>2025-08-06T16:44:02-05:00</t>
  </si>
  <si>
    <t>2025-08-06T16:44:02</t>
  </si>
  <si>
    <t>SHP-2026000687</t>
  </si>
  <si>
    <t>2025-09-09T07:40:00+08:00</t>
  </si>
  <si>
    <t>2025-09-14T15:30:04+08:00</t>
  </si>
  <si>
    <t>2025-09-14T05:21:57+08:00</t>
  </si>
  <si>
    <t>SHP-2026003663</t>
  </si>
  <si>
    <t>2025-10-23T12:42:00+01:00</t>
  </si>
  <si>
    <t>2025-10-29T04:54:42+01:00</t>
  </si>
  <si>
    <t>2025-10-28T13:27:59+01:00</t>
  </si>
  <si>
    <t>2025-10-28T13:27:59Z</t>
  </si>
  <si>
    <t>SHP-2026006687</t>
  </si>
  <si>
    <t>2025-10-30T10:22:00-03:00</t>
  </si>
  <si>
    <t>2025-11-09T04:44:07-03:00</t>
  </si>
  <si>
    <t>2025-11-09T10:31:43-03:00</t>
  </si>
  <si>
    <t>2025-11-09T10:31:43</t>
  </si>
  <si>
    <t>SHP-2026000552</t>
  </si>
  <si>
    <t>2025-06-13T09:39:00-05:00</t>
  </si>
  <si>
    <t>2025-06-21T12:34:55</t>
  </si>
  <si>
    <t>2025-06-21T09:30:59-05:00</t>
  </si>
  <si>
    <t>2025-06-21T09:30:59Z</t>
  </si>
  <si>
    <t>SHP-2026000814</t>
  </si>
  <si>
    <t>2025-06-26T11:18:00+01:00</t>
  </si>
  <si>
    <t>2025-07-01T20:40:24+01:00</t>
  </si>
  <si>
    <t>2025-07-01T01:24:48+01:00</t>
  </si>
  <si>
    <t>SHP-2026005144</t>
  </si>
  <si>
    <t>2025-08-05T12:39:00-06:00</t>
  </si>
  <si>
    <t>2025-08-15T18:10:07-06:00</t>
  </si>
  <si>
    <t>2025-08-15T14:49:34-06:00</t>
  </si>
  <si>
    <t>SHP-2026000824</t>
  </si>
  <si>
    <t>2026-02-23T13:23:00Z</t>
  </si>
  <si>
    <t>2026-03-03T10:16:18-03:00</t>
  </si>
  <si>
    <t>2026-02-28T23:53:49-03:00</t>
  </si>
  <si>
    <t>SHP-2026009364</t>
  </si>
  <si>
    <t>2025-07-10T11:40:00-05:00</t>
  </si>
  <si>
    <t>2025-07-12T08:37:40Z</t>
  </si>
  <si>
    <t>2025-07-08T23:59:01-05:00</t>
  </si>
  <si>
    <t>2025-07-12T07:09:32-05:00</t>
  </si>
  <si>
    <t>SHP-2026000091</t>
  </si>
  <si>
    <t>2025-12-08T12:27:00-05:00</t>
  </si>
  <si>
    <t>2025-12-11T06:51:21-05:00</t>
  </si>
  <si>
    <t>2025-12-10T21:39:12-05:00</t>
  </si>
  <si>
    <t>SHP-2026002786</t>
  </si>
  <si>
    <t>2025-12-15T11:37:00-05:00</t>
  </si>
  <si>
    <t>2025-12-19T11:35:10-05:00</t>
  </si>
  <si>
    <t>2025-12-19T12:41:50-05:00</t>
  </si>
  <si>
    <t>SHP-2026004652</t>
  </si>
  <si>
    <t>2026-01-25T08:02:00-05:00</t>
  </si>
  <si>
    <t>2026-01-27T02:03:44-05:00</t>
  </si>
  <si>
    <t>2026-01-27T02:48:03-05:00</t>
  </si>
  <si>
    <t>SHP-2026007202</t>
  </si>
  <si>
    <t>2026-01-29T12:28:00+08:00</t>
  </si>
  <si>
    <t>2026-01-31T23:37:24+08:00</t>
  </si>
  <si>
    <t>2026-01-31T15:14:16+08:00</t>
  </si>
  <si>
    <t>2026-01-31T15:14:16Z</t>
  </si>
  <si>
    <t>SHP-2026004464</t>
  </si>
  <si>
    <t>2025-09-19T17:45:00Z</t>
  </si>
  <si>
    <t>2025-09-22T10:03:40Z</t>
  </si>
  <si>
    <t>2025-09-21T00:42:40-05:00</t>
  </si>
  <si>
    <t>SHP-2026005318</t>
  </si>
  <si>
    <t>2026-01-26T04:42:38-05:00</t>
  </si>
  <si>
    <t>2026-01-26T09:51:03-05:00</t>
  </si>
  <si>
    <t>SHP-2026006669</t>
  </si>
  <si>
    <t>2025-10-09T08:44:00+01:00</t>
  </si>
  <si>
    <t>2025-10-19T16:21:09+01:00</t>
  </si>
  <si>
    <t>2025-10-20T11:00:39+01:00</t>
  </si>
  <si>
    <t>SHP-2026004940</t>
  </si>
  <si>
    <t>2026-02-10T11:40:00+09:00</t>
  </si>
  <si>
    <t>2026-02-13T13:20:54+09:00</t>
  </si>
  <si>
    <t>2026-02-13T06:23:30+09:00</t>
  </si>
  <si>
    <t>SHP-2026008745</t>
  </si>
  <si>
    <t>2025-08-07T10:08:00+08:00</t>
  </si>
  <si>
    <t>2025-08-14T22:01:47+08:00</t>
  </si>
  <si>
    <t>2025-08-11T12:28:00+08:00</t>
  </si>
  <si>
    <t>SHP-2026004335</t>
  </si>
  <si>
    <t>2026-02-25T13:27:00+08:00</t>
  </si>
  <si>
    <t>2026-02-28T18:27:57+08:00</t>
  </si>
  <si>
    <t>2026-03-01T21:05:30+08:00</t>
  </si>
  <si>
    <t>SHP-2026004995</t>
  </si>
  <si>
    <t>2025-07-13T12:42:00+01:00</t>
  </si>
  <si>
    <t>2025-07-27T10:46:09Z</t>
  </si>
  <si>
    <t>2025-07-26T10:39:23</t>
  </si>
  <si>
    <t>2025-07-26T10:39:23+01:00</t>
  </si>
  <si>
    <t>SHP-2026004712</t>
  </si>
  <si>
    <t>2026-01-13T11:17:00+00:00</t>
  </si>
  <si>
    <t>2026-01-22T21:02:05+00:00</t>
  </si>
  <si>
    <t>2026-01-23T10:37:54+00:00</t>
  </si>
  <si>
    <t>2026-01-23T10:37:54Z</t>
  </si>
  <si>
    <t>SHP-2026008821</t>
  </si>
  <si>
    <t>2025-12-05T13:38:00-06:00</t>
  </si>
  <si>
    <t>2025-12-13T04:11:30-06:00</t>
  </si>
  <si>
    <t>2025-12-12T14:28:52-06:00</t>
  </si>
  <si>
    <t>SHP-2026002326</t>
  </si>
  <si>
    <t>2025-11-26T07:07:00+08:00</t>
  </si>
  <si>
    <t>2025-12-02T11:49:13+08:00</t>
  </si>
  <si>
    <t>2025-12-02T20:50:52Z</t>
  </si>
  <si>
    <t>2025-12-02T20:50:52+08:00</t>
  </si>
  <si>
    <t>SHP-2026005089</t>
  </si>
  <si>
    <t>2025-09-06T14:23:00+01:00</t>
  </si>
  <si>
    <t>2025-09-13T15:25:31+01:00</t>
  </si>
  <si>
    <t>2025-09-13T12:45:38+01:00</t>
  </si>
  <si>
    <t>SHP-2026007998</t>
  </si>
  <si>
    <t>2025-10-07T13:12:00+08:00</t>
  </si>
  <si>
    <t>2025-10-10T10:41:31+08:00</t>
  </si>
  <si>
    <t>2025-10-10T15:19:38+08:00</t>
  </si>
  <si>
    <t>SHP-2026007354</t>
  </si>
  <si>
    <t>2025-11-27T14:45:00-05:00</t>
  </si>
  <si>
    <t>2025-12-02T11:53:06-05:00</t>
  </si>
  <si>
    <t>2025-12-02T04:02:05-05:00</t>
  </si>
  <si>
    <t>2025-12-02T04:02:05</t>
  </si>
  <si>
    <t>SHP-2026007398</t>
  </si>
  <si>
    <t>2025-06-12T08:33:00-03:00</t>
  </si>
  <si>
    <t>2025-06-15T00:52:19Z</t>
  </si>
  <si>
    <t>2025-06-14T15:33:24-03:00</t>
  </si>
  <si>
    <t>SHP-2026008346</t>
  </si>
  <si>
    <t>2025-11-13T14:34:00+01:00</t>
  </si>
  <si>
    <t>2025-11-19T03:00:18+01:00</t>
  </si>
  <si>
    <t>2025-11-18T19:33:54+01:00</t>
  </si>
  <si>
    <t>SHP-2026001777</t>
  </si>
  <si>
    <t>2026-01-21T14:58:00Z</t>
  </si>
  <si>
    <t>2026-01-25T03:53:04-05:00</t>
  </si>
  <si>
    <t>2026-01-24T07:44:16-05:00</t>
  </si>
  <si>
    <t>SHP-2026001529</t>
  </si>
  <si>
    <t>2025-12-03T11:35:00-05:00</t>
  </si>
  <si>
    <t>2025-12-06T00:47:24</t>
  </si>
  <si>
    <t>2025-12-06T11:52:03-05:00</t>
  </si>
  <si>
    <t>SHP-2026003583</t>
  </si>
  <si>
    <t>2025-12-22T12:10:00</t>
  </si>
  <si>
    <t>2025-12-28T08:36:47-05:00</t>
  </si>
  <si>
    <t>2025-12-21T19:05:02-05:00</t>
  </si>
  <si>
    <t>SHP-2026007506</t>
  </si>
  <si>
    <t>2026-01-14T12:33:00+08:00</t>
  </si>
  <si>
    <t>2026-01-19T23:50:38+08:00</t>
  </si>
  <si>
    <t>2026-01-19T22:30:26+08:00</t>
  </si>
  <si>
    <t>SHP-2026004000</t>
  </si>
  <si>
    <t>2026-01-07T17:54:00-05:00</t>
  </si>
  <si>
    <t>2026-01-10T13:18:58Z</t>
  </si>
  <si>
    <t>2026-01-10T09:24:32-05:00</t>
  </si>
  <si>
    <t>SHP-2026009151</t>
  </si>
  <si>
    <t>2026-02-11T09:48:00Z</t>
  </si>
  <si>
    <t>2026-02-16T22:44:00+08:00</t>
  </si>
  <si>
    <t>2026-02-17T14:40:10+08:00</t>
  </si>
  <si>
    <t>2026-02-17T14:40:10Z</t>
  </si>
  <si>
    <t>SHP-2026008181</t>
  </si>
  <si>
    <t>2026-01-08T07:17:00-05:00</t>
  </si>
  <si>
    <t>2026-01-13T10:56:05</t>
  </si>
  <si>
    <t>2026-01-12T20:31:06-05:00</t>
  </si>
  <si>
    <t>SHP-2026006320</t>
  </si>
  <si>
    <t>2025-06-19T18:52:00+08:00</t>
  </si>
  <si>
    <t>2025-06-28T20:29:07+08:00</t>
  </si>
  <si>
    <t>2025-06-27T14:16:21+08:00</t>
  </si>
  <si>
    <t>SHP-2026001261</t>
  </si>
  <si>
    <t>2025-08-03T19:35:00</t>
  </si>
  <si>
    <t>2025-08-14T16:22:32+01:00</t>
  </si>
  <si>
    <t>2025-08-14T14:13:14+01:00</t>
  </si>
  <si>
    <t>SHP-2026005819</t>
  </si>
  <si>
    <t>2025-09-20T11:50:00</t>
  </si>
  <si>
    <t>2025-09-26T10:20:52+08:00</t>
  </si>
  <si>
    <t>2025-09-26T18:26:19+08:00</t>
  </si>
  <si>
    <t>SHP-2026000364</t>
  </si>
  <si>
    <t>2026-02-27T17:28:00+08:00</t>
  </si>
  <si>
    <t>2026-03-09T08:44:17+08:00</t>
  </si>
  <si>
    <t>2026-03-03T18:10:20</t>
  </si>
  <si>
    <t>SHP-2026003363</t>
  </si>
  <si>
    <t>2025-10-07T11:32:00-05:00</t>
  </si>
  <si>
    <t>2025-10-11T14:03:14</t>
  </si>
  <si>
    <t>2025-10-08T01:55:53</t>
  </si>
  <si>
    <t>SHP-2026007747</t>
  </si>
  <si>
    <t>2025-07-30T12:21:00+08:00</t>
  </si>
  <si>
    <t>2025-08-04T18:03:49</t>
  </si>
  <si>
    <t>2025-08-05T10:03:10+08:00</t>
  </si>
  <si>
    <t>2025-08-05T10:03:10Z</t>
  </si>
  <si>
    <t>SHP-2026004861</t>
  </si>
  <si>
    <t>2025-07-27T11:37:00-05:00</t>
  </si>
  <si>
    <t>2025-07-31T15:17:29Z</t>
  </si>
  <si>
    <t>2025-07-31T20:27:02-05:00</t>
  </si>
  <si>
    <t>SHP-2026000724</t>
  </si>
  <si>
    <t>2025-07-25T09:50:00</t>
  </si>
  <si>
    <t>2025-07-29T04:58:31+01:00</t>
  </si>
  <si>
    <t>2025-07-28T23:08:51Z</t>
  </si>
  <si>
    <t>2025-07-28T23:08:51+01:00</t>
  </si>
  <si>
    <t>SHP-2026009413</t>
  </si>
  <si>
    <t>2025-12-29T13:35:00-05:00</t>
  </si>
  <si>
    <t>2026-01-01T23:12:16Z</t>
  </si>
  <si>
    <t>2026-01-02T16:26:19-05:00</t>
  </si>
  <si>
    <t>SHP-2026001784</t>
  </si>
  <si>
    <t>2026-02-11T10:55:00+08:00</t>
  </si>
  <si>
    <t>2026-02-17T08:55:43+08:00</t>
  </si>
  <si>
    <t>2026-02-17T17:12:36Z</t>
  </si>
  <si>
    <t>SHP-2026007102</t>
  </si>
  <si>
    <t>2025-11-12T08:39:00</t>
  </si>
  <si>
    <t>2025-11-19T03:33:00Z</t>
  </si>
  <si>
    <t>2025-11-18T23:55:06+08:00</t>
  </si>
  <si>
    <t>SHP-2026006806</t>
  </si>
  <si>
    <t>2025-10-14T14:07:00Z</t>
  </si>
  <si>
    <t>2025-10-22T01:00:34+01:00</t>
  </si>
  <si>
    <t>2025-10-21T16:29:25+01:00</t>
  </si>
  <si>
    <t>SHP-2026001586</t>
  </si>
  <si>
    <t>2025-08-01T10:20:00-06:00</t>
  </si>
  <si>
    <t>2025-08-09T17:59:49-06:00</t>
  </si>
  <si>
    <t>2025-08-09T06:13:07-06:00</t>
  </si>
  <si>
    <t>SHP-2026009211</t>
  </si>
  <si>
    <t>2025-12-15T14:25:00+01:00</t>
  </si>
  <si>
    <t>2025-12-21T22:00:57+01:00</t>
  </si>
  <si>
    <t>2025-12-22T06:19:09+01:00</t>
  </si>
  <si>
    <t>SHP-2026006212</t>
  </si>
  <si>
    <t>2025-07-22T11:53:00-05:00</t>
  </si>
  <si>
    <t>2025-07-25T14:56:30Z</t>
  </si>
  <si>
    <t>2025-07-26T04:24:18Z</t>
  </si>
  <si>
    <t>2025-07-26T04:24:18-05:00</t>
  </si>
  <si>
    <t>SHP-2026002264</t>
  </si>
  <si>
    <t>2025-06-14T13:55:00Z</t>
  </si>
  <si>
    <t>2025-06-19T04:29:13Z</t>
  </si>
  <si>
    <t>2025-06-18T23:54:06-05:00</t>
  </si>
  <si>
    <t>SHP-2026007757</t>
  </si>
  <si>
    <t>2026-02-25T06:18:00-06:00</t>
  </si>
  <si>
    <t>2026-03-02T08:26:07-06:00</t>
  </si>
  <si>
    <t>2026-02-28T19:20:53-06:00</t>
  </si>
  <si>
    <t>SHP-2026001909</t>
  </si>
  <si>
    <t>2026-01-30T12:09:00+01:00</t>
  </si>
  <si>
    <t>2026-02-06T16:18:36+01:00</t>
  </si>
  <si>
    <t>2026-02-06T12:19:17+01:00</t>
  </si>
  <si>
    <t>SHP-2026006755</t>
  </si>
  <si>
    <t>2026-02-02T11:42:00-05:00</t>
  </si>
  <si>
    <t>2026-02-10T22:46:07-05:00</t>
  </si>
  <si>
    <t>2026-02-10T10:15:43-05:00</t>
  </si>
  <si>
    <t>2026-02-10T10:15:43Z</t>
  </si>
  <si>
    <t>SHP-2026001528</t>
  </si>
  <si>
    <t>2026-01-30T13:28:00+00:00</t>
  </si>
  <si>
    <t>2026-02-07T11:31:58+00:00</t>
  </si>
  <si>
    <t>2026-02-11T00:03:06+00:00</t>
  </si>
  <si>
    <t>SHP-2026008221</t>
  </si>
  <si>
    <t>2025-10-10T10:26:00+10:00</t>
  </si>
  <si>
    <t>2025-10-16T02:10:33+10:00</t>
  </si>
  <si>
    <t>2025-10-15T21:44:13+10:00</t>
  </si>
  <si>
    <t>SHP-2026008055</t>
  </si>
  <si>
    <t>2025-06-30T14:24:00+10:00</t>
  </si>
  <si>
    <t>2025-07-05T09:35:34+10:00</t>
  </si>
  <si>
    <t>2025-07-05T11:31:52+10:00</t>
  </si>
  <si>
    <t>SHP-2026002357</t>
  </si>
  <si>
    <t>2025-09-18T10:42:00+10:00</t>
  </si>
  <si>
    <t>2025-09-29T21:34:37+10:00</t>
  </si>
  <si>
    <t>2025-09-29T19:46:34+10:00</t>
  </si>
  <si>
    <t>SHP-2026003380</t>
  </si>
  <si>
    <t>2025-09-10T10:37:00+08:00</t>
  </si>
  <si>
    <t>2025-09-17T05:27:12+08:00</t>
  </si>
  <si>
    <t>2025-09-17T08:54:43+08:00</t>
  </si>
  <si>
    <t>SHP-2026004140</t>
  </si>
  <si>
    <t>2025-10-01T07:33:00Z</t>
  </si>
  <si>
    <t>2025-10-07T09:25:27+00:00</t>
  </si>
  <si>
    <t>2025-10-07T13:33:47+00:00</t>
  </si>
  <si>
    <t>SHP-2026006079</t>
  </si>
  <si>
    <t>2025-06-18T12:05:00-05:00</t>
  </si>
  <si>
    <t>2025-06-27T23:37:41Z</t>
  </si>
  <si>
    <t>2025-06-28T06:00:08-05:00</t>
  </si>
  <si>
    <t>SHP-2026000491</t>
  </si>
  <si>
    <t>2026-01-06T11:55:00+01:00</t>
  </si>
  <si>
    <t>2026-01-12T20:35:10</t>
  </si>
  <si>
    <t>2026-01-13T02:12:56Z</t>
  </si>
  <si>
    <t>SHP-2026000534</t>
  </si>
  <si>
    <t>2025-11-14T14:13:00+09:00</t>
  </si>
  <si>
    <t>2025-11-18T15:20:02+09:00</t>
  </si>
  <si>
    <t>2025-11-18T10:22:49+09:00</t>
  </si>
  <si>
    <t>2025-11-18T10:22:49Z</t>
  </si>
  <si>
    <t>SHP-2026000481</t>
  </si>
  <si>
    <t>2026-01-26T07:18:00Z</t>
  </si>
  <si>
    <t>2026-01-30T20:09:12+01:00</t>
  </si>
  <si>
    <t>2026-01-31T10:32:29+01:00</t>
  </si>
  <si>
    <t>2026-01-31T10:32:29Z</t>
  </si>
  <si>
    <t>SHP-2026001398</t>
  </si>
  <si>
    <t>2025-07-25T08:00:00Z</t>
  </si>
  <si>
    <t>2025-08-04T14:51:45+08:00</t>
  </si>
  <si>
    <t>2025-08-04T12:14:54+08:00</t>
  </si>
  <si>
    <t>SHP-2026003658</t>
  </si>
  <si>
    <t>2025-06-15T13:39:00-05:00</t>
  </si>
  <si>
    <t>2025-06-16T06:00:56Z</t>
  </si>
  <si>
    <t>2025-06-20T18:16:00Z</t>
  </si>
  <si>
    <t>SHP-2026002437</t>
  </si>
  <si>
    <t>2025-09-17T11:43:00+01:00</t>
  </si>
  <si>
    <t>2025-09-25T08:52:50+01:00</t>
  </si>
  <si>
    <t>2025-09-25T12:32:15+01:00</t>
  </si>
  <si>
    <t>SHP-2026008796</t>
  </si>
  <si>
    <t>2025-10-22T13:13:00-03:00</t>
  </si>
  <si>
    <t>2025-10-29T02:52:08</t>
  </si>
  <si>
    <t>2025-10-29T08:50:40</t>
  </si>
  <si>
    <t>2025-10-29T08:50:40Z</t>
  </si>
  <si>
    <t>SHP-2026006121</t>
  </si>
  <si>
    <t>2025-11-30T14:16:00+01:00</t>
  </si>
  <si>
    <t>2025-12-03T13:42:26</t>
  </si>
  <si>
    <t>2025-12-03T11:59:45+01:00</t>
  </si>
  <si>
    <t>SHP-2026003428</t>
  </si>
  <si>
    <t>2025-10-24T08:34:00+00:00</t>
  </si>
  <si>
    <t>2025-10-28T20:19:44+00:00</t>
  </si>
  <si>
    <t>2025-10-28T21:52:13Z</t>
  </si>
  <si>
    <t>2025-10-28T21:52:13+00:00</t>
  </si>
  <si>
    <t>SHP-2026004947</t>
  </si>
  <si>
    <t>2025-12-04T13:18:00-05:00</t>
  </si>
  <si>
    <t>2025-12-06T19:38:21-05:00</t>
  </si>
  <si>
    <t>2025-12-06T21:54:53-05:00</t>
  </si>
  <si>
    <t>2025-12-06T21:54:53Z</t>
  </si>
  <si>
    <t>SHP-2026000768</t>
  </si>
  <si>
    <t>2026-01-07T13:28:00+00:00</t>
  </si>
  <si>
    <t>2026-01-15T19:14:11+00:00</t>
  </si>
  <si>
    <t>2026-01-16T05:30:56+00:00</t>
  </si>
  <si>
    <t>SHP-2026003844</t>
  </si>
  <si>
    <t>2025-06-04T18:04:00-05:00</t>
  </si>
  <si>
    <t>2025-06-06T22:49:03-05:00</t>
  </si>
  <si>
    <t>2025-06-07T02:11:11</t>
  </si>
  <si>
    <t>2025-06-07T02:11:11-05:00</t>
  </si>
  <si>
    <t>SHP-2026005548</t>
  </si>
  <si>
    <t>2025-06-24T13:56:00-05:00</t>
  </si>
  <si>
    <t>2025-06-26T11:54:52-05:00</t>
  </si>
  <si>
    <t>2025-06-25T16:32:59-05:00</t>
  </si>
  <si>
    <t>SHP-2026005021</t>
  </si>
  <si>
    <t>2025-09-12T12:42:00+08:00</t>
  </si>
  <si>
    <t>2025-09-16T04:37:19</t>
  </si>
  <si>
    <t>2025-09-14T04:56:30+08:00</t>
  </si>
  <si>
    <t>SHP-2026000631</t>
  </si>
  <si>
    <t>2025-11-05T13:33:00+09:00</t>
  </si>
  <si>
    <t>2025-11-13T11:21:32+09:00</t>
  </si>
  <si>
    <t>2025-11-13T10:58:38+09:00</t>
  </si>
  <si>
    <t>SHP-2026006197</t>
  </si>
  <si>
    <t>2025-09-24T09:07:00-05:00</t>
  </si>
  <si>
    <t>2025-09-25T21:43:44-05:00</t>
  </si>
  <si>
    <t>2025-09-25T10:38:55-05:00</t>
  </si>
  <si>
    <t>SHP-2026005697</t>
  </si>
  <si>
    <t>2025-12-30T10:59:00+08:00</t>
  </si>
  <si>
    <t>2026-01-02T04:29:03+08:00</t>
  </si>
  <si>
    <t>2026-01-02T06:40:07Z</t>
  </si>
  <si>
    <t>2026-01-02T06:40:07+08:00</t>
  </si>
  <si>
    <t>SHP-2026007590</t>
  </si>
  <si>
    <t>2025-11-19T13:35:00</t>
  </si>
  <si>
    <t>2025-11-24T06:22:38Z</t>
  </si>
  <si>
    <t>2025-11-24T10:38:08</t>
  </si>
  <si>
    <t>2025-11-24T10:38:08-05:00</t>
  </si>
  <si>
    <t>SHP-2026003268</t>
  </si>
  <si>
    <t>2025-08-23T18:54:00-05:00</t>
  </si>
  <si>
    <t>2025-08-26T02:47:50</t>
  </si>
  <si>
    <t>2025-08-26T02:08:02Z</t>
  </si>
  <si>
    <t>2025-08-26T02:08:02-05:00</t>
  </si>
  <si>
    <t>SHP-2026004463</t>
  </si>
  <si>
    <t>2025-12-05T06:43:00-05:00</t>
  </si>
  <si>
    <t>2025-12-06T20:30:48-05:00</t>
  </si>
  <si>
    <t>2025-12-07T04:20:32Z</t>
  </si>
  <si>
    <t>2025-12-07T04:20:32-05:00</t>
  </si>
  <si>
    <t>SHP-2026005148</t>
  </si>
  <si>
    <t>2025-08-19T10:28:00-05:00</t>
  </si>
  <si>
    <t>2025-08-25T15:35:10-05:00</t>
  </si>
  <si>
    <t>2025-08-25T22:59:09-05:00</t>
  </si>
  <si>
    <t>SHP-2026003597</t>
  </si>
  <si>
    <t>2025-11-11T07:32:00-05:00</t>
  </si>
  <si>
    <t>2025-11-20T10:45:02-05:00</t>
  </si>
  <si>
    <t>2025-11-20T15:56:34-05:00</t>
  </si>
  <si>
    <t>SHP-2026000033</t>
  </si>
  <si>
    <t>2025-07-15T07:05:00-03:00</t>
  </si>
  <si>
    <t>2025-07-20T19:19:14-03:00</t>
  </si>
  <si>
    <t>2025-07-21T11:21:00-03:00</t>
  </si>
  <si>
    <t>SHP-2026003462</t>
  </si>
  <si>
    <t>2025-09-06T09:01:00+08:00</t>
  </si>
  <si>
    <t>2025-09-05T04:28:24+08:00</t>
  </si>
  <si>
    <t>2025-09-13T21:52:32+08:00</t>
  </si>
  <si>
    <t>SHP-2026002472</t>
  </si>
  <si>
    <t>2026-02-13T11:54:00-05:00</t>
  </si>
  <si>
    <t>2026-02-23T02:17:58</t>
  </si>
  <si>
    <t>2026-02-23T07:33:44-05:00</t>
  </si>
  <si>
    <t>SHP-2026000186</t>
  </si>
  <si>
    <t>2025-09-23T14:24:00+01:00</t>
  </si>
  <si>
    <t>2025-09-26T22:00:01+01:00</t>
  </si>
  <si>
    <t>2025-09-26T22:53:09+01:00</t>
  </si>
  <si>
    <t>2025-09-26T22:53:09Z</t>
  </si>
  <si>
    <t>SHP-2026008698</t>
  </si>
  <si>
    <t>2026-02-05T10:35:00Z</t>
  </si>
  <si>
    <t>2026-02-13T06:17:09+01:00</t>
  </si>
  <si>
    <t>2026-02-13T06:52:19+01:00</t>
  </si>
  <si>
    <t>SHP-2026000008</t>
  </si>
  <si>
    <t>2025-12-29T16:50:00-05:00</t>
  </si>
  <si>
    <t>2026-01-01T11:28:14Z</t>
  </si>
  <si>
    <t>2025-12-28T01:41:58-05:00</t>
  </si>
  <si>
    <t>2026-01-01T01:26:16-05:00</t>
  </si>
  <si>
    <t>SHP-2026001910</t>
  </si>
  <si>
    <t>2025-09-12T10:59:00Z</t>
  </si>
  <si>
    <t>2025-09-15T17:37:48-05:00</t>
  </si>
  <si>
    <t>2025-09-19T00:46:54-05:00</t>
  </si>
  <si>
    <t>SHP-2026006147</t>
  </si>
  <si>
    <t>2025-09-19T13:45:00</t>
  </si>
  <si>
    <t>2025-09-25T13:17:17+08:00</t>
  </si>
  <si>
    <t>2025-09-24T18:04:23+08:00</t>
  </si>
  <si>
    <t>SHP-2026000779</t>
  </si>
  <si>
    <t>2025-06-24T15:58:00Z</t>
  </si>
  <si>
    <t>2025-07-01T14:02:16-06:00</t>
  </si>
  <si>
    <t>2025-07-01T16:13:14-06:00</t>
  </si>
  <si>
    <t>2025-07-01T16:13:14Z</t>
  </si>
  <si>
    <t>SHP-2026001741</t>
  </si>
  <si>
    <t>2026-02-16T11:21:00Z</t>
  </si>
  <si>
    <t>2026-02-22T22:41:27+01:00</t>
  </si>
  <si>
    <t>2026-02-22T22:02:15+01:00</t>
  </si>
  <si>
    <t>2026-02-22T22:02:15</t>
  </si>
  <si>
    <t>SHP-2026005332</t>
  </si>
  <si>
    <t>2026-01-06T16:18:00+08:00</t>
  </si>
  <si>
    <t>2026-01-16T12:18:32Z</t>
  </si>
  <si>
    <t>2026-01-16T04:41:36+08:00</t>
  </si>
  <si>
    <t>SHP-2026007977</t>
  </si>
  <si>
    <t>2025-10-13T16:06:00Z</t>
  </si>
  <si>
    <t>2025-10-14T14:25:35-05:00</t>
  </si>
  <si>
    <t>2025-10-19T15:06:54Z</t>
  </si>
  <si>
    <t>SHP-2026006321</t>
  </si>
  <si>
    <t>2025-09-09T07:16:00</t>
  </si>
  <si>
    <t>2025-09-15T13:19:17-05:00</t>
  </si>
  <si>
    <t>2025-09-15T13:29:49-05:00</t>
  </si>
  <si>
    <t>2025-09-15T13:29:49Z</t>
  </si>
  <si>
    <t>SHP-2026001488</t>
  </si>
  <si>
    <t>2025-06-30T10:19:00</t>
  </si>
  <si>
    <t>2025-07-05T14:52:30+01:00</t>
  </si>
  <si>
    <t>2025-07-06T01:38:31+01:00</t>
  </si>
  <si>
    <t>2025-07-06T01:38:31Z</t>
  </si>
  <si>
    <t>SHP-2026002544</t>
  </si>
  <si>
    <t>2025-09-18T08:15:00+08:00</t>
  </si>
  <si>
    <t>2025-09-25T10:04:32+08:00</t>
  </si>
  <si>
    <t>2025-09-28T13:55:43+08:00</t>
  </si>
  <si>
    <t>SHP-2026007636</t>
  </si>
  <si>
    <t>2025-06-28T10:14:00+01:00</t>
  </si>
  <si>
    <t>2025-07-03T01:29:24+01:00</t>
  </si>
  <si>
    <t>2025-07-04T01:19:32</t>
  </si>
  <si>
    <t>2025-07-04T01:19:32Z</t>
  </si>
  <si>
    <t>SHP-2026001860</t>
  </si>
  <si>
    <t>2025-12-15T14:20:00+09:00</t>
  </si>
  <si>
    <t>2025-12-12T16:48:39+09:00</t>
  </si>
  <si>
    <t>2025-12-22T04:06:29Z</t>
  </si>
  <si>
    <t>2025-12-22T04:06:29</t>
  </si>
  <si>
    <t>SHP-2026003546</t>
  </si>
  <si>
    <t>2025-08-18T08:32:00+08:00</t>
  </si>
  <si>
    <t>2025-08-26T15:39:58</t>
  </si>
  <si>
    <t>2025-08-22T12:58:03</t>
  </si>
  <si>
    <t>SHP-2026008650</t>
  </si>
  <si>
    <t>2025-09-16T13:08:00-06:00</t>
  </si>
  <si>
    <t>2025-09-21T18:33:53-06:00</t>
  </si>
  <si>
    <t>2025-09-21T21:33:06Z</t>
  </si>
  <si>
    <t>SHP-2026005978</t>
  </si>
  <si>
    <t>2026-01-22T13:36:00-05:00</t>
  </si>
  <si>
    <t>2026-01-26T15:07:47-05:00</t>
  </si>
  <si>
    <t>2026-01-26T12:11:57-05:00</t>
  </si>
  <si>
    <t>SHP-2026000886</t>
  </si>
  <si>
    <t>2025-11-11T18:42:00-03:00</t>
  </si>
  <si>
    <t>2025-11-14T10:11:15-03:00</t>
  </si>
  <si>
    <t>2025-11-15T14:47:18-03:00</t>
  </si>
  <si>
    <t>SHP-2026007313</t>
  </si>
  <si>
    <t>2025-11-15T18:28:00-03:00</t>
  </si>
  <si>
    <t>2025-11-21T09:44:36-03:00</t>
  </si>
  <si>
    <t>2025-11-20T10:17:37-03:00</t>
  </si>
  <si>
    <t>SHP-2026002196</t>
  </si>
  <si>
    <t>2026-01-08T16:01:00+01:00</t>
  </si>
  <si>
    <t>2026-01-12T02:02:41Z</t>
  </si>
  <si>
    <t>2026-01-12T16:25:29+01:00</t>
  </si>
  <si>
    <t>SHP-2026004998</t>
  </si>
  <si>
    <t>2025-12-13T19:36:00+08:00</t>
  </si>
  <si>
    <t>2025-12-22T21:44:10Z</t>
  </si>
  <si>
    <t>2025-12-22T13:50:21+08:00</t>
  </si>
  <si>
    <t>2025-12-22T13:50:21Z</t>
  </si>
  <si>
    <t>SHP-2026008782</t>
  </si>
  <si>
    <t>2025-12-01T13:01:00-06:00</t>
  </si>
  <si>
    <t>2025-12-07T10:52:53-06:00</t>
  </si>
  <si>
    <t>2025-12-07T08:54:43-06:00</t>
  </si>
  <si>
    <t>SHP-2026003284</t>
  </si>
  <si>
    <t>2025-09-08T16:34:00-05:00</t>
  </si>
  <si>
    <t>2025-09-10T23:16:35-05:00</t>
  </si>
  <si>
    <t>2025-09-10T16:42:05-05:00</t>
  </si>
  <si>
    <t>2025-09-10T16:42:05Z</t>
  </si>
  <si>
    <t>SHP-2026008160</t>
  </si>
  <si>
    <t>2025-10-07T14:20:00+08:00</t>
  </si>
  <si>
    <t>2025-10-14T08:31:24Z</t>
  </si>
  <si>
    <t>2025-10-09T23:13:40+08:00</t>
  </si>
  <si>
    <t>SHP-2026004364</t>
  </si>
  <si>
    <t>2026-02-26T09:42:00-06:00</t>
  </si>
  <si>
    <t>2026-03-04T20:29:01-06:00</t>
  </si>
  <si>
    <t>2026-03-04T23:56:05-06:00</t>
  </si>
  <si>
    <t>SHP-2026008128</t>
  </si>
  <si>
    <t>2025-09-18T11:03:00+08:00</t>
  </si>
  <si>
    <t>2025-09-24T18:05:23+08:00</t>
  </si>
  <si>
    <t>2025-09-25T12:47:27+08:00</t>
  </si>
  <si>
    <t>SHP-2026009489</t>
  </si>
  <si>
    <t>2025-09-01T13:37:00+09:00</t>
  </si>
  <si>
    <t>2025-09-07T08:02:06+09:00</t>
  </si>
  <si>
    <t>2025-09-07T17:01:40+09:00</t>
  </si>
  <si>
    <t>SHP-2026008091</t>
  </si>
  <si>
    <t>2025-10-31T07:49:00+01:00</t>
  </si>
  <si>
    <t>2025-11-08T02:02:55Z</t>
  </si>
  <si>
    <t>2025-11-08T01:15:24+01:00</t>
  </si>
  <si>
    <t>SHP-2026004321</t>
  </si>
  <si>
    <t>2026-02-03T14:12:00Z</t>
  </si>
  <si>
    <t>2026-02-09T08:24:15Z</t>
  </si>
  <si>
    <t>2026-02-09T01:06:40+00:00</t>
  </si>
  <si>
    <t>SHP-2026002559</t>
  </si>
  <si>
    <t>2025-10-10T12:07:00+01:00</t>
  </si>
  <si>
    <t>2025-10-15T05:31:33</t>
  </si>
  <si>
    <t>2025-10-14T23:05:05+01:00</t>
  </si>
  <si>
    <t>2025-10-14T23:05:05Z</t>
  </si>
  <si>
    <t>SHP-2026005904</t>
  </si>
  <si>
    <t>2025-06-16T10:22:00+08:00</t>
  </si>
  <si>
    <t>2025-06-22T09:52:51</t>
  </si>
  <si>
    <t>2025-06-22T06:54:32+08:00</t>
  </si>
  <si>
    <t>2025-06-22T06:54:32</t>
  </si>
  <si>
    <t>SHP-2026007000</t>
  </si>
  <si>
    <t>2025-09-10T18:57:00+08:00</t>
  </si>
  <si>
    <t>2025-09-16T10:56:46+08:00</t>
  </si>
  <si>
    <t>2025-09-16T03:09:42</t>
  </si>
  <si>
    <t>2025-09-16T03:09:42+08:00</t>
  </si>
  <si>
    <t>SHP-2026002694</t>
  </si>
  <si>
    <t>2026-01-01T17:41:00+09:00</t>
  </si>
  <si>
    <t>2026-01-13T22:07:37+09:00</t>
  </si>
  <si>
    <t>2026-01-13T23:03:54+09:00</t>
  </si>
  <si>
    <t>SHP-2026006751</t>
  </si>
  <si>
    <t>2025-09-11T09:40:00+08:00</t>
  </si>
  <si>
    <t>2025-09-20T08:53:29+08:00</t>
  </si>
  <si>
    <t>2025-09-20T10:55:28Z</t>
  </si>
  <si>
    <t>2025-09-20T10:55:28+08:00</t>
  </si>
  <si>
    <t>SHP-2026008290</t>
  </si>
  <si>
    <t>2025-11-06T12:31:00Z</t>
  </si>
  <si>
    <t>2025-11-09T11:31:32-05:00</t>
  </si>
  <si>
    <t>2025-11-09T15:03:22-05:00</t>
  </si>
  <si>
    <t>2025-11-09T15:03:22Z</t>
  </si>
  <si>
    <t>SHP-2026000625</t>
  </si>
  <si>
    <t>2025-12-06T16:22:00+01:00</t>
  </si>
  <si>
    <t>2025-12-14T17:28:17+01:00</t>
  </si>
  <si>
    <t>2025-12-14T14:28:45+01:00</t>
  </si>
  <si>
    <t>SHP-2026000725</t>
  </si>
  <si>
    <t>2025-07-25T18:38:00+09:00</t>
  </si>
  <si>
    <t>2025-07-31T23:04:01Z</t>
  </si>
  <si>
    <t>2025-08-01T04:54:06+09:00</t>
  </si>
  <si>
    <t>2025-08-01T04:54:06Z</t>
  </si>
  <si>
    <t>SHP-2026000375</t>
  </si>
  <si>
    <t>2025-10-29T07:42:00Z</t>
  </si>
  <si>
    <t>2025-11-06T00:38:03-05:00</t>
  </si>
  <si>
    <t>2025-11-06T21:09:54-05:00</t>
  </si>
  <si>
    <t>SHP-2026008059</t>
  </si>
  <si>
    <t>2025-09-02T15:48:00+05:00</t>
  </si>
  <si>
    <t>2025-09-09T20:49:19+05:00</t>
  </si>
  <si>
    <t>2025-09-09T23:20:51+05:00</t>
  </si>
  <si>
    <t>SHP-2026007917</t>
  </si>
  <si>
    <t>2025-11-19T12:34:00+00:00</t>
  </si>
  <si>
    <t>2025-11-24T08:06:36Z</t>
  </si>
  <si>
    <t>2025-11-24T06:44:09Z</t>
  </si>
  <si>
    <t>2025-11-24T06:44:09+00:00</t>
  </si>
  <si>
    <t>SHP-2026009105</t>
  </si>
  <si>
    <t>2025-07-01T10:04:00+01:00</t>
  </si>
  <si>
    <t>2025-07-07T12:31:02+01:00</t>
  </si>
  <si>
    <t>2025-07-03T18:55:46Z</t>
  </si>
  <si>
    <t>SHP-2026006491</t>
  </si>
  <si>
    <t>2025-10-15T12:27:00-05:00</t>
  </si>
  <si>
    <t>2025-10-20T15:49:44-05:00</t>
  </si>
  <si>
    <t>2025-10-21T02:21:34-05:00</t>
  </si>
  <si>
    <t>SHP-2026007297</t>
  </si>
  <si>
    <t>2026-01-18T11:12:00Z</t>
  </si>
  <si>
    <t>2026-01-27T00:19:24</t>
  </si>
  <si>
    <t>2026-01-27T05:24:05+00:00</t>
  </si>
  <si>
    <t>SHP-2026008440</t>
  </si>
  <si>
    <t>2025-09-04T13:33:00-03:00</t>
  </si>
  <si>
    <t>2025-09-11T10:02:08-03:00</t>
  </si>
  <si>
    <t>2025-09-11T11:25:34-03:00</t>
  </si>
  <si>
    <t>SHP-2026006150</t>
  </si>
  <si>
    <t>2025-06-25T09:58:00+08:00</t>
  </si>
  <si>
    <t>2025-07-03T10:34:29Z</t>
  </si>
  <si>
    <t>2025-07-03T14:52:51Z</t>
  </si>
  <si>
    <t>2025-07-03T14:52:51+08:00</t>
  </si>
  <si>
    <t>SHP-2026007411</t>
  </si>
  <si>
    <t>2025-11-10T08:52:00+08:00</t>
  </si>
  <si>
    <t>2025-11-17T01:55:21+08:00</t>
  </si>
  <si>
    <t>2025-11-17T07:05:17+08:00</t>
  </si>
  <si>
    <t>SHP-2026001981</t>
  </si>
  <si>
    <t>2025-06-09T10:46:00+01:00</t>
  </si>
  <si>
    <t>2025-06-12T23:20:08+01:00</t>
  </si>
  <si>
    <t>2025-06-13T08:38:27+01:00</t>
  </si>
  <si>
    <t>2025-06-13T08:38:27Z</t>
  </si>
  <si>
    <t>SHP-2026005246</t>
  </si>
  <si>
    <t>2025-09-15T13:57:00+08:00</t>
  </si>
  <si>
    <t>2025-09-22T06:43:55+08:00</t>
  </si>
  <si>
    <t>2025-09-22T04:09:10+08:00</t>
  </si>
  <si>
    <t>SHP-2026004428</t>
  </si>
  <si>
    <t>2025-07-07T11:01:00-05:00</t>
  </si>
  <si>
    <t>2025-07-12T02:18:08-05:00</t>
  </si>
  <si>
    <t>2025-07-11T22:27:40Z</t>
  </si>
  <si>
    <t>2025-07-11T22:27:40-05:00</t>
  </si>
  <si>
    <t>SHP-2026001224</t>
  </si>
  <si>
    <t>2026-02-16T06:26:00+08:00</t>
  </si>
  <si>
    <t>2026-02-20T07:00:55+08:00</t>
  </si>
  <si>
    <t>2026-02-20T17:24:58+08:00</t>
  </si>
  <si>
    <t>SHP-2026004408</t>
  </si>
  <si>
    <t>2025-08-26T15:58:00</t>
  </si>
  <si>
    <t>2025-09-06T00:47:26+01:00</t>
  </si>
  <si>
    <t>2025-09-06T08:05:02+01:00</t>
  </si>
  <si>
    <t>2025-09-06T08:05:02</t>
  </si>
  <si>
    <t>SHP-2026001905</t>
  </si>
  <si>
    <t>2025-12-25T12:31:00-05:00</t>
  </si>
  <si>
    <t>2025-12-26T00:31:00-05:00</t>
  </si>
  <si>
    <t>2025-12-26T02:17:41-05:00</t>
  </si>
  <si>
    <t>SHP-2026006287</t>
  </si>
  <si>
    <t>2026-02-27T10:34:00+01:00</t>
  </si>
  <si>
    <t>2026-03-05T19:22:33Z</t>
  </si>
  <si>
    <t>2026-02-27T23:17:07+01:00</t>
  </si>
  <si>
    <t>SHP-2026000755</t>
  </si>
  <si>
    <t>2025-09-30T10:18:00-05:00</t>
  </si>
  <si>
    <t>2025-10-05T07:57:00-05:00</t>
  </si>
  <si>
    <t>2025-10-05T00:49:53-05:00</t>
  </si>
  <si>
    <t>SHP-2026005728</t>
  </si>
  <si>
    <t>2025-11-06T19:12:00+01:00</t>
  </si>
  <si>
    <t>2025-11-14T08:12:26+01:00</t>
  </si>
  <si>
    <t>2025-11-14T12:16:06+01:00</t>
  </si>
  <si>
    <t>SHP-2026008791</t>
  </si>
  <si>
    <t>2025-10-10T11:48:00-05:00</t>
  </si>
  <si>
    <t>2025-10-12T23:45:11Z</t>
  </si>
  <si>
    <t>2025-10-15T14:43:50-05:00</t>
  </si>
  <si>
    <t>SHP-2026004514</t>
  </si>
  <si>
    <t>2025-12-30T11:09:00+01:00</t>
  </si>
  <si>
    <t>2026-01-05T10:09:18+01:00</t>
  </si>
  <si>
    <t>2026-01-06T07:26:21+01:00</t>
  </si>
  <si>
    <t>SHP-2026001247</t>
  </si>
  <si>
    <t>2026-01-03T15:03:00+05:00</t>
  </si>
  <si>
    <t>2026-01-13T07:15:00+05:00</t>
  </si>
  <si>
    <t>2026-01-13T18:04:13+05:00</t>
  </si>
  <si>
    <t>SHP-2026006588</t>
  </si>
  <si>
    <t>2025-08-13T12:22:00-05:00</t>
  </si>
  <si>
    <t>2025-08-22T04:21:59-05:00</t>
  </si>
  <si>
    <t>2025-08-21T12:45:01-05:00</t>
  </si>
  <si>
    <t>SHP-2026001501</t>
  </si>
  <si>
    <t>2025-09-15T09:50:00Z</t>
  </si>
  <si>
    <t>2025-09-19T01:30:33+08:00</t>
  </si>
  <si>
    <t>2025-09-18T19:56:32+08:00</t>
  </si>
  <si>
    <t>SHP-2026006470</t>
  </si>
  <si>
    <t>2025-07-17T13:52:00-05:00</t>
  </si>
  <si>
    <t>2025-07-18T18:48:28-05:00</t>
  </si>
  <si>
    <t>2025-07-18T11:28:56-05:00</t>
  </si>
  <si>
    <t>SHP-2026000952</t>
  </si>
  <si>
    <t>2025-12-02T15:04:00+09:00</t>
  </si>
  <si>
    <t>2025-12-09T11:01:06+09:00</t>
  </si>
  <si>
    <t>2025-12-09T23:51:18Z</t>
  </si>
  <si>
    <t>2025-12-09T23:51:18+09:00</t>
  </si>
  <si>
    <t>SHP-2026005964</t>
  </si>
  <si>
    <t>2025-10-11T18:51:00+01:00</t>
  </si>
  <si>
    <t>2025-10-19T19:11:17+01:00</t>
  </si>
  <si>
    <t>2025-10-15T17:14:02+01:00</t>
  </si>
  <si>
    <t>SHP-2026007643</t>
  </si>
  <si>
    <t>2025-10-08T10:43:00-03:00</t>
  </si>
  <si>
    <t>2025-10-14T19:40:26-03:00</t>
  </si>
  <si>
    <t>2025-10-14T16:31:19-03:00</t>
  </si>
  <si>
    <t>SHP-2026005984</t>
  </si>
  <si>
    <t>2025-07-28T10:25:00+08:00</t>
  </si>
  <si>
    <t>2025-08-03T06:22:12Z</t>
  </si>
  <si>
    <t>2025-08-03T22:03:06+08:00</t>
  </si>
  <si>
    <t>SHP-2026005557</t>
  </si>
  <si>
    <t>2025-10-23T12:09:00+01:00</t>
  </si>
  <si>
    <t>2025-10-30T07:30:32+01:00</t>
  </si>
  <si>
    <t>2025-10-30T06:32:37+01:00</t>
  </si>
  <si>
    <t>2025-10-30T06:32:37</t>
  </si>
  <si>
    <t>SHP-2026005647</t>
  </si>
  <si>
    <t>2025-11-21T08:15:00-05:00</t>
  </si>
  <si>
    <t>2025-11-25T15:46:57-05:00</t>
  </si>
  <si>
    <t>2025-11-25T13:13:48-05:00</t>
  </si>
  <si>
    <t>SHP-2026009368</t>
  </si>
  <si>
    <t>2025-06-27T07:48:00+08:00</t>
  </si>
  <si>
    <t>2025-07-06T09:06:49+08:00</t>
  </si>
  <si>
    <t>2025-07-07T05:32:09+08:00</t>
  </si>
  <si>
    <t>SHP-2026008655</t>
  </si>
  <si>
    <t>2025-10-27T08:06:00-05:00</t>
  </si>
  <si>
    <t>2025-11-05T19:28:49-05:00</t>
  </si>
  <si>
    <t>2025-10-30T20:15:54-05:00</t>
  </si>
  <si>
    <t>SHP-2026008142</t>
  </si>
  <si>
    <t>2025-09-10T06:33:00-05:00</t>
  </si>
  <si>
    <t>2025-09-14T05:41:19-05:00</t>
  </si>
  <si>
    <t>2025-09-13T21:36:24-05:00</t>
  </si>
  <si>
    <t>SHP-2026000269</t>
  </si>
  <si>
    <t>2025-11-17T08:04:00-03:00</t>
  </si>
  <si>
    <t>2025-11-27T05:02:49-03:00</t>
  </si>
  <si>
    <t>2025-11-26T23:05:17-03:00</t>
  </si>
  <si>
    <t>2025-11-26T23:05:17Z</t>
  </si>
  <si>
    <t>SHP-2026001022</t>
  </si>
  <si>
    <t>2025-12-27T14:52:00Z</t>
  </si>
  <si>
    <t>2026-01-04T18:17:20</t>
  </si>
  <si>
    <t>2026-01-04T16:18:49-05:00</t>
  </si>
  <si>
    <t>SHP-2026004794</t>
  </si>
  <si>
    <t>2025-06-11T07:02:00Z</t>
  </si>
  <si>
    <t>2025-06-14T19:51:51Z</t>
  </si>
  <si>
    <t>2025-06-15T00:33:15-05:00</t>
  </si>
  <si>
    <t>2025-09-25T17:09:11-03:00</t>
  </si>
  <si>
    <t>SHP-2026000653</t>
  </si>
  <si>
    <t>2025-10-02T09:56:00Z</t>
  </si>
  <si>
    <t>2025-10-07T04:14:03-05:00</t>
  </si>
  <si>
    <t>2025-10-07T05:48:04-05:00</t>
  </si>
  <si>
    <t>SHP-2026001655</t>
  </si>
  <si>
    <t>2026-01-23T07:38:00+01:00</t>
  </si>
  <si>
    <t>2026-02-03T20:41:09Z</t>
  </si>
  <si>
    <t>2026-02-04T13:14:58+01:00</t>
  </si>
  <si>
    <t>SHP-2026005982</t>
  </si>
  <si>
    <t>2025-11-20T09:12:00-05:00</t>
  </si>
  <si>
    <t>2025-11-25T00:16:06-05:00</t>
  </si>
  <si>
    <t>2025-11-25T08:28:07-05:00</t>
  </si>
  <si>
    <t>SHP-2026005771</t>
  </si>
  <si>
    <t>2025-09-15T14:26:00-05:00</t>
  </si>
  <si>
    <t>2025-09-17T22:42:44-05:00</t>
  </si>
  <si>
    <t>2025-09-16T17:40:58-05:00</t>
  </si>
  <si>
    <t>SHP-2026006363</t>
  </si>
  <si>
    <t>2025-07-17T11:39:00</t>
  </si>
  <si>
    <t>2025-07-23T11:30:59+00:00</t>
  </si>
  <si>
    <t>2025-07-23T06:41:18Z</t>
  </si>
  <si>
    <t>2025-07-23T06:41:18</t>
  </si>
  <si>
    <t>SHP-2026006108</t>
  </si>
  <si>
    <t>2025-08-07T14:58:00-05:00</t>
  </si>
  <si>
    <t>2025-08-09T08:49:31-05:00</t>
  </si>
  <si>
    <t>2025-08-09T04:53:51-05:00</t>
  </si>
  <si>
    <t>SHP-2026008644</t>
  </si>
  <si>
    <t>2026-01-01T12:12:00+01:00</t>
  </si>
  <si>
    <t>2026-01-05T18:38:49+01:00</t>
  </si>
  <si>
    <t>2026-01-05T23:56:49+01:00</t>
  </si>
  <si>
    <t>SHP-2026005696</t>
  </si>
  <si>
    <t>2025-06-27T11:25:00+01:00</t>
  </si>
  <si>
    <t>2025-07-03T12:56:58+01:00</t>
  </si>
  <si>
    <t>2025-07-03T17:11:13+01:00</t>
  </si>
  <si>
    <t>SHP-2026009086</t>
  </si>
  <si>
    <t>2025-10-03T12:47:00+08:00</t>
  </si>
  <si>
    <t>2025-10-15T07:13:25+08:00</t>
  </si>
  <si>
    <t>2025-10-15T06:19:58+08:00</t>
  </si>
  <si>
    <t>2025-10-15T06:19:58Z</t>
  </si>
  <si>
    <t>SHP-2026007288</t>
  </si>
  <si>
    <t>2025-07-15T19:03:00+01:00</t>
  </si>
  <si>
    <t>2025-07-22T23:32:16+01:00</t>
  </si>
  <si>
    <t>2025-07-17T09:20:40+01:00</t>
  </si>
  <si>
    <t>SHP-2026008567</t>
  </si>
  <si>
    <t>2025-10-17T11:20:00-06:00</t>
  </si>
  <si>
    <t>2025-10-20T14:50:54-06:00</t>
  </si>
  <si>
    <t>2025-10-21T00:20:49-06:00</t>
  </si>
  <si>
    <t>SHP-2026006603</t>
  </si>
  <si>
    <t>2025-08-12T15:15:00-05:00</t>
  </si>
  <si>
    <t>2025-08-20T09:24:55-05:00</t>
  </si>
  <si>
    <t>2025-08-20T03:13:37Z</t>
  </si>
  <si>
    <t>2025-08-20T03:13:37-05:00</t>
  </si>
  <si>
    <t>SHP-2026007262</t>
  </si>
  <si>
    <t>2025-09-15T18:20:00+09:00</t>
  </si>
  <si>
    <t>2025-09-22T05:53:32+09:00</t>
  </si>
  <si>
    <t>2025-09-22T20:04:22+09:00</t>
  </si>
  <si>
    <t>SHP-2026001799</t>
  </si>
  <si>
    <t>2025-07-14T12:14:00</t>
  </si>
  <si>
    <t>2025-07-23T01:07:26+01:00</t>
  </si>
  <si>
    <t>2025-07-22T15:14:45+01:00</t>
  </si>
  <si>
    <t>2025-07-22T15:14:45Z</t>
  </si>
  <si>
    <t>SHP-2026007194</t>
  </si>
  <si>
    <t>2025-09-18T12:21:00-05:00</t>
  </si>
  <si>
    <t>2025-09-21T22:50:56-05:00</t>
  </si>
  <si>
    <t>2025-09-21T19:35:13-05:00</t>
  </si>
  <si>
    <t>SHP-2026000969</t>
  </si>
  <si>
    <t>2025-07-26T13:17:00+01:00</t>
  </si>
  <si>
    <t>2025-07-25T06:53:41</t>
  </si>
  <si>
    <t>2025-07-31T09:54:19+01:00</t>
  </si>
  <si>
    <t>2025-07-31T09:54:19</t>
  </si>
  <si>
    <t>SHP-2026006515</t>
  </si>
  <si>
    <t>2025-08-10T09:40:00+01:00</t>
  </si>
  <si>
    <t>2025-08-18T21:04:36+01:00</t>
  </si>
  <si>
    <t>2025-08-19T04:55:17+01:00</t>
  </si>
  <si>
    <t>SHP-2026007009</t>
  </si>
  <si>
    <t>2026-02-10T09:49:00+08:00</t>
  </si>
  <si>
    <t>2026-02-17T09:13:36+08:00</t>
  </si>
  <si>
    <t>2026-02-16T09:03:39+08:00</t>
  </si>
  <si>
    <t>SHP-2026005097</t>
  </si>
  <si>
    <t>2025-12-29T13:53:00Z</t>
  </si>
  <si>
    <t>2026-01-14T09:25:18+01:00</t>
  </si>
  <si>
    <t>2026-01-14T01:25:10+01:00</t>
  </si>
  <si>
    <t>SHP-2026008349</t>
  </si>
  <si>
    <t>AUUn</t>
  </si>
  <si>
    <t>2025-10-23T11:55:00+10:00</t>
  </si>
  <si>
    <t>2025-11-06T03:53:03+10:00</t>
  </si>
  <si>
    <t>2025-11-06T16:51:24+10:00</t>
  </si>
  <si>
    <t>2025-11-06T16:51:24Z</t>
  </si>
  <si>
    <t>SHP-2026004114</t>
  </si>
  <si>
    <t>2025-12-15T19:48:00Z</t>
  </si>
  <si>
    <t>2025-12-21T19:51:41+08:00</t>
  </si>
  <si>
    <t>2025-12-21T19:14:53+08:00</t>
  </si>
  <si>
    <t>2025-12-21T19:14:53</t>
  </si>
  <si>
    <t>SHP-2026006070</t>
  </si>
  <si>
    <t>2026-01-22T12:05:00-06:00</t>
  </si>
  <si>
    <t>2026-01-31T21:33:18-06:00</t>
  </si>
  <si>
    <t>2026-01-23T04:53:34-06:00</t>
  </si>
  <si>
    <t>SHP-2026005191</t>
  </si>
  <si>
    <t>2025-08-27T13:02:00-06:00</t>
  </si>
  <si>
    <t>2025-09-02T02:41:31Z</t>
  </si>
  <si>
    <t>2025-09-02T13:16:33-06:00</t>
  </si>
  <si>
    <t>SHP-2026004307</t>
  </si>
  <si>
    <t>2025-06-10T08:31:00+09:00</t>
  </si>
  <si>
    <t>2025-06-16T16:45:11+09:00</t>
  </si>
  <si>
    <t>2025-06-17T04:21:43Z</t>
  </si>
  <si>
    <t>2025-06-17T04:21:43+09:00</t>
  </si>
  <si>
    <t>SHP-2026007336</t>
  </si>
  <si>
    <t>2025-10-23T16:44:00-05:00</t>
  </si>
  <si>
    <t>2025-11-07T04:24:46-05:00</t>
  </si>
  <si>
    <t>2025-11-06T23:29:55-05:00</t>
  </si>
  <si>
    <t>SHP-2026003573</t>
  </si>
  <si>
    <t>2025-07-28T16:56:00+01:00</t>
  </si>
  <si>
    <t>2025-08-04T03:10:20Z</t>
  </si>
  <si>
    <t>2025-08-03T14:54:46+01:00</t>
  </si>
  <si>
    <t>SHP-2026007697</t>
  </si>
  <si>
    <t>2025-06-11T08:58:00Z</t>
  </si>
  <si>
    <t>2025-06-28T13:33:25</t>
  </si>
  <si>
    <t>2025-06-28T20:06:44Z</t>
  </si>
  <si>
    <t>2025-06-28T20:06:44+08:00</t>
  </si>
  <si>
    <t>SHP-2026007671</t>
  </si>
  <si>
    <t>2025-10-17T15:43:00+09:00</t>
  </si>
  <si>
    <t>2025-10-22T15:22:23+09:00</t>
  </si>
  <si>
    <t>2025-10-22T08:14:25Z</t>
  </si>
  <si>
    <t>2025-10-22T08:14:25+09:00</t>
  </si>
  <si>
    <t>SHP-2026001713</t>
  </si>
  <si>
    <t>2025-07-02T10:27:00-05:00</t>
  </si>
  <si>
    <t>2025-07-03T19:33:17-05:00</t>
  </si>
  <si>
    <t>2025-07-03T15:47:54-05:00</t>
  </si>
  <si>
    <t>SHP-2026004595</t>
  </si>
  <si>
    <t>2025-09-06T11:11:00-05:00</t>
  </si>
  <si>
    <t>2025-09-12T22:16:25Z</t>
  </si>
  <si>
    <t>2025-09-13T09:37:52-05:00</t>
  </si>
  <si>
    <t>SHP-2026000191</t>
  </si>
  <si>
    <t>2026-01-19T09:10:00-05:00</t>
  </si>
  <si>
    <t>2026-01-23T03:34:08-05:00</t>
  </si>
  <si>
    <t>2026-01-22T19:23:21-05:00</t>
  </si>
  <si>
    <t>SHP-2026003040</t>
  </si>
  <si>
    <t>2026-01-27T16:49:00-05:00</t>
  </si>
  <si>
    <t>2026-02-03T15:38:39-05:00</t>
  </si>
  <si>
    <t>2026-02-03T09:55:00-05:00</t>
  </si>
  <si>
    <t>2026-02-03T09:55:00Z</t>
  </si>
  <si>
    <t>SHP-2026003383</t>
  </si>
  <si>
    <t>2025-12-08T10:20:00+01:00</t>
  </si>
  <si>
    <t>2025-12-12T22:34:08</t>
  </si>
  <si>
    <t>2025-12-12T11:01:39+01:00</t>
  </si>
  <si>
    <t>SHP-2026007530</t>
  </si>
  <si>
    <t>SEOUL</t>
  </si>
  <si>
    <t>2025-08-30T14:00:00+09:00</t>
  </si>
  <si>
    <t>2025-09-05T17:29:20+09:00</t>
  </si>
  <si>
    <t>2025-09-06T01:43:43+09:00</t>
  </si>
  <si>
    <t>SHP-2026005575</t>
  </si>
  <si>
    <t>2025-11-03T12:16:00-05:00</t>
  </si>
  <si>
    <t>2025-11-06T12:29:52Z</t>
  </si>
  <si>
    <t>2025-11-06T10:58:21-05:00</t>
  </si>
  <si>
    <t>2025-11-06T10:58:21Z</t>
  </si>
  <si>
    <t>SHP-2026002918</t>
  </si>
  <si>
    <t>2026-01-27T11:11:00</t>
  </si>
  <si>
    <t>2026-01-31T12:58:14-05:00</t>
  </si>
  <si>
    <t>2026-02-01T01:12:45-05:00</t>
  </si>
  <si>
    <t>2026-02-01T01:12:45Z</t>
  </si>
  <si>
    <t>SHP-2026002722</t>
  </si>
  <si>
    <t>2025-10-29T16:49:00+08:00</t>
  </si>
  <si>
    <t>2025-11-05T21:33:04+08:00</t>
  </si>
  <si>
    <t>2025-11-06T14:24:12+08:00</t>
  </si>
  <si>
    <t>SHP-2026003022</t>
  </si>
  <si>
    <t>2025-08-01T15:50:00+08:00</t>
  </si>
  <si>
    <t>2025-08-09T20:12:34+08:00</t>
  </si>
  <si>
    <t>2025-08-08T19:09:36+08:00</t>
  </si>
  <si>
    <t>SHP-2026006010</t>
  </si>
  <si>
    <t>2026-02-10T16:35:00-05:00</t>
  </si>
  <si>
    <t>2026-02-15T13:39:52Z</t>
  </si>
  <si>
    <t>2026-02-15T22:28:58-05:00</t>
  </si>
  <si>
    <t>SHP-2026004197</t>
  </si>
  <si>
    <t>2025-08-08T09:18:00</t>
  </si>
  <si>
    <t>2025-08-20T02:23:39-05:00</t>
  </si>
  <si>
    <t>2025-08-19T11:14:32-05:00</t>
  </si>
  <si>
    <t>SHP-2026004491</t>
  </si>
  <si>
    <t>2025-11-19T14:18:00+08:00</t>
  </si>
  <si>
    <t>2025-11-22T11:59:03Z</t>
  </si>
  <si>
    <t>2025-11-21T18:48:07+08:00</t>
  </si>
  <si>
    <t>2025-11-21T18:48:07Z</t>
  </si>
  <si>
    <t>SHP-2026003084</t>
  </si>
  <si>
    <t>2025-10-02T11:57:00-05:00</t>
  </si>
  <si>
    <t>2025-10-10T05:19:26-05:00</t>
  </si>
  <si>
    <t>2025-10-10T10:27:41-05:00</t>
  </si>
  <si>
    <t>SHP-2026008723</t>
  </si>
  <si>
    <t>2025-10-09T11:50:00Z</t>
  </si>
  <si>
    <t>2025-10-14T20:06:19+08:00</t>
  </si>
  <si>
    <t>2025-10-15T09:06:44+08:00</t>
  </si>
  <si>
    <t>SHP-2026000293</t>
  </si>
  <si>
    <t>2025-08-13T08:13:00+00:00</t>
  </si>
  <si>
    <t>2025-08-22T11:15:19+00:00</t>
  </si>
  <si>
    <t>2025-08-22T15:43:49Z</t>
  </si>
  <si>
    <t>2025-08-22T15:43:49+00:00</t>
  </si>
  <si>
    <t>SHP-2026006764</t>
  </si>
  <si>
    <t>2025-11-03T13:24:00Z</t>
  </si>
  <si>
    <t>2025-11-09T12:42:14</t>
  </si>
  <si>
    <t>2025-11-09T07:27:22</t>
  </si>
  <si>
    <t>2025-11-09T07:27:22+08:00</t>
  </si>
  <si>
    <t>SHP-2026004355</t>
  </si>
  <si>
    <t>2025-12-23T09:54:00+01:00</t>
  </si>
  <si>
    <t>2026-01-02T15:00:20Z</t>
  </si>
  <si>
    <t>2026-01-03T06:46:48+01:00</t>
  </si>
  <si>
    <t>SHP-2026001554</t>
  </si>
  <si>
    <t>2025-12-12T14:20:00-05:00</t>
  </si>
  <si>
    <t>2025-12-20T11:37:14-05:00</t>
  </si>
  <si>
    <t>2025-12-17T18:02:46-05:00</t>
  </si>
  <si>
    <t>SHP-2026005470</t>
  </si>
  <si>
    <t>2026-02-24T11:24:00+00:00</t>
  </si>
  <si>
    <t>2026-02-27T16:49:25+00:00</t>
  </si>
  <si>
    <t>2026-02-26T15:32:49+00:00</t>
  </si>
  <si>
    <t>SHP-2026006090</t>
  </si>
  <si>
    <t>2025-06-08T10:12:00-05:00</t>
  </si>
  <si>
    <t>2025-06-15T13:13:32-05:00</t>
  </si>
  <si>
    <t>2025-06-16T03:33:06-05:00</t>
  </si>
  <si>
    <t>SHP-2026000367</t>
  </si>
  <si>
    <t>2025-06-26T19:07:00+01:00</t>
  </si>
  <si>
    <t>2025-07-01T08:30:34+01:00</t>
  </si>
  <si>
    <t>2025-07-03T16:29:01+01:00</t>
  </si>
  <si>
    <t>SHP-2026001546</t>
  </si>
  <si>
    <t>2025-06-11T13:04:00+01:00</t>
  </si>
  <si>
    <t>2025-06-20T18:53:14+01:00</t>
  </si>
  <si>
    <t>2025-06-20T13:00:14+01:00</t>
  </si>
  <si>
    <t>2025-06-20T13:00:14Z</t>
  </si>
  <si>
    <t>SHP-2026002817</t>
  </si>
  <si>
    <t>2026-02-09T11:21:00-05:00</t>
  </si>
  <si>
    <t>2026-02-20T22:27:10-05:00</t>
  </si>
  <si>
    <t>2026-02-21T05:37:28-05:00</t>
  </si>
  <si>
    <t>SHP-2026003680</t>
  </si>
  <si>
    <t>2025-08-06T11:26:00Z</t>
  </si>
  <si>
    <t>2025-08-10T08:08:14Z</t>
  </si>
  <si>
    <t>2025-08-09T22:24:56Z</t>
  </si>
  <si>
    <t>2025-08-09T22:24:56-05:00</t>
  </si>
  <si>
    <t>SHP-2026001302</t>
  </si>
  <si>
    <t>2025-10-23T14:17:00-05:00</t>
  </si>
  <si>
    <t>2025-10-28T04:08:33Z</t>
  </si>
  <si>
    <t>2025-10-28T20:13:52-05:00</t>
  </si>
  <si>
    <t>2025-10-28T20:13:52Z</t>
  </si>
  <si>
    <t>SHP-2026007242</t>
  </si>
  <si>
    <t>2025-07-20T10:42:00-05:00</t>
  </si>
  <si>
    <t>2025-07-23T10:54:17-05:00</t>
  </si>
  <si>
    <t>2025-07-23T06:05:59-05:00</t>
  </si>
  <si>
    <t>SHP-2026001220</t>
  </si>
  <si>
    <t>2025-11-08T12:54:00+08:00</t>
  </si>
  <si>
    <t>2025-11-13T00:59:52+08:00</t>
  </si>
  <si>
    <t>2025-11-12T11:48:26+08:00</t>
  </si>
  <si>
    <t>SHP-2026003557</t>
  </si>
  <si>
    <t>2026-01-20T13:04:00+01:00</t>
  </si>
  <si>
    <t>2026-01-28T07:07:13+01:00</t>
  </si>
  <si>
    <t>2026-01-28T15:23:56+01:00</t>
  </si>
  <si>
    <t>SHP-2026002212</t>
  </si>
  <si>
    <t>2025-06-27T10:50:00+01:00</t>
  </si>
  <si>
    <t>2025-07-08T13:06:59+01:00</t>
  </si>
  <si>
    <t>2025-07-08T16:37:12+01:00</t>
  </si>
  <si>
    <t>SHP-2026009055</t>
  </si>
  <si>
    <t>2025-08-29T14:21:37</t>
  </si>
  <si>
    <t>2025-08-29T08:06:19+01:00</t>
  </si>
  <si>
    <t>SHP-2026000674</t>
  </si>
  <si>
    <t>2026-01-18T08:15:00+08:00</t>
  </si>
  <si>
    <t>2026-01-24T10:20:06+08:00</t>
  </si>
  <si>
    <t>2026-01-21T20:56:03+08:00</t>
  </si>
  <si>
    <t>SHP-2026009327</t>
  </si>
  <si>
    <t>2026-01-23T11:26:00+08:00</t>
  </si>
  <si>
    <t>2026-01-29T22:07:28Z</t>
  </si>
  <si>
    <t>2026-01-29T20:59:07+08:00</t>
  </si>
  <si>
    <t>SHP-2026004743</t>
  </si>
  <si>
    <t>2025-12-16T09:50:00+01:00</t>
  </si>
  <si>
    <t>2025-12-24T02:18:49+01:00</t>
  </si>
  <si>
    <t>2025-12-24T03:20:18</t>
  </si>
  <si>
    <t>2025-12-24T03:20:18+01:00</t>
  </si>
  <si>
    <t>SHP-2026002569</t>
  </si>
  <si>
    <t>2026-01-05T10:24:00</t>
  </si>
  <si>
    <t>2026-01-10T06:12:27Z</t>
  </si>
  <si>
    <t>2026-01-10T21:12:02+00:00</t>
  </si>
  <si>
    <t>SHP-2026008998</t>
  </si>
  <si>
    <t>2025-12-02T10:55:00-05:00</t>
  </si>
  <si>
    <t>2025-12-10T11:15:07-05:00</t>
  </si>
  <si>
    <t>2025-12-10T12:31:55-05:00</t>
  </si>
  <si>
    <t>SHP-2026002703</t>
  </si>
  <si>
    <t>2025-10-20T15:41:00+08:00</t>
  </si>
  <si>
    <t>2025-11-02T02:08:19+08:00</t>
  </si>
  <si>
    <t>2025-11-02T11:05:20+08:00</t>
  </si>
  <si>
    <t>2025-11-02T11:05:20</t>
  </si>
  <si>
    <t>SHP-2026007701</t>
  </si>
  <si>
    <t>2025-11-19T11:41:00+01:00</t>
  </si>
  <si>
    <t>2025-11-29T13:28:04</t>
  </si>
  <si>
    <t>2025-11-29T08:43:23+01:00</t>
  </si>
  <si>
    <t>SHP-2026004784</t>
  </si>
  <si>
    <t>2025-07-23T09:31:00+08:00</t>
  </si>
  <si>
    <t>2025-07-28T05:39:25</t>
  </si>
  <si>
    <t>2025-07-28T06:12:09+08:00</t>
  </si>
  <si>
    <t>SHP-2026002176</t>
  </si>
  <si>
    <t>2025-12-05T12:50:00-05:00</t>
  </si>
  <si>
    <t>2025-12-08T12:51:20-05:00</t>
  </si>
  <si>
    <t>2025-12-08T04:33:39-05:00</t>
  </si>
  <si>
    <t>SHP-2026003559</t>
  </si>
  <si>
    <t>2025-07-03T09:19:00+09:00</t>
  </si>
  <si>
    <t>2025-07-07T09:27:19+09:00</t>
  </si>
  <si>
    <t>2025-07-06T21:57:22+09:00</t>
  </si>
  <si>
    <t>SHP-2026008975</t>
  </si>
  <si>
    <t>2025-08-28T14:54:00Z</t>
  </si>
  <si>
    <t>2025-08-30T02:17:54Z</t>
  </si>
  <si>
    <t>2025-08-30T03:33:33-05:00</t>
  </si>
  <si>
    <t>SHP-2026003675</t>
  </si>
  <si>
    <t>2025-12-24T11:36:00+01:00</t>
  </si>
  <si>
    <t>2025-12-27T05:25:53+01:00</t>
  </si>
  <si>
    <t>2025-12-27T23:46:14+01:00</t>
  </si>
  <si>
    <t>SHP-2026006549</t>
  </si>
  <si>
    <t>2025-09-30T06:12:00-05:00</t>
  </si>
  <si>
    <t>2025-10-02T18:11:55-05:00</t>
  </si>
  <si>
    <t>2025-10-02T16:51:40-05:00</t>
  </si>
  <si>
    <t>SHP-2026008070</t>
  </si>
  <si>
    <t>2026-01-26T14:19:00+08:00</t>
  </si>
  <si>
    <t>2026-01-31T20:12:46+08:00</t>
  </si>
  <si>
    <t>2026-02-01T17:50:09+08:00</t>
  </si>
  <si>
    <t>SHP-2026005493</t>
  </si>
  <si>
    <t>2025-08-28T09:24:00-05:00</t>
  </si>
  <si>
    <t>2025-09-04T14:11:25-05:00</t>
  </si>
  <si>
    <t>2025-09-02T16:27:51-05:00</t>
  </si>
  <si>
    <t>2026-02-13T13:21:41+01:00</t>
  </si>
  <si>
    <t>SHP-2026001111</t>
  </si>
  <si>
    <t>2026-02-13T11:19:00+08:00</t>
  </si>
  <si>
    <t>2026-02-22T15:44:28+08:00</t>
  </si>
  <si>
    <t>2026-02-23T01:29:50Z</t>
  </si>
  <si>
    <t>2026-02-23T01:29:50</t>
  </si>
  <si>
    <t>SHP-2026007869</t>
  </si>
  <si>
    <t>2025-08-23T09:01:00+08:00</t>
  </si>
  <si>
    <t>2025-08-31T11:15:45+08:00</t>
  </si>
  <si>
    <t>2025-08-30T22:21:00</t>
  </si>
  <si>
    <t>2025-08-30T22:21:00+08:00</t>
  </si>
  <si>
    <t>SHP-2026001323</t>
  </si>
  <si>
    <t>2026-01-09T09:29:00-05:00</t>
  </si>
  <si>
    <t>2026-01-12T22:12:23-05:00</t>
  </si>
  <si>
    <t>2026-01-12T07:28:58-05:00</t>
  </si>
  <si>
    <t>SHP-2026002430</t>
  </si>
  <si>
    <t>2025-07-23T06:11:00-05:00</t>
  </si>
  <si>
    <t>2025-07-24T20:24:21-05:00</t>
  </si>
  <si>
    <t>2025-07-24T17:18:46-05:00</t>
  </si>
  <si>
    <t>SHP-2026008667</t>
  </si>
  <si>
    <t>2025-08-27T09:13:00Z</t>
  </si>
  <si>
    <t>2025-08-31T06:23:20-05:00</t>
  </si>
  <si>
    <t>2025-08-31T19:58:10-05:00</t>
  </si>
  <si>
    <t>SHP-2026001032</t>
  </si>
  <si>
    <t>2026-01-05T14:06:00-05:00</t>
  </si>
  <si>
    <t>2026-01-08T03:10:58-05:00</t>
  </si>
  <si>
    <t>2026-01-08T09:46:10-05:00</t>
  </si>
  <si>
    <t>SHP-2026001538</t>
  </si>
  <si>
    <t>2025-08-10T10:19:00-05:00</t>
  </si>
  <si>
    <t>2025-08-12T16:36:19Z</t>
  </si>
  <si>
    <t>2025-08-13T08:47:06-05:00</t>
  </si>
  <si>
    <t>2025-08-13T08:47:06Z</t>
  </si>
  <si>
    <t>SHP-2026008391</t>
  </si>
  <si>
    <t>2025-09-12T09:46:00+08:00</t>
  </si>
  <si>
    <t>2025-09-16T08:22:00+08:00</t>
  </si>
  <si>
    <t>2025-09-16T08:15:26+08:00</t>
  </si>
  <si>
    <t>SHP-2026008493</t>
  </si>
  <si>
    <t>2025-08-15T11:10:00+09:00</t>
  </si>
  <si>
    <t>2025-08-18T18:43:11+09:00</t>
  </si>
  <si>
    <t>2025-08-18T18:51:40Z</t>
  </si>
  <si>
    <t>SHP-2026004188</t>
  </si>
  <si>
    <t>2025-06-26T11:52:00+01:00</t>
  </si>
  <si>
    <t>2025-07-04T23:17:57+01:00</t>
  </si>
  <si>
    <t>2025-07-05T11:47:24+01:00</t>
  </si>
  <si>
    <t>SHP-2026002889</t>
  </si>
  <si>
    <t>2025-12-25T17:28:00Z</t>
  </si>
  <si>
    <t>2026-01-01T21:41:17-05:00</t>
  </si>
  <si>
    <t>2026-01-02T07:08:03-05:00</t>
  </si>
  <si>
    <t>SHP-2026001341</t>
  </si>
  <si>
    <t>2025-10-10T09:31:00-05:00</t>
  </si>
  <si>
    <t>2025-10-18T06:28:21-05:00</t>
  </si>
  <si>
    <t>2025-10-17T23:45:05Z</t>
  </si>
  <si>
    <t>2025-10-17T23:45:05</t>
  </si>
  <si>
    <t>SHP-2026000559</t>
  </si>
  <si>
    <t>2025-07-01T11:29:00+01:00</t>
  </si>
  <si>
    <t>2025-07-05T11:38:33+01:00</t>
  </si>
  <si>
    <t>2025-07-05T14:11:23+01:00</t>
  </si>
  <si>
    <t>SHP-2026001967</t>
  </si>
  <si>
    <t>2026-01-27T09:44:00-05:00</t>
  </si>
  <si>
    <t>2026-02-07T02:55:33-05:00</t>
  </si>
  <si>
    <t>2026-02-06T10:13:59</t>
  </si>
  <si>
    <t>2026-02-06T10:13:59-05:00</t>
  </si>
  <si>
    <t>SHP-2026003323</t>
  </si>
  <si>
    <t>2025-07-29T19:26:00Z</t>
  </si>
  <si>
    <t>2025-08-05T00:46:10+08:00</t>
  </si>
  <si>
    <t>2025-08-04T18:10:57+08:00</t>
  </si>
  <si>
    <t>SHP-2026005943</t>
  </si>
  <si>
    <t>2025-09-26T08:50:00-05:00</t>
  </si>
  <si>
    <t>2025-09-29T13:26:24-05:00</t>
  </si>
  <si>
    <t>2025-09-29T06:04:04-05:00</t>
  </si>
  <si>
    <t>SHP-2026006205</t>
  </si>
  <si>
    <t>2025-12-26T16:15:00+09:00</t>
  </si>
  <si>
    <t>2025-12-30T13:48:32+09:00</t>
  </si>
  <si>
    <t>2025-12-30T07:54:19+09:00</t>
  </si>
  <si>
    <t>2025-12-30T07:54:19</t>
  </si>
  <si>
    <t>SHP-2026008107</t>
  </si>
  <si>
    <t>2026-01-28T10:22:00+01:00</t>
  </si>
  <si>
    <t>2026-01-31T11:21:17+01:00</t>
  </si>
  <si>
    <t>2026-02-03T22:59:01+01:00</t>
  </si>
  <si>
    <t>SHP-2026000394</t>
  </si>
  <si>
    <t>2026-01-25T10:52:00+01:00</t>
  </si>
  <si>
    <t>2026-02-04T11:13:12+01:00</t>
  </si>
  <si>
    <t>2026-02-04T17:07:52</t>
  </si>
  <si>
    <t>2026-02-04T17:07:52Z</t>
  </si>
  <si>
    <t>SHP-2026003184</t>
  </si>
  <si>
    <t>2025-11-14T13:26:00Z</t>
  </si>
  <si>
    <t>2025-11-16T07:13:19-05:00</t>
  </si>
  <si>
    <t>2025-11-16T11:00:22-05:00</t>
  </si>
  <si>
    <t>2025-11-16T11:00:22</t>
  </si>
  <si>
    <t>SHP-2026001256</t>
  </si>
  <si>
    <t>2025-10-30T17:10:00Z</t>
  </si>
  <si>
    <t>2025-11-04T05:01:46+09:00</t>
  </si>
  <si>
    <t>2025-11-04T15:57:59+09:00</t>
  </si>
  <si>
    <t>SHP-2026001320</t>
  </si>
  <si>
    <t>2026-01-15T17:46:00-06:00</t>
  </si>
  <si>
    <t>2026-01-25T20:14:31-06:00</t>
  </si>
  <si>
    <t>2026-01-25T18:28:16-06:00</t>
  </si>
  <si>
    <t>SHP-2026009043</t>
  </si>
  <si>
    <t>2025-08-26T06:27:00+08:00</t>
  </si>
  <si>
    <t>2025-09-01T02:51:42+08:00</t>
  </si>
  <si>
    <t>2025-09-01T22:03:58</t>
  </si>
  <si>
    <t>SHP-2026002293</t>
  </si>
  <si>
    <t>2026-01-29T16:52:00+05:00</t>
  </si>
  <si>
    <t>2026-02-02T10:00:49+05:00</t>
  </si>
  <si>
    <t>2026-02-02T08:00:03</t>
  </si>
  <si>
    <t>2026-02-02T08:00:03+05:00</t>
  </si>
  <si>
    <t>SHP-2026004967</t>
  </si>
  <si>
    <t>2025-12-26T13:39:00Z</t>
  </si>
  <si>
    <t>2025-12-31T22:32:18+01:00</t>
  </si>
  <si>
    <t>2025-12-31T07:00:24+01:00</t>
  </si>
  <si>
    <t>SHP-2026008792</t>
  </si>
  <si>
    <t>2025-10-24T11:23:00</t>
  </si>
  <si>
    <t>2025-10-27T01:29:55-05:00</t>
  </si>
  <si>
    <t>2025-10-27T04:53:46-05:00</t>
  </si>
  <si>
    <t>SHP-2026001531</t>
  </si>
  <si>
    <t>2025-10-19T14:02:00+00:00</t>
  </si>
  <si>
    <t>2025-10-23T09:05:00+00:00</t>
  </si>
  <si>
    <t>2025-10-23T15:34:00</t>
  </si>
  <si>
    <t>2025-10-23T15:34:00+00:00</t>
  </si>
  <si>
    <t>SHP-2026001616</t>
  </si>
  <si>
    <t>2025-11-04T07:37:00+01:00</t>
  </si>
  <si>
    <t>2025-11-10T13:15:03+01:00</t>
  </si>
  <si>
    <t>2025-11-10T01:43:05+01:00</t>
  </si>
  <si>
    <t>SHP-2026000260</t>
  </si>
  <si>
    <t>2025-08-08T14:55:00+08:00</t>
  </si>
  <si>
    <t>2025-08-09T15:54:54+08:00</t>
  </si>
  <si>
    <t>2025-08-10T03:13:08</t>
  </si>
  <si>
    <t>SHP-2026009049</t>
  </si>
  <si>
    <t>2025-12-26T10:28:00Z</t>
  </si>
  <si>
    <t>2025-12-28T23:26:27-05:00</t>
  </si>
  <si>
    <t>2025-12-28T14:25:32-05:00</t>
  </si>
  <si>
    <t>SHP-2026004933</t>
  </si>
  <si>
    <t>2026-01-31T14:41:00-05:00</t>
  </si>
  <si>
    <t>2026-02-01T15:39:13-05:00</t>
  </si>
  <si>
    <t>2026-02-01T20:36:06-05:00</t>
  </si>
  <si>
    <t>SHP-2026004420</t>
  </si>
  <si>
    <t>2025-12-11T17:57:00Z</t>
  </si>
  <si>
    <t>2025-12-17T06:31:58Z</t>
  </si>
  <si>
    <t>2025-12-16T20:17:49-05:00</t>
  </si>
  <si>
    <t>SHP-2026008051</t>
  </si>
  <si>
    <t>2025-07-25T12:22:00-05:00</t>
  </si>
  <si>
    <t>2025-08-01T18:40:52-05:00</t>
  </si>
  <si>
    <t>2025-08-01T15:26:29-05:00</t>
  </si>
  <si>
    <t>SHP-2026003061</t>
  </si>
  <si>
    <t>2025-09-13T13:49:00Z</t>
  </si>
  <si>
    <t>2025-09-16T06:59:30-05:00</t>
  </si>
  <si>
    <t>2025-09-16T19:42:18-05:00</t>
  </si>
  <si>
    <t>SHP-2026004927</t>
  </si>
  <si>
    <t>2025-10-19T16:22:00</t>
  </si>
  <si>
    <t>2025-10-22T15:48:04+01:00</t>
  </si>
  <si>
    <t>2025-10-22T20:07:11+01:00</t>
  </si>
  <si>
    <t>SHP-2026006562</t>
  </si>
  <si>
    <t>2025-09-23T11:11:00Z</t>
  </si>
  <si>
    <t>2025-09-27T22:27:24-06:00</t>
  </si>
  <si>
    <t>2025-09-27T14:37:44Z</t>
  </si>
  <si>
    <t>2025-09-27T14:37:44-06:00</t>
  </si>
  <si>
    <t>SHP-2026005802</t>
  </si>
  <si>
    <t>2025-12-23T11:03:00Z</t>
  </si>
  <si>
    <t>2025-12-28T03:57:20Z</t>
  </si>
  <si>
    <t>2025-12-28T11:45:39+08:00</t>
  </si>
  <si>
    <t>SHP-2026005761</t>
  </si>
  <si>
    <t>2026-01-27T06:49:00-05:00</t>
  </si>
  <si>
    <t>2026-01-29T19:32:38-05:00</t>
  </si>
  <si>
    <t>2026-01-30T14:22:12-05:00</t>
  </si>
  <si>
    <t>SHP-2026002681</t>
  </si>
  <si>
    <t>2025-10-01T11:28:00+01:00</t>
  </si>
  <si>
    <t>2025-10-09T05:54:42+01:00</t>
  </si>
  <si>
    <t>2025-10-09T21:44:16+01:00</t>
  </si>
  <si>
    <t>SHP-2026005465</t>
  </si>
  <si>
    <t>2025-10-23T13:31:00+01:00</t>
  </si>
  <si>
    <t>2025-10-30T23:21:56Z</t>
  </si>
  <si>
    <t>2025-10-30T12:38:49+01:00</t>
  </si>
  <si>
    <t>SHP-2026008436</t>
  </si>
  <si>
    <t>2025-08-14T10:53:00-05:00</t>
  </si>
  <si>
    <t>2025-08-18T17:59:09-05:00</t>
  </si>
  <si>
    <t>2025-08-19T02:42:53-05:00</t>
  </si>
  <si>
    <t>SHP-2026006056</t>
  </si>
  <si>
    <t>2025-09-17T15:30:00Z</t>
  </si>
  <si>
    <t>2025-09-21T17:45:52+09:00</t>
  </si>
  <si>
    <t>2025-09-21T02:04:47+09:00</t>
  </si>
  <si>
    <t>SHP-2026003879</t>
  </si>
  <si>
    <t>2025-11-20T10:40:00+01:00</t>
  </si>
  <si>
    <t>2025-11-26T20:44:28Z</t>
  </si>
  <si>
    <t>2025-11-27T00:36:21+01:00</t>
  </si>
  <si>
    <t>SHP-2026006989</t>
  </si>
  <si>
    <t>2025-12-03T15:14:00-05:00</t>
  </si>
  <si>
    <t>2025-12-11T17:14:26-05:00</t>
  </si>
  <si>
    <t>2025-12-11T18:13:53-05:00</t>
  </si>
  <si>
    <t>SHP-2026005829</t>
  </si>
  <si>
    <t>2025-07-04T11:08:00+01:00</t>
  </si>
  <si>
    <t>2025-07-09T22:22:29+01:00</t>
  </si>
  <si>
    <t>2025-07-10T07:10:16+01:00</t>
  </si>
  <si>
    <t>SHP-2026007635</t>
  </si>
  <si>
    <t>2025-08-01T11:54:00-06:00</t>
  </si>
  <si>
    <t>2025-08-07T21:03:19Z</t>
  </si>
  <si>
    <t>2025-08-08T18:23:53Z</t>
  </si>
  <si>
    <t>SHP-2026007137</t>
  </si>
  <si>
    <t>2025-07-07T13:37:00Z</t>
  </si>
  <si>
    <t>2025-07-11T09:01:27+01:00</t>
  </si>
  <si>
    <t>2025-07-08T19:32:12+01:00</t>
  </si>
  <si>
    <t>SHP-2026009490</t>
  </si>
  <si>
    <t>2025-06-25T12:23:00</t>
  </si>
  <si>
    <t>2025-07-03T13:29:45Z</t>
  </si>
  <si>
    <t>2025-07-03T08:24:25Z</t>
  </si>
  <si>
    <t>2025-07-03T08:24:25+01:00</t>
  </si>
  <si>
    <t>SHP-2026002260</t>
  </si>
  <si>
    <t>2025-06-19T13:27:00+01:00</t>
  </si>
  <si>
    <t>2025-06-23T02:58:42+01:00</t>
  </si>
  <si>
    <t>2025-06-23T11:53:09+01:00</t>
  </si>
  <si>
    <t>SHP-2026006338</t>
  </si>
  <si>
    <t>2025-06-27T11:55:00+08:00</t>
  </si>
  <si>
    <t>2025-07-09T11:12:40</t>
  </si>
  <si>
    <t>2025-07-01T18:47:06+08:00</t>
  </si>
  <si>
    <t>SHP-2026005731</t>
  </si>
  <si>
    <t>2025-11-04T16:24:00Z</t>
  </si>
  <si>
    <t>2025-11-06T03:37:44+00:00</t>
  </si>
  <si>
    <t>2025-11-05T23:39:03+00:00</t>
  </si>
  <si>
    <t>SHP-2026000312</t>
  </si>
  <si>
    <t>2025-12-04T12:50:00-03:00</t>
  </si>
  <si>
    <t>2025-12-13T03:34:19Z</t>
  </si>
  <si>
    <t>2025-12-13T08:23:44-03:00</t>
  </si>
  <si>
    <t>2025-12-13T08:23:44Z</t>
  </si>
  <si>
    <t>SHP-2026000550</t>
  </si>
  <si>
    <t>2025-08-08T12:47:00+01:00</t>
  </si>
  <si>
    <t>2025-08-11T11:05:24Z</t>
  </si>
  <si>
    <t>2025-08-11T01:55:24Z</t>
  </si>
  <si>
    <t>2025-08-11T01:55:24+01:00</t>
  </si>
  <si>
    <t>SHP-2026008953</t>
  </si>
  <si>
    <t>2026-01-12T17:48:00+01:00</t>
  </si>
  <si>
    <t>2026-01-19T06:17:44+01:00</t>
  </si>
  <si>
    <t>2026-01-19T00:17:18+01:00</t>
  </si>
  <si>
    <t>SHP-2026003933</t>
  </si>
  <si>
    <t>2025-09-01T09:43:00-05:00</t>
  </si>
  <si>
    <t>2025-09-06T06:29:01-05:00</t>
  </si>
  <si>
    <t>2025-09-06T03:50:15-05:00</t>
  </si>
  <si>
    <t>SHP-2026005692</t>
  </si>
  <si>
    <t>2026-01-02T07:38:00-05:00</t>
  </si>
  <si>
    <t>2026-01-07T05:47:29-05:00</t>
  </si>
  <si>
    <t>2026-01-06T11:25:27</t>
  </si>
  <si>
    <t>2026-01-06T11:25:27-05:00</t>
  </si>
  <si>
    <t>SHP-2026006580</t>
  </si>
  <si>
    <t>2025-11-30T18:22:00+08:00</t>
  </si>
  <si>
    <t>2025-12-07T07:58:17Z</t>
  </si>
  <si>
    <t>2025-12-06T16:29:25+08:00</t>
  </si>
  <si>
    <t>SHP-2026005971</t>
  </si>
  <si>
    <t>2025-09-29T09:49:00-05:00</t>
  </si>
  <si>
    <t>2025-10-01T03:28:00-05:00</t>
  </si>
  <si>
    <t>2025-10-01T08:56:07-05:00</t>
  </si>
  <si>
    <t>SHP-2026003962</t>
  </si>
  <si>
    <t>2025-06-06T16:17:00+08:00</t>
  </si>
  <si>
    <t>2025-06-08T08:11:06+08:00</t>
  </si>
  <si>
    <t>2025-06-08T03:01:31+08:00</t>
  </si>
  <si>
    <t>SHP-2026001602</t>
  </si>
  <si>
    <t>2025-12-28T06:47:00+01:00</t>
  </si>
  <si>
    <t>2026-01-05T00:50:23+01:00</t>
  </si>
  <si>
    <t>2026-01-04T09:16:22+01:00</t>
  </si>
  <si>
    <t>SHP-2026003176</t>
  </si>
  <si>
    <t>2025-06-14T12:43:00+08:00</t>
  </si>
  <si>
    <t>2025-06-19T17:18:05+08:00</t>
  </si>
  <si>
    <t>2025-06-20T02:00:48+08:00</t>
  </si>
  <si>
    <t>2025-06-20T02:00:48Z</t>
  </si>
  <si>
    <t>SHP-2026002539</t>
  </si>
  <si>
    <t>2025-10-29T10:30:00+00:00</t>
  </si>
  <si>
    <t>2025-11-02T06:51:54+00:00</t>
  </si>
  <si>
    <t>2025-11-02T13:57:41+00:00</t>
  </si>
  <si>
    <t>SHP-2026001803</t>
  </si>
  <si>
    <t>2025-11-12T08:17:00</t>
  </si>
  <si>
    <t>2025-11-09T08:29:14-05:00</t>
  </si>
  <si>
    <t>2025-11-22T20:40:04-05:00</t>
  </si>
  <si>
    <t>2025-11-22T20:40:04Z</t>
  </si>
  <si>
    <t>SHP-2026004432</t>
  </si>
  <si>
    <t>2025-08-29T16:28:00-05:00</t>
  </si>
  <si>
    <t>2025-08-30T22:22:26-05:00</t>
  </si>
  <si>
    <t>2025-08-31T08:08:30-05:00</t>
  </si>
  <si>
    <t>SHP-2026005329</t>
  </si>
  <si>
    <t>2026-01-21T11:29:00-05:00</t>
  </si>
  <si>
    <t>2026-01-26T09:11:17-05:00</t>
  </si>
  <si>
    <t>2026-01-27T02:42:13-05:00</t>
  </si>
  <si>
    <t>SHP-2026003639</t>
  </si>
  <si>
    <t>2025-09-09T07:53:00-05:00</t>
  </si>
  <si>
    <t>2025-09-10T15:50:32-05:00</t>
  </si>
  <si>
    <t>2025-09-10T15:05:00-05:00</t>
  </si>
  <si>
    <t>SHP-2026007852</t>
  </si>
  <si>
    <t>2026-02-03T11:28:00+01:00</t>
  </si>
  <si>
    <t>2026-02-10T21:47:35Z</t>
  </si>
  <si>
    <t>2026-02-10T19:30:28+01:00</t>
  </si>
  <si>
    <t>SHP-2026003476</t>
  </si>
  <si>
    <t>2025-09-01T13:40:00-05:00</t>
  </si>
  <si>
    <t>2025-09-05T19:39:51-05:00</t>
  </si>
  <si>
    <t>2025-09-05T15:38:43Z</t>
  </si>
  <si>
    <t>2025-09-05T15:38:43-05:00</t>
  </si>
  <si>
    <t>SHP-2026000307</t>
  </si>
  <si>
    <t>2025-06-19T12:57:00Z</t>
  </si>
  <si>
    <t>2025-06-21T14:21:49+01:00</t>
  </si>
  <si>
    <t>2025-06-22T06:10:24+01:00</t>
  </si>
  <si>
    <t>SHP-2026004541</t>
  </si>
  <si>
    <t>2025-12-25T10:29:00Z</t>
  </si>
  <si>
    <t>2026-01-04T09:12:03-05:00</t>
  </si>
  <si>
    <t>2026-01-04T14:45:14-05:00</t>
  </si>
  <si>
    <t>SHP-2026003291</t>
  </si>
  <si>
    <t>2025-08-08T15:09:00-05:00</t>
  </si>
  <si>
    <t>2025-08-11T01:38:57-05:00</t>
  </si>
  <si>
    <t>2025-08-10T10:13:17-05:00</t>
  </si>
  <si>
    <t>SHP-2026002809</t>
  </si>
  <si>
    <t>2025-06-26T09:04:00+08:00</t>
  </si>
  <si>
    <t>2025-07-02T09:21:39Z</t>
  </si>
  <si>
    <t>2025-07-02T11:12:40+08:00</t>
  </si>
  <si>
    <t>SHP-2026003295</t>
  </si>
  <si>
    <t>2025-07-31T16:21:00+05:00</t>
  </si>
  <si>
    <t>2025-08-08T03:28:58+05:00</t>
  </si>
  <si>
    <t>2025-08-08T11:48:44+05:00</t>
  </si>
  <si>
    <t>2025-08-08T11:48:44Z</t>
  </si>
  <si>
    <t>SHP-2026009379</t>
  </si>
  <si>
    <t>2025-06-08T14:19:00+09:00</t>
  </si>
  <si>
    <t>2025-06-06T06:24:05+09:00</t>
  </si>
  <si>
    <t>2025-06-14T13:26:16+09:00</t>
  </si>
  <si>
    <t>2025-06-14T13:26:16Z</t>
  </si>
  <si>
    <t>SHP-2026007496</t>
  </si>
  <si>
    <t>2025-10-03T17:31:00+05:00</t>
  </si>
  <si>
    <t>2025-10-09T11:00:15Z</t>
  </si>
  <si>
    <t>2025-10-04T06:35:33Z</t>
  </si>
  <si>
    <t>SHP-2026004157</t>
  </si>
  <si>
    <t>2025-11-14T07:43:00+01:00</t>
  </si>
  <si>
    <t>2025-11-17T04:16:54Z</t>
  </si>
  <si>
    <t>2025-11-17T00:20:00+01:00</t>
  </si>
  <si>
    <t>SHP-2026002021</t>
  </si>
  <si>
    <t>2025-06-18T16:39:00+08:00</t>
  </si>
  <si>
    <t>2025-06-27T11:43:40+08:00</t>
  </si>
  <si>
    <t>2025-06-27T03:25:43</t>
  </si>
  <si>
    <t>2025-06-27T03:25:43+08:00</t>
  </si>
  <si>
    <t>SHP-2026001012</t>
  </si>
  <si>
    <t>2025-10-13T14:37:00-05:00</t>
  </si>
  <si>
    <t>2025-10-15T03:13:05-05:00</t>
  </si>
  <si>
    <t>2025-10-15T12:07:12Z</t>
  </si>
  <si>
    <t>2025-10-15T12:07:12-05:00</t>
  </si>
  <si>
    <t>SHP-2026004026</t>
  </si>
  <si>
    <t>2025-10-17T16:23:00Z</t>
  </si>
  <si>
    <t>2025-10-22T05:02:34-05:00</t>
  </si>
  <si>
    <t>2025-10-22T07:15:57-05:00</t>
  </si>
  <si>
    <t>SHP-2026003144</t>
  </si>
  <si>
    <t>2025-09-19T14:19:00+01:00</t>
  </si>
  <si>
    <t>2025-09-25T07:42:45Z</t>
  </si>
  <si>
    <t>2025-09-26T10:46:13+01:00</t>
  </si>
  <si>
    <t>SHP-2026006526</t>
  </si>
  <si>
    <t>2025-10-28T19:26:00Z</t>
  </si>
  <si>
    <t>2025-11-02T07:23:36+08:00</t>
  </si>
  <si>
    <t>2025-11-02T09:16:06Z</t>
  </si>
  <si>
    <t>SHP-2026004715</t>
  </si>
  <si>
    <t>2025-12-29T12:24:00-05:00</t>
  </si>
  <si>
    <t>2025-12-30T02:06:09Z</t>
  </si>
  <si>
    <t>2026-01-08T19:56:25-05:00</t>
  </si>
  <si>
    <t>SHP-2026008198</t>
  </si>
  <si>
    <t>2025-10-21T15:27:00-06:00</t>
  </si>
  <si>
    <t>2025-10-25T19:37:13</t>
  </si>
  <si>
    <t>2025-10-25T15:14:58Z</t>
  </si>
  <si>
    <t>2025-10-25T15:14:58-06:00</t>
  </si>
  <si>
    <t>SHP-2026005326</t>
  </si>
  <si>
    <t>2025-10-06T13:41:00+01:00</t>
  </si>
  <si>
    <t>2025-10-12T08:48:40+01:00</t>
  </si>
  <si>
    <t>2025-10-12T04:30:06+01:00</t>
  </si>
  <si>
    <t>SHP-2026007976</t>
  </si>
  <si>
    <t>2026-01-12T08:40:00-05:00</t>
  </si>
  <si>
    <t>2026-01-18T11:44:05-05:00</t>
  </si>
  <si>
    <t>2026-01-18T13:02:42-05:00</t>
  </si>
  <si>
    <t>2026-01-18T13:02:42Z</t>
  </si>
  <si>
    <t>SHP-2026001995</t>
  </si>
  <si>
    <t>2026-02-17T11:10:00+10:00</t>
  </si>
  <si>
    <t>2026-02-24T08:47:27+10:00</t>
  </si>
  <si>
    <t>2026-02-18T17:36:56+10:00</t>
  </si>
  <si>
    <t>SHP-2026008295</t>
  </si>
  <si>
    <t>2025-12-23T09:39:00+09:00</t>
  </si>
  <si>
    <t>2025-12-27T10:17:45+09:00</t>
  </si>
  <si>
    <t>2025-12-26T23:37:50</t>
  </si>
  <si>
    <t>2025-12-26T23:37:50+09:00</t>
  </si>
  <si>
    <t>SHP-2026009332</t>
  </si>
  <si>
    <t>2025-06-20T11:49:00+09:00</t>
  </si>
  <si>
    <t>2025-06-28T17:51:20+09:00</t>
  </si>
  <si>
    <t>2025-06-28T09:49:06+09:00</t>
  </si>
  <si>
    <t>2025-06-28T09:49:06Z</t>
  </si>
  <si>
    <t>SHP-2026008604</t>
  </si>
  <si>
    <t>2026-01-15T09:37:00+00:00</t>
  </si>
  <si>
    <t>2026-01-23T15:27:40+00:00</t>
  </si>
  <si>
    <t>2026-01-23T23:06:36+00:00</t>
  </si>
  <si>
    <t>SHP-2026007761</t>
  </si>
  <si>
    <t>2025-10-20T19:18:00+01:00</t>
  </si>
  <si>
    <t>2025-10-18T12:10:37+01:00</t>
  </si>
  <si>
    <t>2025-10-26T12:04:38+01:00</t>
  </si>
  <si>
    <t>SHP-2026002945</t>
  </si>
  <si>
    <t>2025-12-24T10:44:00+09:00</t>
  </si>
  <si>
    <t>2026-01-02T02:21:50+09:00</t>
  </si>
  <si>
    <t>2026-01-01T22:57:01+09:00</t>
  </si>
  <si>
    <t>SHP-2026003634</t>
  </si>
  <si>
    <t>2025-06-27T11:20:00+08:00</t>
  </si>
  <si>
    <t>2025-07-02T21:51:58+08:00</t>
  </si>
  <si>
    <t>2025-07-03T18:26:33+08:00</t>
  </si>
  <si>
    <t>SHP-2026009353</t>
  </si>
  <si>
    <t>2025-08-26T07:29:00-05:00</t>
  </si>
  <si>
    <t>2025-08-28T04:41:35-05:00</t>
  </si>
  <si>
    <t>2025-08-28T03:14:16-05:00</t>
  </si>
  <si>
    <t>SHP-2026008806</t>
  </si>
  <si>
    <t>2026-02-17T11:14:00-05:00</t>
  </si>
  <si>
    <t>2026-02-21T04:10:21-05:00</t>
  </si>
  <si>
    <t>2026-02-22T09:49:15</t>
  </si>
  <si>
    <t>SHP-2026008754</t>
  </si>
  <si>
    <t>2025-09-04T10:47:00Z</t>
  </si>
  <si>
    <t>2025-09-12T22:55:36+09:00</t>
  </si>
  <si>
    <t>2025-09-08T18:52:54+09:00</t>
  </si>
  <si>
    <t>SHP-2026000990</t>
  </si>
  <si>
    <t>2025-09-04T11:11:00+08:00</t>
  </si>
  <si>
    <t>2025-09-12T09:01:38+08:00</t>
  </si>
  <si>
    <t>2025-09-12T08:40:36Z</t>
  </si>
  <si>
    <t>2025-09-12T08:40:36+08:00</t>
  </si>
  <si>
    <t>SHP-2026004625</t>
  </si>
  <si>
    <t>2025-07-07T14:41:00-05:00</t>
  </si>
  <si>
    <t>2025-07-10T04:45:49-05:00</t>
  </si>
  <si>
    <t>2025-07-10T06:58:44-05:00</t>
  </si>
  <si>
    <t>SHP-2026008511</t>
  </si>
  <si>
    <t>2025-06-05T10:15:00+01:00</t>
  </si>
  <si>
    <t>2025-06-10T14:50:03+01:00</t>
  </si>
  <si>
    <t>2025-06-10T03:53:43+01:00</t>
  </si>
  <si>
    <t>SHP-2026004101</t>
  </si>
  <si>
    <t>2025-09-30T12:38:00+09:00</t>
  </si>
  <si>
    <t>2025-10-06T22:14:49+09:00</t>
  </si>
  <si>
    <t>2025-10-06T14:10:14+09:00</t>
  </si>
  <si>
    <t>2025-10-06T14:10:14Z</t>
  </si>
  <si>
    <t>SHP-2026008987</t>
  </si>
  <si>
    <t>2025-09-07T14:06:00+05:00</t>
  </si>
  <si>
    <t>2025-09-16T20:42:37Z</t>
  </si>
  <si>
    <t>2025-09-17T05:52:20+05:00</t>
  </si>
  <si>
    <t>SHP-2026008117</t>
  </si>
  <si>
    <t>2025-09-08T19:43:00</t>
  </si>
  <si>
    <t>2025-09-15T20:09:51+01:00</t>
  </si>
  <si>
    <t>2025-09-16T12:07:07+01:00</t>
  </si>
  <si>
    <t>SHP-2026001478</t>
  </si>
  <si>
    <t>2025-09-10T16:22:00+01:00</t>
  </si>
  <si>
    <t>2025-09-18T22:06:09Z</t>
  </si>
  <si>
    <t>2025-09-18T17:33:55+01:00</t>
  </si>
  <si>
    <t>SHP-2026001263</t>
  </si>
  <si>
    <t>2025-10-16T13:07:00+08:00</t>
  </si>
  <si>
    <t>2025-10-21T14:50:45Z</t>
  </si>
  <si>
    <t>2025-10-21T20:56:32Z</t>
  </si>
  <si>
    <t>2025-10-21T20:56:32+08:00</t>
  </si>
  <si>
    <t>SHP-2026006398</t>
  </si>
  <si>
    <t>2025-12-19T11:58:00+01:00</t>
  </si>
  <si>
    <t>2025-12-26T02:59:29Z</t>
  </si>
  <si>
    <t>2025-12-25T12:23:28+01:00</t>
  </si>
  <si>
    <t>SHP-2026009153</t>
  </si>
  <si>
    <t>DE--STA</t>
  </si>
  <si>
    <t>2025-12-16T11:38:00Z</t>
  </si>
  <si>
    <t>2025-12-24T06:18:44Z</t>
  </si>
  <si>
    <t>2025-12-24T00:56:10+01:00</t>
  </si>
  <si>
    <t>SHP-2026004053</t>
  </si>
  <si>
    <t>2025-06-25T14:27:00+00:00</t>
  </si>
  <si>
    <t>2025-06-29T11:17:08Z</t>
  </si>
  <si>
    <t>2025-06-29T05:04:40+00:00</t>
  </si>
  <si>
    <t>SHP-2026009360</t>
  </si>
  <si>
    <t>2025-06-02T08:20:00-05:00</t>
  </si>
  <si>
    <t>2025-06-10T06:13:12Z</t>
  </si>
  <si>
    <t>2025-06-11T01:46:14-05:00</t>
  </si>
  <si>
    <t>SHP-2026004384</t>
  </si>
  <si>
    <t>2025-06-27T16:26:00-05:00</t>
  </si>
  <si>
    <t>2025-07-05T18:27:47-05:00</t>
  </si>
  <si>
    <t>2025-07-05T13:34:33-05:00</t>
  </si>
  <si>
    <t>SHP-2026008454</t>
  </si>
  <si>
    <t>2025-11-09T16:25:00-05:00</t>
  </si>
  <si>
    <t>2025-11-13T10:50:57-05:00</t>
  </si>
  <si>
    <t>2025-11-17T12:37:18-05:00</t>
  </si>
  <si>
    <t>SHP-2026000208</t>
  </si>
  <si>
    <t>2025-10-24T12:15:00-05:00</t>
  </si>
  <si>
    <t>2025-10-26T17:03:19-05:00</t>
  </si>
  <si>
    <t>2025-10-26T04:41:13-05:00</t>
  </si>
  <si>
    <t>SHP-2026005592</t>
  </si>
  <si>
    <t>2026-02-23T17:57:00+08:00</t>
  </si>
  <si>
    <t>2026-03-04T15:29:29+08:00</t>
  </si>
  <si>
    <t>2026-02-24T16:01:54Z</t>
  </si>
  <si>
    <t>SHP-2026005150</t>
  </si>
  <si>
    <t>2025-08-11T11:27:00-05:00</t>
  </si>
  <si>
    <t>2025-08-21T10:03:41-05:00</t>
  </si>
  <si>
    <t>2025-08-21T15:32:10Z</t>
  </si>
  <si>
    <t>2025-08-21T15:32:10-05:00</t>
  </si>
  <si>
    <t>SHP-2026006457</t>
  </si>
  <si>
    <t>2025-06-02T12:58:00-05:00</t>
  </si>
  <si>
    <t>2025-06-04T10:39:19-05:00</t>
  </si>
  <si>
    <t>2025-06-04T14:08:07-05:00</t>
  </si>
  <si>
    <t>SHP-2026003773</t>
  </si>
  <si>
    <t>2025-06-04T07:40:00Z</t>
  </si>
  <si>
    <t>2025-06-09T05:21:46+09:00</t>
  </si>
  <si>
    <t>2025-06-08T18:50:15+09:00</t>
  </si>
  <si>
    <t>SHP-2026002009</t>
  </si>
  <si>
    <t>2025-09-03T14:47:00-05:00</t>
  </si>
  <si>
    <t>2025-09-08T03:56:46-05:00</t>
  </si>
  <si>
    <t>2025-09-08T06:06:58-05:00</t>
  </si>
  <si>
    <t>2025-09-08T06:06:58Z</t>
  </si>
  <si>
    <t>SHP-2026008724</t>
  </si>
  <si>
    <t>2025-10-26T11:01:00+01:00</t>
  </si>
  <si>
    <t>2025-11-06T03:37:56+01:00</t>
  </si>
  <si>
    <t>2025-11-06T02:26:22+01:00</t>
  </si>
  <si>
    <t>2025-11-06T02:26:22</t>
  </si>
  <si>
    <t>SHP-2026007468</t>
  </si>
  <si>
    <t>2025-09-05T12:27:00</t>
  </si>
  <si>
    <t>2025-09-11T04:16:07+01:00</t>
  </si>
  <si>
    <t>2025-09-10T22:17:26+01:00</t>
  </si>
  <si>
    <t>SHP-2026001507</t>
  </si>
  <si>
    <t>2026-02-17T19:41:00</t>
  </si>
  <si>
    <t>2026-02-20T02:08:10-05:00</t>
  </si>
  <si>
    <t>2026-02-20T09:08:08-05:00</t>
  </si>
  <si>
    <t>SHP-2026000859</t>
  </si>
  <si>
    <t>2025-11-17T13:40:00+08:00</t>
  </si>
  <si>
    <t>2025-11-20T04:17:16+08:00</t>
  </si>
  <si>
    <t>2025-11-20T03:47:18+08:00</t>
  </si>
  <si>
    <t>SHP-2026003517</t>
  </si>
  <si>
    <t>2025-08-26T18:11:00+08:00</t>
  </si>
  <si>
    <t>2025-09-04T08:20:17+08:00</t>
  </si>
  <si>
    <t>2025-09-04T11:15:34</t>
  </si>
  <si>
    <t>2025-09-04T11:15:34Z</t>
  </si>
  <si>
    <t>SHP-2026002483</t>
  </si>
  <si>
    <t>2025-10-16T10:09:00-05:00</t>
  </si>
  <si>
    <t>2025-10-24T03:25:57-05:00</t>
  </si>
  <si>
    <t>2025-10-23T21:26:32-05:00</t>
  </si>
  <si>
    <t>2025-10-23T21:26:32</t>
  </si>
  <si>
    <t>SHP-2026000827</t>
  </si>
  <si>
    <t>2026-01-06T16:37:00+01:00</t>
  </si>
  <si>
    <t>2026-01-10T11:42:26+01:00</t>
  </si>
  <si>
    <t>2026-01-10T06:22:47+01:00</t>
  </si>
  <si>
    <t>SHP-2026003276</t>
  </si>
  <si>
    <t>2025-12-20T13:42:00+05:00</t>
  </si>
  <si>
    <t>2025-12-23T11:55:13Z</t>
  </si>
  <si>
    <t>2025-12-24T03:53:12+05:00</t>
  </si>
  <si>
    <t>2025-12-24T03:53:12</t>
  </si>
  <si>
    <t>SHP-2026000563</t>
  </si>
  <si>
    <t>2025-07-02T13:47:00-05:00</t>
  </si>
  <si>
    <t>2025-07-09T23:04:52-05:00</t>
  </si>
  <si>
    <t>2025-07-06T12:05:05-05:00</t>
  </si>
  <si>
    <t>SHP-2026009295</t>
  </si>
  <si>
    <t>2025-09-16T13:52:00+01:00</t>
  </si>
  <si>
    <t>2025-09-26T18:21:11Z</t>
  </si>
  <si>
    <t>2025-09-26T14:42:26+01:00</t>
  </si>
  <si>
    <t>SHP-2026004790</t>
  </si>
  <si>
    <t>2025-06-09T12:15:00-06:00</t>
  </si>
  <si>
    <t>2025-06-13T19:45:15-06:00</t>
  </si>
  <si>
    <t>2025-06-14T06:44:12</t>
  </si>
  <si>
    <t>2025-06-14T06:44:12-06:00</t>
  </si>
  <si>
    <t>SHP-2026009021</t>
  </si>
  <si>
    <t>2025-08-05T11:10:00+01:00</t>
  </si>
  <si>
    <t>2025-08-08T17:31:15+01:00</t>
  </si>
  <si>
    <t>2025-08-08T09:13:02+01:00</t>
  </si>
  <si>
    <t>SHP-2026006941</t>
  </si>
  <si>
    <t>2025-06-03T15:20:00+00:00</t>
  </si>
  <si>
    <t>2025-06-09T10:55:12</t>
  </si>
  <si>
    <t>2025-06-09T12:32:41+00:00</t>
  </si>
  <si>
    <t>SHP-2026002465</t>
  </si>
  <si>
    <t>2025-06-13T10:49:00Z</t>
  </si>
  <si>
    <t>2025-06-17T07:05:53+08:00</t>
  </si>
  <si>
    <t>2025-06-17T20:35:52+08:00</t>
  </si>
  <si>
    <t>SHP-2026001317</t>
  </si>
  <si>
    <t>2026-02-13T10:08:00+01:00</t>
  </si>
  <si>
    <t>2026-02-18T16:55:38+01:00</t>
  </si>
  <si>
    <t>2026-02-18T17:46:47+01:00</t>
  </si>
  <si>
    <t>SHP-2026008606</t>
  </si>
  <si>
    <t>2025-06-26T09:13:00</t>
  </si>
  <si>
    <t>2025-07-01T13:19:07+08:00</t>
  </si>
  <si>
    <t>2025-07-01T22:31:26+08:00</t>
  </si>
  <si>
    <t>SHP-2026007279</t>
  </si>
  <si>
    <t>2025-12-26T09:13:00-05:00</t>
  </si>
  <si>
    <t>2025-12-24T08:57:53-05:00</t>
  </si>
  <si>
    <t>2025-12-28T07:51:38-05:00</t>
  </si>
  <si>
    <t>SHP-2026005932</t>
  </si>
  <si>
    <t>2025-06-10T07:10:00+10:00</t>
  </si>
  <si>
    <t>2025-06-14T02:59:27+10:00</t>
  </si>
  <si>
    <t>2025-06-13T11:58:22+10:00</t>
  </si>
  <si>
    <t>SHP-2026007084</t>
  </si>
  <si>
    <t>2025-08-28T08:42:00-05:00</t>
  </si>
  <si>
    <t>2025-08-28T20:42:00-05:00</t>
  </si>
  <si>
    <t>2025-08-28T13:06:43-05:00</t>
  </si>
  <si>
    <t>2025-08-28T13:06:43Z</t>
  </si>
  <si>
    <t>2025-10-12T02:26:08</t>
  </si>
  <si>
    <t>2025-10-14T09:24:49-05:00</t>
  </si>
  <si>
    <t>SHP-2026002720</t>
  </si>
  <si>
    <t>2025-07-18T12:53:00+08:00</t>
  </si>
  <si>
    <t>2025-07-29T15:39:57+08:00</t>
  </si>
  <si>
    <t>2025-07-29T13:37:05+08:00</t>
  </si>
  <si>
    <t>SHP-2026004394</t>
  </si>
  <si>
    <t>2025-06-03T10:59:00-05:00</t>
  </si>
  <si>
    <t>2025-06-10T01:20:06-05:00</t>
  </si>
  <si>
    <t>2025-06-06T07:59:24-05:00</t>
  </si>
  <si>
    <t>SHP-2026008463</t>
  </si>
  <si>
    <t>2025-12-25T13:25:00-06:00</t>
  </si>
  <si>
    <t>2026-01-01T18:02:27Z</t>
  </si>
  <si>
    <t>2026-01-01T10:50:10-06:00</t>
  </si>
  <si>
    <t>SHP-2026004459</t>
  </si>
  <si>
    <t>2025-09-27T16:35:00+09:00</t>
  </si>
  <si>
    <t>2025-10-02T21:37:09+09:00</t>
  </si>
  <si>
    <t>2025-10-02T12:54:43+09:00</t>
  </si>
  <si>
    <t>SHP-2026003030</t>
  </si>
  <si>
    <t>2026-01-01T08:58:00-05:00</t>
  </si>
  <si>
    <t>2026-01-07T08:45:08-05:00</t>
  </si>
  <si>
    <t>2026-01-06T19:53:26-05:00</t>
  </si>
  <si>
    <t>SHP-2026005877</t>
  </si>
  <si>
    <t>2025-08-28T09:07:00+01:00</t>
  </si>
  <si>
    <t>2025-09-01T09:01:08+01:00</t>
  </si>
  <si>
    <t>2025-09-01T19:18:33+01:00</t>
  </si>
  <si>
    <t>SHP-2026002248</t>
  </si>
  <si>
    <t>2026-01-17T09:23:00+01:00</t>
  </si>
  <si>
    <t>2026-01-21T21:28:46</t>
  </si>
  <si>
    <t>2026-01-21T00:42:41+01:00</t>
  </si>
  <si>
    <t>2026-01-21T00:42:41</t>
  </si>
  <si>
    <t>SHP-2026005808</t>
  </si>
  <si>
    <t>2025-12-01T19:37:00+01:00</t>
  </si>
  <si>
    <t>2025-12-06T08:21:21Z</t>
  </si>
  <si>
    <t>2025-12-09T15:57:01+01:00</t>
  </si>
  <si>
    <t>SHP-2026000554</t>
  </si>
  <si>
    <t>2025-07-08T13:46:00+01:00</t>
  </si>
  <si>
    <t>2025-07-11T16:04:58+01:00</t>
  </si>
  <si>
    <t>2025-07-11T06:28:18Z</t>
  </si>
  <si>
    <t>SHP-2026006058</t>
  </si>
  <si>
    <t>2025-09-30T16:31:00+09:00</t>
  </si>
  <si>
    <t>2025-10-07T18:38:39</t>
  </si>
  <si>
    <t>2025-10-07T15:38:21</t>
  </si>
  <si>
    <t>2025-10-07T15:38:21+09:00</t>
  </si>
  <si>
    <t>SHP-2026002645</t>
  </si>
  <si>
    <t>2025-06-24T17:21:00+01:00</t>
  </si>
  <si>
    <t>2025-07-04T15:13:02+01:00</t>
  </si>
  <si>
    <t>2025-07-05T05:35:59+01:00</t>
  </si>
  <si>
    <t>SHP-2026008879</t>
  </si>
  <si>
    <t>2025-12-02T06:18:00</t>
  </si>
  <si>
    <t>2025-12-08T20:46:05+05:00</t>
  </si>
  <si>
    <t>2025-12-09T06:54:59+05:00</t>
  </si>
  <si>
    <t>SHP-2026003930</t>
  </si>
  <si>
    <t>2026-01-06T14:27:00-05:00</t>
  </si>
  <si>
    <t>2026-01-16T00:04:41-05:00</t>
  </si>
  <si>
    <t>2026-01-16T14:47:19-05:00</t>
  </si>
  <si>
    <t>SHP-2026003026</t>
  </si>
  <si>
    <t>2025-06-05T12:03:00+08:00</t>
  </si>
  <si>
    <t>2025-06-11T00:54:55+08:00</t>
  </si>
  <si>
    <t>2025-06-12T05:30:52+08:00</t>
  </si>
  <si>
    <t>SHP-2026008027</t>
  </si>
  <si>
    <t>2025-11-24T09:24:00-05:00</t>
  </si>
  <si>
    <t>2025-12-02T01:32:21-05:00</t>
  </si>
  <si>
    <t>2025-12-02T04:50:29</t>
  </si>
  <si>
    <t>2025-12-02T04:50:29Z</t>
  </si>
  <si>
    <t>SHP-2026000897</t>
  </si>
  <si>
    <t>2026-02-26T12:30:00-05:00</t>
  </si>
  <si>
    <t>2026-03-04T01:54:13-05:00</t>
  </si>
  <si>
    <t>2026-03-02T09:57:49-05:00</t>
  </si>
  <si>
    <t>SHP-2026009140</t>
  </si>
  <si>
    <t>2025-09-04T16:58:00-05:00</t>
  </si>
  <si>
    <t>2025-09-06T23:26:44-05:00</t>
  </si>
  <si>
    <t>2025-09-06T20:30:55-05:00</t>
  </si>
  <si>
    <t>SHP-2026000006</t>
  </si>
  <si>
    <t>2025-12-10T10:18:00-05:00</t>
  </si>
  <si>
    <t>2025-12-12T03:13:40-05:00</t>
  </si>
  <si>
    <t>2025-12-11T21:42:08</t>
  </si>
  <si>
    <t>2025-12-11T21:42:08-05:00</t>
  </si>
  <si>
    <t>SHP-2026004125</t>
  </si>
  <si>
    <t>2026-02-02T11:25:00+05:00</t>
  </si>
  <si>
    <t>2026-02-10T10:11:09+05:00</t>
  </si>
  <si>
    <t>2026-02-10T10:52:00+05:00</t>
  </si>
  <si>
    <t>2026-02-10T10:52:00Z</t>
  </si>
  <si>
    <t>SHP-2026003796</t>
  </si>
  <si>
    <t>2025-08-29T15:08:00+01:00</t>
  </si>
  <si>
    <t>2025-09-01T19:47:49+01:00</t>
  </si>
  <si>
    <t>2025-09-02T13:01:20+01:00</t>
  </si>
  <si>
    <t>SHP-2026006986</t>
  </si>
  <si>
    <t>2026-02-25T08:49:00+08:00</t>
  </si>
  <si>
    <t>2026-03-11T22:23:29</t>
  </si>
  <si>
    <t>2026-03-12T14:12:20+08:00</t>
  </si>
  <si>
    <t>SHP-2026003852</t>
  </si>
  <si>
    <t>2026-01-14T17:50:00Z</t>
  </si>
  <si>
    <t>2026-01-23T16:58:15Z</t>
  </si>
  <si>
    <t>2026-01-23T20:10:45-05:00</t>
  </si>
  <si>
    <t>2026-01-23T20:10:45Z</t>
  </si>
  <si>
    <t>SHP-2026007075</t>
  </si>
  <si>
    <t>2025-12-09T14:05:00+08:00</t>
  </si>
  <si>
    <t>2025-12-15T15:45:23+08:00</t>
  </si>
  <si>
    <t>2025-12-15T18:31:11+08:00</t>
  </si>
  <si>
    <t>SHP-2026001556</t>
  </si>
  <si>
    <t>2025-08-02T11:07:00Z</t>
  </si>
  <si>
    <t>2025-08-12T18:12:54+08:00</t>
  </si>
  <si>
    <t>2025-08-13T16:08:00Z</t>
  </si>
  <si>
    <t>2025-08-13T16:08:00+08:00</t>
  </si>
  <si>
    <t>SHP-2026000832</t>
  </si>
  <si>
    <t>2026-01-21T19:37:00-05:00</t>
  </si>
  <si>
    <t>2026-01-25T17:26:01Z</t>
  </si>
  <si>
    <t>2026-01-25T23:15:50-05:00</t>
  </si>
  <si>
    <t>SHP-2026009380</t>
  </si>
  <si>
    <t>2025-07-21T17:13:00</t>
  </si>
  <si>
    <t>2025-07-26T10:09:12-05:00</t>
  </si>
  <si>
    <t>2025-07-26T08:14:54Z</t>
  </si>
  <si>
    <t>2025-07-26T08:14:54-05:00</t>
  </si>
  <si>
    <t>SHP-2026002653</t>
  </si>
  <si>
    <t>2025-09-17T16:43:00-05:00</t>
  </si>
  <si>
    <t>2025-09-23T22:35:42-05:00</t>
  </si>
  <si>
    <t>2025-09-23T07:51:14</t>
  </si>
  <si>
    <t>2025-09-23T07:51:14-05:00</t>
  </si>
  <si>
    <t>SHP-2026009478</t>
  </si>
  <si>
    <t>2026-01-21T11:34:00+01:00</t>
  </si>
  <si>
    <t>2026-01-26T01:49:42+01:00</t>
  </si>
  <si>
    <t>2026-01-26T09:32:54</t>
  </si>
  <si>
    <t>2026-01-26T09:32:54+01:00</t>
  </si>
  <si>
    <t>SHP-2026000582</t>
  </si>
  <si>
    <t>2026-01-07T08:21:00+01:00</t>
  </si>
  <si>
    <t>2026-01-14T13:09:37Z</t>
  </si>
  <si>
    <t>2026-01-14T01:14:46Z</t>
  </si>
  <si>
    <t>2026-01-14T01:14:46+01:00</t>
  </si>
  <si>
    <t>SHP-2026006492</t>
  </si>
  <si>
    <t>2025-11-20T18:59:00-05:00</t>
  </si>
  <si>
    <t>2025-11-26T08:46:09</t>
  </si>
  <si>
    <t>2025-11-26T03:04:45-05:00</t>
  </si>
  <si>
    <t>2025-11-26T03:04:45Z</t>
  </si>
  <si>
    <t>SHP-2026001623</t>
  </si>
  <si>
    <t>2025-07-24T13:29:00Z</t>
  </si>
  <si>
    <t>2025-07-28T03:48:51+01:00</t>
  </si>
  <si>
    <t>2025-07-28T03:53:08+01:00</t>
  </si>
  <si>
    <t>SHP-2026000721</t>
  </si>
  <si>
    <t>2026-01-10T15:02:00-05:00</t>
  </si>
  <si>
    <t>2026-01-12T13:08:03-05:00</t>
  </si>
  <si>
    <t>2026-01-12T17:28:34-05:00</t>
  </si>
  <si>
    <t>SHP-2026007682</t>
  </si>
  <si>
    <t>2025-11-01T19:38:00</t>
  </si>
  <si>
    <t>2025-11-05T21:23:15</t>
  </si>
  <si>
    <t>2025-11-05T21:59:41+08:00</t>
  </si>
  <si>
    <t>2025-11-05T21:59:41</t>
  </si>
  <si>
    <t>SHP-2026003077</t>
  </si>
  <si>
    <t>2025-09-26T10:18:00-05:00</t>
  </si>
  <si>
    <t>2025-09-30T05:42:13-05:00</t>
  </si>
  <si>
    <t>2025-09-29T19:05:30-05:00</t>
  </si>
  <si>
    <t>SHP-2026000710</t>
  </si>
  <si>
    <t>2025-09-16T15:55:00+09:00</t>
  </si>
  <si>
    <t>2025-09-19T17:12:03+09:00</t>
  </si>
  <si>
    <t>2025-09-23T12:43:30+09:00</t>
  </si>
  <si>
    <t>SHP-2026007447</t>
  </si>
  <si>
    <t>2025-08-19T08:59:00Z</t>
  </si>
  <si>
    <t>2025-08-20T22:56:35-05:00</t>
  </si>
  <si>
    <t>2025-08-21T11:53:26-05:00</t>
  </si>
  <si>
    <t>2025-08-21T11:53:26Z</t>
  </si>
  <si>
    <t>SHP-2026000171</t>
  </si>
  <si>
    <t>2026-01-26T09:48:00-05:00</t>
  </si>
  <si>
    <t>2026-02-02T16:22:07</t>
  </si>
  <si>
    <t>2026-02-02T09:33:59-05:00</t>
  </si>
  <si>
    <t>SHP-2026000971</t>
  </si>
  <si>
    <t>2025-07-17T14:13:00-05:00</t>
  </si>
  <si>
    <t>2025-07-18T13:48:13-05:00</t>
  </si>
  <si>
    <t>2025-07-19T21:24:04-05:00</t>
  </si>
  <si>
    <t>SHP-2026009247</t>
  </si>
  <si>
    <t>2025-12-26T12:08:00+01:00</t>
  </si>
  <si>
    <t>2026-01-02T10:25:09Z</t>
  </si>
  <si>
    <t>2026-01-02T04:51:30Z</t>
  </si>
  <si>
    <t>2026-01-02T04:51:30+01:00</t>
  </si>
  <si>
    <t>SHP-2026002507</t>
  </si>
  <si>
    <t>2025-07-26T06:26:00+01:00</t>
  </si>
  <si>
    <t>2025-07-30T09:23:07+01:00</t>
  </si>
  <si>
    <t>2025-07-31T03:10:50Z</t>
  </si>
  <si>
    <t>2025-07-31T03:10:50+01:00</t>
  </si>
  <si>
    <t>SHP-2026006199</t>
  </si>
  <si>
    <t>2025-09-08T11:43:00+08:00</t>
  </si>
  <si>
    <t>2025-09-13T11:27:04</t>
  </si>
  <si>
    <t>2025-09-10T04:28:34</t>
  </si>
  <si>
    <t>SHP-2026009439</t>
  </si>
  <si>
    <t>2025-10-25T14:58:00+01:00</t>
  </si>
  <si>
    <t>2025-10-30T22:27:40+01:00</t>
  </si>
  <si>
    <t>2025-10-31T05:22:35+01:00</t>
  </si>
  <si>
    <t>SHP-2026005139</t>
  </si>
  <si>
    <t>2026-02-18T10:44:00+08:00</t>
  </si>
  <si>
    <t>2026-02-26T17:49:28+08:00</t>
  </si>
  <si>
    <t>2026-02-26T15:20:41+08:00</t>
  </si>
  <si>
    <t>SHP-2026007205</t>
  </si>
  <si>
    <t>2025-10-28T09:07:00+08:00</t>
  </si>
  <si>
    <t>2025-11-03T08:27:57+08:00</t>
  </si>
  <si>
    <t>2025-11-02T20:01:46+08:00</t>
  </si>
  <si>
    <t>SHP-2026007929</t>
  </si>
  <si>
    <t>2025-09-25T16:38:00-05:00</t>
  </si>
  <si>
    <t>2025-10-02T02:14:58-05:00</t>
  </si>
  <si>
    <t>2025-10-02T05:52:41Z</t>
  </si>
  <si>
    <t>SHP-2026004690</t>
  </si>
  <si>
    <t>2025-06-17T11:14:00+08:00</t>
  </si>
  <si>
    <t>2025-06-22T07:53:19+08:00</t>
  </si>
  <si>
    <t>2025-06-22T16:06:35+08:00</t>
  </si>
  <si>
    <t>SHP-2026006379</t>
  </si>
  <si>
    <t>2025-11-26T17:50:00+08:00</t>
  </si>
  <si>
    <t>2025-11-28T17:29:03+08:00</t>
  </si>
  <si>
    <t>2025-11-28T08:38:24+08:00</t>
  </si>
  <si>
    <t>SHP-2026006558</t>
  </si>
  <si>
    <t>2025-11-12T11:51:00+08:00</t>
  </si>
  <si>
    <t>2025-11-18T07:10:58+08:00</t>
  </si>
  <si>
    <t>2025-11-18T02:35:32+08:00</t>
  </si>
  <si>
    <t>SHP-2026005612</t>
  </si>
  <si>
    <t>2025-09-05T13:03:00-05:00</t>
  </si>
  <si>
    <t>2025-09-07T11:09:42-05:00</t>
  </si>
  <si>
    <t>2025-09-07T18:08:07Z</t>
  </si>
  <si>
    <t>SHP-2026008711</t>
  </si>
  <si>
    <t>2025-08-23T10:30:00+08:00</t>
  </si>
  <si>
    <t>2025-08-27T10:02:08+08:00</t>
  </si>
  <si>
    <t>2025-08-27T08:30:48+08:00</t>
  </si>
  <si>
    <t>SHP-2026009460</t>
  </si>
  <si>
    <t>2026-01-08T10:25:00+01:00</t>
  </si>
  <si>
    <t>2026-01-18T01:30:53Z</t>
  </si>
  <si>
    <t>2026-01-17T19:12:33+01:00</t>
  </si>
  <si>
    <t>SHP-2026004978</t>
  </si>
  <si>
    <t>2025-09-30T18:47:00</t>
  </si>
  <si>
    <t>2025-10-07T04:44:38+10:00</t>
  </si>
  <si>
    <t>2025-10-07T04:45:20+10:00</t>
  </si>
  <si>
    <t>SHP-2026008734</t>
  </si>
  <si>
    <t>2025-06-19T18:40:00-05:00</t>
  </si>
  <si>
    <t>2025-06-23T08:31:40Z</t>
  </si>
  <si>
    <t>2025-06-23T15:15:06-05:00</t>
  </si>
  <si>
    <t>SHP-2026007694</t>
  </si>
  <si>
    <t>2025-12-19T11:44:00Z</t>
  </si>
  <si>
    <t>2026-01-04T20:02:58+05:00</t>
  </si>
  <si>
    <t>2026-01-04T17:19:48+05:00</t>
  </si>
  <si>
    <t>SHP-2026005197</t>
  </si>
  <si>
    <t>2025-07-21T15:16:00+00:00</t>
  </si>
  <si>
    <t>2025-07-30T04:58:22+00:00</t>
  </si>
  <si>
    <t>2025-07-23T17:52:35+00:00</t>
  </si>
  <si>
    <t>SHP-2026009271</t>
  </si>
  <si>
    <t>2025-08-10T14:03:00Z</t>
  </si>
  <si>
    <t>2025-08-21T21:42:56+08:00</t>
  </si>
  <si>
    <t>2025-08-22T00:16:53+08:00</t>
  </si>
  <si>
    <t>2025-08-22T00:16:53</t>
  </si>
  <si>
    <t>SHP-2026000081</t>
  </si>
  <si>
    <t>2026-01-21T12:14:00+01:00</t>
  </si>
  <si>
    <t>2026-01-26T06:07:43+01:00</t>
  </si>
  <si>
    <t>SHP-2026006636</t>
  </si>
  <si>
    <t>2026-01-30T10:22:00Z</t>
  </si>
  <si>
    <t>2026-02-08T17:59:29-05:00</t>
  </si>
  <si>
    <t>2026-02-08T09:07:02-05:00</t>
  </si>
  <si>
    <t>2026-02-08T09:07:02</t>
  </si>
  <si>
    <t>SHP-2026004032</t>
  </si>
  <si>
    <t>2025-06-02T16:12:00-05:00</t>
  </si>
  <si>
    <t>2025-06-04T12:52:31-05:00</t>
  </si>
  <si>
    <t>2025-06-03T23:09:02-05:00</t>
  </si>
  <si>
    <t>SHP-2026005554</t>
  </si>
  <si>
    <t>2026-02-24T12:01:00-06:00</t>
  </si>
  <si>
    <t>2026-02-22T17:41:36-06:00</t>
  </si>
  <si>
    <t>2026-02-28T16:53:44Z</t>
  </si>
  <si>
    <t>SHP-2026007554</t>
  </si>
  <si>
    <t>2025-10-25T14:39:00-05:00</t>
  </si>
  <si>
    <t>2025-10-29T07:19:48-05:00</t>
  </si>
  <si>
    <t>2025-10-29T19:27:28-05:00</t>
  </si>
  <si>
    <t>SHP-2026005776</t>
  </si>
  <si>
    <t>2025-08-22T14:27:00</t>
  </si>
  <si>
    <t>2025-08-28T16:58:39+08:00</t>
  </si>
  <si>
    <t>2025-08-28T02:54:13+08:00</t>
  </si>
  <si>
    <t>SHP-2026000349</t>
  </si>
  <si>
    <t>2025-11-20T11:41:00-03:00</t>
  </si>
  <si>
    <t>2025-11-22T19:53:08-03:00</t>
  </si>
  <si>
    <t>2025-11-22T22:37:54-03:00</t>
  </si>
  <si>
    <t>SHP-2026001107</t>
  </si>
  <si>
    <t>2026-01-02T19:38:00-05:00</t>
  </si>
  <si>
    <t>2026-01-08T20:43:28Z</t>
  </si>
  <si>
    <t>2026-01-08T11:51:29-05:00</t>
  </si>
  <si>
    <t>2026-01-08T11:51:29</t>
  </si>
  <si>
    <t>SHP-2026006345</t>
  </si>
  <si>
    <t>2025-12-16T08:42:00-05:00</t>
  </si>
  <si>
    <t>2025-12-24T03:52:08Z</t>
  </si>
  <si>
    <t>2025-12-24T07:35:43</t>
  </si>
  <si>
    <t>2025-12-24T07:35:43-05:00</t>
  </si>
  <si>
    <t>SHP-2026007204</t>
  </si>
  <si>
    <t>2025-11-13T12:04:00+01:00</t>
  </si>
  <si>
    <t>2025-11-20T10:33:05+01:00</t>
  </si>
  <si>
    <t>2025-11-20T22:01:37+01:00</t>
  </si>
  <si>
    <t>SHP-2026000546</t>
  </si>
  <si>
    <t>2025-09-13T15:26:00+01:00</t>
  </si>
  <si>
    <t>2025-09-24T05:28:26+01:00</t>
  </si>
  <si>
    <t>2025-09-23T13:33:10+01:00</t>
  </si>
  <si>
    <t>SHP-2026008432</t>
  </si>
  <si>
    <t>2026-01-14T11:24:00-05:00</t>
  </si>
  <si>
    <t>2026-01-22T19:30:29-05:00</t>
  </si>
  <si>
    <t>2026-01-22T22:42:26Z</t>
  </si>
  <si>
    <t>2026-01-22T22:42:26-05:00</t>
  </si>
  <si>
    <t>SHP-2026006467</t>
  </si>
  <si>
    <t>2025-08-13T15:27:00+01:00</t>
  </si>
  <si>
    <t>2025-08-17T01:56:46+01:00</t>
  </si>
  <si>
    <t>2025-08-16T13:41:34+01:00</t>
  </si>
  <si>
    <t>SHP-2026007568</t>
  </si>
  <si>
    <t>2025-12-08T14:07:00-05:00</t>
  </si>
  <si>
    <t>2025-12-10T01:07:29-05:00</t>
  </si>
  <si>
    <t>2025-12-10T10:01:39</t>
  </si>
  <si>
    <t>2025-12-10T10:01:39Z</t>
  </si>
  <si>
    <t>SHP-2026008403</t>
  </si>
  <si>
    <t>2025-07-03T09:33:00-05:00</t>
  </si>
  <si>
    <t>2025-07-10T13:13:12-05:00</t>
  </si>
  <si>
    <t>2025-07-10T02:10:55-05:00</t>
  </si>
  <si>
    <t>SHP-2026004798</t>
  </si>
  <si>
    <t>2025-09-19T10:46:00-05:00</t>
  </si>
  <si>
    <t>2025-09-22T02:28:54-05:00</t>
  </si>
  <si>
    <t>2025-09-22T15:28:11-05:00</t>
  </si>
  <si>
    <t>SHP-2026004683</t>
  </si>
  <si>
    <t>2025-08-15T08:04:00-06:00</t>
  </si>
  <si>
    <t>2025-08-22T09:03:39Z</t>
  </si>
  <si>
    <t>2025-08-22T05:36:21-06:00</t>
  </si>
  <si>
    <t>2025-08-22T05:36:21Z</t>
  </si>
  <si>
    <t>SHP-2026007019</t>
  </si>
  <si>
    <t>2026-02-03T12:05:00-05:00</t>
  </si>
  <si>
    <t>2026-02-05T02:54:22</t>
  </si>
  <si>
    <t>2026-02-05T12:49:35-05:00</t>
  </si>
  <si>
    <t>SHP-2026008890</t>
  </si>
  <si>
    <t>2026-02-10T13:30:00+01:00</t>
  </si>
  <si>
    <t>2026-02-15T18:11:00Z</t>
  </si>
  <si>
    <t>2026-02-15T08:18:46+01:00</t>
  </si>
  <si>
    <t>2026-02-15T08:18:46Z</t>
  </si>
  <si>
    <t>SHP-2026007430</t>
  </si>
  <si>
    <t>2025-10-06T11:52:00Z</t>
  </si>
  <si>
    <t>2025-10-20T17:15:22Z</t>
  </si>
  <si>
    <t>2025-10-20T17:04:38+09:00</t>
  </si>
  <si>
    <t>SHP-2026006940</t>
  </si>
  <si>
    <t>2025-07-10T14:32:00+10:00</t>
  </si>
  <si>
    <t>2025-07-16T07:26:16+10:00</t>
  </si>
  <si>
    <t>2025-07-16T11:55:56+10:00</t>
  </si>
  <si>
    <t>SHP-2026005257</t>
  </si>
  <si>
    <t>2025-10-10T11:16:00+05:00</t>
  </si>
  <si>
    <t>2025-10-19T12:33:23+05:00</t>
  </si>
  <si>
    <t>2025-10-17T12:43:55Z</t>
  </si>
  <si>
    <t>SHP-2026007653</t>
  </si>
  <si>
    <t>2026-01-11T15:57:00+10:00</t>
  </si>
  <si>
    <t>2026-01-13T06:57:52+10:00</t>
  </si>
  <si>
    <t>2026-01-13T16:35:11+10:00</t>
  </si>
  <si>
    <t>SHP-2026008006</t>
  </si>
  <si>
    <t>2025-12-22T08:48:00-05:00</t>
  </si>
  <si>
    <t>2025-12-23T14:03:22-05:00</t>
  </si>
  <si>
    <t>2025-12-23T08:11:29-05:00</t>
  </si>
  <si>
    <t>2025-12-23T08:11:29Z</t>
  </si>
  <si>
    <t>SHP-2026005019</t>
  </si>
  <si>
    <t>2025-08-04T14:07:00+09:00</t>
  </si>
  <si>
    <t>2025-08-08T05:24:11+09:00</t>
  </si>
  <si>
    <t>2025-08-08T16:42:02+09:00</t>
  </si>
  <si>
    <t>SHP-2026001042</t>
  </si>
  <si>
    <t>2025-10-15T08:07:00-05:00</t>
  </si>
  <si>
    <t>2025-10-20T07:58:09-05:00</t>
  </si>
  <si>
    <t>2025-10-20T08:53:19-05:00</t>
  </si>
  <si>
    <t>SHP-2026006645</t>
  </si>
  <si>
    <t>2025-10-15T09:30:00-05:00</t>
  </si>
  <si>
    <t>2025-10-16T09:17:54-05:00</t>
  </si>
  <si>
    <t>2025-10-16T13:50:22-05:00</t>
  </si>
  <si>
    <t>SHP-2026004316</t>
  </si>
  <si>
    <t>2025-07-07T11:43:00+00:00</t>
  </si>
  <si>
    <t>2025-07-17T08:59:35Z</t>
  </si>
  <si>
    <t>2025-07-17T19:30:00+00:00</t>
  </si>
  <si>
    <t>SHP-2026007724</t>
  </si>
  <si>
    <t>2025-07-17T06:19:00+01:00</t>
  </si>
  <si>
    <t>2025-07-20T15:49:47Z</t>
  </si>
  <si>
    <t>2025-07-21T05:49:06+01:00</t>
  </si>
  <si>
    <t>SHP-2026001119</t>
  </si>
  <si>
    <t>2025-12-01T11:24:00-05:00</t>
  </si>
  <si>
    <t>2025-12-06T05:37:53-05:00</t>
  </si>
  <si>
    <t>2025-12-06T06:01:33-05:00</t>
  </si>
  <si>
    <t>SHP-2026008793</t>
  </si>
  <si>
    <t>2026-02-03T10:37:00-05:00</t>
  </si>
  <si>
    <t>2026-02-11T01:10:12-05:00</t>
  </si>
  <si>
    <t>2026-02-11T02:52:37-05:00</t>
  </si>
  <si>
    <t>SHP-2026004665</t>
  </si>
  <si>
    <t>2025-10-02T09:03:00+09:00</t>
  </si>
  <si>
    <t>2025-10-07T06:50:18Z</t>
  </si>
  <si>
    <t>2025-10-06T09:03:21+09:00</t>
  </si>
  <si>
    <t>SHP-2026006075</t>
  </si>
  <si>
    <t>2026-02-05T06:49:00</t>
  </si>
  <si>
    <t>2026-02-12T01:36:00+01:00</t>
  </si>
  <si>
    <t>2026-02-12T11:03:48+01:00</t>
  </si>
  <si>
    <t>2026-02-12T11:03:48Z</t>
  </si>
  <si>
    <t>SHP-2026004907</t>
  </si>
  <si>
    <t>2025-11-06T14:25:00+08:00</t>
  </si>
  <si>
    <t>2025-11-12T11:07:48+08:00</t>
  </si>
  <si>
    <t>2025-11-12T06:51:51+08:00</t>
  </si>
  <si>
    <t>2025-11-12T06:51:51</t>
  </si>
  <si>
    <t>SHP-2026001822</t>
  </si>
  <si>
    <t>2025-10-15T08:56:00-05:00</t>
  </si>
  <si>
    <t>2025-10-16T15:20:38-05:00</t>
  </si>
  <si>
    <t>2025-10-17T01:04:36-05:00</t>
  </si>
  <si>
    <t>SHP-2026006623</t>
  </si>
  <si>
    <t>2025-10-29T17:20:00+08:00</t>
  </si>
  <si>
    <t>2025-11-03T17:28:39+08:00</t>
  </si>
  <si>
    <t>2025-10-31T13:32:09+08:00</t>
  </si>
  <si>
    <t>SHP-2026007885</t>
  </si>
  <si>
    <t>2025-12-14T14:59:00+01:00</t>
  </si>
  <si>
    <t>2025-12-21T08:13:15Z</t>
  </si>
  <si>
    <t>2025-12-21T15:52:17+01:00</t>
  </si>
  <si>
    <t>SHP-2026000371</t>
  </si>
  <si>
    <t>2025-11-19T19:21:00-05:00</t>
  </si>
  <si>
    <t>2025-11-21T22:54:04-05:00</t>
  </si>
  <si>
    <t>2025-11-22T06:28:45-05:00</t>
  </si>
  <si>
    <t>SHP-2026002630</t>
  </si>
  <si>
    <t>2025-07-23T09:26:00+09:00</t>
  </si>
  <si>
    <t>2025-07-29T01:13:12+09:00</t>
  </si>
  <si>
    <t>2025-07-29T04:04:55Z</t>
  </si>
  <si>
    <t>2025-07-29T04:04:55+09:00</t>
  </si>
  <si>
    <t>SHP-2026008912</t>
  </si>
  <si>
    <t>2025-08-13T16:39:00-05:00</t>
  </si>
  <si>
    <t>2025-08-15T17:26:44-05:00</t>
  </si>
  <si>
    <t>2025-08-16T06:39:43-05:00</t>
  </si>
  <si>
    <t>SHP-2026004539</t>
  </si>
  <si>
    <t>2026-01-20T08:23:00+08:00</t>
  </si>
  <si>
    <t>2026-01-26T22:35:27+08:00</t>
  </si>
  <si>
    <t>2026-01-27T04:29:00+08:00</t>
  </si>
  <si>
    <t>SHP-2026008967</t>
  </si>
  <si>
    <t>2025-11-03T08:01:00-05:00</t>
  </si>
  <si>
    <t>2025-11-11T06:40:32-05:00</t>
  </si>
  <si>
    <t>2025-11-10T17:06:29-05:00</t>
  </si>
  <si>
    <t>SHP-2026006272</t>
  </si>
  <si>
    <t>2025-10-31T09:42:00+08:00</t>
  </si>
  <si>
    <t>2025-11-06T12:44:11+08:00</t>
  </si>
  <si>
    <t>2025-11-06T02:26:26+08:00</t>
  </si>
  <si>
    <t>2025-11-06T02:26:26Z</t>
  </si>
  <si>
    <t>SHP-2026004462</t>
  </si>
  <si>
    <t>2025-07-29T17:21:00+08:00</t>
  </si>
  <si>
    <t>2025-08-06T18:03:05+08:00</t>
  </si>
  <si>
    <t>2025-08-06T20:54:36+08:00</t>
  </si>
  <si>
    <t>SHP-2026003940</t>
  </si>
  <si>
    <t>2025-06-19T16:39:00Z</t>
  </si>
  <si>
    <t>2025-06-29T11:03:48+01:00</t>
  </si>
  <si>
    <t>2025-06-29T03:51:43+01:00</t>
  </si>
  <si>
    <t>SHP-2026003262</t>
  </si>
  <si>
    <t>2025-07-22T10:26:00+08:00</t>
  </si>
  <si>
    <t>2025-07-30T18:57:52Z</t>
  </si>
  <si>
    <t>2025-07-30T07:03:13Z</t>
  </si>
  <si>
    <t>SHP-2026008617</t>
  </si>
  <si>
    <t>2025-12-10T11:17:00+10:00</t>
  </si>
  <si>
    <t>2025-12-17T15:50:55+10:00</t>
  </si>
  <si>
    <t>2025-12-17T09:20:58+10:00</t>
  </si>
  <si>
    <t>SHP-2026007997</t>
  </si>
  <si>
    <t>2026-01-26T08:43:00+09:00</t>
  </si>
  <si>
    <t>2026-02-03T22:12:09+09:00</t>
  </si>
  <si>
    <t>2026-02-04T01:30:27</t>
  </si>
  <si>
    <t>2026-02-04T01:30:27+09:00</t>
  </si>
  <si>
    <t>SHP-2026000981</t>
  </si>
  <si>
    <t>2025-10-22T12:06:00+01:00</t>
  </si>
  <si>
    <t>2025-11-01T00:48:16+01:00</t>
  </si>
  <si>
    <t>2025-10-31T15:41:06</t>
  </si>
  <si>
    <t>2025-10-31T15:41:06+01:00</t>
  </si>
  <si>
    <t>SHP-2026009256</t>
  </si>
  <si>
    <t>2025-11-19T13:14:00+08:00</t>
  </si>
  <si>
    <t>2025-11-28T20:11:40+08:00</t>
  </si>
  <si>
    <t>2025-11-28T10:36:54</t>
  </si>
  <si>
    <t>2025-11-28T10:36:54+08:00</t>
  </si>
  <si>
    <t>SHP-2026006928</t>
  </si>
  <si>
    <t>2025-10-11T16:35:00-05:00</t>
  </si>
  <si>
    <t>2025-10-12T15:13:58-05:00</t>
  </si>
  <si>
    <t>2025-10-12T04:51:03-05:00</t>
  </si>
  <si>
    <t>SHP-2026001019</t>
  </si>
  <si>
    <t>2026-02-24T14:28:00+01:00</t>
  </si>
  <si>
    <t>2026-02-28T02:05:03+01:00</t>
  </si>
  <si>
    <t>2026-03-03T09:39:55+01:00</t>
  </si>
  <si>
    <t>SHP-2026007605</t>
  </si>
  <si>
    <t>2025-12-03T15:53:00-05:00</t>
  </si>
  <si>
    <t>2025-12-05T01:50:45</t>
  </si>
  <si>
    <t>2025-12-04T18:40:46Z</t>
  </si>
  <si>
    <t>2025-12-04T18:40:46-05:00</t>
  </si>
  <si>
    <t>SHP-2026009001</t>
  </si>
  <si>
    <t>2025-11-14T11:19:00+00:00</t>
  </si>
  <si>
    <t>2025-11-24T03:34:55Z</t>
  </si>
  <si>
    <t>2025-11-23T23:51:22+00:00</t>
  </si>
  <si>
    <t>SHP-2026009073</t>
  </si>
  <si>
    <t>2026-01-08T09:59:00-05:00</t>
  </si>
  <si>
    <t>2026-01-10T08:24:41-05:00</t>
  </si>
  <si>
    <t>2026-01-10T05:11:36-05:00</t>
  </si>
  <si>
    <t>SHP-2026007999</t>
  </si>
  <si>
    <t>2026-02-02T09:22:00Z</t>
  </si>
  <si>
    <t>2026-02-06T01:26:09Z</t>
  </si>
  <si>
    <t>2026-02-05T22:15:10-05:00</t>
  </si>
  <si>
    <t>SHP-2026004657</t>
  </si>
  <si>
    <t>2025-12-29T15:26:00+01:00</t>
  </si>
  <si>
    <t>2026-01-05T14:51:44+01:00</t>
  </si>
  <si>
    <t>2026-01-05T04:46:36</t>
  </si>
  <si>
    <t>2026-01-05T04:46:36+01:00</t>
  </si>
  <si>
    <t>SHP-2026001694</t>
  </si>
  <si>
    <t>2025-09-17T13:40:00-05:00</t>
  </si>
  <si>
    <t>2025-09-21T22:37:35-05:00</t>
  </si>
  <si>
    <t>2025-09-21T23:50:15-05:00</t>
  </si>
  <si>
    <t>SHP-2026009246</t>
  </si>
  <si>
    <t>2025-06-25T10:40:00+00:00</t>
  </si>
  <si>
    <t>2025-07-02T14:47:03+00:00</t>
  </si>
  <si>
    <t>2025-07-02T13:45:31+00:00</t>
  </si>
  <si>
    <t>SHP-2026008305</t>
  </si>
  <si>
    <t>AUXX</t>
  </si>
  <si>
    <t>2025-10-13T17:38:00+10:00</t>
  </si>
  <si>
    <t>2025-10-11T18:14:02+10:00</t>
  </si>
  <si>
    <t>2025-10-17T05:15:58+10:00</t>
  </si>
  <si>
    <t>SHP-2026005640</t>
  </si>
  <si>
    <t>2025-12-08T07:17:00</t>
  </si>
  <si>
    <t>2025-12-16T07:30:02Z</t>
  </si>
  <si>
    <t>2025-12-16T06:30:36+08:00</t>
  </si>
  <si>
    <t>SHP-2026002284</t>
  </si>
  <si>
    <t>2025-06-30T12:26:00-05:00</t>
  </si>
  <si>
    <t>2025-07-03T16:42:31Z</t>
  </si>
  <si>
    <t>2025-07-03T09:36:54-05:00</t>
  </si>
  <si>
    <t>SHP-2026004548</t>
  </si>
  <si>
    <t>2025-06-09T12:41:00+08:00</t>
  </si>
  <si>
    <t>2025-06-21T22:25:27+08:00</t>
  </si>
  <si>
    <t>2025-06-14T14:34:15+08:00</t>
  </si>
  <si>
    <t>SHP-2026000274</t>
  </si>
  <si>
    <t>2026-01-14T12:27:00Z</t>
  </si>
  <si>
    <t>2026-01-20T00:44:14-03:00</t>
  </si>
  <si>
    <t>2026-01-19T08:40:53-03:00</t>
  </si>
  <si>
    <t>2026-01-19T08:40:53Z</t>
  </si>
  <si>
    <t>SHP-2026002444</t>
  </si>
  <si>
    <t>2025-10-21T12:33:00+08:00</t>
  </si>
  <si>
    <t>2025-10-26T23:18:52+08:00</t>
  </si>
  <si>
    <t>2025-10-27T09:59:18+08:00</t>
  </si>
  <si>
    <t>SHP-2026005199</t>
  </si>
  <si>
    <t>2025-12-29T06:16:00-05:00</t>
  </si>
  <si>
    <t>2026-01-06T17:16:27-05:00</t>
  </si>
  <si>
    <t>2026-01-05T02:00:41-05:00</t>
  </si>
  <si>
    <t>EXC_012</t>
  </si>
  <si>
    <t>SHP-2026000771</t>
  </si>
  <si>
    <t>2025-07-08T06:55:00-05:00</t>
  </si>
  <si>
    <t>2025-07-12T22:41:45-05:00</t>
  </si>
  <si>
    <t>2025-07-12T23:50:35-05:00</t>
  </si>
  <si>
    <t>SHP-2026000135</t>
  </si>
  <si>
    <t>2025-06-07T14:55:00Z</t>
  </si>
  <si>
    <t>2025-06-13T09:25:56+09:00</t>
  </si>
  <si>
    <t>2025-06-13T11:02:32+09:00</t>
  </si>
  <si>
    <t>SHP-2026005512</t>
  </si>
  <si>
    <t>2025-06-13T13:18:00+09:00</t>
  </si>
  <si>
    <t>2025-06-12T22:33:35+09:00</t>
  </si>
  <si>
    <t>2025-06-21T03:21:31+09:00</t>
  </si>
  <si>
    <t>SHP-2026009115</t>
  </si>
  <si>
    <t>2025-07-02T07:47:00-05:00</t>
  </si>
  <si>
    <t>2025-07-05T00:47:11-05:00</t>
  </si>
  <si>
    <t>2025-07-04T23:28:18-05:00</t>
  </si>
  <si>
    <t>SHP-2026003547</t>
  </si>
  <si>
    <t>2025-10-21T10:30:00Z</t>
  </si>
  <si>
    <t>2025-10-30T03:17:41+01:00</t>
  </si>
  <si>
    <t>2025-10-29T01:28:52+01:00</t>
  </si>
  <si>
    <t>SHP-2026002600</t>
  </si>
  <si>
    <t>2026-02-24T09:04:00-03:00</t>
  </si>
  <si>
    <t>2026-02-28T09:05:54-03:00</t>
  </si>
  <si>
    <t>2026-03-01T05:56:18-03:00</t>
  </si>
  <si>
    <t>SHP-2026007435</t>
  </si>
  <si>
    <t>2025-06-16T14:15:00+08:00</t>
  </si>
  <si>
    <t>2025-06-28T08:30:12+08:00</t>
  </si>
  <si>
    <t>2025-06-28T07:21:46+08:00</t>
  </si>
  <si>
    <t>SHP-2026009000</t>
  </si>
  <si>
    <t>2025-11-19T08:14:00-03:00</t>
  </si>
  <si>
    <t>2025-11-25T02:02:49-03:00</t>
  </si>
  <si>
    <t>2025-11-21T19:40:09-03:00</t>
  </si>
  <si>
    <t>SHP-2026005691</t>
  </si>
  <si>
    <t>2025-10-03T13:03:00</t>
  </si>
  <si>
    <t>2025-10-14T10:22:11+05:00</t>
  </si>
  <si>
    <t>2025-10-13T20:48:02Z</t>
  </si>
  <si>
    <t>2025-10-13T20:48:02+05:00</t>
  </si>
  <si>
    <t>SHP-2026005537</t>
  </si>
  <si>
    <t>2025-07-16T09:39:00+10:00</t>
  </si>
  <si>
    <t>2025-07-20T12:59:06+10:00</t>
  </si>
  <si>
    <t>2025-07-20T13:25:18+10:00</t>
  </si>
  <si>
    <t>SHP-2026000190</t>
  </si>
  <si>
    <t>2025-08-05T07:00:00+05:00</t>
  </si>
  <si>
    <t>2025-08-15T23:02:52+05:00</t>
  </si>
  <si>
    <t>2025-08-15T16:15:25+05:00</t>
  </si>
  <si>
    <t>SHP-2026001396</t>
  </si>
  <si>
    <t>2025-06-20T12:18:00-05:00</t>
  </si>
  <si>
    <t>2025-07-01T08:18:20-05:00</t>
  </si>
  <si>
    <t>2025-07-01T02:36:47-05:00</t>
  </si>
  <si>
    <t>SHP-2026005795</t>
  </si>
  <si>
    <t>2025-08-25T11:06:00+01:00</t>
  </si>
  <si>
    <t>2025-09-02T02:08:11</t>
  </si>
  <si>
    <t>2025-09-02T07:43:35+01:00</t>
  </si>
  <si>
    <t>SHP-2026006868</t>
  </si>
  <si>
    <t>2025-09-10T06:31:00Z</t>
  </si>
  <si>
    <t>2025-09-21T00:44:23-05:00</t>
  </si>
  <si>
    <t>2025-09-13T18:24:33-05:00</t>
  </si>
  <si>
    <t>SHP-2026002177</t>
  </si>
  <si>
    <t>2025-11-05T17:23:00-05:00</t>
  </si>
  <si>
    <t>2025-11-11T16:53:32-05:00</t>
  </si>
  <si>
    <t>2025-11-11T23:59:48-05:00</t>
  </si>
  <si>
    <t>SHP-2026003372</t>
  </si>
  <si>
    <t>2025-06-26T08:30:00Z</t>
  </si>
  <si>
    <t>2025-07-03T20:24:42+05:00</t>
  </si>
  <si>
    <t>2025-07-04T03:54:12</t>
  </si>
  <si>
    <t>2025-07-04T03:54:12+05:00</t>
  </si>
  <si>
    <t>SHP-2026004655</t>
  </si>
  <si>
    <t>2025-09-23T15:49:00+09:00</t>
  </si>
  <si>
    <t>2025-09-29T08:05:29+09:00</t>
  </si>
  <si>
    <t>2025-09-29T03:29:49+09:00</t>
  </si>
  <si>
    <t>SHP-2026006838</t>
  </si>
  <si>
    <t>2026-02-03T13:17:00+00:00</t>
  </si>
  <si>
    <t>2026-02-08T09:49:00Z</t>
  </si>
  <si>
    <t>2026-02-08T10:40:10+00:00</t>
  </si>
  <si>
    <t>SHP-2026005140</t>
  </si>
  <si>
    <t>2025-10-24T12:26:00+01:00</t>
  </si>
  <si>
    <t>2025-10-28T10:09:51+01:00</t>
  </si>
  <si>
    <t>2025-10-29T04:19:58</t>
  </si>
  <si>
    <t>2025-10-29T04:19:58+01:00</t>
  </si>
  <si>
    <t>SHP-2026001564</t>
  </si>
  <si>
    <t>2026-02-23T13:36:00-05:00</t>
  </si>
  <si>
    <t>2026-02-24T09:13:29Z</t>
  </si>
  <si>
    <t>2026-02-26T05:29:35-05:00</t>
  </si>
  <si>
    <t>SHP-2026001754</t>
  </si>
  <si>
    <t>2026-01-08T08:30:00+01:00</t>
  </si>
  <si>
    <t>2026-01-18T05:03:00+01:00</t>
  </si>
  <si>
    <t>2026-01-11T06:06:05+01:00</t>
  </si>
  <si>
    <t>SHP-2026007492</t>
  </si>
  <si>
    <t>2025-12-23T11:44:00-05:00</t>
  </si>
  <si>
    <t>2025-12-25T10:07:40-05:00</t>
  </si>
  <si>
    <t>2025-12-25T20:24:25-05:00</t>
  </si>
  <si>
    <t>SHP-2026008790</t>
  </si>
  <si>
    <t>2025-11-17T11:34:00+01:00</t>
  </si>
  <si>
    <t>2025-11-20T19:46:29+01:00</t>
  </si>
  <si>
    <t>2025-11-21T02:07:24Z</t>
  </si>
  <si>
    <t>2025-11-21T02:07:24+01:00</t>
  </si>
  <si>
    <t>SHP-2026009145</t>
  </si>
  <si>
    <t>2025-06-06T15:49:00-05:00</t>
  </si>
  <si>
    <t>2025-06-08T16:22:38-05:00</t>
  </si>
  <si>
    <t>2025-06-08T22:59:55-05:00</t>
  </si>
  <si>
    <t>SHP-2026008690</t>
  </si>
  <si>
    <t>2026-01-20T15:13:00-05:00</t>
  </si>
  <si>
    <t>2026-01-21T10:05:04-05:00</t>
  </si>
  <si>
    <t>2026-01-21T12:43:53-05:00</t>
  </si>
  <si>
    <t>SHP-2026002976</t>
  </si>
  <si>
    <t>2025-08-14T12:32:00-05:00</t>
  </si>
  <si>
    <t>2025-08-16T23:43:20-05:00</t>
  </si>
  <si>
    <t>2025-08-17T04:51:29-05:00</t>
  </si>
  <si>
    <t>SHP-2026001312</t>
  </si>
  <si>
    <t>2026-01-08T11:22:00</t>
  </si>
  <si>
    <t>2026-01-14T11:13:52</t>
  </si>
  <si>
    <t>2026-01-14T09:54:37-05:00</t>
  </si>
  <si>
    <t>SHP-2026005020</t>
  </si>
  <si>
    <t>2025-08-27T12:04:00-05:00</t>
  </si>
  <si>
    <t>2025-08-31T15:57:53-05:00</t>
  </si>
  <si>
    <t>2025-08-31T10:42:06-05:00</t>
  </si>
  <si>
    <t>SHP-2026002890</t>
  </si>
  <si>
    <t>2025-09-21T12:20:00+08:00</t>
  </si>
  <si>
    <t>2025-09-27T14:56:10</t>
  </si>
  <si>
    <t>2025-09-27T21:53:27+08:00</t>
  </si>
  <si>
    <t>2025-09-27T21:53:27Z</t>
  </si>
  <si>
    <t>SHP-2026003998</t>
  </si>
  <si>
    <t>2025-08-26T17:40:00-03:00</t>
  </si>
  <si>
    <t>2025-09-02T21:50:00-03:00</t>
  </si>
  <si>
    <t>2025-09-02T18:34:07-03:00</t>
  </si>
  <si>
    <t>SHP-2026006843</t>
  </si>
  <si>
    <t>2025-10-15T15:52:00+08:00</t>
  </si>
  <si>
    <t>2025-10-21T14:57:13+08:00</t>
  </si>
  <si>
    <t>2025-10-21T16:14:08+08:00</t>
  </si>
  <si>
    <t>SHP-2026007146</t>
  </si>
  <si>
    <t>2025-12-25T10:58:00+01:00</t>
  </si>
  <si>
    <t>2026-01-04T13:01:00+01:00</t>
  </si>
  <si>
    <t>2026-01-05T03:36:18+01:00</t>
  </si>
  <si>
    <t>2026-01-05T03:36:18Z</t>
  </si>
  <si>
    <t>SHP-2026008297</t>
  </si>
  <si>
    <t>2026-01-22T11:49:00-05:00</t>
  </si>
  <si>
    <t>2026-01-24T10:08:59-05:00</t>
  </si>
  <si>
    <t>2026-01-24T12:54:19-05:00</t>
  </si>
  <si>
    <t>SHP-2026002079</t>
  </si>
  <si>
    <t>2026-01-29T11:31:00Z</t>
  </si>
  <si>
    <t>2026-02-05T13:43:34+05:00</t>
  </si>
  <si>
    <t>2026-02-06T04:12:50+05:00</t>
  </si>
  <si>
    <t>SHP-2026008161</t>
  </si>
  <si>
    <t>2025-07-14T16:11:00+01:00</t>
  </si>
  <si>
    <t>2025-07-17T13:41:28+01:00</t>
  </si>
  <si>
    <t>2025-07-18T02:45:02Z</t>
  </si>
  <si>
    <t>SHP-2026001040</t>
  </si>
  <si>
    <t>2026-02-24T18:39:00+08:00</t>
  </si>
  <si>
    <t>2026-03-05T02:08:53+08:00</t>
  </si>
  <si>
    <t>2026-03-05T17:14:15+08:00</t>
  </si>
  <si>
    <t>SHP-2026001240</t>
  </si>
  <si>
    <t>2025-10-17T16:31:00+01:00</t>
  </si>
  <si>
    <t>2025-10-19T21:32:21+01:00</t>
  </si>
  <si>
    <t>2025-10-20T01:50:38+01:00</t>
  </si>
  <si>
    <t>SHP-2026007319</t>
  </si>
  <si>
    <t>2026-02-12T08:11:00-05:00</t>
  </si>
  <si>
    <t>2026-02-16T16:08:07-05:00</t>
  </si>
  <si>
    <t>2026-02-16T00:29:33-05:00</t>
  </si>
  <si>
    <t>SHP-2026003561</t>
  </si>
  <si>
    <t>2025-12-31T09:24:00-05:00</t>
  </si>
  <si>
    <t>2026-01-01T06:06:40-05:00</t>
  </si>
  <si>
    <t>2026-01-01T19:28:52-05:00</t>
  </si>
  <si>
    <t>SHP-2026004156</t>
  </si>
  <si>
    <t>FR-Germany-PRI</t>
  </si>
  <si>
    <t>2026-02-19T15:02:00+01:00</t>
  </si>
  <si>
    <t>2026-02-25T11:49:14+01:00</t>
  </si>
  <si>
    <t>2026-02-25T14:04:49+01:00</t>
  </si>
  <si>
    <t>SHP-2026001084</t>
  </si>
  <si>
    <t>2025-06-30T11:57:00+08:00</t>
  </si>
  <si>
    <t>2025-07-04T21:46:52</t>
  </si>
  <si>
    <t>2025-07-04T15:20:47Z</t>
  </si>
  <si>
    <t>2025-07-04T15:20:47+08:00</t>
  </si>
  <si>
    <t>SHP-2026005811</t>
  </si>
  <si>
    <t>2025-09-17T11:57:00+01:00</t>
  </si>
  <si>
    <t>2025-09-22T03:05:02+01:00</t>
  </si>
  <si>
    <t>2025-09-21T12:56:17+01:00</t>
  </si>
  <si>
    <t>SHP-2026002305</t>
  </si>
  <si>
    <t>2025-11-20T18:00:00</t>
  </si>
  <si>
    <t>2025-11-25T21:21:38-06:00</t>
  </si>
  <si>
    <t>2025-11-26T01:58:42-06:00</t>
  </si>
  <si>
    <t>SHP-2026000411</t>
  </si>
  <si>
    <t>2025-07-26T11:56:00-05:00</t>
  </si>
  <si>
    <t>2025-07-29T08:50:37Z</t>
  </si>
  <si>
    <t>2025-07-29T02:38:36-05:00</t>
  </si>
  <si>
    <t>SHP-2026008445</t>
  </si>
  <si>
    <t>2025-10-24T13:45:00</t>
  </si>
  <si>
    <t>2025-11-02T14:18:13+00:00</t>
  </si>
  <si>
    <t>2025-11-02T04:32:32+00:00</t>
  </si>
  <si>
    <t>SHP-2026004734</t>
  </si>
  <si>
    <t>2025-09-29T15:53:00-05:00</t>
  </si>
  <si>
    <t>2025-10-02T06:58:48-05:00</t>
  </si>
  <si>
    <t>2025-10-02T13:43:03-05:00</t>
  </si>
  <si>
    <t>SHP-2026000482</t>
  </si>
  <si>
    <t>2025-10-15T15:36:00-05:00</t>
  </si>
  <si>
    <t>2025-10-23T09:57:48Z</t>
  </si>
  <si>
    <t>2025-10-22T20:19:01</t>
  </si>
  <si>
    <t>2025-10-22T20:19:01-05:00</t>
  </si>
  <si>
    <t>SHP-2026003054</t>
  </si>
  <si>
    <t>2026-01-26T10:38:00Z</t>
  </si>
  <si>
    <t>2026-02-01T18:55:32Z</t>
  </si>
  <si>
    <t>2026-02-01T21:28:30Z</t>
  </si>
  <si>
    <t>2026-02-01T21:28:30+01:00</t>
  </si>
  <si>
    <t>SHP-2026005447</t>
  </si>
  <si>
    <t>2026-01-13T07:58:00+01:00</t>
  </si>
  <si>
    <t>2026-01-16T18:45:50+01:00</t>
  </si>
  <si>
    <t>2026-01-17T02:02:22+01:00</t>
  </si>
  <si>
    <t>SHP-2026008561</t>
  </si>
  <si>
    <t>2025-06-14T10:29:00Z</t>
  </si>
  <si>
    <t>2025-06-23T06:50:34+01:00</t>
  </si>
  <si>
    <t>2025-06-23T05:56:12+01:00</t>
  </si>
  <si>
    <t>2025-06-23T05:56:12</t>
  </si>
  <si>
    <t>SHP-2026002866</t>
  </si>
  <si>
    <t>2026-01-28T15:39:00-06:00</t>
  </si>
  <si>
    <t>2026-01-30T23:29:34-06:00</t>
  </si>
  <si>
    <t>2026-01-31T19:54:08-06:00</t>
  </si>
  <si>
    <t>SHP-2026005271</t>
  </si>
  <si>
    <t>2025-10-13T09:17:00Z</t>
  </si>
  <si>
    <t>2025-10-18T11:36:47-06:00</t>
  </si>
  <si>
    <t>2025-10-18T11:57:32</t>
  </si>
  <si>
    <t>SHP-2026007308</t>
  </si>
  <si>
    <t>2025-11-23T12:27:00+08:00</t>
  </si>
  <si>
    <t>2025-12-04T22:30:01+08:00</t>
  </si>
  <si>
    <t>2025-12-05T02:20:16+08:00</t>
  </si>
  <si>
    <t>SHP-2026007143</t>
  </si>
  <si>
    <t>2025-08-13T10:58:00-06:00</t>
  </si>
  <si>
    <t>2025-08-17T06:43:30-06:00</t>
  </si>
  <si>
    <t>2025-08-17T19:51:09-06:00</t>
  </si>
  <si>
    <t>SHP-2026003816</t>
  </si>
  <si>
    <t>2025-11-24T08:59:00Z</t>
  </si>
  <si>
    <t>2025-11-26T17:55:41-05:00</t>
  </si>
  <si>
    <t>2025-11-26T16:12:33Z</t>
  </si>
  <si>
    <t>SHP-2026002545</t>
  </si>
  <si>
    <t>2025-10-22T10:27:00-05:00</t>
  </si>
  <si>
    <t>2025-10-24T16:15:07-05:00</t>
  </si>
  <si>
    <t>2025-10-24T09:05:31-05:00</t>
  </si>
  <si>
    <t>SHP-2026007744</t>
  </si>
  <si>
    <t>2026-01-16T16:26:00Z</t>
  </si>
  <si>
    <t>2026-01-23T06:35:24-05:00</t>
  </si>
  <si>
    <t>2026-01-23T19:23:00-05:00</t>
  </si>
  <si>
    <t>SHP-2026008324</t>
  </si>
  <si>
    <t>2025-08-15T15:45:00+01:00</t>
  </si>
  <si>
    <t>2025-08-20T01:14:03+01:00</t>
  </si>
  <si>
    <t>2025-08-20T02:48:54Z</t>
  </si>
  <si>
    <t>2025-08-20T02:48:54+01:00</t>
  </si>
  <si>
    <t>SHP-2026005290</t>
  </si>
  <si>
    <t>2025-08-06T14:14:00+01:00</t>
  </si>
  <si>
    <t>2025-08-09T13:08:03+01:00</t>
  </si>
  <si>
    <t>2025-08-09T00:57:20+01:00</t>
  </si>
  <si>
    <t>SHP-2026006153</t>
  </si>
  <si>
    <t>2026-01-01T08:06:00Z</t>
  </si>
  <si>
    <t>2026-01-04T10:24:10-05:00</t>
  </si>
  <si>
    <t>2026-01-04T03:42:02-05:00</t>
  </si>
  <si>
    <t>2026-01-04T03:42:02</t>
  </si>
  <si>
    <t>SHP-2026001138</t>
  </si>
  <si>
    <t>2025-09-02T06:09:00+00:00</t>
  </si>
  <si>
    <t>2025-09-07T16:48:36+00:00</t>
  </si>
  <si>
    <t>2025-09-07T23:45:33+00:00</t>
  </si>
  <si>
    <t>SHP-2026007020</t>
  </si>
  <si>
    <t>2025-12-22T14:00:00Z</t>
  </si>
  <si>
    <t>2025-12-24T04:51:19-05:00</t>
  </si>
  <si>
    <t>2025-12-23T20:55:07-05:00</t>
  </si>
  <si>
    <t>SHP-2026004593</t>
  </si>
  <si>
    <t>2025-06-27T10:14:00-05:00</t>
  </si>
  <si>
    <t>2025-06-30T23:42:56-05:00</t>
  </si>
  <si>
    <t>2025-06-30T18:14:12</t>
  </si>
  <si>
    <t>2025-06-30T18:14:12-05:00</t>
  </si>
  <si>
    <t>SHP-2026000706</t>
  </si>
  <si>
    <t>2026-01-31T09:59:00Z</t>
  </si>
  <si>
    <t>2026-02-10T21:02:57+01:00</t>
  </si>
  <si>
    <t>2026-02-10T20:45:44+01:00</t>
  </si>
  <si>
    <t>SHP-2026004581</t>
  </si>
  <si>
    <t>2025-12-11T13:05:00-05:00</t>
  </si>
  <si>
    <t>2025-12-13T03:32:21-05:00</t>
  </si>
  <si>
    <t>2025-12-12T23:10:23</t>
  </si>
  <si>
    <t>2025-12-12T23:10:23-05:00</t>
  </si>
  <si>
    <t>SHP-2026000959</t>
  </si>
  <si>
    <t>2025-12-23T10:52:00Z</t>
  </si>
  <si>
    <t>2025-12-28T18:51:42</t>
  </si>
  <si>
    <t>2025-12-28T04:34:31</t>
  </si>
  <si>
    <t>2025-12-28T04:34:31+08:00</t>
  </si>
  <si>
    <t>SHP-2026005814</t>
  </si>
  <si>
    <t>2025-10-01T10:01:00+08:00</t>
  </si>
  <si>
    <t>2025-10-08T03:19:06+08:00</t>
  </si>
  <si>
    <t>2025-10-08T06:35:16+08:00</t>
  </si>
  <si>
    <t>SHP-2026005364</t>
  </si>
  <si>
    <t>2025-10-23T09:29:00+01:00</t>
  </si>
  <si>
    <t>2025-10-29T22:39:42+01:00</t>
  </si>
  <si>
    <t>2025-10-30T11:29:28+01:00</t>
  </si>
  <si>
    <t>2025-10-30T11:29:28Z</t>
  </si>
  <si>
    <t>SHP-2026005103</t>
  </si>
  <si>
    <t>2025-11-13T07:43:00+00:00</t>
  </si>
  <si>
    <t>2025-11-20T05:44:53+00:00</t>
  </si>
  <si>
    <t>2025-11-20T06:54:50+00:00</t>
  </si>
  <si>
    <t>SHP-2026004139</t>
  </si>
  <si>
    <t>2025-06-02T09:08:00Z</t>
  </si>
  <si>
    <t>2025-06-08T22:33:56-05:00</t>
  </si>
  <si>
    <t>2025-06-09T19:26:46-05:00</t>
  </si>
  <si>
    <t>2025-06-09T19:26:46Z</t>
  </si>
  <si>
    <t>SHP-2026000979</t>
  </si>
  <si>
    <t>2026-01-02T18:25:00+01:00</t>
  </si>
  <si>
    <t>2026-01-05T08:33:29+01:00</t>
  </si>
  <si>
    <t>2026-01-05T18:27:08Z</t>
  </si>
  <si>
    <t>2026-01-05T18:27:08</t>
  </si>
  <si>
    <t>SHP-2026002069</t>
  </si>
  <si>
    <t>2025-10-04T17:43:00-05:00</t>
  </si>
  <si>
    <t>2025-10-08T16:28:38</t>
  </si>
  <si>
    <t>2025-10-08T14:32:33-05:00</t>
  </si>
  <si>
    <t>SHP-2026006237</t>
  </si>
  <si>
    <t>2025-09-15T08:28:00-05:00</t>
  </si>
  <si>
    <t>2025-09-17T18:45:44-05:00</t>
  </si>
  <si>
    <t>2025-09-17T15:29:51-05:00</t>
  </si>
  <si>
    <t>SHP-2026007364</t>
  </si>
  <si>
    <t>2026-01-21T10:50:00+05:00</t>
  </si>
  <si>
    <t>2026-01-25T13:04:50+05:00</t>
  </si>
  <si>
    <t>2026-01-25T07:57:54Z</t>
  </si>
  <si>
    <t>2026-01-25T07:57:54+05:00</t>
  </si>
  <si>
    <t>SHP-2026005718</t>
  </si>
  <si>
    <t>2025-09-30T14:23:00+09:00</t>
  </si>
  <si>
    <t>2025-10-07T20:57:24+09:00</t>
  </si>
  <si>
    <t>2025-10-08T00:42:44+09:00</t>
  </si>
  <si>
    <t>SHP-2026005095</t>
  </si>
  <si>
    <t>2025-09-26T12:06:00+01:00</t>
  </si>
  <si>
    <t>2025-10-03T09:11:19+01:00</t>
  </si>
  <si>
    <t>2025-10-03T18:15:57+01:00</t>
  </si>
  <si>
    <t>SHP-2026007906</t>
  </si>
  <si>
    <t>2025-08-07T13:00:00+00:00</t>
  </si>
  <si>
    <t>2025-08-09T04:35:27Z</t>
  </si>
  <si>
    <t>2025-08-08T12:14:07+00:00</t>
  </si>
  <si>
    <t>SHP-2026004246</t>
  </si>
  <si>
    <t>2025-10-31T17:19:00+00:00</t>
  </si>
  <si>
    <t>2025-11-08T14:14:54+00:00</t>
  </si>
  <si>
    <t>2025-11-08T12:36:39+00:00</t>
  </si>
  <si>
    <t>SHP-2026008031</t>
  </si>
  <si>
    <t>2025-12-29T12:21:00-05:00</t>
  </si>
  <si>
    <t>2026-01-06T21:02:15-05:00</t>
  </si>
  <si>
    <t>2026-01-06T08:18:56Z</t>
  </si>
  <si>
    <t>SHP-2026005109</t>
  </si>
  <si>
    <t>2025-12-18T12:48:00-06:00</t>
  </si>
  <si>
    <t>2025-12-27T10:51:17-06:00</t>
  </si>
  <si>
    <t>2025-12-27T08:43:53-06:00</t>
  </si>
  <si>
    <t>2025-12-27T08:43:53Z</t>
  </si>
  <si>
    <t>SHP-2026001891</t>
  </si>
  <si>
    <t>2026-02-05T09:48:00-05:00</t>
  </si>
  <si>
    <t>2026-02-07T09:28:48</t>
  </si>
  <si>
    <t>2026-02-07T14:33:21-05:00</t>
  </si>
  <si>
    <t>2026-02-07T14:33:21Z</t>
  </si>
  <si>
    <t>SHP-2026001662</t>
  </si>
  <si>
    <t>2026-02-11T15:31:00+00:00</t>
  </si>
  <si>
    <t>2026-02-18T05:27:17+00:00</t>
  </si>
  <si>
    <t>2026-02-18T10:54:24+00:00</t>
  </si>
  <si>
    <t>2026-02-18T10:54:24Z</t>
  </si>
  <si>
    <t>SHP-2026005414</t>
  </si>
  <si>
    <t>2025-08-10T09:59:00-05:00</t>
  </si>
  <si>
    <t>2025-08-16T21:53:02</t>
  </si>
  <si>
    <t>2025-08-16T05:06:08Z</t>
  </si>
  <si>
    <t>2025-08-16T05:06:08-05:00</t>
  </si>
  <si>
    <t>SHP-2026003283</t>
  </si>
  <si>
    <t>2025-06-02T15:24:00+01:00</t>
  </si>
  <si>
    <t>2025-06-08T14:54:19+01:00</t>
  </si>
  <si>
    <t>2025-06-09T05:51:06+01:00</t>
  </si>
  <si>
    <t>SHP-2026005572</t>
  </si>
  <si>
    <t>2025-07-26T13:14:00Z</t>
  </si>
  <si>
    <t>2025-08-01T01:59:21Z</t>
  </si>
  <si>
    <t>2025-08-01T07:38:40-05:00</t>
  </si>
  <si>
    <t>SHP-2026009257</t>
  </si>
  <si>
    <t>2025-06-14T19:30:00</t>
  </si>
  <si>
    <t>2025-06-15T16:21:35-05:00</t>
  </si>
  <si>
    <t>2025-06-15T18:27:47-05:00</t>
  </si>
  <si>
    <t>SHP-2026005803</t>
  </si>
  <si>
    <t>2025-11-21T15:05:00Z</t>
  </si>
  <si>
    <t>2025-11-24T06:04:37-05:00</t>
  </si>
  <si>
    <t>2025-11-21T07:29:52-05:00</t>
  </si>
  <si>
    <t>2025-11-24T11:48:20-05:00</t>
  </si>
  <si>
    <t>SHP-2026002471</t>
  </si>
  <si>
    <t>2025-08-22T07:12:00-05:00</t>
  </si>
  <si>
    <t>2025-08-24T18:54:25-05:00</t>
  </si>
  <si>
    <t>2025-08-24T10:55:16-05:00</t>
  </si>
  <si>
    <t>SHP-2026001907</t>
  </si>
  <si>
    <t>2025-12-13T10:04:00+01:00</t>
  </si>
  <si>
    <t>2025-12-21T22:44:38+01:00</t>
  </si>
  <si>
    <t>2025-12-21T21:43:20+01:00</t>
  </si>
  <si>
    <t>SHP-2026004425</t>
  </si>
  <si>
    <t>2025-10-16T10:18:00-05:00</t>
  </si>
  <si>
    <t>2025-10-23T02:41:06-05:00</t>
  </si>
  <si>
    <t>2025-10-23T08:42:14-05:00</t>
  </si>
  <si>
    <t>SHP-2026002637</t>
  </si>
  <si>
    <t>2026-01-26T11:43:00-06:00</t>
  </si>
  <si>
    <t>2026-02-05T22:35:57-06:00</t>
  </si>
  <si>
    <t>2026-02-06T22:28:21-06:00</t>
  </si>
  <si>
    <t>SHP-2026009411</t>
  </si>
  <si>
    <t>2025-06-25T10:01:00+01:00</t>
  </si>
  <si>
    <t>2025-07-02T12:40:35</t>
  </si>
  <si>
    <t>2025-07-03T07:25:04Z</t>
  </si>
  <si>
    <t>2025-07-03T07:25:04+01:00</t>
  </si>
  <si>
    <t>SHP-2026007432</t>
  </si>
  <si>
    <t>2025-11-06T13:45:00-05:00</t>
  </si>
  <si>
    <t>2025-11-14T11:19:45-05:00</t>
  </si>
  <si>
    <t>2025-11-14T09:29:23-05:00</t>
  </si>
  <si>
    <t>SHP-2026000904</t>
  </si>
  <si>
    <t>2025-12-08T14:53:00-05:00</t>
  </si>
  <si>
    <t>2025-12-10T16:39:01Z</t>
  </si>
  <si>
    <t>2025-12-07T06:21:29-05:00</t>
  </si>
  <si>
    <t>2025-12-10T16:33:50</t>
  </si>
  <si>
    <t>SHP-2026004836</t>
  </si>
  <si>
    <t>2026-01-07T10:37:00-05:00</t>
  </si>
  <si>
    <t>2026-01-10T07:40:46-05:00</t>
  </si>
  <si>
    <t>2026-01-10T04:44:30Z</t>
  </si>
  <si>
    <t>2026-01-10T04:44:30</t>
  </si>
  <si>
    <t>SHP-2026001959</t>
  </si>
  <si>
    <t>2025-12-10T11:34:00-05:00</t>
  </si>
  <si>
    <t>2025-12-16T08:54:37Z</t>
  </si>
  <si>
    <t>2025-12-17T08:20:13Z</t>
  </si>
  <si>
    <t>2025-12-17T08:20:13-05:00</t>
  </si>
  <si>
    <t>SHP-2026003730</t>
  </si>
  <si>
    <t>2025-12-04T12:36:00-05:00</t>
  </si>
  <si>
    <t>2025-12-06T08:35:41-05:00</t>
  </si>
  <si>
    <t>2025-12-06T23:32:13-05:00</t>
  </si>
  <si>
    <t>2025-12-06T23:32:13Z</t>
  </si>
  <si>
    <t>SHP-2026000541</t>
  </si>
  <si>
    <t>2026-02-24T14:05:00-03:00</t>
  </si>
  <si>
    <t>2026-02-28T12:43:27</t>
  </si>
  <si>
    <t>2026-02-27T20:27:28-03:00</t>
  </si>
  <si>
    <t>SHP-2026009346</t>
  </si>
  <si>
    <t>2026-02-19T09:27:00-03:00</t>
  </si>
  <si>
    <t>2026-03-01T14:50:01-03:00</t>
  </si>
  <si>
    <t>2026-03-01T10:52:43-03:00</t>
  </si>
  <si>
    <t>SHP-2026008854</t>
  </si>
  <si>
    <t>United States-DE-STA</t>
  </si>
  <si>
    <t>2025-12-09T12:08:00+00:00</t>
  </si>
  <si>
    <t>2025-12-10T20:09:46+00:00</t>
  </si>
  <si>
    <t>2025-12-10T16:07:11+00:00</t>
  </si>
  <si>
    <t>SHP-2026007824</t>
  </si>
  <si>
    <t>2025-12-05T09:12:00-05:00</t>
  </si>
  <si>
    <t>2025-12-09T05:49:16-05:00</t>
  </si>
  <si>
    <t>2025-12-09T17:14:20Z</t>
  </si>
  <si>
    <t>SHP-2026007499</t>
  </si>
  <si>
    <t>2025-11-07T10:04:00+00:00</t>
  </si>
  <si>
    <t>2025-11-05T04:36:06</t>
  </si>
  <si>
    <t>2025-11-08T07:17:44+00:00</t>
  </si>
  <si>
    <t>SHP-2026000733</t>
  </si>
  <si>
    <t>2025-06-25T11:54:00+01:00</t>
  </si>
  <si>
    <t>2025-06-29T18:14:26+01:00</t>
  </si>
  <si>
    <t>2025-06-30T00:50:23+01:00</t>
  </si>
  <si>
    <t>2025-06-30T00:50:23Z</t>
  </si>
  <si>
    <t>SHP-2026004401</t>
  </si>
  <si>
    <t>2026-01-31T09:24:00-05:00</t>
  </si>
  <si>
    <t>2026-02-03T20:36:32-05:00</t>
  </si>
  <si>
    <t>2026-02-04T07:53:39-05:00</t>
  </si>
  <si>
    <t>SHP-2026005249</t>
  </si>
  <si>
    <t>2026-01-16T09:36:00-05:00</t>
  </si>
  <si>
    <t>2026-01-20T18:00:40-05:00</t>
  </si>
  <si>
    <t>2026-01-20T16:44:39-05:00</t>
  </si>
  <si>
    <t>SHP-2026001696</t>
  </si>
  <si>
    <t>2025-10-15T16:50:00</t>
  </si>
  <si>
    <t>2025-10-24T14:12:54+01:00</t>
  </si>
  <si>
    <t>2025-10-24T20:53:10+01:00</t>
  </si>
  <si>
    <t>SHP-2026007833</t>
  </si>
  <si>
    <t>2025-10-22T12:06:00-05:00</t>
  </si>
  <si>
    <t>2025-10-27T21:17:57-05:00</t>
  </si>
  <si>
    <t>2025-10-27T19:08:06Z</t>
  </si>
  <si>
    <t>2025-10-27T19:08:06-05:00</t>
  </si>
  <si>
    <t>SHP-2026005912</t>
  </si>
  <si>
    <t>2025-10-20T12:17:00</t>
  </si>
  <si>
    <t>2025-10-25T10:43:50Z</t>
  </si>
  <si>
    <t>2025-10-25T15:08:58</t>
  </si>
  <si>
    <t>2025-10-25T15:08:58+10:00</t>
  </si>
  <si>
    <t>SHP-2026000258</t>
  </si>
  <si>
    <t>2025-08-27T13:39:00-05:00</t>
  </si>
  <si>
    <t>2025-09-03T13:55:54-05:00</t>
  </si>
  <si>
    <t>2025-09-03T15:41:38-05:00</t>
  </si>
  <si>
    <t>2025-09-03T15:41:38Z</t>
  </si>
  <si>
    <t>SHP-2026005131</t>
  </si>
  <si>
    <t>2025-07-10T14:54:00Z</t>
  </si>
  <si>
    <t>2025-07-21T07:19:14+09:00</t>
  </si>
  <si>
    <t>2025-07-21T14:59:48+09:00</t>
  </si>
  <si>
    <t>SHP-2026004528</t>
  </si>
  <si>
    <t>2025-09-05T10:21:00+00:00</t>
  </si>
  <si>
    <t>2025-09-08T13:19:06+00:00</t>
  </si>
  <si>
    <t>2025-09-08T09:45:23+00:00</t>
  </si>
  <si>
    <t>SHP-2026002036</t>
  </si>
  <si>
    <t>2025-06-04T15:57:00Z</t>
  </si>
  <si>
    <t>2025-06-08T02:55:47-05:00</t>
  </si>
  <si>
    <t>2025-06-08T07:11:54-05:00</t>
  </si>
  <si>
    <t>SHP-2026000404</t>
  </si>
  <si>
    <t>2025-09-24T10:53:00+08:00</t>
  </si>
  <si>
    <t>2025-09-22T17:37:51+08:00</t>
  </si>
  <si>
    <t>2025-10-01T21:57:13+08:00</t>
  </si>
  <si>
    <t>SHP-2026007477</t>
  </si>
  <si>
    <t>2025-10-09T18:54:00Z</t>
  </si>
  <si>
    <t>2025-10-16T13:33:56Z</t>
  </si>
  <si>
    <t>2025-10-16T16:49:43+00:00</t>
  </si>
  <si>
    <t>SHP-2026008681</t>
  </si>
  <si>
    <t>2025-08-08T16:19:00+08:00</t>
  </si>
  <si>
    <t>2025-08-14T16:52:12Z</t>
  </si>
  <si>
    <t>2025-08-14T23:22:42+08:00</t>
  </si>
  <si>
    <t>SHP-2026000961</t>
  </si>
  <si>
    <t>2026-01-13T13:54:00+00:00</t>
  </si>
  <si>
    <t>2026-01-22T10:52:48Z</t>
  </si>
  <si>
    <t>2026-01-22T21:43:55+00:00</t>
  </si>
  <si>
    <t>SHP-2026004332</t>
  </si>
  <si>
    <t>2026-02-05T10:00:00-06:00</t>
  </si>
  <si>
    <t>2026-02-09T01:38:35Z</t>
  </si>
  <si>
    <t>2026-02-09T01:09:36-06:00</t>
  </si>
  <si>
    <t>SHP-2026001562</t>
  </si>
  <si>
    <t>2025-06-12T15:51:00+00:00</t>
  </si>
  <si>
    <t>2025-06-16T14:55:16+00:00</t>
  </si>
  <si>
    <t>2025-06-16T17:55:02+00:00</t>
  </si>
  <si>
    <t>SHP-2026002348</t>
  </si>
  <si>
    <t>2026-01-08T12:50:00-05:00</t>
  </si>
  <si>
    <t>2026-01-10T19:39:21-05:00</t>
  </si>
  <si>
    <t>2026-01-11T08:22:35-05:00</t>
  </si>
  <si>
    <t>SHP-2026007811</t>
  </si>
  <si>
    <t>2026-02-17T13:45:00Z</t>
  </si>
  <si>
    <t>2026-02-24T15:30:09+08:00</t>
  </si>
  <si>
    <t>2026-02-18T18:58:32+08:00</t>
  </si>
  <si>
    <t>SHP-2026004205</t>
  </si>
  <si>
    <t>2025-09-09T11:42:00-05:00</t>
  </si>
  <si>
    <t>2025-09-17T15:48:20-05:00</t>
  </si>
  <si>
    <t>2025-09-17T13:24:28-05:00</t>
  </si>
  <si>
    <t>SHP-2026002135</t>
  </si>
  <si>
    <t>CHBR</t>
  </si>
  <si>
    <t>2025-06-11T16:56:00+00:00</t>
  </si>
  <si>
    <t>2025-06-16T04:26:15+00:00</t>
  </si>
  <si>
    <t>2025-06-17T13:24:06+00:00</t>
  </si>
  <si>
    <t>SHP-2026006166</t>
  </si>
  <si>
    <t>2025-10-22T13:49:00-05:00</t>
  </si>
  <si>
    <t>2025-10-25T13:48:43Z</t>
  </si>
  <si>
    <t>2025-10-28T16:16:07</t>
  </si>
  <si>
    <t>SHP-2026004825</t>
  </si>
  <si>
    <t>2025-12-18T12:11:00-05:00</t>
  </si>
  <si>
    <t>2025-12-21T19:59:24-05:00</t>
  </si>
  <si>
    <t>2025-12-21T08:25:08-05:00</t>
  </si>
  <si>
    <t>SHP-2026002802</t>
  </si>
  <si>
    <t>2025-07-24T13:00:00+08:00</t>
  </si>
  <si>
    <t>2025-07-27T07:40:19+08:00</t>
  </si>
  <si>
    <t>2025-07-27T04:49:34+08:00</t>
  </si>
  <si>
    <t>SHP-2026007732</t>
  </si>
  <si>
    <t>2025-06-25T08:18:00+01:00</t>
  </si>
  <si>
    <t>2025-07-02T21:05:12+01:00</t>
  </si>
  <si>
    <t>2025-07-02T18:25:44</t>
  </si>
  <si>
    <t>2025-07-02T18:25:44+01:00</t>
  </si>
  <si>
    <t>SHP-2026006417</t>
  </si>
  <si>
    <t>2025-12-29T19:36:00+10:00</t>
  </si>
  <si>
    <t>2026-01-09T02:15:07+10:00</t>
  </si>
  <si>
    <t>2026-01-08T23:24:07+10:00</t>
  </si>
  <si>
    <t>SHP-2026006564</t>
  </si>
  <si>
    <t>2025-10-06T07:37:00Z</t>
  </si>
  <si>
    <t>2025-10-09T20:57:13+01:00</t>
  </si>
  <si>
    <t>2025-10-09T13:39:32</t>
  </si>
  <si>
    <t>2025-10-09T13:39:32+01:00</t>
  </si>
  <si>
    <t>SHP-2026006260</t>
  </si>
  <si>
    <t>2025-06-22T12:23:00Z</t>
  </si>
  <si>
    <t>2025-06-29T07:01:35-05:00</t>
  </si>
  <si>
    <t>2025-06-29T02:46:03-05:00</t>
  </si>
  <si>
    <t>SHP-2026006758</t>
  </si>
  <si>
    <t>2025-08-08T14:21:00-05:00</t>
  </si>
  <si>
    <t>2025-08-07T02:03:43</t>
  </si>
  <si>
    <t>2025-08-09T18:54:09-05:00</t>
  </si>
  <si>
    <t>2025-08-09T18:54:09Z</t>
  </si>
  <si>
    <t>SHP-2026007624</t>
  </si>
  <si>
    <t>2026-02-25T11:18:00+08:00</t>
  </si>
  <si>
    <t>2026-02-28T04:41:14+08:00</t>
  </si>
  <si>
    <t>2026-03-01T18:13:04Z</t>
  </si>
  <si>
    <t>SHP-2026008121</t>
  </si>
  <si>
    <t>2025-06-28T19:05:00</t>
  </si>
  <si>
    <t>2025-07-10T18:36:13+00:00</t>
  </si>
  <si>
    <t>2025-07-10T18:40:07+00:00</t>
  </si>
  <si>
    <t>SHP-2026000405</t>
  </si>
  <si>
    <t>2026-01-26T10:51:00Z</t>
  </si>
  <si>
    <t>2026-01-31T04:31:23-05:00</t>
  </si>
  <si>
    <t>2026-02-01T02:25:24-05:00</t>
  </si>
  <si>
    <t>2026-02-01T02:25:24</t>
  </si>
  <si>
    <t>SHP-2026005590</t>
  </si>
  <si>
    <t>2025-11-03T11:55:00+01:00</t>
  </si>
  <si>
    <t>2025-11-09T19:26:46+01:00</t>
  </si>
  <si>
    <t>2025-11-10T05:56:33Z</t>
  </si>
  <si>
    <t>SHP-2026001007</t>
  </si>
  <si>
    <t>2026-01-19T11:47:00-05:00</t>
  </si>
  <si>
    <t>2026-01-23T03:23:29-05:00</t>
  </si>
  <si>
    <t>2026-01-23T05:26:31-05:00</t>
  </si>
  <si>
    <t>SHP-2026008948</t>
  </si>
  <si>
    <t>2025-12-26T11:30:00-05:00</t>
  </si>
  <si>
    <t>2026-01-02T15:58:51Z</t>
  </si>
  <si>
    <t>2026-01-02T15:31:13-05:00</t>
  </si>
  <si>
    <t>2026-01-02T15:31:13Z</t>
  </si>
  <si>
    <t>SHP-2026000515</t>
  </si>
  <si>
    <t>2026-02-26T17:39:00+08:00</t>
  </si>
  <si>
    <t>2026-03-04T11:05:23</t>
  </si>
  <si>
    <t>2026-03-02T17:28:16Z</t>
  </si>
  <si>
    <t>SHP-2026009006</t>
  </si>
  <si>
    <t>2025-11-28T11:12:00+08:00</t>
  </si>
  <si>
    <t>2025-12-03T00:02:56+08:00</t>
  </si>
  <si>
    <t>2025-12-03T02:00:51</t>
  </si>
  <si>
    <t>2025-12-03T02:00:51+08:00</t>
  </si>
  <si>
    <t>SHP-2026008985</t>
  </si>
  <si>
    <t>2026-01-03T06:41:00-05:00</t>
  </si>
  <si>
    <t>2026-01-06T09:17:38-05:00</t>
  </si>
  <si>
    <t>2026-01-06T00:32:06Z</t>
  </si>
  <si>
    <t>2026-01-06T00:32:06-05:00</t>
  </si>
  <si>
    <t>SHP-2026004764</t>
  </si>
  <si>
    <t>2025-10-15T14:03:00-06:00</t>
  </si>
  <si>
    <t>2025-10-20T16:42:02-06:00</t>
  </si>
  <si>
    <t>2025-10-21T19:12:20-06:00</t>
  </si>
  <si>
    <t>SHP-2026002084</t>
  </si>
  <si>
    <t>2025-07-07T16:16:00-05:00</t>
  </si>
  <si>
    <t>2025-07-12T13:43:59Z</t>
  </si>
  <si>
    <t>2025-07-12T06:43:23-05:00</t>
  </si>
  <si>
    <t>SHP-2026009160</t>
  </si>
  <si>
    <t>2025-11-19T10:12:00+01:00</t>
  </si>
  <si>
    <t>2025-11-27T16:17:10+01:00</t>
  </si>
  <si>
    <t>2025-11-27T17:09:45+01:00</t>
  </si>
  <si>
    <t>SHP-2026001756</t>
  </si>
  <si>
    <t>2025-11-18T13:44:00-05:00</t>
  </si>
  <si>
    <t>2025-11-22T12:31:15-05:00</t>
  </si>
  <si>
    <t>2025-11-23T00:54:13-05:00</t>
  </si>
  <si>
    <t>SHP-2026008294</t>
  </si>
  <si>
    <t>2025-12-25T09:33:00+09:00</t>
  </si>
  <si>
    <t>2025-12-29T18:35:43Z</t>
  </si>
  <si>
    <t>2025-12-29T09:09:03+09:00</t>
  </si>
  <si>
    <t>SHP-2026008422</t>
  </si>
  <si>
    <t>2025-11-03T09:31:00+01:00</t>
  </si>
  <si>
    <t>2025-11-12T02:17:34</t>
  </si>
  <si>
    <t>2025-11-12T09:52:04Z</t>
  </si>
  <si>
    <t>2025-11-12T09:52:04+01:00</t>
  </si>
  <si>
    <t>SHP-2026001918</t>
  </si>
  <si>
    <t>2026-02-24T14:09:00Z</t>
  </si>
  <si>
    <t>2026-03-02T13:49:52+01:00</t>
  </si>
  <si>
    <t>2026-03-01T20:52:00+01:00</t>
  </si>
  <si>
    <t>SHP-2026008078</t>
  </si>
  <si>
    <t>2025-12-26T10:35:00+01:00</t>
  </si>
  <si>
    <t>2025-12-30T16:26:10+01:00</t>
  </si>
  <si>
    <t>2025-12-30T17:52:30+01:00</t>
  </si>
  <si>
    <t>2025-12-30T17:52:30Z</t>
  </si>
  <si>
    <t>SHP-2026003364</t>
  </si>
  <si>
    <t>2025-07-23T13:23:00Z</t>
  </si>
  <si>
    <t>2025-07-28T01:41:29+08:00</t>
  </si>
  <si>
    <t>2025-07-28T00:24:34+08:00</t>
  </si>
  <si>
    <t>SHP-2026004453</t>
  </si>
  <si>
    <t>2025-11-12T13:07:00-05:00</t>
  </si>
  <si>
    <t>2025-11-14T09:26:31Z</t>
  </si>
  <si>
    <t>2025-11-14T23:48:29-05:00</t>
  </si>
  <si>
    <t>2025-11-14T23:48:29Z</t>
  </si>
  <si>
    <t>SHP-2026009261</t>
  </si>
  <si>
    <t>2025-08-03T10:33:00Z</t>
  </si>
  <si>
    <t>2025-08-06T23:17:21+01:00</t>
  </si>
  <si>
    <t>2025-08-07T14:30:34+01:00</t>
  </si>
  <si>
    <t>SHP-2026008825</t>
  </si>
  <si>
    <t>2026-02-23T12:09:00+01:00</t>
  </si>
  <si>
    <t>2026-03-02T05:18:22Z</t>
  </si>
  <si>
    <t>2026-02-26T23:15:02Z</t>
  </si>
  <si>
    <t>SHP-2026005925</t>
  </si>
  <si>
    <t>2025-06-30T13:44:00</t>
  </si>
  <si>
    <t>2025-07-05T20:32:02+01:00</t>
  </si>
  <si>
    <t>2025-07-05T23:23:48+01:00</t>
  </si>
  <si>
    <t>SHP-2026002522</t>
  </si>
  <si>
    <t>2025-08-01T08:34:00-05:00</t>
  </si>
  <si>
    <t>2025-08-05T11:24:43-05:00</t>
  </si>
  <si>
    <t>2025-08-05T05:38:51-05:00</t>
  </si>
  <si>
    <t>2025-08-05T05:38:51</t>
  </si>
  <si>
    <t>SHP-2026006342</t>
  </si>
  <si>
    <t>2025-11-03T10:15:00+00:00</t>
  </si>
  <si>
    <t>2025-11-11T13:24:15+00:00</t>
  </si>
  <si>
    <t>2025-11-11T21:01:27+00:00</t>
  </si>
  <si>
    <t>SHP-2026006670</t>
  </si>
  <si>
    <t>2025-10-17T12:44:00Z</t>
  </si>
  <si>
    <t>2025-10-19T00:47:22Z</t>
  </si>
  <si>
    <t>2025-10-18T17:16:01</t>
  </si>
  <si>
    <t>2025-10-18T17:16:01-05:00</t>
  </si>
  <si>
    <t>SHP-2026001716</t>
  </si>
  <si>
    <t>2025-06-10T14:13:00Z</t>
  </si>
  <si>
    <t>2025-06-14T10:08:04Z</t>
  </si>
  <si>
    <t>2025-06-13T20:33:13+09:00</t>
  </si>
  <si>
    <t>SHP-2026003800</t>
  </si>
  <si>
    <t>2025-07-14T11:55:00+01:00</t>
  </si>
  <si>
    <t>2025-07-22T20:24:23+01:00</t>
  </si>
  <si>
    <t>2025-07-22T22:38:36Z</t>
  </si>
  <si>
    <t>2025-07-22T22:38:36+01:00</t>
  </si>
  <si>
    <t>SHP-2026006175</t>
  </si>
  <si>
    <t>2025-12-24T08:22:00+00:00</t>
  </si>
  <si>
    <t>2025-12-31T01:23:26+00:00</t>
  </si>
  <si>
    <t>2025-12-31T09:48:26+00:00</t>
  </si>
  <si>
    <t>2025-12-31T09:48:26Z</t>
  </si>
  <si>
    <t>SHP-2026000802</t>
  </si>
  <si>
    <t>2025-09-22T12:27:00-05:00</t>
  </si>
  <si>
    <t>2025-09-29T19:54:35-05:00</t>
  </si>
  <si>
    <t>2025-09-27T12:13:21-05:00</t>
  </si>
  <si>
    <t>SHP-2026002615</t>
  </si>
  <si>
    <t>2025-06-23T12:42:00Z</t>
  </si>
  <si>
    <t>2025-06-28T19:42:46+09:00</t>
  </si>
  <si>
    <t>2025-06-29T00:03:14Z</t>
  </si>
  <si>
    <t>2025-06-29T00:03:14+09:00</t>
  </si>
  <si>
    <t>SHP-2026001280</t>
  </si>
  <si>
    <t>2026-02-19T19:48:00-03:00</t>
  </si>
  <si>
    <t>2026-02-24T22:06:23-03:00</t>
  </si>
  <si>
    <t>2026-02-22T10:03:16-03:00</t>
  </si>
  <si>
    <t>SHP-2026008502</t>
  </si>
  <si>
    <t>2026-01-13T11:06:00+01:00</t>
  </si>
  <si>
    <t>2026-01-16T01:49:27+01:00</t>
  </si>
  <si>
    <t>2026-01-15T19:07:58+01:00</t>
  </si>
  <si>
    <t>2026-01-15T19:07:58Z</t>
  </si>
  <si>
    <t>SHP-2026008664</t>
  </si>
  <si>
    <t>2025-10-10T12:37:00+01:00</t>
  </si>
  <si>
    <t>2025-10-14T07:47:52+01:00</t>
  </si>
  <si>
    <t>2025-10-14T08:57:16+01:00</t>
  </si>
  <si>
    <t>SHP-2026002575</t>
  </si>
  <si>
    <t>2025-10-29T14:27:00+08:00</t>
  </si>
  <si>
    <t>2025-11-08T09:38:55+08:00</t>
  </si>
  <si>
    <t>2025-11-08T00:09:53+08:00</t>
  </si>
  <si>
    <t>2025-11-08T00:09:53Z</t>
  </si>
  <si>
    <t>SHP-2026006657</t>
  </si>
  <si>
    <t>2025-06-25T08:49:00+01:00</t>
  </si>
  <si>
    <t>2025-06-27T14:23:56+01:00</t>
  </si>
  <si>
    <t>2025-06-27T17:11:17+01:00</t>
  </si>
  <si>
    <t>SHP-2026001615</t>
  </si>
  <si>
    <t>2026-01-02T16:23:00</t>
  </si>
  <si>
    <t>2026-01-09T05:56:39-06:00</t>
  </si>
  <si>
    <t>2026-01-08T15:53:13-06:00</t>
  </si>
  <si>
    <t>SHP-2026000366</t>
  </si>
  <si>
    <t>2025-12-11T12:16:00+08:00</t>
  </si>
  <si>
    <t>2025-12-16T08:27:28Z</t>
  </si>
  <si>
    <t>2025-12-16T22:59:38+08:00</t>
  </si>
  <si>
    <t>SHP-2026002227</t>
  </si>
  <si>
    <t>2025-06-17T16:09:00-05:00</t>
  </si>
  <si>
    <t>2025-06-20T18:27:21-05:00</t>
  </si>
  <si>
    <t>2025-06-20T16:14:57-05:00</t>
  </si>
  <si>
    <t>2025-06-20T16:14:57Z</t>
  </si>
  <si>
    <t>SHP-2026009237</t>
  </si>
  <si>
    <t>2026-01-27T14:57:00+08:00</t>
  </si>
  <si>
    <t>2026-01-31T10:16:48+08:00</t>
  </si>
  <si>
    <t>2026-01-31T15:39:30Z</t>
  </si>
  <si>
    <t>2026-01-31T15:39:30+08:00</t>
  </si>
  <si>
    <t>SHP-2026007564</t>
  </si>
  <si>
    <t>2025-09-23T14:02:00Z</t>
  </si>
  <si>
    <t>2025-10-02T19:58:08-03:00</t>
  </si>
  <si>
    <t>2025-10-02T20:01:01-03:00</t>
  </si>
  <si>
    <t>SHP-2026005248</t>
  </si>
  <si>
    <t>2026-01-07T09:36:00+08:00</t>
  </si>
  <si>
    <t>2026-01-11T07:37:24Z</t>
  </si>
  <si>
    <t>2026-01-11T10:46:38+08:00</t>
  </si>
  <si>
    <t>SHP-2026008811</t>
  </si>
  <si>
    <t>2025-09-02T19:03:00Z</t>
  </si>
  <si>
    <t>2025-09-11T18:26:15-05:00</t>
  </si>
  <si>
    <t>2025-09-11T21:11:03</t>
  </si>
  <si>
    <t>2025-09-11T21:11:03-05:00</t>
  </si>
  <si>
    <t>SHP-2026003925</t>
  </si>
  <si>
    <t>2025-10-13T13:47:00+08:00</t>
  </si>
  <si>
    <t>2025-10-19T06:16:55+08:00</t>
  </si>
  <si>
    <t>2025-10-19T00:26:26+08:00</t>
  </si>
  <si>
    <t>SHP-2026006156</t>
  </si>
  <si>
    <t>2025-07-31T10:28:00+08:00</t>
  </si>
  <si>
    <t>2025-08-08T05:33:41+08:00</t>
  </si>
  <si>
    <t>2025-08-07T14:54:30+08:00</t>
  </si>
  <si>
    <t>SHP-2026005228</t>
  </si>
  <si>
    <t>2025-10-28T07:16:00+05:00</t>
  </si>
  <si>
    <t>2025-11-08T23:48:01Z</t>
  </si>
  <si>
    <t>2025-11-01T08:39:09+05:00</t>
  </si>
  <si>
    <t>SHP-2026002642</t>
  </si>
  <si>
    <t>2025-11-06T19:13:00+08:00</t>
  </si>
  <si>
    <t>2025-11-11T11:26:55Z</t>
  </si>
  <si>
    <t>2025-11-11T03:43:14+08:00</t>
  </si>
  <si>
    <t>SHP-2026003906</t>
  </si>
  <si>
    <t>2025-11-05T17:56:00-05:00</t>
  </si>
  <si>
    <t>2025-11-14T12:27:26-05:00</t>
  </si>
  <si>
    <t>2025-11-14T13:14:20-05:00</t>
  </si>
  <si>
    <t>SHP-2026007786</t>
  </si>
  <si>
    <t>2025-09-28T08:03:00+08:00</t>
  </si>
  <si>
    <t>2025-10-06T00:51:05+08:00</t>
  </si>
  <si>
    <t>2025-10-02T11:35:00+08:00</t>
  </si>
  <si>
    <t>SHP-2026004782</t>
  </si>
  <si>
    <t>2025-06-16T14:43:00+00:00</t>
  </si>
  <si>
    <t>2025-06-25T14:48:34Z</t>
  </si>
  <si>
    <t>2025-06-25T07:37:13+00:00</t>
  </si>
  <si>
    <t>SHP-2026007785</t>
  </si>
  <si>
    <t>2025-09-16T12:47:00-05:00</t>
  </si>
  <si>
    <t>2025-09-20T15:50:00-05:00</t>
  </si>
  <si>
    <t>2025-09-20T21:49:09-05:00</t>
  </si>
  <si>
    <t>SHP-2026003772</t>
  </si>
  <si>
    <t>2025-07-01T14:13:00-05:00</t>
  </si>
  <si>
    <t>2025-07-12T12:41:01</t>
  </si>
  <si>
    <t>2025-07-12T05:57:29-05:00</t>
  </si>
  <si>
    <t>SHP-2026000976</t>
  </si>
  <si>
    <t>2025-06-27T17:43:00+09:00</t>
  </si>
  <si>
    <t>2025-07-05T11:08:43+09:00</t>
  </si>
  <si>
    <t>2025-07-05T18:07:47Z</t>
  </si>
  <si>
    <t>2025-07-05T18:07:47+09:00</t>
  </si>
  <si>
    <t>SHP-2026005480</t>
  </si>
  <si>
    <t>2025-12-03T12:12:00+01:00</t>
  </si>
  <si>
    <t>2025-12-08T22:54:18+01:00</t>
  </si>
  <si>
    <t>2025-12-08T16:14:33+01:00</t>
  </si>
  <si>
    <t>SHP-2026009330</t>
  </si>
  <si>
    <t>2025-07-16T12:41:00+01:00</t>
  </si>
  <si>
    <t>2025-07-19T06:48:02</t>
  </si>
  <si>
    <t>2025-07-19T10:19:35+01:00</t>
  </si>
  <si>
    <t>SHP-2026004448</t>
  </si>
  <si>
    <t>2026-01-01T09:10:00-05:00</t>
  </si>
  <si>
    <t>2026-01-07T01:17:36-05:00</t>
  </si>
  <si>
    <t>2026-01-06T21:55:02-05:00</t>
  </si>
  <si>
    <t>SHP-2026005458</t>
  </si>
  <si>
    <t>2025-07-10T10:23:00+01:00</t>
  </si>
  <si>
    <t>2025-07-07T11:30:08+01:00</t>
  </si>
  <si>
    <t>2025-07-13T17:03:40+01:00</t>
  </si>
  <si>
    <t>SHP-2026008645</t>
  </si>
  <si>
    <t>2025-12-17T09:17:00-05:00</t>
  </si>
  <si>
    <t>2025-12-26T08:40:45-05:00</t>
  </si>
  <si>
    <t>2025-12-25T17:04:57Z</t>
  </si>
  <si>
    <t>2025-12-25T17:04:57</t>
  </si>
  <si>
    <t>SHP-2026000079</t>
  </si>
  <si>
    <t>2025-06-30T12:04:00Z</t>
  </si>
  <si>
    <t>2025-07-03T12:17:28Z</t>
  </si>
  <si>
    <t>2025-07-02T22:53:37-05:00</t>
  </si>
  <si>
    <t>SHP-2026008286</t>
  </si>
  <si>
    <t>2025-06-12T10:22:00</t>
  </si>
  <si>
    <t>2025-06-16T19:00:49+01:00</t>
  </si>
  <si>
    <t>2025-06-20T01:09:55+01:00</t>
  </si>
  <si>
    <t>SHP-2026005389</t>
  </si>
  <si>
    <t>2026-02-02T10:02:00+08:00</t>
  </si>
  <si>
    <t>2026-02-08T13:44:37+08:00</t>
  </si>
  <si>
    <t>2026-02-08T19:21:50+08:00</t>
  </si>
  <si>
    <t>SHP-2026004623</t>
  </si>
  <si>
    <t>2025-11-20T10:05:00-05:00</t>
  </si>
  <si>
    <t>2025-11-24T03:48:26-05:00</t>
  </si>
  <si>
    <t>2025-11-23T20:25:41-05:00</t>
  </si>
  <si>
    <t>SHP-2026008083</t>
  </si>
  <si>
    <t>2025-12-22T16:49:00+08:00</t>
  </si>
  <si>
    <t>2025-12-20T20:31:44+08:00</t>
  </si>
  <si>
    <t>2025-12-26T21:30:35+08:00</t>
  </si>
  <si>
    <t>2025-12-26T21:30:35Z</t>
  </si>
  <si>
    <t>SHP-2026001403</t>
  </si>
  <si>
    <t>2025-08-01T08:39:00+08:00</t>
  </si>
  <si>
    <t>2025-08-11T16:39:15+08:00</t>
  </si>
  <si>
    <t>2025-08-12T12:11:51+08:00</t>
  </si>
  <si>
    <t>2025-08-12T12:11:51Z</t>
  </si>
  <si>
    <t>SHP-2026000048</t>
  </si>
  <si>
    <t>2025-08-06T09:59:00+08:00</t>
  </si>
  <si>
    <t>2025-08-12T09:01:16+08:00</t>
  </si>
  <si>
    <t>2025-08-13T02:39:20+08:00</t>
  </si>
  <si>
    <t>SHP-2026008139</t>
  </si>
  <si>
    <t>2025-10-04T13:11:00+01:00</t>
  </si>
  <si>
    <t>2025-10-12T04:30:37+01:00</t>
  </si>
  <si>
    <t>2025-10-11T23:58:58+01:00</t>
  </si>
  <si>
    <t>SHP-2026002121</t>
  </si>
  <si>
    <t>2025-10-08T14:24:00+10:00</t>
  </si>
  <si>
    <t>2025-10-14T11:42:19+10:00</t>
  </si>
  <si>
    <t>2025-10-14T03:03:49</t>
  </si>
  <si>
    <t>2025-10-14T03:03:49+10:00</t>
  </si>
  <si>
    <t>SHP-2026005006</t>
  </si>
  <si>
    <t>MELBOURNE</t>
  </si>
  <si>
    <t>2025-11-28T10:12:00+10:00</t>
  </si>
  <si>
    <t>2025-12-07T03:31:35+10:00</t>
  </si>
  <si>
    <t>2025-12-06T23:26:11+10:00</t>
  </si>
  <si>
    <t>SHP-2026003764</t>
  </si>
  <si>
    <t>2025-11-19T11:37:00</t>
  </si>
  <si>
    <t>2025-11-23T07:50:13-05:00</t>
  </si>
  <si>
    <t>2025-11-23T22:05:22-05:00</t>
  </si>
  <si>
    <t>SHP-2026006639</t>
  </si>
  <si>
    <t>2025-10-09T12:34:00</t>
  </si>
  <si>
    <t>2025-10-12T05:40:01+01:00</t>
  </si>
  <si>
    <t>2025-10-12T03:54:01+01:00</t>
  </si>
  <si>
    <t>SHP-2026005542</t>
  </si>
  <si>
    <t>2025-09-03T11:43:00+01:00</t>
  </si>
  <si>
    <t>2025-09-12T08:34:15+01:00</t>
  </si>
  <si>
    <t>2025-09-12T15:40:31</t>
  </si>
  <si>
    <t>2025-09-12T15:40:31Z</t>
  </si>
  <si>
    <t>SHP-2026008222</t>
  </si>
  <si>
    <t>2025-09-22T11:58:00Z</t>
  </si>
  <si>
    <t>2025-09-23T06:07:58-05:00</t>
  </si>
  <si>
    <t>2025-09-23T06:33:22-05:00</t>
  </si>
  <si>
    <t>SHP-2026003153</t>
  </si>
  <si>
    <t>2025-09-04T12:08:00-05:00</t>
  </si>
  <si>
    <t>2025-09-08T21:47:26-05:00</t>
  </si>
  <si>
    <t>2025-09-08T12:55:17-05:00</t>
  </si>
  <si>
    <t>SHP-2026000231</t>
  </si>
  <si>
    <t>2026-02-13T15:41:00</t>
  </si>
  <si>
    <t>2026-02-14T16:04:49-05:00</t>
  </si>
  <si>
    <t>2026-02-14T12:36:49-05:00</t>
  </si>
  <si>
    <t>SHP-2026001571</t>
  </si>
  <si>
    <t>2025-08-22T12:10:00-03:00</t>
  </si>
  <si>
    <t>2025-08-28T21:21:13-03:00</t>
  </si>
  <si>
    <t>2025-08-28T17:20:48-03:00</t>
  </si>
  <si>
    <t>SHP-2026008909</t>
  </si>
  <si>
    <t>2025-08-14T13:34:00-05:00</t>
  </si>
  <si>
    <t>2025-08-15T15:04:15-05:00</t>
  </si>
  <si>
    <t>2025-08-15T12:51:40</t>
  </si>
  <si>
    <t>2025-08-15T12:51:40-05:00</t>
  </si>
  <si>
    <t>SHP-2026000384</t>
  </si>
  <si>
    <t>2025-08-25T11:37:00+00:00</t>
  </si>
  <si>
    <t>2025-08-28T22:48:23+00:00</t>
  </si>
  <si>
    <t>2025-08-28T15:48:15+00:00</t>
  </si>
  <si>
    <t>SHP-2026002619</t>
  </si>
  <si>
    <t>2026-01-11T12:37:00-05:00</t>
  </si>
  <si>
    <t>2026-01-16T00:43:02Z</t>
  </si>
  <si>
    <t>2026-01-16T03:16:01-05:00</t>
  </si>
  <si>
    <t>SHP-2026003358</t>
  </si>
  <si>
    <t>2025-08-08T07:20:00-05:00</t>
  </si>
  <si>
    <t>2025-08-15T02:21:58-05:00</t>
  </si>
  <si>
    <t>2025-08-15T11:21:32-05:00</t>
  </si>
  <si>
    <t>SHP-2026000790</t>
  </si>
  <si>
    <t>2025-06-25T10:07:00Z</t>
  </si>
  <si>
    <t>2025-07-01T06:28:32-05:00</t>
  </si>
  <si>
    <t>2025-06-30T19:45:37-05:00</t>
  </si>
  <si>
    <t>SHP-2026005634</t>
  </si>
  <si>
    <t>2025-07-21T06:07:00+01:00</t>
  </si>
  <si>
    <t>2025-07-20T14:23:44+01:00</t>
  </si>
  <si>
    <t>2025-07-28T13:02:46+01:00</t>
  </si>
  <si>
    <t>SHP-2026007324</t>
  </si>
  <si>
    <t>2025-06-02T09:21:00-05:00</t>
  </si>
  <si>
    <t>2025-06-05T05:47:03-05:00</t>
  </si>
  <si>
    <t>2025-06-05T01:28:02</t>
  </si>
  <si>
    <t>2025-06-05T01:28:02-05:00</t>
  </si>
  <si>
    <t>SHP-2026009244</t>
  </si>
  <si>
    <t>2025-12-05T16:53:00-05:00</t>
  </si>
  <si>
    <t>2025-12-07T14:06:12-05:00</t>
  </si>
  <si>
    <t>2025-12-08T04:43:50-05:00</t>
  </si>
  <si>
    <t>SHP-2026005015</t>
  </si>
  <si>
    <t>2025-12-16T10:02:00-05:00</t>
  </si>
  <si>
    <t>2025-12-23T17:47:23-05:00</t>
  </si>
  <si>
    <t>2025-12-24T08:25:26-05:00</t>
  </si>
  <si>
    <t>2025-12-24T08:25:26Z</t>
  </si>
  <si>
    <t>SHP-2026006248</t>
  </si>
  <si>
    <t>2025-07-26T13:06:00-05:00</t>
  </si>
  <si>
    <t>2025-08-01T14:37:04-05:00</t>
  </si>
  <si>
    <t>2025-08-01T17:24:49-05:00</t>
  </si>
  <si>
    <t>SHP-2026008753</t>
  </si>
  <si>
    <t>2025-11-09T17:25:00+08:00</t>
  </si>
  <si>
    <t>2025-11-17T04:43:30</t>
  </si>
  <si>
    <t>2025-11-17T12:53:32+08:00</t>
  </si>
  <si>
    <t>SHP-2026000354</t>
  </si>
  <si>
    <t>2026-02-26T18:12:00+01:00</t>
  </si>
  <si>
    <t>2026-03-06T13:24:05+01:00</t>
  </si>
  <si>
    <t>2026-02-28T11:06:12+01:00</t>
  </si>
  <si>
    <t>SHP-2026009050</t>
  </si>
  <si>
    <t>2025-09-27T10:46:00-06:00</t>
  </si>
  <si>
    <t>2025-10-03T21:15:49-06:00</t>
  </si>
  <si>
    <t>2025-10-02T16:30:38-06:00</t>
  </si>
  <si>
    <t>EXC_025</t>
  </si>
  <si>
    <t>SHP-2026005580</t>
  </si>
  <si>
    <t>2025-09-26T14:32:00-05:00</t>
  </si>
  <si>
    <t>2025-10-02T07:40:46-05:00</t>
  </si>
  <si>
    <t>2025-10-02T02:06:00-05:00</t>
  </si>
  <si>
    <t>SHP-2026000281</t>
  </si>
  <si>
    <t>2025-11-10T13:56:00+08:00</t>
  </si>
  <si>
    <t>2025-11-18T21:17:57+08:00</t>
  </si>
  <si>
    <t>2025-11-13T15:54:07+08:00</t>
  </si>
  <si>
    <t>SHP-2026008496</t>
  </si>
  <si>
    <t>2025-09-18T11:19:00+08:00</t>
  </si>
  <si>
    <t>2025-09-25T09:48:51</t>
  </si>
  <si>
    <t>2025-09-19T19:27:34+08:00</t>
  </si>
  <si>
    <t>SHP-2026006586</t>
  </si>
  <si>
    <t>2025-07-24T15:15:00-05:00</t>
  </si>
  <si>
    <t>2025-07-29T18:55:28-05:00</t>
  </si>
  <si>
    <t>2025-07-29T15:28:09Z</t>
  </si>
  <si>
    <t>2025-07-29T15:28:09-05:00</t>
  </si>
  <si>
    <t>SHP-2026003396</t>
  </si>
  <si>
    <t>2025-09-08T11:08:00Z</t>
  </si>
  <si>
    <t>2025-09-13T12:36:02+01:00</t>
  </si>
  <si>
    <t>2025-09-13T15:05:53+01:00</t>
  </si>
  <si>
    <t>SHP-2026004774</t>
  </si>
  <si>
    <t>2025-09-12T12:16:00+05:00</t>
  </si>
  <si>
    <t>2025-09-21T00:19:52+05:00</t>
  </si>
  <si>
    <t>2025-09-20T19:56:27+05:00</t>
  </si>
  <si>
    <t>SHP-2026001797</t>
  </si>
  <si>
    <t>2025-12-05T17:45:00-05:00</t>
  </si>
  <si>
    <t>2025-12-11T10:12:12-05:00</t>
  </si>
  <si>
    <t>2025-12-11T05:27:24</t>
  </si>
  <si>
    <t>2025-12-11T05:27:24-05:00</t>
  </si>
  <si>
    <t>SHP-2026007498</t>
  </si>
  <si>
    <t>2025-09-15T14:02:00+01:00</t>
  </si>
  <si>
    <t>2025-09-18T21:07:14Z</t>
  </si>
  <si>
    <t>2025-09-14T04:42:10</t>
  </si>
  <si>
    <t>2025-09-18T21:23:24Z</t>
  </si>
  <si>
    <t>SHP-2026007345</t>
  </si>
  <si>
    <t>2026-01-12T11:05:00+01:00</t>
  </si>
  <si>
    <t>2026-01-16T10:30:18+01:00</t>
  </si>
  <si>
    <t>2026-01-17T00:03:30+01:00</t>
  </si>
  <si>
    <t>SHP-2026006078</t>
  </si>
  <si>
    <t>2025-08-26T07:40:00-05:00</t>
  </si>
  <si>
    <t>2025-08-28T00:35:25Z</t>
  </si>
  <si>
    <t>2025-08-27T18:06:58-05:00</t>
  </si>
  <si>
    <t>2025-08-27T18:06:58Z</t>
  </si>
  <si>
    <t>SHP-2026003688</t>
  </si>
  <si>
    <t>2025-06-02T11:56:00-05:00</t>
  </si>
  <si>
    <t>2025-06-08T12:25:08-05:00</t>
  </si>
  <si>
    <t>2025-06-08T12:17:47</t>
  </si>
  <si>
    <t>2025-06-08T12:17:47-05:00</t>
  </si>
  <si>
    <t>SHP-2026009100</t>
  </si>
  <si>
    <t>2025-09-30T08:06:00-05:00</t>
  </si>
  <si>
    <t>2025-10-07T06:17:53Z</t>
  </si>
  <si>
    <t>2025-10-07T07:23:46-05:00</t>
  </si>
  <si>
    <t>SHP-2026008334</t>
  </si>
  <si>
    <t>2025-08-21T13:41:00Z</t>
  </si>
  <si>
    <t>2025-08-30T16:35:03Z</t>
  </si>
  <si>
    <t>2025-08-29T21:51:48+01:00</t>
  </si>
  <si>
    <t>SHP-2026007486</t>
  </si>
  <si>
    <t>2025-06-28T10:07:00+01:00</t>
  </si>
  <si>
    <t>2025-07-02T05:25:08+01:00</t>
  </si>
  <si>
    <t>2025-07-03T01:49:46Z</t>
  </si>
  <si>
    <t>SHP-2026008096</t>
  </si>
  <si>
    <t>2025-07-18T10:59:00+08:00</t>
  </si>
  <si>
    <t>2025-07-24T15:55:49+08:00</t>
  </si>
  <si>
    <t>2025-07-24T17:27:41+08:00</t>
  </si>
  <si>
    <t>2025-07-24T17:27:41</t>
  </si>
  <si>
    <t>SHP-2026004588</t>
  </si>
  <si>
    <t>2026-01-20T18:32:00+08:00</t>
  </si>
  <si>
    <t>2026-01-26T02:01:08+08:00</t>
  </si>
  <si>
    <t>2026-01-23T18:22:15+08:00</t>
  </si>
  <si>
    <t>SHP-2026004687</t>
  </si>
  <si>
    <t>2025-11-28T15:35:00+09:00</t>
  </si>
  <si>
    <t>2025-12-06T12:53:41+09:00</t>
  </si>
  <si>
    <t>2025-12-06T07:48:15Z</t>
  </si>
  <si>
    <t>2025-12-06T07:48:15+09:00</t>
  </si>
  <si>
    <t>SHP-2026006774</t>
  </si>
  <si>
    <t>2025-11-18T14:50:00+09:00</t>
  </si>
  <si>
    <t>2025-11-23T12:57:14+09:00</t>
  </si>
  <si>
    <t>2025-11-23T07:15:51+09:00</t>
  </si>
  <si>
    <t>SHP-2026006978</t>
  </si>
  <si>
    <t>2025-10-24T07:43:00Z</t>
  </si>
  <si>
    <t>2025-10-26T02:17:42-05:00</t>
  </si>
  <si>
    <t>2025-10-26T06:12:48-05:00</t>
  </si>
  <si>
    <t>2025-10-26T06:12:48Z</t>
  </si>
  <si>
    <t>SHP-2026004921</t>
  </si>
  <si>
    <t>2025-07-25T10:17:00-05:00</t>
  </si>
  <si>
    <t>2025-08-04T20:00:21-05:00</t>
  </si>
  <si>
    <t>2025-08-04T11:47:14-05:00</t>
  </si>
  <si>
    <t>SHP-2026000911</t>
  </si>
  <si>
    <t>2025-10-20T10:56:00</t>
  </si>
  <si>
    <t>2025-10-22T16:11:02-05:00</t>
  </si>
  <si>
    <t>2025-10-22T16:30:42-05:00</t>
  </si>
  <si>
    <t>SHP-2026001622</t>
  </si>
  <si>
    <t>2025-12-11T16:48:00+10:00</t>
  </si>
  <si>
    <t>2025-12-18T07:15:34+10:00</t>
  </si>
  <si>
    <t>2025-12-18T04:50:31+10:00</t>
  </si>
  <si>
    <t>SHP-2026006880</t>
  </si>
  <si>
    <t>2025-09-29T12:51:00-05:00</t>
  </si>
  <si>
    <t>2025-10-02T02:22:43-05:00</t>
  </si>
  <si>
    <t>2025-10-02T21:58:49-05:00</t>
  </si>
  <si>
    <t>2025-10-02T21:58:49Z</t>
  </si>
  <si>
    <t>SHP-2026004263</t>
  </si>
  <si>
    <t>2025-10-24T16:01:00+08:00</t>
  </si>
  <si>
    <t>2025-11-03T11:04:37+08:00</t>
  </si>
  <si>
    <t>2025-10-26T13:16:51+08:00</t>
  </si>
  <si>
    <t>SHP-2026009459</t>
  </si>
  <si>
    <t>2026-02-26T10:17:00+01:00</t>
  </si>
  <si>
    <t>2026-03-02T01:14:39+01:00</t>
  </si>
  <si>
    <t>2026-02-28T09:44:14Z</t>
  </si>
  <si>
    <t>SHP-2026008307</t>
  </si>
  <si>
    <t>2025-10-04T08:21:00-05:00</t>
  </si>
  <si>
    <t>2025-10-12T15:50:46-05:00</t>
  </si>
  <si>
    <t>2025-10-11T12:05:24Z</t>
  </si>
  <si>
    <t>SHP-2026008464</t>
  </si>
  <si>
    <t>2025-10-08T14:36:00-05:00</t>
  </si>
  <si>
    <t>2025-10-12T23:31:03-05:00</t>
  </si>
  <si>
    <t>2025-10-13T09:08:27-05:00</t>
  </si>
  <si>
    <t>2025-10-13T09:08:27</t>
  </si>
  <si>
    <t>SHP-2026008630</t>
  </si>
  <si>
    <t>2025-10-15T15:50:00+01:00</t>
  </si>
  <si>
    <t>2025-10-18T22:00:36+01:00</t>
  </si>
  <si>
    <t>2025-10-18T20:37:57</t>
  </si>
  <si>
    <t>2025-10-18T20:37:57+01:00</t>
  </si>
  <si>
    <t>SHP-2026008258</t>
  </si>
  <si>
    <t>2025-06-12T10:55:00-05:00</t>
  </si>
  <si>
    <t>2025-06-17T19:37:00-05:00</t>
  </si>
  <si>
    <t>2025-06-18T01:18:40-05:00</t>
  </si>
  <si>
    <t>2025-06-18T01:18:40Z</t>
  </si>
  <si>
    <t>SHP-2026001757</t>
  </si>
  <si>
    <t>2025-08-15T10:47:00-03:00</t>
  </si>
  <si>
    <t>2025-08-19T02:38:05-03:00</t>
  </si>
  <si>
    <t>2025-08-18T22:31:41-03:00</t>
  </si>
  <si>
    <t>SHP-2026001457</t>
  </si>
  <si>
    <t>2025-09-27T12:44:00+08:00</t>
  </si>
  <si>
    <t>2025-10-05T18:15:56+08:00</t>
  </si>
  <si>
    <t>2025-10-03T17:22:31+08:00</t>
  </si>
  <si>
    <t>SHP-2026008727</t>
  </si>
  <si>
    <t>2025-08-15T15:25:00-06:00</t>
  </si>
  <si>
    <t>2025-08-19T22:48:51-06:00</t>
  </si>
  <si>
    <t>2025-08-20T01:59:01-06:00</t>
  </si>
  <si>
    <t>SHP-2026008726</t>
  </si>
  <si>
    <t>2025-08-10T13:49:00-05:00</t>
  </si>
  <si>
    <t>2025-08-23T11:21:05-05:00</t>
  </si>
  <si>
    <t>2025-08-24T12:58:45Z</t>
  </si>
  <si>
    <t>2025-08-24T12:58:45-05:00</t>
  </si>
  <si>
    <t>SHP-2026008337</t>
  </si>
  <si>
    <t>2026-01-19T07:53:00+08:00</t>
  </si>
  <si>
    <t>2026-01-22T01:42:53</t>
  </si>
  <si>
    <t>2026-01-22T17:38:25+08:00</t>
  </si>
  <si>
    <t>2026-01-22T17:38:25Z</t>
  </si>
  <si>
    <t>SHP-2026009280</t>
  </si>
  <si>
    <t>2026-01-10T19:44:00+08:00</t>
  </si>
  <si>
    <t>2026-01-16T08:51:11Z</t>
  </si>
  <si>
    <t>2026-01-17T09:40:04+08:00</t>
  </si>
  <si>
    <t>SHP-2026008578</t>
  </si>
  <si>
    <t>2025-06-05T14:01:00+08:00</t>
  </si>
  <si>
    <t>2025-06-08T07:52:29</t>
  </si>
  <si>
    <t>2025-06-08T13:58:02+08:00</t>
  </si>
  <si>
    <t>2025-06-08T13:58:02Z</t>
  </si>
  <si>
    <t>SHP-2026007214</t>
  </si>
  <si>
    <t>2025-08-28T11:33:00-05:00</t>
  </si>
  <si>
    <t>2025-08-31T08:08:46-05:00</t>
  </si>
  <si>
    <t>2025-08-31T00:39:51-05:00</t>
  </si>
  <si>
    <t>SHP-2026003205</t>
  </si>
  <si>
    <t>2025-07-08T10:53:00-05:00</t>
  </si>
  <si>
    <t>2025-07-14T05:41:38-05:00</t>
  </si>
  <si>
    <t>2025-07-13T21:55:20</t>
  </si>
  <si>
    <t>2025-07-13T21:55:20-05:00</t>
  </si>
  <si>
    <t>SHP-2026007908</t>
  </si>
  <si>
    <t>2026-01-15T08:57:00-05:00</t>
  </si>
  <si>
    <t>2026-01-17T03:35:02-05:00</t>
  </si>
  <si>
    <t>2026-01-16T15:12:43-05:00</t>
  </si>
  <si>
    <t>SHP-2026005455</t>
  </si>
  <si>
    <t>2025-10-23T10:29:00-06:00</t>
  </si>
  <si>
    <t>2025-10-20T11:10:28-06:00</t>
  </si>
  <si>
    <t>2025-10-27T04:30:37-06:00</t>
  </si>
  <si>
    <t>SHP-2026002716</t>
  </si>
  <si>
    <t>2025-08-15T16:58:00+01:00</t>
  </si>
  <si>
    <t>2025-08-22T01:19:22Z</t>
  </si>
  <si>
    <t>2025-08-21T21:54:39+01:00</t>
  </si>
  <si>
    <t>SHP-2026008399</t>
  </si>
  <si>
    <t>2025-07-11T15:04:00</t>
  </si>
  <si>
    <t>2025-07-16T07:46:04+09:00</t>
  </si>
  <si>
    <t>2025-07-16T05:23:07+09:00</t>
  </si>
  <si>
    <t>SHP-2026008789</t>
  </si>
  <si>
    <t>2025-09-23T08:24:00+08:00</t>
  </si>
  <si>
    <t>2025-09-30T13:58:32+08:00</t>
  </si>
  <si>
    <t>2025-09-25T12:52:13+08:00</t>
  </si>
  <si>
    <t>SHP-2026007645</t>
  </si>
  <si>
    <t>2025-10-08T14:44:00+08:00</t>
  </si>
  <si>
    <t>2025-10-13T07:41:51+08:00</t>
  </si>
  <si>
    <t>2025-10-13T15:31:50+08:00</t>
  </si>
  <si>
    <t>SHP-2026001850</t>
  </si>
  <si>
    <t>2025-08-07T15:53:00-05:00</t>
  </si>
  <si>
    <t>2025-08-09T11:26:26-05:00</t>
  </si>
  <si>
    <t>2025-08-09T07:41:05-05:00</t>
  </si>
  <si>
    <t>SHP-2026004902</t>
  </si>
  <si>
    <t>2026-02-10T14:47:00-05:00</t>
  </si>
  <si>
    <t>2026-02-09T18:21:54-05:00</t>
  </si>
  <si>
    <t>2026-02-19T00:31:36</t>
  </si>
  <si>
    <t>SHP-2026009120</t>
  </si>
  <si>
    <t>2025-09-08T15:38:00+09:00</t>
  </si>
  <si>
    <t>2025-09-12T20:30:54+09:00</t>
  </si>
  <si>
    <t>2025-09-12T14:13:37+09:00</t>
  </si>
  <si>
    <t>SHP-2026000651</t>
  </si>
  <si>
    <t>2025-10-30T10:37:00+01:00</t>
  </si>
  <si>
    <t>2025-10-29T15:25:47+01:00</t>
  </si>
  <si>
    <t>2025-11-02T14:24:10+01:00</t>
  </si>
  <si>
    <t>2025-11-02T14:24:10</t>
  </si>
  <si>
    <t>SHP-2026008842</t>
  </si>
  <si>
    <t>2025-10-29T06:42:18Z</t>
  </si>
  <si>
    <t>2025-10-28T16:24:49-05:00</t>
  </si>
  <si>
    <t>SHP-2026007822</t>
  </si>
  <si>
    <t>2025-12-13T09:57:00+08:00</t>
  </si>
  <si>
    <t>2025-12-16T08:03:36+08:00</t>
  </si>
  <si>
    <t>2025-12-16T19:11:57+08:00</t>
  </si>
  <si>
    <t>SHP-2026005158</t>
  </si>
  <si>
    <t>2025-12-07T16:30:00-05:00</t>
  </si>
  <si>
    <t>2025-12-14T16:30:00-05:00</t>
  </si>
  <si>
    <t>2025-12-15T07:07:15-05:00</t>
  </si>
  <si>
    <t>SHP-2026000109</t>
  </si>
  <si>
    <t>2025-07-16T18:26:00-05:00</t>
  </si>
  <si>
    <t>2025-07-22T18:05:59-05:00</t>
  </si>
  <si>
    <t>2025-07-22T09:52:02-05:00</t>
  </si>
  <si>
    <t>SHP-2026003387</t>
  </si>
  <si>
    <t>2025-11-22T12:44:00+01:00</t>
  </si>
  <si>
    <t>2025-12-02T02:11:26+01:00</t>
  </si>
  <si>
    <t>2025-12-02T19:42:00</t>
  </si>
  <si>
    <t>2025-12-02T19:42:00+01:00</t>
  </si>
  <si>
    <t>SHP-2026001474</t>
  </si>
  <si>
    <t>2025-10-07T08:59:00+01:00</t>
  </si>
  <si>
    <t>2025-10-20T22:49:51+01:00</t>
  </si>
  <si>
    <t>2025-10-20T15:12:45+01:00</t>
  </si>
  <si>
    <t>SHP-2026002115</t>
  </si>
  <si>
    <t>2025-07-22T09:08:00+09:00</t>
  </si>
  <si>
    <t>2025-07-30T22:02:26Z</t>
  </si>
  <si>
    <t>2025-07-31T00:33:33+09:00</t>
  </si>
  <si>
    <t>SHP-2026004261</t>
  </si>
  <si>
    <t>2025-08-20T10:38:00</t>
  </si>
  <si>
    <t>2025-08-24T11:00:01-05:00</t>
  </si>
  <si>
    <t>2025-08-24T15:01:07-05:00</t>
  </si>
  <si>
    <t>SHP-2026002772</t>
  </si>
  <si>
    <t>2026-02-22T12:51:00Z</t>
  </si>
  <si>
    <t>2026-02-28T17:15:15+08:00</t>
  </si>
  <si>
    <t>2026-02-23T22:13:36+08:00</t>
  </si>
  <si>
    <t>SHP-2026005001</t>
  </si>
  <si>
    <t>2025-10-03T08:12:00+01:00</t>
  </si>
  <si>
    <t>2025-10-08T13:01:40+01:00</t>
  </si>
  <si>
    <t>2025-10-07T19:41:35+01:00</t>
  </si>
  <si>
    <t>SHP-2026003875</t>
  </si>
  <si>
    <t>2025-12-24T12:32:00-05:00</t>
  </si>
  <si>
    <t>2026-01-07T17:05:02-05:00</t>
  </si>
  <si>
    <t>2026-01-07T08:19:01-05:00</t>
  </si>
  <si>
    <t>SHP-2026007010</t>
  </si>
  <si>
    <t>2026-01-19T12:28:00+00:00</t>
  </si>
  <si>
    <t>2026-01-28T20:01:55+00:00</t>
  </si>
  <si>
    <t>2026-01-29T05:50:02+00:00</t>
  </si>
  <si>
    <t>SHP-2026003140</t>
  </si>
  <si>
    <t>2026-01-27T17:10:00+00:00</t>
  </si>
  <si>
    <t>2026-02-04T03:28:24Z</t>
  </si>
  <si>
    <t>2026-02-03T11:10:45+00:00</t>
  </si>
  <si>
    <t>SHP-2026001093</t>
  </si>
  <si>
    <t>2025-08-07T16:19:00+00:00</t>
  </si>
  <si>
    <t>2025-08-17T16:29:07+00:00</t>
  </si>
  <si>
    <t>2025-08-12T09:52:13+00:00</t>
  </si>
  <si>
    <t>SHP-2026000112</t>
  </si>
  <si>
    <t>2025-08-18T11:26:00+00:00</t>
  </si>
  <si>
    <t>2025-08-21T11:29:16+00:00</t>
  </si>
  <si>
    <t>2025-08-21T16:02:18+00:00</t>
  </si>
  <si>
    <t>SHP-2026007254</t>
  </si>
  <si>
    <t>2025-09-25T16:03:00+01:00</t>
  </si>
  <si>
    <t>2025-10-03T11:47:16+01:00</t>
  </si>
  <si>
    <t>2025-10-04T05:40:41+01:00</t>
  </si>
  <si>
    <t>SHP-2026003696</t>
  </si>
  <si>
    <t>2025-11-27T08:17:00+01:00</t>
  </si>
  <si>
    <t>2025-12-01T04:28:09</t>
  </si>
  <si>
    <t>2025-12-01T13:17:27+01:00</t>
  </si>
  <si>
    <t>2025-12-01T13:17:27Z</t>
  </si>
  <si>
    <t>SHP-2026006841</t>
  </si>
  <si>
    <t>2025-06-24T08:03:00-05:00</t>
  </si>
  <si>
    <t>2025-06-29T21:03:58-05:00</t>
  </si>
  <si>
    <t>2025-06-30T01:06:41Z</t>
  </si>
  <si>
    <t>2025-06-30T01:06:41-05:00</t>
  </si>
  <si>
    <t>SHP-2026003594</t>
  </si>
  <si>
    <t>2025-06-09T16:33:00+08:00</t>
  </si>
  <si>
    <t>2025-06-14T09:27:12+08:00</t>
  </si>
  <si>
    <t>2025-06-14T08:00:56Z</t>
  </si>
  <si>
    <t>SHP-2026008012</t>
  </si>
  <si>
    <t>2026-01-09T12:11:00-05:00</t>
  </si>
  <si>
    <t>2026-01-18T04:05:14Z</t>
  </si>
  <si>
    <t>2026-01-18T07:15:47-05:00</t>
  </si>
  <si>
    <t>2026-01-18T07:15:47Z</t>
  </si>
  <si>
    <t>SHP-2026000106</t>
  </si>
  <si>
    <t>2025-06-11T17:03:00-06:00</t>
  </si>
  <si>
    <t>2025-06-18T12:21:59-06:00</t>
  </si>
  <si>
    <t>2025-06-18T11:09:36-06:00</t>
  </si>
  <si>
    <t>SHP-2026004805</t>
  </si>
  <si>
    <t>2025-10-16T12:27:00</t>
  </si>
  <si>
    <t>2025-10-22T05:40:24+01:00</t>
  </si>
  <si>
    <t>2025-10-22T02:53:33</t>
  </si>
  <si>
    <t>2025-10-22T02:53:33+01:00</t>
  </si>
  <si>
    <t>SHP-2026001369</t>
  </si>
  <si>
    <t>2025-09-21T10:09:00+08:00</t>
  </si>
  <si>
    <t>2025-09-29T15:11:49+08:00</t>
  </si>
  <si>
    <t>2025-09-29T04:09:19</t>
  </si>
  <si>
    <t>2025-09-29T04:09:19+08:00</t>
  </si>
  <si>
    <t>SHP-2026007520</t>
  </si>
  <si>
    <t>2025-07-10T12:41:00-03:00</t>
  </si>
  <si>
    <t>2025-07-13T16:35:56Z</t>
  </si>
  <si>
    <t>2025-07-13T11:14:02-03:00</t>
  </si>
  <si>
    <t>2025-07-13T11:14:02</t>
  </si>
  <si>
    <t>SHP-2026004551</t>
  </si>
  <si>
    <t>2025-12-31T13:49:00Z</t>
  </si>
  <si>
    <t>2026-01-01T09:31:00Z</t>
  </si>
  <si>
    <t>2026-01-01T22:06:59-05:00</t>
  </si>
  <si>
    <t>SHP-2026008341</t>
  </si>
  <si>
    <t>2025-09-27T13:32:00+00:00</t>
  </si>
  <si>
    <t>2025-09-30T06:21:14+00:00</t>
  </si>
  <si>
    <t>2025-09-30T06:27:42Z</t>
  </si>
  <si>
    <t>2025-09-30T06:27:42+00:00</t>
  </si>
  <si>
    <t>SHP-2026008928</t>
  </si>
  <si>
    <t>2025-09-22T14:16:00+00:00</t>
  </si>
  <si>
    <t>2025-09-30T05:58:05+00:00</t>
  </si>
  <si>
    <t>2025-09-30T03:44:02Z</t>
  </si>
  <si>
    <t>2025-09-30T03:44:02+00:00</t>
  </si>
  <si>
    <t>SHP-2026003510</t>
  </si>
  <si>
    <t>2025-10-16T07:03:00Z</t>
  </si>
  <si>
    <t>2025-10-24T08:30:57+01:00</t>
  </si>
  <si>
    <t>2025-10-24T02:44:54Z</t>
  </si>
  <si>
    <t>2025-10-24T02:44:54+01:00</t>
  </si>
  <si>
    <t>SHP-2026005434</t>
  </si>
  <si>
    <t>2025-12-10T15:52:00Z</t>
  </si>
  <si>
    <t>2025-12-20T06:43:32-05:00</t>
  </si>
  <si>
    <t>2025-12-20T00:45:54-05:00</t>
  </si>
  <si>
    <t>2025-12-20T00:45:54Z</t>
  </si>
  <si>
    <t>SHP-2026006917</t>
  </si>
  <si>
    <t>2025-06-14T18:04:00Z</t>
  </si>
  <si>
    <t>2025-06-21T15:48:26Z</t>
  </si>
  <si>
    <t>2025-06-21T19:15:34Z</t>
  </si>
  <si>
    <t>SHP-2026004498</t>
  </si>
  <si>
    <t>2025-11-17T09:29:00-05:00</t>
  </si>
  <si>
    <t>2025-11-20T14:38:54-05:00</t>
  </si>
  <si>
    <t>2025-11-20T19:15:48Z</t>
  </si>
  <si>
    <t>2025-11-20T19:15:48-05:00</t>
  </si>
  <si>
    <t>SHP-2026002882</t>
  </si>
  <si>
    <t>2026-02-18T15:14:00-05:00</t>
  </si>
  <si>
    <t>2026-02-24T00:42:01-05:00</t>
  </si>
  <si>
    <t>2026-02-24T01:41:21-05:00</t>
  </si>
  <si>
    <t>SHP-2026008558</t>
  </si>
  <si>
    <t>2025-11-13T16:01:00+08:00</t>
  </si>
  <si>
    <t>2025-11-19T11:18:41+08:00</t>
  </si>
  <si>
    <t>2025-11-25T10:40:44</t>
  </si>
  <si>
    <t>SHP-2026004311</t>
  </si>
  <si>
    <t>2025-12-09T12:44:00+09:00</t>
  </si>
  <si>
    <t>2025-12-19T19:06:30Z</t>
  </si>
  <si>
    <t>2025-12-20T14:03:15+09:00</t>
  </si>
  <si>
    <t>SHP-2026007292</t>
  </si>
  <si>
    <t>2026-01-19T09:42:00Z</t>
  </si>
  <si>
    <t>2026-01-21T21:42:02-05:00</t>
  </si>
  <si>
    <t>2026-01-22T08:23:55-05:00</t>
  </si>
  <si>
    <t>SHP-2026000061</t>
  </si>
  <si>
    <t>2025-11-06T13:36:00+05:00</t>
  </si>
  <si>
    <t>2025-11-12T18:21:45+05:00</t>
  </si>
  <si>
    <t>2025-11-12T21:31:03Z</t>
  </si>
  <si>
    <t>SHP-2026007676</t>
  </si>
  <si>
    <t>2025-06-18T15:39:00-05:00</t>
  </si>
  <si>
    <t>2025-07-03T13:59:16-05:00</t>
  </si>
  <si>
    <t>2025-06-19T19:21:06-05:00</t>
  </si>
  <si>
    <t>SHP-2026002496</t>
  </si>
  <si>
    <t>2025-12-01T11:30:00-05:00</t>
  </si>
  <si>
    <t>2025-12-04T16:47:41</t>
  </si>
  <si>
    <t>2025-12-03T21:58:58-05:00</t>
  </si>
  <si>
    <t>2025-12-03T21:58:58Z</t>
  </si>
  <si>
    <t>SHP-2026004673</t>
  </si>
  <si>
    <t>2026-02-25T12:18:00Z</t>
  </si>
  <si>
    <t>2026-03-08T02:46:25-03:00</t>
  </si>
  <si>
    <t>2026-03-07T22:24:29Z</t>
  </si>
  <si>
    <t>2026-03-07T22:24:29-03:00</t>
  </si>
  <si>
    <t>SHP-2026007808</t>
  </si>
  <si>
    <t>2026-01-26T15:28:00+08:00</t>
  </si>
  <si>
    <t>2026-02-03T04:25:38+08:00</t>
  </si>
  <si>
    <t>2026-02-02T18:31:56+08:00</t>
  </si>
  <si>
    <t>SHP-2026004242</t>
  </si>
  <si>
    <t>2025-12-14T11:09:00-05:00</t>
  </si>
  <si>
    <t>2025-12-19T02:13:58-05:00</t>
  </si>
  <si>
    <t>2025-12-20T09:56:37-05:00</t>
  </si>
  <si>
    <t>SHP-2026001647</t>
  </si>
  <si>
    <t>2025-08-13T11:10:00+01:00</t>
  </si>
  <si>
    <t>2025-08-21T00:06:54</t>
  </si>
  <si>
    <t>2025-08-21T00:55:05+01:00</t>
  </si>
  <si>
    <t>SHP-2026005074</t>
  </si>
  <si>
    <t>2026-02-26T13:51:00-05:00</t>
  </si>
  <si>
    <t>2026-03-01T16:27:31-05:00</t>
  </si>
  <si>
    <t>2026-03-01T15:26:45-05:00</t>
  </si>
  <si>
    <t>SHP-2026002811</t>
  </si>
  <si>
    <t>2025-11-28T12:35:00Z</t>
  </si>
  <si>
    <t>2025-12-02T14:07:06Z</t>
  </si>
  <si>
    <t>2025-12-02T16:03:57+01:00</t>
  </si>
  <si>
    <t>SHP-2026004153</t>
  </si>
  <si>
    <t>2025-09-24T12:14:00+08:00</t>
  </si>
  <si>
    <t>2025-09-29T20:10:45+08:00</t>
  </si>
  <si>
    <t>2025-09-28T21:19:13+08:00</t>
  </si>
  <si>
    <t>SHP-2026003207</t>
  </si>
  <si>
    <t>2025-10-21T13:58:00-05:00</t>
  </si>
  <si>
    <t>2025-10-23T04:21:11-05:00</t>
  </si>
  <si>
    <t>2025-10-23T09:24:51-05:00</t>
  </si>
  <si>
    <t>2025-10-23T09:24:51Z</t>
  </si>
  <si>
    <t>SHP-2026000122</t>
  </si>
  <si>
    <t>2025-08-27T11:06:00+09:00</t>
  </si>
  <si>
    <t>2025-09-04T01:29:48+09:00</t>
  </si>
  <si>
    <t>2025-09-03T20:49:09Z</t>
  </si>
  <si>
    <t>SHP-2026005342</t>
  </si>
  <si>
    <t>2025-06-03T14:47:00-05:00</t>
  </si>
  <si>
    <t>2025-06-07T03:42:12</t>
  </si>
  <si>
    <t>2025-06-07T10:34:00-05:00</t>
  </si>
  <si>
    <t>2025-06-07T10:34:00</t>
  </si>
  <si>
    <t>SHP-2026005727</t>
  </si>
  <si>
    <t>2025-12-11T13:33:00+09:00</t>
  </si>
  <si>
    <t>2025-12-15T08:38:41+09:00</t>
  </si>
  <si>
    <t>2025-12-14T14:34:39Z</t>
  </si>
  <si>
    <t>2025-12-14T14:34:39+09:00</t>
  </si>
  <si>
    <t>SHP-2026001098</t>
  </si>
  <si>
    <t>2025-11-23T12:07:00-05:00</t>
  </si>
  <si>
    <t>2025-11-29T12:25:23-05:00</t>
  </si>
  <si>
    <t>2025-11-28T18:11:41</t>
  </si>
  <si>
    <t>2025-11-28T18:11:41-05:00</t>
  </si>
  <si>
    <t>SHP-2026007460</t>
  </si>
  <si>
    <t>2026-01-09T07:38:00-05:00</t>
  </si>
  <si>
    <t>2026-01-14T16:10:38Z</t>
  </si>
  <si>
    <t>2026-01-12T08:44:02-05:00</t>
  </si>
  <si>
    <t>SHP-2026006144</t>
  </si>
  <si>
    <t>2025-06-24T16:07:00-05:00</t>
  </si>
  <si>
    <t>2025-06-28T15:36:51Z</t>
  </si>
  <si>
    <t>2025-06-28T22:10:32</t>
  </si>
  <si>
    <t>2025-06-28T22:10:32-05:00</t>
  </si>
  <si>
    <t>SHP-2026007995</t>
  </si>
  <si>
    <t>2025-09-09T10:02:00-06:00</t>
  </si>
  <si>
    <t>2025-09-14T08:26:14-06:00</t>
  </si>
  <si>
    <t>2025-09-14T20:11:49-06:00</t>
  </si>
  <si>
    <t>SHP-2026007555</t>
  </si>
  <si>
    <t>2025-06-30T09:52:00+01:00</t>
  </si>
  <si>
    <t>2025-07-11T15:22:18+01:00</t>
  </si>
  <si>
    <t>2025-07-11T01:49:27+01:00</t>
  </si>
  <si>
    <t>SHP-2026009134</t>
  </si>
  <si>
    <t>2025-06-30T12:54:00Z</t>
  </si>
  <si>
    <t>2025-07-07T06:04:27</t>
  </si>
  <si>
    <t>2025-07-06T06:16:12-06:00</t>
  </si>
  <si>
    <t>SHP-2026008506</t>
  </si>
  <si>
    <t>2025-12-15T18:26:00+01:00</t>
  </si>
  <si>
    <t>2025-12-21T00:41:13+01:00</t>
  </si>
  <si>
    <t>2025-12-20T19:41:51+01:00</t>
  </si>
  <si>
    <t>SHP-2026007612</t>
  </si>
  <si>
    <t>2025-08-11T13:41:00</t>
  </si>
  <si>
    <t>2025-08-14T12:34:25+09:00</t>
  </si>
  <si>
    <t>2025-08-14T11:59:01+09:00</t>
  </si>
  <si>
    <t>SHP-2026006261</t>
  </si>
  <si>
    <t>2025-10-04T12:00:00+10:00</t>
  </si>
  <si>
    <t>2025-10-08T12:40:13+10:00</t>
  </si>
  <si>
    <t>2025-10-08T15:06:02+10:00</t>
  </si>
  <si>
    <t>SHP-2026007219</t>
  </si>
  <si>
    <t>2025-08-24T11:26:00+01:00</t>
  </si>
  <si>
    <t>2025-09-02T18:25:18+01:00</t>
  </si>
  <si>
    <t>2025-08-24T05:33:27Z</t>
  </si>
  <si>
    <t>2025-09-03T10:40:13+01:00</t>
  </si>
  <si>
    <t>SHP-2026003736</t>
  </si>
  <si>
    <t>2025-07-01T09:13:00+00:00</t>
  </si>
  <si>
    <t>2025-07-11T07:21:37</t>
  </si>
  <si>
    <t>2025-07-11T02:59:34+00:00</t>
  </si>
  <si>
    <t>SHP-2026008375</t>
  </si>
  <si>
    <t>2025-12-09T11:52:00+01:00</t>
  </si>
  <si>
    <t>2025-12-18T06:19:04+01:00</t>
  </si>
  <si>
    <t>2025-12-18T02:35:57+01:00</t>
  </si>
  <si>
    <t>SHP-2026008878</t>
  </si>
  <si>
    <t>2025-12-12T18:32:00-05:00</t>
  </si>
  <si>
    <t>2025-12-14T15:36:11</t>
  </si>
  <si>
    <t>2025-12-14T07:23:33-05:00</t>
  </si>
  <si>
    <t>2025-12-14T07:23:33Z</t>
  </si>
  <si>
    <t>SHP-2026001796</t>
  </si>
  <si>
    <t>2025-11-11T09:59:00-05:00</t>
  </si>
  <si>
    <t>2025-11-12T00:05:17-05:00</t>
  </si>
  <si>
    <t>2025-11-11T19:46:03</t>
  </si>
  <si>
    <t>2025-11-11T19:46:03Z</t>
  </si>
  <si>
    <t>SHP-2026001326</t>
  </si>
  <si>
    <t>2025-06-06T11:24:00</t>
  </si>
  <si>
    <t>2025-06-10T01:19:01+08:00</t>
  </si>
  <si>
    <t>2025-06-14T09:53:49+08:00</t>
  </si>
  <si>
    <t>SHP-2026002132</t>
  </si>
  <si>
    <t>2025-11-07T07:19:00-05:00</t>
  </si>
  <si>
    <t>2025-11-10T14:23:24-05:00</t>
  </si>
  <si>
    <t>2025-11-10T14:57:08-05:00</t>
  </si>
  <si>
    <t>SHP-2026008864</t>
  </si>
  <si>
    <t>2025-06-17T16:23:00Z</t>
  </si>
  <si>
    <t>2025-06-23T08:53:17+01:00</t>
  </si>
  <si>
    <t>2025-06-23T12:04:37+01:00</t>
  </si>
  <si>
    <t>SHP-2026007592</t>
  </si>
  <si>
    <t>2026-01-20T12:54:00-05:00</t>
  </si>
  <si>
    <t>2026-01-26T14:31:41-05:00</t>
  </si>
  <si>
    <t>2026-01-25T18:58:20-05:00</t>
  </si>
  <si>
    <t>SHP-2026008267</t>
  </si>
  <si>
    <t>2025-07-14T15:42:00-03:00</t>
  </si>
  <si>
    <t>2025-07-18T23:58:14Z</t>
  </si>
  <si>
    <t>2025-07-21T19:57:24-03:00</t>
  </si>
  <si>
    <t>SHP-2026002771</t>
  </si>
  <si>
    <t>2026-02-11T11:40:00</t>
  </si>
  <si>
    <t>2026-02-20T21:50:09-05:00</t>
  </si>
  <si>
    <t>2026-02-21T06:03:17-05:00</t>
  </si>
  <si>
    <t>SHP-2026001767</t>
  </si>
  <si>
    <t>2025-09-11T14:51:00+00:00</t>
  </si>
  <si>
    <t>2025-09-18T03:57:16Z</t>
  </si>
  <si>
    <t>2025-09-18T17:31:42+00:00</t>
  </si>
  <si>
    <t>2025-09-18T17:31:42</t>
  </si>
  <si>
    <t>SHP-2026006886</t>
  </si>
  <si>
    <t>2025-12-25T15:28:00+01:00</t>
  </si>
  <si>
    <t>2025-12-27T20:32:38+01:00</t>
  </si>
  <si>
    <t>2025-12-27T05:34:43Z</t>
  </si>
  <si>
    <t>2025-12-27T05:34:43+01:00</t>
  </si>
  <si>
    <t>SHP-2026003411</t>
  </si>
  <si>
    <t>2025-10-31T09:37:00+08:00</t>
  </si>
  <si>
    <t>2025-11-06T21:47:03+08:00</t>
  </si>
  <si>
    <t>2025-11-06T17:15:50+08:00</t>
  </si>
  <si>
    <t>SHP-2026008620</t>
  </si>
  <si>
    <t>2025-07-30T12:39:00+08:00</t>
  </si>
  <si>
    <t>2025-08-04T19:00:45+08:00</t>
  </si>
  <si>
    <t>2025-08-04T03:59:03+08:00</t>
  </si>
  <si>
    <t>SHP-2026009424</t>
  </si>
  <si>
    <t>2025-06-05T12:30:00Z</t>
  </si>
  <si>
    <t>2025-06-09T10:19:22Z</t>
  </si>
  <si>
    <t>2025-06-09T05:43:39-06:00</t>
  </si>
  <si>
    <t>SHP-2026005870</t>
  </si>
  <si>
    <t>2025-06-17T13:46:00-05:00</t>
  </si>
  <si>
    <t>2025-06-22T17:08:57</t>
  </si>
  <si>
    <t>2025-06-22T15:34:18-05:00</t>
  </si>
  <si>
    <t>SHP-2026008448</t>
  </si>
  <si>
    <t>2025-11-13T16:21:00-05:00</t>
  </si>
  <si>
    <t>2025-11-15T17:11:56</t>
  </si>
  <si>
    <t>2025-11-15T03:42:39-05:00</t>
  </si>
  <si>
    <t>SHP-2026007835</t>
  </si>
  <si>
    <t>2025-08-11T14:05:00</t>
  </si>
  <si>
    <t>2025-08-13T10:08:40-05:00</t>
  </si>
  <si>
    <t>2025-08-13T01:39:46-05:00</t>
  </si>
  <si>
    <t>SHP-2026001404</t>
  </si>
  <si>
    <t>2026-02-27T00:11:32+08:00</t>
  </si>
  <si>
    <t>2026-02-22T01:53:10+08:00</t>
  </si>
  <si>
    <t>SHP-2026003767</t>
  </si>
  <si>
    <t>2025-11-26T11:50:00Z</t>
  </si>
  <si>
    <t>2025-11-28T15:01:50+08:00</t>
  </si>
  <si>
    <t>2025-11-28T04:10:34</t>
  </si>
  <si>
    <t>2025-11-28T04:10:34Z</t>
  </si>
  <si>
    <t>SHP-2026006982</t>
  </si>
  <si>
    <t>2025-09-24T15:41:00+08:00</t>
  </si>
  <si>
    <t>2025-09-28T20:30:38</t>
  </si>
  <si>
    <t>2025-09-28T10:26:26Z</t>
  </si>
  <si>
    <t>2025-09-28T10:26:26+08:00</t>
  </si>
  <si>
    <t>SHP-2026000629</t>
  </si>
  <si>
    <t>2025-08-13T12:12:00+01:00</t>
  </si>
  <si>
    <t>2025-08-17T09:22:58+01:00</t>
  </si>
  <si>
    <t>2025-08-17T17:14:22+01:00</t>
  </si>
  <si>
    <t>2025-08-17T17:14:22Z</t>
  </si>
  <si>
    <t>SHP-2026003857</t>
  </si>
  <si>
    <t>2025-09-04T13:02:00+08:00</t>
  </si>
  <si>
    <t>2025-09-08T08:58:01Z</t>
  </si>
  <si>
    <t>2025-09-07T12:33:54+08:00</t>
  </si>
  <si>
    <t>SHP-2026004723</t>
  </si>
  <si>
    <t>2025-11-14T17:42:00-05:00</t>
  </si>
  <si>
    <t>2025-11-17T09:14:13-05:00</t>
  </si>
  <si>
    <t>2025-11-17T14:39:03-05:00</t>
  </si>
  <si>
    <t>SHP-2026004535</t>
  </si>
  <si>
    <t>2025-11-12T10:20:00-05:00</t>
  </si>
  <si>
    <t>2025-11-16T16:23:27Z</t>
  </si>
  <si>
    <t>2025-11-17T07:59:23</t>
  </si>
  <si>
    <t>2025-11-17T07:59:23Z</t>
  </si>
  <si>
    <t>SHP-2026001392</t>
  </si>
  <si>
    <t>2025-09-17T12:14:00+01:00</t>
  </si>
  <si>
    <t>2025-09-22T08:31:25+01:00</t>
  </si>
  <si>
    <t>2025-09-22T13:24:11+01:00</t>
  </si>
  <si>
    <t>SHP-2026007515</t>
  </si>
  <si>
    <t>2025-07-26T09:33:00-05:00</t>
  </si>
  <si>
    <t>2025-07-30T17:29:41-05:00</t>
  </si>
  <si>
    <t>2025-07-30T20:29:27-05:00</t>
  </si>
  <si>
    <t>SHP-2026007147</t>
  </si>
  <si>
    <t>2025-08-08T08:27:00+00:00</t>
  </si>
  <si>
    <t>2025-08-15T07:41:37+00:00</t>
  </si>
  <si>
    <t>2025-08-13T21:54:52+00:00</t>
  </si>
  <si>
    <t>EXC_014</t>
  </si>
  <si>
    <t>SHP-2026003797</t>
  </si>
  <si>
    <t>2025-07-03T12:38:00-05:00</t>
  </si>
  <si>
    <t>2025-07-08T06:45:59</t>
  </si>
  <si>
    <t>2025-07-08T14:01:57-05:00</t>
  </si>
  <si>
    <t>SHP-2026002282</t>
  </si>
  <si>
    <t>2025-10-18T11:55:00Z</t>
  </si>
  <si>
    <t>2025-10-21T17:35:31-05:00</t>
  </si>
  <si>
    <t>2025-10-21T15:52:45-05:00</t>
  </si>
  <si>
    <t>2025-10-21T15:52:45</t>
  </si>
  <si>
    <t>SHP-2026003843</t>
  </si>
  <si>
    <t>2025-11-20T14:25:00+05:00</t>
  </si>
  <si>
    <t>2025-11-25T04:36:52</t>
  </si>
  <si>
    <t>2025-11-25T08:19:57+05:00</t>
  </si>
  <si>
    <t>SHP-2026004737</t>
  </si>
  <si>
    <t>2025-07-24T11:07:00Z</t>
  </si>
  <si>
    <t>2025-07-29T05:08:51-05:00</t>
  </si>
  <si>
    <t>2025-07-29T11:58:20-05:00</t>
  </si>
  <si>
    <t>SHP-2026005040</t>
  </si>
  <si>
    <t>2026-01-13T08:51:00-03:00</t>
  </si>
  <si>
    <t>2026-01-21T00:20:20-03:00</t>
  </si>
  <si>
    <t>2026-01-16T14:14:50-03:00</t>
  </si>
  <si>
    <t>SHP-2026003988</t>
  </si>
  <si>
    <t>2025-08-25T14:43:00</t>
  </si>
  <si>
    <t>2025-08-31T19:16:43+08:00</t>
  </si>
  <si>
    <t>2025-09-01T01:00:47+08:00</t>
  </si>
  <si>
    <t>2025-09-01T01:00:47</t>
  </si>
  <si>
    <t>SHP-2026006423</t>
  </si>
  <si>
    <t>2026-02-17T15:29:00+01:00</t>
  </si>
  <si>
    <t>2026-02-21T08:59:14+01:00</t>
  </si>
  <si>
    <t>2026-02-20T06:19:13+01:00</t>
  </si>
  <si>
    <t>SHP-2026008613</t>
  </si>
  <si>
    <t>2025-12-22T12:59:00+01:00</t>
  </si>
  <si>
    <t>2026-01-05T03:46:22+01:00</t>
  </si>
  <si>
    <t>2026-01-04T12:14:32+01:00</t>
  </si>
  <si>
    <t>SHP-2026001511</t>
  </si>
  <si>
    <t>2026-01-19T14:40:00+01:00</t>
  </si>
  <si>
    <t>2026-01-26T13:54:06+01:00</t>
  </si>
  <si>
    <t>2026-01-26T04:02:07Z</t>
  </si>
  <si>
    <t>2026-01-26T04:02:07+01:00</t>
  </si>
  <si>
    <t>SHP-2026004965</t>
  </si>
  <si>
    <t>2025-06-06T11:01:00Z</t>
  </si>
  <si>
    <t>2025-06-11T15:17:01-05:00</t>
  </si>
  <si>
    <t>2025-06-11T19:54:38-05:00</t>
  </si>
  <si>
    <t>SHP-2026001183</t>
  </si>
  <si>
    <t>2025-12-07T09:47:00Z</t>
  </si>
  <si>
    <t>2025-12-17T03:13:20+08:00</t>
  </si>
  <si>
    <t>2025-12-17T03:27:09+08:00</t>
  </si>
  <si>
    <t>2025-12-17T03:27:09</t>
  </si>
  <si>
    <t>SHP-2026005093</t>
  </si>
  <si>
    <t>2026-01-04T12:21:00-05:00</t>
  </si>
  <si>
    <t>2026-01-07T13:07:57-05:00</t>
  </si>
  <si>
    <t>2026-01-07T14:27:48-05:00</t>
  </si>
  <si>
    <t>SHP-2026006811</t>
  </si>
  <si>
    <t>2025-09-26T07:06:00Z</t>
  </si>
  <si>
    <t>2025-10-01T13:43:48+09:00</t>
  </si>
  <si>
    <t>2025-10-01T02:57:07+09:00</t>
  </si>
  <si>
    <t>SHP-2026001808</t>
  </si>
  <si>
    <t>2025-06-23T11:09:00-06:00</t>
  </si>
  <si>
    <t>2025-06-26T21:08:17-06:00</t>
  </si>
  <si>
    <t>2025-06-26T16:11:00-06:00</t>
  </si>
  <si>
    <t>SHP-2026004741</t>
  </si>
  <si>
    <t>2025-06-26T12:18:00Z</t>
  </si>
  <si>
    <t>2025-07-01T20:38:24+08:00</t>
  </si>
  <si>
    <t>2025-07-01T16:49:58Z</t>
  </si>
  <si>
    <t>SHP-2026005929</t>
  </si>
  <si>
    <t>2025-06-29T11:34:00+05:00</t>
  </si>
  <si>
    <t>2025-06-30T21:27:56+05:00</t>
  </si>
  <si>
    <t>2025-06-30T17:21:06Z</t>
  </si>
  <si>
    <t>2025-06-30T17:21:06+05:00</t>
  </si>
  <si>
    <t>SHP-2026000975</t>
  </si>
  <si>
    <t>2025-06-28T14:30:00+00:00</t>
  </si>
  <si>
    <t>2025-07-05T21:44:06+00:00</t>
  </si>
  <si>
    <t>2025-07-05T16:15:39+00:00</t>
  </si>
  <si>
    <t>2025-07-05T16:15:39</t>
  </si>
  <si>
    <t>SHP-2026005662</t>
  </si>
  <si>
    <t>2025-10-23T09:10:00+08:00</t>
  </si>
  <si>
    <t>2025-10-28T09:37:51+08:00</t>
  </si>
  <si>
    <t>2025-10-28T23:28:29+08:00</t>
  </si>
  <si>
    <t>2025-10-28T23:28:29Z</t>
  </si>
  <si>
    <t>SHP-2026004350</t>
  </si>
  <si>
    <t>2025-07-10T13:56:00-05:00</t>
  </si>
  <si>
    <t>2025-07-14T01:46:07-05:00</t>
  </si>
  <si>
    <t>2025-07-13T21:15:24-05:00</t>
  </si>
  <si>
    <t>SHP-2026000314</t>
  </si>
  <si>
    <t>2025-10-27T11:55:00-03:00</t>
  </si>
  <si>
    <t>2025-11-03T23:59:52-03:00</t>
  </si>
  <si>
    <t>2025-11-03T19:26:35-03:00</t>
  </si>
  <si>
    <t>2025-11-03T19:26:35Z</t>
  </si>
  <si>
    <t>SHP-2026002729</t>
  </si>
  <si>
    <t>2025-07-08T14:18:00+00:00</t>
  </si>
  <si>
    <t>2025-07-16T22:22:30+00:00</t>
  </si>
  <si>
    <t>2025-07-17T02:26:13+00:00</t>
  </si>
  <si>
    <t>SHP-2026004944</t>
  </si>
  <si>
    <t>2026-01-08T15:48:00-05:00</t>
  </si>
  <si>
    <t>2026-01-15T02:19:26Z</t>
  </si>
  <si>
    <t>2026-01-14T22:27:52-05:00</t>
  </si>
  <si>
    <t>SHP-2026006479</t>
  </si>
  <si>
    <t>2025-09-28T17:04:00-05:00</t>
  </si>
  <si>
    <t>2025-10-04T23:08:15-05:00</t>
  </si>
  <si>
    <t>2025-10-05T09:10:38-05:00</t>
  </si>
  <si>
    <t>SHP-2026000816</t>
  </si>
  <si>
    <t>2025-07-21T14:55:00Z</t>
  </si>
  <si>
    <t>2025-07-30T08:58:01</t>
  </si>
  <si>
    <t>2025-07-30T13:25:43+01:00</t>
  </si>
  <si>
    <t>SHP-2026002005</t>
  </si>
  <si>
    <t>2025-11-24T09:27:00</t>
  </si>
  <si>
    <t>2025-12-01T15:34:23+05:00</t>
  </si>
  <si>
    <t>2025-12-01T10:14:42+05:00</t>
  </si>
  <si>
    <t>SHP-2026006953</t>
  </si>
  <si>
    <t>2026-01-27T14:47:00-05:00</t>
  </si>
  <si>
    <t>2026-02-02T22:00:29-05:00</t>
  </si>
  <si>
    <t>2026-02-02T21:09:16-05:00</t>
  </si>
  <si>
    <t>2026-02-02T21:09:16Z</t>
  </si>
  <si>
    <t>SHP-2026006863</t>
  </si>
  <si>
    <t>2025-12-24T10:02:00-05:00</t>
  </si>
  <si>
    <t>2025-12-26T14:22:59-05:00</t>
  </si>
  <si>
    <t>2025-12-27T01:17:14-05:00</t>
  </si>
  <si>
    <t>SHP-2026005891</t>
  </si>
  <si>
    <t>2025-09-10T07:02:00-05:00</t>
  </si>
  <si>
    <t>2025-09-13T19:47:11-05:00</t>
  </si>
  <si>
    <t>2025-09-13T17:12:34-05:00</t>
  </si>
  <si>
    <t>SHP-2026003202</t>
  </si>
  <si>
    <t>2025-07-22T14:51:00+08:00</t>
  </si>
  <si>
    <t>2025-07-28T08:39:33Z</t>
  </si>
  <si>
    <t>2025-07-28T04:08:28+08:00</t>
  </si>
  <si>
    <t>SHP-2026004130</t>
  </si>
  <si>
    <t>2025-09-24T07:40:00+01:00</t>
  </si>
  <si>
    <t>2025-09-30T07:56:23+01:00</t>
  </si>
  <si>
    <t>2025-09-30T06:31:02+01:00</t>
  </si>
  <si>
    <t>SHP-2026007167</t>
  </si>
  <si>
    <t>2025-10-24T16:50:00-06:00</t>
  </si>
  <si>
    <t>2025-11-02T05:13:38Z</t>
  </si>
  <si>
    <t>2025-10-31T22:36:19-06:00</t>
  </si>
  <si>
    <t>SHP-2026004203</t>
  </si>
  <si>
    <t>2025-08-12T14:30:00+08:00</t>
  </si>
  <si>
    <t>2025-08-18T08:33:57+08:00</t>
  </si>
  <si>
    <t>2025-08-24T03:10:54+08:00</t>
  </si>
  <si>
    <t>SHP-2026002392</t>
  </si>
  <si>
    <t>2025-10-02T07:31:00+01:00</t>
  </si>
  <si>
    <t>2025-10-12T01:51:11+01:00</t>
  </si>
  <si>
    <t>2025-10-11T21:50:37+01:00</t>
  </si>
  <si>
    <t>SHP-2026005906</t>
  </si>
  <si>
    <t>2026-02-03T11:29:00-05:00</t>
  </si>
  <si>
    <t>2026-02-07T07:19:42-05:00</t>
  </si>
  <si>
    <t>2026-02-06T16:46:13-05:00</t>
  </si>
  <si>
    <t>2026-02-06T16:46:13Z</t>
  </si>
  <si>
    <t>SHP-2026005864</t>
  </si>
  <si>
    <t>2025-11-12T12:31:00Z</t>
  </si>
  <si>
    <t>2025-11-19T05:14:27-05:00</t>
  </si>
  <si>
    <t>2025-11-19T02:09:36Z</t>
  </si>
  <si>
    <t>SHP-2026003375</t>
  </si>
  <si>
    <t>2025-11-28T08:31:00</t>
  </si>
  <si>
    <t>2025-12-05T17:32:56Z</t>
  </si>
  <si>
    <t>2025-11-29T05:57:20+01:00</t>
  </si>
  <si>
    <t>SHP-2026000616</t>
  </si>
  <si>
    <t>2025-09-25T14:14:00-05:00</t>
  </si>
  <si>
    <t>2025-09-28T00:00:21Z</t>
  </si>
  <si>
    <t>2025-09-28T05:59:56-05:00</t>
  </si>
  <si>
    <t>2025-09-28T05:59:56Z</t>
  </si>
  <si>
    <t>SHP-2026006885</t>
  </si>
  <si>
    <t>2026-01-08T06:30:00-05:00</t>
  </si>
  <si>
    <t>2026-01-11T14:32:11-05:00</t>
  </si>
  <si>
    <t>2026-01-11T05:36:31-05:00</t>
  </si>
  <si>
    <t>SHP-2026005862</t>
  </si>
  <si>
    <t>2025-07-12T17:05:00+08:00</t>
  </si>
  <si>
    <t>2025-07-19T09:40:26+08:00</t>
  </si>
  <si>
    <t>2025-07-19T12:49:00Z</t>
  </si>
  <si>
    <t>2025-07-19T12:49:00+08:00</t>
  </si>
  <si>
    <t>SHP-2026003208</t>
  </si>
  <si>
    <t>2025-08-18T13:07:00-05:00</t>
  </si>
  <si>
    <t>2025-08-21T07:42:07-05:00</t>
  </si>
  <si>
    <t>2025-08-21T23:33:02-05:00</t>
  </si>
  <si>
    <t>SHP-2026003849</t>
  </si>
  <si>
    <t>2026-01-11T10:20:00+01:00</t>
  </si>
  <si>
    <t>2026-01-18T04:35:57</t>
  </si>
  <si>
    <t>2026-01-19T09:30:13+01:00</t>
  </si>
  <si>
    <t>SHP-2026005436</t>
  </si>
  <si>
    <t>2025-11-07T06:54:00-05:00</t>
  </si>
  <si>
    <t>2025-11-11T18:12:53-05:00</t>
  </si>
  <si>
    <t>2025-11-11T21:02:01Z</t>
  </si>
  <si>
    <t>2025-11-11T21:02:01-05:00</t>
  </si>
  <si>
    <t>SHP-2026002906</t>
  </si>
  <si>
    <t>2025-11-27T08:18:00-05:00</t>
  </si>
  <si>
    <t>2025-12-06T05:40:41Z</t>
  </si>
  <si>
    <t>2025-12-06T17:24:54-05:00</t>
  </si>
  <si>
    <t>SHP-2026002644</t>
  </si>
  <si>
    <t>2026-02-04T07:01:00</t>
  </si>
  <si>
    <t>2026-02-13T10:42:37+09:00</t>
  </si>
  <si>
    <t>2026-02-13T19:06:41</t>
  </si>
  <si>
    <t>2026-02-13T19:06:41+09:00</t>
  </si>
  <si>
    <t>SHP-2026009259</t>
  </si>
  <si>
    <t>2025-09-05T19:05:00+09:00</t>
  </si>
  <si>
    <t>2025-09-09T08:17:45+09:00</t>
  </si>
  <si>
    <t>2025-09-08T18:50:56+09:00</t>
  </si>
  <si>
    <t>SHP-2026001353</t>
  </si>
  <si>
    <t>2025-08-05T15:36:00+01:00</t>
  </si>
  <si>
    <t>2025-08-13T02:42:17+01:00</t>
  </si>
  <si>
    <t>2025-08-13T04:56:41+01:00</t>
  </si>
  <si>
    <t>SHP-2026002659</t>
  </si>
  <si>
    <t>2025-06-27T12:27:00-05:00</t>
  </si>
  <si>
    <t>2025-06-29T17:53:16-05:00</t>
  </si>
  <si>
    <t>2025-06-29T11:23:25-05:00</t>
  </si>
  <si>
    <t>SHP-2026004811</t>
  </si>
  <si>
    <t>2025-12-02T16:34:00-05:00</t>
  </si>
  <si>
    <t>2025-12-10T16:25:01-05:00</t>
  </si>
  <si>
    <t>2025-12-04T18:39:33-05:00</t>
  </si>
  <si>
    <t>SHP-2026001188</t>
  </si>
  <si>
    <t>2026-01-13T15:53:00-05:00</t>
  </si>
  <si>
    <t>2026-01-20T20:38:42-05:00</t>
  </si>
  <si>
    <t>2026-01-20T10:30:31-05:00</t>
  </si>
  <si>
    <t>2026-01-20T10:30:31</t>
  </si>
  <si>
    <t>SHP-2026005507</t>
  </si>
  <si>
    <t>2025-07-15T18:29:00+00:00</t>
  </si>
  <si>
    <t>2025-07-18T01:47:56</t>
  </si>
  <si>
    <t>2025-07-21T03:38:58Z</t>
  </si>
  <si>
    <t>SHP-2026006731</t>
  </si>
  <si>
    <t>2025-12-04T09:12:00-05:00</t>
  </si>
  <si>
    <t>2025-12-06T22:44:01-05:00</t>
  </si>
  <si>
    <t>2025-12-06T19:59:26-05:00</t>
  </si>
  <si>
    <t>SHP-2026006786</t>
  </si>
  <si>
    <t>2025-08-20T08:28:00+00:00</t>
  </si>
  <si>
    <t>2025-08-24T05:58:06</t>
  </si>
  <si>
    <t>2025-08-22T16:38:34+00:00</t>
  </si>
  <si>
    <t>SHP-2026002380</t>
  </si>
  <si>
    <t>2025-09-22T08:30:00-05:00</t>
  </si>
  <si>
    <t>2025-10-02T07:36:55-05:00</t>
  </si>
  <si>
    <t>2025-10-02T02:54:06-05:00</t>
  </si>
  <si>
    <t>SHP-2026003505</t>
  </si>
  <si>
    <t>2025-09-05T10:31:00-05:00</t>
  </si>
  <si>
    <t>2025-09-08T07:02:50-05:00</t>
  </si>
  <si>
    <t>2025-09-09T00:06:27-05:00</t>
  </si>
  <si>
    <t>SHP-2026004501</t>
  </si>
  <si>
    <t>2025-11-10T14:26:00-05:00</t>
  </si>
  <si>
    <t>2025-11-14T04:03:20-05:00</t>
  </si>
  <si>
    <t>2025-11-13T23:21:27-05:00</t>
  </si>
  <si>
    <t>2025-11-13T23:21:27Z</t>
  </si>
  <si>
    <t>SHP-2026005955</t>
  </si>
  <si>
    <t>2026-01-03T12:27:00-05:00</t>
  </si>
  <si>
    <t>2026-01-09T08:39:40-05:00</t>
  </si>
  <si>
    <t>2026-01-09T11:41:51-05:00</t>
  </si>
  <si>
    <t>SHP-2026007232</t>
  </si>
  <si>
    <t>2025-09-03T16:53:00-05:00</t>
  </si>
  <si>
    <t>2025-09-06T21:35:05Z</t>
  </si>
  <si>
    <t>2025-09-07T06:31:11-05:00</t>
  </si>
  <si>
    <t>SHP-2026008507</t>
  </si>
  <si>
    <t>2025-07-23T07:36:00+01:00</t>
  </si>
  <si>
    <t>2025-07-26T08:17:32+01:00</t>
  </si>
  <si>
    <t>2025-07-25T22:22:45+01:00</t>
  </si>
  <si>
    <t>SHP-2026008446</t>
  </si>
  <si>
    <t>2025-11-16T15:23:00+01:00</t>
  </si>
  <si>
    <t>2025-11-22T14:06:51+01:00</t>
  </si>
  <si>
    <t>2025-11-22T12:06:44</t>
  </si>
  <si>
    <t>2025-11-22T12:06:44+01:00</t>
  </si>
  <si>
    <t>SHP-2026008426</t>
  </si>
  <si>
    <t>2025-08-11T13:34:00-05:00</t>
  </si>
  <si>
    <t>2025-08-19T23:09:57-05:00</t>
  </si>
  <si>
    <t>2025-08-20T07:35:27-05:00</t>
  </si>
  <si>
    <t>SHP-2026003452</t>
  </si>
  <si>
    <t>2025-09-16T12:04:00+01:00</t>
  </si>
  <si>
    <t>2025-09-23T14:23:27Z</t>
  </si>
  <si>
    <t>2025-09-21T22:59:29+01:00</t>
  </si>
  <si>
    <t>EXC_004</t>
  </si>
  <si>
    <t>SHP-2026007200</t>
  </si>
  <si>
    <t>2025-11-27T13:20:00-06:00</t>
  </si>
  <si>
    <t>2025-12-04T20:39:34Z</t>
  </si>
  <si>
    <t>2025-12-04T09:02:53-06:00</t>
  </si>
  <si>
    <t>SHP-2026004899</t>
  </si>
  <si>
    <t>2025-09-18T14:02:00</t>
  </si>
  <si>
    <t>2025-09-21T14:04:02</t>
  </si>
  <si>
    <t>2025-09-24T04:30:52+08:00</t>
  </si>
  <si>
    <t>SHP-2026008935</t>
  </si>
  <si>
    <t>2025-12-27T06:34:00+01:00</t>
  </si>
  <si>
    <t>2025-12-30T20:34:01Z</t>
  </si>
  <si>
    <t>2025-12-30T10:03:13+01:00</t>
  </si>
  <si>
    <t>SHP-2026000098</t>
  </si>
  <si>
    <t>2025-07-10T06:58:00Z</t>
  </si>
  <si>
    <t>2025-07-14T19:39:25</t>
  </si>
  <si>
    <t>2025-07-15T08:35:49+09:00</t>
  </si>
  <si>
    <t>SHP-2026003162</t>
  </si>
  <si>
    <t>2025-11-26T13:12:00+08:00</t>
  </si>
  <si>
    <t>2025-11-30T23:21:22+08:00</t>
  </si>
  <si>
    <t>2025-12-03T07:28:28+08:00</t>
  </si>
  <si>
    <t>SHP-2026006592</t>
  </si>
  <si>
    <t>2025-09-07T11:06:00-05:00</t>
  </si>
  <si>
    <t>2025-09-09T00:15:38-05:00</t>
  </si>
  <si>
    <t>2025-09-09T17:07:11-05:00</t>
  </si>
  <si>
    <t>SHP-2026009066</t>
  </si>
  <si>
    <t>2026-02-25T18:03:00+08:00</t>
  </si>
  <si>
    <t>2026-03-06T18:52:33+08:00</t>
  </si>
  <si>
    <t>2026-03-06T22:53:02+08:00</t>
  </si>
  <si>
    <t>SHP-2026003904</t>
  </si>
  <si>
    <t>2025-06-08T17:34:00-05:00</t>
  </si>
  <si>
    <t>2025-06-17T05:50:31-05:00</t>
  </si>
  <si>
    <t>2025-06-16T23:01:29-05:00</t>
  </si>
  <si>
    <t>SHP-2026000638</t>
  </si>
  <si>
    <t>2026-01-19T07:33:00</t>
  </si>
  <si>
    <t>2026-01-23T19:27:17+08:00</t>
  </si>
  <si>
    <t>2026-01-24T07:23:34+08:00</t>
  </si>
  <si>
    <t>SHP-2026002519</t>
  </si>
  <si>
    <t>2025-06-13T08:03:00-05:00</t>
  </si>
  <si>
    <t>2025-06-14T03:09:48-05:00</t>
  </si>
  <si>
    <t>2025-06-14T18:12:43-05:00</t>
  </si>
  <si>
    <t>SHP-2026002037</t>
  </si>
  <si>
    <t>2025-09-15T16:32:00+08:00</t>
  </si>
  <si>
    <t>2025-09-20T16:42:15+08:00</t>
  </si>
  <si>
    <t>2025-09-21T02:36:25</t>
  </si>
  <si>
    <t>2025-09-21T02:36:25+08:00</t>
  </si>
  <si>
    <t>SHP-2026003258</t>
  </si>
  <si>
    <t>2026-02-02T13:48:00-05:00</t>
  </si>
  <si>
    <t>2026-02-08T09:14:46-05:00</t>
  </si>
  <si>
    <t>2026-02-07T15:01:25-05:00</t>
  </si>
  <si>
    <t>SHP-2026004398</t>
  </si>
  <si>
    <t>2025-06-09T09:13:00Z</t>
  </si>
  <si>
    <t>2025-06-15T23:00:03+01:00</t>
  </si>
  <si>
    <t>2025-06-15T17:40:03+01:00</t>
  </si>
  <si>
    <t>SHP-2026002793</t>
  </si>
  <si>
    <t>2025-09-30T12:59:00+01:00</t>
  </si>
  <si>
    <t>2025-10-04T10:46:28+01:00</t>
  </si>
  <si>
    <t>2025-10-04T05:26:18+01:00</t>
  </si>
  <si>
    <t>SHP-2026002134</t>
  </si>
  <si>
    <t>2025-10-20T10:53:00+01:00</t>
  </si>
  <si>
    <t>2025-10-24T06:10:39+01:00</t>
  </si>
  <si>
    <t>2025-10-23T03:14:40Z</t>
  </si>
  <si>
    <t>SHP-2026001484</t>
  </si>
  <si>
    <t>2025-11-01T11:15:00+08:00</t>
  </si>
  <si>
    <t>2025-11-07T16:21:45+08:00</t>
  </si>
  <si>
    <t>2025-11-07T09:33:05+08:00</t>
  </si>
  <si>
    <t>SHP-2026007008</t>
  </si>
  <si>
    <t>CN-DEU-STA</t>
  </si>
  <si>
    <t>2025-11-27T15:53:00</t>
  </si>
  <si>
    <t>2025-12-07T13:01:50+08:00</t>
  </si>
  <si>
    <t>2025-12-06T18:34:27+08:00</t>
  </si>
  <si>
    <t>2025-12-06T18:34:27Z</t>
  </si>
  <si>
    <t>SHP-2026002018</t>
  </si>
  <si>
    <t>2026-01-24T19:33:00+08:00</t>
  </si>
  <si>
    <t>2026-01-28T07:18:10</t>
  </si>
  <si>
    <t>2026-01-29T00:33:37+08:00</t>
  </si>
  <si>
    <t>SHP-2026002236</t>
  </si>
  <si>
    <t>2025-08-04T16:57:00+05:00</t>
  </si>
  <si>
    <t>2025-08-07T19:25:24+05:00</t>
  </si>
  <si>
    <t>2025-08-07T16:25:28+05:00</t>
  </si>
  <si>
    <t>SHP-2026006365</t>
  </si>
  <si>
    <t>2025-10-03T13:42:00-05:00</t>
  </si>
  <si>
    <t>2025-10-04T09:46:12-05:00</t>
  </si>
  <si>
    <t>2025-10-04T09:03:12-05:00</t>
  </si>
  <si>
    <t>SHP-2026000761</t>
  </si>
  <si>
    <t>2025-10-17T08:25:00-03:00</t>
  </si>
  <si>
    <t>2025-10-22T18:00:51-03:00</t>
  </si>
  <si>
    <t>2025-10-22T16:11:08</t>
  </si>
  <si>
    <t>2025-10-22T16:11:08-03:00</t>
  </si>
  <si>
    <t>SHP-2026003434</t>
  </si>
  <si>
    <t>2025-08-20T07:33:00-05:00</t>
  </si>
  <si>
    <t>2025-08-31T17:54:21-05:00</t>
  </si>
  <si>
    <t>2025-08-23T00:09:11-05:00</t>
  </si>
  <si>
    <t>SHP-2026005268</t>
  </si>
  <si>
    <t>2025-07-30T12:28:00+09:00</t>
  </si>
  <si>
    <t>2025-08-03T22:05:03+09:00</t>
  </si>
  <si>
    <t>2025-08-04T05:17:54+09:00</t>
  </si>
  <si>
    <t>SHP-2026008810</t>
  </si>
  <si>
    <t>2025-09-18T06:40:00+08:00</t>
  </si>
  <si>
    <t>2025-09-22T19:24:48+08:00</t>
  </si>
  <si>
    <t>2025-09-22T11:57:27+08:00</t>
  </si>
  <si>
    <t>2025-09-22T11:57:27Z</t>
  </si>
  <si>
    <t>SHP-2026008973</t>
  </si>
  <si>
    <t>2025-08-04T08:41:00+00:00</t>
  </si>
  <si>
    <t>2025-08-11T08:48:26+00:00</t>
  </si>
  <si>
    <t>2025-08-11T08:18:38+00:00</t>
  </si>
  <si>
    <t>SHP-2026003412</t>
  </si>
  <si>
    <t>2025-06-29T09:07:00-05:00</t>
  </si>
  <si>
    <t>2025-07-07T02:46:52</t>
  </si>
  <si>
    <t>2025-07-06T18:02:13-05:00</t>
  </si>
  <si>
    <t>SHP-2026007618</t>
  </si>
  <si>
    <t>2026-02-24T10:02:00-05:00</t>
  </si>
  <si>
    <t>2026-02-25T18:54:42-05:00</t>
  </si>
  <si>
    <t>2026-02-28T20:48:04-05:00</t>
  </si>
  <si>
    <t>SHP-2026002039</t>
  </si>
  <si>
    <t>2025-06-24T11:03:00-05:00</t>
  </si>
  <si>
    <t>2025-06-29T04:40:33-05:00</t>
  </si>
  <si>
    <t>2025-06-28T14:08:10-05:00</t>
  </si>
  <si>
    <t>2025-06-28T14:08:10Z</t>
  </si>
  <si>
    <t>SHP-2026006536</t>
  </si>
  <si>
    <t>2026-01-10T14:17:00</t>
  </si>
  <si>
    <t>2026-01-18T06:32:02Z</t>
  </si>
  <si>
    <t>2026-01-13T13:27:53+08:00</t>
  </si>
  <si>
    <t>SHP-2026001270</t>
  </si>
  <si>
    <t>2025-06-13T10:40:00-05:00</t>
  </si>
  <si>
    <t>2025-06-18T20:48:48-05:00</t>
  </si>
  <si>
    <t>2025-06-19T13:38:22-05:00</t>
  </si>
  <si>
    <t>SHP-2026003430</t>
  </si>
  <si>
    <t>2025-09-08T15:56:00-05:00</t>
  </si>
  <si>
    <t>2025-09-11T20:08:12-05:00</t>
  </si>
  <si>
    <t>2025-09-09T07:20:11-05:00</t>
  </si>
  <si>
    <t>SHP-2026006813</t>
  </si>
  <si>
    <t>2026-01-03T06:35:00Z</t>
  </si>
  <si>
    <t>2026-01-08T14:23:23+00:00</t>
  </si>
  <si>
    <t>2026-01-08T06:26:45+00:00</t>
  </si>
  <si>
    <t>SHP-2026006351</t>
  </si>
  <si>
    <t>2025-06-18T10:06:00-05:00</t>
  </si>
  <si>
    <t>2025-06-20T11:51:29-05:00</t>
  </si>
  <si>
    <t>2025-06-20T10:43:12-05:00</t>
  </si>
  <si>
    <t>SHP-2026000291</t>
  </si>
  <si>
    <t>2025-10-11T09:33:00Z</t>
  </si>
  <si>
    <t>2025-10-15T03:51:19+08:00</t>
  </si>
  <si>
    <t>2025-10-14T17:33:27+08:00</t>
  </si>
  <si>
    <t>2025-10-14T17:33:27Z</t>
  </si>
  <si>
    <t>SHP-2026001031</t>
  </si>
  <si>
    <t>2026-01-07T12:26:00Z</t>
  </si>
  <si>
    <t>2026-01-13T05:02:30-05:00</t>
  </si>
  <si>
    <t>2026-01-13T06:54:11</t>
  </si>
  <si>
    <t>2026-01-13T06:54:11Z</t>
  </si>
  <si>
    <t>SHP-2026005979</t>
  </si>
  <si>
    <t>2025-06-27T14:37:00+08:00</t>
  </si>
  <si>
    <t>2025-07-03T11:52:18+08:00</t>
  </si>
  <si>
    <t>2025-07-03T16:42:15+08:00</t>
  </si>
  <si>
    <t>SHP-2026002168</t>
  </si>
  <si>
    <t>2025-10-14T17:21:00-06:00</t>
  </si>
  <si>
    <t>2025-10-17T11:46:32</t>
  </si>
  <si>
    <t>2025-10-17T22:00:55-06:00</t>
  </si>
  <si>
    <t>SHP-2026005878</t>
  </si>
  <si>
    <t>2025-11-17T11:12:00+01:00</t>
  </si>
  <si>
    <t>2025-11-21T14:36:13Z</t>
  </si>
  <si>
    <t>2025-11-21T14:05:20Z</t>
  </si>
  <si>
    <t>2025-11-21T14:05:20</t>
  </si>
  <si>
    <t>SHP-2026000276</t>
  </si>
  <si>
    <t>2025-06-18T09:15:00-05:00</t>
  </si>
  <si>
    <t>2025-06-22T19:01:00Z</t>
  </si>
  <si>
    <t>2025-06-22T09:38:36-05:00</t>
  </si>
  <si>
    <t>SHP-2026005004</t>
  </si>
  <si>
    <t>2025-07-04T15:55:00</t>
  </si>
  <si>
    <t>2025-07-13T09:06:22+01:00</t>
  </si>
  <si>
    <t>2025-07-13T07:21:33+01:00</t>
  </si>
  <si>
    <t>2025-07-13T07:21:33Z</t>
  </si>
  <si>
    <t>SHP-2026007437</t>
  </si>
  <si>
    <t>2025-06-10T11:40:00+08:00</t>
  </si>
  <si>
    <t>2025-06-14T20:31:32+08:00</t>
  </si>
  <si>
    <t>2025-06-08T12:18:15+08:00</t>
  </si>
  <si>
    <t>2025-06-14T13:20:56+08:00</t>
  </si>
  <si>
    <t>SHP-2026003174</t>
  </si>
  <si>
    <t>2025-08-19T13:17:00</t>
  </si>
  <si>
    <t>2025-08-18T05:52:56+05:00</t>
  </si>
  <si>
    <t>2025-08-29T01:19:27+05:00</t>
  </si>
  <si>
    <t>SHP-2026004265</t>
  </si>
  <si>
    <t>2025-10-17T09:35:00</t>
  </si>
  <si>
    <t>2025-10-23T15:44:16+08:00</t>
  </si>
  <si>
    <t>2025-10-23T16:14:17+08:00</t>
  </si>
  <si>
    <t>SHP-2026006446</t>
  </si>
  <si>
    <t>2025-07-12T18:13:00+08:00</t>
  </si>
  <si>
    <t>2025-07-17T03:12:53Z</t>
  </si>
  <si>
    <t>2025-07-16T23:14:49+08:00</t>
  </si>
  <si>
    <t>SHP-2026004147</t>
  </si>
  <si>
    <t>2025-09-26T11:12:00+01:00</t>
  </si>
  <si>
    <t>2025-10-08T15:30:24+01:00</t>
  </si>
  <si>
    <t>2025-09-30T18:31:25Z</t>
  </si>
  <si>
    <t>SHP-2026007541</t>
  </si>
  <si>
    <t>2025-11-05T11:09:00+08:00</t>
  </si>
  <si>
    <t>2025-11-11T07:26:19Z</t>
  </si>
  <si>
    <t>2025-11-11T09:11:51+08:00</t>
  </si>
  <si>
    <t>SHP-2026009417</t>
  </si>
  <si>
    <t>2025-07-21T12:07:00+01:00</t>
  </si>
  <si>
    <t>2025-07-24T12:07:46+01:00</t>
  </si>
  <si>
    <t>2025-07-25T08:45:48Z</t>
  </si>
  <si>
    <t>2025-07-25T08:45:48+01:00</t>
  </si>
  <si>
    <t>SHP-2026008982</t>
  </si>
  <si>
    <t>2026-01-14T11:18:00+01:00</t>
  </si>
  <si>
    <t>2026-01-24T06:19:13+01:00</t>
  </si>
  <si>
    <t>2026-01-24T07:37:53+01:00</t>
  </si>
  <si>
    <t>SHP-2026007402</t>
  </si>
  <si>
    <t>2025-06-27T11:58:00-05:00</t>
  </si>
  <si>
    <t>2025-07-08T10:19:41-05:00</t>
  </si>
  <si>
    <t>2025-07-08T04:43:14-05:00</t>
  </si>
  <si>
    <t>SHP-2026004108</t>
  </si>
  <si>
    <t>2026-02-10T07:48:00</t>
  </si>
  <si>
    <t>2026-02-16T12:07:25+08:00</t>
  </si>
  <si>
    <t>2026-02-16T23:28:00+08:00</t>
  </si>
  <si>
    <t>SHP-2026007257</t>
  </si>
  <si>
    <t>2026-01-26T14:07:00-05:00</t>
  </si>
  <si>
    <t>2026-01-29T00:10:31-05:00</t>
  </si>
  <si>
    <t>2026-02-06T01:45:39</t>
  </si>
  <si>
    <t>SHP-2026003203</t>
  </si>
  <si>
    <t>2026-02-27T10:43:00-05:00</t>
  </si>
  <si>
    <t>2026-03-01T17:35:26-05:00</t>
  </si>
  <si>
    <t>2026-03-02T17:16:42-05:00</t>
  </si>
  <si>
    <t>SHP-2026008586</t>
  </si>
  <si>
    <t>2025-11-25T16:42:00-05:00</t>
  </si>
  <si>
    <t>2025-12-02T04:39:40-05:00</t>
  </si>
  <si>
    <t>2025-11-27T13:32:55-05:00</t>
  </si>
  <si>
    <t>SHP-2026007106</t>
  </si>
  <si>
    <t>2026-02-19T10:40:00-05:00</t>
  </si>
  <si>
    <t>2026-02-28T13:20:59Z</t>
  </si>
  <si>
    <t>2026-02-23T11:06:15-05:00</t>
  </si>
  <si>
    <t>SHP-2026008485</t>
  </si>
  <si>
    <t>2026-01-07T10:13:00-03:00</t>
  </si>
  <si>
    <t>2026-01-12T09:45:19-03:00</t>
  </si>
  <si>
    <t>2026-01-11T09:58:56-03:00</t>
  </si>
  <si>
    <t>SHP-2026003993</t>
  </si>
  <si>
    <t>2025-06-11T14:13:00Z</t>
  </si>
  <si>
    <t>2025-06-17T14:59:06+08:00</t>
  </si>
  <si>
    <t>2025-06-17T18:15:10</t>
  </si>
  <si>
    <t>2025-06-17T18:15:10+08:00</t>
  </si>
  <si>
    <t>SHP-2026006062</t>
  </si>
  <si>
    <t>2025-08-21T06:20:00+08:00</t>
  </si>
  <si>
    <t>2025-08-26T23:21:09+08:00</t>
  </si>
  <si>
    <t>2025-08-26T20:06:48+08:00</t>
  </si>
  <si>
    <t>2025-08-26T20:06:48Z</t>
  </si>
  <si>
    <t>SHP-2026003580</t>
  </si>
  <si>
    <t>2025-09-17T07:37:00+01:00</t>
  </si>
  <si>
    <t>2025-09-20T23:44:04+01:00</t>
  </si>
  <si>
    <t>2025-09-21T05:57:47+01:00</t>
  </si>
  <si>
    <t>SHP-2026001262</t>
  </si>
  <si>
    <t>2025-12-31T08:43:00+01:00</t>
  </si>
  <si>
    <t>2026-01-07T05:37:45+01:00</t>
  </si>
  <si>
    <t>2026-01-07T09:41:28Z</t>
  </si>
  <si>
    <t>2026-01-07T09:41:28</t>
  </si>
  <si>
    <t>SHP-2026003745</t>
  </si>
  <si>
    <t>2025-07-21T18:56:00-05:00</t>
  </si>
  <si>
    <t>2025-07-23T09:31:44-05:00</t>
  </si>
  <si>
    <t>2025-07-23T04:23:46-05:00</t>
  </si>
  <si>
    <t>SHP-2026000438</t>
  </si>
  <si>
    <t>2025-08-09T14:02:00-05:00</t>
  </si>
  <si>
    <t>2025-08-10T15:43:04-05:00</t>
  </si>
  <si>
    <t>2025-08-10T10:14:38-05:00</t>
  </si>
  <si>
    <t>2025-08-10T10:14:38</t>
  </si>
  <si>
    <t>SHP-2026001826</t>
  </si>
  <si>
    <t>2026-01-30T13:37:00-05:00</t>
  </si>
  <si>
    <t>2026-02-02T03:30:30-05:00</t>
  </si>
  <si>
    <t>2026-02-01T13:01:16Z</t>
  </si>
  <si>
    <t>2026-02-01T13:01:16-05:00</t>
  </si>
  <si>
    <t>SHP-2026007284</t>
  </si>
  <si>
    <t>2025-09-16T13:27:00+01:00</t>
  </si>
  <si>
    <t>2025-09-24T21:09:19+01:00</t>
  </si>
  <si>
    <t>2025-09-24T12:07:37+01:00</t>
  </si>
  <si>
    <t>2025-08-10T08:07:09+08:00</t>
  </si>
  <si>
    <t>SHP-2026006316</t>
  </si>
  <si>
    <t>2025-08-26T10:29:00+08:00</t>
  </si>
  <si>
    <t>2025-08-30T12:30:43+08:00</t>
  </si>
  <si>
    <t>2025-08-30T18:01:23+08:00</t>
  </si>
  <si>
    <t>SHP-2026004894</t>
  </si>
  <si>
    <t>2025-08-26T12:42:00-05:00</t>
  </si>
  <si>
    <t>2025-08-27T00:42:00-05:00</t>
  </si>
  <si>
    <t>2025-08-27T00:32:13-05:00</t>
  </si>
  <si>
    <t>SHP-2026008587</t>
  </si>
  <si>
    <t>2026-01-28T10:00:00Z</t>
  </si>
  <si>
    <t>2026-02-02T06:14:56Z</t>
  </si>
  <si>
    <t>2026-01-29T12:02:41</t>
  </si>
  <si>
    <t>SHP-2026005100</t>
  </si>
  <si>
    <t>2025-07-29T12:16:00-05:00</t>
  </si>
  <si>
    <t>2025-08-02T16:10:00-05:00</t>
  </si>
  <si>
    <t>2025-08-03T09:46:24Z</t>
  </si>
  <si>
    <t>2025-08-03T09:46:24-05:00</t>
  </si>
  <si>
    <t>SHP-2026000172</t>
  </si>
  <si>
    <t>2025-09-24T11:59:00-06:00</t>
  </si>
  <si>
    <t>2025-09-30T23:41:19-06:00</t>
  </si>
  <si>
    <t>2025-09-30T16:31:24-06:00</t>
  </si>
  <si>
    <t>SHP-2026008845</t>
  </si>
  <si>
    <t>2026-02-10T15:29:00-05:00</t>
  </si>
  <si>
    <t>2026-02-14T02:37:35</t>
  </si>
  <si>
    <t>2026-02-14T00:26:51-05:00</t>
  </si>
  <si>
    <t>2026-02-14T00:26:51Z</t>
  </si>
  <si>
    <t>SHP-2026006203</t>
  </si>
  <si>
    <t>2026-02-04T18:49:00-05:00</t>
  </si>
  <si>
    <t>2026-02-10T11:12:11-05:00</t>
  </si>
  <si>
    <t>2026-02-10T10:20:40-05:00</t>
  </si>
  <si>
    <t>SHP-2026003867</t>
  </si>
  <si>
    <t>2025-09-27T10:33:00+00:00</t>
  </si>
  <si>
    <t>2025-10-06T13:37:42Z</t>
  </si>
  <si>
    <t>2025-10-06T22:03:52+00:00</t>
  </si>
  <si>
    <t>SHP-2026000766</t>
  </si>
  <si>
    <t>2025-08-04T19:36:00Z</t>
  </si>
  <si>
    <t>2025-08-15T12:19:31+09:00</t>
  </si>
  <si>
    <t>2025-08-15T04:42:33Z</t>
  </si>
  <si>
    <t>2025-08-15T04:42:33+09:00</t>
  </si>
  <si>
    <t>SHP-2026008816</t>
  </si>
  <si>
    <t>2025-06-08T06:00:00Z</t>
  </si>
  <si>
    <t>2025-06-10T00:04:40</t>
  </si>
  <si>
    <t>2025-06-09T16:54:37Z</t>
  </si>
  <si>
    <t>2025-06-09T16:54:37-05:00</t>
  </si>
  <si>
    <t>SHP-2026001684</t>
  </si>
  <si>
    <t>2025-10-22T07:07:00+08:00</t>
  </si>
  <si>
    <t>2025-10-28T05:41:57+08:00</t>
  </si>
  <si>
    <t>2025-10-28T04:43:45+08:00</t>
  </si>
  <si>
    <t>2025-10-28T04:43:45Z</t>
  </si>
  <si>
    <t>SHP-2026007417</t>
  </si>
  <si>
    <t>2025-11-17T10:34:00</t>
  </si>
  <si>
    <t>2025-11-24T00:27:34-06:00</t>
  </si>
  <si>
    <t>2025-11-24T10:46:08</t>
  </si>
  <si>
    <t>2025-11-24T10:46:08-06:00</t>
  </si>
  <si>
    <t>SHP-2026004817</t>
  </si>
  <si>
    <t>2025-06-10T16:09:00</t>
  </si>
  <si>
    <t>2025-06-12T20:57:55+00:00</t>
  </si>
  <si>
    <t>2025-06-12T12:45:22+00:00</t>
  </si>
  <si>
    <t>SHP-2026007231</t>
  </si>
  <si>
    <t>2025-07-08T07:36:00</t>
  </si>
  <si>
    <t>2025-07-15T02:18:07+08:00</t>
  </si>
  <si>
    <t>2025-07-14T21:55:28Z</t>
  </si>
  <si>
    <t>SHP-2026007818</t>
  </si>
  <si>
    <t>2025-12-17T13:11:00+01:00</t>
  </si>
  <si>
    <t>2025-12-23T06:05:12+01:00</t>
  </si>
  <si>
    <t>2025-12-25T00:44:33+01:00</t>
  </si>
  <si>
    <t>SHP-2026004254</t>
  </si>
  <si>
    <t>2025-11-23T08:27:00+01:00</t>
  </si>
  <si>
    <t>2025-12-01T12:25:45+01:00</t>
  </si>
  <si>
    <t>2025-12-01T09:28:16+01:00</t>
  </si>
  <si>
    <t>SHP-2026001876</t>
  </si>
  <si>
    <t>2025-11-07T10:43:00+05:00</t>
  </si>
  <si>
    <t>2025-11-13T15:15:11+05:00</t>
  </si>
  <si>
    <t>2025-11-13T13:47:18</t>
  </si>
  <si>
    <t>SHP-2026001257</t>
  </si>
  <si>
    <t>2025-12-14T12:06:00+01:00</t>
  </si>
  <si>
    <t>2025-12-20T00:20:16+01:00</t>
  </si>
  <si>
    <t>2025-12-17T16:02:30+01:00</t>
  </si>
  <si>
    <t>SHP-2026000622</t>
  </si>
  <si>
    <t>2026-01-05T12:41:00-05:00</t>
  </si>
  <si>
    <t>2026-01-09T04:04:02</t>
  </si>
  <si>
    <t>2026-01-09T02:37:37-05:00</t>
  </si>
  <si>
    <t>SHP-2026002433</t>
  </si>
  <si>
    <t>2025-08-12T08:51:00+10:00</t>
  </si>
  <si>
    <t>2025-08-21T01:45:37+10:00</t>
  </si>
  <si>
    <t>2025-08-20T14:39:17+10:00</t>
  </si>
  <si>
    <t>SHP-2026001153</t>
  </si>
  <si>
    <t>2025-06-24T09:10:00</t>
  </si>
  <si>
    <t>2025-06-26T15:27:40-05:00</t>
  </si>
  <si>
    <t>2025-06-25T15:47:50-05:00</t>
  </si>
  <si>
    <t>2025-06-25T15:47:50Z</t>
  </si>
  <si>
    <t>SHP-2026001451</t>
  </si>
  <si>
    <t>2025-07-19T19:16:00+09:00</t>
  </si>
  <si>
    <t>2025-07-30T20:15:27+09:00</t>
  </si>
  <si>
    <t>2025-07-31T00:13:31+09:00</t>
  </si>
  <si>
    <t>SHP-2026004119</t>
  </si>
  <si>
    <t>2025-09-19T15:00:00</t>
  </si>
  <si>
    <t>2025-09-27T05:35:50+00:00</t>
  </si>
  <si>
    <t>2025-09-27T00:58:47Z</t>
  </si>
  <si>
    <t>2025-09-27T00:58:47+00:00</t>
  </si>
  <si>
    <t>SHP-2026007967</t>
  </si>
  <si>
    <t>2026-01-20T09:55:00</t>
  </si>
  <si>
    <t>2026-01-24T17:47:12Z</t>
  </si>
  <si>
    <t>2026-01-25T06:06:53+09:00</t>
  </si>
  <si>
    <t>2026-01-25T06:06:53Z</t>
  </si>
  <si>
    <t>2025-09-16T12:15:00-05:00</t>
  </si>
  <si>
    <t>2025-09-24T03:20:40-05:00</t>
  </si>
  <si>
    <t>SHP-2026007466</t>
  </si>
  <si>
    <t>2025-07-11T13:21:00+01:00</t>
  </si>
  <si>
    <t>2025-07-15T08:07:07+01:00</t>
  </si>
  <si>
    <t>2025-07-15T07:38:03+01:00</t>
  </si>
  <si>
    <t>SHP-2026002366</t>
  </si>
  <si>
    <t>2025-09-09T14:15:00+01:00</t>
  </si>
  <si>
    <t>2025-09-18T00:00:04Z</t>
  </si>
  <si>
    <t>2025-09-18T11:01:17+01:00</t>
  </si>
  <si>
    <t>2025-09-04T10:47:00</t>
  </si>
  <si>
    <t>2025-09-09T00:25:58+09:00</t>
  </si>
  <si>
    <t>2026-01-04T08:57:56+08:00</t>
  </si>
  <si>
    <t>2026-01-03T07:44:07+08:00</t>
  </si>
  <si>
    <t>SHP-2026005104</t>
  </si>
  <si>
    <t>2025-10-06T09:41:00+09:00</t>
  </si>
  <si>
    <t>2025-10-10T12:19:51+09:00</t>
  </si>
  <si>
    <t>2025-10-10T11:39:23Z</t>
  </si>
  <si>
    <t>2025-10-10T11:39:23+09:00</t>
  </si>
  <si>
    <t>SHP-2026001998</t>
  </si>
  <si>
    <t>2025-11-21T10:26:00-05:00</t>
  </si>
  <si>
    <t>2025-11-24T18:49:48-05:00</t>
  </si>
  <si>
    <t>2025-11-24T15:05:02-05:00</t>
  </si>
  <si>
    <t>SHP-2026003655</t>
  </si>
  <si>
    <t>2025-06-19T13:20:00</t>
  </si>
  <si>
    <t>2025-06-21T19:44:33+08:00</t>
  </si>
  <si>
    <t>2025-06-22T08:02:46</t>
  </si>
  <si>
    <t>2025-06-22T08:02:46+08:00</t>
  </si>
  <si>
    <t>SHP-2026003779</t>
  </si>
  <si>
    <t>2025-07-30T10:51:00-05:00</t>
  </si>
  <si>
    <t>2025-08-04T10:30:49-05:00</t>
  </si>
  <si>
    <t>2025-08-03T21:51:44-05:00</t>
  </si>
  <si>
    <t>SHP-2026008888</t>
  </si>
  <si>
    <t>2025-11-03T12:18:00-06:00</t>
  </si>
  <si>
    <t>2025-11-12T08:22:19Z</t>
  </si>
  <si>
    <t>2025-11-11T19:22:23-06:00</t>
  </si>
  <si>
    <t>SHP-2026000337</t>
  </si>
  <si>
    <t>USA-US-PRI</t>
  </si>
  <si>
    <t>2025-11-06T14:18:00+00:00</t>
  </si>
  <si>
    <t>2025-11-08T17:17:34+00:00</t>
  </si>
  <si>
    <t>2025-11-08T22:06:02+00:00</t>
  </si>
  <si>
    <t>SHP-2026004050</t>
  </si>
  <si>
    <t>2025-07-11T12:45:00Z</t>
  </si>
  <si>
    <t>2025-07-14T06:37:32Z</t>
  </si>
  <si>
    <t>2025-07-14T19:44:49-05:00</t>
  </si>
  <si>
    <t>2025-07-14T19:44:49Z</t>
  </si>
  <si>
    <t>SHP-2026002287</t>
  </si>
  <si>
    <t>2025-10-27T13:35:00Z</t>
  </si>
  <si>
    <t>2025-10-29T19:05:39+08:00</t>
  </si>
  <si>
    <t>2025-10-30T06:50:53+08:00</t>
  </si>
  <si>
    <t>SHP-2026003066</t>
  </si>
  <si>
    <t>2025-11-23T16:01:00+08:00</t>
  </si>
  <si>
    <t>2025-11-29T10:20:57+08:00</t>
  </si>
  <si>
    <t>2025-11-30T03:50:52+08:00</t>
  </si>
  <si>
    <t>SHP-2026005192</t>
  </si>
  <si>
    <t>2025-10-23T13:17:00+08:00</t>
  </si>
  <si>
    <t>2025-11-03T02:04:46Z</t>
  </si>
  <si>
    <t>2025-10-26T02:22:50+08:00</t>
  </si>
  <si>
    <t>SHP-2026001461</t>
  </si>
  <si>
    <t>2025-11-17T18:30:00+09:00</t>
  </si>
  <si>
    <t>2025-11-23T00:10:09Z</t>
  </si>
  <si>
    <t>2025-11-23T08:55:14Z</t>
  </si>
  <si>
    <t>SHP-2026004829</t>
  </si>
  <si>
    <t>2025-08-19T09:35:00-05:00</t>
  </si>
  <si>
    <t>2025-08-27T00:52:50-05:00</t>
  </si>
  <si>
    <t>2025-08-27T04:03:49-05:00</t>
  </si>
  <si>
    <t>2025-08-27T04:03:49Z</t>
  </si>
  <si>
    <t>SHP-2026003823</t>
  </si>
  <si>
    <t>2025-07-21T12:47:00-05:00</t>
  </si>
  <si>
    <t>2025-07-23T09:42:58-05:00</t>
  </si>
  <si>
    <t>2025-07-25T08:41:11-05:00</t>
  </si>
  <si>
    <t>SHP-2026003921</t>
  </si>
  <si>
    <t>2025-08-21T13:27:00-06:00</t>
  </si>
  <si>
    <t>2025-08-28T10:16:15-06:00</t>
  </si>
  <si>
    <t>2025-08-23T09:42:56</t>
  </si>
  <si>
    <t>SHP-2026002511</t>
  </si>
  <si>
    <t>2025-09-18T08:38:00-03:00</t>
  </si>
  <si>
    <t>2025-09-26T16:33:09-03:00</t>
  </si>
  <si>
    <t>2025-09-26T22:31:49-03:00</t>
  </si>
  <si>
    <t>SHP-2026002273</t>
  </si>
  <si>
    <t>2025-07-31T11:01:00-05:00</t>
  </si>
  <si>
    <t>2025-08-01T17:56:40Z</t>
  </si>
  <si>
    <t>2025-08-01T17:01:17-05:00</t>
  </si>
  <si>
    <t>2025-08-01T17:01:17Z</t>
  </si>
  <si>
    <t>SHP-2026007655</t>
  </si>
  <si>
    <t>2025-08-15T08:06:00+10:00</t>
  </si>
  <si>
    <t>2025-08-21T18:07:51Z</t>
  </si>
  <si>
    <t>2025-08-21T23:14:19</t>
  </si>
  <si>
    <t>2025-08-21T23:14:19+10:00</t>
  </si>
  <si>
    <t>SHP-2026006819</t>
  </si>
  <si>
    <t>2025-11-27T11:46:00+08:00</t>
  </si>
  <si>
    <t>2025-11-30T15:08:28</t>
  </si>
  <si>
    <t>2025-11-30T15:53:44Z</t>
  </si>
  <si>
    <t>2025-11-30T15:53:44+08:00</t>
  </si>
  <si>
    <t>SHP-2026005016</t>
  </si>
  <si>
    <t>2025-10-23T16:02:00-05:00</t>
  </si>
  <si>
    <t>2025-10-26T01:05:55</t>
  </si>
  <si>
    <t>2025-10-25T14:15:33-05:00</t>
  </si>
  <si>
    <t>SHP-2026002881</t>
  </si>
  <si>
    <t>2025-09-22T16:27:00</t>
  </si>
  <si>
    <t>2025-09-26T07:10:32+01:00</t>
  </si>
  <si>
    <t>2025-09-25T14:31:19+01:00</t>
  </si>
  <si>
    <t>SHP-2026005280</t>
  </si>
  <si>
    <t>2025-07-10T10:46:00Z</t>
  </si>
  <si>
    <t>2025-07-25T04:51:50Z</t>
  </si>
  <si>
    <t>2025-07-24T19:18:54+01:00</t>
  </si>
  <si>
    <t>SHP-2026002457</t>
  </si>
  <si>
    <t>2025-06-15T08:42:00-06:00</t>
  </si>
  <si>
    <t>2025-06-23T09:45:35Z</t>
  </si>
  <si>
    <t>2025-06-23T03:31:20-06:00</t>
  </si>
  <si>
    <t>SHP-2026007677</t>
  </si>
  <si>
    <t>2025-09-25T11:11:00+01:00</t>
  </si>
  <si>
    <t>2025-09-30T08:55:22+01:00</t>
  </si>
  <si>
    <t>2025-10-01T14:45:18+01:00</t>
  </si>
  <si>
    <t>SHP-2026006532</t>
  </si>
  <si>
    <t>2025-12-01T12:27:00-05:00</t>
  </si>
  <si>
    <t>2025-12-06T11:05:28Z</t>
  </si>
  <si>
    <t>2025-12-07T01:34:07-05:00</t>
  </si>
  <si>
    <t>SHP-2026004204</t>
  </si>
  <si>
    <t>2025-11-06T16:47:00Z</t>
  </si>
  <si>
    <t>2025-11-13T06:37:27-05:00</t>
  </si>
  <si>
    <t>2025-11-13T11:57:53Z</t>
  </si>
  <si>
    <t>2025-11-13T11:57:53</t>
  </si>
  <si>
    <t>SHP-2026000153</t>
  </si>
  <si>
    <t>2025-09-05T09:01:00+08:00</t>
  </si>
  <si>
    <t>2025-09-12T20:41:59+08:00</t>
  </si>
  <si>
    <t>2025-09-07T09:54:43+08:00</t>
  </si>
  <si>
    <t>SHP-2026007135</t>
  </si>
  <si>
    <t>2025-12-24T10:05:00+08:00</t>
  </si>
  <si>
    <t>2026-01-01T09:29:50+08:00</t>
  </si>
  <si>
    <t>2025-12-31T18:35:56Z</t>
  </si>
  <si>
    <t>2025-12-31T18:35:56</t>
  </si>
  <si>
    <t>SHP-2026004579</t>
  </si>
  <si>
    <t>2025-07-25T10:18:00</t>
  </si>
  <si>
    <t>2025-07-26T16:42:18-05:00</t>
  </si>
  <si>
    <t>2025-07-26T13:21:19-05:00</t>
  </si>
  <si>
    <t>SHP-2026003192</t>
  </si>
  <si>
    <t>2025-07-21T11:58:00Z</t>
  </si>
  <si>
    <t>2025-07-23T08:48:49-05:00</t>
  </si>
  <si>
    <t>2025-07-23T12:56:48</t>
  </si>
  <si>
    <t>SHP-2026004201</t>
  </si>
  <si>
    <t>2025-06-23T06:01:00+00:00</t>
  </si>
  <si>
    <t>2025-07-01T11:51:59+00:00</t>
  </si>
  <si>
    <t>2025-07-01T05:19:20+00:00</t>
  </si>
  <si>
    <t>SHP-2026000383</t>
  </si>
  <si>
    <t>2025-10-10T12:52:00+08:00</t>
  </si>
  <si>
    <t>2025-10-15T19:46:46+08:00</t>
  </si>
  <si>
    <t>2025-10-16T09:39:15+08:00</t>
  </si>
  <si>
    <t>SHP-2026004516</t>
  </si>
  <si>
    <t>2025-11-12T07:56:00-05:00</t>
  </si>
  <si>
    <t>2025-11-15T22:25:25-05:00</t>
  </si>
  <si>
    <t>2025-11-15T16:08:14-05:00</t>
  </si>
  <si>
    <t>2025-11-15T16:08:14</t>
  </si>
  <si>
    <t>SHP-2026002343</t>
  </si>
  <si>
    <t>2025-10-05T11:06:00+01:00</t>
  </si>
  <si>
    <t>2025-10-09T19:48:37</t>
  </si>
  <si>
    <t>2025-10-09T23:44:38Z</t>
  </si>
  <si>
    <t>2025-10-09T23:44:38+01:00</t>
  </si>
  <si>
    <t>SHP-2026001176</t>
  </si>
  <si>
    <t>2025-07-24T11:19:00-05:00</t>
  </si>
  <si>
    <t>2025-07-27T15:08:16-05:00</t>
  </si>
  <si>
    <t>2025-07-27T09:23:34-05:00</t>
  </si>
  <si>
    <t>SHP-2026001865</t>
  </si>
  <si>
    <t>2025-12-15T11:34:00+00:00</t>
  </si>
  <si>
    <t>2025-12-20T02:55:22+00:00</t>
  </si>
  <si>
    <t>2025-12-20T09:11:48+00:00</t>
  </si>
  <si>
    <t>SHP-2026008756</t>
  </si>
  <si>
    <t>2026-02-17T07:41:00+05:00</t>
  </si>
  <si>
    <t>2026-02-24T10:35:13+05:00</t>
  </si>
  <si>
    <t>2026-02-24T15:41:59Z</t>
  </si>
  <si>
    <t>2026-02-24T15:41:59+05:00</t>
  </si>
  <si>
    <t>SHP-2026007558</t>
  </si>
  <si>
    <t>2025-09-16T14:41:00Z</t>
  </si>
  <si>
    <t>2025-09-24T13:53:23+08:00</t>
  </si>
  <si>
    <t>2025-09-24T16:54:56+08:00</t>
  </si>
  <si>
    <t>SHP-2026006872</t>
  </si>
  <si>
    <t>2025-12-04T06:38:00-05:00</t>
  </si>
  <si>
    <t>2025-12-07T22:36:46-05:00</t>
  </si>
  <si>
    <t>2025-12-08T01:17:00-05:00</t>
  </si>
  <si>
    <t>2025-12-08T01:17:00Z</t>
  </si>
  <si>
    <t>SHP-2026002695</t>
  </si>
  <si>
    <t>2026-02-17T10:27:00-05:00</t>
  </si>
  <si>
    <t>2026-02-20T00:46:03-05:00</t>
  </si>
  <si>
    <t>2026-02-20T10:28:59-05:00</t>
  </si>
  <si>
    <t>SHP-2026005630</t>
  </si>
  <si>
    <t>2025-06-24T19:06:00-05:00</t>
  </si>
  <si>
    <t>2025-06-27T08:54:09-05:00</t>
  </si>
  <si>
    <t>2025-06-27T17:29:15-05:00</t>
  </si>
  <si>
    <t>2025-06-27T17:29:15Z</t>
  </si>
  <si>
    <t>SHP-2026005347</t>
  </si>
  <si>
    <t>2026-02-14T07:53:00+08:00</t>
  </si>
  <si>
    <t>2026-02-23T04:39:42+08:00</t>
  </si>
  <si>
    <t>2026-02-19T08:47:09+08:00</t>
  </si>
  <si>
    <t>SHP-2026006632</t>
  </si>
  <si>
    <t>2025-06-04T14:19:00+08:00</t>
  </si>
  <si>
    <t>2025-06-18T17:50:24+08:00</t>
  </si>
  <si>
    <t>2025-06-18T09:46:09+08:00</t>
  </si>
  <si>
    <t>SHP-2026008918</t>
  </si>
  <si>
    <t>2025-09-05T16:37:00-05:00</t>
  </si>
  <si>
    <t>2025-09-06T22:04:45Z</t>
  </si>
  <si>
    <t>2025-09-06T16:29:31-05:00</t>
  </si>
  <si>
    <t>SHP-2026002359</t>
  </si>
  <si>
    <t>2025-11-06T17:46:00+08:00</t>
  </si>
  <si>
    <t>2025-11-12T11:06:07</t>
  </si>
  <si>
    <t>2025-11-12T16:03:31+08:00</t>
  </si>
  <si>
    <t>SHP-2026009252</t>
  </si>
  <si>
    <t>2025-10-24T10:45:00-06:00</t>
  </si>
  <si>
    <t>2025-10-31T21:32:45-06:00</t>
  </si>
  <si>
    <t>2025-10-31T08:15:34-06:00</t>
  </si>
  <si>
    <t>SHP-2026008863</t>
  </si>
  <si>
    <t>2025-10-26T17:37:00+01:00</t>
  </si>
  <si>
    <t>2025-11-02T23:54:03</t>
  </si>
  <si>
    <t>2025-11-02T13:23:37+01:00</t>
  </si>
  <si>
    <t>SHP-2026001104</t>
  </si>
  <si>
    <t>2025-12-23T14:03:00-06:00</t>
  </si>
  <si>
    <t>2025-12-28T10:03:50-06:00</t>
  </si>
  <si>
    <t>2025-12-26T03:16:43-06:00</t>
  </si>
  <si>
    <t>SHP-2026000958</t>
  </si>
  <si>
    <t>2025-06-25T15:08:00Z</t>
  </si>
  <si>
    <t>2025-07-04T01:33:50+08:00</t>
  </si>
  <si>
    <t>2025-07-04T01:19:24+08:00</t>
  </si>
  <si>
    <t>SHP-2026008154</t>
  </si>
  <si>
    <t>2026-01-02T13:20:00Z</t>
  </si>
  <si>
    <t>2026-01-10T19:21:16Z</t>
  </si>
  <si>
    <t>2026-01-10T19:50:52+09:00</t>
  </si>
  <si>
    <t>SHP-2026006697</t>
  </si>
  <si>
    <t>2025-09-13T14:41:00-06:00</t>
  </si>
  <si>
    <t>2025-09-22T04:28:46-06:00</t>
  </si>
  <si>
    <t>2025-09-22T03:36:04</t>
  </si>
  <si>
    <t>2025-09-22T03:36:04-06:00</t>
  </si>
  <si>
    <t>SHP-2026009071</t>
  </si>
  <si>
    <t>2025-07-31T16:54:00+01:00</t>
  </si>
  <si>
    <t>2025-08-06T09:49:07+01:00</t>
  </si>
  <si>
    <t>2025-08-06T09:39:20+01:00</t>
  </si>
  <si>
    <t>SHP-2026003737</t>
  </si>
  <si>
    <t>2025-10-17T12:30:00+09:00</t>
  </si>
  <si>
    <t>2025-10-27T15:22:17+09:00</t>
  </si>
  <si>
    <t>2025-10-27T09:27:18+09:00</t>
  </si>
  <si>
    <t>SHP-2026001688</t>
  </si>
  <si>
    <t>2025-10-25T10:58:00+01:00</t>
  </si>
  <si>
    <t>2025-10-23T06:29:30+01:00</t>
  </si>
  <si>
    <t>2025-11-01T15:24:07+01:00</t>
  </si>
  <si>
    <t>2025-11-01T15:24:07</t>
  </si>
  <si>
    <t>SHP-2026008421</t>
  </si>
  <si>
    <t>2026-02-05T12:22:00-05:00</t>
  </si>
  <si>
    <t>2026-02-08T13:50:34-05:00</t>
  </si>
  <si>
    <t>2026-02-08T15:21:54-05:00</t>
  </si>
  <si>
    <t>SHP-2026000986</t>
  </si>
  <si>
    <t>2025-11-12T10:31:00+08:00</t>
  </si>
  <si>
    <t>2025-11-18T03:51:06+08:00</t>
  </si>
  <si>
    <t>2025-11-18T04:49:24Z</t>
  </si>
  <si>
    <t>2025-11-18T04:49:24+08:00</t>
  </si>
  <si>
    <t>SHP-2026008467</t>
  </si>
  <si>
    <t>2025-06-04T10:12:00</t>
  </si>
  <si>
    <t>2025-06-10T03:43:17-05:00</t>
  </si>
  <si>
    <t>2025-06-10T16:16:41-05:00</t>
  </si>
  <si>
    <t>SHP-2026006546</t>
  </si>
  <si>
    <t>2025-09-06T10:48:00-05:00</t>
  </si>
  <si>
    <t>2025-09-08T20:51:59-05:00</t>
  </si>
  <si>
    <t>2025-09-09T04:08:25-05:00</t>
  </si>
  <si>
    <t>SHP-2026001841</t>
  </si>
  <si>
    <t>2025-07-05T13:48:00-05:00</t>
  </si>
  <si>
    <t>2025-07-08T15:48:54-05:00</t>
  </si>
  <si>
    <t>2025-07-09T04:48:18-05:00</t>
  </si>
  <si>
    <t>SHP-2026006643</t>
  </si>
  <si>
    <t>2026-01-05T15:19:00+08:00</t>
  </si>
  <si>
    <t>2026-01-10T06:41:26</t>
  </si>
  <si>
    <t>2026-01-10T10:41:00+08:00</t>
  </si>
  <si>
    <t>SHP-2026001083</t>
  </si>
  <si>
    <t>2025-06-18T09:23:00Z</t>
  </si>
  <si>
    <t>2025-06-22T00:24:05Z</t>
  </si>
  <si>
    <t>2025-06-21T23:31:16-05:00</t>
  </si>
  <si>
    <t>2025-06-21T23:31:16Z</t>
  </si>
  <si>
    <t>SHP-2026001424</t>
  </si>
  <si>
    <t>2025-12-08T13:55:00-06:00</t>
  </si>
  <si>
    <t>2025-12-10T02:14:45-06:00</t>
  </si>
  <si>
    <t>2025-12-10T01:17:33-06:00</t>
  </si>
  <si>
    <t>SHP-2026003088</t>
  </si>
  <si>
    <t>2026-02-13T06:58:00-05:00</t>
  </si>
  <si>
    <t>2026-02-16T10:23:29-05:00</t>
  </si>
  <si>
    <t>2026-02-16T17:08:47-05:00</t>
  </si>
  <si>
    <t>2026-02-16T17:08:47Z</t>
  </si>
  <si>
    <t>SHP-2026002407</t>
  </si>
  <si>
    <t>2025-06-25T10:47:00</t>
  </si>
  <si>
    <t>2025-07-04T22:46:34+09:00</t>
  </si>
  <si>
    <t>2025-06-29T14:07:24+09:00</t>
  </si>
  <si>
    <t>SHP-2026002828</t>
  </si>
  <si>
    <t>2026-02-20T10:00:00+00:00</t>
  </si>
  <si>
    <t>2026-03-04T08:24:34Z</t>
  </si>
  <si>
    <t>2026-02-21T14:51:29Z</t>
  </si>
  <si>
    <t>SHP-2026005716</t>
  </si>
  <si>
    <t>2025-06-09T08:45:00+01:00</t>
  </si>
  <si>
    <t>2025-06-20T16:25:37+01:00</t>
  </si>
  <si>
    <t>2025-06-21T04:15:52+01:00</t>
  </si>
  <si>
    <t>2025-06-21T04:15:52Z</t>
  </si>
  <si>
    <t>SHP-2026008963</t>
  </si>
  <si>
    <t>2025-07-12T10:50:00+09:00</t>
  </si>
  <si>
    <t>2025-07-15T16:24:20</t>
  </si>
  <si>
    <t>2025-07-16T06:49:56+09:00</t>
  </si>
  <si>
    <t>SHP-2026002015</t>
  </si>
  <si>
    <t>2025-10-21T15:12:00-05:00</t>
  </si>
  <si>
    <t>2025-10-25T14:05:38Z</t>
  </si>
  <si>
    <t>2025-10-23T20:02:40-05:00</t>
  </si>
  <si>
    <t>SHP-2026006318</t>
  </si>
  <si>
    <t>2025-12-03T11:29:00-03:00</t>
  </si>
  <si>
    <t>2025-12-04T17:15:47Z</t>
  </si>
  <si>
    <t>2025-12-05T01:41:56-03:00</t>
  </si>
  <si>
    <t>2025-12-05T01:41:56</t>
  </si>
  <si>
    <t>SHP-2026003188</t>
  </si>
  <si>
    <t>2026-02-25T12:07:00+00:00</t>
  </si>
  <si>
    <t>2026-03-07T05:41:00+00:00</t>
  </si>
  <si>
    <t>2026-02-26T18:34:03+00:00</t>
  </si>
  <si>
    <t>SHP-2026008516</t>
  </si>
  <si>
    <t>2026-01-03T08:07:00+01:00</t>
  </si>
  <si>
    <t>2026-01-06T03:13:52+01:00</t>
  </si>
  <si>
    <t>2026-01-06T09:04:24+01:00</t>
  </si>
  <si>
    <t>2026-01-06T09:04:24</t>
  </si>
  <si>
    <t>SHP-2026007489</t>
  </si>
  <si>
    <t>2025-09-12T11:48:00+09:00</t>
  </si>
  <si>
    <t>2025-09-18T08:13:57+09:00</t>
  </si>
  <si>
    <t>2025-09-18T01:21:12+09:00</t>
  </si>
  <si>
    <t>2025-09-18T01:21:12</t>
  </si>
  <si>
    <t>SHP-2026005494</t>
  </si>
  <si>
    <t>2025-10-31T09:06:00+01:00</t>
  </si>
  <si>
    <t>2025-11-06T07:59:24+01:00</t>
  </si>
  <si>
    <t>2025-11-06T08:34:59+01:00</t>
  </si>
  <si>
    <t>SHP-2026008336</t>
  </si>
  <si>
    <t>2026-01-13T09:32:00+01:00</t>
  </si>
  <si>
    <t>2026-01-19T01:49:23+01:00</t>
  </si>
  <si>
    <t>2026-01-19T02:47:49+01:00</t>
  </si>
  <si>
    <t>SHP-2026008482</t>
  </si>
  <si>
    <t>2025-09-16T14:56:00-05:00</t>
  </si>
  <si>
    <t>2025-09-19T18:40:50-05:00</t>
  </si>
  <si>
    <t>2025-09-19T18:58:07</t>
  </si>
  <si>
    <t>2025-09-19T18:58:07-05:00</t>
  </si>
  <si>
    <t>SHP-2026006749</t>
  </si>
  <si>
    <t>2025-10-24T15:13:00+08:00</t>
  </si>
  <si>
    <t>2025-11-05T10:10:20Z</t>
  </si>
  <si>
    <t>2025-10-31T03:12:35Z</t>
  </si>
  <si>
    <t>SHP-2026005881</t>
  </si>
  <si>
    <t>2026-02-03T12:21:00+01:00</t>
  </si>
  <si>
    <t>2026-02-05T19:00:39+01:00</t>
  </si>
  <si>
    <t>2026-02-06T09:40:42+01:00</t>
  </si>
  <si>
    <t>SHP-2026008768</t>
  </si>
  <si>
    <t>2025-08-07T10:29:00-05:00</t>
  </si>
  <si>
    <t>2025-08-09T12:10:56</t>
  </si>
  <si>
    <t>2025-08-09T06:07:58-05:00</t>
  </si>
  <si>
    <t>SHP-2026007861</t>
  </si>
  <si>
    <t>2025-11-18T11:37:00-05:00</t>
  </si>
  <si>
    <t>2025-11-20T10:01:54-05:00</t>
  </si>
  <si>
    <t>2025-11-25T08:52:33-05:00</t>
  </si>
  <si>
    <t>SHP-2026002611</t>
  </si>
  <si>
    <t>2025-06-23T18:16:00-05:00</t>
  </si>
  <si>
    <t>2025-06-28T07:02:07-05:00</t>
  </si>
  <si>
    <t>2025-06-22T22:52:27Z</t>
  </si>
  <si>
    <t>2025-06-27T23:02:04-05:00</t>
  </si>
  <si>
    <t>SHP-2026005143</t>
  </si>
  <si>
    <t>2026-01-27T17:55:00Z</t>
  </si>
  <si>
    <t>2026-02-01T18:52:06+01:00</t>
  </si>
  <si>
    <t>2026-02-02T01:56:02+01:00</t>
  </si>
  <si>
    <t>SHP-2026004389</t>
  </si>
  <si>
    <t>2025-11-13T06:17:00+01:00</t>
  </si>
  <si>
    <t>2025-11-16T23:33:07Z</t>
  </si>
  <si>
    <t>2025-11-17T07:35:35+01:00</t>
  </si>
  <si>
    <t>SHP-2026003769</t>
  </si>
  <si>
    <t>2025-11-09T11:00:00-05:00</t>
  </si>
  <si>
    <t>2025-11-11T07:33:35-05:00</t>
  </si>
  <si>
    <t>2025-11-11T21:40:24-05:00</t>
  </si>
  <si>
    <t>SHP-2026009469</t>
  </si>
  <si>
    <t>2026-01-13T10:48:00+01:00</t>
  </si>
  <si>
    <t>2026-01-24T00:54:11+01:00</t>
  </si>
  <si>
    <t>2026-01-23T16:12:43+01:00</t>
  </si>
  <si>
    <t>SHP-2026004509</t>
  </si>
  <si>
    <t>2025-11-28T12:34:00-05:00</t>
  </si>
  <si>
    <t>2025-12-01T01:29:41Z</t>
  </si>
  <si>
    <t>2025-11-30T08:31:56-05:00</t>
  </si>
  <si>
    <t>SHP-2026000573</t>
  </si>
  <si>
    <t>2025-10-16T14:16:00+08:00</t>
  </si>
  <si>
    <t>2025-10-23T11:44:43+08:00</t>
  </si>
  <si>
    <t>2025-10-23T11:29:47+08:00</t>
  </si>
  <si>
    <t>2025-07-28T16:56:00</t>
  </si>
  <si>
    <t>2025-08-04T03:10:20+01:00</t>
  </si>
  <si>
    <t>2025-08-05T04:55:22+01:00</t>
  </si>
  <si>
    <t>SHP-2026007841</t>
  </si>
  <si>
    <t>2025-07-11T18:33:00-03:00</t>
  </si>
  <si>
    <t>2025-07-18T01:11:04-03:00</t>
  </si>
  <si>
    <t>2025-07-18T05:25:46-03:00</t>
  </si>
  <si>
    <t>SHP-2026001573</t>
  </si>
  <si>
    <t>2026-02-15T18:30:00+05:00</t>
  </si>
  <si>
    <t>2026-02-26T02:27:03+05:00</t>
  </si>
  <si>
    <t>2026-02-26T07:56:59+05:00</t>
  </si>
  <si>
    <t>SHP-2026002533</t>
  </si>
  <si>
    <t>2026-01-28T11:59:00+08:00</t>
  </si>
  <si>
    <t>2026-02-06T08:09:06Z</t>
  </si>
  <si>
    <t>2026-02-06T21:56:15Z</t>
  </si>
  <si>
    <t>2026-02-06T21:56:15+08:00</t>
  </si>
  <si>
    <t>SHP-2026001984</t>
  </si>
  <si>
    <t>2025-08-31T19:33:00+01:00</t>
  </si>
  <si>
    <t>2025-09-05T15:51:22+01:00</t>
  </si>
  <si>
    <t>2025-09-05T14:33:58+01:00</t>
  </si>
  <si>
    <t>SHP-2026004821</t>
  </si>
  <si>
    <t>2025-09-03T15:56:00+08:00</t>
  </si>
  <si>
    <t>2025-09-05T16:27:54+08:00</t>
  </si>
  <si>
    <t>2025-09-05T21:15:15+08:00</t>
  </si>
  <si>
    <t>SHP-2026001842</t>
  </si>
  <si>
    <t>2025-12-24T16:06:00Z</t>
  </si>
  <si>
    <t>2026-01-07T04:02:24+08:00</t>
  </si>
  <si>
    <t>2026-01-07T01:48:39+08:00</t>
  </si>
  <si>
    <t>SHP-2026001725</t>
  </si>
  <si>
    <t>2025-10-24T16:26:00Z</t>
  </si>
  <si>
    <t>2025-10-27T15:12:47+01:00</t>
  </si>
  <si>
    <t>2025-10-28T01:57:45+01:00</t>
  </si>
  <si>
    <t>SHP-2026003838</t>
  </si>
  <si>
    <t>2025-11-24T13:20:00+08:00</t>
  </si>
  <si>
    <t>2025-12-03T05:34:27+08:00</t>
  </si>
  <si>
    <t>2025-12-03T04:10:16+08:00</t>
  </si>
  <si>
    <t>SHP-2026005525</t>
  </si>
  <si>
    <t>2025-09-12T13:35:00+01:00</t>
  </si>
  <si>
    <t>2025-09-19T11:02:41+01:00</t>
  </si>
  <si>
    <t>2025-09-18T17:15:16+01:00</t>
  </si>
  <si>
    <t>2025-09-18T17:15:16</t>
  </si>
  <si>
    <t>SHP-2026009312</t>
  </si>
  <si>
    <t>2025-08-01T15:10:00-05:00</t>
  </si>
  <si>
    <t>2025-08-11T16:42:41-05:00</t>
  </si>
  <si>
    <t>2025-08-12T01:45:26-05:00</t>
  </si>
  <si>
    <t>SHP-2026009040</t>
  </si>
  <si>
    <t>2025-09-27T11:16:00-05:00</t>
  </si>
  <si>
    <t>2025-09-28T05:44:25-05:00</t>
  </si>
  <si>
    <t>2025-09-27T18:10:20-05:00</t>
  </si>
  <si>
    <t>SHP-2026002842</t>
  </si>
  <si>
    <t>2025-09-05T10:34:00-06:00</t>
  </si>
  <si>
    <t>2025-09-13T10:23:48-06:00</t>
  </si>
  <si>
    <t>2025-09-12T18:10:48-06:00</t>
  </si>
  <si>
    <t>2025-09-12T18:10:48Z</t>
  </si>
  <si>
    <t>SHP-2026003978</t>
  </si>
  <si>
    <t>2025-07-16T10:26:00+01:00</t>
  </si>
  <si>
    <t>2025-07-20T04:49:49+01:00</t>
  </si>
  <si>
    <t>2025-07-20T16:44:00+01:00</t>
  </si>
  <si>
    <t>SHP-2026005032</t>
  </si>
  <si>
    <t>2025-09-17T12:36:00+01:00</t>
  </si>
  <si>
    <t>2025-09-26T07:34:31+01:00</t>
  </si>
  <si>
    <t>2025-09-26T00:46:29+01:00</t>
  </si>
  <si>
    <t>SHP-2026001127</t>
  </si>
  <si>
    <t>2025-06-16T12:33:00+08:00</t>
  </si>
  <si>
    <t>2025-06-19T11:21:03+08:00</t>
  </si>
  <si>
    <t>2025-06-18T19:25:28+08:00</t>
  </si>
  <si>
    <t>SHP-2026004943</t>
  </si>
  <si>
    <t>2025-11-13T12:22:00+08:00</t>
  </si>
  <si>
    <t>2025-11-19T00:03:00Z</t>
  </si>
  <si>
    <t>2025-11-18T22:16:59+08:00</t>
  </si>
  <si>
    <t>SHP-2026003191</t>
  </si>
  <si>
    <t>2025-11-10T10:10:00Z</t>
  </si>
  <si>
    <t>2025-11-13T09:32:49+01:00</t>
  </si>
  <si>
    <t>2025-11-13T05:57:49+01:00</t>
  </si>
  <si>
    <t>SHP-2026003808</t>
  </si>
  <si>
    <t>2025-10-31T17:00:00+01:00</t>
  </si>
  <si>
    <t>2025-11-03T03:37:18+01:00</t>
  </si>
  <si>
    <t>2025-11-02T12:22:23+01:00</t>
  </si>
  <si>
    <t>SHP-2026003618</t>
  </si>
  <si>
    <t>2025-10-28T10:47:00+05:00</t>
  </si>
  <si>
    <t>2025-11-02T18:59:43+05:00</t>
  </si>
  <si>
    <t>2025-11-04T13:52:22Z</t>
  </si>
  <si>
    <t>SHP-2026007594</t>
  </si>
  <si>
    <t>2025-11-26T10:47:00</t>
  </si>
  <si>
    <t>2025-11-30T05:44:23</t>
  </si>
  <si>
    <t>2025-11-29T18:18:08-05:00</t>
  </si>
  <si>
    <t>SHP-2026009193</t>
  </si>
  <si>
    <t>2026-01-03T14:31:00+01:00</t>
  </si>
  <si>
    <t>2026-01-08T22:19:39+01:00</t>
  </si>
  <si>
    <t>2026-01-08T16:21:07+01:00</t>
  </si>
  <si>
    <t>2026-01-08T16:21:07Z</t>
  </si>
  <si>
    <t>SHP-2026003359</t>
  </si>
  <si>
    <t>2026-01-23T10:21:00Z</t>
  </si>
  <si>
    <t>2026-01-31T06:01:26Z</t>
  </si>
  <si>
    <t>2026-01-31T01:52:12+01:00</t>
  </si>
  <si>
    <t>SHP-2026000786</t>
  </si>
  <si>
    <t>2025-12-10T18:30:00+05:00</t>
  </si>
  <si>
    <t>2025-12-17T02:27:31+05:00</t>
  </si>
  <si>
    <t>2025-12-17T13:43:42Z</t>
  </si>
  <si>
    <t>2025-12-17T13:43:42+05:00</t>
  </si>
  <si>
    <t>SHP-2026007686</t>
  </si>
  <si>
    <t>2025-08-05T06:31:00+01:00</t>
  </si>
  <si>
    <t>2025-08-11T11:27:26+01:00</t>
  </si>
  <si>
    <t>2025-08-11T01:19:48+01:00</t>
  </si>
  <si>
    <t>SHP-2026000318</t>
  </si>
  <si>
    <t>2025-11-05T09:51:00Z</t>
  </si>
  <si>
    <t>2025-11-08T06:01:29</t>
  </si>
  <si>
    <t>2025-11-08T03:14:52-05:00</t>
  </si>
  <si>
    <t>SHP-2026007088</t>
  </si>
  <si>
    <t>2025-11-11T17:52:00</t>
  </si>
  <si>
    <t>2025-11-18T22:48:02+00:00</t>
  </si>
  <si>
    <t>2025-11-19T02:33:11+00:00</t>
  </si>
  <si>
    <t>SHP-2026006528</t>
  </si>
  <si>
    <t>2025-11-03T08:17:00+08:00</t>
  </si>
  <si>
    <t>2025-11-07T17:36:41+08:00</t>
  </si>
  <si>
    <t>2025-11-07T21:45:49</t>
  </si>
  <si>
    <t>2025-11-07T21:45:49+08:00</t>
  </si>
  <si>
    <t>SHP-2026003621</t>
  </si>
  <si>
    <t>2025-06-02T11:39:00-03:00</t>
  </si>
  <si>
    <t>2025-06-06T00:35:33Z</t>
  </si>
  <si>
    <t>2025-06-06T12:23:16-03:00</t>
  </si>
  <si>
    <t>SHP-2026005513</t>
  </si>
  <si>
    <t>2025-08-13T14:26:00Z</t>
  </si>
  <si>
    <t>2025-08-16T14:51:32-05:00</t>
  </si>
  <si>
    <t>2025-08-15T20:05:54-05:00</t>
  </si>
  <si>
    <t>SHP-2026002687</t>
  </si>
  <si>
    <t>2026-02-06T11:56:00+08:00</t>
  </si>
  <si>
    <t>2026-02-14T04:03:24+08:00</t>
  </si>
  <si>
    <t>2026-02-14T00:50:25+08:00</t>
  </si>
  <si>
    <t>SHP-2026005156</t>
  </si>
  <si>
    <t>2026-01-22T06:30:00+08:00</t>
  </si>
  <si>
    <t>2026-02-01T23:06:21+08:00</t>
  </si>
  <si>
    <t>2026-02-01T10:32:21+08:00</t>
  </si>
  <si>
    <t>SHP-2026002398</t>
  </si>
  <si>
    <t>2025-06-10T09:09:00+01:00</t>
  </si>
  <si>
    <t>2025-06-19T05:37:38</t>
  </si>
  <si>
    <t>2025-06-19T00:55:14+01:00</t>
  </si>
  <si>
    <t>2025-06-19T00:55:14Z</t>
  </si>
  <si>
    <t>SHP-2026007994</t>
  </si>
  <si>
    <t>2026-01-29T06:18:00+01:00</t>
  </si>
  <si>
    <t>2026-02-03T08:39:02+01:00</t>
  </si>
  <si>
    <t>2026-02-02T19:40:30+01:00</t>
  </si>
  <si>
    <t>2026-02-02T19:40:30Z</t>
  </si>
  <si>
    <t>SHP-2026001402</t>
  </si>
  <si>
    <t>2025-07-21T11:45:00+08:00</t>
  </si>
  <si>
    <t>2025-07-26T02:00:52+08:00</t>
  </si>
  <si>
    <t>2025-07-25T06:53:41+08:00</t>
  </si>
  <si>
    <t>SHP-2026001169</t>
  </si>
  <si>
    <t>2026-02-14T12:56:00-05:00</t>
  </si>
  <si>
    <t>2026-02-17T03:14:12-05:00</t>
  </si>
  <si>
    <t>2026-02-16T10:40:01-05:00</t>
  </si>
  <si>
    <t>2026-02-16T10:40:01</t>
  </si>
  <si>
    <t>SHP-2026002387</t>
  </si>
  <si>
    <t>2025-12-29T13:13:00+08:00</t>
  </si>
  <si>
    <t>2026-01-06T13:50:45+08:00</t>
  </si>
  <si>
    <t>2026-01-06T01:38:12+08:00</t>
  </si>
  <si>
    <t>SHP-2026007270</t>
  </si>
  <si>
    <t>2026-01-02T12:51:00-05:00</t>
  </si>
  <si>
    <t>2026-01-04T08:53:34-05:00</t>
  </si>
  <si>
    <t>2026-01-04T19:21:56-05:00</t>
  </si>
  <si>
    <t>SHP-2026006264</t>
  </si>
  <si>
    <t>2025-09-07T14:13:00-05:00</t>
  </si>
  <si>
    <t>2025-09-16T12:06:04Z</t>
  </si>
  <si>
    <t>2025-09-16T08:00:49-05:00</t>
  </si>
  <si>
    <t>SHP-2026001061</t>
  </si>
  <si>
    <t>2025-09-08T09:11:00+01:00</t>
  </si>
  <si>
    <t>2025-09-13T03:32:39+01:00</t>
  </si>
  <si>
    <t>2025-09-12T23:47:14+01:00</t>
  </si>
  <si>
    <t>SHP-2026003974</t>
  </si>
  <si>
    <t>2025-08-21T12:31:00+09:00</t>
  </si>
  <si>
    <t>2025-08-29T19:56:08+09:00</t>
  </si>
  <si>
    <t>2025-08-29T22:07:42Z</t>
  </si>
  <si>
    <t>2025-08-29T22:07:42+09:00</t>
  </si>
  <si>
    <t>SHP-2026006496</t>
  </si>
  <si>
    <t>2025-06-26T16:14:00</t>
  </si>
  <si>
    <t>2025-06-30T04:47:19-05:00</t>
  </si>
  <si>
    <t>2025-06-30T04:39:48-05:00</t>
  </si>
  <si>
    <t>2025-06-30T04:39:48Z</t>
  </si>
  <si>
    <t>SHP-2026008382</t>
  </si>
  <si>
    <t>2025-10-23T13:32:00+09:00</t>
  </si>
  <si>
    <t>2025-10-31T13:25:17+09:00</t>
  </si>
  <si>
    <t>2025-10-31T07:38:15+09:00</t>
  </si>
  <si>
    <t>SHP-2026006699</t>
  </si>
  <si>
    <t>2025-11-22T14:35:00+08:00</t>
  </si>
  <si>
    <t>2025-11-28T10:49:37+08:00</t>
  </si>
  <si>
    <t>2025-11-28T12:34:22+08:00</t>
  </si>
  <si>
    <t>SHP-2026008148</t>
  </si>
  <si>
    <t>2026-01-31T10:30:00+01:00</t>
  </si>
  <si>
    <t>2026-02-06T00:09:25+01:00</t>
  </si>
  <si>
    <t>2026-02-06T08:18:39+01:00</t>
  </si>
  <si>
    <t>SHP-2026005302</t>
  </si>
  <si>
    <t>2025-06-05T11:10:00-05:00</t>
  </si>
  <si>
    <t>2025-06-07T07:19:17-05:00</t>
  </si>
  <si>
    <t>2025-06-06T21:50:40-05:00</t>
  </si>
  <si>
    <t>SHP-2026008274</t>
  </si>
  <si>
    <t>2025-11-14T12:17:00-05:00</t>
  </si>
  <si>
    <t>2025-11-17T08:38:53</t>
  </si>
  <si>
    <t>2025-11-16T19:48:58-05:00</t>
  </si>
  <si>
    <t>SHP-2026001560</t>
  </si>
  <si>
    <t>2026-01-01T15:41:00+08:00</t>
  </si>
  <si>
    <t>2026-01-08T16:26:09+08:00</t>
  </si>
  <si>
    <t>2026-01-09T01:03:14</t>
  </si>
  <si>
    <t>2026-01-09T01:03:14+08:00</t>
  </si>
  <si>
    <t>SHP-2026002094</t>
  </si>
  <si>
    <t>2026-01-05T10:15:00+01:00</t>
  </si>
  <si>
    <t>2026-01-10T06:10:57+01:00</t>
  </si>
  <si>
    <t>2026-01-09T23:03:03Z</t>
  </si>
  <si>
    <t>SHP-2026007713</t>
  </si>
  <si>
    <t>2025-07-21T10:13:00+01:00</t>
  </si>
  <si>
    <t>2025-07-29T13:07:57+01:00</t>
  </si>
  <si>
    <t>2025-07-29T00:58:05+01:00</t>
  </si>
  <si>
    <t>SHP-2026003460</t>
  </si>
  <si>
    <t>2026-01-13T14:45:00Z</t>
  </si>
  <si>
    <t>2026-01-21T14:18:29+01:00</t>
  </si>
  <si>
    <t>2026-01-21T21:33:27+01:00</t>
  </si>
  <si>
    <t>2026-01-21T21:33:27</t>
  </si>
  <si>
    <t>SHP-2026007544</t>
  </si>
  <si>
    <t>2025-10-31T12:24:00Z</t>
  </si>
  <si>
    <t>2025-11-06T07:41:01+01:00</t>
  </si>
  <si>
    <t>2025-11-06T03:31:13+01:00</t>
  </si>
  <si>
    <t>SHP-2026002503</t>
  </si>
  <si>
    <t>2025-09-25T14:02:00-06:00</t>
  </si>
  <si>
    <t>2025-10-02T22:54:34-06:00</t>
  </si>
  <si>
    <t>2025-10-02T23:22:33-06:00</t>
  </si>
  <si>
    <t>SHP-2026005783</t>
  </si>
  <si>
    <t>2025-09-23T18:47:00+01:00</t>
  </si>
  <si>
    <t>2025-09-28T09:38:44+01:00</t>
  </si>
  <si>
    <t>2025-09-29T14:27:36+01:00</t>
  </si>
  <si>
    <t>SHP-2026001041</t>
  </si>
  <si>
    <t>2025-11-26T10:27:00+05:00</t>
  </si>
  <si>
    <t>2025-12-02T04:34:15+05:00</t>
  </si>
  <si>
    <t>2025-12-01T17:30:33</t>
  </si>
  <si>
    <t>2025-12-01T17:30:33+05:00</t>
  </si>
  <si>
    <t>SHP-2026004013</t>
  </si>
  <si>
    <t>2026-02-18T09:20:00Z</t>
  </si>
  <si>
    <t>2026-03-01T05:51:52Z</t>
  </si>
  <si>
    <t>2026-02-21T23:18:45-05:00</t>
  </si>
  <si>
    <t>SHP-2026003075</t>
  </si>
  <si>
    <t>2025-12-28T11:48:00-05:00</t>
  </si>
  <si>
    <t>2025-12-29T14:55:39-05:00</t>
  </si>
  <si>
    <t>2025-12-28T13:53:11-05:00</t>
  </si>
  <si>
    <t>SHP-2026006045</t>
  </si>
  <si>
    <t>2025-11-05T09:01:00</t>
  </si>
  <si>
    <t>2025-11-14T04:33:15+09:00</t>
  </si>
  <si>
    <t>2025-11-14T11:16:01+09:00</t>
  </si>
  <si>
    <t>SHP-2026002950</t>
  </si>
  <si>
    <t>2025-12-05T16:42:00-05:00</t>
  </si>
  <si>
    <t>2025-12-08T17:09:38-05:00</t>
  </si>
  <si>
    <t>2025-12-09T07:50:17-05:00</t>
  </si>
  <si>
    <t>SHP-2026004199</t>
  </si>
  <si>
    <t>2026-02-06T14:15:00-05:00</t>
  </si>
  <si>
    <t>2026-02-09T09:41:53Z</t>
  </si>
  <si>
    <t>2026-02-09T14:47:17</t>
  </si>
  <si>
    <t>2026-02-09T14:47:17-05:00</t>
  </si>
  <si>
    <t>SHP-2026001608</t>
  </si>
  <si>
    <t>2025-10-27T13:37:00-05:00</t>
  </si>
  <si>
    <t>2025-11-05T20:04:45-05:00</t>
  </si>
  <si>
    <t>2025-10-31T00:05:41-05:00</t>
  </si>
  <si>
    <t>SHP-2026009241</t>
  </si>
  <si>
    <t>2025-10-25T14:57:00+01:00</t>
  </si>
  <si>
    <t>2025-10-29T15:43:35+01:00</t>
  </si>
  <si>
    <t>2025-10-28T16:36:46+01:00</t>
  </si>
  <si>
    <t>SHP-2026008171</t>
  </si>
  <si>
    <t>2025-08-29T10:19:00+09:00</t>
  </si>
  <si>
    <t>2025-09-01T18:05:59+09:00</t>
  </si>
  <si>
    <t>2025-09-01T16:43:30+09:00</t>
  </si>
  <si>
    <t>2025-09-01T16:43:30Z</t>
  </si>
  <si>
    <t>SHP-2026007821</t>
  </si>
  <si>
    <t>2025-12-19T14:05:00-05:00</t>
  </si>
  <si>
    <t>2025-12-20T22:33:33-05:00</t>
  </si>
  <si>
    <t>2025-12-20T04:08:39-05:00</t>
  </si>
  <si>
    <t>SHP-2026006004</t>
  </si>
  <si>
    <t>2025-10-13T10:09:00Z</t>
  </si>
  <si>
    <t>2025-10-21T15:44:28+08:00</t>
  </si>
  <si>
    <t>2025-10-21T09:32:31Z</t>
  </si>
  <si>
    <t>2025-10-21T09:32:31+08:00</t>
  </si>
  <si>
    <t>SHP-2026001509</t>
  </si>
  <si>
    <t>2025-07-02T10:54:00Z</t>
  </si>
  <si>
    <t>2025-07-08T05:51:26-05:00</t>
  </si>
  <si>
    <t>2025-07-08T22:11:48-05:00</t>
  </si>
  <si>
    <t>SHP-2026004674</t>
  </si>
  <si>
    <t>2026-02-02T14:29:00-05:00</t>
  </si>
  <si>
    <t>2026-02-09T08:05:55-05:00</t>
  </si>
  <si>
    <t>2026-02-09T07:47:46-05:00</t>
  </si>
  <si>
    <t>SHP-2026005170</t>
  </si>
  <si>
    <t>2025-08-25T16:17:00</t>
  </si>
  <si>
    <t>2025-08-29T00:35:51Z</t>
  </si>
  <si>
    <t>2025-08-29T01:05:33-05:00</t>
  </si>
  <si>
    <t>SHP-2026002962</t>
  </si>
  <si>
    <t>2026-01-22T19:11:00Z</t>
  </si>
  <si>
    <t>2026-01-25T13:46:40-05:00</t>
  </si>
  <si>
    <t>2026-01-25T19:04:56-05:00</t>
  </si>
  <si>
    <t>SHP-2026007077</t>
  </si>
  <si>
    <t>2025-12-24T08:42:00-03:00</t>
  </si>
  <si>
    <t>2025-12-27T13:37:32-03:00</t>
  </si>
  <si>
    <t>2025-12-28T04:06:31-03:00</t>
  </si>
  <si>
    <t>SHP-2026007039</t>
  </si>
  <si>
    <t>2025-07-29T11:52:00+00:00</t>
  </si>
  <si>
    <t>2025-08-04T06:21:52+00:00</t>
  </si>
  <si>
    <t>2025-08-04T05:45:31+00:00</t>
  </si>
  <si>
    <t>SHP-2026001929</t>
  </si>
  <si>
    <t>2025-09-24T12:52:00+00:00</t>
  </si>
  <si>
    <t>2025-09-29T01:27:38+00:00</t>
  </si>
  <si>
    <t>2025-09-29T00:05:29+00:00</t>
  </si>
  <si>
    <t>SHP-2026000127</t>
  </si>
  <si>
    <t>2025-11-13T10:50:00-05:00</t>
  </si>
  <si>
    <t>2025-11-22T02:22:15-05:00</t>
  </si>
  <si>
    <t>2025-11-21T19:49:48</t>
  </si>
  <si>
    <t>2025-11-21T19:49:48-05:00</t>
  </si>
  <si>
    <t>SHP-2026003052</t>
  </si>
  <si>
    <t>2025-06-19T13:30:00-06:00</t>
  </si>
  <si>
    <t>2025-06-24T00:33:18Z</t>
  </si>
  <si>
    <t>2025-06-23T13:56:40-06:00</t>
  </si>
  <si>
    <t>SHP-2026006358</t>
  </si>
  <si>
    <t>2025-09-30T07:33:00+01:00</t>
  </si>
  <si>
    <t>2025-10-10T13:51:23+01:00</t>
  </si>
  <si>
    <t>2025-10-10T13:07:53+01:00</t>
  </si>
  <si>
    <t>SHP-2026006435</t>
  </si>
  <si>
    <t>2025-09-22T10:15:00-05:00</t>
  </si>
  <si>
    <t>2025-09-28T22:31:02-05:00</t>
  </si>
  <si>
    <t>2025-09-27T03:50:47-05:00</t>
  </si>
  <si>
    <t>SHP-2026000954</t>
  </si>
  <si>
    <t>2026-02-05T07:36:00+00:00</t>
  </si>
  <si>
    <t>2026-02-12T08:00:58+00:00</t>
  </si>
  <si>
    <t>2026-02-12T10:08:22+00:00</t>
  </si>
  <si>
    <t>2026-02-12T10:08:22</t>
  </si>
  <si>
    <t>SHP-2026006951</t>
  </si>
  <si>
    <t>2025-12-23T12:43:00+10:00</t>
  </si>
  <si>
    <t>2025-12-26T17:51:03+10:00</t>
  </si>
  <si>
    <t>2025-12-26T22:00:52+10:00</t>
  </si>
  <si>
    <t>SHP-2026009187</t>
  </si>
  <si>
    <t>2025-10-13T13:07:00-05:00</t>
  </si>
  <si>
    <t>2025-10-17T21:40:40-05:00</t>
  </si>
  <si>
    <t>2025-10-16T16:24:38-05:00</t>
  </si>
  <si>
    <t>2025-10-16T16:24:38Z</t>
  </si>
  <si>
    <t>SHP-2026001070</t>
  </si>
  <si>
    <t>2025-10-31T13:30:00Z</t>
  </si>
  <si>
    <t>2025-11-09T02:02:29</t>
  </si>
  <si>
    <t>2025-11-09T02:43:29-05:00</t>
  </si>
  <si>
    <t>SHP-2026002460</t>
  </si>
  <si>
    <t>2025-11-21T14:30:00+01:00</t>
  </si>
  <si>
    <t>2025-11-24T17:48:25+01:00</t>
  </si>
  <si>
    <t>2025-11-24T19:19:40+01:00</t>
  </si>
  <si>
    <t>SHP-2026002222</t>
  </si>
  <si>
    <t>2025-11-18T15:48:00-05:00</t>
  </si>
  <si>
    <t>2025-11-23T08:47:59-05:00</t>
  </si>
  <si>
    <t>2025-11-22T20:11:57-05:00</t>
  </si>
  <si>
    <t>SHP-2026008936</t>
  </si>
  <si>
    <t>2025-08-13T11:58:00+10:00</t>
  </si>
  <si>
    <t>2025-08-17T04:10:25+10:00</t>
  </si>
  <si>
    <t>2025-08-16T22:40:30+10:00</t>
  </si>
  <si>
    <t>SHP-2026009354</t>
  </si>
  <si>
    <t>2025-11-17T11:49:00-05:00</t>
  </si>
  <si>
    <t>2025-11-21T00:59:50-05:00</t>
  </si>
  <si>
    <t>2025-11-20T20:18:58-05:00</t>
  </si>
  <si>
    <t>SHP-2026008470</t>
  </si>
  <si>
    <t>2025-08-18T10:00:00-05:00</t>
  </si>
  <si>
    <t>2025-08-20T06:56:31</t>
  </si>
  <si>
    <t>2025-08-17T04:01:26-05:00</t>
  </si>
  <si>
    <t>2025-08-20T16:46:52-05:00</t>
  </si>
  <si>
    <t>SHP-2026005305</t>
  </si>
  <si>
    <t>2025-06-11T08:37:00-05:00</t>
  </si>
  <si>
    <t>2025-06-20T04:58:06-05:00</t>
  </si>
  <si>
    <t>2025-06-20T20:35:56-05:00</t>
  </si>
  <si>
    <t>SHP-2026002805</t>
  </si>
  <si>
    <t>2025-11-12T08:04:00Z</t>
  </si>
  <si>
    <t>2025-11-22T08:48:59+00:00</t>
  </si>
  <si>
    <t>2025-11-22T00:30:43+00:00</t>
  </si>
  <si>
    <t>2025-11-22T00:30:43</t>
  </si>
  <si>
    <t>SHP-2026000711</t>
  </si>
  <si>
    <t>2025-08-05T11:53:00-05:00</t>
  </si>
  <si>
    <t>2025-08-07T03:55:13-05:00</t>
  </si>
  <si>
    <t>2025-08-06T19:34:19</t>
  </si>
  <si>
    <t>2025-08-06T19:34:19Z</t>
  </si>
  <si>
    <t>SHP-2026007843</t>
  </si>
  <si>
    <t>2025-09-17T12:26:00+01:00</t>
  </si>
  <si>
    <t>2025-09-21T09:00:35+01:00</t>
  </si>
  <si>
    <t>2025-09-21T17:13:20Z</t>
  </si>
  <si>
    <t>2025-09-21T17:13:20+01:00</t>
  </si>
  <si>
    <t>SHP-2026002850</t>
  </si>
  <si>
    <t>2025-07-29T16:43:00-05:00</t>
  </si>
  <si>
    <t>2025-08-10T21:43:47-05:00</t>
  </si>
  <si>
    <t>2025-07-28T18:37:54</t>
  </si>
  <si>
    <t>2025-08-10T18:57:13-05:00</t>
  </si>
  <si>
    <t>2025-06-17T17:04:11-05:00</t>
  </si>
  <si>
    <t>SHP-2026001727</t>
  </si>
  <si>
    <t>2025-08-15T15:57:00+01:00</t>
  </si>
  <si>
    <t>2025-08-21T12:24:11+01:00</t>
  </si>
  <si>
    <t>2025-08-21T14:23:37+01:00</t>
  </si>
  <si>
    <t>SHP-2026000356</t>
  </si>
  <si>
    <t>2025-07-27T11:40:00+00:00</t>
  </si>
  <si>
    <t>2025-08-02T10:39:19+00:00</t>
  </si>
  <si>
    <t>2025-08-02T04:17:42+00:00</t>
  </si>
  <si>
    <t>2025-08-02T04:17:42Z</t>
  </si>
  <si>
    <t>SHP-2026009003</t>
  </si>
  <si>
    <t>2025-11-19T14:12:00-05:00</t>
  </si>
  <si>
    <t>2025-11-25T23:45:03-05:00</t>
  </si>
  <si>
    <t>2025-11-25T11:42:25-05:00</t>
  </si>
  <si>
    <t>SHP-2026008302</t>
  </si>
  <si>
    <t>2025-08-19T16:57:00-05:00</t>
  </si>
  <si>
    <t>2025-08-23T09:23:35</t>
  </si>
  <si>
    <t>2025-08-23T17:07:15-05:00</t>
  </si>
  <si>
    <t>SHP-2026005244</t>
  </si>
  <si>
    <t>2025-07-02T15:05:00+08:00</t>
  </si>
  <si>
    <t>2025-07-09T03:23:15+08:00</t>
  </si>
  <si>
    <t>2025-07-09T02:32:52+08:00</t>
  </si>
  <si>
    <t>2025-07-09T02:32:52Z</t>
  </si>
  <si>
    <t>SHP-2026001253</t>
  </si>
  <si>
    <t>2025-09-20T15:34:00-05:00</t>
  </si>
  <si>
    <t>2025-09-22T08:25:38-05:00</t>
  </si>
  <si>
    <t>2025-09-22T19:56:09-05:00</t>
  </si>
  <si>
    <t>SHP-2026007963</t>
  </si>
  <si>
    <t>2025-09-18T11:56:00+08:00</t>
  </si>
  <si>
    <t>2025-09-27T23:02:38Z</t>
  </si>
  <si>
    <t>2025-09-28T03:44:01+08:00</t>
  </si>
  <si>
    <t>SHP-2026007329</t>
  </si>
  <si>
    <t>2025-07-16T06:54:00+08:00</t>
  </si>
  <si>
    <t>2025-07-23T07:33:41+08:00</t>
  </si>
  <si>
    <t>2025-07-22T10:06:34+08:00</t>
  </si>
  <si>
    <t>SHP-2026005189</t>
  </si>
  <si>
    <t>2025-11-07T16:17:00+01:00</t>
  </si>
  <si>
    <t>2025-11-11T08:25:59+01:00</t>
  </si>
  <si>
    <t>2025-11-11T04:06:11+01:00</t>
  </si>
  <si>
    <t>SHP-2026004789</t>
  </si>
  <si>
    <t>2025-11-27T15:02:00</t>
  </si>
  <si>
    <t>2025-12-03T15:20:59+00:00</t>
  </si>
  <si>
    <t>2025-12-04T05:22:40+00:00</t>
  </si>
  <si>
    <t>SHP-2026000539</t>
  </si>
  <si>
    <t>2025-09-13T11:48:00-05:00</t>
  </si>
  <si>
    <t>2025-09-18T12:33:34-05:00</t>
  </si>
  <si>
    <t>2025-09-18T08:00:06-05:00</t>
  </si>
  <si>
    <t>SHP-2026000093</t>
  </si>
  <si>
    <t>2026-02-24T10:03:00Z</t>
  </si>
  <si>
    <t>2026-02-28T00:25:27-05:00</t>
  </si>
  <si>
    <t>2026-02-27T08:10:01-05:00</t>
  </si>
  <si>
    <t>SHP-2026005369</t>
  </si>
  <si>
    <t>2026-02-06T11:33:00-05:00</t>
  </si>
  <si>
    <t>2026-02-11T01:36:23-05:00</t>
  </si>
  <si>
    <t>2026-02-11T08:57:37-05:00</t>
  </si>
  <si>
    <t>SHP-2026008527</t>
  </si>
  <si>
    <t>2026-02-11T08:51:00</t>
  </si>
  <si>
    <t>2026-02-15T20:55:37Z</t>
  </si>
  <si>
    <t>2026-02-15T14:08:08Z</t>
  </si>
  <si>
    <t>2026-02-15T14:08:08-06:00</t>
  </si>
  <si>
    <t>SHP-2026001052</t>
  </si>
  <si>
    <t>2025-07-07T17:47:00-05:00</t>
  </si>
  <si>
    <t>2025-07-15T12:09:46Z</t>
  </si>
  <si>
    <t>2025-07-15T01:40:51Z</t>
  </si>
  <si>
    <t>SHP-2026001015</t>
  </si>
  <si>
    <t>2025-08-06T08:08:00+00:00</t>
  </si>
  <si>
    <t>2025-08-16T21:49:39+00:00</t>
  </si>
  <si>
    <t>2025-08-17T01:01:23+00:00</t>
  </si>
  <si>
    <t>2025-08-17T01:01:23Z</t>
  </si>
  <si>
    <t>SHP-2026002043</t>
  </si>
  <si>
    <t>2025-10-30T15:05:00+09:00</t>
  </si>
  <si>
    <t>2025-11-03T09:46:40</t>
  </si>
  <si>
    <t>2025-11-03T11:21:52Z</t>
  </si>
  <si>
    <t>2025-11-03T11:21:52+09:00</t>
  </si>
  <si>
    <t>SHP-2026001118</t>
  </si>
  <si>
    <t>2025-07-22T11:43:00Z</t>
  </si>
  <si>
    <t>2025-08-03T18:23:19+09:00</t>
  </si>
  <si>
    <t>2025-08-03T10:09:37+09:00</t>
  </si>
  <si>
    <t>SHP-2026003943</t>
  </si>
  <si>
    <t>2026-02-06T07:53:00Z</t>
  </si>
  <si>
    <t>2026-02-11T05:44:10</t>
  </si>
  <si>
    <t>2026-02-11T17:05:49+08:00</t>
  </si>
  <si>
    <t>SHP-2026008995</t>
  </si>
  <si>
    <t>2026-01-19T17:39:00-05:00</t>
  </si>
  <si>
    <t>2026-01-20T23:16:49-05:00</t>
  </si>
  <si>
    <t>2026-01-20T22:36:09-05:00</t>
  </si>
  <si>
    <t>SHP-2026002122</t>
  </si>
  <si>
    <t>2025-10-17T13:46:00+01:00</t>
  </si>
  <si>
    <t>2025-10-23T13:41:51</t>
  </si>
  <si>
    <t>2025-10-23T10:08:31+01:00</t>
  </si>
  <si>
    <t>SHP-2026005137</t>
  </si>
  <si>
    <t>2025-08-25T09:20:00+01:00</t>
  </si>
  <si>
    <t>2025-08-30T07:00:49</t>
  </si>
  <si>
    <t>2025-08-30T17:00:48Z</t>
  </si>
  <si>
    <t>2025-08-30T17:00:48+01:00</t>
  </si>
  <si>
    <t>SHP-2026007123</t>
  </si>
  <si>
    <t>GB--STA</t>
  </si>
  <si>
    <t>2026-01-15T11:17:00Z</t>
  </si>
  <si>
    <t>2026-01-24T07:05:44+00:00</t>
  </si>
  <si>
    <t>2026-01-23T13:48:43+00:00</t>
  </si>
  <si>
    <t>SHP-2026003032</t>
  </si>
  <si>
    <t>2026-01-03T17:50:00-05:00</t>
  </si>
  <si>
    <t>2026-01-06T21:54:30-05:00</t>
  </si>
  <si>
    <t>2026-01-06T15:19:20-05:00</t>
  </si>
  <si>
    <t>2026-01-06T15:19:20Z</t>
  </si>
  <si>
    <t>SHP-2026008120</t>
  </si>
  <si>
    <t>2025-08-26T13:23:00+00:00</t>
  </si>
  <si>
    <t>2025-09-01T05:11:13+00:00</t>
  </si>
  <si>
    <t>2025-09-01T05:17:43+00:00</t>
  </si>
  <si>
    <t>2025-09-01T05:17:43</t>
  </si>
  <si>
    <t>SHP-2026002154</t>
  </si>
  <si>
    <t>2026-02-24T08:23:00+08:00</t>
  </si>
  <si>
    <t>2026-03-04T19:25:05Z</t>
  </si>
  <si>
    <t>2026-03-05T06:41:22+08:00</t>
  </si>
  <si>
    <t>SHP-2026006915</t>
  </si>
  <si>
    <t>2025-12-02T14:27:00-05:00</t>
  </si>
  <si>
    <t>2025-12-04T22:41:16-05:00</t>
  </si>
  <si>
    <t>2025-12-04T22:48:32-05:00</t>
  </si>
  <si>
    <t>2025-12-04T22:48:32Z</t>
  </si>
  <si>
    <t>SHP-2026001092</t>
  </si>
  <si>
    <t>2025-12-11T11:17:00-05:00</t>
  </si>
  <si>
    <t>2025-12-16T08:26:31Z</t>
  </si>
  <si>
    <t>2025-12-16T01:04:15Z</t>
  </si>
  <si>
    <t>2025-12-16T01:04:15-05:00</t>
  </si>
  <si>
    <t>SHP-2026003802</t>
  </si>
  <si>
    <t>2025-09-04T11:03:00-05:00</t>
  </si>
  <si>
    <t>2025-09-05T11:13:30-05:00</t>
  </si>
  <si>
    <t>2025-09-05T08:23:26-05:00</t>
  </si>
  <si>
    <t>2025-07-12T07:57:43-05:00</t>
  </si>
  <si>
    <t>SHP-2026003141</t>
  </si>
  <si>
    <t>2025-09-18T17:54:00-05:00</t>
  </si>
  <si>
    <t>2025-09-21T06:09:43-05:00</t>
  </si>
  <si>
    <t>2025-09-21T06:35:55Z</t>
  </si>
  <si>
    <t>2025-09-21T06:35:55-05:00</t>
  </si>
  <si>
    <t>SHP-2026005390</t>
  </si>
  <si>
    <t>2025-06-24T10:21:00-05:00</t>
  </si>
  <si>
    <t>2025-06-28T02:16:08-05:00</t>
  </si>
  <si>
    <t>2025-06-28T10:23:41Z</t>
  </si>
  <si>
    <t>2025-06-28T10:23:41-05:00</t>
  </si>
  <si>
    <t>SHP-2026003805</t>
  </si>
  <si>
    <t>2025-06-09T12:49:00</t>
  </si>
  <si>
    <t>2025-06-14T01:27:11+09:00</t>
  </si>
  <si>
    <t>2025-06-12T10:47:57+09:00</t>
  </si>
  <si>
    <t>SHP-2026007583</t>
  </si>
  <si>
    <t>2025-06-08T18:28:00+08:00</t>
  </si>
  <si>
    <t>2025-06-13T03:07:20+08:00</t>
  </si>
  <si>
    <t>2025-06-13T12:34:54+08:00</t>
  </si>
  <si>
    <t>SHP-2026004202</t>
  </si>
  <si>
    <t>2025-07-10T06:31:00+08:00</t>
  </si>
  <si>
    <t>2025-07-09T06:26:16+08:00</t>
  </si>
  <si>
    <t>2025-07-13T12:47:12</t>
  </si>
  <si>
    <t>2025-07-13T12:47:12+08:00</t>
  </si>
  <si>
    <t>SHP-2026005161</t>
  </si>
  <si>
    <t>2026-02-13T11:24:00-05:00</t>
  </si>
  <si>
    <t>2026-02-17T07:43:52-05:00</t>
  </si>
  <si>
    <t>2026-02-17T11:00:29-05:00</t>
  </si>
  <si>
    <t>SHP-2026008195</t>
  </si>
  <si>
    <t>2025-12-31T16:31:00+00:00</t>
  </si>
  <si>
    <t>2026-01-07T00:08:20+00:00</t>
  </si>
  <si>
    <t>2026-01-06T10:35:05+00:00</t>
  </si>
  <si>
    <t>SHP-2026006831</t>
  </si>
  <si>
    <t>2025-09-23T17:19:00-05:00</t>
  </si>
  <si>
    <t>2025-09-27T01:19:39-05:00</t>
  </si>
  <si>
    <t>2025-09-26T21:19:42</t>
  </si>
  <si>
    <t>2025-09-26T21:19:42-05:00</t>
  </si>
  <si>
    <t>SHP-2026007169</t>
  </si>
  <si>
    <t>2025-07-23T10:01:00+08:00</t>
  </si>
  <si>
    <t>2025-07-29T02:33:01+08:00</t>
  </si>
  <si>
    <t>2025-07-28T01:57:34+08:00</t>
  </si>
  <si>
    <t>SHP-2026003817</t>
  </si>
  <si>
    <t>2025-08-12T12:20:00+01:00</t>
  </si>
  <si>
    <t>2025-08-21T19:58:02+01:00</t>
  </si>
  <si>
    <t>2025-08-21T15:19:49Z</t>
  </si>
  <si>
    <t>2025-08-21T15:19:49+01:00</t>
  </si>
  <si>
    <t>SHP-2026002952</t>
  </si>
  <si>
    <t>2025-12-21T14:07:00+08:00</t>
  </si>
  <si>
    <t>2025-12-25T03:11:30+08:00</t>
  </si>
  <si>
    <t>2025-12-25T09:10:27+08:00</t>
  </si>
  <si>
    <t>SHP-2026006169</t>
  </si>
  <si>
    <t>2026-02-19T13:57:00+01:00</t>
  </si>
  <si>
    <t>2026-02-23T04:09:11+01:00</t>
  </si>
  <si>
    <t>2026-02-22T03:47:12+01:00</t>
  </si>
  <si>
    <t>SHP-2026008807</t>
  </si>
  <si>
    <t>2025-12-10T12:16:00+08:00</t>
  </si>
  <si>
    <t>2025-12-18T19:23:57+08:00</t>
  </si>
  <si>
    <t>2025-12-19T04:01:26+08:00</t>
  </si>
  <si>
    <t>SHP-2026002315</t>
  </si>
  <si>
    <t>2026-02-05T14:10:00+09:00</t>
  </si>
  <si>
    <t>2026-02-04T17:18:33Z</t>
  </si>
  <si>
    <t>2026-02-07T07:53:47Z</t>
  </si>
  <si>
    <t>2026-02-07T07:53:47+09:00</t>
  </si>
  <si>
    <t>SHP-2026003111</t>
  </si>
  <si>
    <t>2025-06-05T09:26:00+01:00</t>
  </si>
  <si>
    <t>2025-06-17T20:55:13+01:00</t>
  </si>
  <si>
    <t>2025-06-18T06:35:06+01:00</t>
  </si>
  <si>
    <t>SHP-2026004039</t>
  </si>
  <si>
    <t>2025-10-15T10:31:00Z</t>
  </si>
  <si>
    <t>2025-10-18T03:18:27+08:00</t>
  </si>
  <si>
    <t>2025-10-18T20:35:45+08:00</t>
  </si>
  <si>
    <t>SHP-2026005985</t>
  </si>
  <si>
    <t>2026-02-18T14:15:00-05:00</t>
  </si>
  <si>
    <t>2026-02-19T09:06:38</t>
  </si>
  <si>
    <t>2026-02-19T05:27:18-05:00</t>
  </si>
  <si>
    <t>SHP-2026008559</t>
  </si>
  <si>
    <t>2026-01-30T14:32:00+01:00</t>
  </si>
  <si>
    <t>2026-02-05T15:40:06+01:00</t>
  </si>
  <si>
    <t>2026-02-05T10:54:28+01:00</t>
  </si>
  <si>
    <t>SHP-2026002756</t>
  </si>
  <si>
    <t>2025-08-01T07:28:00-05:00</t>
  </si>
  <si>
    <t>2025-08-07T04:18:26-05:00</t>
  </si>
  <si>
    <t>2025-08-08T00:26:03-05:00</t>
  </si>
  <si>
    <t>SHP-2026001355</t>
  </si>
  <si>
    <t>2025-11-06T10:23:00-05:00</t>
  </si>
  <si>
    <t>2025-11-07T22:40:03-05:00</t>
  </si>
  <si>
    <t>2025-11-07T21:25:54-05:00</t>
  </si>
  <si>
    <t>2025-11-07T21:25:54Z</t>
  </si>
  <si>
    <t>SHP-2026003456</t>
  </si>
  <si>
    <t>2025-11-21T11:28:00+08:00</t>
  </si>
  <si>
    <t>2025-11-28T05:48:20+08:00</t>
  </si>
  <si>
    <t>2025-11-28T15:56:12+08:00</t>
  </si>
  <si>
    <t>SHP-2026004601</t>
  </si>
  <si>
    <t>2025-10-29T12:34:00+09:00</t>
  </si>
  <si>
    <t>2025-11-03T11:31:45+09:00</t>
  </si>
  <si>
    <t>2025-11-03T03:08:38+09:00</t>
  </si>
  <si>
    <t>SHP-2026002229</t>
  </si>
  <si>
    <t>2026-02-18T12:34:00Z</t>
  </si>
  <si>
    <t>2026-02-26T00:00:41+08:00</t>
  </si>
  <si>
    <t>2026-02-23T06:45:15+08:00</t>
  </si>
  <si>
    <t>SHP-2026001643</t>
  </si>
  <si>
    <t>2025-06-15T08:03:00Z</t>
  </si>
  <si>
    <t>2025-06-20T23:56:51-06:00</t>
  </si>
  <si>
    <t>2025-06-20T19:15:14Z</t>
  </si>
  <si>
    <t>2025-06-20T19:15:14-06:00</t>
  </si>
  <si>
    <t>SHP-2026009399</t>
  </si>
  <si>
    <t>2026-01-05T06:28:00+10:00</t>
  </si>
  <si>
    <t>2026-01-08T13:11:33+10:00</t>
  </si>
  <si>
    <t>2026-01-08T16:28:55+10:00</t>
  </si>
  <si>
    <t>SHP-2026003592</t>
  </si>
  <si>
    <t>2025-11-20T10:26:00+01:00</t>
  </si>
  <si>
    <t>2025-11-29T08:19:20</t>
  </si>
  <si>
    <t>2025-11-29T13:10:18</t>
  </si>
  <si>
    <t>2025-11-29T13:10:18+01:00</t>
  </si>
  <si>
    <t>SHP-2026004465</t>
  </si>
  <si>
    <t>2025-07-09T14:41:00+08:00</t>
  </si>
  <si>
    <t>2025-07-16T10:51:30</t>
  </si>
  <si>
    <t>2025-07-16T02:00:45Z</t>
  </si>
  <si>
    <t>SHP-2026005845</t>
  </si>
  <si>
    <t>2025-06-21T13:02:00</t>
  </si>
  <si>
    <t>2025-06-26T18:02:33+01:00</t>
  </si>
  <si>
    <t>2025-06-26T19:40:04+01:00</t>
  </si>
  <si>
    <t>SHP-2026005820</t>
  </si>
  <si>
    <t>2025-08-30T14:39:00+01:00</t>
  </si>
  <si>
    <t>2025-09-01T17:43:18+01:00</t>
  </si>
  <si>
    <t>2025-09-02T00:29:52</t>
  </si>
  <si>
    <t>2025-09-02T00:29:52+01:00</t>
  </si>
  <si>
    <t>SHP-2026002625</t>
  </si>
  <si>
    <t>2025-07-16T15:30:00+01:00</t>
  </si>
  <si>
    <t>2025-07-21T17:26:05Z</t>
  </si>
  <si>
    <t>2025-07-21T11:53:01+01:00</t>
  </si>
  <si>
    <t>2025-07-21T11:53:01Z</t>
  </si>
  <si>
    <t>SHP-2026003157</t>
  </si>
  <si>
    <t>2025-09-30T08:09:00Z</t>
  </si>
  <si>
    <t>2025-10-07T02:22:15Z</t>
  </si>
  <si>
    <t>2025-10-06T14:23:03-05:00</t>
  </si>
  <si>
    <t>SHP-2026006409</t>
  </si>
  <si>
    <t>2025-07-24T16:49:00+09:00</t>
  </si>
  <si>
    <t>2025-07-29T14:55:41+09:00</t>
  </si>
  <si>
    <t>2025-07-29T17:30:50+09:00</t>
  </si>
  <si>
    <t>SHP-2026000787</t>
  </si>
  <si>
    <t>2026-01-08T10:45:00+08:00</t>
  </si>
  <si>
    <t>2026-01-12T11:06:24+08:00</t>
  </si>
  <si>
    <t>2026-01-13T02:59:46+08:00</t>
  </si>
  <si>
    <t>SHP-2026004544</t>
  </si>
  <si>
    <t>2025-06-29T19:27:00Z</t>
  </si>
  <si>
    <t>2025-07-03T13:38:16Z</t>
  </si>
  <si>
    <t>2025-07-04T00:25:09-05:00</t>
  </si>
  <si>
    <t>2025-07-04T00:25:09Z</t>
  </si>
  <si>
    <t>SHP-2026008046</t>
  </si>
  <si>
    <t>2026-02-24T19:21:00-05:00</t>
  </si>
  <si>
    <t>2026-03-01T18:59:59Z</t>
  </si>
  <si>
    <t>2026-02-28T22:05:57-05:00</t>
  </si>
  <si>
    <t>SHP-2026001789</t>
  </si>
  <si>
    <t>2025-12-31T16:49:00+01:00</t>
  </si>
  <si>
    <t>2026-01-08T11:19:12+01:00</t>
  </si>
  <si>
    <t>2026-01-09T02:37:10+01:00</t>
  </si>
  <si>
    <t>SHP-2026000689</t>
  </si>
  <si>
    <t>2025-12-05T08:16:00+01:00</t>
  </si>
  <si>
    <t>2025-12-14T05:19:10Z</t>
  </si>
  <si>
    <t>2025-12-14T08:00:58+01:00</t>
  </si>
  <si>
    <t>SHP-2026008329</t>
  </si>
  <si>
    <t>2025-06-06T10:49:00+01:00</t>
  </si>
  <si>
    <t>2025-06-18T06:02:40+01:00</t>
  </si>
  <si>
    <t>2025-06-11T18:12:02+01:00</t>
  </si>
  <si>
    <t>SHP-2026004024</t>
  </si>
  <si>
    <t>2026-02-26T12:23:00+08:00</t>
  </si>
  <si>
    <t>2026-03-01T12:51:19</t>
  </si>
  <si>
    <t>2026-03-01T07:17:28+08:00</t>
  </si>
  <si>
    <t>2026-03-01T07:17:28</t>
  </si>
  <si>
    <t>SHP-2026006454</t>
  </si>
  <si>
    <t>2025-12-13T06:35:00-05:00</t>
  </si>
  <si>
    <t>2025-12-10T18:22:00-05:00</t>
  </si>
  <si>
    <t>2025-12-18T15:40:28-05:00</t>
  </si>
  <si>
    <t>SHP-2026005366</t>
  </si>
  <si>
    <t>2025-12-21T13:49:00+08:00</t>
  </si>
  <si>
    <t>2025-12-19T12:40:07+08:00</t>
  </si>
  <si>
    <t>2025-12-26T12:12:00+08:00</t>
  </si>
  <si>
    <t>SHP-2026007416</t>
  </si>
  <si>
    <t>2025-11-17T08:33:00-05:00</t>
  </si>
  <si>
    <t>2025-11-18T17:09:45-05:00</t>
  </si>
  <si>
    <t>2025-11-19T06:59:45-05:00</t>
  </si>
  <si>
    <t>SHP-2026003255</t>
  </si>
  <si>
    <t>2025-07-25T13:56:00-06:00</t>
  </si>
  <si>
    <t>2025-07-30T06:28:08-06:00</t>
  </si>
  <si>
    <t>2025-07-29T21:05:10-06:00</t>
  </si>
  <si>
    <t>SHP-2026002149</t>
  </si>
  <si>
    <t>2025-08-14T15:13:00+01:00</t>
  </si>
  <si>
    <t>2025-08-22T11:37:46+01:00</t>
  </si>
  <si>
    <t>2025-08-23T00:07:17Z</t>
  </si>
  <si>
    <t>2025-08-23T00:07:17+01:00</t>
  </si>
  <si>
    <t>SHP-2026008881</t>
  </si>
  <si>
    <t>2025-07-11T07:33:00-05:00</t>
  </si>
  <si>
    <t>2025-07-14T22:06:24-05:00</t>
  </si>
  <si>
    <t>2025-07-14T07:47:20-05:00</t>
  </si>
  <si>
    <t>SHP-2026006775</t>
  </si>
  <si>
    <t>2025-08-20T06:55:00-05:00</t>
  </si>
  <si>
    <t>2025-08-23T09:45:19Z</t>
  </si>
  <si>
    <t>2025-08-22T17:02:59-05:00</t>
  </si>
  <si>
    <t>SHP-2026008981</t>
  </si>
  <si>
    <t>2025-09-29T16:59:00+01:00</t>
  </si>
  <si>
    <t>2025-10-02T11:43:04+01:00</t>
  </si>
  <si>
    <t>2025-10-02T08:23:46+01:00</t>
  </si>
  <si>
    <t>SHP-2026006753</t>
  </si>
  <si>
    <t>2025-12-08T17:33:00Z</t>
  </si>
  <si>
    <t>2025-12-13T16:06:49+08:00</t>
  </si>
  <si>
    <t>2025-12-14T02:30:48+08:00</t>
  </si>
  <si>
    <t>2025-12-14T02:30:48Z</t>
  </si>
  <si>
    <t>SHP-2026007753</t>
  </si>
  <si>
    <t>2025-07-14T13:40:00-05:00</t>
  </si>
  <si>
    <t>2025-07-16T15:39:13-05:00</t>
  </si>
  <si>
    <t>2025-07-15T19:13:48Z</t>
  </si>
  <si>
    <t>2025-07-15T19:13:48-05:00</t>
  </si>
  <si>
    <t>SHP-2026005309</t>
  </si>
  <si>
    <t>2025-10-14T06:34:00-05:00</t>
  </si>
  <si>
    <t>2025-10-20T06:36:37-05:00</t>
  </si>
  <si>
    <t>2025-10-21T07:09:24</t>
  </si>
  <si>
    <t>SHP-2026007782</t>
  </si>
  <si>
    <t>2026-02-19T13:25:00+08:00</t>
  </si>
  <si>
    <t>2026-02-26T01:08:29+08:00</t>
  </si>
  <si>
    <t>2026-02-20T06:14:20Z</t>
  </si>
  <si>
    <t>SHP-2026001081</t>
  </si>
  <si>
    <t>2025-11-06T14:21:00-05:00</t>
  </si>
  <si>
    <t>2025-11-14T00:40:10Z</t>
  </si>
  <si>
    <t>2025-11-14T02:31:39Z</t>
  </si>
  <si>
    <t>SHP-2026004094</t>
  </si>
  <si>
    <t>2025-09-19T12:20:00+08:00</t>
  </si>
  <si>
    <t>2025-09-22T03:23:40+08:00</t>
  </si>
  <si>
    <t>2025-09-25T10:31:55+08:00</t>
  </si>
  <si>
    <t>SHP-2026004443</t>
  </si>
  <si>
    <t>2025-07-21T11:54:00Z</t>
  </si>
  <si>
    <t>2025-07-27T02:01:55-05:00</t>
  </si>
  <si>
    <t>2025-07-27T01:11:49-05:00</t>
  </si>
  <si>
    <t>SHP-2026002526</t>
  </si>
  <si>
    <t>2026-01-01T16:14:00Z</t>
  </si>
  <si>
    <t>2026-01-10T08:30:32-05:00</t>
  </si>
  <si>
    <t>2026-01-07T23:55:56-05:00</t>
  </si>
  <si>
    <t>SHP-2026005751</t>
  </si>
  <si>
    <t>2025-06-11T15:53:00+08:00</t>
  </si>
  <si>
    <t>2025-06-19T09:10:35+08:00</t>
  </si>
  <si>
    <t>2025-06-19T13:35:46Z</t>
  </si>
  <si>
    <t>2025-06-19T13:35:46+08:00</t>
  </si>
  <si>
    <t>SHP-2026009104</t>
  </si>
  <si>
    <t>2026-02-15T07:17:00Z</t>
  </si>
  <si>
    <t>2026-02-22T00:05:23-05:00</t>
  </si>
  <si>
    <t>2026-02-21T20:28:47-05:00</t>
  </si>
  <si>
    <t>SHP-2026008585</t>
  </si>
  <si>
    <t>2026-02-09T09:11:00-05:00</t>
  </si>
  <si>
    <t>2026-02-10T16:32:25-05:00</t>
  </si>
  <si>
    <t>2026-02-11T02:10:50-05:00</t>
  </si>
  <si>
    <t>SHP-2026008323</t>
  </si>
  <si>
    <t>2025-08-18T09:26:00+08:00</t>
  </si>
  <si>
    <t>2025-08-27T12:46:01+08:00</t>
  </si>
  <si>
    <t>2025-08-26T16:57:31+08:00</t>
  </si>
  <si>
    <t>SHP-2026000523</t>
  </si>
  <si>
    <t>2025-08-19T18:55:00-05:00</t>
  </si>
  <si>
    <t>2025-08-25T11:57:59</t>
  </si>
  <si>
    <t>2025-08-25T09:35:42-05:00</t>
  </si>
  <si>
    <t>SHP-2026000233</t>
  </si>
  <si>
    <t>2025-08-01T10:56:00Z</t>
  </si>
  <si>
    <t>2025-08-08T11:09:00+01:00</t>
  </si>
  <si>
    <t>2025-08-08T17:32:01Z</t>
  </si>
  <si>
    <t>2025-08-08T17:32:01+01:00</t>
  </si>
  <si>
    <t>SHP-2026006900</t>
  </si>
  <si>
    <t>2025-07-29T10:36:00+01:00</t>
  </si>
  <si>
    <t>2025-08-01T22:20:55+01:00</t>
  </si>
  <si>
    <t>2025-08-02T15:11:36+01:00</t>
  </si>
  <si>
    <t>SHP-2026000355</t>
  </si>
  <si>
    <t>2025-11-25T08:17:00-05:00</t>
  </si>
  <si>
    <t>2025-12-01T01:49:05-05:00</t>
  </si>
  <si>
    <t>2025-12-01T10:45:51-05:00</t>
  </si>
  <si>
    <t>SHP-2026003025</t>
  </si>
  <si>
    <t>2025-11-28T08:04:00</t>
  </si>
  <si>
    <t>2025-12-03T05:34:18</t>
  </si>
  <si>
    <t>2025-12-02T11:31:16+10:00</t>
  </si>
  <si>
    <t>SHP-2026008378</t>
  </si>
  <si>
    <t>2025-10-29T11:12:00+01:00</t>
  </si>
  <si>
    <t>2025-11-04T11:38:12+01:00</t>
  </si>
  <si>
    <t>2025-11-04T10:28:01+01:00</t>
  </si>
  <si>
    <t>SHP-2026001730</t>
  </si>
  <si>
    <t>2025-12-05T10:39:00+09:00</t>
  </si>
  <si>
    <t>2025-12-11T13:33:35+09:00</t>
  </si>
  <si>
    <t>2025-12-11T16:56:46+09:00</t>
  </si>
  <si>
    <t>SHP-2026002451</t>
  </si>
  <si>
    <t>2025-10-07T06:09:00+01:00</t>
  </si>
  <si>
    <t>2025-10-10T06:18:12</t>
  </si>
  <si>
    <t>2025-10-10T02:18:20+01:00</t>
  </si>
  <si>
    <t>2025-10-10T02:18:20Z</t>
  </si>
  <si>
    <t>SHP-2026003831</t>
  </si>
  <si>
    <t>2025-09-26T13:20:00+00:00</t>
  </si>
  <si>
    <t>2025-10-04T14:32:20+00:00</t>
  </si>
  <si>
    <t>2025-10-05T10:12:05</t>
  </si>
  <si>
    <t>SHP-2026003910</t>
  </si>
  <si>
    <t>2025-06-24T12:58:00-05:00</t>
  </si>
  <si>
    <t>2025-06-26T13:32:14-05:00</t>
  </si>
  <si>
    <t>2025-06-26T04:32:22-05:00</t>
  </si>
  <si>
    <t>SHP-2026007311</t>
  </si>
  <si>
    <t>2025-08-28T09:04:00+01:00</t>
  </si>
  <si>
    <t>2025-09-01T20:49:05</t>
  </si>
  <si>
    <t>2025-09-02T07:30:06+01:00</t>
  </si>
  <si>
    <t>SHP-2026005775</t>
  </si>
  <si>
    <t>2026-01-09T08:28:00+08:00</t>
  </si>
  <si>
    <t>2026-01-16T10:18:15+08:00</t>
  </si>
  <si>
    <t>2026-01-16T13:00:54Z</t>
  </si>
  <si>
    <t>2026-01-16T13:00:54+08:00</t>
  </si>
  <si>
    <t>SHP-2026005466</t>
  </si>
  <si>
    <t>2025-12-17T13:33:00Z</t>
  </si>
  <si>
    <t>2025-12-23T17:02:26+00:00</t>
  </si>
  <si>
    <t>2025-12-23T22:34:31+00:00</t>
  </si>
  <si>
    <t>SHP-2026005655</t>
  </si>
  <si>
    <t>2025-08-22T12:52:00+09:00</t>
  </si>
  <si>
    <t>2025-08-25T20:33:16+09:00</t>
  </si>
  <si>
    <t>2025-08-26T01:31:21+09:00</t>
  </si>
  <si>
    <t>SHP-2026003944</t>
  </si>
  <si>
    <t>2025-09-01T07:28:00</t>
  </si>
  <si>
    <t>2025-09-06T14:37:31+08:00</t>
  </si>
  <si>
    <t>2025-09-04T04:23:29+08:00</t>
  </si>
  <si>
    <t>SHP-2026006468</t>
  </si>
  <si>
    <t>2025-07-07T16:15:00</t>
  </si>
  <si>
    <t>2025-07-15T08:10:25+08:00</t>
  </si>
  <si>
    <t>2025-07-14T10:05:18+08:00</t>
  </si>
  <si>
    <t>SHP-2026000639</t>
  </si>
  <si>
    <t>2025-12-02T12:40:00Z</t>
  </si>
  <si>
    <t>2025-12-11T22:32:01</t>
  </si>
  <si>
    <t>2025-12-11T19:37:53Z</t>
  </si>
  <si>
    <t>2025-12-11T19:37:53+01:00</t>
  </si>
  <si>
    <t>SHP-2026002002</t>
  </si>
  <si>
    <t>2026-02-03T15:33:00+01:00</t>
  </si>
  <si>
    <t>2026-02-06T13:59:08+01:00</t>
  </si>
  <si>
    <t>2026-02-06T06:27:07+01:00</t>
  </si>
  <si>
    <t>SHP-2026009202</t>
  </si>
  <si>
    <t>2025-09-30T11:01:00+01:00</t>
  </si>
  <si>
    <t>2025-10-05T03:34:24+01:00</t>
  </si>
  <si>
    <t>2025-10-04T23:36:13+01:00</t>
  </si>
  <si>
    <t>SHP-2026002262</t>
  </si>
  <si>
    <t>2025-12-31T08:51:00-05:00</t>
  </si>
  <si>
    <t>2026-01-05T00:45:01-05:00</t>
  </si>
  <si>
    <t>2026-01-01T14:16:55-05:00</t>
  </si>
  <si>
    <t>SHP-2026009307</t>
  </si>
  <si>
    <t>2025-06-10T09:22:00-05:00</t>
  </si>
  <si>
    <t>2025-06-13T13:02:32Z</t>
  </si>
  <si>
    <t>2025-06-14T12:58:06</t>
  </si>
  <si>
    <t>2025-06-14T12:58:06-05:00</t>
  </si>
  <si>
    <t>SHP-2026007966</t>
  </si>
  <si>
    <t>2025-12-09T13:14:00Z</t>
  </si>
  <si>
    <t>2025-12-16T07:31:09-05:00</t>
  </si>
  <si>
    <t>2025-12-15T21:31:22-05:00</t>
  </si>
  <si>
    <t>SHP-2026002050</t>
  </si>
  <si>
    <t>2025-08-31T14:16:00+00:00</t>
  </si>
  <si>
    <t>2025-09-04T01:24:48+00:00</t>
  </si>
  <si>
    <t>2025-09-03T01:08:15</t>
  </si>
  <si>
    <t>2025-09-03T01:08:15+00:00</t>
  </si>
  <si>
    <t>SHP-2026001221</t>
  </si>
  <si>
    <t>2025-10-14T11:03:00Z</t>
  </si>
  <si>
    <t>2025-10-25T01:03:27-06:00</t>
  </si>
  <si>
    <t>2025-10-25T11:14:45</t>
  </si>
  <si>
    <t>2025-10-25T11:14:45Z</t>
  </si>
  <si>
    <t>SHP-2026004404</t>
  </si>
  <si>
    <t>2025-08-13T11:20:00Z</t>
  </si>
  <si>
    <t>2025-08-17T13:52:25+08:00</t>
  </si>
  <si>
    <t>2025-08-18T00:30:09Z</t>
  </si>
  <si>
    <t>2025-08-18T00:30:09+08:00</t>
  </si>
  <si>
    <t>SHP-2026006688</t>
  </si>
  <si>
    <t>2025-06-27T11:58:00+01:00</t>
  </si>
  <si>
    <t>2025-07-05T10:07:18+01:00</t>
  </si>
  <si>
    <t>2025-07-05T05:26:24+01:00</t>
  </si>
  <si>
    <t>2025-07-05T05:26:24Z</t>
  </si>
  <si>
    <t>SHP-2026004223</t>
  </si>
  <si>
    <t>2025-07-10T12:31:00-05:00</t>
  </si>
  <si>
    <t>2025-07-13T10:18:18-05:00</t>
  </si>
  <si>
    <t>2025-07-13T12:31:07Z</t>
  </si>
  <si>
    <t>2025-07-13T12:31:07-05:00</t>
  </si>
  <si>
    <t>SHP-2026004442</t>
  </si>
  <si>
    <t>2025-10-01T14:43:00+01:00</t>
  </si>
  <si>
    <t>2025-10-07T21:44:50+01:00</t>
  </si>
  <si>
    <t>2025-10-08T16:19:55+01:00</t>
  </si>
  <si>
    <t>SHP-2026009035</t>
  </si>
  <si>
    <t>2025-09-03T06:33:00Z</t>
  </si>
  <si>
    <t>2025-09-07T05:57:15-05:00</t>
  </si>
  <si>
    <t>2025-09-07T12:24:32-05:00</t>
  </si>
  <si>
    <t>SHP-2026005577</t>
  </si>
  <si>
    <t>2025-08-28T10:17:00-06:00</t>
  </si>
  <si>
    <t>2025-09-01T21:04:25-06:00</t>
  </si>
  <si>
    <t>2025-09-04T19:33:53-06:00</t>
  </si>
  <si>
    <t>SHP-2026007542</t>
  </si>
  <si>
    <t>2025-10-04T12:29:00+08:00</t>
  </si>
  <si>
    <t>2025-10-10T22:18:52+08:00</t>
  </si>
  <si>
    <t>2025-10-11T15:12:10+08:00</t>
  </si>
  <si>
    <t>SHP-2026007265</t>
  </si>
  <si>
    <t>2025-11-14T11:10:00+01:00</t>
  </si>
  <si>
    <t>2025-11-22T20:35:20Z</t>
  </si>
  <si>
    <t>2025-11-23T04:10:47</t>
  </si>
  <si>
    <t>2025-11-23T04:10:47+01:00</t>
  </si>
  <si>
    <t>SHP-2026005294</t>
  </si>
  <si>
    <t>2025-11-19T11:16:00+01:00</t>
  </si>
  <si>
    <t>2025-11-25T11:52:06+01:00</t>
  </si>
  <si>
    <t>2025-11-25T05:24:38+01:00</t>
  </si>
  <si>
    <t>2025-11-25T05:24:38</t>
  </si>
  <si>
    <t>SHP-2026004179</t>
  </si>
  <si>
    <t>2026-02-03T10:25:00+08:00</t>
  </si>
  <si>
    <t>2026-02-07T12:51:24+08:00</t>
  </si>
  <si>
    <t>2026-02-07T01:43:51+08:00</t>
  </si>
  <si>
    <t>2026-02-07T01:43:51Z</t>
  </si>
  <si>
    <t>SHP-2026007922</t>
  </si>
  <si>
    <t>2025-07-28T16:28:00+08:00</t>
  </si>
  <si>
    <t>2025-08-04T09:21:36+08:00</t>
  </si>
  <si>
    <t>2025-07-31T06:24:57+08:00</t>
  </si>
  <si>
    <t>SHP-2026004229</t>
  </si>
  <si>
    <t>2025-12-08T07:45:00+01:00</t>
  </si>
  <si>
    <t>2025-12-19T09:48:40+01:00</t>
  </si>
  <si>
    <t>2025-12-19T14:08:49+01:00</t>
  </si>
  <si>
    <t>SHP-2026006309</t>
  </si>
  <si>
    <t>2026-02-02T13:51:00</t>
  </si>
  <si>
    <t>2026-01-31T00:30:36-05:00</t>
  </si>
  <si>
    <t>2026-02-09T01:13:40Z</t>
  </si>
  <si>
    <t>SHP-2026007386</t>
  </si>
  <si>
    <t>2025-06-02T19:56:00Z</t>
  </si>
  <si>
    <t>2025-06-08T23:54:06+10:00</t>
  </si>
  <si>
    <t>2025-06-08T15:47:29+10:00</t>
  </si>
  <si>
    <t>SHP-2026003607</t>
  </si>
  <si>
    <t>2025-06-27T13:54:00+09:00</t>
  </si>
  <si>
    <t>2025-07-01T01:25:03+09:00</t>
  </si>
  <si>
    <t>2025-07-01T10:01:23+09:00</t>
  </si>
  <si>
    <t>SHP-2026004922</t>
  </si>
  <si>
    <t>2025-09-09T12:52:00+01:00</t>
  </si>
  <si>
    <t>2025-09-14T19:37:17+01:00</t>
  </si>
  <si>
    <t>2025-09-14T17:39:39+01:00</t>
  </si>
  <si>
    <t>SHP-2026006690</t>
  </si>
  <si>
    <t>2026-01-27T10:26:00-05:00</t>
  </si>
  <si>
    <t>2026-01-29T15:09:58-05:00</t>
  </si>
  <si>
    <t>2026-01-29T15:52:15-05:00</t>
  </si>
  <si>
    <t>SHP-2026009251</t>
  </si>
  <si>
    <t>2025-07-09T13:52:00-05:00</t>
  </si>
  <si>
    <t>2025-07-13T04:31:43-05:00</t>
  </si>
  <si>
    <t>2025-07-13T01:54:43-05:00</t>
  </si>
  <si>
    <t>2025-07-13T01:54:43Z</t>
  </si>
  <si>
    <t>SHP-2026001266</t>
  </si>
  <si>
    <t>2025-11-18T09:26:00-05:00</t>
  </si>
  <si>
    <t>2025-11-22T14:16:55-05:00</t>
  </si>
  <si>
    <t>2025-11-22T18:19:27-05:00</t>
  </si>
  <si>
    <t>SHP-2026009088</t>
  </si>
  <si>
    <t>2025-11-18T14:55:00Z</t>
  </si>
  <si>
    <t>2025-11-19T02:55:00-06:00</t>
  </si>
  <si>
    <t>2025-11-19T15:57:48-06:00</t>
  </si>
  <si>
    <t>SHP-2026007892</t>
  </si>
  <si>
    <t>2025-08-20T17:41:00-03:00</t>
  </si>
  <si>
    <t>2025-08-26T02:26:43-03:00</t>
  </si>
  <si>
    <t>2025-08-26T05:11:10-03:00</t>
  </si>
  <si>
    <t>2025-08-26T05:11:10Z</t>
  </si>
  <si>
    <t>SHP-2026001427</t>
  </si>
  <si>
    <t>2025-11-17T15:47:00</t>
  </si>
  <si>
    <t>2025-11-23T23:17:14+09:00</t>
  </si>
  <si>
    <t>2025-11-24T01:27:14</t>
  </si>
  <si>
    <t>2025-11-24T01:27:14+09:00</t>
  </si>
  <si>
    <t>SHP-2026001252</t>
  </si>
  <si>
    <t>2026-02-03T18:06:00-05:00</t>
  </si>
  <si>
    <t>2026-02-05T05:18:32-05:00</t>
  </si>
  <si>
    <t>2026-02-06T04:15:31-05:00</t>
  </si>
  <si>
    <t>2026-02-06T04:15:31Z</t>
  </si>
  <si>
    <t>SHP-2026001313</t>
  </si>
  <si>
    <t>2025-10-16T11:11:00-06:00</t>
  </si>
  <si>
    <t>2025-10-20T10:50:25</t>
  </si>
  <si>
    <t>2025-10-20T07:56:36-06:00</t>
  </si>
  <si>
    <t>2025-10-20T07:56:36</t>
  </si>
  <si>
    <t>SHP-2026005167</t>
  </si>
  <si>
    <t>2026-02-05T13:43:00+08:00</t>
  </si>
  <si>
    <t>2026-02-12T06:43:35+08:00</t>
  </si>
  <si>
    <t>2026-02-20T09:58:44+08:00</t>
  </si>
  <si>
    <t>SHP-2026008992</t>
  </si>
  <si>
    <t>2025-11-14T15:53:00-05:00</t>
  </si>
  <si>
    <t>2025-11-19T16:51:02-05:00</t>
  </si>
  <si>
    <t>2025-11-19T14:08:45Z</t>
  </si>
  <si>
    <t>2025-11-19T14:08:45-05:00</t>
  </si>
  <si>
    <t>SHP-2026000950</t>
  </si>
  <si>
    <t>2025-06-24T17:31:00-05:00</t>
  </si>
  <si>
    <t>2025-07-05T06:10:33</t>
  </si>
  <si>
    <t>2025-07-05T12:02:17Z</t>
  </si>
  <si>
    <t>2025-07-05T12:02:17</t>
  </si>
  <si>
    <t>SHP-2026006864</t>
  </si>
  <si>
    <t>2025-08-20T07:12:00+01:00</t>
  </si>
  <si>
    <t>2025-08-23T16:38:42Z</t>
  </si>
  <si>
    <t>2025-08-23T14:40:18+01:00</t>
  </si>
  <si>
    <t>SHP-2026001130</t>
  </si>
  <si>
    <t>2025-12-23T07:24:00+01:00</t>
  </si>
  <si>
    <t>2025-12-28T22:12:06+01:00</t>
  </si>
  <si>
    <t>2025-12-29T09:05:58+01:00</t>
  </si>
  <si>
    <t>SHP-2026001642</t>
  </si>
  <si>
    <t>2025-10-18T06:58:00-05:00</t>
  </si>
  <si>
    <t>2025-10-20T10:49:58-05:00</t>
  </si>
  <si>
    <t>2025-10-20T14:33:21</t>
  </si>
  <si>
    <t>2025-10-20T14:33:21-05:00</t>
  </si>
  <si>
    <t>SHP-2026006614</t>
  </si>
  <si>
    <t>2025-06-02T11:48:00Z</t>
  </si>
  <si>
    <t>2025-06-08T00:21:46+08:00</t>
  </si>
  <si>
    <t>2025-06-07T14:26:56+08:00</t>
  </si>
  <si>
    <t>SHP-2026000970</t>
  </si>
  <si>
    <t>2025-06-18T12:14:00+00:00</t>
  </si>
  <si>
    <t>2025-06-24T00:53:09+00:00</t>
  </si>
  <si>
    <t>2025-06-24T10:06:21Z</t>
  </si>
  <si>
    <t>2025-06-24T10:06:21+00:00</t>
  </si>
  <si>
    <t>SHP-2026000507</t>
  </si>
  <si>
    <t>2025-10-15T13:05:00+05:00</t>
  </si>
  <si>
    <t>2025-10-22T10:15:35+05:00</t>
  </si>
  <si>
    <t>2025-10-22T17:34:24+05:00</t>
  </si>
  <si>
    <t>SHP-2026007140</t>
  </si>
  <si>
    <t>2025-10-22T10:14:00+08:00</t>
  </si>
  <si>
    <t>2025-10-31T19:17:07Z</t>
  </si>
  <si>
    <t>2025-10-31T13:20:08+08:00</t>
  </si>
  <si>
    <t>SHP-2026006442</t>
  </si>
  <si>
    <t>2025-09-02T13:34:00+00:00</t>
  </si>
  <si>
    <t>2025-09-13T03:38:48+00:00</t>
  </si>
  <si>
    <t>2025-09-06T04:52:41Z</t>
  </si>
  <si>
    <t>SHP-2026006240</t>
  </si>
  <si>
    <t>2025-07-12T09:43:00+01:00</t>
  </si>
  <si>
    <t>2025-07-22T02:51:22+01:00</t>
  </si>
  <si>
    <t>2025-07-22T02:35:40+01:00</t>
  </si>
  <si>
    <t>SHP-2026001628</t>
  </si>
  <si>
    <t>2025-09-17T17:59:00-05:00</t>
  </si>
  <si>
    <t>2025-10-02T23:47:03-05:00</t>
  </si>
  <si>
    <t>2025-09-21T21:12:41-05:00</t>
  </si>
  <si>
    <t>SHP-2026002486</t>
  </si>
  <si>
    <t>2025-12-07T15:56:00-05:00</t>
  </si>
  <si>
    <t>2025-12-05T19:15:59-05:00</t>
  </si>
  <si>
    <t>2025-12-09T05:01:30-05:00</t>
  </si>
  <si>
    <t>SHP-2026000031</t>
  </si>
  <si>
    <t>2025-10-13T14:30:00-05:00</t>
  </si>
  <si>
    <t>2025-10-20T00:27:45-05:00</t>
  </si>
  <si>
    <t>2025-10-20T10:25:58-05:00</t>
  </si>
  <si>
    <t>SHP-2026008268</t>
  </si>
  <si>
    <t>2026-02-20T14:50:00-05:00</t>
  </si>
  <si>
    <t>2026-02-26T04:28:48Z</t>
  </si>
  <si>
    <t>2026-02-24T12:33:39-05:00</t>
  </si>
  <si>
    <t>SHP-2026001275</t>
  </si>
  <si>
    <t>2026-01-08T18:16:00+01:00</t>
  </si>
  <si>
    <t>2026-01-12T09:19:09</t>
  </si>
  <si>
    <t>2026-01-12T10:04:57+01:00</t>
  </si>
  <si>
    <t>SHP-2026004014</t>
  </si>
  <si>
    <t>2025-07-22T11:36:00+05:00</t>
  </si>
  <si>
    <t>2025-07-29T17:12:53+05:00</t>
  </si>
  <si>
    <t>2025-07-29T14:23:47+05:00</t>
  </si>
  <si>
    <t>2025-07-29T14:23:47Z</t>
  </si>
  <si>
    <t>SHP-2026003806</t>
  </si>
  <si>
    <t>2026-01-30T16:38:00+08:00</t>
  </si>
  <si>
    <t>2026-02-06T18:28:30+08:00</t>
  </si>
  <si>
    <t>2026-02-12T15:00:46+08:00</t>
  </si>
  <si>
    <t>SHP-2026000036</t>
  </si>
  <si>
    <t>2026-01-22T08:52:00Z</t>
  </si>
  <si>
    <t>2026-02-01T01:40:55Z</t>
  </si>
  <si>
    <t>2026-01-29T01:04:20+08:00</t>
  </si>
  <si>
    <t>SHP-2026004220</t>
  </si>
  <si>
    <t>2025-08-18T07:26:00-05:00</t>
  </si>
  <si>
    <t>2025-08-19T05:05:27-05:00</t>
  </si>
  <si>
    <t>2025-08-19T09:23:10Z</t>
  </si>
  <si>
    <t>2025-08-19T09:23:10-05:00</t>
  </si>
  <si>
    <t>SHP-2026004431</t>
  </si>
  <si>
    <t>2025-11-05T11:34:00-05:00</t>
  </si>
  <si>
    <t>2025-11-08T18:02:18</t>
  </si>
  <si>
    <t>2025-11-07T10:44:59</t>
  </si>
  <si>
    <t>SHP-2026005715</t>
  </si>
  <si>
    <t>2025-07-14T13:00:00+09:00</t>
  </si>
  <si>
    <t>2025-07-24T12:19:09+09:00</t>
  </si>
  <si>
    <t>2025-07-24T08:03:19Z</t>
  </si>
  <si>
    <t>SHP-2026007762</t>
  </si>
  <si>
    <t>2026-01-13T19:23:00+01:00</t>
  </si>
  <si>
    <t>2026-01-23T16:27:01+01:00</t>
  </si>
  <si>
    <t>2026-01-23T00:09:26</t>
  </si>
  <si>
    <t>2026-01-23T00:09:26+01:00</t>
  </si>
  <si>
    <t>SHP-2026007222</t>
  </si>
  <si>
    <t>2025-12-27T11:00:00+05:00</t>
  </si>
  <si>
    <t>2026-01-06T06:09:53Z</t>
  </si>
  <si>
    <t>2026-01-01T16:25:01Z</t>
  </si>
  <si>
    <t>SHP-2026004227</t>
  </si>
  <si>
    <t>2025-12-10T15:56:00+08:00</t>
  </si>
  <si>
    <t>2025-12-14T22:22:49Z</t>
  </si>
  <si>
    <t>2025-12-15T01:17:44Z</t>
  </si>
  <si>
    <t>2025-12-15T01:17:44+08:00</t>
  </si>
  <si>
    <t>SHP-2026002401</t>
  </si>
  <si>
    <t>2025-07-09T13:47:00-05:00</t>
  </si>
  <si>
    <t>2025-07-12T07:31:45-05:00</t>
  </si>
  <si>
    <t>2025-07-12T10:46:47-05:00</t>
  </si>
  <si>
    <t>2025-07-12T10:46:47</t>
  </si>
  <si>
    <t>SHP-2026007057</t>
  </si>
  <si>
    <t>2025-11-07T13:22:00-05:00</t>
  </si>
  <si>
    <t>2025-11-10T11:29:01-05:00</t>
  </si>
  <si>
    <t>2025-11-10T10:03:52Z</t>
  </si>
  <si>
    <t>2025-11-10T10:03:52-05:00</t>
  </si>
  <si>
    <t>SHP-2026008092</t>
  </si>
  <si>
    <t>2025-07-07T12:17:00-05:00</t>
  </si>
  <si>
    <t>2025-07-13T15:39:28-05:00</t>
  </si>
  <si>
    <t>2025-07-13T02:20:29-05:00</t>
  </si>
  <si>
    <t>2025-07-13T02:20:29</t>
  </si>
  <si>
    <t>SHP-2026000362</t>
  </si>
  <si>
    <t>2025-10-12T16:20:00+00:00</t>
  </si>
  <si>
    <t>2025-10-17T21:57:05+00:00</t>
  </si>
  <si>
    <t>2025-10-17T14:22:30Z</t>
  </si>
  <si>
    <t>2025-10-17T14:22:30+00:00</t>
  </si>
  <si>
    <t>SHP-2026003330</t>
  </si>
  <si>
    <t>2025-11-27T13:22:00Z</t>
  </si>
  <si>
    <t>2025-12-01T00:36:04-05:00</t>
  </si>
  <si>
    <t>2025-12-01T07:29:25-05:00</t>
  </si>
  <si>
    <t>SHP-2026008510</t>
  </si>
  <si>
    <t>2025-11-13T10:08:00+01:00</t>
  </si>
  <si>
    <t>2025-11-20T01:47:52</t>
  </si>
  <si>
    <t>2025-11-20T09:01:00+01:00</t>
  </si>
  <si>
    <t>SHP-2026005600</t>
  </si>
  <si>
    <t>2025-10-15T13:27:00+01:00</t>
  </si>
  <si>
    <t>2025-10-21T12:31:09Z</t>
  </si>
  <si>
    <t>2025-10-21T17:45:21Z</t>
  </si>
  <si>
    <t>2025-10-21T17:45:21+01:00</t>
  </si>
  <si>
    <t>SHP-2026000679</t>
  </si>
  <si>
    <t>2025-10-28T14:58:00Z</t>
  </si>
  <si>
    <t>2025-11-08T05:55:25Z</t>
  </si>
  <si>
    <t>2025-11-08T10:47:15-05:00</t>
  </si>
  <si>
    <t>SHP-2026009175</t>
  </si>
  <si>
    <t>2025-07-01T17:41:00Z</t>
  </si>
  <si>
    <t>2025-07-10T04:03:00Z</t>
  </si>
  <si>
    <t>2025-07-09T21:19:54Z</t>
  </si>
  <si>
    <t>2025-07-09T21:19:54+01:00</t>
  </si>
  <si>
    <t>SHP-2026003711</t>
  </si>
  <si>
    <t>2026-01-24T12:59:00-06:00</t>
  </si>
  <si>
    <t>2026-01-31T22:21:46-06:00</t>
  </si>
  <si>
    <t>2026-02-01T02:19:10-06:00</t>
  </si>
  <si>
    <t>SHP-2026007756</t>
  </si>
  <si>
    <t>2025-09-19T15:59:00+01:00</t>
  </si>
  <si>
    <t>2025-09-23T08:54:59Z</t>
  </si>
  <si>
    <t>2025-09-23T19:14:07+01:00</t>
  </si>
  <si>
    <t>SHP-2026003530</t>
  </si>
  <si>
    <t>2025-11-28T08:11:00</t>
  </si>
  <si>
    <t>2025-11-29T17:07:54-05:00</t>
  </si>
  <si>
    <t>2025-11-30T17:01:09-05:00</t>
  </si>
  <si>
    <t>SHP-2026006648</t>
  </si>
  <si>
    <t>2025-06-24T13:19:00+01:00</t>
  </si>
  <si>
    <t>2025-06-29T12:11:25+01:00</t>
  </si>
  <si>
    <t>2025-06-29T13:29:54+01:00</t>
  </si>
  <si>
    <t>SHP-2026003225</t>
  </si>
  <si>
    <t>2026-02-24T14:25:00+10:00</t>
  </si>
  <si>
    <t>2026-03-02T18:18:14+10:00</t>
  </si>
  <si>
    <t>2026-02-26T16:10:49+10:00</t>
  </si>
  <si>
    <t>SHP-2026003918</t>
  </si>
  <si>
    <t>2025-06-16T08:11:00+08:00</t>
  </si>
  <si>
    <t>2025-06-19T02:35:38+08:00</t>
  </si>
  <si>
    <t>2025-06-19T13:18:50+08:00</t>
  </si>
  <si>
    <t>SHP-2026007887</t>
  </si>
  <si>
    <t>2025-06-11T13:02:00+01:00</t>
  </si>
  <si>
    <t>2025-06-09T23:44:21+01:00</t>
  </si>
  <si>
    <t>2025-06-17T08:30:40</t>
  </si>
  <si>
    <t>2025-06-17T08:30:40+01:00</t>
  </si>
  <si>
    <t>SHP-2026004771</t>
  </si>
  <si>
    <t>2025-07-18T14:34:00+08:00</t>
  </si>
  <si>
    <t>2025-07-24T13:24:52+08:00</t>
  </si>
  <si>
    <t>2025-07-24T15:53:51+08:00</t>
  </si>
  <si>
    <t>SHP-2026004877</t>
  </si>
  <si>
    <t>2025-12-23T11:56:00+08:00</t>
  </si>
  <si>
    <t>2025-12-28T06:03:02+08:00</t>
  </si>
  <si>
    <t>2025-12-27T22:05:51+08:00</t>
  </si>
  <si>
    <t>SHP-2026008165</t>
  </si>
  <si>
    <t>2025-08-15T10:37:00-05:00</t>
  </si>
  <si>
    <t>2025-08-14T00:55:42Z</t>
  </si>
  <si>
    <t>2025-08-18T01:10:39-05:00</t>
  </si>
  <si>
    <t>2025-08-18T01:10:39Z</t>
  </si>
  <si>
    <t>SHP-2026000075</t>
  </si>
  <si>
    <t>2026-01-19T09:57:00-05:00</t>
  </si>
  <si>
    <t>2026-01-24T16:05:54-05:00</t>
  </si>
  <si>
    <t>2026-01-24T04:21:05-05:00</t>
  </si>
  <si>
    <t>SHP-2026003695</t>
  </si>
  <si>
    <t>2025-07-30T10:09:00-05:00</t>
  </si>
  <si>
    <t>2025-08-01T11:50:48-05:00</t>
  </si>
  <si>
    <t>2025-07-31T15:34:57-05:00</t>
  </si>
  <si>
    <t>SHP-2026001601</t>
  </si>
  <si>
    <t>2026-01-19T11:15:00+08:00</t>
  </si>
  <si>
    <t>2026-01-26T07:13:28Z</t>
  </si>
  <si>
    <t>2026-01-25T22:54:38Z</t>
  </si>
  <si>
    <t>2026-01-25T22:54:38+08:00</t>
  </si>
  <si>
    <t>SHP-2026006109</t>
  </si>
  <si>
    <t>2025-08-03T03:44:46Z</t>
  </si>
  <si>
    <t>2025-08-03T01:49:55-05:00</t>
  </si>
  <si>
    <t>SHP-2026006954</t>
  </si>
  <si>
    <t>2025-12-08T19:28:00+08:00</t>
  </si>
  <si>
    <t>2025-12-14T07:47:16+08:00</t>
  </si>
  <si>
    <t>2025-12-14T11:37:32</t>
  </si>
  <si>
    <t>2025-12-14T11:37:32+08:00</t>
  </si>
  <si>
    <t>SHP-2026004345</t>
  </si>
  <si>
    <t>2025-12-24T07:52:00+00:00</t>
  </si>
  <si>
    <t>2025-12-27T23:00:28+00:00</t>
  </si>
  <si>
    <t>2025-12-27T13:56:45Z</t>
  </si>
  <si>
    <t>2025-12-27T13:56:45+00:00</t>
  </si>
  <si>
    <t>SHP-2026003976</t>
  </si>
  <si>
    <t>2025-09-25T16:04:00+08:00</t>
  </si>
  <si>
    <t>2025-10-02T01:24:17+08:00</t>
  </si>
  <si>
    <t>2025-09-28T15:42:36+08:00</t>
  </si>
  <si>
    <t>SHP-2026007836</t>
  </si>
  <si>
    <t>2025-06-06T08:33:00+01:00</t>
  </si>
  <si>
    <t>2025-06-13T07:50:17+01:00</t>
  </si>
  <si>
    <t>2025-06-12T11:01:42+01:00</t>
  </si>
  <si>
    <t>SHP-2026001658</t>
  </si>
  <si>
    <t>2026-02-13T09:45:00-05:00</t>
  </si>
  <si>
    <t>2026-02-15T00:04:30-05:00</t>
  </si>
  <si>
    <t>2026-02-15T05:57:31-05:00</t>
  </si>
  <si>
    <t>SHP-2026000704</t>
  </si>
  <si>
    <t>2026-02-06T11:50:00-05:00</t>
  </si>
  <si>
    <t>2026-02-08T22:37:31-05:00</t>
  </si>
  <si>
    <t>2026-02-09T06:56:21-05:00</t>
  </si>
  <si>
    <t>2026-02-09T06:56:21Z</t>
  </si>
  <si>
    <t>SHP-2026000464</t>
  </si>
  <si>
    <t>2025-09-04T13:17:00Z</t>
  </si>
  <si>
    <t>2025-09-14T05:25:20+01:00</t>
  </si>
  <si>
    <t>2025-09-14T12:11:26Z</t>
  </si>
  <si>
    <t>2025-09-14T12:11:26+01:00</t>
  </si>
  <si>
    <t>SHP-2026003684</t>
  </si>
  <si>
    <t>2025-06-27T14:27:00+08:00</t>
  </si>
  <si>
    <t>2025-07-06T16:22:38+08:00</t>
  </si>
  <si>
    <t>2025-07-07T12:20:43Z</t>
  </si>
  <si>
    <t>2025-07-07T12:20:43+08:00</t>
  </si>
  <si>
    <t>SHP-2026009118</t>
  </si>
  <si>
    <t>2025-12-09T10:49:00-05:00</t>
  </si>
  <si>
    <t>2025-12-11T07:27:25-05:00</t>
  </si>
  <si>
    <t>2025-12-13T00:58:41-05:00</t>
  </si>
  <si>
    <t>SHP-2026003960</t>
  </si>
  <si>
    <t>2025-10-22T16:26:00+08:00</t>
  </si>
  <si>
    <t>2025-10-30T01:17:41</t>
  </si>
  <si>
    <t>2025-10-27T18:35:54+08:00</t>
  </si>
  <si>
    <t>SHP-2026006134</t>
  </si>
  <si>
    <t>2025-12-31T13:26:00+08:00</t>
  </si>
  <si>
    <t>2026-01-11T07:02:19+08:00</t>
  </si>
  <si>
    <t>2026-01-11T09:01:59+08:00</t>
  </si>
  <si>
    <t>SHP-2026004622</t>
  </si>
  <si>
    <t>2025-06-03T12:30:00-05:00</t>
  </si>
  <si>
    <t>2025-06-05T03:54:53-05:00</t>
  </si>
  <si>
    <t>2025-06-05T22:17:40-05:00</t>
  </si>
  <si>
    <t>SHP-2026007891</t>
  </si>
  <si>
    <t>2026-02-16T13:28:00Z</t>
  </si>
  <si>
    <t>2026-02-22T02:55:19</t>
  </si>
  <si>
    <t>2026-02-22T11:38:49+05:00</t>
  </si>
  <si>
    <t>SHP-2026003961</t>
  </si>
  <si>
    <t>2025-08-20T14:19:00-05:00</t>
  </si>
  <si>
    <t>2025-08-21T02:19:00-05:00</t>
  </si>
  <si>
    <t>2025-08-21T08:37:05-05:00</t>
  </si>
  <si>
    <t>SHP-2026005686</t>
  </si>
  <si>
    <t>2025-09-09T12:58:00-05:00</t>
  </si>
  <si>
    <t>2025-09-13T06:36:31</t>
  </si>
  <si>
    <t>2025-09-12T21:14:41</t>
  </si>
  <si>
    <t>2025-09-12T21:14:41-05:00</t>
  </si>
  <si>
    <t>SHP-2026006512</t>
  </si>
  <si>
    <t>2025-11-22T17:46:00+01:00</t>
  </si>
  <si>
    <t>2025-11-26T09:15:30+01:00</t>
  </si>
  <si>
    <t>2025-11-25T22:29:11+01:00</t>
  </si>
  <si>
    <t>SHP-2026003029</t>
  </si>
  <si>
    <t>2025-12-19T13:07:00-06:00</t>
  </si>
  <si>
    <t>2025-12-26T10:09:53-06:00</t>
  </si>
  <si>
    <t>2025-12-26T09:33:19-06:00</t>
  </si>
  <si>
    <t>SHP-2026001846</t>
  </si>
  <si>
    <t>2025-12-24T14:12:00-05:00</t>
  </si>
  <si>
    <t>2025-12-26T06:02:56-05:00</t>
  </si>
  <si>
    <t>2025-12-26T01:53:57-05:00</t>
  </si>
  <si>
    <t>SHP-2026000688</t>
  </si>
  <si>
    <t>2026-01-27T13:05:00+08:00</t>
  </si>
  <si>
    <t>2026-02-01T22:01:48+08:00</t>
  </si>
  <si>
    <t>2026-02-01T15:53:55+08:00</t>
  </si>
  <si>
    <t>SHP-2026002964</t>
  </si>
  <si>
    <t>2025-12-06T10:10:00+01:00</t>
  </si>
  <si>
    <t>2025-12-11T22:26:46+01:00</t>
  </si>
  <si>
    <t>2025-12-11T09:14:44</t>
  </si>
  <si>
    <t>SHP-2026008112</t>
  </si>
  <si>
    <t>2026-02-23T17:38:00-05:00</t>
  </si>
  <si>
    <t>2026-02-28T22:31:13-05:00</t>
  </si>
  <si>
    <t>2026-03-01T08:12:07-05:00</t>
  </si>
  <si>
    <t>SHP-2026002914</t>
  </si>
  <si>
    <t>2026-01-04T07:46:00-05:00</t>
  </si>
  <si>
    <t>2026-01-05T18:17:24-05:00</t>
  </si>
  <si>
    <t>2026-01-05T08:36:14Z</t>
  </si>
  <si>
    <t>2026-01-05T08:36:14-05:00</t>
  </si>
  <si>
    <t>SHP-2026001194</t>
  </si>
  <si>
    <t>2025-11-19T11:05:00+01:00</t>
  </si>
  <si>
    <t>2025-11-28T23:49:27+01:00</t>
  </si>
  <si>
    <t>2025-11-25T14:50:25+01:00</t>
  </si>
  <si>
    <t>SHP-2026007845</t>
  </si>
  <si>
    <t>2025-09-01T11:26:00-05:00</t>
  </si>
  <si>
    <t>2025-09-03T13:16:02-05:00</t>
  </si>
  <si>
    <t>2025-09-03T06:39:30-05:00</t>
  </si>
  <si>
    <t>SHP-2026000657</t>
  </si>
  <si>
    <t>2026-01-27T08:54:00+08:00</t>
  </si>
  <si>
    <t>2026-02-01T14:51:42+08:00</t>
  </si>
  <si>
    <t>2026-02-01T01:57:58Z</t>
  </si>
  <si>
    <t>2026-02-01T01:57:58+08:00</t>
  </si>
  <si>
    <t>SHP-2026007912</t>
  </si>
  <si>
    <t>2025-08-13T18:53:00+00:00</t>
  </si>
  <si>
    <t>2025-08-23T05:45:22+00:00</t>
  </si>
  <si>
    <t>2025-08-22T19:25:15+00:00</t>
  </si>
  <si>
    <t>2025-08-22T19:25:15Z</t>
  </si>
  <si>
    <t>SHP-2026005435</t>
  </si>
  <si>
    <t>2025-07-23T13:21:00-05:00</t>
  </si>
  <si>
    <t>2025-07-24T13:05:17-05:00</t>
  </si>
  <si>
    <t>2025-07-24T05:17:05-05:00</t>
  </si>
  <si>
    <t>SHP-2026000735</t>
  </si>
  <si>
    <t>2025-10-31T13:29:00Z</t>
  </si>
  <si>
    <t>2025-11-09T00:45:50+01:00</t>
  </si>
  <si>
    <t>2025-11-08T19:50:16+01:00</t>
  </si>
  <si>
    <t>SHP-2026000379</t>
  </si>
  <si>
    <t>2025-09-11T12:42:00+09:00</t>
  </si>
  <si>
    <t>2025-09-19T17:42:46+09:00</t>
  </si>
  <si>
    <t>2025-09-19T15:51:25+09:00</t>
  </si>
  <si>
    <t>2025-09-19T15:51:25Z</t>
  </si>
  <si>
    <t>SHP-2026008632</t>
  </si>
  <si>
    <t>2025-09-19T18:17:00-05:00</t>
  </si>
  <si>
    <t>2025-09-20T17:47:53-05:00</t>
  </si>
  <si>
    <t>2025-09-20T10:10:29-05:00</t>
  </si>
  <si>
    <t>SHP-2026001122</t>
  </si>
  <si>
    <t>2025-07-18T13:14:00+01:00</t>
  </si>
  <si>
    <t>2025-07-30T13:18:00+01:00</t>
  </si>
  <si>
    <t>2025-07-21T14:49:19+01:00</t>
  </si>
  <si>
    <t>SHP-2026008103</t>
  </si>
  <si>
    <t>2025-12-03T09:45:00+00:00</t>
  </si>
  <si>
    <t>2025-12-11T05:06:34+00:00</t>
  </si>
  <si>
    <t>2025-12-11T09:37:48+00:00</t>
  </si>
  <si>
    <t>SHP-2026009365</t>
  </si>
  <si>
    <t>2026-01-12T16:45:00-05:00</t>
  </si>
  <si>
    <t>2026-01-24T18:36:08-05:00</t>
  </si>
  <si>
    <t>2026-01-25T05:24:25-05:00</t>
  </si>
  <si>
    <t>2026-01-25T05:24:25Z</t>
  </si>
  <si>
    <t>SHP-2026006790</t>
  </si>
  <si>
    <t>2025-12-02T12:15:00-05:00</t>
  </si>
  <si>
    <t>2025-12-05T19:21:26-05:00</t>
  </si>
  <si>
    <t>2025-12-04T16:59:07Z</t>
  </si>
  <si>
    <t>2025-12-04T16:59:07-05:00</t>
  </si>
  <si>
    <t>SHP-2026002721</t>
  </si>
  <si>
    <t>2025-09-22T14:41:00-05:00</t>
  </si>
  <si>
    <t>2025-09-25T04:31:46-05:00</t>
  </si>
  <si>
    <t>2025-09-25T18:17:28</t>
  </si>
  <si>
    <t>2025-09-25T18:17:28-05:00</t>
  </si>
  <si>
    <t>SHP-2026001590</t>
  </si>
  <si>
    <t>2025-10-21T12:46:00Z</t>
  </si>
  <si>
    <t>2025-10-28T16:47:59+01:00</t>
  </si>
  <si>
    <t>2025-10-28T11:48:17+01:00</t>
  </si>
  <si>
    <t>SHP-2026007613</t>
  </si>
  <si>
    <t>2025-09-17T11:52:00+00:00</t>
  </si>
  <si>
    <t>2025-09-24T06:59:34</t>
  </si>
  <si>
    <t>2025-09-24T16:56:55+00:00</t>
  </si>
  <si>
    <t>2025-09-24T16:56:55Z</t>
  </si>
  <si>
    <t>SHP-2026007139</t>
  </si>
  <si>
    <t>2025-06-23T14:15:00+01:00</t>
  </si>
  <si>
    <t>2025-06-26T01:54:02+01:00</t>
  </si>
  <si>
    <t>2025-06-26T08:37:58Z</t>
  </si>
  <si>
    <t>2025-06-26T08:37:58+01:00</t>
  </si>
  <si>
    <t>SHP-2026006211</t>
  </si>
  <si>
    <t>2026-01-02T13:29:00</t>
  </si>
  <si>
    <t>2026-01-07T09:43:57Z</t>
  </si>
  <si>
    <t>2026-01-07T00:01:47+08:00</t>
  </si>
  <si>
    <t>SHP-2026004252</t>
  </si>
  <si>
    <t>2025-08-18T09:19:00</t>
  </si>
  <si>
    <t>2025-08-26T15:24:01Z</t>
  </si>
  <si>
    <t>2025-08-27T00:30:09+05:00</t>
  </si>
  <si>
    <t>SHP-2026001648</t>
  </si>
  <si>
    <t>2025-06-30T11:35:00</t>
  </si>
  <si>
    <t>2025-07-03T10:44:56-05:00</t>
  </si>
  <si>
    <t>2025-07-02T23:46:58-05:00</t>
  </si>
  <si>
    <t>SHP-2026001116</t>
  </si>
  <si>
    <t>2025-07-16T07:01:00+01:00</t>
  </si>
  <si>
    <t>2025-07-24T11:29:28+01:00</t>
  </si>
  <si>
    <t>2025-07-24T11:53:03+01:00</t>
  </si>
  <si>
    <t>SHP-2026008990</t>
  </si>
  <si>
    <t>2025-12-10T14:01:00-05:00</t>
  </si>
  <si>
    <t>2025-12-13T14:29:42-05:00</t>
  </si>
  <si>
    <t>2025-12-14T03:45:08-05:00</t>
  </si>
  <si>
    <t>SHP-2026002779</t>
  </si>
  <si>
    <t>2025-08-23T14:38:00-05:00</t>
  </si>
  <si>
    <t>2025-08-31T00:07:07</t>
  </si>
  <si>
    <t>2025-08-31T05:38:17-05:00</t>
  </si>
  <si>
    <t>2025-08-31T05:38:17</t>
  </si>
  <si>
    <t>SHP-2026008705</t>
  </si>
  <si>
    <t>2025-07-15T12:17:00+08:00</t>
  </si>
  <si>
    <t>2025-07-23T12:55:31+08:00</t>
  </si>
  <si>
    <t>2025-07-24T03:44:24+08:00</t>
  </si>
  <si>
    <t>2025-07-24T03:44:24Z</t>
  </si>
  <si>
    <t>SHP-2026009265</t>
  </si>
  <si>
    <t>2025-12-11T14:45:00-05:00</t>
  </si>
  <si>
    <t>2025-12-17T09:36:27-05:00</t>
  </si>
  <si>
    <t>2025-12-17T23:16:38-05:00</t>
  </si>
  <si>
    <t>SHP-2026000361</t>
  </si>
  <si>
    <t>2026-01-28T15:08:00-05:00</t>
  </si>
  <si>
    <t>2026-01-31T16:37:11Z</t>
  </si>
  <si>
    <t>2026-01-26T15:22:16</t>
  </si>
  <si>
    <t>2026-01-31T04:30:17Z</t>
  </si>
  <si>
    <t>SHP-2026004110</t>
  </si>
  <si>
    <t>2026-01-02T10:22:00-03:00</t>
  </si>
  <si>
    <t>2026-01-18T07:41:55-03:00</t>
  </si>
  <si>
    <t>2026-01-18T19:59:02-03:00</t>
  </si>
  <si>
    <t>SHP-2026006191</t>
  </si>
  <si>
    <t>2025-11-18T15:23:00+01:00</t>
  </si>
  <si>
    <t>2025-11-24T20:08:02Z</t>
  </si>
  <si>
    <t>2025-11-24T16:30:28+01:00</t>
  </si>
  <si>
    <t>2025-11-24T16:30:28Z</t>
  </si>
  <si>
    <t>SHP-2026005519</t>
  </si>
  <si>
    <t>2025-11-25T13:46:00-03:00</t>
  </si>
  <si>
    <t>2025-12-04T02:05:30-03:00</t>
  </si>
  <si>
    <t>2025-12-04T05:52:36-03:00</t>
  </si>
  <si>
    <t>SHP-2026009484</t>
  </si>
  <si>
    <t>2025-08-12T12:22:00+01:00</t>
  </si>
  <si>
    <t>2025-08-18T00:01:18+01:00</t>
  </si>
  <si>
    <t>2025-08-17T20:57:05Z</t>
  </si>
  <si>
    <t>2025-08-17T20:57:05+01:00</t>
  </si>
  <si>
    <t>SHP-2026007987</t>
  </si>
  <si>
    <t>2025-10-11T13:53:00-05:00</t>
  </si>
  <si>
    <t>2025-10-14T23:17:19-05:00</t>
  </si>
  <si>
    <t>2025-10-14T17:38:02-05:00</t>
  </si>
  <si>
    <t>SHP-2026000866</t>
  </si>
  <si>
    <t>2026-02-18T10:37:00-05:00</t>
  </si>
  <si>
    <t>2026-02-26T22:43:05-05:00</t>
  </si>
  <si>
    <t>2026-02-26T19:57:32Z</t>
  </si>
  <si>
    <t>SHP-2026007984</t>
  </si>
  <si>
    <t>2025-08-12T13:53:00-06:00</t>
  </si>
  <si>
    <t>2025-08-19T14:58:34-06:00</t>
  </si>
  <si>
    <t>2025-08-19T16:04:39-06:00</t>
  </si>
  <si>
    <t>SHP-2026005475</t>
  </si>
  <si>
    <t>2025-12-12T17:04:00+09:00</t>
  </si>
  <si>
    <t>2025-12-24T16:35:39Z</t>
  </si>
  <si>
    <t>2025-12-19T10:39:02+09:00</t>
  </si>
  <si>
    <t>SHP-2026004422</t>
  </si>
  <si>
    <t>2025-12-26T11:42:00</t>
  </si>
  <si>
    <t>2025-12-29T20:40:27+08:00</t>
  </si>
  <si>
    <t>2025-12-29T22:30:58+08:00</t>
  </si>
  <si>
    <t>SHP-2026003321</t>
  </si>
  <si>
    <t>2025-12-30T12:06:00Z</t>
  </si>
  <si>
    <t>2026-01-04T09:50:29-05:00</t>
  </si>
  <si>
    <t>2026-01-03T23:16:34-05:00</t>
  </si>
  <si>
    <t>2026-01-03T23:16:34Z</t>
  </si>
  <si>
    <t>SHP-2026003681</t>
  </si>
  <si>
    <t>2025-12-18T07:10:00+01:00</t>
  </si>
  <si>
    <t>2025-12-26T18:46:38Z</t>
  </si>
  <si>
    <t>2025-12-27T05:47:40+01:00</t>
  </si>
  <si>
    <t>SHP-2026009042</t>
  </si>
  <si>
    <t>2025-06-24T14:29:00+08:00</t>
  </si>
  <si>
    <t>2025-07-01T03:23:31+08:00</t>
  </si>
  <si>
    <t>2025-06-25T11:09:07+08:00</t>
  </si>
  <si>
    <t>EXC_013</t>
  </si>
  <si>
    <t>SHP-2026007040</t>
  </si>
  <si>
    <t>2025-11-18T19:35:00</t>
  </si>
  <si>
    <t>2025-11-26T00:34:34Z</t>
  </si>
  <si>
    <t>2025-11-25T12:32:16+08:00</t>
  </si>
  <si>
    <t>SHP-2026004268</t>
  </si>
  <si>
    <t>2025-07-16T12:14:00-05:00</t>
  </si>
  <si>
    <t>2025-07-21T00:42:39Z</t>
  </si>
  <si>
    <t>2025-07-20T19:43:11Z</t>
  </si>
  <si>
    <t>2025-07-20T19:43:11-05:00</t>
  </si>
  <si>
    <t>SHP-2026001973</t>
  </si>
  <si>
    <t>2026-01-11T09:29:00-06:00</t>
  </si>
  <si>
    <t>2026-01-19T15:20:17-06:00</t>
  </si>
  <si>
    <t>2026-01-20T04:58:35-06:00</t>
  </si>
  <si>
    <t>2026-01-20T04:58:35Z</t>
  </si>
  <si>
    <t>SHP-2026009358</t>
  </si>
  <si>
    <t>2025-08-26T14:22:00-05:00</t>
  </si>
  <si>
    <t>2025-08-29T21:37:16Z</t>
  </si>
  <si>
    <t>2025-08-29T07:09:08-05:00</t>
  </si>
  <si>
    <t>SHP-2026000960</t>
  </si>
  <si>
    <t>2026-01-27T11:25:00-05:00</t>
  </si>
  <si>
    <t>2026-01-31T09:05:09-05:00</t>
  </si>
  <si>
    <t>2026-01-30T20:35:40-05:00</t>
  </si>
  <si>
    <t>SHP-2026008010</t>
  </si>
  <si>
    <t>2025-06-30T10:59:00+08:00</t>
  </si>
  <si>
    <t>2025-07-07T01:22:09+08:00</t>
  </si>
  <si>
    <t>2025-07-07T08:32:04Z</t>
  </si>
  <si>
    <t>2025-07-07T08:32:04</t>
  </si>
  <si>
    <t>SHP-2026006250</t>
  </si>
  <si>
    <t>2025-09-02T14:50:00+01:00</t>
  </si>
  <si>
    <t>2025-09-08T10:39:45+01:00</t>
  </si>
  <si>
    <t>2025-09-08T08:59:52</t>
  </si>
  <si>
    <t>2025-09-08T08:59:52Z</t>
  </si>
  <si>
    <t>SHP-2026001010</t>
  </si>
  <si>
    <t>2025-06-05T18:54:00</t>
  </si>
  <si>
    <t>2025-06-09T04:41:09+10:00</t>
  </si>
  <si>
    <t>2025-06-08T23:28:56+10:00</t>
  </si>
  <si>
    <t>2025-06-08T23:28:56Z</t>
  </si>
  <si>
    <t>SHP-2026003864</t>
  </si>
  <si>
    <t>2025-10-30T08:23:00Z</t>
  </si>
  <si>
    <t>2025-11-06T15:22:39-05:00</t>
  </si>
  <si>
    <t>2025-11-06T01:52:10-05:00</t>
  </si>
  <si>
    <t>2025-11-06T01:52:10Z</t>
  </si>
  <si>
    <t>SHP-2026008387</t>
  </si>
  <si>
    <t>2026-01-16T11:28:00+10:00</t>
  </si>
  <si>
    <t>2026-01-23T02:58:11Z</t>
  </si>
  <si>
    <t>2026-01-17T20:10:07+10:00</t>
  </si>
  <si>
    <t>SHP-2026007285</t>
  </si>
  <si>
    <t>2025-06-02T06:38:00Z</t>
  </si>
  <si>
    <t>2025-06-03T07:36:51-05:00</t>
  </si>
  <si>
    <t>2025-06-02T20:28:17-05:00</t>
  </si>
  <si>
    <t>SHP-2026009186</t>
  </si>
  <si>
    <t>2025-12-03T16:26:00Z</t>
  </si>
  <si>
    <t>2025-12-05T15:54:57-05:00</t>
  </si>
  <si>
    <t>2025-12-05T15:47:26-05:00</t>
  </si>
  <si>
    <t>2025-12-05T15:47:26Z</t>
  </si>
  <si>
    <t>SHP-2026004427</t>
  </si>
  <si>
    <t>2025-07-08T12:12:00+00:00</t>
  </si>
  <si>
    <t>2025-07-15T07:13:42+00:00</t>
  </si>
  <si>
    <t>2025-07-15T05:36:07</t>
  </si>
  <si>
    <t>2025-07-15T05:36:07+00:00</t>
  </si>
  <si>
    <t>SHP-2026001717</t>
  </si>
  <si>
    <t>2025-09-09T19:00:00-05:00</t>
  </si>
  <si>
    <t>2025-09-07T13:31:13-05:00</t>
  </si>
  <si>
    <t>2025-09-19T09:44:00Z</t>
  </si>
  <si>
    <t>2025-09-19T09:44:00-05:00</t>
  </si>
  <si>
    <t>SHP-2026000408</t>
  </si>
  <si>
    <t>2025-11-11T13:08:00Z</t>
  </si>
  <si>
    <t>2025-11-18T20:13:13+09:00</t>
  </si>
  <si>
    <t>2025-11-18T17:32:49+09:00</t>
  </si>
  <si>
    <t>SHP-2026005457</t>
  </si>
  <si>
    <t>2025-11-16T10:03:00-05:00</t>
  </si>
  <si>
    <t>2025-11-18T02:10:27-05:00</t>
  </si>
  <si>
    <t>2025-11-17T16:36:59-05:00</t>
  </si>
  <si>
    <t>2025-11-17T16:36:59</t>
  </si>
  <si>
    <t>SHP-2026003479</t>
  </si>
  <si>
    <t>2025-09-06T12:50:00+09:00</t>
  </si>
  <si>
    <t>2025-09-11T00:35:42+09:00</t>
  </si>
  <si>
    <t>2025-09-11T02:41:31Z</t>
  </si>
  <si>
    <t>2025-09-11T02:41:31+09:00</t>
  </si>
  <si>
    <t>SHP-2026000335</t>
  </si>
  <si>
    <t>2026-01-17T13:22:00+08:00</t>
  </si>
  <si>
    <t>2026-01-25T23:28:35+08:00</t>
  </si>
  <si>
    <t>2026-01-20T23:33:04+08:00</t>
  </si>
  <si>
    <t>SHP-2026001603</t>
  </si>
  <si>
    <t>2026-02-12T10:01:00+05:00</t>
  </si>
  <si>
    <t>2026-02-17T18:22:21+05:00</t>
  </si>
  <si>
    <t>2026-02-17T01:04:21+05:00</t>
  </si>
  <si>
    <t>SHP-2026009311</t>
  </si>
  <si>
    <t>2025-12-13T16:05:00-05:00</t>
  </si>
  <si>
    <t>2025-12-16T05:47:57Z</t>
  </si>
  <si>
    <t>2025-12-16T09:34:20-05:00</t>
  </si>
  <si>
    <t>SHP-2026001234</t>
  </si>
  <si>
    <t>2025-07-10T10:47:00+01:00</t>
  </si>
  <si>
    <t>2025-07-23T06:46:45Z</t>
  </si>
  <si>
    <t>2025-07-23T00:53:28+01:00</t>
  </si>
  <si>
    <t>SHP-2026008014</t>
  </si>
  <si>
    <t>2025-06-18T11:05:00+08:00</t>
  </si>
  <si>
    <t>2025-06-24T05:55:02+08:00</t>
  </si>
  <si>
    <t>2025-06-20T22:12:18+08:00</t>
  </si>
  <si>
    <t>SHP-2026006646</t>
  </si>
  <si>
    <t>2025-08-15T15:54:00+01:00</t>
  </si>
  <si>
    <t>2025-08-18T15:20:27+01:00</t>
  </si>
  <si>
    <t>2025-08-18T10:42:41+01:00</t>
  </si>
  <si>
    <t>SHP-2026008224</t>
  </si>
  <si>
    <t>2025-09-11T12:21:00+09:00</t>
  </si>
  <si>
    <t>2025-09-14T23:37:47+09:00</t>
  </si>
  <si>
    <t>2025-09-15T14:16:35+09:00</t>
  </si>
  <si>
    <t>2025-09-15T14:16:35Z</t>
  </si>
  <si>
    <t>SHP-2026000885</t>
  </si>
  <si>
    <t>2025-08-07T11:11:00+08:00</t>
  </si>
  <si>
    <t>2025-08-13T17:09:04+08:00</t>
  </si>
  <si>
    <t>2025-08-13T10:35:46+08:00</t>
  </si>
  <si>
    <t>SHP-2026004725</t>
  </si>
  <si>
    <t>2026-02-06T14:13:00+01:00</t>
  </si>
  <si>
    <t>2026-02-15T22:30:19Z</t>
  </si>
  <si>
    <t>2026-02-15T21:26:07+01:00</t>
  </si>
  <si>
    <t>SHP-2026003117</t>
  </si>
  <si>
    <t>2025-09-01T06:59:00+01:00</t>
  </si>
  <si>
    <t>2025-09-05T03:28:21+01:00</t>
  </si>
  <si>
    <t>2025-09-04T04:04:02+01:00</t>
  </si>
  <si>
    <t>2025-09-04T04:04:02Z</t>
  </si>
  <si>
    <t>SHP-2026006861</t>
  </si>
  <si>
    <t>2026-02-25T11:17:00+09:00</t>
  </si>
  <si>
    <t>2026-03-03T00:43:39Z</t>
  </si>
  <si>
    <t>2026-03-01T01:45:30+09:00</t>
  </si>
  <si>
    <t>SHP-2026004893</t>
  </si>
  <si>
    <t>2025-11-19T12:55:00-05:00</t>
  </si>
  <si>
    <t>2025-11-24T02:48:25-05:00</t>
  </si>
  <si>
    <t>2025-11-23T18:02:12-05:00</t>
  </si>
  <si>
    <t>SHP-2026008452</t>
  </si>
  <si>
    <t>2025-10-13T08:42:00-06:00</t>
  </si>
  <si>
    <t>2025-10-19T18:39:57Z</t>
  </si>
  <si>
    <t>2025-10-19T12:36:17-06:00</t>
  </si>
  <si>
    <t>2025-10-19T12:36:17Z</t>
  </si>
  <si>
    <t>SHP-2026003377</t>
  </si>
  <si>
    <t>2025-10-08T16:02:00-05:00</t>
  </si>
  <si>
    <t>2025-10-11T08:39:54-05:00</t>
  </si>
  <si>
    <t>2025-10-11T07:56:56-05:00</t>
  </si>
  <si>
    <t>SHP-2026005856</t>
  </si>
  <si>
    <t>2025-07-23T11:40:00</t>
  </si>
  <si>
    <t>2025-07-29T23:12:11-05:00</t>
  </si>
  <si>
    <t>2025-07-28T05:31:19</t>
  </si>
  <si>
    <t>SHP-2026001703</t>
  </si>
  <si>
    <t>2025-07-01T15:15:00-05:00</t>
  </si>
  <si>
    <t>2025-07-03T19:55:57-05:00</t>
  </si>
  <si>
    <t>2025-07-03T18:22:19-05:00</t>
  </si>
  <si>
    <t>SHP-2026002080</t>
  </si>
  <si>
    <t>2025-10-02T13:54:00+00:00</t>
  </si>
  <si>
    <t>2025-10-08T07:07:53Z</t>
  </si>
  <si>
    <t>2025-10-08T20:48:25+00:00</t>
  </si>
  <si>
    <t>SHP-2026006217</t>
  </si>
  <si>
    <t>2025-11-09T11:39:00-05:00</t>
  </si>
  <si>
    <t>2025-11-07T16:11:31Z</t>
  </si>
  <si>
    <t>2025-11-10T23:51:48-05:00</t>
  </si>
  <si>
    <t>SHP-2026003560</t>
  </si>
  <si>
    <t>2025-07-02T14:32:00Z</t>
  </si>
  <si>
    <t>2025-07-07T09:13:15+01:00</t>
  </si>
  <si>
    <t>2025-07-07T10:48:10+01:00</t>
  </si>
  <si>
    <t>2025-07-07T10:48:10Z</t>
  </si>
  <si>
    <t>SHP-2026002400</t>
  </si>
  <si>
    <t>2025-06-12T17:04:00+09:00</t>
  </si>
  <si>
    <t>2025-06-18T04:40:56Z</t>
  </si>
  <si>
    <t>2025-06-18T07:33:48+09:00</t>
  </si>
  <si>
    <t>SHP-2026007664</t>
  </si>
  <si>
    <t>2025-06-05T15:12:00+00:00</t>
  </si>
  <si>
    <t>2025-06-12T08:27:44+00:00</t>
  </si>
  <si>
    <t>2025-06-11T22:50:05+00:00</t>
  </si>
  <si>
    <t>2025-06-11T22:50:05Z</t>
  </si>
  <si>
    <t>SHP-2026006119</t>
  </si>
  <si>
    <t>2025-06-10T14:30:00-05:00</t>
  </si>
  <si>
    <t>2025-06-12T15:53:02-05:00</t>
  </si>
  <si>
    <t>2025-06-12T13:21:13Z</t>
  </si>
  <si>
    <t>2025-06-12T13:21:13-05:00</t>
  </si>
  <si>
    <t>SHP-2026002188</t>
  </si>
  <si>
    <t>2025-12-08T06:55:00+01:00</t>
  </si>
  <si>
    <t>2025-12-12T21:51:35+01:00</t>
  </si>
  <si>
    <t>2025-12-13T04:17:23+01:00</t>
  </si>
  <si>
    <t>SHP-2026002441</t>
  </si>
  <si>
    <t>2025-10-09T09:36:00-05:00</t>
  </si>
  <si>
    <t>2025-10-12T04:03:55</t>
  </si>
  <si>
    <t>2025-10-12T05:57:32-05:00</t>
  </si>
  <si>
    <t>SHP-2026005078</t>
  </si>
  <si>
    <t>2025-07-01T17:40:00-05:00</t>
  </si>
  <si>
    <t>2025-07-07T05:57:46-05:00</t>
  </si>
  <si>
    <t>2025-07-04T05:52:39-05:00</t>
  </si>
  <si>
    <t>SHP-2026001989</t>
  </si>
  <si>
    <t>2025-07-31T14:00:00Z</t>
  </si>
  <si>
    <t>2025-07-30T04:49:33+00:00</t>
  </si>
  <si>
    <t>2025-08-09T02:53:52+00:00</t>
  </si>
  <si>
    <t>SHP-2026006668</t>
  </si>
  <si>
    <t>2026-02-15T14:25:00-05:00</t>
  </si>
  <si>
    <t>2026-02-20T11:28:20-05:00</t>
  </si>
  <si>
    <t>2026-02-20T00:06:47-05:00</t>
  </si>
  <si>
    <t>SHP-2026002513</t>
  </si>
  <si>
    <t>2025-11-10T08:45:00+01:00</t>
  </si>
  <si>
    <t>2025-11-17T13:27:25+01:00</t>
  </si>
  <si>
    <t>2025-11-17T09:09:08Z</t>
  </si>
  <si>
    <t>2025-11-17T09:09:08+01:00</t>
  </si>
  <si>
    <t>SHP-2026009274</t>
  </si>
  <si>
    <t>2025-09-01T12:53:00-05:00</t>
  </si>
  <si>
    <t>2025-09-05T21:45:35-05:00</t>
  </si>
  <si>
    <t>2025-09-06T10:44:12-05:00</t>
  </si>
  <si>
    <t>SHP-2026009204</t>
  </si>
  <si>
    <t>2025-09-27T15:15:00-05:00</t>
  </si>
  <si>
    <t>2025-10-12T02:19:49-05:00</t>
  </si>
  <si>
    <t>2025-10-11T13:57:28-05:00</t>
  </si>
  <si>
    <t>2025-10-11T13:57:28</t>
  </si>
  <si>
    <t>SHP-2026000478</t>
  </si>
  <si>
    <t>2025-08-19T12:03:00+01:00</t>
  </si>
  <si>
    <t>2025-08-23T18:44:02Z</t>
  </si>
  <si>
    <t>2025-08-20T14:41:54+01:00</t>
  </si>
  <si>
    <t>SHP-2026000465</t>
  </si>
  <si>
    <t>2025-11-10T06:45:00-05:00</t>
  </si>
  <si>
    <t>2025-11-13T05:41:41-05:00</t>
  </si>
  <si>
    <t>2025-11-12T19:26:28-05:00</t>
  </si>
  <si>
    <t>SHP-2026008390</t>
  </si>
  <si>
    <t>2025-08-30T09:24:00+01:00</t>
  </si>
  <si>
    <t>2025-09-07T01:16:21+01:00</t>
  </si>
  <si>
    <t>2025-09-06T13:56:03+01:00</t>
  </si>
  <si>
    <t>SHP-2026003230</t>
  </si>
  <si>
    <t>2025-09-14T08:06:00</t>
  </si>
  <si>
    <t>2025-09-21T03:43:23+09:00</t>
  </si>
  <si>
    <t>2025-09-18T13:08:40+09:00</t>
  </si>
  <si>
    <t>SHP-2026002298</t>
  </si>
  <si>
    <t>2025-10-10T17:59:00</t>
  </si>
  <si>
    <t>2025-10-19T14:01:21-06:00</t>
  </si>
  <si>
    <t>2025-10-19T07:47:56</t>
  </si>
  <si>
    <t>2025-10-19T07:47:56-06:00</t>
  </si>
  <si>
    <t>SHP-2026003257</t>
  </si>
  <si>
    <t>2025-11-14T16:46:00Z</t>
  </si>
  <si>
    <t>2025-11-18T10:38:46+01:00</t>
  </si>
  <si>
    <t>2025-11-18T02:11:28+01:00</t>
  </si>
  <si>
    <t>SHP-2026000773</t>
  </si>
  <si>
    <t>2026-02-24T10:00:00+00:00</t>
  </si>
  <si>
    <t>2026-03-01T11:37:43+00:00</t>
  </si>
  <si>
    <t>2026-02-27T13:25:48Z</t>
  </si>
  <si>
    <t>SHP-2026009291</t>
  </si>
  <si>
    <t>2025-07-31T14:58:00-05:00</t>
  </si>
  <si>
    <t>2025-08-02T12:40:38</t>
  </si>
  <si>
    <t>2025-08-02T21:55:23-05:00</t>
  </si>
  <si>
    <t>SHP-2026003103</t>
  </si>
  <si>
    <t>2025-09-08T12:12:00+01:00</t>
  </si>
  <si>
    <t>2025-09-11T07:13:34</t>
  </si>
  <si>
    <t>2025-09-10T23:02:28+01:00</t>
  </si>
  <si>
    <t>SHP-2026004302</t>
  </si>
  <si>
    <t>2026-02-09T10:17:00-05:00</t>
  </si>
  <si>
    <t>2026-02-12T01:01:35-05:00</t>
  </si>
  <si>
    <t>2026-02-11T13:24:20-05:00</t>
  </si>
  <si>
    <t>SHP-2026005822</t>
  </si>
  <si>
    <t>2025-12-04T14:05:00Z</t>
  </si>
  <si>
    <t>2025-12-08T04:08:51+01:00</t>
  </si>
  <si>
    <t>2025-12-08T11:59:10</t>
  </si>
  <si>
    <t>2025-12-08T11:59:10+01:00</t>
  </si>
  <si>
    <t>SHP-2026001315</t>
  </si>
  <si>
    <t>2025-09-10T13:45:00+01:00</t>
  </si>
  <si>
    <t>2025-09-16T07:02:37+01:00</t>
  </si>
  <si>
    <t>2025-09-16T11:09:41+01:00</t>
  </si>
  <si>
    <t>SHP-2026006328</t>
  </si>
  <si>
    <t>2025-09-04T13:05:00-05:00</t>
  </si>
  <si>
    <t>2025-09-08T05:14:22-05:00</t>
  </si>
  <si>
    <t>2025-09-08T07:25:18Z</t>
  </si>
  <si>
    <t>2025-09-08T07:25:18-05:00</t>
  </si>
  <si>
    <t>SHP-2026004083</t>
  </si>
  <si>
    <t>2025-06-19T12:54:00+09:00</t>
  </si>
  <si>
    <t>2025-06-24T11:56:10+09:00</t>
  </si>
  <si>
    <t>2025-07-02T11:38:30+09:00</t>
  </si>
  <si>
    <t>SHP-2026005555</t>
  </si>
  <si>
    <t>2025-08-27T09:08:00+01:00</t>
  </si>
  <si>
    <t>2025-09-08T09:56:49+01:00</t>
  </si>
  <si>
    <t>2025-09-09T00:53:41+01:00</t>
  </si>
  <si>
    <t>SHP-2026003212</t>
  </si>
  <si>
    <t>2025-07-03T09:12:00-05:00</t>
  </si>
  <si>
    <t>2025-07-07T03:39:39-05:00</t>
  </si>
  <si>
    <t>2025-07-06T19:15:17</t>
  </si>
  <si>
    <t>2025-07-06T19:15:17-05:00</t>
  </si>
  <si>
    <t>SHP-2026008643</t>
  </si>
  <si>
    <t>2025-06-13T19:14:00+00:00</t>
  </si>
  <si>
    <t>2025-06-15T20:14:43+00:00</t>
  </si>
  <si>
    <t>2025-06-15T18:02:17+00:00</t>
  </si>
  <si>
    <t>SHP-2026001976</t>
  </si>
  <si>
    <t>2025-12-07T06:37:00-05:00</t>
  </si>
  <si>
    <t>2025-12-09T17:21:58-05:00</t>
  </si>
  <si>
    <t>2025-12-09T16:44:21Z</t>
  </si>
  <si>
    <t>2025-12-09T16:44:21-05:00</t>
  </si>
  <si>
    <t>SHP-2026004888</t>
  </si>
  <si>
    <t>2025-12-26T11:56:00-05:00</t>
  </si>
  <si>
    <t>2025-12-28T01:55:46-05:00</t>
  </si>
  <si>
    <t>2025-12-28T09:31:14-05:00</t>
  </si>
  <si>
    <t>SHP-2026002525</t>
  </si>
  <si>
    <t>2025-11-27T13:45:00</t>
  </si>
  <si>
    <t>2025-12-05T01:00:52-05:00</t>
  </si>
  <si>
    <t>2025-12-05T07:46:21-05:00</t>
  </si>
  <si>
    <t>2025-12-05T07:46:21Z</t>
  </si>
  <si>
    <t>SHP-2026006946</t>
  </si>
  <si>
    <t>2025-09-08T12:44:00Z</t>
  </si>
  <si>
    <t>2025-09-11T14:31:52-05:00</t>
  </si>
  <si>
    <t>2025-09-11T18:31:11</t>
  </si>
  <si>
    <t>2025-09-11T18:31:11-05:00</t>
  </si>
  <si>
    <t>SHP-2026001982</t>
  </si>
  <si>
    <t>2025-11-17T10:04:00-05:00</t>
  </si>
  <si>
    <t>2025-11-18T22:14:04-05:00</t>
  </si>
  <si>
    <t>2025-11-17T13:49:11-05:00</t>
  </si>
  <si>
    <t>SHP-2026001387</t>
  </si>
  <si>
    <t>2025-10-29T16:51:00+08:00</t>
  </si>
  <si>
    <t>2025-11-04T16:18:40+08:00</t>
  </si>
  <si>
    <t>2025-11-04T15:33:13Z</t>
  </si>
  <si>
    <t>2025-11-04T15:33:13+08:00</t>
  </si>
  <si>
    <t>SHP-2026007679</t>
  </si>
  <si>
    <t>2026-02-09T15:09:00Z</t>
  </si>
  <si>
    <t>2026-02-10T23:45:56-05:00</t>
  </si>
  <si>
    <t>2026-02-11T22:34:07-05:00</t>
  </si>
  <si>
    <t>SHP-2026007362</t>
  </si>
  <si>
    <t>2026-02-26T17:19:00+08:00</t>
  </si>
  <si>
    <t>2026-03-07T12:30:53+08:00</t>
  </si>
  <si>
    <t>2026-03-02T04:11:49+08:00</t>
  </si>
  <si>
    <t>SHP-2026003527</t>
  </si>
  <si>
    <t>2025-11-08T10:27:00-05:00</t>
  </si>
  <si>
    <t>2025-11-07T09:45:55-05:00</t>
  </si>
  <si>
    <t>2025-11-11T14:22:52-05:00</t>
  </si>
  <si>
    <t>2025-11-11T14:22:52</t>
  </si>
  <si>
    <t>SHP-2026007720</t>
  </si>
  <si>
    <t>2025-12-12T08:27:00Z</t>
  </si>
  <si>
    <t>2025-12-20T05:20:12-06:00</t>
  </si>
  <si>
    <t>2025-12-19T23:50:11-06:00</t>
  </si>
  <si>
    <t>SHP-2026003950</t>
  </si>
  <si>
    <t>2025-09-12T15:27:00-03:00</t>
  </si>
  <si>
    <t>2025-09-18T13:02:42Z</t>
  </si>
  <si>
    <t>2025-09-18T19:45:18-03:00</t>
  </si>
  <si>
    <t>2025-09-18T19:45:18Z</t>
  </si>
  <si>
    <t>SHP-2026008417</t>
  </si>
  <si>
    <t>2025-08-22T15:40:00</t>
  </si>
  <si>
    <t>2025-09-02T07:01:50+08:00</t>
  </si>
  <si>
    <t>2025-09-02T01:34:25+08:00</t>
  </si>
  <si>
    <t>SHP-2026000609</t>
  </si>
  <si>
    <t>2025-11-11T16:16:00+01:00</t>
  </si>
  <si>
    <t>2025-11-19T14:40:56+01:00</t>
  </si>
  <si>
    <t>2025-11-19T10:49:20+01:00</t>
  </si>
  <si>
    <t>2025-11-19T15:10:15Z</t>
  </si>
  <si>
    <t>SHP-2026009366</t>
  </si>
  <si>
    <t>2025-10-15T06:38:00-05:00</t>
  </si>
  <si>
    <t>2025-10-17T06:33:03-05:00</t>
  </si>
  <si>
    <t>2025-10-17T23:17:16Z</t>
  </si>
  <si>
    <t>SHP-2026001618</t>
  </si>
  <si>
    <t>2025-12-16T12:18:00-05:00</t>
  </si>
  <si>
    <t>2025-12-23T14:23:58-05:00</t>
  </si>
  <si>
    <t>2025-12-24T06:27:02-05:00</t>
  </si>
  <si>
    <t>SHP-2026004060</t>
  </si>
  <si>
    <t>2025-12-25T12:47:00Z</t>
  </si>
  <si>
    <t>2025-12-31T07:13:14+01:00</t>
  </si>
  <si>
    <t>2025-12-30T23:26:49+01:00</t>
  </si>
  <si>
    <t>SHP-2026008254</t>
  </si>
  <si>
    <t>2025-10-13T14:51:00-05:00</t>
  </si>
  <si>
    <t>2025-10-21T23:22:24Z</t>
  </si>
  <si>
    <t>2025-10-22T06:29:48-05:00</t>
  </si>
  <si>
    <t>SHP-2026009223</t>
  </si>
  <si>
    <t>2025-07-31T14:55:00+08:00</t>
  </si>
  <si>
    <t>2025-08-07T20:45:56</t>
  </si>
  <si>
    <t>2025-08-01T09:29:00+08:00</t>
  </si>
  <si>
    <t>SHP-2026003869</t>
  </si>
  <si>
    <t>2025-10-21T11:17:00-05:00</t>
  </si>
  <si>
    <t>2025-10-23T09:35:39-05:00</t>
  </si>
  <si>
    <t>2025-10-23T12:36:25-05:00</t>
  </si>
  <si>
    <t>SHP-2026008638</t>
  </si>
  <si>
    <t>2025-09-01T14:55:00+08:00</t>
  </si>
  <si>
    <t>2025-09-09T02:40:51+08:00</t>
  </si>
  <si>
    <t>2025-09-09T07:34:09+08:00</t>
  </si>
  <si>
    <t>SHP-2026005838</t>
  </si>
  <si>
    <t>2026-02-11T12:08:00+01:00</t>
  </si>
  <si>
    <t>2026-02-20T22:26:32+01:00</t>
  </si>
  <si>
    <t>2026-02-20T18:54:23+01:00</t>
  </si>
  <si>
    <t>2026-02-20T18:54:23</t>
  </si>
  <si>
    <t>SHP-2026002868</t>
  </si>
  <si>
    <t>2025-08-21T07:34:00+01:00</t>
  </si>
  <si>
    <t>2025-08-23T14:43:31+01:00</t>
  </si>
  <si>
    <t>2025-08-23T10:49:50+01:00</t>
  </si>
  <si>
    <t>SHP-2026006085</t>
  </si>
  <si>
    <t>2025-08-14T13:23:00-05:00</t>
  </si>
  <si>
    <t>2025-08-18T03:03:37-05:00</t>
  </si>
  <si>
    <t>2025-08-18T09:59:59-05:00</t>
  </si>
  <si>
    <t>2025-08-18T09:59:59</t>
  </si>
  <si>
    <t>SHP-2026008565</t>
  </si>
  <si>
    <t>2025-08-21T13:09:00+09:00</t>
  </si>
  <si>
    <t>2025-08-26T07:06:25+09:00</t>
  </si>
  <si>
    <t>2025-08-26T03:42:52Z</t>
  </si>
  <si>
    <t>2025-08-26T03:42:52</t>
  </si>
  <si>
    <t>SHP-2026008028</t>
  </si>
  <si>
    <t>2026-01-05T16:16:00+08:00</t>
  </si>
  <si>
    <t>2026-01-10T23:29:37+08:00</t>
  </si>
  <si>
    <t>2026-01-11T13:40:26+08:00</t>
  </si>
  <si>
    <t>2026-01-11T13:40:26Z</t>
  </si>
  <si>
    <t>SHP-2026004939</t>
  </si>
  <si>
    <t>2025-10-28T10:25:00Z</t>
  </si>
  <si>
    <t>2025-11-03T09:39:51-05:00</t>
  </si>
  <si>
    <t>2025-11-03T12:12:36Z</t>
  </si>
  <si>
    <t>2025-11-03T12:12:36-05:00</t>
  </si>
  <si>
    <t>SHP-2026002989</t>
  </si>
  <si>
    <t>2026-02-26T08:39:00-05:00</t>
  </si>
  <si>
    <t>2026-03-09T03:30:10-05:00</t>
  </si>
  <si>
    <t>2026-03-01T07:59:09</t>
  </si>
  <si>
    <t>SHP-2026006412</t>
  </si>
  <si>
    <t>2025-11-13T12:09:00-05:00</t>
  </si>
  <si>
    <t>2025-11-16T06:56:33Z</t>
  </si>
  <si>
    <t>2025-11-16T19:54:56-05:00</t>
  </si>
  <si>
    <t>SHP-2026007798</t>
  </si>
  <si>
    <t>2026-02-13T11:06:00+08:00</t>
  </si>
  <si>
    <t>2026-02-17T09:37:22+08:00</t>
  </si>
  <si>
    <t>2026-02-21T07:30:08+08:00</t>
  </si>
  <si>
    <t>SHP-2026008933</t>
  </si>
  <si>
    <t>2025-11-13T17:14:00+00:00</t>
  </si>
  <si>
    <t>2025-11-18T17:40:44+00:00</t>
  </si>
  <si>
    <t>2025-11-19T03:10:03</t>
  </si>
  <si>
    <t>2025-11-19T03:10:03+00:00</t>
  </si>
  <si>
    <t>SHP-2026005178</t>
  </si>
  <si>
    <t>2026-01-16T12:34:00-05:00</t>
  </si>
  <si>
    <t>2026-01-24T13:09:19Z</t>
  </si>
  <si>
    <t>2026-01-23T22:32:19-05:00</t>
  </si>
  <si>
    <t>SHP-2026006187</t>
  </si>
  <si>
    <t>2026-02-18T13:17:00-06:00</t>
  </si>
  <si>
    <t>2026-02-26T09:42:42-06:00</t>
  </si>
  <si>
    <t>2026-02-20T17:36:32-06:00</t>
  </si>
  <si>
    <t>SHP-2026006074</t>
  </si>
  <si>
    <t>2025-09-05T11:32:00-03:00</t>
  </si>
  <si>
    <t>2025-09-11T09:02:27-03:00</t>
  </si>
  <si>
    <t>2025-09-11T09:35:15-03:00</t>
  </si>
  <si>
    <t>2025-09-11T09:35:15</t>
  </si>
  <si>
    <t>SHP-2026000089</t>
  </si>
  <si>
    <t>2026-02-25T13:38:00-05:00</t>
  </si>
  <si>
    <t>2026-03-06T15:12:52Z</t>
  </si>
  <si>
    <t>2026-02-27T08:25:17-05:00</t>
  </si>
  <si>
    <t>SHP-2026000776</t>
  </si>
  <si>
    <t>2025-10-21T16:51:00+01:00</t>
  </si>
  <si>
    <t>2025-10-27T15:49:16+01:00</t>
  </si>
  <si>
    <t>2025-10-27T03:08:26+01:00</t>
  </si>
  <si>
    <t>SHP-2026008823</t>
  </si>
  <si>
    <t>2025-09-16T10:38:00+00:00</t>
  </si>
  <si>
    <t>2025-09-25T22:31:47+00:00</t>
  </si>
  <si>
    <t>2025-09-26T07:05:43+00:00</t>
  </si>
  <si>
    <t>SHP-2026008256</t>
  </si>
  <si>
    <t>2025-10-09T11:07:00-05:00</t>
  </si>
  <si>
    <t>2025-10-11T03:01:32Z</t>
  </si>
  <si>
    <t>2025-10-11T13:51:00</t>
  </si>
  <si>
    <t>2025-10-11T13:51:00-05:00</t>
  </si>
  <si>
    <t>SHP-2026002767</t>
  </si>
  <si>
    <t>2025-08-22T13:36:00Z</t>
  </si>
  <si>
    <t>2025-08-25T22:34:03+09:00</t>
  </si>
  <si>
    <t>2025-08-25T22:00:19Z</t>
  </si>
  <si>
    <t>SHP-2026007880</t>
  </si>
  <si>
    <t>2025-11-03T17:29:00Z</t>
  </si>
  <si>
    <t>2025-11-08T20:42:42+08:00</t>
  </si>
  <si>
    <t>2025-11-09T07:34:57+08:00</t>
  </si>
  <si>
    <t>SHP-2026005926</t>
  </si>
  <si>
    <t>2025-08-21T16:27:00Z</t>
  </si>
  <si>
    <t>2025-08-26T01:41:33+08:00</t>
  </si>
  <si>
    <t>2025-08-26T04:59:32</t>
  </si>
  <si>
    <t>2025-08-26T04:59:32+08:00</t>
  </si>
  <si>
    <t>SHP-2026001121</t>
  </si>
  <si>
    <t>2025-09-02T11:18:00+09:00</t>
  </si>
  <si>
    <t>2025-09-09T01:39:23+09:00</t>
  </si>
  <si>
    <t>2025-09-09T01:43:51+09:00</t>
  </si>
  <si>
    <t>SHP-2026000018</t>
  </si>
  <si>
    <t>2025-09-14T11:36:00-03:00</t>
  </si>
  <si>
    <t>2025-09-19T00:47:55Z</t>
  </si>
  <si>
    <t>2025-09-18T23:25:17-03:00</t>
  </si>
  <si>
    <t>2025-09-18T23:25:17Z</t>
  </si>
  <si>
    <t>SHP-2026000196</t>
  </si>
  <si>
    <t>2025-06-27T08:53:00+01:00</t>
  </si>
  <si>
    <t>2025-07-09T14:53:56+01:00</t>
  </si>
  <si>
    <t>2025-07-09T08:01:59+01:00</t>
  </si>
  <si>
    <t>SHP-2026001128</t>
  </si>
  <si>
    <t>2025-06-24T13:56:00-06:00</t>
  </si>
  <si>
    <t>2025-06-30T06:20:42Z</t>
  </si>
  <si>
    <t>2025-06-30T10:46:15-06:00</t>
  </si>
  <si>
    <t>SHP-2026004532</t>
  </si>
  <si>
    <t>2025-12-19T11:01:00Z</t>
  </si>
  <si>
    <t>2025-12-24T14:32:59+09:00</t>
  </si>
  <si>
    <t>2025-12-24T20:15:59+09:00</t>
  </si>
  <si>
    <t>SHP-2026002351</t>
  </si>
  <si>
    <t>2025-07-16T08:15:00+01:00</t>
  </si>
  <si>
    <t>2025-07-24T03:04:37+01:00</t>
  </si>
  <si>
    <t>2025-07-18T23:53:48+01:00</t>
  </si>
  <si>
    <t>SHP-2026009410</t>
  </si>
  <si>
    <t>2025-08-14T16:33:00-05:00</t>
  </si>
  <si>
    <t>2025-08-16T11:21:11-05:00</t>
  </si>
  <si>
    <t>2025-08-16T12:19:59</t>
  </si>
  <si>
    <t>2025-08-16T12:19:59-05:00</t>
  </si>
  <si>
    <t>SHP-2026003801</t>
  </si>
  <si>
    <t>2025-08-21T14:38:00+00:00</t>
  </si>
  <si>
    <t>2025-08-29T00:24:36+00:00</t>
  </si>
  <si>
    <t>2025-08-28T10:05:26+00:00</t>
  </si>
  <si>
    <t>SHP-2026000273</t>
  </si>
  <si>
    <t>2025-09-12T09:36:00</t>
  </si>
  <si>
    <t>2025-09-16T03:09:05-05:00</t>
  </si>
  <si>
    <t>2025-09-16T16:54:10</t>
  </si>
  <si>
    <t>2025-09-16T16:54:10Z</t>
  </si>
  <si>
    <t>SHP-2026006008</t>
  </si>
  <si>
    <t>2026-01-02T10:46:00</t>
  </si>
  <si>
    <t>2026-01-08T01:28:16</t>
  </si>
  <si>
    <t>2026-01-11T19:50:42Z</t>
  </si>
  <si>
    <t>SHP-2026002617</t>
  </si>
  <si>
    <t>2026-01-30T19:40:00+10:00</t>
  </si>
  <si>
    <t>2026-02-04T19:45:14Z</t>
  </si>
  <si>
    <t>2026-02-04T18:46:25+10:00</t>
  </si>
  <si>
    <t>SHP-2026009200</t>
  </si>
  <si>
    <t>2025-10-08T07:07:00+09:00</t>
  </si>
  <si>
    <t>2025-10-16T03:53:25</t>
  </si>
  <si>
    <t>2025-10-16T07:35:14+09:00</t>
  </si>
  <si>
    <t>SHP-2026007666</t>
  </si>
  <si>
    <t>2025-07-03T17:33:00+05:00</t>
  </si>
  <si>
    <t>2025-07-13T01:39:18+05:00</t>
  </si>
  <si>
    <t>2025-07-13T10:22:26+05:00</t>
  </si>
  <si>
    <t>SHP-2026005893</t>
  </si>
  <si>
    <t>2026-01-28T12:53:00</t>
  </si>
  <si>
    <t>2026-02-05T07:12:05+01:00</t>
  </si>
  <si>
    <t>2026-02-05T07:29:35Z</t>
  </si>
  <si>
    <t>2026-02-05T07:29:35+01:00</t>
  </si>
  <si>
    <t>SHP-2026005210</t>
  </si>
  <si>
    <t>BUSAN</t>
  </si>
  <si>
    <t>2025-10-15T07:52:00</t>
  </si>
  <si>
    <t>2025-10-30T21:43:12+09:00</t>
  </si>
  <si>
    <t>2025-10-30T11:46:50</t>
  </si>
  <si>
    <t>2025-10-30T11:46:50+09:00</t>
  </si>
  <si>
    <t>SHP-2026005574</t>
  </si>
  <si>
    <t>2025-07-03T12:19:00-05:00</t>
  </si>
  <si>
    <t>2025-07-06T09:42:06-05:00</t>
  </si>
  <si>
    <t>2025-07-06T10:52:29Z</t>
  </si>
  <si>
    <t>SHP-2026007827</t>
  </si>
  <si>
    <t>2025-07-25T12:48:00+01:00</t>
  </si>
  <si>
    <t>2025-08-04T09:01:45+01:00</t>
  </si>
  <si>
    <t>2025-08-03T21:26:06Z</t>
  </si>
  <si>
    <t>2025-08-03T21:26:06</t>
  </si>
  <si>
    <t>SHP-2026007261</t>
  </si>
  <si>
    <t>2025-12-22T13:23:00+00:00</t>
  </si>
  <si>
    <t>2025-12-27T16:26:04+00:00</t>
  </si>
  <si>
    <t>2025-12-27T10:43:29+00:00</t>
  </si>
  <si>
    <t>SHP-2026008287</t>
  </si>
  <si>
    <t>2025-06-09T10:41:00+01:00</t>
  </si>
  <si>
    <t>2025-06-12T06:15:32+01:00</t>
  </si>
  <si>
    <t>2025-06-12T21:00:43+01:00</t>
  </si>
  <si>
    <t>2025-06-12T21:00:43Z</t>
  </si>
  <si>
    <t>SHP-2026002085</t>
  </si>
  <si>
    <t>2025-06-11T17:05:00-05:00</t>
  </si>
  <si>
    <t>2025-06-16T13:39:18-05:00</t>
  </si>
  <si>
    <t>2025-06-16T12:40:59-05:00</t>
  </si>
  <si>
    <t>SHP-2026000353</t>
  </si>
  <si>
    <t>2025-12-27T08:13:00+08:00</t>
  </si>
  <si>
    <t>2026-01-02T01:05:45+08:00</t>
  </si>
  <si>
    <t>2026-01-02T03:22:53+08:00</t>
  </si>
  <si>
    <t>2026-01-02T03:22:53Z</t>
  </si>
  <si>
    <t>SHP-2026005949</t>
  </si>
  <si>
    <t>2025-10-30T13:16:00+08:00</t>
  </si>
  <si>
    <t>2025-11-09T13:28:32+08:00</t>
  </si>
  <si>
    <t>2025-11-10T04:48:28+08:00</t>
  </si>
  <si>
    <t>SHP-2026004048</t>
  </si>
  <si>
    <t>2026-01-16T11:25:00+01:00</t>
  </si>
  <si>
    <t>2026-01-22T23:35:35+01:00</t>
  </si>
  <si>
    <t>2026-01-23T09:51:52+01:00</t>
  </si>
  <si>
    <t>SHP-2026002459</t>
  </si>
  <si>
    <t>2025-06-02T13:56:00+01:00</t>
  </si>
  <si>
    <t>2025-06-07T05:09:15+01:00</t>
  </si>
  <si>
    <t>2025-06-07T12:20:20+01:00</t>
  </si>
  <si>
    <t>SHP-2026001378</t>
  </si>
  <si>
    <t>2025-12-18T15:31:00+09:00</t>
  </si>
  <si>
    <t>2025-12-22T19:13:28+09:00</t>
  </si>
  <si>
    <t>2025-12-22T13:42:38+09:00</t>
  </si>
  <si>
    <t>SHP-2026002783</t>
  </si>
  <si>
    <t>2025-11-19T10:13:00Z</t>
  </si>
  <si>
    <t>2025-11-22T04:10:35-05:00</t>
  </si>
  <si>
    <t>2025-11-22T03:41:08-05:00</t>
  </si>
  <si>
    <t>2025-11-22T03:41:08</t>
  </si>
  <si>
    <t>SHP-2026003931</t>
  </si>
  <si>
    <t>2025-10-15T19:40:00+09:00</t>
  </si>
  <si>
    <t>2025-10-21T21:16:02+09:00</t>
  </si>
  <si>
    <t>2025-10-22T10:37:19+09:00</t>
  </si>
  <si>
    <t>SHP-2026007503</t>
  </si>
  <si>
    <t>2026-02-05T07:01:00Z</t>
  </si>
  <si>
    <t>2026-02-09T06:30:23-05:00</t>
  </si>
  <si>
    <t>2026-02-08T22:02:29-05:00</t>
  </si>
  <si>
    <t>SHP-2026004237</t>
  </si>
  <si>
    <t>2025-06-03T19:50:00+09:00</t>
  </si>
  <si>
    <t>2025-06-13T08:13:29+09:00</t>
  </si>
  <si>
    <t>2025-06-09T07:39:19+09:00</t>
  </si>
  <si>
    <t>SHP-2026002019</t>
  </si>
  <si>
    <t>2025-08-19T14:37:00+01:00</t>
  </si>
  <si>
    <t>2025-08-23T17:52:56+01:00</t>
  </si>
  <si>
    <t>2025-08-23T16:29:06Z</t>
  </si>
  <si>
    <t>2025-08-23T16:29:06+01:00</t>
  </si>
  <si>
    <t>SHP-2026005922</t>
  </si>
  <si>
    <t>2025-06-07T11:31:00-05:00</t>
  </si>
  <si>
    <t>2025-06-08T16:55:30-05:00</t>
  </si>
  <si>
    <t>2025-06-08T09:51:47</t>
  </si>
  <si>
    <t>2025-06-08T09:51:47-05:00</t>
  </si>
  <si>
    <t>SHP-2026009298</t>
  </si>
  <si>
    <t>2025-08-19T06:11:00Z</t>
  </si>
  <si>
    <t>2025-08-20T10:30:49-05:00</t>
  </si>
  <si>
    <t>2025-08-20T09:38:33-05:00</t>
  </si>
  <si>
    <t>SHP-2026000565</t>
  </si>
  <si>
    <t>2025-10-30T11:36:00+01:00</t>
  </si>
  <si>
    <t>2025-11-08T18:53:31+01:00</t>
  </si>
  <si>
    <t>2025-11-08T14:50:46+01:00</t>
  </si>
  <si>
    <t>SHP-2026005754</t>
  </si>
  <si>
    <t>2025-07-15T09:17:00-05:00</t>
  </si>
  <si>
    <t>2025-07-17T21:53:38-05:00</t>
  </si>
  <si>
    <t>2025-07-17T23:38:13-05:00</t>
  </si>
  <si>
    <t>SHP-2026007989</t>
  </si>
  <si>
    <t>2025-11-11T06:31:00Z</t>
  </si>
  <si>
    <t>2025-11-16T09:49:54Z</t>
  </si>
  <si>
    <t>2025-11-16T11:17:49-05:00</t>
  </si>
  <si>
    <t>2025-11-16T11:17:49Z</t>
  </si>
  <si>
    <t>SHP-2026007551</t>
  </si>
  <si>
    <t>2025-10-20T16:43:00+05:00</t>
  </si>
  <si>
    <t>2025-10-26T01:33:08+05:00</t>
  </si>
  <si>
    <t>2025-10-24T02:53:05+05:00</t>
  </si>
  <si>
    <t>SHP-2026002197</t>
  </si>
  <si>
    <t>2026-01-01T07:02:00Z</t>
  </si>
  <si>
    <t>2026-01-06T12:53:58Z</t>
  </si>
  <si>
    <t>2026-01-06T07:33:59+00:00</t>
  </si>
  <si>
    <t>SHP-2026005441</t>
  </si>
  <si>
    <t>2025-10-20T13:45:00-05:00</t>
  </si>
  <si>
    <t>2025-10-27T21:07:31-05:00</t>
  </si>
  <si>
    <t>2025-10-27T13:24:25-05:00</t>
  </si>
  <si>
    <t>SHP-2026001650</t>
  </si>
  <si>
    <t>2026-01-15T10:49:00+09:00</t>
  </si>
  <si>
    <t>2026-01-23T12:18:41+09:00</t>
  </si>
  <si>
    <t>2026-01-17T20:54:50+09:00</t>
  </si>
  <si>
    <t>SHP-2026001726</t>
  </si>
  <si>
    <t>2025-07-17T19:07:00+00:00</t>
  </si>
  <si>
    <t>2025-07-27T16:03:52Z</t>
  </si>
  <si>
    <t>2025-07-27T13:01:06+00:00</t>
  </si>
  <si>
    <t>SHP-2026006593</t>
  </si>
  <si>
    <t>2025-07-22T16:27:00+01:00</t>
  </si>
  <si>
    <t>2025-07-29T18:28:33+01:00</t>
  </si>
  <si>
    <t>2025-07-29T12:33:48+01:00</t>
  </si>
  <si>
    <t>2025-07-29T12:33:48</t>
  </si>
  <si>
    <t>SHP-2026002345</t>
  </si>
  <si>
    <t>2026-02-17T14:03:00+08:00</t>
  </si>
  <si>
    <t>2026-02-21T20:03:27+08:00</t>
  </si>
  <si>
    <t>2026-02-22T12:05:15+08:00</t>
  </si>
  <si>
    <t>SHP-2026000419</t>
  </si>
  <si>
    <t>2025-12-31T12:57:00+08:00</t>
  </si>
  <si>
    <t>2026-01-08T22:17:09+08:00</t>
  </si>
  <si>
    <t>2026-01-08T18:13:32+08:00</t>
  </si>
  <si>
    <t>SHP-2026006624</t>
  </si>
  <si>
    <t>2025-07-24T12:35:00+08:00</t>
  </si>
  <si>
    <t>2025-07-27T09:20:46+08:00</t>
  </si>
  <si>
    <t>2025-07-27T17:43:50+08:00</t>
  </si>
  <si>
    <t>SHP-2026003919</t>
  </si>
  <si>
    <t>2025-06-19T11:03:00-05:00</t>
  </si>
  <si>
    <t>2025-06-27T00:24:50Z</t>
  </si>
  <si>
    <t>2025-06-26T22:25:34-05:00</t>
  </si>
  <si>
    <t>2025-06-26T22:25:34Z</t>
  </si>
  <si>
    <t>SHP-2026003112</t>
  </si>
  <si>
    <t>2025-09-08T08:58:00</t>
  </si>
  <si>
    <t>2025-09-13T23:28:56+01:00</t>
  </si>
  <si>
    <t>2025-09-13T19:42:21+01:00</t>
  </si>
  <si>
    <t>SHP-2026001692</t>
  </si>
  <si>
    <t>2025-09-29T08:03:00+08:00</t>
  </si>
  <si>
    <t>2025-10-04T13:14:42+08:00</t>
  </si>
  <si>
    <t>2025-10-04T08:41:19+08:00</t>
  </si>
  <si>
    <t>SHP-2026003143</t>
  </si>
  <si>
    <t>2026-01-21T09:37:00+00:00</t>
  </si>
  <si>
    <t>2026-01-29T16:19:07Z</t>
  </si>
  <si>
    <t>2026-01-30T03:09:57+00:00</t>
  </si>
  <si>
    <t>SHP-2026006416</t>
  </si>
  <si>
    <t>2025-12-12T10:35:00+01:00</t>
  </si>
  <si>
    <t>2025-12-17T02:16:08+01:00</t>
  </si>
  <si>
    <t>2025-12-17T07:05:09</t>
  </si>
  <si>
    <t>2025-12-17T07:05:09+01:00</t>
  </si>
  <si>
    <t>SHP-2026005755</t>
  </si>
  <si>
    <t>2026-02-01T13:31:00-05:00</t>
  </si>
  <si>
    <t>2026-02-09T19:12:52-05:00</t>
  </si>
  <si>
    <t>2026-02-09T16:40:21-05:00</t>
  </si>
  <si>
    <t>SHP-2026006123</t>
  </si>
  <si>
    <t>2025-12-13T11:37:00+00:00</t>
  </si>
  <si>
    <t>2025-12-19T14:46:41+00:00</t>
  </si>
  <si>
    <t>2025-12-20T08:45:51+00:00</t>
  </si>
  <si>
    <t>2025-12-20T08:45:51Z</t>
  </si>
  <si>
    <t>SHP-2026005149</t>
  </si>
  <si>
    <t>2025-07-03T09:46:00+08:00</t>
  </si>
  <si>
    <t>2025-07-12T11:29:10+08:00</t>
  </si>
  <si>
    <t>2025-07-04T04:07:01Z</t>
  </si>
  <si>
    <t>SHP-2026006651</t>
  </si>
  <si>
    <t>2025-08-02T15:40:00Z</t>
  </si>
  <si>
    <t>2025-07-30T22:16:46+09:00</t>
  </si>
  <si>
    <t>2025-08-14T04:33:45Z</t>
  </si>
  <si>
    <t>2025-08-14T04:33:45</t>
  </si>
  <si>
    <t>SHP-2026006027</t>
  </si>
  <si>
    <t>2026-01-04T14:19:00+05:00</t>
  </si>
  <si>
    <t>2026-01-14T02:28:44+05:00</t>
  </si>
  <si>
    <t>2026-01-13T21:37:58+05:00</t>
  </si>
  <si>
    <t>2026-01-13T21:37:58Z</t>
  </si>
  <si>
    <t>SHP-2026007465</t>
  </si>
  <si>
    <t>2025-12-08T14:51:00+01:00</t>
  </si>
  <si>
    <t>2025-12-16T09:51:22+01:00</t>
  </si>
  <si>
    <t>2025-12-16T00:24:35+01:00</t>
  </si>
  <si>
    <t>SHP-2026008964</t>
  </si>
  <si>
    <t>2025-08-20T16:55:00Z</t>
  </si>
  <si>
    <t>2025-08-22T07:59:45-05:00</t>
  </si>
  <si>
    <t>2025-08-22T01:21:00-05:00</t>
  </si>
  <si>
    <t>SHP-2026000603</t>
  </si>
  <si>
    <t>2026-02-10T12:40:00+08:00</t>
  </si>
  <si>
    <t>2026-02-16T16:32:26+08:00</t>
  </si>
  <si>
    <t>2026-02-16T21:48:14+08:00</t>
  </si>
  <si>
    <t>SHP-2026006373</t>
  </si>
  <si>
    <t>2025-12-09T18:38:00Z</t>
  </si>
  <si>
    <t>2025-12-15T10:39:02+01:00</t>
  </si>
  <si>
    <t>2025-12-15T15:42:40Z</t>
  </si>
  <si>
    <t>2025-12-15T15:42:40+01:00</t>
  </si>
  <si>
    <t>SHP-2026003139</t>
  </si>
  <si>
    <t>2025-08-18T13:50:00+01:00</t>
  </si>
  <si>
    <t>2025-08-22T08:07:52+01:00</t>
  </si>
  <si>
    <t>2025-08-22T06:48:26+01:00</t>
  </si>
  <si>
    <t>SHP-2026008303</t>
  </si>
  <si>
    <t>2025-07-23T13:49:00Z</t>
  </si>
  <si>
    <t>2025-07-28T11:12:56+09:00</t>
  </si>
  <si>
    <t>2025-07-28T14:38:19+09:00</t>
  </si>
  <si>
    <t>SHP-2026003382</t>
  </si>
  <si>
    <t>2025-12-13T12:26:00-06:00</t>
  </si>
  <si>
    <t>2025-12-19T05:20:20-06:00</t>
  </si>
  <si>
    <t>2025-12-18T19:02:00Z</t>
  </si>
  <si>
    <t>2025-12-18T19:02:00-06:00</t>
  </si>
  <si>
    <t>SHP-2026007237</t>
  </si>
  <si>
    <t>2026-01-27T10:01:00</t>
  </si>
  <si>
    <t>2026-02-01T05:23:49+01:00</t>
  </si>
  <si>
    <t>2026-01-31T12:44:12Z</t>
  </si>
  <si>
    <t>2026-01-31T12:44:12+01:00</t>
  </si>
  <si>
    <t>SHP-2026000874</t>
  </si>
  <si>
    <t>2025-07-14T07:53:00+01:00</t>
  </si>
  <si>
    <t>2025-07-22T09:50:20+01:00</t>
  </si>
  <si>
    <t>2025-07-22T18:09:16+01:00</t>
  </si>
  <si>
    <t>SHP-2026000043</t>
  </si>
  <si>
    <t>2025-11-03T14:53:00</t>
  </si>
  <si>
    <t>2025-11-11T19:37:26+08:00</t>
  </si>
  <si>
    <t>2025-11-11T14:39:57+08:00</t>
  </si>
  <si>
    <t>SHP-2026006891</t>
  </si>
  <si>
    <t>2025-06-13T17:28:00-05:00</t>
  </si>
  <si>
    <t>2025-06-17T08:26:25-05:00</t>
  </si>
  <si>
    <t>2025-06-17T16:40:57-05:00</t>
  </si>
  <si>
    <t>SHP-2026000940</t>
  </si>
  <si>
    <t>2025-07-30T07:49:00+01:00</t>
  </si>
  <si>
    <t>2025-08-07T13:29:52+01:00</t>
  </si>
  <si>
    <t>2025-08-07T09:51:45+01:00</t>
  </si>
  <si>
    <t>SHP-2026004663</t>
  </si>
  <si>
    <t>2025-10-28T16:01:00Z</t>
  </si>
  <si>
    <t>2025-11-03T03:13:47-05:00</t>
  </si>
  <si>
    <t>2025-11-03T20:26:13-05:00</t>
  </si>
  <si>
    <t>SHP-2026008182</t>
  </si>
  <si>
    <t>2026-01-14T14:56:00</t>
  </si>
  <si>
    <t>2026-01-23T14:20:03+01:00</t>
  </si>
  <si>
    <t>2026-01-23T07:42:01+01:00</t>
  </si>
  <si>
    <t>2026-01-23T07:42:01Z</t>
  </si>
  <si>
    <t>SHP-2026007951</t>
  </si>
  <si>
    <t>2025-12-09T09:44:00-05:00</t>
  </si>
  <si>
    <t>2025-12-11T19:27:51Z</t>
  </si>
  <si>
    <t>2025-12-11T16:41:50Z</t>
  </si>
  <si>
    <t>SHP-2026003334</t>
  </si>
  <si>
    <t>2025-11-21T11:17:00Z</t>
  </si>
  <si>
    <t>2025-11-28T08:27:20+08:00</t>
  </si>
  <si>
    <t>2025-11-27T20:57:38+08:00</t>
  </si>
  <si>
    <t>SHP-2026006523</t>
  </si>
  <si>
    <t>2026-01-28T12:18:00-05:00</t>
  </si>
  <si>
    <t>2026-02-05T13:58:53-05:00</t>
  </si>
  <si>
    <t>2026-02-05T16:55:22-05:00</t>
  </si>
  <si>
    <t>2026-02-05T16:55:22</t>
  </si>
  <si>
    <t>SHP-2026000176</t>
  </si>
  <si>
    <t>2025-10-01T13:51:00-05:00</t>
  </si>
  <si>
    <t>2025-10-03T21:12:47-05:00</t>
  </si>
  <si>
    <t>2025-10-03T14:34:41-05:00</t>
  </si>
  <si>
    <t>SHP-2026002903</t>
  </si>
  <si>
    <t>2025-10-20T15:04:00-05:00</t>
  </si>
  <si>
    <t>2025-10-23T12:24:45-05:00</t>
  </si>
  <si>
    <t>2025-10-23T17:42:30-05:00</t>
  </si>
  <si>
    <t>SHP-2026003018</t>
  </si>
  <si>
    <t>2025-11-21T11:34:00+01:00</t>
  </si>
  <si>
    <t>2025-11-26T05:34:00+01:00</t>
  </si>
  <si>
    <t>2025-11-26T06:49:44+01:00</t>
  </si>
  <si>
    <t>SHP-2026006800</t>
  </si>
  <si>
    <t>2025-07-17T14:40:00Z</t>
  </si>
  <si>
    <t>2025-07-16T06:07:27-05:00</t>
  </si>
  <si>
    <t>2025-07-20T22:18:29Z</t>
  </si>
  <si>
    <t>2025-07-20T22:18:29-05:00</t>
  </si>
  <si>
    <t>SHP-2026000862</t>
  </si>
  <si>
    <t>2025-07-06T08:59:00Z</t>
  </si>
  <si>
    <t>2025-07-14T14:04:29+08:00</t>
  </si>
  <si>
    <t>2025-07-14T06:51:44+08:00</t>
  </si>
  <si>
    <t>SHP-2026006030</t>
  </si>
  <si>
    <t>2025-12-27T12:40:00-05:00</t>
  </si>
  <si>
    <t>2026-01-04T15:52:52Z</t>
  </si>
  <si>
    <t>2025-12-30T22:11:16-05:00</t>
  </si>
  <si>
    <t>SHP-2026008398</t>
  </si>
  <si>
    <t>2026-01-01T17:23:00+08:00</t>
  </si>
  <si>
    <t>2026-01-05T07:09:17+08:00</t>
  </si>
  <si>
    <t>2026-01-05T01:58:21Z</t>
  </si>
  <si>
    <t>2026-01-05T01:58:21+08:00</t>
  </si>
  <si>
    <t>SHP-2026003980</t>
  </si>
  <si>
    <t>2026-01-12T15:52:00+01:00</t>
  </si>
  <si>
    <t>2026-01-21T16:26:27+01:00</t>
  </si>
  <si>
    <t>2026-01-22T06:09:59+01:00</t>
  </si>
  <si>
    <t>SHP-2026003522</t>
  </si>
  <si>
    <t>2025-11-25T10:58:00+00:00</t>
  </si>
  <si>
    <t>2025-12-01T06:38:32+00:00</t>
  </si>
  <si>
    <t>2025-12-01T01:47:26Z</t>
  </si>
  <si>
    <t>2025-12-01T01:47:26</t>
  </si>
  <si>
    <t>SHP-2026000996</t>
  </si>
  <si>
    <t>2025-06-05T12:08:00-05:00</t>
  </si>
  <si>
    <t>2025-06-09T02:44:59-05:00</t>
  </si>
  <si>
    <t>2025-06-09T09:42:42Z</t>
  </si>
  <si>
    <t>2025-06-09T09:42:42-05:00</t>
  </si>
  <si>
    <t>SHP-2026002563</t>
  </si>
  <si>
    <t>2025-11-28T09:15:00</t>
  </si>
  <si>
    <t>2025-11-30T06:27:25-05:00</t>
  </si>
  <si>
    <t>2025-11-30T08:47:31-05:00</t>
  </si>
  <si>
    <t>SHP-2026009347</t>
  </si>
  <si>
    <t>2025-11-21T07:15:00Z</t>
  </si>
  <si>
    <t>2025-11-28T09:44:52</t>
  </si>
  <si>
    <t>2025-11-28T05:27:19+10:00</t>
  </si>
  <si>
    <t>2025-11-28T05:27:19</t>
  </si>
  <si>
    <t>SHP-2026008532</t>
  </si>
  <si>
    <t>2026-01-12T08:49:00+09:00</t>
  </si>
  <si>
    <t>2026-01-15T08:06:05Z</t>
  </si>
  <si>
    <t>2026-01-15T05:24:47+09:00</t>
  </si>
  <si>
    <t>SHP-2026006730</t>
  </si>
  <si>
    <t>2026-01-05T11:43:00-05:00</t>
  </si>
  <si>
    <t>2026-01-10T19:48:14-05:00</t>
  </si>
  <si>
    <t>2026-01-10T15:34:55-05:00</t>
  </si>
  <si>
    <t>SHP-2026008571</t>
  </si>
  <si>
    <t>2026-01-05T10:12:00+10:00</t>
  </si>
  <si>
    <t>2026-01-09T20:15:49+10:00</t>
  </si>
  <si>
    <t>2026-01-09T16:32:22+10:00</t>
  </si>
  <si>
    <t>SHP-2026004391</t>
  </si>
  <si>
    <t>2025-06-09T11:55:00-05:00</t>
  </si>
  <si>
    <t>2025-06-11T12:53:53-05:00</t>
  </si>
  <si>
    <t>2025-06-11T06:29:34-05:00</t>
  </si>
  <si>
    <t>SHP-2026005180</t>
  </si>
  <si>
    <t>2025-09-11T10:39:00+09:00</t>
  </si>
  <si>
    <t>2025-09-18T10:04:30+09:00</t>
  </si>
  <si>
    <t>2025-09-19T03:16:20+09:00</t>
  </si>
  <si>
    <t>SHP-2026005745</t>
  </si>
  <si>
    <t>2026-01-27T10:10:00Z</t>
  </si>
  <si>
    <t>2026-02-02T21:01:46-05:00</t>
  </si>
  <si>
    <t>2026-02-05T17:29:31</t>
  </si>
  <si>
    <t>SHP-2026007452</t>
  </si>
  <si>
    <t>2025-11-28T14:32:00-05:00</t>
  </si>
  <si>
    <t>2025-12-01T00:25:02-05:00</t>
  </si>
  <si>
    <t>2025-11-30T16:20:35-05:00</t>
  </si>
  <si>
    <t>SHP-2026000436</t>
  </si>
  <si>
    <t>2026-02-10T10:37:00+08:00</t>
  </si>
  <si>
    <t>2026-02-14T20:45:20+08:00</t>
  </si>
  <si>
    <t>2026-02-14T03:50:51+08:00</t>
  </si>
  <si>
    <t>SHP-2026003784</t>
  </si>
  <si>
    <t>2026-02-26T10:52:00-05:00</t>
  </si>
  <si>
    <t>2026-03-03T05:29:58-05:00</t>
  </si>
  <si>
    <t>2026-03-03T01:14:55Z</t>
  </si>
  <si>
    <t>SHP-2026003287</t>
  </si>
  <si>
    <t>2025-06-30T13:28:00+08:00</t>
  </si>
  <si>
    <t>2025-07-05T17:10:37Z</t>
  </si>
  <si>
    <t>2025-07-05T04:20:53+08:00</t>
  </si>
  <si>
    <t>SHP-2026005057</t>
  </si>
  <si>
    <t>2025-11-10T13:55:00+09:00</t>
  </si>
  <si>
    <t>2025-11-21T03:42:35+09:00</t>
  </si>
  <si>
    <t>2025-11-17T06:18:18+09:00</t>
  </si>
  <si>
    <t>SHP-2026006271</t>
  </si>
  <si>
    <t>DE-FRA-STA</t>
  </si>
  <si>
    <t>2026-01-28T16:01:00Z</t>
  </si>
  <si>
    <t>2026-02-04T18:44:50+01:00</t>
  </si>
  <si>
    <t>2026-01-27T01:26:03+01:00</t>
  </si>
  <si>
    <t>2026-02-04T22:59:48</t>
  </si>
  <si>
    <t>SHP-2026005327</t>
  </si>
  <si>
    <t>2026-02-15T09:56:00+01:00</t>
  </si>
  <si>
    <t>2026-02-23T03:57:30Z</t>
  </si>
  <si>
    <t>2026-02-23T01:16:04+01:00</t>
  </si>
  <si>
    <t>SHP-2026001456</t>
  </si>
  <si>
    <t>2026-02-02T19:52:00+08:00</t>
  </si>
  <si>
    <t>2026-02-06T13:17:07+08:00</t>
  </si>
  <si>
    <t>2026-02-06T08:23:05+08:00</t>
  </si>
  <si>
    <t>SHP-2026007484</t>
  </si>
  <si>
    <t>2025-11-17T13:48:00+01:00</t>
  </si>
  <si>
    <t>2025-11-30T11:09:07Z</t>
  </si>
  <si>
    <t>2025-11-30T06:58:59+01:00</t>
  </si>
  <si>
    <t>SHP-2026006202</t>
  </si>
  <si>
    <t>2025-12-07T12:00:00-05:00</t>
  </si>
  <si>
    <t>2025-12-13T09:20:23-05:00</t>
  </si>
  <si>
    <t>2025-12-10T05:37:32-05:00</t>
  </si>
  <si>
    <t>SHP-2026000213</t>
  </si>
  <si>
    <t>2025-07-10T18:16:00Z</t>
  </si>
  <si>
    <t>2025-07-22T07:44:31-06:00</t>
  </si>
  <si>
    <t>2025-07-10T03:02:58-06:00</t>
  </si>
  <si>
    <t>2025-07-22T07:28:27-06:00</t>
  </si>
  <si>
    <t>SHP-2026003853</t>
  </si>
  <si>
    <t>2026-01-16T17:41:00+00:00</t>
  </si>
  <si>
    <t>2026-01-20T09:41:45+00:00</t>
  </si>
  <si>
    <t>2026-01-20T01:22:43+00:00</t>
  </si>
  <si>
    <t>SHP-2026004913</t>
  </si>
  <si>
    <t>2025-06-11T12:50:00+08:00</t>
  </si>
  <si>
    <t>2025-06-14T21:53:42+08:00</t>
  </si>
  <si>
    <t>2025-06-12T15:34:25+08:00</t>
  </si>
  <si>
    <t>SHP-2026002581</t>
  </si>
  <si>
    <t>2025-11-07T11:43:00+01:00</t>
  </si>
  <si>
    <t>2025-11-13T14:15:03+01:00</t>
  </si>
  <si>
    <t>2025-11-13T13:09:58+01:00</t>
  </si>
  <si>
    <t>SHP-2026000860</t>
  </si>
  <si>
    <t>2025-08-19T10:23:00-05:00</t>
  </si>
  <si>
    <t>2025-08-28T10:19:38-05:00</t>
  </si>
  <si>
    <t>2025-08-27T10:25:53Z</t>
  </si>
  <si>
    <t>2025-08-27T10:25:53-05:00</t>
  </si>
  <si>
    <t>SHP-2026009074</t>
  </si>
  <si>
    <t>2025-11-15T14:51:00-03:00</t>
  </si>
  <si>
    <t>2025-11-20T10:12:45</t>
  </si>
  <si>
    <t>2025-11-20T02:46:45Z</t>
  </si>
  <si>
    <t>2025-11-20T02:46:45-03:00</t>
  </si>
  <si>
    <t>SHP-2026002555</t>
  </si>
  <si>
    <t>2025-07-16T14:00:00+09:00</t>
  </si>
  <si>
    <t>2025-07-20T16:54:00+09:00</t>
  </si>
  <si>
    <t>2025-07-20T09:05:10+09:00</t>
  </si>
  <si>
    <t>SHP-2026003354</t>
  </si>
  <si>
    <t>2025-07-23T15:48:00-05:00</t>
  </si>
  <si>
    <t>2025-07-27T02:30:08-05:00</t>
  </si>
  <si>
    <t>2025-07-27T06:36:32-05:00</t>
  </si>
  <si>
    <t>SHP-2026004022</t>
  </si>
  <si>
    <t>2025-10-16T16:06:00-05:00</t>
  </si>
  <si>
    <t>2025-10-19T03:02:18-05:00</t>
  </si>
  <si>
    <t>2025-10-19T02:08:30-05:00</t>
  </si>
  <si>
    <t>2025-10-19T02:08:30</t>
  </si>
  <si>
    <t>SHP-2026008521</t>
  </si>
  <si>
    <t>2025-07-18T12:16:00+00:00</t>
  </si>
  <si>
    <t>2025-07-24T20:57:07+00:00</t>
  </si>
  <si>
    <t>2025-07-25T07:40:09+00:00</t>
  </si>
  <si>
    <t>SHP-2026002066</t>
  </si>
  <si>
    <t>2025-12-19T14:48:00+01:00</t>
  </si>
  <si>
    <t>2025-12-22T07:41:43+01:00</t>
  </si>
  <si>
    <t>2025-12-22T14:29:26+01:00</t>
  </si>
  <si>
    <t>SHP-2026005196</t>
  </si>
  <si>
    <t>2026-02-05T19:13:00+09:00</t>
  </si>
  <si>
    <t>2026-02-17T01:02:19+09:00</t>
  </si>
  <si>
    <t>2026-02-08T17:02:30Z</t>
  </si>
  <si>
    <t>SHP-2026009481</t>
  </si>
  <si>
    <t>2025-08-29T15:12:00+09:00</t>
  </si>
  <si>
    <t>2025-09-01T22:41:34Z</t>
  </si>
  <si>
    <t>2025-09-02T00:36:28+09:00</t>
  </si>
  <si>
    <t>SHP-2026002639</t>
  </si>
  <si>
    <t>2025-08-06T11:11:00Z</t>
  </si>
  <si>
    <t>2025-08-13T15:16:46</t>
  </si>
  <si>
    <t>2025-08-13T07:37:35-06:00</t>
  </si>
  <si>
    <t>2025-08-13T07:37:35</t>
  </si>
  <si>
    <t>SHP-2026002213</t>
  </si>
  <si>
    <t>2025-09-03T13:00:00+08:00</t>
  </si>
  <si>
    <t>2025-09-15T09:25:04+08:00</t>
  </si>
  <si>
    <t>2025-09-15T07:59:21Z</t>
  </si>
  <si>
    <t>2025-09-15T07:59:21</t>
  </si>
  <si>
    <t>SHP-2026009231</t>
  </si>
  <si>
    <t>2025-06-19T10:18:00+09:00</t>
  </si>
  <si>
    <t>2025-06-23T02:01:52+09:00</t>
  </si>
  <si>
    <t>2025-06-23T10:49:15+09:00</t>
  </si>
  <si>
    <t>SHP-2026004174</t>
  </si>
  <si>
    <t>2025-09-23T10:48:00-05:00</t>
  </si>
  <si>
    <t>2025-09-24T15:54:45Z</t>
  </si>
  <si>
    <t>2025-09-25T03:58:55-05:00</t>
  </si>
  <si>
    <t>SHP-2026000073</t>
  </si>
  <si>
    <t>2025-09-11T12:06:00-05:00</t>
  </si>
  <si>
    <t>2025-09-19T19:29:41-05:00</t>
  </si>
  <si>
    <t>2025-09-19T06:28:27-05:00</t>
  </si>
  <si>
    <t>SHP-2026003121</t>
  </si>
  <si>
    <t>2025-09-16T07:59:00+10:00</t>
  </si>
  <si>
    <t>2025-09-21T16:03:20Z</t>
  </si>
  <si>
    <t>2025-09-19T21:04:35+10:00</t>
  </si>
  <si>
    <t>SHP-2026004300</t>
  </si>
  <si>
    <t>2025-10-24T10:39:00+08:00</t>
  </si>
  <si>
    <t>2025-11-03T00:09:31Z</t>
  </si>
  <si>
    <t>2025-11-02T00:50:26</t>
  </si>
  <si>
    <t>SHP-2026007816</t>
  </si>
  <si>
    <t>2025-07-14T18:23:00+05:00</t>
  </si>
  <si>
    <t>2025-07-19T03:33:26+05:00</t>
  </si>
  <si>
    <t>2025-07-19T10:06:04+05:00</t>
  </si>
  <si>
    <t>SHP-2026002011</t>
  </si>
  <si>
    <t>2025-09-06T13:39:00-05:00</t>
  </si>
  <si>
    <t>2025-09-07T01:39:00-05:00</t>
  </si>
  <si>
    <t>2025-09-06T11:29:47Z</t>
  </si>
  <si>
    <t>2025-09-06T11:29:47-05:00</t>
  </si>
  <si>
    <t>SHP-2026004856</t>
  </si>
  <si>
    <t>2025-07-24T10:10:00-05:00</t>
  </si>
  <si>
    <t>2025-07-26T03:53:13Z</t>
  </si>
  <si>
    <t>2025-07-25T16:27:37Z</t>
  </si>
  <si>
    <t>2025-07-25T16:27:37-05:00</t>
  </si>
  <si>
    <t>SHP-2026003254</t>
  </si>
  <si>
    <t>2025-07-08T12:21:00+01:00</t>
  </si>
  <si>
    <t>2025-07-18T08:38:39+01:00</t>
  </si>
  <si>
    <t>2025-07-19T03:02:28+01:00</t>
  </si>
  <si>
    <t>SHP-2026001971</t>
  </si>
  <si>
    <t>2025-07-28T15:50:00+08:00</t>
  </si>
  <si>
    <t>2025-07-31T16:34:18+08:00</t>
  </si>
  <si>
    <t>2025-07-31T06:12:13+08:00</t>
  </si>
  <si>
    <t>SHP-2026002256</t>
  </si>
  <si>
    <t>2026-01-03T13:20:00Z</t>
  </si>
  <si>
    <t>2026-01-07T13:06:04-05:00</t>
  </si>
  <si>
    <t>2026-01-07T04:55:54Z</t>
  </si>
  <si>
    <t>2026-01-07T04:55:54-05:00</t>
  </si>
  <si>
    <t>SHP-2026000439</t>
  </si>
  <si>
    <t>2025-07-30T06:40:00-05:00</t>
  </si>
  <si>
    <t>2025-08-10T06:49:14-05:00</t>
  </si>
  <si>
    <t>2025-08-10T18:07:41-05:00</t>
  </si>
  <si>
    <t>SHP-2026001681</t>
  </si>
  <si>
    <t>2026-02-20T12:25:00-05:00</t>
  </si>
  <si>
    <t>2026-02-22T12:22:48-05:00</t>
  </si>
  <si>
    <t>2026-02-22T05:51:25-05:00</t>
  </si>
  <si>
    <t>2025-10-24T20:32:39</t>
  </si>
  <si>
    <t>2025-10-24T04:54:32-05:00</t>
  </si>
  <si>
    <t>SHP-2026004118</t>
  </si>
  <si>
    <t>2025-11-13T08:22:00-05:00</t>
  </si>
  <si>
    <t>2025-11-19T13:50:56-05:00</t>
  </si>
  <si>
    <t>2025-11-19T10:48:13-05:00</t>
  </si>
  <si>
    <t>SHP-2026003558</t>
  </si>
  <si>
    <t>2026-02-11T08:42:00Z</t>
  </si>
  <si>
    <t>2026-02-17T19:37:36+08:00</t>
  </si>
  <si>
    <t>2026-02-18T07:31:08+08:00</t>
  </si>
  <si>
    <t>2026-02-18T07:31:08Z</t>
  </si>
  <si>
    <t>SHP-2026004328</t>
  </si>
  <si>
    <t>2025-11-07T14:41:00+01:00</t>
  </si>
  <si>
    <t>2025-11-15T12:07:26+01:00</t>
  </si>
  <si>
    <t>2025-11-15T17:16:23+01:00</t>
  </si>
  <si>
    <t>2025-11-15T17:16:23Z</t>
  </si>
  <si>
    <t>SHP-2026001525</t>
  </si>
  <si>
    <t>2025-12-27T10:07:00-05:00</t>
  </si>
  <si>
    <t>2026-01-02T09:51:53Z</t>
  </si>
  <si>
    <t>2025-12-31T12:18:09-05:00</t>
  </si>
  <si>
    <t>SHP-2026006183</t>
  </si>
  <si>
    <t>2025-10-30T12:50:00</t>
  </si>
  <si>
    <t>2025-11-03T19:17:22-05:00</t>
  </si>
  <si>
    <t>2025-11-03T18:59:23-05:00</t>
  </si>
  <si>
    <t>SHP-2026007046</t>
  </si>
  <si>
    <t>2026-02-11T13:10:00-05:00</t>
  </si>
  <si>
    <t>2026-02-15T23:49:43-05:00</t>
  </si>
  <si>
    <t>2026-02-15T09:28:44-05:00</t>
  </si>
  <si>
    <t>2026-02-15T09:28:44Z</t>
  </si>
  <si>
    <t>SHP-2026001466</t>
  </si>
  <si>
    <t>2025-10-27T08:34:00-05:00</t>
  </si>
  <si>
    <t>2025-11-01T16:30:23</t>
  </si>
  <si>
    <t>2025-11-02T00:32:23-05:00</t>
  </si>
  <si>
    <t>SHP-2026005589</t>
  </si>
  <si>
    <t>2025-10-22T12:13:00+08:00</t>
  </si>
  <si>
    <t>2025-10-24T06:46:30Z</t>
  </si>
  <si>
    <t>2025-10-24T20:14:54Z</t>
  </si>
  <si>
    <t>2025-10-24T20:14:54+08:00</t>
  </si>
  <si>
    <t>SHP-2026001748</t>
  </si>
  <si>
    <t>2025-12-28T18:45:00-06:00</t>
  </si>
  <si>
    <t>2026-01-01T04:12:12-06:00</t>
  </si>
  <si>
    <t>2026-01-01T05:23:43-06:00</t>
  </si>
  <si>
    <t>SHP-2026004239</t>
  </si>
  <si>
    <t>2025-10-23T18:14:00+09:00</t>
  </si>
  <si>
    <t>2025-11-04T02:35:36+09:00</t>
  </si>
  <si>
    <t>2025-11-04T01:01:24+09:00</t>
  </si>
  <si>
    <t>SHP-2026007117</t>
  </si>
  <si>
    <t>2025-10-28T11:44:00+01:00</t>
  </si>
  <si>
    <t>2025-11-03T06:19:17+01:00</t>
  </si>
  <si>
    <t>2025-11-03T10:23:20Z</t>
  </si>
  <si>
    <t>2025-11-03T10:23:20+01:00</t>
  </si>
  <si>
    <t>SHP-2026006012</t>
  </si>
  <si>
    <t>2025-10-21T12:17:00+08:00</t>
  </si>
  <si>
    <t>2025-10-31T22:59:02Z</t>
  </si>
  <si>
    <t>2025-11-01T07:21:50Z</t>
  </si>
  <si>
    <t>2025-11-01T07:21:50</t>
  </si>
  <si>
    <t>SHP-2026005358</t>
  </si>
  <si>
    <t>2026-02-20T12:55:00-05:00</t>
  </si>
  <si>
    <t>2026-02-27T17:41:57-05:00</t>
  </si>
  <si>
    <t>2026-02-27T14:13:32-05:00</t>
  </si>
  <si>
    <t>SHP-2026005142</t>
  </si>
  <si>
    <t>2025-08-24T09:19:00+08:00</t>
  </si>
  <si>
    <t>2025-08-30T05:00:00+08:00</t>
  </si>
  <si>
    <t>2025-08-30T13:00:29Z</t>
  </si>
  <si>
    <t>SHP-2026000538</t>
  </si>
  <si>
    <t>2025-12-20T09:45:00+08:00</t>
  </si>
  <si>
    <t>2025-12-23T02:37:02+08:00</t>
  </si>
  <si>
    <t>2025-12-22T17:19:16</t>
  </si>
  <si>
    <t>2025-12-22T17:19:16+08:00</t>
  </si>
  <si>
    <t>SHP-2026005404</t>
  </si>
  <si>
    <t>2026-01-05T15:57:00-05:00</t>
  </si>
  <si>
    <t>2026-01-16T00:22:28-05:00</t>
  </si>
  <si>
    <t>2026-01-11T08:45:59</t>
  </si>
  <si>
    <t>SHP-2026002616</t>
  </si>
  <si>
    <t>2026-01-23T08:43:00Z</t>
  </si>
  <si>
    <t>2026-01-31T21:57:21</t>
  </si>
  <si>
    <t>2026-02-01T20:12:11+08:00</t>
  </si>
  <si>
    <t>SHP-2026001441</t>
  </si>
  <si>
    <t>2025-07-18T14:01:00+08:00</t>
  </si>
  <si>
    <t>2025-07-24T20:43:39</t>
  </si>
  <si>
    <t>2025-07-24T18:19:05Z</t>
  </si>
  <si>
    <t>2025-07-24T18:19:05+08:00</t>
  </si>
  <si>
    <t>SHP-2026002571</t>
  </si>
  <si>
    <t>2025-11-21T14:17:00-05:00</t>
  </si>
  <si>
    <t>2025-11-27T13:58:29-05:00</t>
  </si>
  <si>
    <t>2025-11-27T12:58:28-05:00</t>
  </si>
  <si>
    <t>SHP-2026008353</t>
  </si>
  <si>
    <t>2025-11-02T09:52:00-05:00</t>
  </si>
  <si>
    <t>2025-11-05T07:00:02-05:00</t>
  </si>
  <si>
    <t>2025-11-09T04:38:15-05:00</t>
  </si>
  <si>
    <t>SHP-2026007610</t>
  </si>
  <si>
    <t>2025-11-21T15:13:00-05:00</t>
  </si>
  <si>
    <t>2025-11-23T00:55:58-05:00</t>
  </si>
  <si>
    <t>2025-11-23T12:19:34-05:00</t>
  </si>
  <si>
    <t>2025-11-23T12:19:34</t>
  </si>
  <si>
    <t>SHP-2026003133</t>
  </si>
  <si>
    <t>2025-06-19T08:31:00+08:00</t>
  </si>
  <si>
    <t>2025-06-25T02:38:58+08:00</t>
  </si>
  <si>
    <t>2025-06-25T03:16:37+08:00</t>
  </si>
  <si>
    <t>SHP-2026008642</t>
  </si>
  <si>
    <t>2025-12-21T12:58:00-03:00</t>
  </si>
  <si>
    <t>2025-12-24T09:04:19-03:00</t>
  </si>
  <si>
    <t>2025-12-25T07:30:08</t>
  </si>
  <si>
    <t>SHP-2026000527</t>
  </si>
  <si>
    <t>2025-09-23T08:40:00+01:00</t>
  </si>
  <si>
    <t>2025-09-30T15:04:34+01:00</t>
  </si>
  <si>
    <t>2025-09-30T22:05:25+01:00</t>
  </si>
  <si>
    <t>2025-09-30T22:05:25</t>
  </si>
  <si>
    <t>SHP-2026004499</t>
  </si>
  <si>
    <t>2025-11-20T10:44:00-05:00</t>
  </si>
  <si>
    <t>2025-11-23T15:49:28-05:00</t>
  </si>
  <si>
    <t>2025-11-23T23:33:11-05:00</t>
  </si>
  <si>
    <t>SHP-2026007591</t>
  </si>
  <si>
    <t>2025-07-23T10:53:00Z</t>
  </si>
  <si>
    <t>2025-07-26T01:34:20-05:00</t>
  </si>
  <si>
    <t>2025-07-25T18:24:45Z</t>
  </si>
  <si>
    <t>2025-07-25T18:24:45-05:00</t>
  </si>
  <si>
    <t>SHP-2026005173</t>
  </si>
  <si>
    <t>2025-06-15T13:28:00-05:00</t>
  </si>
  <si>
    <t>2025-06-18T18:10:02-05:00</t>
  </si>
  <si>
    <t>2025-06-19T11:35:26-05:00</t>
  </si>
  <si>
    <t>SHP-2026001136</t>
  </si>
  <si>
    <t>2026-02-12T07:48:00+01:00</t>
  </si>
  <si>
    <t>2026-02-17T06:54:37+01:00</t>
  </si>
  <si>
    <t>2026-02-17T06:04:06+01:00</t>
  </si>
  <si>
    <t>SHP-2026007133</t>
  </si>
  <si>
    <t>2025-11-21T09:52:00-05:00</t>
  </si>
  <si>
    <t>2025-11-29T14:28:01Z</t>
  </si>
  <si>
    <t>2025-11-29T03:31:05-05:00</t>
  </si>
  <si>
    <t>SHP-2026002027</t>
  </si>
  <si>
    <t>2025-07-15T14:10:00-06:00</t>
  </si>
  <si>
    <t>2025-07-21T07:43:52-06:00</t>
  </si>
  <si>
    <t>2025-07-21T19:03:38-06:00</t>
  </si>
  <si>
    <t>SHP-2026005772</t>
  </si>
  <si>
    <t>2025-12-08T10:19:00+01:00</t>
  </si>
  <si>
    <t>2025-12-14T22:49:46+01:00</t>
  </si>
  <si>
    <t>2025-12-07T04:03:30+01:00</t>
  </si>
  <si>
    <t>2025-12-14T19:54:50+01:00</t>
  </si>
  <si>
    <t>SHP-2026005821</t>
  </si>
  <si>
    <t>2026-02-02T14:37:00-05:00</t>
  </si>
  <si>
    <t>2026-02-05T01:03:11-05:00</t>
  </si>
  <si>
    <t>2026-02-04T22:54:25-05:00</t>
  </si>
  <si>
    <t>SHP-2026009266</t>
  </si>
  <si>
    <t>2026-02-03T10:51:00-05:00</t>
  </si>
  <si>
    <t>2026-02-12T13:08:37-05:00</t>
  </si>
  <si>
    <t>2026-02-06T16:10:22-05:00</t>
  </si>
  <si>
    <t>SHP-2026003194</t>
  </si>
  <si>
    <t>2025-11-11T19:12:00-05:00</t>
  </si>
  <si>
    <t>2025-11-15T08:33:47-05:00</t>
  </si>
  <si>
    <t>2025-11-15T04:22:48Z</t>
  </si>
  <si>
    <t>2025-11-15T04:22:48-05:00</t>
  </si>
  <si>
    <t>SHP-2026009343</t>
  </si>
  <si>
    <t>2025-10-09T14:23:00+09:00</t>
  </si>
  <si>
    <t>2025-10-13T23:29:24</t>
  </si>
  <si>
    <t>2025-10-14T02:34:38</t>
  </si>
  <si>
    <t>2025-10-14T02:34:38+09:00</t>
  </si>
  <si>
    <t>SHP-2026000474</t>
  </si>
  <si>
    <t>2025-12-09T10:56:00-05:00</t>
  </si>
  <si>
    <t>2025-12-10T19:48:00-05:00</t>
  </si>
  <si>
    <t>2025-12-11T02:12:30-05:00</t>
  </si>
  <si>
    <t>SHP-2026005399</t>
  </si>
  <si>
    <t>2025-11-09T13:40:00-05:00</t>
  </si>
  <si>
    <t>2025-11-14T01:08:56-05:00</t>
  </si>
  <si>
    <t>2025-11-13T08:21:02</t>
  </si>
  <si>
    <t>2025-11-13T08:21:02-05:00</t>
  </si>
  <si>
    <t>SHP-2026000772</t>
  </si>
  <si>
    <t>2025-11-11T09:06:00-05:00</t>
  </si>
  <si>
    <t>2025-11-14T12:20:26-05:00</t>
  </si>
  <si>
    <t>2025-11-14T17:20:25-05:00</t>
  </si>
  <si>
    <t>SHP-2026008939</t>
  </si>
  <si>
    <t>2025-07-22T13:43:00+08:00</t>
  </si>
  <si>
    <t>2025-07-30T04:09:27+08:00</t>
  </si>
  <si>
    <t>2025-07-30T03:43:24+08:00</t>
  </si>
  <si>
    <t>SHP-2026006760</t>
  </si>
  <si>
    <t>2025-12-08T06:58:00+09:00</t>
  </si>
  <si>
    <t>2025-12-12T23:18:12+09:00</t>
  </si>
  <si>
    <t>2025-12-13T00:05:48Z</t>
  </si>
  <si>
    <t>2025-12-13T00:05:48+09:00</t>
  </si>
  <si>
    <t>SHP-2026006464</t>
  </si>
  <si>
    <t>2025-06-11T14:24:00-05:00</t>
  </si>
  <si>
    <t>2025-06-12T12:17:07-05:00</t>
  </si>
  <si>
    <t>2025-06-12T19:50:16-05:00</t>
  </si>
  <si>
    <t>SHP-2026005043</t>
  </si>
  <si>
    <t>2025-07-03T14:06:00-05:00</t>
  </si>
  <si>
    <t>2025-07-07T15:37:09Z</t>
  </si>
  <si>
    <t>2025-07-08T14:29:43-05:00</t>
  </si>
  <si>
    <t>SHP-2026005239</t>
  </si>
  <si>
    <t>2025-08-14T14:15:00-05:00</t>
  </si>
  <si>
    <t>2025-08-26T08:24:27Z</t>
  </si>
  <si>
    <t>2025-08-25T19:08:04-05:00</t>
  </si>
  <si>
    <t>SHP-2026006604</t>
  </si>
  <si>
    <t>2025-07-24T12:59:00</t>
  </si>
  <si>
    <t>2025-07-30T10:49:23+00:00</t>
  </si>
  <si>
    <t>2025-07-30T18:07:01</t>
  </si>
  <si>
    <t>SHP-2026003780</t>
  </si>
  <si>
    <t>2025-07-21T12:00:00</t>
  </si>
  <si>
    <t>2025-07-23T06:33:45-05:00</t>
  </si>
  <si>
    <t>2025-07-23T02:47:04-05:00</t>
  </si>
  <si>
    <t>SHP-2026000618</t>
  </si>
  <si>
    <t>2025-12-11T09:16:00+00:00</t>
  </si>
  <si>
    <t>2025-12-17T19:54:15+00:00</t>
  </si>
  <si>
    <t>2025-12-18T01:04:39+00:00</t>
  </si>
  <si>
    <t>SHP-2026007012</t>
  </si>
  <si>
    <t>2025-10-08T17:38:00-06:00</t>
  </si>
  <si>
    <t>2025-10-13T13:59:15-06:00</t>
  </si>
  <si>
    <t>2025-10-13T02:41:12-06:00</t>
  </si>
  <si>
    <t>SHP-2026004068</t>
  </si>
  <si>
    <t>2025-08-10T19:17:00-03:00</t>
  </si>
  <si>
    <t>2025-08-16T22:16:19-03:00</t>
  </si>
  <si>
    <t>2025-08-16T01:42:58-03:00</t>
  </si>
  <si>
    <t>SHP-2026001179</t>
  </si>
  <si>
    <t>2025-08-20T19:32:00</t>
  </si>
  <si>
    <t>2025-08-24T20:27:39Z</t>
  </si>
  <si>
    <t>2025-08-25T05:37:59+01:00</t>
  </si>
  <si>
    <t>SHP-2026007032</t>
  </si>
  <si>
    <t>2025-10-08T10:20:00</t>
  </si>
  <si>
    <t>2025-10-17T04:39:03+05:00</t>
  </si>
  <si>
    <t>2025-10-16T22:00:57+05:00</t>
  </si>
  <si>
    <t>SHP-2026002105</t>
  </si>
  <si>
    <t>2025-06-04T14:50:00+08:00</t>
  </si>
  <si>
    <t>2025-06-15T15:30:22+08:00</t>
  </si>
  <si>
    <t>2025-06-15T13:12:17+08:00</t>
  </si>
  <si>
    <t>SHP-2026001352</t>
  </si>
  <si>
    <t>2025-12-10T12:14:00+01:00</t>
  </si>
  <si>
    <t>2025-12-18T02:47:37+01:00</t>
  </si>
  <si>
    <t>2025-12-18T06:41:38+01:00</t>
  </si>
  <si>
    <t>SHP-2026005375</t>
  </si>
  <si>
    <t>2025-11-04T11:52:00+01:00</t>
  </si>
  <si>
    <t>2025-11-09T04:03:08+01:00</t>
  </si>
  <si>
    <t>2025-11-09T03:39:20+01:00</t>
  </si>
  <si>
    <t>SHP-2026009090</t>
  </si>
  <si>
    <t>2026-02-05T12:49:00-03:00</t>
  </si>
  <si>
    <t>2026-02-13T17:37:13-03:00</t>
  </si>
  <si>
    <t>2026-02-12T18:12:15Z</t>
  </si>
  <si>
    <t>2026-02-12T18:12:15-03:00</t>
  </si>
  <si>
    <t>SHP-2026009331</t>
  </si>
  <si>
    <t>2025-12-11T13:32:00Z</t>
  </si>
  <si>
    <t>2025-12-17T04:57:23+00:00</t>
  </si>
  <si>
    <t>2025-12-16T14:45:01Z</t>
  </si>
  <si>
    <t>SHP-2026001198</t>
  </si>
  <si>
    <t>2025-10-13T14:32:00+05:00</t>
  </si>
  <si>
    <t>2025-10-22T23:27:03+05:00</t>
  </si>
  <si>
    <t>2025-10-22T23:30:43+05:00</t>
  </si>
  <si>
    <t>SHP-2026009123</t>
  </si>
  <si>
    <t>2025-10-02T16:24:00-05:00</t>
  </si>
  <si>
    <t>2025-10-10T22:21:07-05:00</t>
  </si>
  <si>
    <t>2025-10-11T09:00:07Z</t>
  </si>
  <si>
    <t>2025-10-11T09:00:07-05:00</t>
  </si>
  <si>
    <t>SHP-2026000360</t>
  </si>
  <si>
    <t>2025-09-01T16:33:00+01:00</t>
  </si>
  <si>
    <t>2025-09-06T13:33:28+01:00</t>
  </si>
  <si>
    <t>2025-09-06T19:59:45+01:00</t>
  </si>
  <si>
    <t>2025-09-06T19:59:45Z</t>
  </si>
  <si>
    <t>SHP-2026008543</t>
  </si>
  <si>
    <t>2025-08-14T11:33:00+00:00</t>
  </si>
  <si>
    <t>2025-08-23T16:01:27+00:00</t>
  </si>
  <si>
    <t>2025-08-23T18:12:17+00:00</t>
  </si>
  <si>
    <t>SHP-2026002346</t>
  </si>
  <si>
    <t>2025-06-30T14:20:00+00:00</t>
  </si>
  <si>
    <t>2025-07-09T13:35:35+00:00</t>
  </si>
  <si>
    <t>2025-07-09T18:17:37+00:00</t>
  </si>
  <si>
    <t>SHP-2026001625</t>
  </si>
  <si>
    <t>2026-02-19T09:23:00-05:00</t>
  </si>
  <si>
    <t>2026-02-25T13:13:38-05:00</t>
  </si>
  <si>
    <t>2026-02-20T14:47:36Z</t>
  </si>
  <si>
    <t>SHP-2026009062</t>
  </si>
  <si>
    <t>2025-07-09T16:55:00+00:00</t>
  </si>
  <si>
    <t>2025-07-12T16:06:33+00:00</t>
  </si>
  <si>
    <t>2025-07-12T02:06:15+00:00</t>
  </si>
  <si>
    <t>SHP-2026005416</t>
  </si>
  <si>
    <t>2025-06-24T13:46:00Z</t>
  </si>
  <si>
    <t>2025-06-30T10:43:34-06:00</t>
  </si>
  <si>
    <t>2025-06-30T09:55:25-06:00</t>
  </si>
  <si>
    <t>SHP-2026005992</t>
  </si>
  <si>
    <t>2025-07-31T08:31:00Z</t>
  </si>
  <si>
    <t>2025-08-05T19:44:38+01:00</t>
  </si>
  <si>
    <t>2025-08-06T15:08:01+01:00</t>
  </si>
  <si>
    <t>2026-02-04T08:09:33Z</t>
  </si>
  <si>
    <t>SHP-2026003371</t>
  </si>
  <si>
    <t>2025-11-07T11:07:00+00:00</t>
  </si>
  <si>
    <t>2025-11-16T00:20:44+00:00</t>
  </si>
  <si>
    <t>2025-11-15T17:53:34+00:00</t>
  </si>
  <si>
    <t>SHP-2026008230</t>
  </si>
  <si>
    <t>2025-10-30T15:24:00+08:00</t>
  </si>
  <si>
    <t>2025-11-04T20:52:57+08:00</t>
  </si>
  <si>
    <t>2025-11-04T22:50:53+08:00</t>
  </si>
  <si>
    <t>2025-11-04T22:50:53Z</t>
  </si>
  <si>
    <t>SHP-2026004169</t>
  </si>
  <si>
    <t>2026-02-19T09:52:00Z</t>
  </si>
  <si>
    <t>2026-02-25T03:58:19-06:00</t>
  </si>
  <si>
    <t>2026-02-25T00:09:09-06:00</t>
  </si>
  <si>
    <t>SHP-2026002427</t>
  </si>
  <si>
    <t>2025-10-27T11:51:00-05:00</t>
  </si>
  <si>
    <t>2025-10-29T13:29:28Z</t>
  </si>
  <si>
    <t>2025-10-29T17:24:12-05:00</t>
  </si>
  <si>
    <t>SHP-2026006311</t>
  </si>
  <si>
    <t>2025-12-10T06:54:00+09:00</t>
  </si>
  <si>
    <t>2025-12-15T00:58:16+09:00</t>
  </si>
  <si>
    <t>2025-12-15T02:00:01+09:00</t>
  </si>
  <si>
    <t>SHP-2026000863</t>
  </si>
  <si>
    <t>2025-08-18T10:17:00+08:00</t>
  </si>
  <si>
    <t>2025-08-22T08:44:36+08:00</t>
  </si>
  <si>
    <t>2025-08-22T12:37:51+08:00</t>
  </si>
  <si>
    <t>SHP-2026002744</t>
  </si>
  <si>
    <t>2025-11-18T13:45:00+01:00</t>
  </si>
  <si>
    <t>2025-11-26T14:39:43+01:00</t>
  </si>
  <si>
    <t>2025-11-26T13:42:04+01:00</t>
  </si>
  <si>
    <t>SHP-2026003699</t>
  </si>
  <si>
    <t>2025-07-24T07:16:00-05:00</t>
  </si>
  <si>
    <t>2025-07-29T07:52:40-05:00</t>
  </si>
  <si>
    <t>2025-07-29T19:15:09-05:00</t>
  </si>
  <si>
    <t>SHP-2026003760</t>
  </si>
  <si>
    <t>US--STA</t>
  </si>
  <si>
    <t>2025-12-30T11:10:00-05:00</t>
  </si>
  <si>
    <t>2026-01-07T10:59:50</t>
  </si>
  <si>
    <t>2026-01-07T13:43:50-05:00</t>
  </si>
  <si>
    <t>SHP-2026003182</t>
  </si>
  <si>
    <t>2025-10-29T12:31:00+08:00</t>
  </si>
  <si>
    <t>2025-11-07T13:01:01+08:00</t>
  </si>
  <si>
    <t>2025-11-02T08:03:35+08:00</t>
  </si>
  <si>
    <t>SHP-2026008229</t>
  </si>
  <si>
    <t>2025-06-30T08:37:00Z</t>
  </si>
  <si>
    <t>2025-07-04T07:40:19-05:00</t>
  </si>
  <si>
    <t>2025-07-02T02:53:20-05:00</t>
  </si>
  <si>
    <t>SHP-2026001736</t>
  </si>
  <si>
    <t>2025-12-19T06:28:00-05:00</t>
  </si>
  <si>
    <t>2025-12-24T07:43:58-05:00</t>
  </si>
  <si>
    <t>2025-12-24T12:55:51-05:00</t>
  </si>
  <si>
    <t>SHP-2026003238</t>
  </si>
  <si>
    <t>2025-11-26T13:01:00Z</t>
  </si>
  <si>
    <t>2025-12-01T20:25:03+08:00</t>
  </si>
  <si>
    <t>2025-11-29T02:33:25+08:00</t>
  </si>
  <si>
    <t>SHP-2026005913</t>
  </si>
  <si>
    <t>2025-07-10T16:18:00Z</t>
  </si>
  <si>
    <t>2025-07-20T04:18:15-05:00</t>
  </si>
  <si>
    <t>2025-07-20T04:20:10-05:00</t>
  </si>
  <si>
    <t>SHP-2026000800</t>
  </si>
  <si>
    <t>2025-06-30T13:46:00-05:00</t>
  </si>
  <si>
    <t>2025-07-02T15:46:30-05:00</t>
  </si>
  <si>
    <t>2025-07-02T16:31:27-05:00</t>
  </si>
  <si>
    <t>SHP-2026002792</t>
  </si>
  <si>
    <t>2025-09-09T19:53:00+00:00</t>
  </si>
  <si>
    <t>2025-09-14T13:30:20+00:00</t>
  </si>
  <si>
    <t>2025-09-14T06:03:40+00:00</t>
  </si>
  <si>
    <t>2025-09-14T06:03:40Z</t>
  </si>
  <si>
    <t>SHP-2026004241</t>
  </si>
  <si>
    <t>2025-12-09T12:24:00+08:00</t>
  </si>
  <si>
    <t>2025-12-21T01:58:39+08:00</t>
  </si>
  <si>
    <t>2025-12-12T10:50:17Z</t>
  </si>
  <si>
    <t>SHP-2026004556</t>
  </si>
  <si>
    <t>2025-08-07T09:44:00+01:00</t>
  </si>
  <si>
    <t>2025-08-11T15:00:06+01:00</t>
  </si>
  <si>
    <t>2025-08-13T03:15:18+01:00</t>
  </si>
  <si>
    <t>SHP-2026005606</t>
  </si>
  <si>
    <t>2025-12-08T10:17:00Z</t>
  </si>
  <si>
    <t>2025-12-17T07:59:35-03:00</t>
  </si>
  <si>
    <t>2025-12-16T19:33:14-03:00</t>
  </si>
  <si>
    <t>SHP-2026002325</t>
  </si>
  <si>
    <t>2025-06-17T12:24:00-05:00</t>
  </si>
  <si>
    <t>2025-06-19T22:34:35-05:00</t>
  </si>
  <si>
    <t>2025-06-20T08:35:09-05:00</t>
  </si>
  <si>
    <t>SHP-2026006039</t>
  </si>
  <si>
    <t>2026-01-19T10:49:00+01:00</t>
  </si>
  <si>
    <t>2026-01-23T10:28:55+01:00</t>
  </si>
  <si>
    <t>2026-01-23T16:53:58</t>
  </si>
  <si>
    <t>2026-01-23T16:53:58+01:00</t>
  </si>
  <si>
    <t>SHP-2026008957</t>
  </si>
  <si>
    <t>2026-01-25T10:17:00+01:00</t>
  </si>
  <si>
    <t>2026-02-02T17:36:24Z</t>
  </si>
  <si>
    <t>2026-02-03T11:59:57+01:00</t>
  </si>
  <si>
    <t>2025-07-31T10:00:58</t>
  </si>
  <si>
    <t>SHP-2026003916</t>
  </si>
  <si>
    <t>2025-07-16T12:53:00+09:00</t>
  </si>
  <si>
    <t>2025-07-20T22:44:52+09:00</t>
  </si>
  <si>
    <t>2025-07-20T14:06:33+09:00</t>
  </si>
  <si>
    <t>2025-07-20T14:06:33Z</t>
  </si>
  <si>
    <t>SHP-2026001805</t>
  </si>
  <si>
    <t>2026-02-19T07:36:00+09:00</t>
  </si>
  <si>
    <t>2026-02-21T20:12:07+09:00</t>
  </si>
  <si>
    <t>2026-02-21T19:15:42</t>
  </si>
  <si>
    <t>2026-02-21T19:15:42+09:00</t>
  </si>
  <si>
    <t>SHP-2026008993</t>
  </si>
  <si>
    <t>2025-09-20T16:36:00-06:00</t>
  </si>
  <si>
    <t>2025-09-19T03:29:29Z</t>
  </si>
  <si>
    <t>2025-09-27T08:15:07-06:00</t>
  </si>
  <si>
    <t>SHP-2026004852</t>
  </si>
  <si>
    <t>2025-06-04T10:24:00Z</t>
  </si>
  <si>
    <t>2025-06-11T03:10:30Z</t>
  </si>
  <si>
    <t>2025-06-11T06:21:34Z</t>
  </si>
  <si>
    <t>SHP-2026003147</t>
  </si>
  <si>
    <t>2025-09-08T12:54:00+01:00</t>
  </si>
  <si>
    <t>2025-09-14T20:18:53+01:00</t>
  </si>
  <si>
    <t>2025-09-15T04:18:18+01:00</t>
  </si>
  <si>
    <t>SHP-2026000211</t>
  </si>
  <si>
    <t>2025-08-21T11:57:00</t>
  </si>
  <si>
    <t>2025-09-03T09:48:28+01:00</t>
  </si>
  <si>
    <t>2025-09-03T13:28:26+01:00</t>
  </si>
  <si>
    <t>SHP-2026005508</t>
  </si>
  <si>
    <t>2025-09-23T08:26:00-05:00</t>
  </si>
  <si>
    <t>2025-09-25T02:54:10-05:00</t>
  </si>
  <si>
    <t>2025-09-25T08:15:53-05:00</t>
  </si>
  <si>
    <t>2025-09-25T08:15:53Z</t>
  </si>
  <si>
    <t>SHP-2026000166</t>
  </si>
  <si>
    <t>2025-08-19T11:01:00-05:00</t>
  </si>
  <si>
    <t>2025-08-24T12:34:36</t>
  </si>
  <si>
    <t>2025-08-23T23:04:20-05:00</t>
  </si>
  <si>
    <t>2025-08-23T23:04:20Z</t>
  </si>
  <si>
    <t>SHP-2026008328</t>
  </si>
  <si>
    <t>2026-01-13T19:21:00</t>
  </si>
  <si>
    <t>2026-01-14T13:31:07-05:00</t>
  </si>
  <si>
    <t>2026-01-14T15:16:27-05:00</t>
  </si>
  <si>
    <t>SHP-2026005194</t>
  </si>
  <si>
    <t>2026-02-01T18:11:00-05:00</t>
  </si>
  <si>
    <t>2026-02-04T21:38:51-05:00</t>
  </si>
  <si>
    <t>2026-02-05T21:53:13-05:00</t>
  </si>
  <si>
    <t>SHP-2026003841</t>
  </si>
  <si>
    <t>2025-11-28T15:12:00+01:00</t>
  </si>
  <si>
    <t>2025-12-06T19:45:24Z</t>
  </si>
  <si>
    <t>2025-12-06T16:36:57+01:00</t>
  </si>
  <si>
    <t>SHP-2026003969</t>
  </si>
  <si>
    <t>2025-08-15T11:36:00+00:00</t>
  </si>
  <si>
    <t>2025-08-21T04:14:56+00:00</t>
  </si>
  <si>
    <t>2025-08-21T21:25:07+00:00</t>
  </si>
  <si>
    <t>SHP-2026002360</t>
  </si>
  <si>
    <t>2025-07-22T16:04:00Z</t>
  </si>
  <si>
    <t>2025-07-27T05:43:05-05:00</t>
  </si>
  <si>
    <t>2025-07-27T04:17:00-05:00</t>
  </si>
  <si>
    <t>2025-07-27T04:17:00Z</t>
  </si>
  <si>
    <t>SHP-2026001788</t>
  </si>
  <si>
    <t>2025-08-18T08:17:00+01:00</t>
  </si>
  <si>
    <t>2025-09-01T21:25:05</t>
  </si>
  <si>
    <t>2025-09-02T01:55:52</t>
  </si>
  <si>
    <t>2025-09-02T01:55:52+01:00</t>
  </si>
  <si>
    <t>SHP-2026008292</t>
  </si>
  <si>
    <t>2025-06-01T18:31:00+00:00</t>
  </si>
  <si>
    <t>2025-06-06T03:46:28Z</t>
  </si>
  <si>
    <t>2025-05-31T17:05:07+00:00</t>
  </si>
  <si>
    <t>2025-06-06T03:12:18+00:00</t>
  </si>
  <si>
    <t>SHP-2026007681</t>
  </si>
  <si>
    <t>2025-10-07T09:07:00Z</t>
  </si>
  <si>
    <t>2025-10-15T13:51:40+01:00</t>
  </si>
  <si>
    <t>2025-10-16T07:04:13Z</t>
  </si>
  <si>
    <t>2025-10-16T07:04:13+01:00</t>
  </si>
  <si>
    <t>SHP-2026004897</t>
  </si>
  <si>
    <t>2025-12-29T10:55:00-05:00</t>
  </si>
  <si>
    <t>2025-12-31T00:11:25-05:00</t>
  </si>
  <si>
    <t>2025-12-30T19:08:58-05:00</t>
  </si>
  <si>
    <t>SHP-2026005127</t>
  </si>
  <si>
    <t>2025-11-21T12:10:00-05:00</t>
  </si>
  <si>
    <t>2025-12-01T00:16:29-05:00</t>
  </si>
  <si>
    <t>2025-11-27T01:41:36-05:00</t>
  </si>
  <si>
    <t>SHP-2026007186</t>
  </si>
  <si>
    <t>2025-12-10T15:50:00+01:00</t>
  </si>
  <si>
    <t>2025-12-18T19:22:18+01:00</t>
  </si>
  <si>
    <t>2025-12-18T21:34:30+01:00</t>
  </si>
  <si>
    <t>SHP-2026009019</t>
  </si>
  <si>
    <t>2025-11-25T15:54:00Z</t>
  </si>
  <si>
    <t>2025-11-30T09:25:41-05:00</t>
  </si>
  <si>
    <t>2025-12-01T10:00:41-05:00</t>
  </si>
  <si>
    <t>SHP-2026001016</t>
  </si>
  <si>
    <t>2025-10-17T16:39:00-05:00</t>
  </si>
  <si>
    <t>2025-10-27T04:02:30-05:00</t>
  </si>
  <si>
    <t>2025-10-26T19:04:49-05:00</t>
  </si>
  <si>
    <t>SHP-2026008388</t>
  </si>
  <si>
    <t>2025-09-11T15:29:00-06:00</t>
  </si>
  <si>
    <t>2025-09-23T05:42:53-06:00</t>
  </si>
  <si>
    <t>2025-09-23T02:33:58-06:00</t>
  </si>
  <si>
    <t>SHP-2026003196</t>
  </si>
  <si>
    <t>2025-10-12T13:10:00-05:00</t>
  </si>
  <si>
    <t>2025-10-15T22:48:32</t>
  </si>
  <si>
    <t>2025-10-11T21:25:46-05:00</t>
  </si>
  <si>
    <t>2025-10-16T01:08:03-05:00</t>
  </si>
  <si>
    <t>SHP-2026000518</t>
  </si>
  <si>
    <t>2025-10-31T10:48:00Z</t>
  </si>
  <si>
    <t>2025-10-28T15:25:30+08:00</t>
  </si>
  <si>
    <t>2025-11-06T20:10:18</t>
  </si>
  <si>
    <t>2025-11-06T20:10:18+08:00</t>
  </si>
  <si>
    <t>SHP-2026005914</t>
  </si>
  <si>
    <t>2025-10-29T15:20:00-05:00</t>
  </si>
  <si>
    <t>2025-11-09T06:44:09-05:00</t>
  </si>
  <si>
    <t>2025-11-09T01:42:16-05:00</t>
  </si>
  <si>
    <t>SHP-2026003272</t>
  </si>
  <si>
    <t>2025-09-22T10:50:00+01:00</t>
  </si>
  <si>
    <t>2025-09-27T10:09:35+01:00</t>
  </si>
  <si>
    <t>2025-09-28T14:06:27+01:00</t>
  </si>
  <si>
    <t>2025-09-28T14:06:27Z</t>
  </si>
  <si>
    <t>SHP-2026001965</t>
  </si>
  <si>
    <t>2025-12-17T16:23:00</t>
  </si>
  <si>
    <t>2025-12-21T19:16:52+09:00</t>
  </si>
  <si>
    <t>2025-12-21T14:54:47+09:00</t>
  </si>
  <si>
    <t>SHP-2026006206</t>
  </si>
  <si>
    <t>2025-08-18T12:28:00-05:00</t>
  </si>
  <si>
    <t>2025-08-20T15:19:29-05:00</t>
  </si>
  <si>
    <t>2025-08-20T02:41:41-05:00</t>
  </si>
  <si>
    <t>SHP-2026005684</t>
  </si>
  <si>
    <t>2026-02-08T12:46:00+08:00</t>
  </si>
  <si>
    <t>2026-02-15T01:45:05+08:00</t>
  </si>
  <si>
    <t>2026-02-15T13:28:18Z</t>
  </si>
  <si>
    <t>SHP-2026004828</t>
  </si>
  <si>
    <t>2025-08-02T10:17:00-03:00</t>
  </si>
  <si>
    <t>2025-08-11T03:14:29-03:00</t>
  </si>
  <si>
    <t>2025-08-10T23:15:43Z</t>
  </si>
  <si>
    <t>2025-08-10T23:15:43-03:00</t>
  </si>
  <si>
    <t>SHP-2026005970</t>
  </si>
  <si>
    <t>2025-11-26T12:40:00-05:00</t>
  </si>
  <si>
    <t>2025-11-27T04:26:31-05:00</t>
  </si>
  <si>
    <t>2025-11-27T05:12:39-05:00</t>
  </si>
  <si>
    <t>SHP-2026008814</t>
  </si>
  <si>
    <t>2025-08-31T13:23:00+09:00</t>
  </si>
  <si>
    <t>2025-09-01T09:12:33+09:00</t>
  </si>
  <si>
    <t>2025-09-01T07:37:34+09:00</t>
  </si>
  <si>
    <t>SHP-2026008188</t>
  </si>
  <si>
    <t>2026-02-25T06:17:00+08:00</t>
  </si>
  <si>
    <t>2026-03-02T22:41:17+08:00</t>
  </si>
  <si>
    <t>2026-03-01T19:23:14+08:00</t>
  </si>
  <si>
    <t>SHP-2026006835</t>
  </si>
  <si>
    <t>2025-09-28T11:24:00-05:00</t>
  </si>
  <si>
    <t>2025-09-29T17:18:09-05:00</t>
  </si>
  <si>
    <t>2025-09-29T18:20:11Z</t>
  </si>
  <si>
    <t>SHP-2026006383</t>
  </si>
  <si>
    <t>2025-12-13T16:37:00</t>
  </si>
  <si>
    <t>2025-12-16T06:55:37-05:00</t>
  </si>
  <si>
    <t>2025-12-16T06:31:33-05:00</t>
  </si>
  <si>
    <t>2025-12-16T06:31:33Z</t>
  </si>
  <si>
    <t>SHP-2026000511</t>
  </si>
  <si>
    <t>2025-08-06T13:17:00Z</t>
  </si>
  <si>
    <t>2025-08-16T19:51:00+08:00</t>
  </si>
  <si>
    <t>2025-08-16T02:38:28+08:00</t>
  </si>
  <si>
    <t>SHP-2026005726</t>
  </si>
  <si>
    <t>2025-08-13T14:54:00+10:00</t>
  </si>
  <si>
    <t>2025-08-20T00:01:20+10:00</t>
  </si>
  <si>
    <t>2025-08-19T21:23:40+10:00</t>
  </si>
  <si>
    <t>2025-08-19T21:23:40Z</t>
  </si>
  <si>
    <t>SHP-2026008844</t>
  </si>
  <si>
    <t>2025-07-11T08:59:00-05:00</t>
  </si>
  <si>
    <t>2025-07-15T16:49:30-05:00</t>
  </si>
  <si>
    <t>2025-07-15T18:03:20</t>
  </si>
  <si>
    <t>2025-07-15T18:03:20-05:00</t>
  </si>
  <si>
    <t>SHP-2026001519</t>
  </si>
  <si>
    <t>2025-10-24T08:18:00+08:00</t>
  </si>
  <si>
    <t>2025-11-02T00:58:29+08:00</t>
  </si>
  <si>
    <t>2025-11-02T07:55:09+08:00</t>
  </si>
  <si>
    <t>SHP-2026002558</t>
  </si>
  <si>
    <t>2025-06-23T07:16:00Z</t>
  </si>
  <si>
    <t>2025-06-26T19:40:10+01:00</t>
  </si>
  <si>
    <t>2025-06-27T15:00:03+01:00</t>
  </si>
  <si>
    <t>2025-06-27T15:00:03Z</t>
  </si>
  <si>
    <t>SHP-2026005075</t>
  </si>
  <si>
    <t>2025-11-06T13:45:00Z</t>
  </si>
  <si>
    <t>2025-11-08T17:35:38-05:00</t>
  </si>
  <si>
    <t>2025-11-08T22:16:07-05:00</t>
  </si>
  <si>
    <t>SHP-2026006418</t>
  </si>
  <si>
    <t>2025-11-22T15:48:00+05:00</t>
  </si>
  <si>
    <t>2025-11-30T14:03:57+05:00</t>
  </si>
  <si>
    <t>2025-11-30T06:46:13+05:00</t>
  </si>
  <si>
    <t>SHP-2026001686</t>
  </si>
  <si>
    <t>2026-01-26T08:35:31Z</t>
  </si>
  <si>
    <t>2026-01-26T15:52:29+01:00</t>
  </si>
  <si>
    <t>SHP-2026003432</t>
  </si>
  <si>
    <t>2025-08-01T06:06:00+10:00</t>
  </si>
  <si>
    <t>2025-08-09T13:40:14+10:00</t>
  </si>
  <si>
    <t>2025-08-09T04:38:12+10:00</t>
  </si>
  <si>
    <t>SHP-2026001095</t>
  </si>
  <si>
    <t>2026-02-10T10:49:00+10:00</t>
  </si>
  <si>
    <t>2026-02-15T10:29:09+10:00</t>
  </si>
  <si>
    <t>2026-02-15T01:41:52</t>
  </si>
  <si>
    <t>2026-02-15T01:41:52+10:00</t>
  </si>
  <si>
    <t>SHP-2026004979</t>
  </si>
  <si>
    <t>2025-11-13T18:20:00+01:00</t>
  </si>
  <si>
    <t>2025-11-23T06:30:17+01:00</t>
  </si>
  <si>
    <t>2025-11-23T05:46:17+01:00</t>
  </si>
  <si>
    <t>2025-11-23T05:46:17Z</t>
  </si>
  <si>
    <t>SHP-2026006168</t>
  </si>
  <si>
    <t>2025-11-04T12:35:00+01:00</t>
  </si>
  <si>
    <t>2025-11-12T18:07:51+01:00</t>
  </si>
  <si>
    <t>2025-11-12T18:22:32Z</t>
  </si>
  <si>
    <t>2025-11-12T18:22:32+01:00</t>
  </si>
  <si>
    <t>SHP-2026004451</t>
  </si>
  <si>
    <t>2025-07-17T11:10:00+01:00</t>
  </si>
  <si>
    <t>2025-07-23T12:48:01+01:00</t>
  </si>
  <si>
    <t>2025-07-23T18:30:59+01:00</t>
  </si>
  <si>
    <t>SHP-2026003751</t>
  </si>
  <si>
    <t>2025-07-02T15:08:00Z</t>
  </si>
  <si>
    <t>2025-07-11T03:14:10Z</t>
  </si>
  <si>
    <t>2025-07-11T15:43:13Z</t>
  </si>
  <si>
    <t>2025-07-11T15:43:13-03:00</t>
  </si>
  <si>
    <t>SHP-2026003868</t>
  </si>
  <si>
    <t>2025-08-07T12:24:00+08:00</t>
  </si>
  <si>
    <t>2025-08-12T10:57:13Z</t>
  </si>
  <si>
    <t>2025-08-13T04:02:20+08:00</t>
  </si>
  <si>
    <t>SHP-2026006213</t>
  </si>
  <si>
    <t>2026-02-20T14:57:00+01:00</t>
  </si>
  <si>
    <t>2026-02-27T04:51:16Z</t>
  </si>
  <si>
    <t>2026-02-27T04:40:00+01:00</t>
  </si>
  <si>
    <t>SHP-2026000748</t>
  </si>
  <si>
    <t>2026-01-16T06:36:00-05:00</t>
  </si>
  <si>
    <t>2026-01-18T11:17:42-05:00</t>
  </si>
  <si>
    <t>2026-01-18T09:06:13-05:00</t>
  </si>
  <si>
    <t>SHP-2026006336</t>
  </si>
  <si>
    <t>2025-11-11T11:20:00Z</t>
  </si>
  <si>
    <t>2025-11-19T09:30:27-06:00</t>
  </si>
  <si>
    <t>2025-11-19T08:26:56-06:00</t>
  </si>
  <si>
    <t>SHP-2026001187</t>
  </si>
  <si>
    <t>2025-11-25T18:21:00Z</t>
  </si>
  <si>
    <t>2025-11-28T01:53:55-05:00</t>
  </si>
  <si>
    <t>2025-11-27T16:13:38-05:00</t>
  </si>
  <si>
    <t>SHP-2026008579</t>
  </si>
  <si>
    <t>2025-11-19T16:07:00+01:00</t>
  </si>
  <si>
    <t>2025-11-30T03:59:42+01:00</t>
  </si>
  <si>
    <t>2025-11-29T10:54:56Z</t>
  </si>
  <si>
    <t>2025-11-29T10:54:56+01:00</t>
  </si>
  <si>
    <t>SHP-2026004441</t>
  </si>
  <si>
    <t>2025-08-30T10:35:00+09:00</t>
  </si>
  <si>
    <t>2025-09-04T11:19:28+09:00</t>
  </si>
  <si>
    <t>2025-09-03T22:42:19+09:00</t>
  </si>
  <si>
    <t>SHP-2026000696</t>
  </si>
  <si>
    <t>2025-11-18T11:00:00+00:00</t>
  </si>
  <si>
    <t>2025-11-26T07:42:19Z</t>
  </si>
  <si>
    <t>2025-11-26T02:23:02+00:00</t>
  </si>
  <si>
    <t>SHP-2026002742</t>
  </si>
  <si>
    <t>2025-10-28T15:11:00-05:00</t>
  </si>
  <si>
    <t>2025-11-05T02:33:38-05:00</t>
  </si>
  <si>
    <t>2025-11-04T16:50:18Z</t>
  </si>
  <si>
    <t>2025-11-04T16:50:18-05:00</t>
  </si>
  <si>
    <t>SHP-2026000473</t>
  </si>
  <si>
    <t>2026-01-19T07:11:00</t>
  </si>
  <si>
    <t>2026-01-25T17:36:34Z</t>
  </si>
  <si>
    <t>2026-01-25T14:38:28-05:00</t>
  </si>
  <si>
    <t>2026-01-25T14:38:28</t>
  </si>
  <si>
    <t>SHP-2026001552</t>
  </si>
  <si>
    <t>2025-12-02T13:30:00-06:00</t>
  </si>
  <si>
    <t>2025-12-05T19:30:25Z</t>
  </si>
  <si>
    <t>2025-12-05T13:19:17-06:00</t>
  </si>
  <si>
    <t>SHP-2026000350</t>
  </si>
  <si>
    <t>2025-11-13T11:37:00Z</t>
  </si>
  <si>
    <t>2025-11-24T01:56:35-05:00</t>
  </si>
  <si>
    <t>2025-11-23T18:06:21-05:00</t>
  </si>
  <si>
    <t>SHP-2026003231</t>
  </si>
  <si>
    <t>2025-10-22T12:17:00-05:00</t>
  </si>
  <si>
    <t>2025-10-31T19:58:07-05:00</t>
  </si>
  <si>
    <t>2025-10-31T12:16:59-05:00</t>
  </si>
  <si>
    <t>SHP-2026000767</t>
  </si>
  <si>
    <t>2025-10-28T17:22:00</t>
  </si>
  <si>
    <t>2025-10-30T21:54:42</t>
  </si>
  <si>
    <t>2025-10-31T15:35:51-05:00</t>
  </si>
  <si>
    <t>2025-10-31T15:35:51Z</t>
  </si>
  <si>
    <t>SHP-2026001388</t>
  </si>
  <si>
    <t>2026-01-08T15:03:00-05:00</t>
  </si>
  <si>
    <t>2026-01-13T09:56:22Z</t>
  </si>
  <si>
    <t>2026-01-13T03:21:04-05:00</t>
  </si>
  <si>
    <t>2026-01-13T03:21:04Z</t>
  </si>
  <si>
    <t>SHP-2026002980</t>
  </si>
  <si>
    <t>2025-09-11T10:27:00+08:00</t>
  </si>
  <si>
    <t>2025-09-20T23:21:03+08:00</t>
  </si>
  <si>
    <t>2025-09-21T09:19:38</t>
  </si>
  <si>
    <t>2025-09-21T09:19:38+08:00</t>
  </si>
  <si>
    <t>SHP-2026002883</t>
  </si>
  <si>
    <t>2025-06-21T18:02:00-05:00</t>
  </si>
  <si>
    <t>2025-06-30T20:48:18-05:00</t>
  </si>
  <si>
    <t>2025-06-26T03:27:45-05:00</t>
  </si>
  <si>
    <t>SHP-2026006366</t>
  </si>
  <si>
    <t>2025-07-11T16:47:00-05:00</t>
  </si>
  <si>
    <t>2025-07-14T19:55:45Z</t>
  </si>
  <si>
    <t>2025-07-15T12:41:18Z</t>
  </si>
  <si>
    <t>2025-07-15T12:41:18-05:00</t>
  </si>
  <si>
    <t>SHP-2026008803</t>
  </si>
  <si>
    <t>2025-06-25T09:27:00+08:00</t>
  </si>
  <si>
    <t>2025-06-29T11:26:29+08:00</t>
  </si>
  <si>
    <t>2025-06-29T22:28:34</t>
  </si>
  <si>
    <t>2025-06-29T22:28:34+08:00</t>
  </si>
  <si>
    <t>SHP-2026007582</t>
  </si>
  <si>
    <t>2026-01-16T12:47:00+08:00</t>
  </si>
  <si>
    <t>2026-01-24T18:17:02+08:00</t>
  </si>
  <si>
    <t>2026-01-24T19:27:15</t>
  </si>
  <si>
    <t>2026-01-24T19:27:15+08:00</t>
  </si>
  <si>
    <t>SHP-2026001913</t>
  </si>
  <si>
    <t>2025-09-26T18:54:00-05:00</t>
  </si>
  <si>
    <t>2025-09-30T12:26:13-05:00</t>
  </si>
  <si>
    <t>2025-09-30T04:36:48-05:00</t>
  </si>
  <si>
    <t>SHP-2026000880</t>
  </si>
  <si>
    <t>2025-06-17T12:35:00+05:00</t>
  </si>
  <si>
    <t>2025-06-19T21:19:46Z</t>
  </si>
  <si>
    <t>2025-06-19T10:52:32+05:00</t>
  </si>
  <si>
    <t>SHP-2026001890</t>
  </si>
  <si>
    <t>2026-02-02T08:37:00+08:00</t>
  </si>
  <si>
    <t>2026-02-09T16:15:17+08:00</t>
  </si>
  <si>
    <t>2026-02-09T13:57:01+08:00</t>
  </si>
  <si>
    <t>SHP-2026007434</t>
  </si>
  <si>
    <t>2025-06-04T09:24:00+05:00</t>
  </si>
  <si>
    <t>2025-06-07T21:45:27+05:00</t>
  </si>
  <si>
    <t>2025-06-16T03:22:33</t>
  </si>
  <si>
    <t>SHP-2026001337</t>
  </si>
  <si>
    <t>2025-12-10T10:42:00-05:00</t>
  </si>
  <si>
    <t>2025-12-13T01:26:30-05:00</t>
  </si>
  <si>
    <t>2025-12-13T09:10:53-05:00</t>
  </si>
  <si>
    <t>SHP-2026002394</t>
  </si>
  <si>
    <t>2025-06-13T08:07:00-03:00</t>
  </si>
  <si>
    <t>2025-06-17T22:15:41-03:00</t>
  </si>
  <si>
    <t>2025-06-18T05:14:36-03:00</t>
  </si>
  <si>
    <t>SHP-2026009212</t>
  </si>
  <si>
    <t>2025-10-19T14:26:00-05:00</t>
  </si>
  <si>
    <t>2025-10-22T10:07:11-05:00</t>
  </si>
  <si>
    <t>2025-10-21T17:21:36-05:00</t>
  </si>
  <si>
    <t>SHP-2026004216</t>
  </si>
  <si>
    <t>2025-09-30T14:00:00+00:00</t>
  </si>
  <si>
    <t>2025-10-05T00:02:49Z</t>
  </si>
  <si>
    <t>2025-10-04T18:47:34Z</t>
  </si>
  <si>
    <t>2025-10-04T18:47:34+00:00</t>
  </si>
  <si>
    <t>SHP-2026000564</t>
  </si>
  <si>
    <t>2026-01-24T11:05:00Z</t>
  </si>
  <si>
    <t>2026-02-07T23:51:33+08:00</t>
  </si>
  <si>
    <t>2026-02-08T13:39:48+08:00</t>
  </si>
  <si>
    <t>SHP-2026004287</t>
  </si>
  <si>
    <t>2025-11-27T14:02:00-05:00</t>
  </si>
  <si>
    <t>2025-11-30T11:30:56-05:00</t>
  </si>
  <si>
    <t>2025-11-30T08:29:41-05:00</t>
  </si>
  <si>
    <t>SHP-2026002411</t>
  </si>
  <si>
    <t>2025-12-02T12:20:00+09:00</t>
  </si>
  <si>
    <t>2025-12-10T03:03:26+09:00</t>
  </si>
  <si>
    <t>2025-12-10T00:49:19+09:00</t>
  </si>
  <si>
    <t>SHP-2026002274</t>
  </si>
  <si>
    <t>2025-10-07T18:58:00Z</t>
  </si>
  <si>
    <t>2025-10-14T22:02:25Z</t>
  </si>
  <si>
    <t>2025-10-15T03:22:43Z</t>
  </si>
  <si>
    <t>2025-10-15T03:22:43-05:00</t>
  </si>
  <si>
    <t>SHP-2026007065</t>
  </si>
  <si>
    <t>2025-09-25T12:17:00+00:00</t>
  </si>
  <si>
    <t>2025-10-01T05:09:20+00:00</t>
  </si>
  <si>
    <t>2025-09-30T19:04:46+00:00</t>
  </si>
  <si>
    <t>2025-09-30T19:04:46Z</t>
  </si>
  <si>
    <t>SHP-2026005237</t>
  </si>
  <si>
    <t>2025-08-24T13:02:00+01:00</t>
  </si>
  <si>
    <t>2025-09-01T20:15:12Z</t>
  </si>
  <si>
    <t>2025-08-26T16:55:23</t>
  </si>
  <si>
    <t>SHP-2026009349</t>
  </si>
  <si>
    <t>2025-08-27T13:12:00Z</t>
  </si>
  <si>
    <t>2025-08-30T03:15:16Z</t>
  </si>
  <si>
    <t>2025-08-30T10:21:20-05:00</t>
  </si>
  <si>
    <t>SHP-2026003851</t>
  </si>
  <si>
    <t>2026-01-06T09:22:00+05:00</t>
  </si>
  <si>
    <t>2026-01-12T18:24:50+05:00</t>
  </si>
  <si>
    <t>2026-01-12T16:53:07+05:00</t>
  </si>
  <si>
    <t>SHP-2026009209</t>
  </si>
  <si>
    <t>2025-06-05T12:59:00+01:00</t>
  </si>
  <si>
    <t>2025-06-08T21:31:33Z</t>
  </si>
  <si>
    <t>2025-06-09T08:45:37+01:00</t>
  </si>
  <si>
    <t>SHP-2026007247</t>
  </si>
  <si>
    <t>2025-08-13T11:18:00+01:00</t>
  </si>
  <si>
    <t>2025-08-17T23:03:22+01:00</t>
  </si>
  <si>
    <t>2025-08-17T22:24:32+01:00</t>
  </si>
  <si>
    <t>SHP-2026003149</t>
  </si>
  <si>
    <t>2025-12-16T13:56:00+01:00</t>
  </si>
  <si>
    <t>2025-12-24T10:03:28Z</t>
  </si>
  <si>
    <t>2025-12-24T00:09:29</t>
  </si>
  <si>
    <t>2025-12-24T00:09:29+01:00</t>
  </si>
  <si>
    <t>SHP-2026008660</t>
  </si>
  <si>
    <t>2025-12-18T15:13:26-05:00</t>
  </si>
  <si>
    <t>2025-12-18T11:28:33-05:00</t>
  </si>
  <si>
    <t>SHP-2026003320</t>
  </si>
  <si>
    <t>2026-02-04T15:10:00Z</t>
  </si>
  <si>
    <t>2026-02-09T12:23:39+00:00</t>
  </si>
  <si>
    <t>2026-02-10T03:57:02+00:00</t>
  </si>
  <si>
    <t>SHP-2026001132</t>
  </si>
  <si>
    <t>2026-01-11T10:14:00+01:00</t>
  </si>
  <si>
    <t>2026-01-20T04:12:16+01:00</t>
  </si>
  <si>
    <t>2026-01-20T05:35:01Z</t>
  </si>
  <si>
    <t>2026-01-20T05:35:01+01:00</t>
  </si>
  <si>
    <t>SHP-2026009067</t>
  </si>
  <si>
    <t>2025-07-06T15:01:00Z</t>
  </si>
  <si>
    <t>2025-07-12T11:10:34+09:00</t>
  </si>
  <si>
    <t>2025-07-12T21:09:50</t>
  </si>
  <si>
    <t>2025-07-12T21:09:50+09:00</t>
  </si>
  <si>
    <t>SHP-2026007738</t>
  </si>
  <si>
    <t>2026-01-02T13:50:00Z</t>
  </si>
  <si>
    <t>2026-01-05T19:35:08-05:00</t>
  </si>
  <si>
    <t>2026-01-05T04:33:22-05:00</t>
  </si>
  <si>
    <t>SHP-2026004127</t>
  </si>
  <si>
    <t>2025-12-01T19:22:00Z</t>
  </si>
  <si>
    <t>2025-12-04T08:27:54-05:00</t>
  </si>
  <si>
    <t>2025-12-04T15:47:38-05:00</t>
  </si>
  <si>
    <t>SHP-2026008719</t>
  </si>
  <si>
    <t>2025-06-12T18:18:00Z</t>
  </si>
  <si>
    <t>2025-06-19T03:33:41-03:00</t>
  </si>
  <si>
    <t>2025-06-19T12:57:09-03:00</t>
  </si>
  <si>
    <t>SHP-2026006385</t>
  </si>
  <si>
    <t>2026-01-28T10:39:00</t>
  </si>
  <si>
    <t>2026-02-03T20:11:15</t>
  </si>
  <si>
    <t>2026-02-04T00:33:34+08:00</t>
  </si>
  <si>
    <t>SHP-2026006547</t>
  </si>
  <si>
    <t>2025-10-28T12:01:00-05:00</t>
  </si>
  <si>
    <t>2025-11-07T17:15:45-05:00</t>
  </si>
  <si>
    <t>2025-11-07T12:30:13-05:00</t>
  </si>
  <si>
    <t>SHP-2026001699</t>
  </si>
  <si>
    <t>2025-10-03T07:41:00+09:00</t>
  </si>
  <si>
    <t>2025-10-10T05:44:54+09:00</t>
  </si>
  <si>
    <t>2025-10-10T00:28:34</t>
  </si>
  <si>
    <t>2025-10-10T00:28:34+09:00</t>
  </si>
  <si>
    <t>SHP-2026007777</t>
  </si>
  <si>
    <t>2025-08-04T13:53:00+01:00</t>
  </si>
  <si>
    <t>2025-08-09T18:05:44+01:00</t>
  </si>
  <si>
    <t>2025-08-10T01:35:24+01:00</t>
  </si>
  <si>
    <t>SHP-2026002022</t>
  </si>
  <si>
    <t>2025-11-20T06:25:00-05:00</t>
  </si>
  <si>
    <t>2025-11-20T19:55:48-05:00</t>
  </si>
  <si>
    <t>2025-11-20T08:10:56-05:00</t>
  </si>
  <si>
    <t>SHP-2026001775</t>
  </si>
  <si>
    <t>2025-08-12T13:44:00-05:00</t>
  </si>
  <si>
    <t>2025-08-23T11:43:22-05:00</t>
  </si>
  <si>
    <t>2025-08-22T14:24:09Z</t>
  </si>
  <si>
    <t>2025-08-22T14:24:09</t>
  </si>
  <si>
    <t>SHP-2026008722</t>
  </si>
  <si>
    <t>2025-08-11T14:59:00+08:00</t>
  </si>
  <si>
    <t>2025-08-20T05:31:10+08:00</t>
  </si>
  <si>
    <t>2025-08-20T11:48:16+08:00</t>
  </si>
  <si>
    <t>2025-08-20T11:48:16Z</t>
  </si>
  <si>
    <t>SHP-2026004804</t>
  </si>
  <si>
    <t>2025-10-13T11:26:00-05:00</t>
  </si>
  <si>
    <t>2025-10-15T19:35:31-05:00</t>
  </si>
  <si>
    <t>2025-10-15T23:39:46-05:00</t>
  </si>
  <si>
    <t>SHP-2026006105</t>
  </si>
  <si>
    <t>2026-02-24T15:30:00+08:00</t>
  </si>
  <si>
    <t>2026-03-01T04:32:52+08:00</t>
  </si>
  <si>
    <t>2026-02-28T19:29:36+08:00</t>
  </si>
  <si>
    <t>SHP-2026000686</t>
  </si>
  <si>
    <t>2025-06-19T13:45:00+08:00</t>
  </si>
  <si>
    <t>2025-06-26T21:31:48+08:00</t>
  </si>
  <si>
    <t>2025-06-25T19:02:00+08:00</t>
  </si>
  <si>
    <t>SHP-2026006710</t>
  </si>
  <si>
    <t>2026-01-29T12:18:00+08:00</t>
  </si>
  <si>
    <t>2026-02-05T10:25:58+08:00</t>
  </si>
  <si>
    <t>2026-01-31T20:23:57+08:00</t>
  </si>
  <si>
    <t>SHP-2026006850</t>
  </si>
  <si>
    <t>2025-12-08T17:46:00+00:00</t>
  </si>
  <si>
    <t>2025-12-16T18:01:02+00:00</t>
  </si>
  <si>
    <t>2025-12-16T07:11:08+00:00</t>
  </si>
  <si>
    <t>SHP-2026000676</t>
  </si>
  <si>
    <t>2025-06-09T15:32:00+08:00</t>
  </si>
  <si>
    <t>2025-06-14T23:06:22+08:00</t>
  </si>
  <si>
    <t>2025-06-15T02:17:19+08:00</t>
  </si>
  <si>
    <t>SHP-2026002905</t>
  </si>
  <si>
    <t>2025-11-20T11:58:00</t>
  </si>
  <si>
    <t>2025-11-27T20:55:12+01:00</t>
  </si>
  <si>
    <t>2025-11-27T22:50:23+01:00</t>
  </si>
  <si>
    <t>SHP-2026006031</t>
  </si>
  <si>
    <t>2025-10-17T12:59:00Z</t>
  </si>
  <si>
    <t>2025-10-18T20:16:46-05:00</t>
  </si>
  <si>
    <t>2025-10-18T22:49:49</t>
  </si>
  <si>
    <t>2025-10-18T22:49:49Z</t>
  </si>
  <si>
    <t>SHP-2026000644</t>
  </si>
  <si>
    <t>2025-08-02T15:30:00+01:00</t>
  </si>
  <si>
    <t>2025-08-10T16:06:33+01:00</t>
  </si>
  <si>
    <t>2025-08-10T13:34:19+01:00</t>
  </si>
  <si>
    <t>SHP-2026003309</t>
  </si>
  <si>
    <t>2025-11-11T16:40:00+01:00</t>
  </si>
  <si>
    <t>2025-11-14T03:39:55+01:00</t>
  </si>
  <si>
    <t>2025-11-14T05:33:06+01:00</t>
  </si>
  <si>
    <t>SHP-2026007238</t>
  </si>
  <si>
    <t>2025-12-04T10:48:00</t>
  </si>
  <si>
    <t>2025-12-01T18:35:19-05:00</t>
  </si>
  <si>
    <t>2025-12-04T22:03:18Z</t>
  </si>
  <si>
    <t>2025-12-04T22:03:18</t>
  </si>
  <si>
    <t>SHP-2026006002</t>
  </si>
  <si>
    <t>2025-08-20T10:14:00Z</t>
  </si>
  <si>
    <t>2025-08-28T05:43:49+00:00</t>
  </si>
  <si>
    <t>2025-08-27T07:12:13+00:00</t>
  </si>
  <si>
    <t>SHP-2026004679</t>
  </si>
  <si>
    <t>2025-12-04T19:30:00-05:00</t>
  </si>
  <si>
    <t>2025-12-06T03:49:05-05:00</t>
  </si>
  <si>
    <t>2025-12-06T11:59:42-05:00</t>
  </si>
  <si>
    <t>SHP-2026000594</t>
  </si>
  <si>
    <t>2026-01-15T15:29:00Z</t>
  </si>
  <si>
    <t>2026-01-16T18:01:43-05:00</t>
  </si>
  <si>
    <t>2026-01-16T11:23:44Z</t>
  </si>
  <si>
    <t>2026-01-16T11:23:44-05:00</t>
  </si>
  <si>
    <t>SHP-2026004469</t>
  </si>
  <si>
    <t>2025-07-17T18:16:00-05:00</t>
  </si>
  <si>
    <t>2025-07-20T22:27:52-05:00</t>
  </si>
  <si>
    <t>2025-07-20T18:18:51-05:00</t>
  </si>
  <si>
    <t>2025-07-20T18:18:51Z</t>
  </si>
  <si>
    <t>SHP-2026003005</t>
  </si>
  <si>
    <t>2025-06-07T16:36:00-05:00</t>
  </si>
  <si>
    <t>2025-06-10T18:36:30-05:00</t>
  </si>
  <si>
    <t>2025-06-10T16:09:03-05:00</t>
  </si>
  <si>
    <t>SHP-2026001217</t>
  </si>
  <si>
    <t>2025-10-14T11:52:00+01:00</t>
  </si>
  <si>
    <t>2025-10-22T14:23:06+01:00</t>
  </si>
  <si>
    <t>2025-10-22T16:44:29+01:00</t>
  </si>
  <si>
    <t>2025-10-22T16:44:29Z</t>
  </si>
  <si>
    <t>SHP-2026000181</t>
  </si>
  <si>
    <t>2026-02-19T09:57:00-06:00</t>
  </si>
  <si>
    <t>2026-02-25T01:48:46Z</t>
  </si>
  <si>
    <t>2026-02-20T05:28:08-06:00</t>
  </si>
  <si>
    <t>SHP-2026003080</t>
  </si>
  <si>
    <t>2025-12-04T13:56:00</t>
  </si>
  <si>
    <t>2025-12-09T06:02:51+09:00</t>
  </si>
  <si>
    <t>2025-12-09T16:34:47+09:00</t>
  </si>
  <si>
    <t>2025-12-09T16:34:47</t>
  </si>
  <si>
    <t>SHP-2026002646</t>
  </si>
  <si>
    <t>CA-United States-STA</t>
  </si>
  <si>
    <t>2025-12-12T10:41:00-05:00</t>
  </si>
  <si>
    <t>2025-12-19T20:36:23-05:00</t>
  </si>
  <si>
    <t>2025-12-20T01:46:43-05:00</t>
  </si>
  <si>
    <t>SHP-2026007203</t>
  </si>
  <si>
    <t>2025-06-03T10:47:00Z</t>
  </si>
  <si>
    <t>2025-06-11T21:42:39-05:00</t>
  </si>
  <si>
    <t>2025-06-12T11:55:57-05:00</t>
  </si>
  <si>
    <t>SHP-2026000451</t>
  </si>
  <si>
    <t>2025-07-25T07:17:00+01:00</t>
  </si>
  <si>
    <t>2025-07-30T14:01:45+01:00</t>
  </si>
  <si>
    <t>2025-07-30T10:45:14+01:00</t>
  </si>
  <si>
    <t>SHP-2026003637</t>
  </si>
  <si>
    <t>2025-12-05T13:52:00+08:00</t>
  </si>
  <si>
    <t>2025-12-12T17:51:29+08:00</t>
  </si>
  <si>
    <t>2025-12-12T05:16:21+08:00</t>
  </si>
  <si>
    <t>2025-12-12T05:16:21</t>
  </si>
  <si>
    <t>SHP-2026008490</t>
  </si>
  <si>
    <t>2026-02-17T15:11:00+08:00</t>
  </si>
  <si>
    <t>2026-02-28T16:53:12+08:00</t>
  </si>
  <si>
    <t>2026-02-28T19:37:40+08:00</t>
  </si>
  <si>
    <t>SHP-2026004376</t>
  </si>
  <si>
    <t>2025-10-13T16:28:00Z</t>
  </si>
  <si>
    <t>2025-10-17T18:35:04+01:00</t>
  </si>
  <si>
    <t>2025-10-17T01:31:14Z</t>
  </si>
  <si>
    <t>SHP-2026003307</t>
  </si>
  <si>
    <t>2025-06-05T11:00:00-03:00</t>
  </si>
  <si>
    <t>2025-06-09T10:56:51-03:00</t>
  </si>
  <si>
    <t>2025-06-09T10:32:20Z</t>
  </si>
  <si>
    <t>2025-06-09T10:32:20-03:00</t>
  </si>
  <si>
    <t>SHP-2026007474</t>
  </si>
  <si>
    <t>2026-01-08T12:46:00-05:00</t>
  </si>
  <si>
    <t>2026-01-15T04:24:08-05:00</t>
  </si>
  <si>
    <t>2026-01-15T01:53:26</t>
  </si>
  <si>
    <t>2026-01-15T01:53:26-05:00</t>
  </si>
  <si>
    <t>SHP-2026002858</t>
  </si>
  <si>
    <t>2026-02-09T11:25:00+08:00</t>
  </si>
  <si>
    <t>2026-02-14T13:27:35+08:00</t>
  </si>
  <si>
    <t>2026-02-14T09:16:13+08:00</t>
  </si>
  <si>
    <t>2026-02-14T09:16:13Z</t>
  </si>
  <si>
    <t>SHP-2026007361</t>
  </si>
  <si>
    <t>2025-06-13T16:34:00+08:00</t>
  </si>
  <si>
    <t>2025-06-20T01:10:15+08:00</t>
  </si>
  <si>
    <t>2025-06-20T05:34:16+08:00</t>
  </si>
  <si>
    <t>2025-06-20T05:34:16Z</t>
  </si>
  <si>
    <t>SHP-2026004525</t>
  </si>
  <si>
    <t>2025-10-02T14:02:00+00:00</t>
  </si>
  <si>
    <t>2025-10-07T17:19:59+00:00</t>
  </si>
  <si>
    <t>2025-10-07T14:07:36+00:00</t>
  </si>
  <si>
    <t>SHP-2026008732</t>
  </si>
  <si>
    <t>2025-12-05T04:02:15Z</t>
  </si>
  <si>
    <t>2025-12-05T04:33:23-05:00</t>
  </si>
  <si>
    <t>SHP-2026002671</t>
  </si>
  <si>
    <t>2025-11-05T09:48:00-05:00</t>
  </si>
  <si>
    <t>2025-11-08T01:21:50-05:00</t>
  </si>
  <si>
    <t>2025-11-07T08:45:38-05:00</t>
  </si>
  <si>
    <t>SHP-2026004161</t>
  </si>
  <si>
    <t>2025-09-08T07:31:00</t>
  </si>
  <si>
    <t>2025-09-14T17:24:11-05:00</t>
  </si>
  <si>
    <t>2025-09-14T21:01:30-05:00</t>
  </si>
  <si>
    <t>2025-09-14T21:01:30</t>
  </si>
  <si>
    <t>SHP-2026000426</t>
  </si>
  <si>
    <t>2026-02-05T06:00:00-05:00</t>
  </si>
  <si>
    <t>2026-02-05T19:06:45-05:00</t>
  </si>
  <si>
    <t>2026-02-05T23:36:52-05:00</t>
  </si>
  <si>
    <t>SHP-2026006232</t>
  </si>
  <si>
    <t>2025-07-24T10:39:00+00:00</t>
  </si>
  <si>
    <t>2025-07-26T08:50:18+00:00</t>
  </si>
  <si>
    <t>2025-07-26T02:53:47+00:00</t>
  </si>
  <si>
    <t>2025-07-26T02:53:47Z</t>
  </si>
  <si>
    <t>SHP-2026001922</t>
  </si>
  <si>
    <t>2026-01-14T13:43:00+08:00</t>
  </si>
  <si>
    <t>2026-01-24T01:45:23+08:00</t>
  </si>
  <si>
    <t>2026-01-23T15:08:02+08:00</t>
  </si>
  <si>
    <t>SHP-2026006803</t>
  </si>
  <si>
    <t>2025-08-04T11:11:00+08:00</t>
  </si>
  <si>
    <t>2025-08-08T11:57:08Z</t>
  </si>
  <si>
    <t>2025-08-08T04:13:58+08:00</t>
  </si>
  <si>
    <t>SHP-2026006610</t>
  </si>
  <si>
    <t>2025-08-11T16:37:00-05:00</t>
  </si>
  <si>
    <t>2025-08-19T15:50:16-05:00</t>
  </si>
  <si>
    <t>2025-08-20T02:04:08-05:00</t>
  </si>
  <si>
    <t>SHP-2026008408</t>
  </si>
  <si>
    <t>2025-08-01T10:41:00+08:00</t>
  </si>
  <si>
    <t>2025-08-09T11:46:04+08:00</t>
  </si>
  <si>
    <t>2025-08-04T20:01:59+08:00</t>
  </si>
  <si>
    <t>SHP-2026004855</t>
  </si>
  <si>
    <t>2026-02-11T17:10:00+08:00</t>
  </si>
  <si>
    <t>2026-02-09T06:05:08Z</t>
  </si>
  <si>
    <t>2026-02-14T16:26:50+08:00</t>
  </si>
  <si>
    <t>SHP-2026009052</t>
  </si>
  <si>
    <t>2025-10-09T13:21:00+01:00</t>
  </si>
  <si>
    <t>2025-10-15T23:23:51+01:00</t>
  </si>
  <si>
    <t>2025-10-16T00:37:23+01:00</t>
  </si>
  <si>
    <t>2025-10-16T00:37:23Z</t>
  </si>
  <si>
    <t>SHP-2026002933</t>
  </si>
  <si>
    <t>2025-07-01T11:31:00+00:00</t>
  </si>
  <si>
    <t>2025-07-07T17:27:08Z</t>
  </si>
  <si>
    <t>2025-07-08T03:06:41Z</t>
  </si>
  <si>
    <t>2025-07-08T03:06:41+00:00</t>
  </si>
  <si>
    <t>SHP-2026008900</t>
  </si>
  <si>
    <t>2025-10-23T08:07:00+08:00</t>
  </si>
  <si>
    <t>2025-11-04T03:15:19+08:00</t>
  </si>
  <si>
    <t>2025-11-04T19:01:31+08:00</t>
  </si>
  <si>
    <t>SHP-2026003134</t>
  </si>
  <si>
    <t>2025-12-01T13:03:00+08:00</t>
  </si>
  <si>
    <t>2025-12-07T08:06:02+08:00</t>
  </si>
  <si>
    <t>2025-12-07T16:36:40+08:00</t>
  </si>
  <si>
    <t>SHP-2026001734</t>
  </si>
  <si>
    <t>2025-06-27T14:17:00+10:00</t>
  </si>
  <si>
    <t>2025-07-02T11:17:17</t>
  </si>
  <si>
    <t>2025-07-02T08:24:08+10:00</t>
  </si>
  <si>
    <t>2025-07-02T08:24:08Z</t>
  </si>
  <si>
    <t>SHP-2026001664</t>
  </si>
  <si>
    <t>2025-09-15T09:45:00-05:00</t>
  </si>
  <si>
    <t>2025-09-22T04:06:53-05:00</t>
  </si>
  <si>
    <t>2025-09-22T10:58:00-05:00</t>
  </si>
  <si>
    <t>SHP-2026001106</t>
  </si>
  <si>
    <t>2025-08-04T10:45:00</t>
  </si>
  <si>
    <t>2025-08-12T13:44:35+01:00</t>
  </si>
  <si>
    <t>2025-08-12T09:19:39+01:00</t>
  </si>
  <si>
    <t>SHP-2026004862</t>
  </si>
  <si>
    <t>2025-12-05T08:05:00-05:00</t>
  </si>
  <si>
    <t>2025-12-12T10:20:06-05:00</t>
  </si>
  <si>
    <t>2025-12-11T04:34:18-05:00</t>
  </si>
  <si>
    <t>SHP-2026000066</t>
  </si>
  <si>
    <t>2025-10-04T14:09:00</t>
  </si>
  <si>
    <t>2025-10-06T17:16:01</t>
  </si>
  <si>
    <t>2025-10-05T19:58:47-05:00</t>
  </si>
  <si>
    <t>SHP-2026006098</t>
  </si>
  <si>
    <t>2025-09-20T14:08:00+08:00</t>
  </si>
  <si>
    <t>2025-09-27T01:51:10+08:00</t>
  </si>
  <si>
    <t>2025-09-27T06:40:31+08:00</t>
  </si>
  <si>
    <t>SHP-2026008373</t>
  </si>
  <si>
    <t>2025-12-04T09:53:00+09:00</t>
  </si>
  <si>
    <t>2025-12-11T12:08:46+09:00</t>
  </si>
  <si>
    <t>2025-12-11T20:49:58+09:00</t>
  </si>
  <si>
    <t>SHP-2026006705</t>
  </si>
  <si>
    <t>2026-01-30T12:52:00+00:00</t>
  </si>
  <si>
    <t>2026-02-03T05:19:15+00:00</t>
  </si>
  <si>
    <t>2026-02-02T18:25:36Z</t>
  </si>
  <si>
    <t>2026-02-02T18:25:36</t>
  </si>
  <si>
    <t>SHP-2026002155</t>
  </si>
  <si>
    <t>2025-06-27T11:57:00-03:00</t>
  </si>
  <si>
    <t>2025-07-04T08:48:19-03:00</t>
  </si>
  <si>
    <t>2025-07-04T23:01:43-03:00</t>
  </si>
  <si>
    <t>2025-07-04T23:01:43</t>
  </si>
  <si>
    <t>SHP-2026008897</t>
  </si>
  <si>
    <t>2025-09-25T14:10:00Z</t>
  </si>
  <si>
    <t>2025-09-30T09:40:27-06:00</t>
  </si>
  <si>
    <t>2025-09-29T15:34:49-06:00</t>
  </si>
  <si>
    <t>SHP-2026007405</t>
  </si>
  <si>
    <t>2025-11-24T14:10:00-05:00</t>
  </si>
  <si>
    <t>2025-11-30T10:59:20-05:00</t>
  </si>
  <si>
    <t>2025-11-30T19:17:19-05:00</t>
  </si>
  <si>
    <t>SHP-2026008032</t>
  </si>
  <si>
    <t>2025-06-04T13:40:00+09:00</t>
  </si>
  <si>
    <t>2025-06-08T07:10:20Z</t>
  </si>
  <si>
    <t>2025-06-07T23:45:49+09:00</t>
  </si>
  <si>
    <t>SHP-2026006291</t>
  </si>
  <si>
    <t>2026-01-16T11:09:00Z</t>
  </si>
  <si>
    <t>2026-01-20T01:52:39+08:00</t>
  </si>
  <si>
    <t>2026-01-20T08:54:25+08:00</t>
  </si>
  <si>
    <t>SHP-2026000760</t>
  </si>
  <si>
    <t>2026-01-09T09:55:00+09:00</t>
  </si>
  <si>
    <t>2026-01-13T14:35:26+09:00</t>
  </si>
  <si>
    <t>2026-01-13T19:05:04+09:00</t>
  </si>
  <si>
    <t>2026-01-13T19:05:04Z</t>
  </si>
  <si>
    <t>SHP-2026008522</t>
  </si>
  <si>
    <t>2025-06-11T10:03:00-05:00</t>
  </si>
  <si>
    <t>2025-06-13T12:31:14-05:00</t>
  </si>
  <si>
    <t>2025-06-14T06:46:09-05:00</t>
  </si>
  <si>
    <t>2025-06-14T06:46:09</t>
  </si>
  <si>
    <t>SHP-2026007572</t>
  </si>
  <si>
    <t>2025-11-04T07:06:00+08:00</t>
  </si>
  <si>
    <t>2025-11-08T16:37:32+08:00</t>
  </si>
  <si>
    <t>2025-11-08T18:02:00+08:00</t>
  </si>
  <si>
    <t>SHP-2026004609</t>
  </si>
  <si>
    <t>2025-08-27T11:22:00+05:00</t>
  </si>
  <si>
    <t>2025-09-04T22:28:48Z</t>
  </si>
  <si>
    <t>2025-09-04T19:46:53+05:00</t>
  </si>
  <si>
    <t>SHP-2026003669</t>
  </si>
  <si>
    <t>2025-07-19T13:16:00Z</t>
  </si>
  <si>
    <t>2025-07-23T21:53:14+08:00</t>
  </si>
  <si>
    <t>2025-07-23T17:54:59+08:00</t>
  </si>
  <si>
    <t>SHP-2026008438</t>
  </si>
  <si>
    <t>2025-09-18T10:26:00-05:00</t>
  </si>
  <si>
    <t>2025-09-27T06:43:59-05:00</t>
  </si>
  <si>
    <t>2025-09-27T03:41:56Z</t>
  </si>
  <si>
    <t>SHP-2026002884</t>
  </si>
  <si>
    <t>2026-01-09T09:14:00+08:00</t>
  </si>
  <si>
    <t>2026-01-18T11:06:18+08:00</t>
  </si>
  <si>
    <t>2026-01-18T10:11:26</t>
  </si>
  <si>
    <t>2026-01-18T10:11:26+08:00</t>
  </si>
  <si>
    <t>SHP-2026002797</t>
  </si>
  <si>
    <t>2025-11-28T10:39:00+09:00</t>
  </si>
  <si>
    <t>2025-11-27T02:46:56+09:00</t>
  </si>
  <si>
    <t>2025-12-01T11:01:07Z</t>
  </si>
  <si>
    <t>2025-12-01T11:01:07+09:00</t>
  </si>
  <si>
    <t>SHP-2026000311</t>
  </si>
  <si>
    <t>2026-02-04T17:52:00-05:00</t>
  </si>
  <si>
    <t>2026-02-09T09:36:10-05:00</t>
  </si>
  <si>
    <t>2026-02-09T08:16:54-05:00</t>
  </si>
  <si>
    <t>2026-02-09T08:16:54Z</t>
  </si>
  <si>
    <t>SHP-2026004853</t>
  </si>
  <si>
    <t>2025-09-29T13:22:00-05:00</t>
  </si>
  <si>
    <t>2025-10-01T06:25:48-05:00</t>
  </si>
  <si>
    <t>2025-10-04T16:49:54-05:00</t>
  </si>
  <si>
    <t>SHP-2026004264</t>
  </si>
  <si>
    <t>2025-06-19T11:03:00+00:00</t>
  </si>
  <si>
    <t>2025-06-29T01:40:13Z</t>
  </si>
  <si>
    <t>2025-06-28T11:24:33+00:00</t>
  </si>
  <si>
    <t>SHP-2026001094</t>
  </si>
  <si>
    <t>2025-08-10T09:37:00+01:00</t>
  </si>
  <si>
    <t>2025-08-17T05:51:13+01:00</t>
  </si>
  <si>
    <t>2025-08-17T15:58:38</t>
  </si>
  <si>
    <t>2025-08-17T15:58:38Z</t>
  </si>
  <si>
    <t>SHP-2026001567</t>
  </si>
  <si>
    <t>2025-10-03T10:52:00Z</t>
  </si>
  <si>
    <t>2025-10-07T06:55:30+01:00</t>
  </si>
  <si>
    <t>2025-10-07T02:38:05+01:00</t>
  </si>
  <si>
    <t>2025-10-07T02:38:05</t>
  </si>
  <si>
    <t>SHP-2026001923</t>
  </si>
  <si>
    <t>2026-01-23T08:26:00+09:00</t>
  </si>
  <si>
    <t>2026-01-26T13:02:35+09:00</t>
  </si>
  <si>
    <t>2026-01-26T01:34:10+09:00</t>
  </si>
  <si>
    <t>SHP-2026009236</t>
  </si>
  <si>
    <t>2025-07-07T11:54:00+08:00</t>
  </si>
  <si>
    <t>2025-07-11T03:50:01+08:00</t>
  </si>
  <si>
    <t>2025-07-10T23:51:26+08:00</t>
  </si>
  <si>
    <t>SHP-2026005623</t>
  </si>
  <si>
    <t>2026-02-20T06:20:00+01:00</t>
  </si>
  <si>
    <t>2026-02-24T03:47:18+01:00</t>
  </si>
  <si>
    <t>2026-02-24T03:01:54+01:00</t>
  </si>
  <si>
    <t>SHP-2026004162</t>
  </si>
  <si>
    <t>2026-02-16T11:20:00+01:00</t>
  </si>
  <si>
    <t>2026-02-20T09:41:19Z</t>
  </si>
  <si>
    <t>2026-02-21T06:13:32+01:00</t>
  </si>
  <si>
    <t>SHP-2026008869</t>
  </si>
  <si>
    <t>2026-02-08T08:55:00+01:00</t>
  </si>
  <si>
    <t>2026-02-10T07:47:19+01:00</t>
  </si>
  <si>
    <t>2026-02-10T15:51:47+01:00</t>
  </si>
  <si>
    <t>SHP-2026001687</t>
  </si>
  <si>
    <t>2025-12-25T11:27:00+01:00</t>
  </si>
  <si>
    <t>2025-12-29T11:08:01+01:00</t>
  </si>
  <si>
    <t>2025-12-29T07:45:19+01:00</t>
  </si>
  <si>
    <t>SHP-2026002103</t>
  </si>
  <si>
    <t>2025-12-22T19:20:00+01:00</t>
  </si>
  <si>
    <t>2025-12-31T02:14:44+01:00</t>
  </si>
  <si>
    <t>2025-12-30T21:20:49</t>
  </si>
  <si>
    <t>2025-12-30T21:20:49+01:00</t>
  </si>
  <si>
    <t>SHP-2026002162</t>
  </si>
  <si>
    <t>2026-01-05T15:54:00+01:00</t>
  </si>
  <si>
    <t>2026-01-09T06:04:43+01:00</t>
  </si>
  <si>
    <t>2026-01-08T07:20:49</t>
  </si>
  <si>
    <t>SHP-2026002727</t>
  </si>
  <si>
    <t>2025-08-05T06:39:00-06:00</t>
  </si>
  <si>
    <t>2025-08-11T12:49:37-06:00</t>
  </si>
  <si>
    <t>2025-08-11T13:46:27-06:00</t>
  </si>
  <si>
    <t>SHP-2026000707</t>
  </si>
  <si>
    <t>2026-01-17T13:38:00Z</t>
  </si>
  <si>
    <t>2026-01-19T05:24:25-05:00</t>
  </si>
  <si>
    <t>2026-01-18T20:10:03-05:00</t>
  </si>
  <si>
    <t>SHP-2026001809</t>
  </si>
  <si>
    <t>2026-02-06T11:54:00+08:00</t>
  </si>
  <si>
    <t>2026-02-09T20:21:26+08:00</t>
  </si>
  <si>
    <t>2026-02-09T15:27:31Z</t>
  </si>
  <si>
    <t>2026-02-09T15:27:31+08:00</t>
  </si>
  <si>
    <t>SHP-2026002664</t>
  </si>
  <si>
    <t>2026-02-26T18:17:00-05:00</t>
  </si>
  <si>
    <t>2026-03-01T23:21:27-05:00</t>
  </si>
  <si>
    <t>2026-02-27T06:45:08</t>
  </si>
  <si>
    <t>SHP-2026005996</t>
  </si>
  <si>
    <t>2025-07-30T09:58:00-05:00</t>
  </si>
  <si>
    <t>2025-08-01T09:56:59Z</t>
  </si>
  <si>
    <t>2025-07-31T20:54:49-05:00</t>
  </si>
  <si>
    <t>SHP-2026005863</t>
  </si>
  <si>
    <t>2026-02-09T08:19:00+01:00</t>
  </si>
  <si>
    <t>2026-02-12T04:46:29Z</t>
  </si>
  <si>
    <t>2026-02-12T04:10:46+01:00</t>
  </si>
  <si>
    <t>2026-02-12T04:10:46Z</t>
  </si>
  <si>
    <t>SHP-2026003104</t>
  </si>
  <si>
    <t>2026-02-03T13:37:00-05:00</t>
  </si>
  <si>
    <t>2026-02-11T10:56:18-05:00</t>
  </si>
  <si>
    <t>2026-02-11T16:48:20-05:00</t>
  </si>
  <si>
    <t>SHP-2026003798</t>
  </si>
  <si>
    <t>2026-01-01T14:01:00+10:00</t>
  </si>
  <si>
    <t>2026-01-05T11:15:39+10:00</t>
  </si>
  <si>
    <t>2026-01-05T12:13:24+10:00</t>
  </si>
  <si>
    <t>SHP-2026009491</t>
  </si>
  <si>
    <t>2025-09-10T16:16:00+08:00</t>
  </si>
  <si>
    <t>2025-09-24T13:54:35Z</t>
  </si>
  <si>
    <t>2025-09-25T03:08:32+08:00</t>
  </si>
  <si>
    <t>SHP-2026000193</t>
  </si>
  <si>
    <t>2025-12-07T19:20:00+08:00</t>
  </si>
  <si>
    <t>2025-12-14T00:16:00+08:00</t>
  </si>
  <si>
    <t>2025-12-14T11:23:24+08:00</t>
  </si>
  <si>
    <t>SHP-2026000630</t>
  </si>
  <si>
    <t>2026-01-27T10:45:00+09:00</t>
  </si>
  <si>
    <t>2026-02-02T02:07:04+09:00</t>
  </si>
  <si>
    <t>2026-02-01T23:26:03+09:00</t>
  </si>
  <si>
    <t>SHP-2026006889</t>
  </si>
  <si>
    <t>2025-06-21T14:44:00-05:00</t>
  </si>
  <si>
    <t>2025-06-22T23:31:55-05:00</t>
  </si>
  <si>
    <t>2025-06-22T20:35:19-05:00</t>
  </si>
  <si>
    <t>SHP-2026005262</t>
  </si>
  <si>
    <t>2026-02-05T06:14:00-05:00</t>
  </si>
  <si>
    <t>2026-02-08T21:30:36Z</t>
  </si>
  <si>
    <t>2026-02-08T17:03:17-05:00</t>
  </si>
  <si>
    <t>SHP-2026007001</t>
  </si>
  <si>
    <t>2025-12-18T13:35:00-03:00</t>
  </si>
  <si>
    <t>2025-12-24T16:54:19-03:00</t>
  </si>
  <si>
    <t>2025-12-19T21:17:04-03:00</t>
  </si>
  <si>
    <t>SHP-2026008794</t>
  </si>
  <si>
    <t>2025-10-28T06:42:00</t>
  </si>
  <si>
    <t>2025-10-30T11:52:43-05:00</t>
  </si>
  <si>
    <t>2025-10-30T03:46:30-05:00</t>
  </si>
  <si>
    <t>SHP-2026003436</t>
  </si>
  <si>
    <t>2026-02-17T14:15:00Z</t>
  </si>
  <si>
    <t>2026-02-23T03:39:06-03:00</t>
  </si>
  <si>
    <t>2026-02-21T15:36:29-03:00</t>
  </si>
  <si>
    <t>SHP-2026000820</t>
  </si>
  <si>
    <t>2026-01-28T14:51:00+01:00</t>
  </si>
  <si>
    <t>2026-02-06T06:55:56Z</t>
  </si>
  <si>
    <t>2026-02-04T19:53:08+01:00</t>
  </si>
  <si>
    <t>SHP-2026001894</t>
  </si>
  <si>
    <t>2025-11-17T16:57:00-05:00</t>
  </si>
  <si>
    <t>2025-11-19T02:35:28-05:00</t>
  </si>
  <si>
    <t>2025-11-19T00:26:24-05:00</t>
  </si>
  <si>
    <t>SHP-2026008829</t>
  </si>
  <si>
    <t>2026-01-07T12:21:00+01:00</t>
  </si>
  <si>
    <t>2026-01-22T08:19:15+01:00</t>
  </si>
  <si>
    <t>2026-01-21T10:12:20+01:00</t>
  </si>
  <si>
    <t>2026-01-21T10:12:20Z</t>
  </si>
  <si>
    <t>SHP-2026001773</t>
  </si>
  <si>
    <t>2026-01-23T19:55:00-05:00</t>
  </si>
  <si>
    <t>2026-01-26T07:28:25</t>
  </si>
  <si>
    <t>2026-01-26T06:17:08-05:00</t>
  </si>
  <si>
    <t>2026-01-26T06:17:08</t>
  </si>
  <si>
    <t>SHP-2026006148</t>
  </si>
  <si>
    <t>2025-10-25T11:14:00+01:00</t>
  </si>
  <si>
    <t>2025-11-03T13:17:15+01:00</t>
  </si>
  <si>
    <t>2025-11-02T20:58:05+01:00</t>
  </si>
  <si>
    <t>2025-11-02T20:58:05Z</t>
  </si>
  <si>
    <t>SHP-2026005672</t>
  </si>
  <si>
    <t>2025-06-16T13:19:00-05:00</t>
  </si>
  <si>
    <t>2025-06-23T22:42:27-05:00</t>
  </si>
  <si>
    <t>2025-06-23T22:35:39-05:00</t>
  </si>
  <si>
    <t>2025-06-23T22:35:39</t>
  </si>
  <si>
    <t>SHP-2026004080</t>
  </si>
  <si>
    <t>2025-11-02T14:12:00+05:00</t>
  </si>
  <si>
    <t>2025-11-10T02:27:31+05:00</t>
  </si>
  <si>
    <t>2025-11-09T03:37:04+05:00</t>
  </si>
  <si>
    <t>SHP-2026004666</t>
  </si>
  <si>
    <t>2026-01-24T10:40:00</t>
  </si>
  <si>
    <t>2026-01-26T17:24:12Z</t>
  </si>
  <si>
    <t>2026-01-26T13:06:34-05:00</t>
  </si>
  <si>
    <t>2026-01-26T13:06:34Z</t>
  </si>
  <si>
    <t>SHP-2026004772</t>
  </si>
  <si>
    <t>2026-02-27T12:19:00Z</t>
  </si>
  <si>
    <t>2026-03-03T11:31:59+01:00</t>
  </si>
  <si>
    <t>2026-03-03T12:00:57+01:00</t>
  </si>
  <si>
    <t>SHP-2026003661</t>
  </si>
  <si>
    <t>2025-10-01T11:46:00Z</t>
  </si>
  <si>
    <t>2025-10-03T22:24:09-05:00</t>
  </si>
  <si>
    <t>2025-10-03T12:57:51</t>
  </si>
  <si>
    <t>2025-10-03T12:57:51-05:00</t>
  </si>
  <si>
    <t>SHP-2026005088</t>
  </si>
  <si>
    <t>2026-01-12T12:17:00+01:00</t>
  </si>
  <si>
    <t>2026-01-16T09:12:21+01:00</t>
  </si>
  <si>
    <t>2026-01-15T23:12:34+01:00</t>
  </si>
  <si>
    <t>SHP-2026002031</t>
  </si>
  <si>
    <t>2025-11-05T14:06:00Z</t>
  </si>
  <si>
    <t>2025-11-13T20:55:23+01:00</t>
  </si>
  <si>
    <t>2025-11-14T21:57:50+01:00</t>
  </si>
  <si>
    <t>SHP-2026003298</t>
  </si>
  <si>
    <t>2026-02-07T18:11:00-05:00</t>
  </si>
  <si>
    <t>2026-02-15T08:00:37-05:00</t>
  </si>
  <si>
    <t>2026-02-08T14:54:54-05:00</t>
  </si>
  <si>
    <t>SHP-2026007927</t>
  </si>
  <si>
    <t>2025-09-16T17:22:00Z</t>
  </si>
  <si>
    <t>2025-09-19T12:57:07-05:00</t>
  </si>
  <si>
    <t>2025-09-20T03:40:05-05:00</t>
  </si>
  <si>
    <t>SHP-2026005997</t>
  </si>
  <si>
    <t>2025-12-10T15:08:00</t>
  </si>
  <si>
    <t>2025-12-14T12:41:33+01:00</t>
  </si>
  <si>
    <t>2025-12-14T23:05:38+01:00</t>
  </si>
  <si>
    <t>SHP-2026005343</t>
  </si>
  <si>
    <t>2025-12-02T06:23:00-05:00</t>
  </si>
  <si>
    <t>2025-12-05T16:21:00</t>
  </si>
  <si>
    <t>2025-12-05T03:01:02-05:00</t>
  </si>
  <si>
    <t>SHP-2026006378</t>
  </si>
  <si>
    <t>2025-12-05T19:42:00+01:00</t>
  </si>
  <si>
    <t>2025-12-11T14:39:11+01:00</t>
  </si>
  <si>
    <t>2025-12-11T14:30:08+01:00</t>
  </si>
  <si>
    <t>SHP-2026001733</t>
  </si>
  <si>
    <t>2025-11-15T15:25:00-05:00</t>
  </si>
  <si>
    <t>2025-11-18T15:55:21-05:00</t>
  </si>
  <si>
    <t>2025-11-18T03:45:21</t>
  </si>
  <si>
    <t>2025-11-18T03:45:21-05:00</t>
  </si>
  <si>
    <t>SHP-2026001174</t>
  </si>
  <si>
    <t>2025-12-19T12:14:00+01:00</t>
  </si>
  <si>
    <t>2025-12-30T03:46:36</t>
  </si>
  <si>
    <t>2025-12-29T16:27:11Z</t>
  </si>
  <si>
    <t>2025-12-29T16:27:11+01:00</t>
  </si>
  <si>
    <t>SHP-2026006375</t>
  </si>
  <si>
    <t>2025-08-22T15:23:00+10:00</t>
  </si>
  <si>
    <t>2025-08-30T00:23:43+10:00</t>
  </si>
  <si>
    <t>2025-08-30T05:27:54+10:00</t>
  </si>
  <si>
    <t>SHP-2026003966</t>
  </si>
  <si>
    <t>2025-11-17T07:05:00-05:00</t>
  </si>
  <si>
    <t>2025-11-14T16:49:44</t>
  </si>
  <si>
    <t>2025-11-20T16:43:55Z</t>
  </si>
  <si>
    <t>SHP-2026000228</t>
  </si>
  <si>
    <t>2026-02-09T13:09:00+10:00</t>
  </si>
  <si>
    <t>2026-02-18T17:02:41+10:00</t>
  </si>
  <si>
    <t>2026-02-19T00:15:47</t>
  </si>
  <si>
    <t>2026-02-19T00:15:47+10:00</t>
  </si>
  <si>
    <t>SHP-2026006792</t>
  </si>
  <si>
    <t>2025-09-04T13:49:00</t>
  </si>
  <si>
    <t>2025-09-11T13:40:41</t>
  </si>
  <si>
    <t>2025-09-08T16:19:25-05:00</t>
  </si>
  <si>
    <t>SHP-2026008765</t>
  </si>
  <si>
    <t>2025-08-04T13:15:00+01:00</t>
  </si>
  <si>
    <t>2025-08-09T21:48:37+01:00</t>
  </si>
  <si>
    <t>2025-08-09T22:03:04+01:00</t>
  </si>
  <si>
    <t>2025-08-09T22:03:04Z</t>
  </si>
  <si>
    <t>SHP-2026006626</t>
  </si>
  <si>
    <t>2025-10-13T15:36:00+01:00</t>
  </si>
  <si>
    <t>2025-10-19T07:29:29+01:00</t>
  </si>
  <si>
    <t>2025-10-19T05:52:32+01:00</t>
  </si>
  <si>
    <t>SHP-2026004591</t>
  </si>
  <si>
    <t>2025-12-31T07:32:00+01:00</t>
  </si>
  <si>
    <t>2026-01-04T03:40:24+01:00</t>
  </si>
  <si>
    <t>2026-01-04T08:30:06+01:00</t>
  </si>
  <si>
    <t>SHP-2026006521</t>
  </si>
  <si>
    <t>2025-08-21T07:37:00-05:00</t>
  </si>
  <si>
    <t>2025-08-23T03:48:58-05:00</t>
  </si>
  <si>
    <t>2025-08-22T12:35:54-05:00</t>
  </si>
  <si>
    <t>SHP-2026008168</t>
  </si>
  <si>
    <t>2026-01-09T11:40:00Z</t>
  </si>
  <si>
    <t>2026-01-16T11:07:17+01:00</t>
  </si>
  <si>
    <t>2026-01-16T16:07:00+01:00</t>
  </si>
  <si>
    <t>SHP-2026004281</t>
  </si>
  <si>
    <t>2026-01-29T11:56:00+08:00</t>
  </si>
  <si>
    <t>2026-02-02T15:51:57</t>
  </si>
  <si>
    <t>2026-02-03T02:23:30Z</t>
  </si>
  <si>
    <t>2026-02-03T02:23:30+08:00</t>
  </si>
  <si>
    <t>SHP-2026005092</t>
  </si>
  <si>
    <t>2025-07-10T09:20:00</t>
  </si>
  <si>
    <t>2025-07-12T14:51:50-05:00</t>
  </si>
  <si>
    <t>2025-07-12T03:56:53</t>
  </si>
  <si>
    <t>2025-07-12T03:56:53-05:00</t>
  </si>
  <si>
    <t>SHP-2026008263</t>
  </si>
  <si>
    <t>2026-01-28T13:22:00-05:00</t>
  </si>
  <si>
    <t>2026-01-31T09:07:03-05:00</t>
  </si>
  <si>
    <t>2026-02-04T08:24:29-05:00</t>
  </si>
  <si>
    <t>SHP-2026000077</t>
  </si>
  <si>
    <t>2025-07-09T15:46:00-05:00</t>
  </si>
  <si>
    <t>2025-07-13T06:27:50-05:00</t>
  </si>
  <si>
    <t>2025-07-13T02:12:03-05:00</t>
  </si>
  <si>
    <t>2025-07-13T02:12:03Z</t>
  </si>
  <si>
    <t>SHP-2026006902</t>
  </si>
  <si>
    <t>2025-10-14T11:12:00</t>
  </si>
  <si>
    <t>2025-10-19T10:14:10+01:00</t>
  </si>
  <si>
    <t>2025-10-19T05:29:48Z</t>
  </si>
  <si>
    <t>2025-10-19T05:29:48+01:00</t>
  </si>
  <si>
    <t>SHP-2026003236</t>
  </si>
  <si>
    <t>2025-07-07T10:15:00+10:00</t>
  </si>
  <si>
    <t>2025-07-10T12:18:32</t>
  </si>
  <si>
    <t>2025-07-10T18:47:05+10:00</t>
  </si>
  <si>
    <t>SHP-2026007823</t>
  </si>
  <si>
    <t>2025-10-27T10:36:00+08:00</t>
  </si>
  <si>
    <t>2025-10-31T10:17:43Z</t>
  </si>
  <si>
    <t>2025-10-31T12:04:29Z</t>
  </si>
  <si>
    <t>2025-10-31T12:04:29+08:00</t>
  </si>
  <si>
    <t>SHP-2026002089</t>
  </si>
  <si>
    <t>2025-10-07T09:51:00Z</t>
  </si>
  <si>
    <t>2025-10-11T09:47:29-05:00</t>
  </si>
  <si>
    <t>2025-10-11T01:20:13-05:00</t>
  </si>
  <si>
    <t>SHP-2026007224</t>
  </si>
  <si>
    <t>2025-11-21T12:32:00+08:00</t>
  </si>
  <si>
    <t>2025-11-28T06:11:24+08:00</t>
  </si>
  <si>
    <t>2025-11-28T04:01:47+08:00</t>
  </si>
  <si>
    <t>2025-11-28T04:01:47Z</t>
  </si>
  <si>
    <t>SHP-2026004327</t>
  </si>
  <si>
    <t>2026-01-20T13:23:00+00:00</t>
  </si>
  <si>
    <t>2026-01-28T18:50:32Z</t>
  </si>
  <si>
    <t>2026-01-28T04:45:56+00:00</t>
  </si>
  <si>
    <t>SHP-2026001206</t>
  </si>
  <si>
    <t>2025-07-17T11:20:00Z</t>
  </si>
  <si>
    <t>2025-07-21T18:44:40+08:00</t>
  </si>
  <si>
    <t>2025-07-21T21:09:18+08:00</t>
  </si>
  <si>
    <t>SHP-2026008005</t>
  </si>
  <si>
    <t>2025-07-31T14:58:00+08:00</t>
  </si>
  <si>
    <t>2025-08-06T10:39:27+08:00</t>
  </si>
  <si>
    <t>2025-08-06T01:02:03+08:00</t>
  </si>
  <si>
    <t>2025-08-06T01:02:03Z</t>
  </si>
  <si>
    <t>SHP-2026002599</t>
  </si>
  <si>
    <t>2026-02-15T10:04:03+01:00</t>
  </si>
  <si>
    <t>2026-02-15T12:41:01+01:00</t>
  </si>
  <si>
    <t>SHP-2026007975</t>
  </si>
  <si>
    <t>2026-01-06T13:45:00-05:00</t>
  </si>
  <si>
    <t>2026-01-15T05:45:30Z</t>
  </si>
  <si>
    <t>2026-01-14T20:40:10-05:00</t>
  </si>
  <si>
    <t>SHP-2026006455</t>
  </si>
  <si>
    <t>2025-12-19T12:32:00+08:00</t>
  </si>
  <si>
    <t>2025-12-23T03:58:48</t>
  </si>
  <si>
    <t>2025-12-22T11:49:01+08:00</t>
  </si>
  <si>
    <t>SHP-2026002147</t>
  </si>
  <si>
    <t>2025-11-03T08:01:00Z</t>
  </si>
  <si>
    <t>2025-11-10T01:11:48+09:00</t>
  </si>
  <si>
    <t>2025-11-09T00:07:00+09:00</t>
  </si>
  <si>
    <t>SHP-2026000243</t>
  </si>
  <si>
    <t>2025-10-01T11:46:00+08:00</t>
  </si>
  <si>
    <t>2025-10-07T22:59:06+08:00</t>
  </si>
  <si>
    <t>2025-10-09T01:03:43+08:00</t>
  </si>
  <si>
    <t>SHP-2026006908</t>
  </si>
  <si>
    <t>2026-01-15T14:09:00-05:00</t>
  </si>
  <si>
    <t>2026-01-24T04:58:02Z</t>
  </si>
  <si>
    <t>2026-01-23T22:40:53-05:00</t>
  </si>
  <si>
    <t>SHP-2026007784</t>
  </si>
  <si>
    <t>2025-08-25T06:48:00+08:00</t>
  </si>
  <si>
    <t>2025-08-31T12:40:30+08:00</t>
  </si>
  <si>
    <t>2025-08-31T09:32:34+08:00</t>
  </si>
  <si>
    <t>SHP-2026002963</t>
  </si>
  <si>
    <t>2025-11-19T10:50:00+01:00</t>
  </si>
  <si>
    <t>2025-11-23T23:03:13</t>
  </si>
  <si>
    <t>2025-11-24T01:21:43+01:00</t>
  </si>
  <si>
    <t>SHP-2026003662</t>
  </si>
  <si>
    <t>2025-10-31T10:14:00-05:00</t>
  </si>
  <si>
    <t>2025-11-02T03:00:02-05:00</t>
  </si>
  <si>
    <t>2025-11-02T04:37:13-05:00</t>
  </si>
  <si>
    <t>SHP-2026008360</t>
  </si>
  <si>
    <t>2026-01-30T07:43:00+00:00</t>
  </si>
  <si>
    <t>2026-02-05T04:13:27Z</t>
  </si>
  <si>
    <t>2026-02-05T16:35:52+00:00</t>
  </si>
  <si>
    <t>SHP-2026007758</t>
  </si>
  <si>
    <t>2025-07-09T18:22:00</t>
  </si>
  <si>
    <t>2025-07-17T04:11:55+08:00</t>
  </si>
  <si>
    <t>2025-07-17T09:43:07+08:00</t>
  </si>
  <si>
    <t>SHP-2026009022</t>
  </si>
  <si>
    <t>2025-12-12T15:14:00</t>
  </si>
  <si>
    <t>2025-12-20T09:13:34-05:00</t>
  </si>
  <si>
    <t>2025-12-19T15:09:50-05:00</t>
  </si>
  <si>
    <t>SHP-2026005629</t>
  </si>
  <si>
    <t>2025-08-07T08:01:00-05:00</t>
  </si>
  <si>
    <t>2025-08-13T07:48:43-05:00</t>
  </si>
  <si>
    <t>2025-08-13T04:31:07-05:00</t>
  </si>
  <si>
    <t>SHP-2026004473</t>
  </si>
  <si>
    <t>2025-10-08T13:10:00-06:00</t>
  </si>
  <si>
    <t>2025-10-18T08:22:16</t>
  </si>
  <si>
    <t>2025-10-17T21:30:42-06:00</t>
  </si>
  <si>
    <t>SHP-2026008164</t>
  </si>
  <si>
    <t>2025-11-02T18:56:17-05:00</t>
  </si>
  <si>
    <t>2025-11-02T14:17:42-05:00</t>
  </si>
  <si>
    <t>SHP-2026005367</t>
  </si>
  <si>
    <t>2025-11-24T17:26:00+09:00</t>
  </si>
  <si>
    <t>2025-11-30T13:50:01Z</t>
  </si>
  <si>
    <t>2025-12-01T07:28:11+09:00</t>
  </si>
  <si>
    <t>SHP-2026008849</t>
  </si>
  <si>
    <t>2025-11-25T16:16:00-05:00</t>
  </si>
  <si>
    <t>2025-12-06T00:52:00Z</t>
  </si>
  <si>
    <t>2025-12-05T21:03:31-05:00</t>
  </si>
  <si>
    <t>SHP-2026000661</t>
  </si>
  <si>
    <t>2025-07-16T13:47:00-05:00</t>
  </si>
  <si>
    <t>2025-07-22T22:41:42-05:00</t>
  </si>
  <si>
    <t>2025-07-22T08:55:54Z</t>
  </si>
  <si>
    <t>2025-07-22T08:55:54-05:00</t>
  </si>
  <si>
    <t>SHP-2026002151</t>
  </si>
  <si>
    <t>2025-06-10T15:07:00</t>
  </si>
  <si>
    <t>2025-06-22T03:04:38+08:00</t>
  </si>
  <si>
    <t>2025-06-22T06:16:50+08:00</t>
  </si>
  <si>
    <t>SHP-2026006458</t>
  </si>
  <si>
    <t>2026-01-09T09:19:00+00:00</t>
  </si>
  <si>
    <t>2026-01-10T22:57:43Z</t>
  </si>
  <si>
    <t>2026-01-10T08:24:59+00:00</t>
  </si>
  <si>
    <t>SHP-2026004924</t>
  </si>
  <si>
    <t>2025-06-17T09:19:00+01:00</t>
  </si>
  <si>
    <t>2025-06-22T14:49:20+01:00</t>
  </si>
  <si>
    <t>2025-06-22T05:27:54+01:00</t>
  </si>
  <si>
    <t>SHP-2026001671</t>
  </si>
  <si>
    <t>2025-12-20T12:54:00-05:00</t>
  </si>
  <si>
    <t>2025-12-28T23:25:01-05:00</t>
  </si>
  <si>
    <t>2025-12-23T20:54:41-05:00</t>
  </si>
  <si>
    <t>SHP-2026004563</t>
  </si>
  <si>
    <t>2026-02-06T14:00:00+01:00</t>
  </si>
  <si>
    <t>2026-02-15T21:04:31</t>
  </si>
  <si>
    <t>2026-02-11T04:56:04+01:00</t>
  </si>
  <si>
    <t>SHP-2026007919</t>
  </si>
  <si>
    <t>2025-06-02T06:07:00+09:00</t>
  </si>
  <si>
    <t>2025-06-09T16:12:17Z</t>
  </si>
  <si>
    <t>2025-06-09T23:41:59+09:00</t>
  </si>
  <si>
    <t>SHP-2026000561</t>
  </si>
  <si>
    <t>2025-09-08T13:49:00-05:00</t>
  </si>
  <si>
    <t>2025-09-14T11:33:54-05:00</t>
  </si>
  <si>
    <t>2025-09-14T03:06:17-05:00</t>
  </si>
  <si>
    <t>SHP-2026006653</t>
  </si>
  <si>
    <t>2025-08-05T13:54:00+00:00</t>
  </si>
  <si>
    <t>2025-08-07T15:28:02+00:00</t>
  </si>
  <si>
    <t>2025-08-07T10:22:39+00:00</t>
  </si>
  <si>
    <t>SHP-2026000373</t>
  </si>
  <si>
    <t>2026-02-17T11:40:00+01:00</t>
  </si>
  <si>
    <t>2026-02-21T03:06:45+01:00</t>
  </si>
  <si>
    <t>2026-02-21T10:26:50+01:00</t>
  </si>
  <si>
    <t>SHP-2026006431</t>
  </si>
  <si>
    <t>2026-01-14T10:26:00+08:00</t>
  </si>
  <si>
    <t>2026-01-19T01:36:38+08:00</t>
  </si>
  <si>
    <t>2026-01-19T23:19:50+08:00</t>
  </si>
  <si>
    <t>SHP-2026000040</t>
  </si>
  <si>
    <t>2026-01-30T18:19:00+08:00</t>
  </si>
  <si>
    <t>2026-02-01T15:57:35+08:00</t>
  </si>
  <si>
    <t>2026-02-01T06:45:54+08:00</t>
  </si>
  <si>
    <t>SHP-2026004284</t>
  </si>
  <si>
    <t>2025-12-04T07:03:00+05:00</t>
  </si>
  <si>
    <t>2025-12-08T04:27:29+05:00</t>
  </si>
  <si>
    <t>2025-12-08T07:29:36+05:00</t>
  </si>
  <si>
    <t>SHP-2026006434</t>
  </si>
  <si>
    <t>2025-12-22T16:18:00-05:00</t>
  </si>
  <si>
    <t>2025-12-30T03:32:35-05:00</t>
  </si>
  <si>
    <t>2025-12-30T13:10:55-05:00</t>
  </si>
  <si>
    <t>2025-12-30T13:10:55Z</t>
  </si>
  <si>
    <t>SHP-2026003028</t>
  </si>
  <si>
    <t>2025-11-14T10:00:00+01:00</t>
  </si>
  <si>
    <t>2025-11-19T09:27:19+01:00</t>
  </si>
  <si>
    <t>2025-11-18T15:16:56+01:00</t>
  </si>
  <si>
    <t>SHP-2026007871</t>
  </si>
  <si>
    <t>2025-12-16T17:46:00+09:00</t>
  </si>
  <si>
    <t>2025-12-23T13:04:57+09:00</t>
  </si>
  <si>
    <t>2025-12-22T06:53:23+09:00</t>
  </si>
  <si>
    <t>SHP-2026008177</t>
  </si>
  <si>
    <t>2025-06-23T14:48:00+08:00</t>
  </si>
  <si>
    <t>2025-07-01T13:45:17+08:00</t>
  </si>
  <si>
    <t>2025-06-30T23:46:03+08:00</t>
  </si>
  <si>
    <t>SHP-2026007246</t>
  </si>
  <si>
    <t>2025-08-30T12:50:00+08:00</t>
  </si>
  <si>
    <t>2025-09-03T00:17:31+08:00</t>
  </si>
  <si>
    <t>2025-09-02T12:27:07Z</t>
  </si>
  <si>
    <t>2025-09-02T12:27:07+08:00</t>
  </si>
  <si>
    <t>SHP-2026003070</t>
  </si>
  <si>
    <t>2026-02-17T11:18:00</t>
  </si>
  <si>
    <t>2026-02-28T21:24:01</t>
  </si>
  <si>
    <t>2026-02-20T06:25:23-05:00</t>
  </si>
  <si>
    <t>SHP-2026005941</t>
  </si>
  <si>
    <t>2026-01-20T13:15:00-05:00</t>
  </si>
  <si>
    <t>2026-01-22T15:52:59-05:00</t>
  </si>
  <si>
    <t>2026-01-23T06:32:32-05:00</t>
  </si>
  <si>
    <t>SHP-2026006916</t>
  </si>
  <si>
    <t>2025-11-11T07:11:00+08:00</t>
  </si>
  <si>
    <t>2025-11-16T08:30:31+08:00</t>
  </si>
  <si>
    <t>2025-11-16T15:38:28+08:00</t>
  </si>
  <si>
    <t>SHP-2026001009</t>
  </si>
  <si>
    <t>2025-09-10T12:51:00-03:00</t>
  </si>
  <si>
    <t>2025-09-23T02:10:43-03:00</t>
  </si>
  <si>
    <t>2025-09-11T01:46:19-03:00</t>
  </si>
  <si>
    <t>SHP-2026008167</t>
  </si>
  <si>
    <t>2025-11-28T11:01:00Z</t>
  </si>
  <si>
    <t>2025-12-09T07:06:08+08:00</t>
  </si>
  <si>
    <t>2025-12-09T19:35:30+08:00</t>
  </si>
  <si>
    <t>SHP-2026002968</t>
  </si>
  <si>
    <t>2025-09-01T15:05:00</t>
  </si>
  <si>
    <t>2025-09-04T18:38:39+01:00</t>
  </si>
  <si>
    <t>2025-09-04T18:14:21+01:00</t>
  </si>
  <si>
    <t>SHP-2026008525</t>
  </si>
  <si>
    <t>2026-01-02T15:36:00</t>
  </si>
  <si>
    <t>2026-01-08T08:23:58</t>
  </si>
  <si>
    <t>2026-01-09T05:35:23+01:00</t>
  </si>
  <si>
    <t>SHP-2026008376</t>
  </si>
  <si>
    <t>2025-08-12T10:23:00-05:00</t>
  </si>
  <si>
    <t>2025-08-14T18:00:48-05:00</t>
  </si>
  <si>
    <t>2025-08-14T07:06:28Z</t>
  </si>
  <si>
    <t>2025-08-14T07:06:28-05:00</t>
  </si>
  <si>
    <t>SHP-2026001911</t>
  </si>
  <si>
    <t>2025-11-03T10:00:00-05:00</t>
  </si>
  <si>
    <t>2025-11-07T17:13:16-05:00</t>
  </si>
  <si>
    <t>2025-11-09T16:35:56-05:00</t>
  </si>
  <si>
    <t>SHP-2026004006</t>
  </si>
  <si>
    <t>2025-06-06T16:18:00Z</t>
  </si>
  <si>
    <t>2025-06-08T17:26:41-05:00</t>
  </si>
  <si>
    <t>2025-06-09T02:27:54-05:00</t>
  </si>
  <si>
    <t>SHP-2026005747</t>
  </si>
  <si>
    <t>2025-11-30T13:06:00</t>
  </si>
  <si>
    <t>2025-12-04T21:04:19+01:00</t>
  </si>
  <si>
    <t>2025-12-06T20:41:43Z</t>
  </si>
  <si>
    <t>SHP-2026005061</t>
  </si>
  <si>
    <t>2026-02-26T17:07:00+00:00</t>
  </si>
  <si>
    <t>2026-03-02T15:05:42Z</t>
  </si>
  <si>
    <t>2026-03-01T19:45:45Z</t>
  </si>
  <si>
    <t>SHP-2026000365</t>
  </si>
  <si>
    <t>2025-06-02T11:49:00Z</t>
  </si>
  <si>
    <t>2025-06-04T08:12:31-05:00</t>
  </si>
  <si>
    <t>2025-06-04T17:00:15-05:00</t>
  </si>
  <si>
    <t>2025-06-04T17:00:15Z</t>
  </si>
  <si>
    <t>SHP-2026002383</t>
  </si>
  <si>
    <t>2025-09-16T17:03:00-05:00</t>
  </si>
  <si>
    <t>2025-09-17T14:08:45-05:00</t>
  </si>
  <si>
    <t>2025-09-18T07:00:54-05:00</t>
  </si>
  <si>
    <t>SHP-2026002650</t>
  </si>
  <si>
    <t>2025-08-08T11:08:00-05:00</t>
  </si>
  <si>
    <t>2025-08-09T06:04:05-05:00</t>
  </si>
  <si>
    <t>2025-08-09T04:31:05-05:00</t>
  </si>
  <si>
    <t>SHP-2026008683</t>
  </si>
  <si>
    <t>2026-02-10T12:14:00+09:00</t>
  </si>
  <si>
    <t>2026-02-13T11:37:04Z</t>
  </si>
  <si>
    <t>2026-02-13T10:42:40Z</t>
  </si>
  <si>
    <t>2026-02-13T10:42:40+09:00</t>
  </si>
  <si>
    <t>SHP-2026001825</t>
  </si>
  <si>
    <t>2025-08-07T07:48:00+01:00</t>
  </si>
  <si>
    <t>2025-08-14T21:45:19+01:00</t>
  </si>
  <si>
    <t>2025-08-08T07:42:20+01:00</t>
  </si>
  <si>
    <t>SHP-2026003739</t>
  </si>
  <si>
    <t>2025-12-20T15:41:22-05:00</t>
  </si>
  <si>
    <t>2025-12-16T19:59:17</t>
  </si>
  <si>
    <t>2025-12-21T03:33:03-05:00</t>
  </si>
  <si>
    <t>SHP-2026001343</t>
  </si>
  <si>
    <t>2025-06-11T16:04:00+01:00</t>
  </si>
  <si>
    <t>2025-06-16T11:25:08+01:00</t>
  </si>
  <si>
    <t>2025-06-15T21:13:47+01:00</t>
  </si>
  <si>
    <t>2025-06-15T21:13:47Z</t>
  </si>
  <si>
    <t>SHP-2026007229</t>
  </si>
  <si>
    <t>2025-12-17T10:15:00-05:00</t>
  </si>
  <si>
    <t>2025-12-19T06:02:08Z</t>
  </si>
  <si>
    <t>2025-12-19T02:47:24-05:00</t>
  </si>
  <si>
    <t>SHP-2026006184</t>
  </si>
  <si>
    <t>2025-10-02T07:41:00+01:00</t>
  </si>
  <si>
    <t>2025-10-12T01:09:23+01:00</t>
  </si>
  <si>
    <t>2025-10-12T05:06:03+01:00</t>
  </si>
  <si>
    <t>2025-10-12T05:06:03Z</t>
  </si>
  <si>
    <t>SHP-2026000432</t>
  </si>
  <si>
    <t>2025-09-09T13:20:00</t>
  </si>
  <si>
    <t>2025-09-14T00:39:50-05:00</t>
  </si>
  <si>
    <t>2025-09-13T13:35:22-05:00</t>
  </si>
  <si>
    <t>SHP-2026008444</t>
  </si>
  <si>
    <t>2025-11-14T11:21:00+08:00</t>
  </si>
  <si>
    <t>2025-11-23T06:22:42+08:00</t>
  </si>
  <si>
    <t>2025-11-17T13:20:41+08:00</t>
  </si>
  <si>
    <t>SHP-2026006779</t>
  </si>
  <si>
    <t>2025-11-21T16:45:00-05:00</t>
  </si>
  <si>
    <t>2025-11-24T07:24:51-05:00</t>
  </si>
  <si>
    <t>2025-11-24T08:16:13Z</t>
  </si>
  <si>
    <t>2025-11-24T08:16:13-05:00</t>
  </si>
  <si>
    <t>SHP-2026002464</t>
  </si>
  <si>
    <t>2025-09-22T07:59:00+01:00</t>
  </si>
  <si>
    <t>2025-10-01T07:26:28+01:00</t>
  </si>
  <si>
    <t>2025-10-01T21:05:02+01:00</t>
  </si>
  <si>
    <t>SHP-2026006219</t>
  </si>
  <si>
    <t>2025-10-14T11:21:00+00:00</t>
  </si>
  <si>
    <t>2025-10-24T14:02:06+00:00</t>
  </si>
  <si>
    <t>2025-10-25T02:15:47+00:00</t>
  </si>
  <si>
    <t>SHP-2026007007</t>
  </si>
  <si>
    <t>2025-06-13T12:52:00+09:00</t>
  </si>
  <si>
    <t>2025-06-18T18:23:39+09:00</t>
  </si>
  <si>
    <t>2025-06-19T13:16:13+09:00</t>
  </si>
  <si>
    <t>SHP-2026000359</t>
  </si>
  <si>
    <t>2025-09-01T11:28:00+09:00</t>
  </si>
  <si>
    <t>2025-09-08T08:12:15+09:00</t>
  </si>
  <si>
    <t>2025-09-08T13:46:54Z</t>
  </si>
  <si>
    <t>2025-09-08T13:46:54+09:00</t>
  </si>
  <si>
    <t>SHP-2026005983</t>
  </si>
  <si>
    <t>2025-12-15T13:33:00Z</t>
  </si>
  <si>
    <t>2025-12-19T03:23:56+00:00</t>
  </si>
  <si>
    <t>2025-12-19T04:28:01+00:00</t>
  </si>
  <si>
    <t>2025-12-19T04:28:01</t>
  </si>
  <si>
    <t>SHP-2026002873</t>
  </si>
  <si>
    <t>2025-09-07T07:00:00-05:00</t>
  </si>
  <si>
    <t>2025-09-10T19:03:49-05:00</t>
  </si>
  <si>
    <t>2025-09-11T03:22:53Z</t>
  </si>
  <si>
    <t>2025-09-11T03:22:53-05:00</t>
  </si>
  <si>
    <t>SHP-2026006461</t>
  </si>
  <si>
    <t>2025-12-04T12:02:00+00:00</t>
  </si>
  <si>
    <t>2025-12-10T17:23:15+00:00</t>
  </si>
  <si>
    <t>2025-12-10T17:00:32+00:00</t>
  </si>
  <si>
    <t>SHP-2026005702</t>
  </si>
  <si>
    <t>2025-08-05T14:25:00Z</t>
  </si>
  <si>
    <t>2025-08-12T20:01:17+01:00</t>
  </si>
  <si>
    <t>2025-08-12T12:23:25+01:00</t>
  </si>
  <si>
    <t>SHP-2026000705</t>
  </si>
  <si>
    <t>2026-02-16T16:33:00-05:00</t>
  </si>
  <si>
    <t>2026-02-17T23:56:10-05:00</t>
  </si>
  <si>
    <t>2026-02-17T12:03:32-05:00</t>
  </si>
  <si>
    <t>SHP-2026008354</t>
  </si>
  <si>
    <t>2025-07-22T12:09:00+01:00</t>
  </si>
  <si>
    <t>2025-07-28T17:24:21+01:00</t>
  </si>
  <si>
    <t>2025-07-29T13:49:55+01:00</t>
  </si>
  <si>
    <t>SHP-2026000717</t>
  </si>
  <si>
    <t>2025-12-09T08:57:00-05:00</t>
  </si>
  <si>
    <t>2025-12-20T16:42:45-05:00</t>
  </si>
  <si>
    <t>2025-12-20T09:17:29Z</t>
  </si>
  <si>
    <t>2025-12-20T09:17:29-05:00</t>
  </si>
  <si>
    <t>SHP-2026004485</t>
  </si>
  <si>
    <t>2025-10-31T18:50:00-05:00</t>
  </si>
  <si>
    <t>2025-11-06T19:41:26-05:00</t>
  </si>
  <si>
    <t>2025-11-06T14:10:24-05:00</t>
  </si>
  <si>
    <t>SHP-2026008961</t>
  </si>
  <si>
    <t>2025-11-06T14:39:00+01:00</t>
  </si>
  <si>
    <t>2025-11-08T01:58:49+01:00</t>
  </si>
  <si>
    <t>2025-11-07T22:23:25+01:00</t>
  </si>
  <si>
    <t>SHP-2026002048</t>
  </si>
  <si>
    <t>2025-06-20T13:51:00-05:00</t>
  </si>
  <si>
    <t>2025-06-22T12:41:02-05:00</t>
  </si>
  <si>
    <t>2025-06-22T06:22:44-05:00</t>
  </si>
  <si>
    <t>SHP-2026000611</t>
  </si>
  <si>
    <t>2025-08-24T09:18:00Z</t>
  </si>
  <si>
    <t>2025-08-26T12:19:01-05:00</t>
  </si>
  <si>
    <t>2025-08-26T18:22:52-05:00</t>
  </si>
  <si>
    <t>2025-08-26T18:22:52Z</t>
  </si>
  <si>
    <t>SHP-2026003538</t>
  </si>
  <si>
    <t>2025-07-04T18:51:00-05:00</t>
  </si>
  <si>
    <t>2025-07-08T17:13:12-05:00</t>
  </si>
  <si>
    <t>2025-07-08T17:05:56-05:00</t>
  </si>
  <si>
    <t>SHP-2026000009</t>
  </si>
  <si>
    <t>2025-06-06T07:36:00+05:00</t>
  </si>
  <si>
    <t>2025-06-12T16:56:56+05:00</t>
  </si>
  <si>
    <t>2025-06-11T20:18:28Z</t>
  </si>
  <si>
    <t>2025-06-11T20:18:28+05:00</t>
  </si>
  <si>
    <t>SHP-2026000401</t>
  </si>
  <si>
    <t>2026-02-02T15:20:00+09:00</t>
  </si>
  <si>
    <t>2026-02-07T09:48:26+09:00</t>
  </si>
  <si>
    <t>2026-02-06T07:03:52+09:00</t>
  </si>
  <si>
    <t>SHP-2026001367</t>
  </si>
  <si>
    <t>2026-02-09T14:29:00+08:00</t>
  </si>
  <si>
    <t>2026-02-15T15:59:09+08:00</t>
  </si>
  <si>
    <t>2026-02-15T18:49:02</t>
  </si>
  <si>
    <t>2026-02-15T18:49:02+08:00</t>
  </si>
  <si>
    <t>SHP-2026002849</t>
  </si>
  <si>
    <t>2025-11-18T19:17:00+00:00</t>
  </si>
  <si>
    <t>2025-11-24T01:08:24+00:00</t>
  </si>
  <si>
    <t>2025-11-23T12:07:45+00:00</t>
  </si>
  <si>
    <t>SHP-2026005041</t>
  </si>
  <si>
    <t>2025-08-21T18:17:00Z</t>
  </si>
  <si>
    <t>2025-08-27T18:50:10-05:00</t>
  </si>
  <si>
    <t>2025-08-27T18:45:39-05:00</t>
  </si>
  <si>
    <t>SHP-2026002419</t>
  </si>
  <si>
    <t>2025-11-11T13:28:00+08:00</t>
  </si>
  <si>
    <t>2025-11-20T15:22:53+08:00</t>
  </si>
  <si>
    <t>2025-11-21T01:37:49+08:00</t>
  </si>
  <si>
    <t>SHP-2026006573</t>
  </si>
  <si>
    <t>2025-10-27T11:18:00-05:00</t>
  </si>
  <si>
    <t>2025-10-30T12:20:23-05:00</t>
  </si>
  <si>
    <t>2025-10-29T23:29:50-05:00</t>
  </si>
  <si>
    <t>SHP-2026005848</t>
  </si>
  <si>
    <t>2025-09-15T16:25:00-05:00</t>
  </si>
  <si>
    <t>2025-09-26T14:59:57-05:00</t>
  </si>
  <si>
    <t>2025-09-25T07:16:15-05:00</t>
  </si>
  <si>
    <t>SHP-2026000339</t>
  </si>
  <si>
    <t>2025-11-19T09:12:00-05:00</t>
  </si>
  <si>
    <t>2025-11-21T19:47:11Z</t>
  </si>
  <si>
    <t>2025-11-22T01:14:01</t>
  </si>
  <si>
    <t>2025-11-22T01:14:01-05:00</t>
  </si>
  <si>
    <t>SHP-2026003053</t>
  </si>
  <si>
    <t>2025-12-06T15:15:00+08:00</t>
  </si>
  <si>
    <t>2025-12-10T09:42:42+08:00</t>
  </si>
  <si>
    <t>2025-12-10T14:39:53+08:00</t>
  </si>
  <si>
    <t>2025-12-10T14:39:53Z</t>
  </si>
  <si>
    <t>SHP-2026002787</t>
  </si>
  <si>
    <t>2026-02-11T11:29:00Z</t>
  </si>
  <si>
    <t>2026-02-15T13:56:01+08:00</t>
  </si>
  <si>
    <t>2026-02-14T19:17:58+08:00</t>
  </si>
  <si>
    <t>SHP-2026003545</t>
  </si>
  <si>
    <t>2025-11-12T10:30:00+01:00</t>
  </si>
  <si>
    <t>2025-11-17T09:12:14+01:00</t>
  </si>
  <si>
    <t>2025-11-17T04:20:30Z</t>
  </si>
  <si>
    <t>2025-11-17T04:20:30+01:00</t>
  </si>
  <si>
    <t>SHP-2026001370</t>
  </si>
  <si>
    <t>2026-01-27T10:40:00-05:00</t>
  </si>
  <si>
    <t>2026-01-28T23:04:08-05:00</t>
  </si>
  <si>
    <t>2026-01-29T07:18:23-05:00</t>
  </si>
  <si>
    <t>SHP-2026001114</t>
  </si>
  <si>
    <t>2026-01-05T07:16:00+08:00</t>
  </si>
  <si>
    <t>2026-01-08T11:36:05+08:00</t>
  </si>
  <si>
    <t>2026-01-08T08:48:17+08:00</t>
  </si>
  <si>
    <t>SHP-2026007943</t>
  </si>
  <si>
    <t>2025-07-03T14:58:00Z</t>
  </si>
  <si>
    <t>2025-07-14T10:28:39+08:00</t>
  </si>
  <si>
    <t>2025-07-14T09:51:47+08:00</t>
  </si>
  <si>
    <t>2025-07-14T09:51:47</t>
  </si>
  <si>
    <t>SHP-2026009122</t>
  </si>
  <si>
    <t>2026-01-12T09:02:00+09:00</t>
  </si>
  <si>
    <t>2026-01-20T19:33:45Z</t>
  </si>
  <si>
    <t>2026-01-20T03:26:22+09:00</t>
  </si>
  <si>
    <t>SHP-2026003060</t>
  </si>
  <si>
    <t>2025-06-09T14:47:00+08:00</t>
  </si>
  <si>
    <t>2025-06-15T17:11:45Z</t>
  </si>
  <si>
    <t>2025-06-15T20:09:26+08:00</t>
  </si>
  <si>
    <t>SHP-2026006245</t>
  </si>
  <si>
    <t>2025-10-05T14:26:00+00:00</t>
  </si>
  <si>
    <t>2025-10-13T22:12:14+00:00</t>
  </si>
  <si>
    <t>2025-10-13T15:12:08+00:00</t>
  </si>
  <si>
    <t>SHP-2026004916</t>
  </si>
  <si>
    <t>2025-11-20T11:08:00-05:00</t>
  </si>
  <si>
    <t>2025-11-22T20:28:24-05:00</t>
  </si>
  <si>
    <t>2025-11-22T13:27:25-05:00</t>
  </si>
  <si>
    <t>SHP-2026004659</t>
  </si>
  <si>
    <t>2025-11-08T11:17:00+00:00</t>
  </si>
  <si>
    <t>2025-11-21T01:08:54+00:00</t>
  </si>
  <si>
    <t>2025-11-21T11:25:21Z</t>
  </si>
  <si>
    <t>2025-11-21T11:25:21+00:00</t>
  </si>
  <si>
    <t>SHP-2026008557</t>
  </si>
  <si>
    <t>2026-01-24T16:37:00+09:00</t>
  </si>
  <si>
    <t>2026-01-26T09:16:20+09:00</t>
  </si>
  <si>
    <t>2026-01-26T04:25:35Z</t>
  </si>
  <si>
    <t>SHP-2026004115</t>
  </si>
  <si>
    <t>2026-02-04T10:02:00-05:00</t>
  </si>
  <si>
    <t>2026-02-09T15:52:46-05:00</t>
  </si>
  <si>
    <t>2026-02-09T00:18:10-05:00</t>
  </si>
  <si>
    <t>SHP-2026007949</t>
  </si>
  <si>
    <t>2025-09-09T14:27:00+08:00</t>
  </si>
  <si>
    <t>2025-09-17T16:54:46+08:00</t>
  </si>
  <si>
    <t>2025-09-17T12:16:45+08:00</t>
  </si>
  <si>
    <t>SHP-2026004330</t>
  </si>
  <si>
    <t>2025-12-11T18:01:00-05:00</t>
  </si>
  <si>
    <t>2025-12-14T05:55:04-05:00</t>
  </si>
  <si>
    <t>2025-12-14T06:46:29Z</t>
  </si>
  <si>
    <t>2025-12-14T06:46:29-05:00</t>
  </si>
  <si>
    <t>SHP-2026006517</t>
  </si>
  <si>
    <t>2025-11-12T15:40:00-05:00</t>
  </si>
  <si>
    <t>2025-11-19T12:23:51-05:00</t>
  </si>
  <si>
    <t>2025-11-19T03:19:30-05:00</t>
  </si>
  <si>
    <t>2025-11-19T03:19:30</t>
  </si>
  <si>
    <t>SHP-2026001089</t>
  </si>
  <si>
    <t>2025-06-05T13:36:00-05:00</t>
  </si>
  <si>
    <t>2025-06-06T16:27:08-05:00</t>
  </si>
  <si>
    <t>2025-06-06T19:00:12-05:00</t>
  </si>
  <si>
    <t>2025-06-06T19:00:12Z</t>
  </si>
  <si>
    <t>SHP-2026006267</t>
  </si>
  <si>
    <t>2025-09-04T12:45:00+09:00</t>
  </si>
  <si>
    <t>2025-09-11T13:33:09+09:00</t>
  </si>
  <si>
    <t>2025-09-11T15:52:02+09:00</t>
  </si>
  <si>
    <t>SHP-2026008598</t>
  </si>
  <si>
    <t>2025-09-25T15:37:00+01:00</t>
  </si>
  <si>
    <t>2025-10-03T15:36:05+01:00</t>
  </si>
  <si>
    <t>2025-10-03T18:37:26Z</t>
  </si>
  <si>
    <t>SHP-2026000058</t>
  </si>
  <si>
    <t>2025-12-15T08:11:00Z</t>
  </si>
  <si>
    <t>2025-12-25T01:55:47+01:00</t>
  </si>
  <si>
    <t>2025-12-25T00:28:50+01:00</t>
  </si>
  <si>
    <t>SHP-2026007695</t>
  </si>
  <si>
    <t>2025-09-26T09:26:00+09:00</t>
  </si>
  <si>
    <t>2025-10-02T19:32:02+09:00</t>
  </si>
  <si>
    <t>2025-10-03T04:37:56+09:00</t>
  </si>
  <si>
    <t>SHP-2026004814</t>
  </si>
  <si>
    <t>2025-08-17T14:59:00-05:00</t>
  </si>
  <si>
    <t>2025-08-20T09:22:08-05:00</t>
  </si>
  <si>
    <t>2025-08-20T20:59:08-05:00</t>
  </si>
  <si>
    <t>SHP-2026001695</t>
  </si>
  <si>
    <t>2026-01-27T13:34:00+01:00</t>
  </si>
  <si>
    <t>2026-02-05T08:41:33</t>
  </si>
  <si>
    <t>2026-02-05T19:09:02+01:00</t>
  </si>
  <si>
    <t>2026-02-05T19:09:02Z</t>
  </si>
  <si>
    <t>SHP-2026004452</t>
  </si>
  <si>
    <t>2025-10-11T13:21:00+00:00</t>
  </si>
  <si>
    <t>2025-10-23T05:56:12+00:00</t>
  </si>
  <si>
    <t>2025-10-23T03:41:58</t>
  </si>
  <si>
    <t>2025-10-23T03:41:58+00:00</t>
  </si>
  <si>
    <t>SHP-2026002231</t>
  </si>
  <si>
    <t>2025-12-15T17:03:00+00:00</t>
  </si>
  <si>
    <t>2025-12-22T21:18:20+00:00</t>
  </si>
  <si>
    <t>2025-12-22T19:10:26+00:00</t>
  </si>
  <si>
    <t>SHP-2026007926</t>
  </si>
  <si>
    <t>2025-08-11T10:01:00-06:00</t>
  </si>
  <si>
    <t>2025-08-17T08:42:16-06:00</t>
  </si>
  <si>
    <t>2025-08-17T08:27:05-06:00</t>
  </si>
  <si>
    <t>2025-08-17T08:27:05</t>
  </si>
  <si>
    <t>SHP-2026003903</t>
  </si>
  <si>
    <t>2025-12-27T08:21:00-05:00</t>
  </si>
  <si>
    <t>2026-01-03T01:11:02-05:00</t>
  </si>
  <si>
    <t>2026-01-02T20:13:54Z</t>
  </si>
  <si>
    <t>2026-01-02T20:13:54-05:00</t>
  </si>
  <si>
    <t>SHP-2026000206</t>
  </si>
  <si>
    <t>2025-10-07T08:07:00+01:00</t>
  </si>
  <si>
    <t>2025-10-10T09:28:43+01:00</t>
  </si>
  <si>
    <t>2025-10-09T22:00:12+01:00</t>
  </si>
  <si>
    <t>SHP-2026003581</t>
  </si>
  <si>
    <t>2025-11-25T15:52:00+08:00</t>
  </si>
  <si>
    <t>2025-12-02T04:52:06+08:00</t>
  </si>
  <si>
    <t>2025-12-02T08:12:13+08:00</t>
  </si>
  <si>
    <t>2025-12-02T08:12:13Z</t>
  </si>
  <si>
    <t>SHP-2026004976</t>
  </si>
  <si>
    <t>2025-12-10T13:15:00</t>
  </si>
  <si>
    <t>2025-12-21T00:08:48-05:00</t>
  </si>
  <si>
    <t>2025-12-20T02:50:37-05:00</t>
  </si>
  <si>
    <t>SHP-2026009091</t>
  </si>
  <si>
    <t>2025-08-15T08:34:00Z</t>
  </si>
  <si>
    <t>2025-08-19T03:30:06-05:00</t>
  </si>
  <si>
    <t>2025-08-19T15:34:20Z</t>
  </si>
  <si>
    <t>2025-08-19T15:34:20</t>
  </si>
  <si>
    <t>SHP-2026008960</t>
  </si>
  <si>
    <t>2025-07-17T11:57:00+00:00</t>
  </si>
  <si>
    <t>2025-07-22T01:31:41+00:00</t>
  </si>
  <si>
    <t>2025-07-22T07:31:21+00:00</t>
  </si>
  <si>
    <t>SHP-2026000007</t>
  </si>
  <si>
    <t>2025-06-19T08:48:00+08:00</t>
  </si>
  <si>
    <t>2025-06-25T09:51:45+08:00</t>
  </si>
  <si>
    <t>2025-06-25T01:09:20+08:00</t>
  </si>
  <si>
    <t>SHP-2026003644</t>
  </si>
  <si>
    <t>2025-06-20T09:45:00Z</t>
  </si>
  <si>
    <t>2025-06-26T11:05:14-05:00</t>
  </si>
  <si>
    <t>2025-06-26T12:49:16-05:00</t>
  </si>
  <si>
    <t>SHP-2026001195</t>
  </si>
  <si>
    <t>2025-08-04T16:25:00-06:00</t>
  </si>
  <si>
    <t>2025-08-12T00:41:13-06:00</t>
  </si>
  <si>
    <t>2025-08-11T08:31:20-06:00</t>
  </si>
  <si>
    <t>SHP-2026004810</t>
  </si>
  <si>
    <t>2026-02-22T10:55:00-03:00</t>
  </si>
  <si>
    <t>2026-03-01T12:56:56Z</t>
  </si>
  <si>
    <t>2026-02-23T20:51:11-03:00</t>
  </si>
  <si>
    <t>SHP-2026008123</t>
  </si>
  <si>
    <t>2025-10-12T11:10:00</t>
  </si>
  <si>
    <t>2025-10-17T16:27:07-06:00</t>
  </si>
  <si>
    <t>2025-10-17T00:57:32-06:00</t>
  </si>
  <si>
    <t>SHP-2026007992</t>
  </si>
  <si>
    <t>2025-11-27T11:23:00Z</t>
  </si>
  <si>
    <t>2025-11-26T13:23:45+01:00</t>
  </si>
  <si>
    <t>2025-12-02T09:02:31Z</t>
  </si>
  <si>
    <t>2025-12-02T09:02:31+01:00</t>
  </si>
  <si>
    <t>SHP-2026006958</t>
  </si>
  <si>
    <t>2026-02-03T08:03:00Z</t>
  </si>
  <si>
    <t>2026-02-07T05:57:29</t>
  </si>
  <si>
    <t>2026-02-04T22:30:04+09:00</t>
  </si>
  <si>
    <t>SHP-2026000804</t>
  </si>
  <si>
    <t>2025-09-13T13:33:00-05:00</t>
  </si>
  <si>
    <t>2025-09-17T22:24:33-05:00</t>
  </si>
  <si>
    <t>2025-09-17T14:14:24-05:00</t>
  </si>
  <si>
    <t>2025-09-17T14:14:24Z</t>
  </si>
  <si>
    <t>SHP-2026006341</t>
  </si>
  <si>
    <t>2026-01-29T16:52:00+01:00</t>
  </si>
  <si>
    <t>2026-02-04T21:10:16+01:00</t>
  </si>
  <si>
    <t>2026-02-04T16:22:17+01:00</t>
  </si>
  <si>
    <t>SHP-2026005481</t>
  </si>
  <si>
    <t>2026-02-26T12:53:00-03:00</t>
  </si>
  <si>
    <t>2026-03-05T09:26:54-03:00</t>
  </si>
  <si>
    <t>2026-03-04T21:11:29-03:00</t>
  </si>
  <si>
    <t>SHP-2026004025</t>
  </si>
  <si>
    <t>2026-01-09T11:45:00-05:00</t>
  </si>
  <si>
    <t>2026-01-20T13:46:40-05:00</t>
  </si>
  <si>
    <t>2026-01-21T03:31:38Z</t>
  </si>
  <si>
    <t>SHP-2026005907</t>
  </si>
  <si>
    <t>2025-10-17T16:16:00+01:00</t>
  </si>
  <si>
    <t>2025-10-22T23:08:15+01:00</t>
  </si>
  <si>
    <t>2025-10-23T10:54:05+01:00</t>
  </si>
  <si>
    <t>SHP-2026005642</t>
  </si>
  <si>
    <t>2025-12-23T10:27:00-05:00</t>
  </si>
  <si>
    <t>2025-12-30T20:59:07-05:00</t>
  </si>
  <si>
    <t>2026-01-01T18:44:22-05:00</t>
  </si>
  <si>
    <t>SHP-2026006485</t>
  </si>
  <si>
    <t>2026-02-02T08:28:00</t>
  </si>
  <si>
    <t>2026-02-06T03:28:52-05:00</t>
  </si>
  <si>
    <t>2026-02-06T22:01:43</t>
  </si>
  <si>
    <t>2026-02-06T22:01:43-05:00</t>
  </si>
  <si>
    <t>SHP-2026007150</t>
  </si>
  <si>
    <t>2025-11-21T08:26:00+05:00</t>
  </si>
  <si>
    <t>2025-11-24T20:11:47+05:00</t>
  </si>
  <si>
    <t>2025-11-24T12:07:23+05:00</t>
  </si>
  <si>
    <t>SHP-2026001853</t>
  </si>
  <si>
    <t>2026-01-24T15:09:00Z</t>
  </si>
  <si>
    <t>2026-01-28T21:00:28+09:00</t>
  </si>
  <si>
    <t>2026-01-28T13:37:16+09:00</t>
  </si>
  <si>
    <t>SHP-2026002686</t>
  </si>
  <si>
    <t>2025-10-06T13:05:00-05:00</t>
  </si>
  <si>
    <t>2025-10-08T00:54:58-05:00</t>
  </si>
  <si>
    <t>2025-10-08T04:10:59-05:00</t>
  </si>
  <si>
    <t>SHP-2026004395</t>
  </si>
  <si>
    <t>2025-09-04T07:27:00-05:00</t>
  </si>
  <si>
    <t>2025-09-10T12:31:19Z</t>
  </si>
  <si>
    <t>2025-09-10T12:50:36-05:00</t>
  </si>
  <si>
    <t>SHP-2026000406</t>
  </si>
  <si>
    <t>2025-08-01T12:06:00-05:00</t>
  </si>
  <si>
    <t>2025-08-02T11:49:46-05:00</t>
  </si>
  <si>
    <t>2025-08-02T22:55:33-05:00</t>
  </si>
  <si>
    <t>SHP-2026001182</t>
  </si>
  <si>
    <t>2025-06-10T11:11:00Z</t>
  </si>
  <si>
    <t>2025-06-23T00:50:16+01:00</t>
  </si>
  <si>
    <t>2025-06-23T06:35:52+01:00</t>
  </si>
  <si>
    <t>SHP-2026006694</t>
  </si>
  <si>
    <t>2025-06-05T07:13:00+08:00</t>
  </si>
  <si>
    <t>2025-06-07T21:55:50Z</t>
  </si>
  <si>
    <t>2025-06-12T09:48:26+08:00</t>
  </si>
  <si>
    <t>SHP-2026008052</t>
  </si>
  <si>
    <t>2025-11-12T11:07:00+00:00</t>
  </si>
  <si>
    <t>2025-11-17T00:09:00+00:00</t>
  </si>
  <si>
    <t>2025-11-16T23:26:53+00:00</t>
  </si>
  <si>
    <t>SHP-2026006717</t>
  </si>
  <si>
    <t>2026-02-27T13:07:00+01:00</t>
  </si>
  <si>
    <t>2026-02-26T06:03:54Z</t>
  </si>
  <si>
    <t>2026-03-01T15:59:52+01:00</t>
  </si>
  <si>
    <t>SHP-2026007211</t>
  </si>
  <si>
    <t>2026-01-30T18:48:00+01:00</t>
  </si>
  <si>
    <t>2026-02-11T15:43:49+01:00</t>
  </si>
  <si>
    <t>2026-02-12T01:31:20+01:00</t>
  </si>
  <si>
    <t>SHP-2026005646</t>
  </si>
  <si>
    <t>2025-10-09T09:03:00Z</t>
  </si>
  <si>
    <t>2025-10-21T05:15:27-03:00</t>
  </si>
  <si>
    <t>2025-10-20T15:35:24-03:00</t>
  </si>
  <si>
    <t>SHP-2026003425</t>
  </si>
  <si>
    <t>2025-06-26T13:43:00-05:00</t>
  </si>
  <si>
    <t>2025-06-30T19:17:29-05:00</t>
  </si>
  <si>
    <t>2025-06-30T13:36:09-05:00</t>
  </si>
  <si>
    <t>SHP-2026009438</t>
  </si>
  <si>
    <t>2025-07-21T06:34:00-05:00</t>
  </si>
  <si>
    <t>2025-07-24T23:00:04-05:00</t>
  </si>
  <si>
    <t>2025-07-24T13:16:53-05:00</t>
  </si>
  <si>
    <t>SHP-2026001896</t>
  </si>
  <si>
    <t>2026-01-31T09:06:00-05:00</t>
  </si>
  <si>
    <t>2026-02-05T13:14:55-05:00</t>
  </si>
  <si>
    <t>2026-02-05T16:40:56-05:00</t>
  </si>
  <si>
    <t>SHP-2026001473</t>
  </si>
  <si>
    <t>2025-10-14T12:02:00+00:00</t>
  </si>
  <si>
    <t>2025-10-22T14:28:49+00:00</t>
  </si>
  <si>
    <t>2025-10-22T22:52:47</t>
  </si>
  <si>
    <t>2025-10-22T22:52:47+00:00</t>
  </si>
  <si>
    <t>SHP-2026004259</t>
  </si>
  <si>
    <t>2025-11-21T13:55:00Z</t>
  </si>
  <si>
    <t>2025-11-28T15:58:53+00:00</t>
  </si>
  <si>
    <t>2025-11-28T16:02:51</t>
  </si>
  <si>
    <t>2025-11-28T16:02:51+00:00</t>
  </si>
  <si>
    <t>SHP-2026006353</t>
  </si>
  <si>
    <t>2025-09-12T08:59:00+08:00</t>
  </si>
  <si>
    <t>2025-09-19T11:07:29+08:00</t>
  </si>
  <si>
    <t>2025-09-13T17:52:24+08:00</t>
  </si>
  <si>
    <t>SHP-2026003488</t>
  </si>
  <si>
    <t>2026-02-24T08:29:00Z</t>
  </si>
  <si>
    <t>2026-02-28T22:56:00</t>
  </si>
  <si>
    <t>2026-02-28T15:46:36+01:00</t>
  </si>
  <si>
    <t>SHP-2026002747</t>
  </si>
  <si>
    <t>2025-08-16T10:43:00Z</t>
  </si>
  <si>
    <t>2025-08-26T18:09:30</t>
  </si>
  <si>
    <t>2025-08-26T05:07:33+08:00</t>
  </si>
  <si>
    <t>SHP-2026006524</t>
  </si>
  <si>
    <t>2025-12-25T13:55:00Z</t>
  </si>
  <si>
    <t>2026-01-03T23:48:10+01:00</t>
  </si>
  <si>
    <t>2026-01-04T10:34:21+01:00</t>
  </si>
  <si>
    <t>2026-01-04T10:34:21Z</t>
  </si>
  <si>
    <t>SHP-2026006721</t>
  </si>
  <si>
    <t>2025-07-15T13:03:00Z</t>
  </si>
  <si>
    <t>2025-07-22T06:04:25+08:00</t>
  </si>
  <si>
    <t>2025-07-18T20:08:43+08:00</t>
  </si>
  <si>
    <t>SHP-2026006743</t>
  </si>
  <si>
    <t>2026-01-18T07:07:00+01:00</t>
  </si>
  <si>
    <t>2026-01-26T23:43:15+01:00</t>
  </si>
  <si>
    <t>2026-01-27T09:31:30Z</t>
  </si>
  <si>
    <t>2026-01-27T09:31:30+01:00</t>
  </si>
  <si>
    <t>SHP-2026003981</t>
  </si>
  <si>
    <t>2026-01-26T11:48:00+08:00</t>
  </si>
  <si>
    <t>2026-01-30T11:54:39+08:00</t>
  </si>
  <si>
    <t>2026-01-31T05:03:23+08:00</t>
  </si>
  <si>
    <t>SHP-2026000461</t>
  </si>
  <si>
    <t>2025-12-10T10:00:00+00:00</t>
  </si>
  <si>
    <t>2025-12-07T10:19:49</t>
  </si>
  <si>
    <t>2025-12-14T10:21:52+00:00</t>
  </si>
  <si>
    <t>2025-12-14T10:21:52Z</t>
  </si>
  <si>
    <t>SHP-2026004785</t>
  </si>
  <si>
    <t>2025-08-24T15:59:00+09:00</t>
  </si>
  <si>
    <t>2025-09-01T21:05:37+09:00</t>
  </si>
  <si>
    <t>2025-09-01T16:49:23+09:00</t>
  </si>
  <si>
    <t>SHP-2026002865</t>
  </si>
  <si>
    <t>2026-02-18T12:50:00+05:00</t>
  </si>
  <si>
    <t>2026-02-25T00:48:23+05:00</t>
  </si>
  <si>
    <t>2026-02-20T03:50:36Z</t>
  </si>
  <si>
    <t>SHP-2026000591</t>
  </si>
  <si>
    <t>2025-11-12T09:14:00+09:00</t>
  </si>
  <si>
    <t>2025-11-22T18:17:13+09:00</t>
  </si>
  <si>
    <t>2025-11-22T05:15:13</t>
  </si>
  <si>
    <t>2025-11-22T05:15:13+09:00</t>
  </si>
  <si>
    <t>SHP-2026002607</t>
  </si>
  <si>
    <t>2026-02-15T12:36:00-05:00</t>
  </si>
  <si>
    <t>2026-02-27T21:09:48-05:00</t>
  </si>
  <si>
    <t>2026-02-17T20:05:16-05:00</t>
  </si>
  <si>
    <t>SHP-2026004385</t>
  </si>
  <si>
    <t>2026-01-26T08:18:00-05:00</t>
  </si>
  <si>
    <t>2026-01-27T22:50:18-05:00</t>
  </si>
  <si>
    <t>2026-01-28T01:17:20</t>
  </si>
  <si>
    <t>2026-01-28T01:17:20-05:00</t>
  </si>
  <si>
    <t>SHP-2026004562</t>
  </si>
  <si>
    <t>2025-12-11T10:32:00-05:00</t>
  </si>
  <si>
    <t>2025-12-10T01:56:02-05:00</t>
  </si>
  <si>
    <t>2025-12-17T09:20:29-05:00</t>
  </si>
  <si>
    <t>SHP-2026003076</t>
  </si>
  <si>
    <t>2025-09-17T11:56:00+08:00</t>
  </si>
  <si>
    <t>2025-09-26T19:34:45+08:00</t>
  </si>
  <si>
    <t>2025-09-27T04:16:32+08:00</t>
  </si>
  <si>
    <t>SHP-2026006748</t>
  </si>
  <si>
    <t>2025-07-18T09:26:00Z</t>
  </si>
  <si>
    <t>2025-07-21T16:18:07+05:00</t>
  </si>
  <si>
    <t>2025-07-22T07:55:24Z</t>
  </si>
  <si>
    <t>2025-07-22T07:55:24+05:00</t>
  </si>
  <si>
    <t>SHP-2026001829</t>
  </si>
  <si>
    <t>2025-07-15T16:53:00+01:00</t>
  </si>
  <si>
    <t>2025-07-19T19:35:56+01:00</t>
  </si>
  <si>
    <t>2025-07-19T09:58:07Z</t>
  </si>
  <si>
    <t>2025-07-19T09:58:07+01:00</t>
  </si>
  <si>
    <t>SHP-2026001776</t>
  </si>
  <si>
    <t>2026-02-03T14:07:00-06:00</t>
  </si>
  <si>
    <t>2026-02-09T06:30:37</t>
  </si>
  <si>
    <t>2026-02-09T13:48:50-06:00</t>
  </si>
  <si>
    <t>SHP-2026005635</t>
  </si>
  <si>
    <t>2025-11-04T18:37:00Z</t>
  </si>
  <si>
    <t>2025-11-08T01:44:38-05:00</t>
  </si>
  <si>
    <t>2025-11-07T14:40:39-05:00</t>
  </si>
  <si>
    <t>SHP-2026002183</t>
  </si>
  <si>
    <t>2025-09-04T11:16:00+09:00</t>
  </si>
  <si>
    <t>2025-09-10T20:56:41+09:00</t>
  </si>
  <si>
    <t>2025-09-10T02:43:48+09:00</t>
  </si>
  <si>
    <t>2025-09-10T02:43:48</t>
  </si>
  <si>
    <t>SHP-2026000259</t>
  </si>
  <si>
    <t>2025-12-06T09:05:00+08:00</t>
  </si>
  <si>
    <t>2025-12-14T15:26:25+08:00</t>
  </si>
  <si>
    <t>2025-12-14T15:08:21Z</t>
  </si>
  <si>
    <t>2025-12-14T15:08:21+08:00</t>
  </si>
  <si>
    <t>SHP-2026006642</t>
  </si>
  <si>
    <t>2025-10-06T10:54:00+01:00</t>
  </si>
  <si>
    <t>2025-10-11T01:28:34+01:00</t>
  </si>
  <si>
    <t>2025-10-07T19:02:38+01:00</t>
  </si>
  <si>
    <t>SHP-2026001701</t>
  </si>
  <si>
    <t>2025-11-18T11:30:00+01:00</t>
  </si>
  <si>
    <t>2025-11-23T22:45:38Z</t>
  </si>
  <si>
    <t>2025-11-23T12:08:23+01:00</t>
  </si>
  <si>
    <t>SHP-2026001505</t>
  </si>
  <si>
    <t>2026-01-06T13:57:00-05:00</t>
  </si>
  <si>
    <t>2026-01-08T09:31:16-05:00</t>
  </si>
  <si>
    <t>2026-01-08T05:12:41Z</t>
  </si>
  <si>
    <t>SHP-2026007081</t>
  </si>
  <si>
    <t>2025-08-15T16:05:00-05:00</t>
  </si>
  <si>
    <t>2025-08-22T06:12:16-05:00</t>
  </si>
  <si>
    <t>2025-08-22T18:26:30</t>
  </si>
  <si>
    <t>2025-08-22T18:26:30-05:00</t>
  </si>
  <si>
    <t>SHP-2026004148</t>
  </si>
  <si>
    <t>2026-02-02T16:29:00+00:00</t>
  </si>
  <si>
    <t>2026-02-09T00:50:57+00:00</t>
  </si>
  <si>
    <t>2026-02-08T21:18:02+00:00</t>
  </si>
  <si>
    <t>2026-01-24T06:34:38+08:00</t>
  </si>
  <si>
    <t>SHP-2026000470</t>
  </si>
  <si>
    <t>2026-02-04T13:58:00</t>
  </si>
  <si>
    <t>2026-02-08T08:14:34+01:00</t>
  </si>
  <si>
    <t>2026-02-08T02:34:51+01:00</t>
  </si>
  <si>
    <t>2026-02-08T02:34:51Z</t>
  </si>
  <si>
    <t>SHP-2026003313</t>
  </si>
  <si>
    <t>2025-08-25T11:01:00-05:00</t>
  </si>
  <si>
    <t>2025-09-02T02:27:03-05:00</t>
  </si>
  <si>
    <t>2025-08-31T21:26:46Z</t>
  </si>
  <si>
    <t>2025-08-07T09:44:00Z</t>
  </si>
  <si>
    <t>2025-08-14T11:06:26+01:00</t>
  </si>
  <si>
    <t>SHP-2026003938</t>
  </si>
  <si>
    <t>2025-06-20T06:00:00-05:00</t>
  </si>
  <si>
    <t>2025-06-22T19:44:21-05:00</t>
  </si>
  <si>
    <t>2025-06-22T13:04:10-05:00</t>
  </si>
  <si>
    <t>SHP-2026003829</t>
  </si>
  <si>
    <t>2025-10-29T12:23:00-06:00</t>
  </si>
  <si>
    <t>2025-11-04T04:02:50-06:00</t>
  </si>
  <si>
    <t>2025-11-03T09:12:34-06:00</t>
  </si>
  <si>
    <t>SHP-2026006178</t>
  </si>
  <si>
    <t>2025-10-29T06:41:00+08:00</t>
  </si>
  <si>
    <t>2025-11-03T01:29:49+08:00</t>
  </si>
  <si>
    <t>2025-11-03T14:59:02+08:00</t>
  </si>
  <si>
    <t>SHP-2026008835</t>
  </si>
  <si>
    <t>2026-01-23T10:33:00+01:00</t>
  </si>
  <si>
    <t>2026-01-30T04:10:50+01:00</t>
  </si>
  <si>
    <t>2026-01-29T16:50:18+01:00</t>
  </si>
  <si>
    <t>SHP-2026006091</t>
  </si>
  <si>
    <t>2025-07-13T14:33:00-05:00</t>
  </si>
  <si>
    <t>2025-07-15T12:17:40-05:00</t>
  </si>
  <si>
    <t>2025-07-15T01:57:57Z</t>
  </si>
  <si>
    <t>SHP-2026002382</t>
  </si>
  <si>
    <t>2025-12-10T14:07:00+09:00</t>
  </si>
  <si>
    <t>2025-12-14T13:22:08+09:00</t>
  </si>
  <si>
    <t>2025-12-14T19:11:54+09:00</t>
  </si>
  <si>
    <t>SHP-2026008680</t>
  </si>
  <si>
    <t>2026-01-21T12:38:00+05:00</t>
  </si>
  <si>
    <t>2026-01-25T06:08:32</t>
  </si>
  <si>
    <t>2026-01-25T00:07:41+05:00</t>
  </si>
  <si>
    <t>SHP-2026006451</t>
  </si>
  <si>
    <t>2025-09-23T13:05:00-03:00</t>
  </si>
  <si>
    <t>2025-09-28T16:15:30-03:00</t>
  </si>
  <si>
    <t>2025-09-28T20:03:00Z</t>
  </si>
  <si>
    <t>2025-09-28T20:03:00-03:00</t>
  </si>
  <si>
    <t>SHP-2026008634</t>
  </si>
  <si>
    <t>2025-07-15T15:35:00+01:00</t>
  </si>
  <si>
    <t>2025-07-22T13:51:55+01:00</t>
  </si>
  <si>
    <t>2025-07-23T08:36:18+01:00</t>
  </si>
  <si>
    <t>2025-07-23T08:36:18Z</t>
  </si>
  <si>
    <t>SHP-2026003590</t>
  </si>
  <si>
    <t>2025-08-22T13:57:00-05:00</t>
  </si>
  <si>
    <t>2025-08-26T18:35:36</t>
  </si>
  <si>
    <t>2025-08-26T13:17:59-05:00</t>
  </si>
  <si>
    <t>2025-08-26T13:17:59Z</t>
  </si>
  <si>
    <t>SHP-2026003245</t>
  </si>
  <si>
    <t>2025-07-09T11:53:00+01:00</t>
  </si>
  <si>
    <t>2025-07-18T06:42:01+01:00</t>
  </si>
  <si>
    <t>2025-07-17T23:23:48+01:00</t>
  </si>
  <si>
    <t>SHP-2026008563</t>
  </si>
  <si>
    <t>2025-10-12T14:46:23-05:00</t>
  </si>
  <si>
    <t>2025-10-12T12:58:03-05:00</t>
  </si>
  <si>
    <t>SHP-2026009409</t>
  </si>
  <si>
    <t>2025-06-26T11:35:00</t>
  </si>
  <si>
    <t>2025-07-03T00:19:47</t>
  </si>
  <si>
    <t>2025-07-02T14:23:34</t>
  </si>
  <si>
    <t>2025-07-02T14:23:34Z</t>
  </si>
  <si>
    <t>SHP-2026005292</t>
  </si>
  <si>
    <t>2026-02-10T14:39:00-05:00</t>
  </si>
  <si>
    <t>2026-02-12T16:07:31Z</t>
  </si>
  <si>
    <t>2026-02-12T08:36:56-05:00</t>
  </si>
  <si>
    <t>SHP-2026005749</t>
  </si>
  <si>
    <t>2025-07-15T13:33:00Z</t>
  </si>
  <si>
    <t>2025-07-18T07:16:49+08:00</t>
  </si>
  <si>
    <t>2025-07-18T13:15:54+08:00</t>
  </si>
  <si>
    <t>SHP-2026004781</t>
  </si>
  <si>
    <t>2025-10-31T14:35:00-05:00</t>
  </si>
  <si>
    <t>2025-11-04T11:30:41Z</t>
  </si>
  <si>
    <t>2025-11-05T05:12:53-05:00</t>
  </si>
  <si>
    <t>SHP-2026005851</t>
  </si>
  <si>
    <t>2025-11-24T19:01:00-05:00</t>
  </si>
  <si>
    <t>2025-11-26T12:13:22Z</t>
  </si>
  <si>
    <t>2025-11-26T09:57:04-05:00</t>
  </si>
  <si>
    <t>SHP-2026007750</t>
  </si>
  <si>
    <t>2025-07-08T09:35:00</t>
  </si>
  <si>
    <t>2025-07-06T14:25:29-05:00</t>
  </si>
  <si>
    <t>2025-07-08T20:50:45-05:00</t>
  </si>
  <si>
    <t>SHP-2026000266</t>
  </si>
  <si>
    <t>2025-09-05T18:59:00-05:00</t>
  </si>
  <si>
    <t>2025-09-07T08:20:28Z</t>
  </si>
  <si>
    <t>2025-09-07T01:37:26-05:00</t>
  </si>
  <si>
    <t>SHP-2026002235</t>
  </si>
  <si>
    <t>2025-12-04T10:51:00+00:00</t>
  </si>
  <si>
    <t>2025-12-06T13:13:13+00:00</t>
  </si>
  <si>
    <t>2025-12-19T09:10:10+00:00</t>
  </si>
  <si>
    <t>SHP-2026006820</t>
  </si>
  <si>
    <t>2025-10-07T10:42:00-05:00</t>
  </si>
  <si>
    <t>2025-10-17T06:17:10-05:00</t>
  </si>
  <si>
    <t>2025-10-16T23:01:46-05:00</t>
  </si>
  <si>
    <t>SHP-2026000123</t>
  </si>
  <si>
    <t>2026-02-16T12:49:00Z</t>
  </si>
  <si>
    <t>2026-02-25T04:41:25+09:00</t>
  </si>
  <si>
    <t>2026-02-25T07:32:27+09:00</t>
  </si>
  <si>
    <t>SHP-2026005406</t>
  </si>
  <si>
    <t>2025-08-30T08:58:00-05:00</t>
  </si>
  <si>
    <t>2025-09-01T17:58:33</t>
  </si>
  <si>
    <t>2025-09-01T17:52:57-05:00</t>
  </si>
  <si>
    <t>SHP-2026002137</t>
  </si>
  <si>
    <t>2025-06-16T10:23:00+09:00</t>
  </si>
  <si>
    <t>2025-06-20T15:08:38+09:00</t>
  </si>
  <si>
    <t>2025-06-21T01:07:50+09:00</t>
  </si>
  <si>
    <t>SHP-2026004711</t>
  </si>
  <si>
    <t>2026-01-13T09:38:00Z</t>
  </si>
  <si>
    <t>2026-01-16T11:08:30-05:00</t>
  </si>
  <si>
    <t>2026-01-15T22:40:23Z</t>
  </si>
  <si>
    <t>2026-01-15T22:40:23-05:00</t>
  </si>
  <si>
    <t>SHP-2026009079</t>
  </si>
  <si>
    <t>2026-01-24T06:34:00-05:00</t>
  </si>
  <si>
    <t>2026-01-30T21:17:03-05:00</t>
  </si>
  <si>
    <t>2026-01-27T17:11:04-05:00</t>
  </si>
  <si>
    <t>SHP-2026001654</t>
  </si>
  <si>
    <t>2025-10-03T17:54:00+09:00</t>
  </si>
  <si>
    <t>2025-10-07T19:58:08+09:00</t>
  </si>
  <si>
    <t>2025-10-07T21:58:15+09:00</t>
  </si>
  <si>
    <t>SHP-2026002795</t>
  </si>
  <si>
    <t>2026-01-05T11:50:00Z</t>
  </si>
  <si>
    <t>2026-01-13T21:34:31+01:00</t>
  </si>
  <si>
    <t>2026-01-14T08:54:33+01:00</t>
  </si>
  <si>
    <t>SHP-2026006167</t>
  </si>
  <si>
    <t>2025-07-20T16:48:00-06:00</t>
  </si>
  <si>
    <t>2025-07-31T03:49:35-06:00</t>
  </si>
  <si>
    <t>2025-07-23T12:34:45-06:00</t>
  </si>
  <si>
    <t>SHP-2026005786</t>
  </si>
  <si>
    <t>2025-08-26T15:28:00+08:00</t>
  </si>
  <si>
    <t>2025-09-01T15:28:56+08:00</t>
  </si>
  <si>
    <t>2025-09-01T03:28:23+08:00</t>
  </si>
  <si>
    <t>2025-09-01T03:28:23Z</t>
  </si>
  <si>
    <t>SHP-2026003282</t>
  </si>
  <si>
    <t>2025-12-10T12:20:00+01:00</t>
  </si>
  <si>
    <t>2025-12-16T00:19:31Z</t>
  </si>
  <si>
    <t>2025-12-16T09:13:15+01:00</t>
  </si>
  <si>
    <t>SHP-2026001406</t>
  </si>
  <si>
    <t>2025-09-18T11:16:00+01:00</t>
  </si>
  <si>
    <t>2025-09-28T22:20:42+01:00</t>
  </si>
  <si>
    <t>2025-09-29T05:44:25Z</t>
  </si>
  <si>
    <t>2025-09-29T05:44:25+01:00</t>
  </si>
  <si>
    <t>SHP-2026001558</t>
  </si>
  <si>
    <t>2025-12-23T10:21:00Z</t>
  </si>
  <si>
    <t>2025-12-30T21:09:00+08:00</t>
  </si>
  <si>
    <t>2025-12-30T23:50:27+08:00</t>
  </si>
  <si>
    <t>SHP-2026005311</t>
  </si>
  <si>
    <t>2025-10-19T11:02:00-05:00</t>
  </si>
  <si>
    <t>2025-10-21T15:06:52-05:00</t>
  </si>
  <si>
    <t>2025-10-21T12:39:12-05:00</t>
  </si>
  <si>
    <t>2025-10-21T12:39:12</t>
  </si>
  <si>
    <t>SHP-2026000240</t>
  </si>
  <si>
    <t>2025-07-30T17:36:00-05:00</t>
  </si>
  <si>
    <t>2025-08-02T05:40:22</t>
  </si>
  <si>
    <t>2025-08-02T07:53:27-05:00</t>
  </si>
  <si>
    <t>SHP-2026001271</t>
  </si>
  <si>
    <t>2025-11-21T10:47:00-05:00</t>
  </si>
  <si>
    <t>2025-11-25T14:32:49-05:00</t>
  </si>
  <si>
    <t>2025-11-25T02:05:26-05:00</t>
  </si>
  <si>
    <t>SHP-2026008569</t>
  </si>
  <si>
    <t>2025-07-21T12:52:00-05:00</t>
  </si>
  <si>
    <t>2025-07-25T18:38:53-05:00</t>
  </si>
  <si>
    <t>2025-07-25T16:04:47-05:00</t>
  </si>
  <si>
    <t>SHP-2026004973</t>
  </si>
  <si>
    <t>2025-06-16T14:46:00+01:00</t>
  </si>
  <si>
    <t>2025-06-22T10:21:50+01:00</t>
  </si>
  <si>
    <t>2025-06-21T14:23:07+01:00</t>
  </si>
  <si>
    <t>SHP-2026002404</t>
  </si>
  <si>
    <t>2025-08-12T18:14:00+08:00</t>
  </si>
  <si>
    <t>2025-08-25T23:31:29+08:00</t>
  </si>
  <si>
    <t>2025-08-26T08:42:03+08:00</t>
  </si>
  <si>
    <t>SHP-2026007267</t>
  </si>
  <si>
    <t>2025-09-08T15:24:00+08:00</t>
  </si>
  <si>
    <t>2025-09-18T07:07:37+08:00</t>
  </si>
  <si>
    <t>2025-09-12T16:01:27</t>
  </si>
  <si>
    <t>SHP-2026008602</t>
  </si>
  <si>
    <t>2025-06-06T12:50:00Z</t>
  </si>
  <si>
    <t>2025-06-08T20:54:35-05:00</t>
  </si>
  <si>
    <t>2025-06-08T11:31:32-05:00</t>
  </si>
  <si>
    <t>SHP-2026005639</t>
  </si>
  <si>
    <t>2025-07-21T10:51:00+08:00</t>
  </si>
  <si>
    <t>2025-07-29T01:23:46+08:00</t>
  </si>
  <si>
    <t>2025-07-28T04:58:26+08:00</t>
  </si>
  <si>
    <t>SHP-2026008020</t>
  </si>
  <si>
    <t>2025-10-03T09:57:00-05:00</t>
  </si>
  <si>
    <t>2025-10-13T14:39:23-05:00</t>
  </si>
  <si>
    <t>2025-10-13T05:40:50-05:00</t>
  </si>
  <si>
    <t>SHP-2026005844</t>
  </si>
  <si>
    <t>2025-06-18T10:32:00+08:00</t>
  </si>
  <si>
    <t>2025-06-24T01:09:34Z</t>
  </si>
  <si>
    <t>2025-06-24T20:54:14Z</t>
  </si>
  <si>
    <t>2025-06-24T20:54:14+08:00</t>
  </si>
  <si>
    <t>SHP-2026008433</t>
  </si>
  <si>
    <t>2026-02-25T11:57:00Z</t>
  </si>
  <si>
    <t>2026-02-27T20:58:15-05:00</t>
  </si>
  <si>
    <t>2026-02-28T07:58:36-05:00</t>
  </si>
  <si>
    <t>SHP-2026003783</t>
  </si>
  <si>
    <t>2025-10-08T09:54:00+01:00</t>
  </si>
  <si>
    <t>2025-10-14T23:26:56+01:00</t>
  </si>
  <si>
    <t>2025-10-15T14:03:17+01:00</t>
  </si>
  <si>
    <t>SHP-2026000856</t>
  </si>
  <si>
    <t>2026-02-19T12:28:00+01:00</t>
  </si>
  <si>
    <t>2026-02-23T10:05:14+01:00</t>
  </si>
  <si>
    <t>2026-02-21T17:06:38+01:00</t>
  </si>
  <si>
    <t>SHP-2026008573</t>
  </si>
  <si>
    <t>2025-10-07T08:44:00+05:00</t>
  </si>
  <si>
    <t>2025-10-15T13:40:26</t>
  </si>
  <si>
    <t>2025-10-15T06:04:08+05:00</t>
  </si>
  <si>
    <t>SHP-2026003335</t>
  </si>
  <si>
    <t>2026-01-22T16:56:00-05:00</t>
  </si>
  <si>
    <t>2026-01-30T10:23:25-05:00</t>
  </si>
  <si>
    <t>2026-01-30T07:42:59-05:00</t>
  </si>
  <si>
    <t>SHP-2026002661</t>
  </si>
  <si>
    <t>2025-11-30T18:36:00-06:00</t>
  </si>
  <si>
    <t>2025-12-09T12:30:45-06:00</t>
  </si>
  <si>
    <t>2025-12-09T19:57:25-06:00</t>
  </si>
  <si>
    <t>2025-12-09T19:57:25Z</t>
  </si>
  <si>
    <t>SHP-2026008741</t>
  </si>
  <si>
    <t>2025-10-28T12:44:00+01:00</t>
  </si>
  <si>
    <t>2025-11-08T18:29:20Z</t>
  </si>
  <si>
    <t>2025-11-08T12:40:00+01:00</t>
  </si>
  <si>
    <t>SHP-2026001568</t>
  </si>
  <si>
    <t>2026-01-22T15:02:00</t>
  </si>
  <si>
    <t>2026-01-30T02:56:34+09:00</t>
  </si>
  <si>
    <t>2026-01-30T08:10:49+09:00</t>
  </si>
  <si>
    <t>SHP-2026004029</t>
  </si>
  <si>
    <t>2025-10-03T15:18:00Z</t>
  </si>
  <si>
    <t>2025-10-05T02:52:57-05:00</t>
  </si>
  <si>
    <t>2025-10-05T07:12:07-05:00</t>
  </si>
  <si>
    <t>2025-10-05T07:12:07Z</t>
  </si>
  <si>
    <t>SHP-2026000152</t>
  </si>
  <si>
    <t>2025-12-16T12:43:00Z</t>
  </si>
  <si>
    <t>2025-12-25T20:12:32+00:00</t>
  </si>
  <si>
    <t>2025-12-25T00:39:57</t>
  </si>
  <si>
    <t>2025-12-25T00:39:57+00:00</t>
  </si>
  <si>
    <t>SHP-2026006823</t>
  </si>
  <si>
    <t>UnCN</t>
  </si>
  <si>
    <t>2025-09-30T12:51:00+00:00</t>
  </si>
  <si>
    <t>2025-09-29T03:55:31+00:00</t>
  </si>
  <si>
    <t>2025-10-06T02:16:03+00:00</t>
  </si>
  <si>
    <t>SHP-2026008441</t>
  </si>
  <si>
    <t>2025-08-29T13:06:00-05:00</t>
  </si>
  <si>
    <t>2025-09-01T07:02:50-05:00</t>
  </si>
  <si>
    <t>2025-08-31T19:39:11-05:00</t>
  </si>
  <si>
    <t>SHP-2026000489</t>
  </si>
  <si>
    <t>2025-12-03T16:45:00Z</t>
  </si>
  <si>
    <t>2025-12-09T04:34:54+01:00</t>
  </si>
  <si>
    <t>2025-12-09T01:02:15+01:00</t>
  </si>
  <si>
    <t>SHP-2026004950</t>
  </si>
  <si>
    <t>2025-07-24T16:21:00</t>
  </si>
  <si>
    <t>2025-08-03T17:33:23Z</t>
  </si>
  <si>
    <t>2025-08-03T19:02:57-05:00</t>
  </si>
  <si>
    <t>SHP-2026009387</t>
  </si>
  <si>
    <t>2025-11-25T13:48:00-05:00</t>
  </si>
  <si>
    <t>2025-11-26T19:52:52-05:00</t>
  </si>
  <si>
    <t>2025-11-26T07:43:13-05:00</t>
  </si>
  <si>
    <t>SHP-2026001498</t>
  </si>
  <si>
    <t>2025-07-11T13:48:00</t>
  </si>
  <si>
    <t>2025-07-13T20:53:17-05:00</t>
  </si>
  <si>
    <t>2025-07-13T04:07:13-05:00</t>
  </si>
  <si>
    <t>SHP-2026005454</t>
  </si>
  <si>
    <t>2025-12-15T11:40:00+09:00</t>
  </si>
  <si>
    <t>2025-12-18T22:55:30+09:00</t>
  </si>
  <si>
    <t>2025-12-18T01:03:17+09:00</t>
  </si>
  <si>
    <t>SHP-2026005550</t>
  </si>
  <si>
    <t>2025-09-24T14:17:00+00:00</t>
  </si>
  <si>
    <t>2025-10-04T19:08:42+00:00</t>
  </si>
  <si>
    <t>2025-10-04T03:09:22+00:00</t>
  </si>
  <si>
    <t>SHP-2026002033</t>
  </si>
  <si>
    <t>2025-08-25T08:25:00+01:00</t>
  </si>
  <si>
    <t>2025-08-31T00:52:28+01:00</t>
  </si>
  <si>
    <t>2025-08-30T08:01:25+01:00</t>
  </si>
  <si>
    <t>SHP-2026002347</t>
  </si>
  <si>
    <t>2025-09-26T14:21:00-05:00</t>
  </si>
  <si>
    <t>2025-10-08T09:03:36-05:00</t>
  </si>
  <si>
    <t>2025-10-08T13:25:51Z</t>
  </si>
  <si>
    <t>2025-10-08T13:25:51-05:00</t>
  </si>
  <si>
    <t>SHP-2026000151</t>
  </si>
  <si>
    <t>2025-08-19T13:52:00+08:00</t>
  </si>
  <si>
    <t>2025-09-01T20:31:45Z</t>
  </si>
  <si>
    <t>2025-08-26T09:30:06+08:00</t>
  </si>
  <si>
    <t>SHP-2026007378</t>
  </si>
  <si>
    <t>2025-12-15T10:52:00-05:00</t>
  </si>
  <si>
    <t>2025-12-20T11:15:18-05:00</t>
  </si>
  <si>
    <t>2025-12-20T17:09:49-05:00</t>
  </si>
  <si>
    <t>2025-12-20T17:09:49</t>
  </si>
  <si>
    <t>SHP-2026008030</t>
  </si>
  <si>
    <t>2025-07-23T08:19:00</t>
  </si>
  <si>
    <t>2025-07-29T16:16:17-03:00</t>
  </si>
  <si>
    <t>2025-07-29T19:11:28-03:00</t>
  </si>
  <si>
    <t>SHP-2026008443</t>
  </si>
  <si>
    <t>2025-08-01T17:51:00-05:00</t>
  </si>
  <si>
    <t>2025-08-08T08:44:37-05:00</t>
  </si>
  <si>
    <t>2025-08-09T14:21:32-05:00</t>
  </si>
  <si>
    <t>SHP-2026005284</t>
  </si>
  <si>
    <t>2025-12-08T06:39:00-05:00</t>
  </si>
  <si>
    <t>2025-12-05T21:49:09-05:00</t>
  </si>
  <si>
    <t>2025-12-18T18:25:16</t>
  </si>
  <si>
    <t>2025-12-18T18:25:16Z</t>
  </si>
  <si>
    <t>SHP-2026005133</t>
  </si>
  <si>
    <t>2026-01-28T17:54:00+08:00</t>
  </si>
  <si>
    <t>2026-02-03T23:35:39+08:00</t>
  </si>
  <si>
    <t>2026-02-04T01:59:33+08:00</t>
  </si>
  <si>
    <t>2026-02-04T01:59:33Z</t>
  </si>
  <si>
    <t>SHP-2026002685</t>
  </si>
  <si>
    <t>2025-09-08T13:13:00+01:00</t>
  </si>
  <si>
    <t>2025-09-18T16:39:01+01:00</t>
  </si>
  <si>
    <t>2025-09-18T13:12:03Z</t>
  </si>
  <si>
    <t>2025-09-18T13:12:03+01:00</t>
  </si>
  <si>
    <t>SHP-2026008905</t>
  </si>
  <si>
    <t>2025-06-04T11:23:00+08:00</t>
  </si>
  <si>
    <t>2025-06-08T20:11:27+08:00</t>
  </si>
  <si>
    <t>2025-06-08T05:38:40+08:00</t>
  </si>
  <si>
    <t>SHP-2026002763</t>
  </si>
  <si>
    <t>2026-02-19T19:35:00+10:00</t>
  </si>
  <si>
    <t>2026-02-28T20:56:41+10:00</t>
  </si>
  <si>
    <t>2026-02-28T12:28:29+10:00</t>
  </si>
  <si>
    <t>SHP-2026006324</t>
  </si>
  <si>
    <t>2025-12-18T08:24:00+08:00</t>
  </si>
  <si>
    <t>2025-12-28T18:28:12Z</t>
  </si>
  <si>
    <t>2025-12-28T19:20:44Z</t>
  </si>
  <si>
    <t>2025-12-28T19:20:44+08:00</t>
  </si>
  <si>
    <t>SHP-2026005900</t>
  </si>
  <si>
    <t>2026-02-16T12:40:00+01:00</t>
  </si>
  <si>
    <t>2026-02-27T06:21:58+01:00</t>
  </si>
  <si>
    <t>2026-02-27T06:02:47+01:00</t>
  </si>
  <si>
    <t>SHP-2026001609</t>
  </si>
  <si>
    <t>2025-11-11T08:36:00+08:00</t>
  </si>
  <si>
    <t>2025-11-17T19:38:46+08:00</t>
  </si>
  <si>
    <t>2025-11-17T03:23:01</t>
  </si>
  <si>
    <t>SHP-2026008661</t>
  </si>
  <si>
    <t>2025-09-30T06:17:00+00:00</t>
  </si>
  <si>
    <t>2025-10-04T21:24:56+00:00</t>
  </si>
  <si>
    <t>2025-10-04T01:29:28+00:00</t>
  </si>
  <si>
    <t>2025-06-25T06:07:28</t>
  </si>
  <si>
    <t>SHP-2026006772</t>
  </si>
  <si>
    <t>2026-01-23T12:45:00Z</t>
  </si>
  <si>
    <t>2026-02-03T19:17:30Z</t>
  </si>
  <si>
    <t>2026-02-03T17:04:06-05:00</t>
  </si>
  <si>
    <t>SHP-2026000637</t>
  </si>
  <si>
    <t>2025-07-10T15:35:00</t>
  </si>
  <si>
    <t>2025-07-20T07:39:15+10:00</t>
  </si>
  <si>
    <t>2025-07-21T03:52:14+10:00</t>
  </si>
  <si>
    <t>SHP-2026008656</t>
  </si>
  <si>
    <t>2026-01-31T22:58:14</t>
  </si>
  <si>
    <t>2026-02-01T02:54:31-03:00</t>
  </si>
  <si>
    <t>2026-02-01T02:54:31Z</t>
  </si>
  <si>
    <t>SHP-2026002770</t>
  </si>
  <si>
    <t>BR-United States-STA</t>
  </si>
  <si>
    <t>2026-02-27T15:13:00-03:00</t>
  </si>
  <si>
    <t>2026-03-06T15:16:46-03:00</t>
  </si>
  <si>
    <t>2026-03-04T06:08:31Z</t>
  </si>
  <si>
    <t>SHP-2026000569</t>
  </si>
  <si>
    <t>2025-06-05T09:01:00+01:00</t>
  </si>
  <si>
    <t>2025-06-13T09:50:30+01:00</t>
  </si>
  <si>
    <t>2025-06-12T22:43:01+01:00</t>
  </si>
  <si>
    <t>2025-06-12T22:43:01</t>
  </si>
  <si>
    <t>SHP-2026003074</t>
  </si>
  <si>
    <t>2025-07-10T17:55:00Z</t>
  </si>
  <si>
    <t>2025-07-15T00:16:00+08:00</t>
  </si>
  <si>
    <t>2025-07-15T03:56:09+08:00</t>
  </si>
  <si>
    <t>SHP-2026003356</t>
  </si>
  <si>
    <t>2025-06-16T08:50:00Z</t>
  </si>
  <si>
    <t>2025-06-22T12:36:18+00:00</t>
  </si>
  <si>
    <t>2025-06-21T23:07:29+00:00</t>
  </si>
  <si>
    <t>SHP-2026008358</t>
  </si>
  <si>
    <t>2026-01-15T17:07:00</t>
  </si>
  <si>
    <t>2026-01-21T23:16:02Z</t>
  </si>
  <si>
    <t>2026-01-21T22:56:21+00:00</t>
  </si>
  <si>
    <t>SHP-2026006542</t>
  </si>
  <si>
    <t>2025-10-29T18:58:00Z</t>
  </si>
  <si>
    <t>2025-11-02T12:50:53+00:00</t>
  </si>
  <si>
    <t>2025-11-02T19:30:09+00:00</t>
  </si>
  <si>
    <t>SHP-2026007573</t>
  </si>
  <si>
    <t>2026-01-16T11:20:00+08:00</t>
  </si>
  <si>
    <t>2026-01-20T17:58:36Z</t>
  </si>
  <si>
    <t>2026-01-20T08:34:46+08:00</t>
  </si>
  <si>
    <t>SHP-2026005217</t>
  </si>
  <si>
    <t>2026-01-29T12:48:00+08:00</t>
  </si>
  <si>
    <t>2026-02-04T20:34:19+08:00</t>
  </si>
  <si>
    <t>2026-02-06T03:16:13+08:00</t>
  </si>
  <si>
    <t>SHP-2026006615</t>
  </si>
  <si>
    <t>2025-11-29T09:13:00</t>
  </si>
  <si>
    <t>2025-11-30T19:44:06-05:00</t>
  </si>
  <si>
    <t>2025-11-30T15:51:02-05:00</t>
  </si>
  <si>
    <t>SHP-2026003289</t>
  </si>
  <si>
    <t>2025-11-09T09:37:00</t>
  </si>
  <si>
    <t>2025-11-11T13:30:57-05:00</t>
  </si>
  <si>
    <t>2025-11-11T07:14:03Z</t>
  </si>
  <si>
    <t>2025-11-11T07:14:03-05:00</t>
  </si>
  <si>
    <t>SHP-2026008865</t>
  </si>
  <si>
    <t>2025-10-24T13:22:00+00:00</t>
  </si>
  <si>
    <t>2025-10-29T20:27:51+00:00</t>
  </si>
  <si>
    <t>2025-10-30T06:03:54Z</t>
  </si>
  <si>
    <t>2025-10-30T06:03:54+00:00</t>
  </si>
  <si>
    <t>SHP-2026006037</t>
  </si>
  <si>
    <t>2025-07-03T06:30:00+01:00</t>
  </si>
  <si>
    <t>2025-07-10T04:51:34+01:00</t>
  </si>
  <si>
    <t>2025-07-10T23:51:50+01:00</t>
  </si>
  <si>
    <t>SHP-2026006560</t>
  </si>
  <si>
    <t>2025-06-03T14:41:00-05:00</t>
  </si>
  <si>
    <t>2025-06-06T15:21:19Z</t>
  </si>
  <si>
    <t>2025-06-06T03:00:45Z</t>
  </si>
  <si>
    <t>SHP-2026002940</t>
  </si>
  <si>
    <t>2026-01-17T11:55:00+09:00</t>
  </si>
  <si>
    <t>2026-01-25T02:42:00+09:00</t>
  </si>
  <si>
    <t>2026-01-24T22:39:23+09:00</t>
  </si>
  <si>
    <t>SHP-2026005052</t>
  </si>
  <si>
    <t>2025-06-22T08:26:00-05:00</t>
  </si>
  <si>
    <t>2025-06-24T00:54:45-05:00</t>
  </si>
  <si>
    <t>2025-06-24T01:58:55Z</t>
  </si>
  <si>
    <t>2025-11-26T00:34:08+00:00</t>
  </si>
  <si>
    <t>SHP-2026004744</t>
  </si>
  <si>
    <t>2025-10-26T13:29:00</t>
  </si>
  <si>
    <t>2025-10-27T09:13:44-05:00</t>
  </si>
  <si>
    <t>2025-10-28T02:01:07-05:00</t>
  </si>
  <si>
    <t>SHP-2026002028</t>
  </si>
  <si>
    <t>2025-08-01T12:14:00+00:00</t>
  </si>
  <si>
    <t>2025-08-08T22:58:16+00:00</t>
  </si>
  <si>
    <t>2025-08-08T16:55:11+00:00</t>
  </si>
  <si>
    <t>SHP-2026008461</t>
  </si>
  <si>
    <t>2025-07-25T11:10:00</t>
  </si>
  <si>
    <t>2025-08-01T05:04:45+08:00</t>
  </si>
  <si>
    <t>2025-07-29T22:02:33+08:00</t>
  </si>
  <si>
    <t>SHP-2026004267</t>
  </si>
  <si>
    <t>2025-11-03T19:26:00+00:00</t>
  </si>
  <si>
    <t>2025-11-10T06:26:30+00:00</t>
  </si>
  <si>
    <t>2025-11-10T03:41:37+00:00</t>
  </si>
  <si>
    <t>SHP-2026005422</t>
  </si>
  <si>
    <t>2025-10-08T09:05:00+08:00</t>
  </si>
  <si>
    <t>2025-10-13T02:29:57+08:00</t>
  </si>
  <si>
    <t>2025-10-13T06:01:57+08:00</t>
  </si>
  <si>
    <t>SHP-2026002025</t>
  </si>
  <si>
    <t>2025-12-09T14:49:00-06:00</t>
  </si>
  <si>
    <t>2025-12-15T14:10:57-06:00</t>
  </si>
  <si>
    <t>2025-12-15T23:59:53-06:00</t>
  </si>
  <si>
    <t>SHP-2026007846</t>
  </si>
  <si>
    <t>2025-11-18T07:55:00+00:00</t>
  </si>
  <si>
    <t>2025-11-22T22:53:12+00:00</t>
  </si>
  <si>
    <t>2025-11-23T09:09:05+00:00</t>
  </si>
  <si>
    <t>SHP-2026003221</t>
  </si>
  <si>
    <t>2025-08-06T11:42:00-05:00</t>
  </si>
  <si>
    <t>2025-08-08T19:32:38-05:00</t>
  </si>
  <si>
    <t>2025-08-08T08:15:04-05:00</t>
  </si>
  <si>
    <t>SHP-2026005460</t>
  </si>
  <si>
    <t>2025-10-20T11:41:00Z</t>
  </si>
  <si>
    <t>2025-10-30T07:36:02-05:00</t>
  </si>
  <si>
    <t>2025-10-21T03:46:22-05:00</t>
  </si>
  <si>
    <t>SHP-2026002701</t>
  </si>
  <si>
    <t>2025-10-27T18:22:00+01:00</t>
  </si>
  <si>
    <t>2025-11-06T09:32:31+01:00</t>
  </si>
  <si>
    <t>2025-11-05T22:59:57+01:00</t>
  </si>
  <si>
    <t>SHP-2026004041</t>
  </si>
  <si>
    <t>2026-01-12T08:55:00-05:00</t>
  </si>
  <si>
    <t>2026-01-23T02:00:58-05:00</t>
  </si>
  <si>
    <t>2026-01-22T15:12:51-05:00</t>
  </si>
  <si>
    <t>SHP-2026003290</t>
  </si>
  <si>
    <t>2025-11-15T16:41:00-05:00</t>
  </si>
  <si>
    <t>2025-11-19T20:08:34-05:00</t>
  </si>
  <si>
    <t>2025-11-19T10:31:09-05:00</t>
  </si>
  <si>
    <t>SHP-2026004430</t>
  </si>
  <si>
    <t>2025-06-24T08:53:00+00:00</t>
  </si>
  <si>
    <t>2025-07-03T20:11:03+00:00</t>
  </si>
  <si>
    <t>2025-07-03T07:04:25Z</t>
  </si>
  <si>
    <t>2025-07-03T07:04:25+00:00</t>
  </si>
  <si>
    <t>SHP-2026006367</t>
  </si>
  <si>
    <t>2026-01-16T13:46:00+08:00</t>
  </si>
  <si>
    <t>2026-01-19T08:41:48+08:00</t>
  </si>
  <si>
    <t>2026-01-19T04:30:28</t>
  </si>
  <si>
    <t>2026-01-19T04:30:28+08:00</t>
  </si>
  <si>
    <t>SHP-2026007765</t>
  </si>
  <si>
    <t>2026-02-20T15:41:00+08:00</t>
  </si>
  <si>
    <t>2026-02-27T12:23:16+08:00</t>
  </si>
  <si>
    <t>2026-02-28T05:19:06+08:00</t>
  </si>
  <si>
    <t>SHP-2026008851</t>
  </si>
  <si>
    <t>2025-11-27T15:59:00Z</t>
  </si>
  <si>
    <t>2025-12-05T14:21:25+08:00</t>
  </si>
  <si>
    <t>2025-12-05T03:01:53+08:00</t>
  </si>
  <si>
    <t>SHP-2026003234</t>
  </si>
  <si>
    <t>2026-01-10T07:53:00+00:00</t>
  </si>
  <si>
    <t>2026-01-24T00:54:44+00:00</t>
  </si>
  <si>
    <t>2026-01-17T15:19:33+00:00</t>
  </si>
  <si>
    <t>SHP-2026008646</t>
  </si>
  <si>
    <t>JPUn</t>
  </si>
  <si>
    <t>2025-08-01T10:07:00+09:00</t>
  </si>
  <si>
    <t>2025-08-08T19:16:50+09:00</t>
  </si>
  <si>
    <t>2025-08-09T04:42:50+09:00</t>
  </si>
  <si>
    <t>SHP-2026005562</t>
  </si>
  <si>
    <t>2026-02-23T12:34:00</t>
  </si>
  <si>
    <t>2026-03-07T15:12:13-05:00</t>
  </si>
  <si>
    <t>2026-02-25T09:33:48-05:00</t>
  </si>
  <si>
    <t>SHP-2026007296</t>
  </si>
  <si>
    <t>2025-07-15T12:57:00+09:00</t>
  </si>
  <si>
    <t>2025-07-21T02:15:27</t>
  </si>
  <si>
    <t>2025-07-20T20:40:04+09:00</t>
  </si>
  <si>
    <t>SHP-2026002651</t>
  </si>
  <si>
    <t>2025-11-13T10:39:00Z</t>
  </si>
  <si>
    <t>2025-11-22T07:59:42-06:00</t>
  </si>
  <si>
    <t>2025-11-21T22:35:09-06:00</t>
  </si>
  <si>
    <t>SHP-2026002072</t>
  </si>
  <si>
    <t>2025-08-17T10:11:00-05:00</t>
  </si>
  <si>
    <t>2025-08-20T09:49:46</t>
  </si>
  <si>
    <t>2025-08-19T23:22:14-05:00</t>
  </si>
  <si>
    <t>2025-08-19T23:22:14Z</t>
  </si>
  <si>
    <t>SHP-2026002814</t>
  </si>
  <si>
    <t>2026-01-01T11:18:00+01:00</t>
  </si>
  <si>
    <t>2026-01-07T00:55:28+01:00</t>
  </si>
  <si>
    <t>2026-01-03T04:32:47+01:00</t>
  </si>
  <si>
    <t>SHP-2026003615</t>
  </si>
  <si>
    <t>2025-12-17T11:24:00-05:00</t>
  </si>
  <si>
    <t>2025-12-26T11:34:18-05:00</t>
  </si>
  <si>
    <t>2025-12-26T04:06:45Z</t>
  </si>
  <si>
    <t>2025-12-26T04:06:45-05:00</t>
  </si>
  <si>
    <t>SHP-2026003367</t>
  </si>
  <si>
    <t>2025-07-10T13:38:00</t>
  </si>
  <si>
    <t>2025-07-14T04:53:48Z</t>
  </si>
  <si>
    <t>2025-07-11T20:31:01-05:00</t>
  </si>
  <si>
    <t>SHP-2026006415</t>
  </si>
  <si>
    <t>2025-06-19T13:48:00+08:00</t>
  </si>
  <si>
    <t>2025-06-24T19:17:21+08:00</t>
  </si>
  <si>
    <t>2025-06-24T21:48:54+08:00</t>
  </si>
  <si>
    <t>SHP-2026005146</t>
  </si>
  <si>
    <t>2026-02-25T15:21:00-05:00</t>
  </si>
  <si>
    <t>2026-03-01T22:20:00</t>
  </si>
  <si>
    <t>2026-03-01T09:15:39-05:00</t>
  </si>
  <si>
    <t>SHP-2026004194</t>
  </si>
  <si>
    <t>2025-12-16T12:36:00Z</t>
  </si>
  <si>
    <t>2025-12-25T01:11:15+01:00</t>
  </si>
  <si>
    <t>2025-12-25T12:22:24+01:00</t>
  </si>
  <si>
    <t>2025-12-25T12:22:24Z</t>
  </si>
  <si>
    <t>SHP-2026007429</t>
  </si>
  <si>
    <t>2025-07-09T11:46:00+01:00</t>
  </si>
  <si>
    <t>2025-07-13T14:27:51Z</t>
  </si>
  <si>
    <t>2025-07-13T03:22:26+01:00</t>
  </si>
  <si>
    <t>SHP-2026002711</t>
  </si>
  <si>
    <t>2025-09-01T09:59:00-05:00</t>
  </si>
  <si>
    <t>2025-09-03T15:14:00Z</t>
  </si>
  <si>
    <t>2025-09-03T22:39:32-05:00</t>
  </si>
  <si>
    <t>SHP-2026003826</t>
  </si>
  <si>
    <t>2025-06-26T13:51:00+10:00</t>
  </si>
  <si>
    <t>2025-06-29T19:30:56+10:00</t>
  </si>
  <si>
    <t>2025-06-29T18:04:06+10:00</t>
  </si>
  <si>
    <t>2025-06-29T18:04:06</t>
  </si>
  <si>
    <t>SHP-2026002543</t>
  </si>
  <si>
    <t>2025-12-15T14:17:00+01:00</t>
  </si>
  <si>
    <t>2025-12-22T10:42:52+01:00</t>
  </si>
  <si>
    <t>2025-12-22T14:41:39+01:00</t>
  </si>
  <si>
    <t>SHP-2026000596</t>
  </si>
  <si>
    <t>2025-08-19T10:03:00+10:00</t>
  </si>
  <si>
    <t>2025-08-21T10:26:00+10:00</t>
  </si>
  <si>
    <t>2025-08-21T10:09:19+10:00</t>
  </si>
  <si>
    <t>SHP-2026005850</t>
  </si>
  <si>
    <t>2026-02-24T12:33:00-05:00</t>
  </si>
  <si>
    <t>2026-02-27T20:48:35-05:00</t>
  </si>
  <si>
    <t>2026-02-27T05:10:24-05:00</t>
  </si>
  <si>
    <t>SHP-2026002275</t>
  </si>
  <si>
    <t>2025-12-11T11:26:00+08:00</t>
  </si>
  <si>
    <t>2025-12-19T16:46:34+08:00</t>
  </si>
  <si>
    <t>2025-12-19T14:07:07+08:00</t>
  </si>
  <si>
    <t>2025-12-19T14:07:07</t>
  </si>
  <si>
    <t>SHP-2026001514</t>
  </si>
  <si>
    <t>2025-10-17T14:26:00+08:00</t>
  </si>
  <si>
    <t>2025-10-24T07:42:50</t>
  </si>
  <si>
    <t>2025-10-23T17:58:01</t>
  </si>
  <si>
    <t>2025-10-23T17:58:01+08:00</t>
  </si>
  <si>
    <t>SHP-2026002993</t>
  </si>
  <si>
    <t>2026-02-02T12:33:00-05:00</t>
  </si>
  <si>
    <t>2026-02-03T07:46:34-05:00</t>
  </si>
  <si>
    <t>2026-02-03T18:07:43-05:00</t>
  </si>
  <si>
    <t>SHP-2026008477</t>
  </si>
  <si>
    <t>2025-06-12T06:23:00+10:00</t>
  </si>
  <si>
    <t>2025-06-18T10:46:56+10:00</t>
  </si>
  <si>
    <t>2025-06-18T05:58:17+10:00</t>
  </si>
  <si>
    <t>SHP-2026001199</t>
  </si>
  <si>
    <t>2025-08-28T10:30:00+08:00</t>
  </si>
  <si>
    <t>2025-08-30T03:24:41+08:00</t>
  </si>
  <si>
    <t>2025-08-29T20:39:51+08:00</t>
  </si>
  <si>
    <t>SHP-2026007079</t>
  </si>
  <si>
    <t>2025-10-06T12:22:00</t>
  </si>
  <si>
    <t>2025-10-08T01:07:48Z</t>
  </si>
  <si>
    <t>2025-10-08T01:06:26-05:00</t>
  </si>
  <si>
    <t>SHP-2026005765</t>
  </si>
  <si>
    <t>2025-07-03T09:01:00-05:00</t>
  </si>
  <si>
    <t>2025-07-06T03:56:40-05:00</t>
  </si>
  <si>
    <t>2025-07-06T08:21:59</t>
  </si>
  <si>
    <t>2025-07-06T08:21:59-05:00</t>
  </si>
  <si>
    <t>SHP-2026003839</t>
  </si>
  <si>
    <t>2026-02-16T10:35:00+01:00</t>
  </si>
  <si>
    <t>2026-02-24T17:39:55+01:00</t>
  </si>
  <si>
    <t>2026-02-24T13:58:03Z</t>
  </si>
  <si>
    <t>2026-02-24T13:58:03+01:00</t>
  </si>
  <si>
    <t>SHP-2026005833</t>
  </si>
  <si>
    <t>2025-11-30T06:23:00-05:00</t>
  </si>
  <si>
    <t>2025-12-02T00:41:24-05:00</t>
  </si>
  <si>
    <t>2025-12-02T13:59:55-05:00</t>
  </si>
  <si>
    <t>SHP-2026001934</t>
  </si>
  <si>
    <t>2025-09-20T10:33:00</t>
  </si>
  <si>
    <t>2025-09-22T02:21:31-05:00</t>
  </si>
  <si>
    <t>2025-09-22T06:20:06-05:00</t>
  </si>
  <si>
    <t>SHP-2026008955</t>
  </si>
  <si>
    <t>2025-10-25T13:34:00-05:00</t>
  </si>
  <si>
    <t>2025-11-02T10:41:17-05:00</t>
  </si>
  <si>
    <t>2025-11-08T03:03:23-05:00</t>
  </si>
  <si>
    <t>SHP-2026000097</t>
  </si>
  <si>
    <t>2025-06-19T12:51:00Z</t>
  </si>
  <si>
    <t>2025-06-30T10:00:40+00:00</t>
  </si>
  <si>
    <t>2025-06-24T05:01:04+00:00</t>
  </si>
  <si>
    <t>SHP-2026000956</t>
  </si>
  <si>
    <t>2025-10-31T10:30:00</t>
  </si>
  <si>
    <t>2025-11-05T03:19:30+00:00</t>
  </si>
  <si>
    <t>2025-11-05T07:42:20+00:00</t>
  </si>
  <si>
    <t>SHP-2026004058</t>
  </si>
  <si>
    <t>2025-09-06T18:03:00+08:00</t>
  </si>
  <si>
    <t>2025-09-13T23:31:58+08:00</t>
  </si>
  <si>
    <t>2025-09-13T10:59:54+08:00</t>
  </si>
  <si>
    <t>SHP-2026008674</t>
  </si>
  <si>
    <t>2026-01-05T14:39:00-05:00</t>
  </si>
  <si>
    <t>2026-01-06T16:07:09Z</t>
  </si>
  <si>
    <t>2026-01-05T11:24:34-05:00</t>
  </si>
  <si>
    <t>2026-01-05T11:24:34</t>
  </si>
  <si>
    <t>SHP-2026004149</t>
  </si>
  <si>
    <t>2025-06-26T09:38:00-05:00</t>
  </si>
  <si>
    <t>2025-07-06T19:20:16-05:00</t>
  </si>
  <si>
    <t>2025-07-06T09:37:28-05:00</t>
  </si>
  <si>
    <t>SHP-2026000935</t>
  </si>
  <si>
    <t>2025-08-21T12:29:00+10:00</t>
  </si>
  <si>
    <t>2025-08-23T09:27:31+10:00</t>
  </si>
  <si>
    <t>2025-08-28T06:37:39+10:00</t>
  </si>
  <si>
    <t>SHP-2026005443</t>
  </si>
  <si>
    <t>2025-11-16T18:30:00+05:00</t>
  </si>
  <si>
    <t>2025-11-23T13:16:22</t>
  </si>
  <si>
    <t>2025-11-23T09:53:10Z</t>
  </si>
  <si>
    <t>2025-11-23T09:53:10</t>
  </si>
  <si>
    <t>SHP-2026004841</t>
  </si>
  <si>
    <t>2025-11-14T18:37:00-05:00</t>
  </si>
  <si>
    <t>2025-11-18T07:25:55-05:00</t>
  </si>
  <si>
    <t>2025-11-18T18:22:42</t>
  </si>
  <si>
    <t>2025-11-18T18:22:42-05:00</t>
  </si>
  <si>
    <t>SHP-2026002990</t>
  </si>
  <si>
    <t>2026-02-18T10:42:00+01:00</t>
  </si>
  <si>
    <t>2026-02-23T04:02:13</t>
  </si>
  <si>
    <t>2026-02-20T08:31:18+01:00</t>
  </si>
  <si>
    <t>SHP-2026001549</t>
  </si>
  <si>
    <t>2026-02-24T11:56:00-05:00</t>
  </si>
  <si>
    <t>2026-03-02T21:17:51-05:00</t>
  </si>
  <si>
    <t>2026-02-24T01:06:40-05:00</t>
  </si>
  <si>
    <t>2026-03-01T22:10:28-05:00</t>
  </si>
  <si>
    <t>SHP-2026004257</t>
  </si>
  <si>
    <t>2026-01-28T09:28:00-05:00</t>
  </si>
  <si>
    <t>2026-02-05T04:34:43-05:00</t>
  </si>
  <si>
    <t>2026-02-04T10:07:21-05:00</t>
  </si>
  <si>
    <t>SHP-2026008480</t>
  </si>
  <si>
    <t>2025-07-22T12:17:00+08:00</t>
  </si>
  <si>
    <t>2025-07-26T09:39:31Z</t>
  </si>
  <si>
    <t>2025-07-21T22:23:36+08:00</t>
  </si>
  <si>
    <t>2025-07-27T06:15:23+08:00</t>
  </si>
  <si>
    <t>SHP-2026002505</t>
  </si>
  <si>
    <t>2026-01-17T13:11:00-03:00</t>
  </si>
  <si>
    <t>2026-01-24T05:15:21Z</t>
  </si>
  <si>
    <t>2026-01-18T14:34:19-03:00</t>
  </si>
  <si>
    <t>SHP-2026008418</t>
  </si>
  <si>
    <t>2025-10-20T12:59:00+01:00</t>
  </si>
  <si>
    <t>2025-10-24T21:19:09+01:00</t>
  </si>
  <si>
    <t>2025-10-24T16:21:20+01:00</t>
  </si>
  <si>
    <t>SHP-2026009367</t>
  </si>
  <si>
    <t>2025-08-28T13:58:00-05:00</t>
  </si>
  <si>
    <t>2025-09-04T09:48:09-05:00</t>
  </si>
  <si>
    <t>2025-09-04T10:58:47-05:00</t>
  </si>
  <si>
    <t>2025-09-04T10:58:47</t>
  </si>
  <si>
    <t>SHP-2026007803</t>
  </si>
  <si>
    <t>2026-02-10T09:31:00-05:00</t>
  </si>
  <si>
    <t>2026-02-16T10:17:47-05:00</t>
  </si>
  <si>
    <t>2026-02-17T06:07:28-05:00</t>
  </si>
  <si>
    <t>2026-02-17T06:07:28</t>
  </si>
  <si>
    <t>SHP-2026005091</t>
  </si>
  <si>
    <t>2025-12-23T18:09:40+01:00</t>
  </si>
  <si>
    <t>2025-12-22T21:47:56+01:00</t>
  </si>
  <si>
    <t>SHP-2026009182</t>
  </si>
  <si>
    <t>2025-07-29T13:56:00+01:00</t>
  </si>
  <si>
    <t>2025-08-06T20:03:13+01:00</t>
  </si>
  <si>
    <t>2025-08-07T00:39:52+01:00</t>
  </si>
  <si>
    <t>SHP-2026007037</t>
  </si>
  <si>
    <t>2025-08-27T14:08:00-06:00</t>
  </si>
  <si>
    <t>2025-09-05T07:38:07-06:00</t>
  </si>
  <si>
    <t>2025-09-04T21:02:34-06:00</t>
  </si>
  <si>
    <t>2025-09-04T21:02:34</t>
  </si>
  <si>
    <t>SHP-2026009324</t>
  </si>
  <si>
    <t>2025-06-10T13:12:00+01:00</t>
  </si>
  <si>
    <t>2025-06-14T18:55:30Z</t>
  </si>
  <si>
    <t>2025-06-14T13:24:40+01:00</t>
  </si>
  <si>
    <t>2025-06-14T13:24:40Z</t>
  </si>
  <si>
    <t>SHP-2026005128</t>
  </si>
  <si>
    <t>2025-06-05T17:47:00+08:00</t>
  </si>
  <si>
    <t>2025-06-12T06:05:48+08:00</t>
  </si>
  <si>
    <t>2025-06-06T18:24:52+08:00</t>
  </si>
  <si>
    <t>SHP-2026005737</t>
  </si>
  <si>
    <t>2025-08-14T10:46:00+08:00</t>
  </si>
  <si>
    <t>2025-08-17T05:21:23+08:00</t>
  </si>
  <si>
    <t>2025-08-17T06:05:38+08:00</t>
  </si>
  <si>
    <t>2025-08-17T06:05:38Z</t>
  </si>
  <si>
    <t>SHP-2026003604</t>
  </si>
  <si>
    <t>2025-11-28T10:11:00-05:00</t>
  </si>
  <si>
    <t>2025-11-30T16:47:22</t>
  </si>
  <si>
    <t>2025-11-30T15:53:58Z</t>
  </si>
  <si>
    <t>2025-11-30T15:53:58-05:00</t>
  </si>
  <si>
    <t>SHP-2026007815</t>
  </si>
  <si>
    <t>2025-11-24T11:43:00Z</t>
  </si>
  <si>
    <t>2025-12-03T14:50:23+09:00</t>
  </si>
  <si>
    <t>2025-12-02T22:00:55</t>
  </si>
  <si>
    <t>2025-12-02T22:00:55+09:00</t>
  </si>
  <si>
    <t>SHP-2026005159</t>
  </si>
  <si>
    <t>2025-07-07T07:46:00Z</t>
  </si>
  <si>
    <t>2025-07-14T23:25:10Z</t>
  </si>
  <si>
    <t>2025-07-15T08:15:27+10:00</t>
  </si>
  <si>
    <t>SHP-2026007459</t>
  </si>
  <si>
    <t>2025-06-16T10:17:00+00:00</t>
  </si>
  <si>
    <t>2025-06-22T14:54:37+00:00</t>
  </si>
  <si>
    <t>2025-06-22T20:54:16+00:00</t>
  </si>
  <si>
    <t>SHP-2026007916</t>
  </si>
  <si>
    <t>2025-07-21T14:56:00+01:00</t>
  </si>
  <si>
    <t>2025-07-30T10:58:26+01:00</t>
  </si>
  <si>
    <t>2025-07-30T07:39:50+01:00</t>
  </si>
  <si>
    <t>SHP-2026000298</t>
  </si>
  <si>
    <t>2026-02-18T11:49:00+08:00</t>
  </si>
  <si>
    <t>2026-02-28T00:09:26+08:00</t>
  </si>
  <si>
    <t>2026-02-23T23:59:55</t>
  </si>
  <si>
    <t>SHP-2026001154</t>
  </si>
  <si>
    <t>2026-01-26T13:23:00-05:00</t>
  </si>
  <si>
    <t>2026-02-04T13:54:58-05:00</t>
  </si>
  <si>
    <t>2026-02-04T17:08:43-05:00</t>
  </si>
  <si>
    <t>SHP-2026007348</t>
  </si>
  <si>
    <t>US-DEU-STA</t>
  </si>
  <si>
    <t>2025-11-06T11:29:00Z</t>
  </si>
  <si>
    <t>2025-11-15T16:29:38-05:00</t>
  </si>
  <si>
    <t>2025-11-15T01:13:17-05:00</t>
  </si>
  <si>
    <t>2025-11-15T01:13:17Z</t>
  </si>
  <si>
    <t>SHP-2026009032</t>
  </si>
  <si>
    <t>2025-12-22T07:04:00-05:00</t>
  </si>
  <si>
    <t>2025-12-23T17:41:05-05:00</t>
  </si>
  <si>
    <t>2025-12-24T04:12:35-05:00</t>
  </si>
  <si>
    <t>SHP-2026008970</t>
  </si>
  <si>
    <t>2026-02-02T11:07:00+00:00</t>
  </si>
  <si>
    <t>2026-02-06T20:52:13</t>
  </si>
  <si>
    <t>2026-02-06T14:05:16+00:00</t>
  </si>
  <si>
    <t>2025-12-22T12:10:00Z</t>
  </si>
  <si>
    <t>2025-12-23T16:07:30-05:00</t>
  </si>
  <si>
    <t>SHP-2026007301</t>
  </si>
  <si>
    <t>2025-06-17T16:21:00-05:00</t>
  </si>
  <si>
    <t>2025-06-19T04:31:01-05:00</t>
  </si>
  <si>
    <t>2025-06-19T09:36:35-05:00</t>
  </si>
  <si>
    <t>SHP-2026001437</t>
  </si>
  <si>
    <t>2025-08-18T07:22:00-03:00</t>
  </si>
  <si>
    <t>2025-08-22T23:27:18-03:00</t>
  </si>
  <si>
    <t>2025-08-25T12:15:30-03:00</t>
  </si>
  <si>
    <t>SHP-2026002131</t>
  </si>
  <si>
    <t>2026-02-17T11:30:00Z</t>
  </si>
  <si>
    <t>2026-02-27T05:44:20-05:00</t>
  </si>
  <si>
    <t>2026-02-27T00:56:19-05:00</t>
  </si>
  <si>
    <t>SHP-2026004218</t>
  </si>
  <si>
    <t>2025-11-14T13:32:00</t>
  </si>
  <si>
    <t>2025-11-20T04:03:06</t>
  </si>
  <si>
    <t>2025-11-21T07:43:09+08:00</t>
  </si>
  <si>
    <t>SHP-2026001621</t>
  </si>
  <si>
    <t>2025-09-27T14:09:00-05:00</t>
  </si>
  <si>
    <t>2025-10-07T13:53:52Z</t>
  </si>
  <si>
    <t>2025-10-01T12:49:46-05:00</t>
  </si>
  <si>
    <t>SHP-2026006635</t>
  </si>
  <si>
    <t>2026-02-24T14:18:00+08:00</t>
  </si>
  <si>
    <t>2026-03-03T14:12:59+08:00</t>
  </si>
  <si>
    <t>2026-02-27T22:51:19+08:00</t>
  </si>
  <si>
    <t>SHP-2026000104</t>
  </si>
  <si>
    <t>2026-01-17T15:47:00-05:00</t>
  </si>
  <si>
    <t>2026-01-20T02:56:26-05:00</t>
  </si>
  <si>
    <t>2026-01-19T17:17:18-05:00</t>
  </si>
  <si>
    <t>2026-01-19T17:17:18</t>
  </si>
  <si>
    <t>SHP-2026002300</t>
  </si>
  <si>
    <t>2025-09-01T13:08:00-06:00</t>
  </si>
  <si>
    <t>2025-09-06T23:37:31-06:00</t>
  </si>
  <si>
    <t>2025-09-07T09:11:10-06:00</t>
  </si>
  <si>
    <t>SHP-2026009376</t>
  </si>
  <si>
    <t>2025-12-20T15:27:00Z</t>
  </si>
  <si>
    <t>2025-12-30T09:03:51-03:00</t>
  </si>
  <si>
    <t>2025-12-30T18:20:00-03:00</t>
  </si>
  <si>
    <t>SHP-2026002278</t>
  </si>
  <si>
    <t>2025-12-04T09:48:00+01:00</t>
  </si>
  <si>
    <t>2025-12-11T13:20:41+01:00</t>
  </si>
  <si>
    <t>2025-12-11T18:33:24+01:00</t>
  </si>
  <si>
    <t>SHP-2026000479</t>
  </si>
  <si>
    <t>2025-10-03T10:53:00Z</t>
  </si>
  <si>
    <t>2025-10-08T23:01:09Z</t>
  </si>
  <si>
    <t>2025-10-05T05:55:14+01:00</t>
  </si>
  <si>
    <t>SHP-2026005670</t>
  </si>
  <si>
    <t>2025-07-16T11:04:00Z</t>
  </si>
  <si>
    <t>2025-07-19T11:10:23-05:00</t>
  </si>
  <si>
    <t>2025-07-20T01:06:06-05:00</t>
  </si>
  <si>
    <t>SHP-2026006495</t>
  </si>
  <si>
    <t>2025-09-08T10:00:00Z</t>
  </si>
  <si>
    <t>2025-09-11T19:54:51+08:00</t>
  </si>
  <si>
    <t>2025-09-12T01:31:01+08:00</t>
  </si>
  <si>
    <t>SHP-2026004953</t>
  </si>
  <si>
    <t>2025-08-22T10:25:00</t>
  </si>
  <si>
    <t>2025-08-31T22:17:11+08:00</t>
  </si>
  <si>
    <t>2025-08-31T20:32:31Z</t>
  </si>
  <si>
    <t>2025-08-31T20:32:31+08:00</t>
  </si>
  <si>
    <t>SHP-2026006247</t>
  </si>
  <si>
    <t>2025-06-23T11:35:00+08:00</t>
  </si>
  <si>
    <t>2025-07-02T12:36:20Z</t>
  </si>
  <si>
    <t>2025-07-02T08:07:51+08:00</t>
  </si>
  <si>
    <t>SHP-2026009442</t>
  </si>
  <si>
    <t>2025-06-03T14:39:00-05:00</t>
  </si>
  <si>
    <t>2025-06-06T22:22:59-05:00</t>
  </si>
  <si>
    <t>2025-06-07T05:33:17-05:00</t>
  </si>
  <si>
    <t>SHP-2026003788</t>
  </si>
  <si>
    <t>2025-12-15T19:27:00+00:00</t>
  </si>
  <si>
    <t>2025-12-21T15:53:48+00:00</t>
  </si>
  <si>
    <t>2025-12-21T02:46:27Z</t>
  </si>
  <si>
    <t>2025-12-21T02:46:27+00:00</t>
  </si>
  <si>
    <t>SHP-2026001902</t>
  </si>
  <si>
    <t>2025-07-15T11:17:00+09:00</t>
  </si>
  <si>
    <t>2025-07-21T15:39:34+09:00</t>
  </si>
  <si>
    <t>2025-07-21T19:37:49+09:00</t>
  </si>
  <si>
    <t>SHP-2026001307</t>
  </si>
  <si>
    <t>2025-06-06T16:20:00+01:00</t>
  </si>
  <si>
    <t>2025-06-13T19:39:24+01:00</t>
  </si>
  <si>
    <t>2025-06-13T14:36:40+01:00</t>
  </si>
  <si>
    <t>SHP-2026004059</t>
  </si>
  <si>
    <t>2025-07-09T14:35:00-05:00</t>
  </si>
  <si>
    <t>2025-07-11T03:47:48-05:00</t>
  </si>
  <si>
    <t>2025-07-11T00:43:19-05:00</t>
  </si>
  <si>
    <t>SHP-2026007807</t>
  </si>
  <si>
    <t>2025-12-05T14:04:00+09:00</t>
  </si>
  <si>
    <t>2025-12-10T20:27:21Z</t>
  </si>
  <si>
    <t>2025-12-04T04:20:39+09:00</t>
  </si>
  <si>
    <t>2025-12-10T13:34:02</t>
  </si>
  <si>
    <t>SHP-2026000703</t>
  </si>
  <si>
    <t>2025-10-06T13:31:00+08:00</t>
  </si>
  <si>
    <t>2025-10-09T21:19:14Z</t>
  </si>
  <si>
    <t>2025-10-09T13:07:34+08:00</t>
  </si>
  <si>
    <t>SHP-2026004306</t>
  </si>
  <si>
    <t>2025-09-20T07:37:00Z</t>
  </si>
  <si>
    <t>2025-09-30T23:54:41+08:00</t>
  </si>
  <si>
    <t>2025-09-30T22:23:51+08:00</t>
  </si>
  <si>
    <t>SHP-2026009429</t>
  </si>
  <si>
    <t>2025-07-11T12:51:00+01:00</t>
  </si>
  <si>
    <t>2025-07-16T14:31:31</t>
  </si>
  <si>
    <t>2025-07-16T19:21:57+01:00</t>
  </si>
  <si>
    <t>SHP-2026009488</t>
  </si>
  <si>
    <t>2025-08-30T14:23:00-05:00</t>
  </si>
  <si>
    <t>2025-09-10T07:07:58-05:00</t>
  </si>
  <si>
    <t>2025-09-10T05:20:39-05:00</t>
  </si>
  <si>
    <t>2025-09-10T05:20:39</t>
  </si>
  <si>
    <t>SHP-2026005778</t>
  </si>
  <si>
    <t>2025-12-16T06:15:00+08:00</t>
  </si>
  <si>
    <t>2025-12-21T18:26:04+08:00</t>
  </si>
  <si>
    <t>2025-12-21T06:50:14+08:00</t>
  </si>
  <si>
    <t>SHP-2026009466</t>
  </si>
  <si>
    <t>2025-12-27T08:18:00</t>
  </si>
  <si>
    <t>2026-01-03T09:59:29-05:00</t>
  </si>
  <si>
    <t>2026-01-02T18:29:38-05:00</t>
  </si>
  <si>
    <t>SHP-2026005538</t>
  </si>
  <si>
    <t>2025-12-10T10:31:00Z</t>
  </si>
  <si>
    <t>2025-12-16T13:19:06+08:00</t>
  </si>
  <si>
    <t>2025-12-16T05:04:38</t>
  </si>
  <si>
    <t>2025-12-16T05:04:38+08:00</t>
  </si>
  <si>
    <t>SHP-2026008580</t>
  </si>
  <si>
    <t>2025-11-24T13:36:00+08:00</t>
  </si>
  <si>
    <t>2025-12-02T00:30:35+08:00</t>
  </si>
  <si>
    <t>2025-12-01T17:47:32+08:00</t>
  </si>
  <si>
    <t>SHP-2026007408</t>
  </si>
  <si>
    <t>2025-07-08T09:04:00+08:00</t>
  </si>
  <si>
    <t>2025-07-12T00:45:27+08:00</t>
  </si>
  <si>
    <t>2025-07-12T05:45:16</t>
  </si>
  <si>
    <t>2025-07-12T05:45:16+08:00</t>
  </si>
  <si>
    <t>SHP-2026006739</t>
  </si>
  <si>
    <t>2026-01-07T12:15:00+00:00</t>
  </si>
  <si>
    <t>2026-01-14T04:16:30Z</t>
  </si>
  <si>
    <t>2026-01-13T20:08:00Z</t>
  </si>
  <si>
    <t>2026-01-13T20:08:00+00:00</t>
  </si>
  <si>
    <t>SHP-2026005805</t>
  </si>
  <si>
    <t>2026-01-23T11:53:00+01:00</t>
  </si>
  <si>
    <t>2026-02-05T12:31:57</t>
  </si>
  <si>
    <t>2026-02-05T22:37:42+01:00</t>
  </si>
  <si>
    <t>2026-02-05T22:37:42Z</t>
  </si>
  <si>
    <t>SHP-2026005365</t>
  </si>
  <si>
    <t>2026-02-13T12:01:00-05:00</t>
  </si>
  <si>
    <t>2026-02-14T22:48:51-05:00</t>
  </si>
  <si>
    <t>2026-02-15T08:40:28-05:00</t>
  </si>
  <si>
    <t>2026-02-15T08:40:28Z</t>
  </si>
  <si>
    <t>SHP-2026002930</t>
  </si>
  <si>
    <t>2025-09-22T11:02:00+01:00</t>
  </si>
  <si>
    <t>2025-10-05T10:20:36</t>
  </si>
  <si>
    <t>2025-10-05T09:02:31Z</t>
  </si>
  <si>
    <t>2025-10-05T09:02:31+01:00</t>
  </si>
  <si>
    <t>SHP-2026000602</t>
  </si>
  <si>
    <t>2025-08-13T13:36:00+08:00</t>
  </si>
  <si>
    <t>2025-08-23T16:02:22Z</t>
  </si>
  <si>
    <t>2025-08-23T16:51:06Z</t>
  </si>
  <si>
    <t>2025-08-23T16:51:06+08:00</t>
  </si>
  <si>
    <t>SHP-2026007877</t>
  </si>
  <si>
    <t>2025-08-04T18:06:00Z</t>
  </si>
  <si>
    <t>2025-08-10T12:03:18-05:00</t>
  </si>
  <si>
    <t>2025-08-10T15:39:24-05:00</t>
  </si>
  <si>
    <t>SHP-2026001957</t>
  </si>
  <si>
    <t>2025-12-11T12:46:00Z</t>
  </si>
  <si>
    <t>2025-12-16T20:15:12+01:00</t>
  </si>
  <si>
    <t>2025-12-16T15:46:01</t>
  </si>
  <si>
    <t>2025-12-16T15:46:01+01:00</t>
  </si>
  <si>
    <t>SHP-2026000730</t>
  </si>
  <si>
    <t>2025-06-17T12:30:00-05:00</t>
  </si>
  <si>
    <t>2025-06-19T14:08:50-05:00</t>
  </si>
  <si>
    <t>2025-06-19T23:02:50-05:00</t>
  </si>
  <si>
    <t>SHP-2026005818</t>
  </si>
  <si>
    <t>2026-02-18T14:42:00-05:00</t>
  </si>
  <si>
    <t>2026-02-24T19:10:28Z</t>
  </si>
  <si>
    <t>2026-02-25T17:21:54-05:00</t>
  </si>
  <si>
    <t>SHP-2026003753</t>
  </si>
  <si>
    <t>2025-06-09T12:25:00+08:00</t>
  </si>
  <si>
    <t>2025-06-13T04:40:13+08:00</t>
  </si>
  <si>
    <t>2025-06-09T05:46:59+08:00</t>
  </si>
  <si>
    <t>2025-06-14T04:59:24Z</t>
  </si>
  <si>
    <t>SHP-2026003685</t>
  </si>
  <si>
    <t>2025-10-28T12:52:00Z</t>
  </si>
  <si>
    <t>2025-11-06T10:22:08+08:00</t>
  </si>
  <si>
    <t>2025-11-06T16:52:01+08:00</t>
  </si>
  <si>
    <t>2025-11-06T16:52:01</t>
  </si>
  <si>
    <t>SHP-2026007111</t>
  </si>
  <si>
    <t>2026-02-27T15:57:00+01:00</t>
  </si>
  <si>
    <t>2026-03-09T08:44:02+01:00</t>
  </si>
  <si>
    <t>2026-03-08T21:31:33+01:00</t>
  </si>
  <si>
    <t>SHP-2026008434</t>
  </si>
  <si>
    <t>2025-08-20T15:56:00+08:00</t>
  </si>
  <si>
    <t>2025-08-24T00:18:55+08:00</t>
  </si>
  <si>
    <t>2025-08-23T18:12:50+08:00</t>
  </si>
  <si>
    <t>SHP-2026002047</t>
  </si>
  <si>
    <t>2025-09-28T09:17:00-05:00</t>
  </si>
  <si>
    <t>2025-09-29T20:33:40Z</t>
  </si>
  <si>
    <t>2025-09-29T19:31:00-05:00</t>
  </si>
  <si>
    <t>SHP-2026001229</t>
  </si>
  <si>
    <t>2025-07-03T13:03:00+01:00</t>
  </si>
  <si>
    <t>2025-07-07T14:48:35+01:00</t>
  </si>
  <si>
    <t>2025-07-07T19:31:58Z</t>
  </si>
  <si>
    <t>2025-07-07T19:31:58+01:00</t>
  </si>
  <si>
    <t>SHP-2026003830</t>
  </si>
  <si>
    <t>2025-12-15T13:28:00+08:00</t>
  </si>
  <si>
    <t>2025-12-20T11:24:40+08:00</t>
  </si>
  <si>
    <t>2025-12-20T15:04:22+08:00</t>
  </si>
  <si>
    <t>SHP-2026001988</t>
  </si>
  <si>
    <t>2025-10-22T08:42:00+05:00</t>
  </si>
  <si>
    <t>2025-11-01T23:43:46+05:00</t>
  </si>
  <si>
    <t>2025-10-31T09:12:31Z</t>
  </si>
  <si>
    <t>SHP-2026004044</t>
  </si>
  <si>
    <t>2025-10-27T14:17:00Z</t>
  </si>
  <si>
    <t>2025-11-06T01:32:43+08:00</t>
  </si>
  <si>
    <t>2025-11-06T03:34:49+08:00</t>
  </si>
  <si>
    <t>SHP-2026008412</t>
  </si>
  <si>
    <t>2025-11-18T09:13:00-05:00</t>
  </si>
  <si>
    <t>2025-11-27T14:51:09</t>
  </si>
  <si>
    <t>2025-11-28T13:16:55-05:00</t>
  </si>
  <si>
    <t>SHP-2026003896</t>
  </si>
  <si>
    <t>2025-07-07T13:58:00-05:00</t>
  </si>
  <si>
    <t>2025-07-09T14:17:38-05:00</t>
  </si>
  <si>
    <t>2025-07-09T10:10:30-05:00</t>
  </si>
  <si>
    <t>SHP-2026005200</t>
  </si>
  <si>
    <t>US-United States-STA</t>
  </si>
  <si>
    <t>2025-11-09T14:02:00-05:00</t>
  </si>
  <si>
    <t>2025-11-12T08:54:11Z</t>
  </si>
  <si>
    <t>2025-11-13T12:57:51-05:00</t>
  </si>
  <si>
    <t>SHP-2026006276</t>
  </si>
  <si>
    <t>2025-08-09T13:36:00+01:00</t>
  </si>
  <si>
    <t>2025-08-14T06:56:01+01:00</t>
  </si>
  <si>
    <t>2025-08-14T05:01:25+01:00</t>
  </si>
  <si>
    <t>SHP-2026005099</t>
  </si>
  <si>
    <t>2025-11-05T18:55:00-05:00</t>
  </si>
  <si>
    <t>2025-11-10T01:27:35-05:00</t>
  </si>
  <si>
    <t>2025-11-04T03:36:39-05:00</t>
  </si>
  <si>
    <t>2025-11-10T04:14:11-05:00</t>
  </si>
  <si>
    <t>SHP-2026001943</t>
  </si>
  <si>
    <t>2025-12-16T08:18:00+01:00</t>
  </si>
  <si>
    <t>2025-12-19T15:13:20Z</t>
  </si>
  <si>
    <t>2025-12-19T10:59:08+01:00</t>
  </si>
  <si>
    <t>SHP-2026008212</t>
  </si>
  <si>
    <t>2026-02-25T07:43:00+08:00</t>
  </si>
  <si>
    <t>2026-03-05T13:29:07+08:00</t>
  </si>
  <si>
    <t>2026-03-06T01:37:46+08:00</t>
  </si>
  <si>
    <t>2026-03-06T01:37:46</t>
  </si>
  <si>
    <t>SHP-2026001078</t>
  </si>
  <si>
    <t>2026-01-12T19:58:00Z</t>
  </si>
  <si>
    <t>2026-01-19T12:01:01+01:00</t>
  </si>
  <si>
    <t>2026-01-20T01:02:19+01:00</t>
  </si>
  <si>
    <t>SHP-2026000239</t>
  </si>
  <si>
    <t>2026-01-15T08:58:00-05:00</t>
  </si>
  <si>
    <t>2026-01-21T23:10:16-05:00</t>
  </si>
  <si>
    <t>2026-01-21T15:17:04-05:00</t>
  </si>
  <si>
    <t>2026-01-21T15:17:04Z</t>
  </si>
  <si>
    <t>SHP-2026008248</t>
  </si>
  <si>
    <t>2025-06-17T14:26:00Z</t>
  </si>
  <si>
    <t>2025-06-26T05:08:07</t>
  </si>
  <si>
    <t>2025-06-26T11:01:09+08:00</t>
  </si>
  <si>
    <t>SHP-2026002458</t>
  </si>
  <si>
    <t>2026-02-12T10:10:00+08:00</t>
  </si>
  <si>
    <t>2026-02-19T20:31:39+08:00</t>
  </si>
  <si>
    <t>2026-02-19T09:48:19+08:00</t>
  </si>
  <si>
    <t>2026-02-19T09:48:19</t>
  </si>
  <si>
    <t>SHP-2026004717</t>
  </si>
  <si>
    <t>2025-09-09T13:00:00-05:00</t>
  </si>
  <si>
    <t>2025-09-17T05:24:40-05:00</t>
  </si>
  <si>
    <t>2025-09-17T02:25:09-05:00</t>
  </si>
  <si>
    <t>SHP-2026000102</t>
  </si>
  <si>
    <t>2025-10-10T14:27:00Z</t>
  </si>
  <si>
    <t>2025-10-15T06:48:04-03:00</t>
  </si>
  <si>
    <t>2025-10-15T12:03:06-03:00</t>
  </si>
  <si>
    <t>SHP-2026005624</t>
  </si>
  <si>
    <t>2026-02-01T14:57:00+00:00</t>
  </si>
  <si>
    <t>2026-02-05T20:07:16+00:00</t>
  </si>
  <si>
    <t>2026-02-06T04:16:06+00:00</t>
  </si>
  <si>
    <t>SHP-2026000215</t>
  </si>
  <si>
    <t>2025-06-02T09:31:00-05:00</t>
  </si>
  <si>
    <t>2025-06-03T05:03:49-05:00</t>
  </si>
  <si>
    <t>2025-06-02T19:12:24Z</t>
  </si>
  <si>
    <t>SHP-2026005495</t>
  </si>
  <si>
    <t>2025-06-14T11:23:00+01:00</t>
  </si>
  <si>
    <t>2025-06-18T16:32:44+01:00</t>
  </si>
  <si>
    <t>2025-06-18T05:31:58+01:00</t>
  </si>
  <si>
    <t>SHP-2026003183</t>
  </si>
  <si>
    <t>2026-02-02T13:54:00-06:00</t>
  </si>
  <si>
    <t>2026-02-07T08:23:40-06:00</t>
  </si>
  <si>
    <t>2026-02-07T08:46:12-06:00</t>
  </si>
  <si>
    <t>2026-02-07T08:46:12Z</t>
  </si>
  <si>
    <t>SHP-2026006572</t>
  </si>
  <si>
    <t>2025-08-29T16:49:00-05:00</t>
  </si>
  <si>
    <t>2025-09-07T19:56:59-05:00</t>
  </si>
  <si>
    <t>2025-09-08T00:52:04-05:00</t>
  </si>
  <si>
    <t>SHP-2026005409</t>
  </si>
  <si>
    <t>2025-08-03T14:17:00+08:00</t>
  </si>
  <si>
    <t>2025-08-07T15:59:24+08:00</t>
  </si>
  <si>
    <t>2025-08-07T16:26:09+08:00</t>
  </si>
  <si>
    <t>SHP-2026008134</t>
  </si>
  <si>
    <t>2025-10-23T14:15:00-05:00</t>
  </si>
  <si>
    <t>2025-11-05T20:40:03-05:00</t>
  </si>
  <si>
    <t>2025-11-05T09:14:43</t>
  </si>
  <si>
    <t>2025-11-05T09:14:43-05:00</t>
  </si>
  <si>
    <t>SHP-2026004230</t>
  </si>
  <si>
    <t>2026-02-17T13:21:00-05:00</t>
  </si>
  <si>
    <t>2026-02-22T16:48:47-05:00</t>
  </si>
  <si>
    <t>2026-02-18T18:55:19-05:00</t>
  </si>
  <si>
    <t>SHP-2026006833</t>
  </si>
  <si>
    <t>2025-10-15T14:59:00+00:00</t>
  </si>
  <si>
    <t>2025-10-27T07:48:11+00:00</t>
  </si>
  <si>
    <t>2025-10-27T05:48:15+00:00</t>
  </si>
  <si>
    <t>SHP-2026005824</t>
  </si>
  <si>
    <t>2025-06-06T14:07:00+08:00</t>
  </si>
  <si>
    <t>2025-06-11T20:14:40+08:00</t>
  </si>
  <si>
    <t>2025-06-10T22:18:29+08:00</t>
  </si>
  <si>
    <t>SHP-2026009044</t>
  </si>
  <si>
    <t>2026-02-19T10:56:00Z</t>
  </si>
  <si>
    <t>2026-02-22T16:42:47+09:00</t>
  </si>
  <si>
    <t>2026-02-23T20:07:23+09:00</t>
  </si>
  <si>
    <t>SHP-2026008293</t>
  </si>
  <si>
    <t>2025-06-30T17:06:00+08:00</t>
  </si>
  <si>
    <t>2025-07-02T19:52:16+08:00</t>
  </si>
  <si>
    <t>2025-07-02T12:29:06+08:00</t>
  </si>
  <si>
    <t>SHP-2026004150</t>
  </si>
  <si>
    <t>2025-08-08T15:22:00Z</t>
  </si>
  <si>
    <t>2025-08-10T14:09:56-05:00</t>
  </si>
  <si>
    <t>2025-08-09T22:47:01Z</t>
  </si>
  <si>
    <t>2025-08-09T22:47:01-05:00</t>
  </si>
  <si>
    <t>SHP-2026000641</t>
  </si>
  <si>
    <t>2025-08-02T14:38:00+01:00</t>
  </si>
  <si>
    <t>2025-08-08T20:46:01+01:00</t>
  </si>
  <si>
    <t>2025-08-08T17:27:26+01:00</t>
  </si>
  <si>
    <t>SHP-2026000358</t>
  </si>
  <si>
    <t>2026-02-02T12:49:00+09:00</t>
  </si>
  <si>
    <t>2026-02-15T08:54:46+09:00</t>
  </si>
  <si>
    <t>2026-02-14T15:41:59+09:00</t>
  </si>
  <si>
    <t>SHP-2026004820</t>
  </si>
  <si>
    <t>2026-01-30T11:03:00+08:00</t>
  </si>
  <si>
    <t>2026-02-05T04:42:55Z</t>
  </si>
  <si>
    <t>2026-02-05T10:13:02+08:00</t>
  </si>
  <si>
    <t>SHP-2026000672</t>
  </si>
  <si>
    <t>2026-01-07T19:59:00-05:00</t>
  </si>
  <si>
    <t>2026-01-15T22:52:26-05:00</t>
  </si>
  <si>
    <t>2026-01-16T03:25:33-05:00</t>
  </si>
  <si>
    <t>2026-01-16T03:25:33Z</t>
  </si>
  <si>
    <t>SHP-2026006922</t>
  </si>
  <si>
    <t>2025-12-29T14:09:00+01:00</t>
  </si>
  <si>
    <t>2026-01-05T00:20:26</t>
  </si>
  <si>
    <t>2025-12-28T06:19:06+01:00</t>
  </si>
  <si>
    <t>2026-01-04T20:36:10+01:00</t>
  </si>
  <si>
    <t>SHP-2026001146</t>
  </si>
  <si>
    <t>2025-08-14T09:55:00+08:00</t>
  </si>
  <si>
    <t>2025-08-25T19:35:29+08:00</t>
  </si>
  <si>
    <t>2025-08-21T18:50:49+08:00</t>
  </si>
  <si>
    <t>SHP-2026002818</t>
  </si>
  <si>
    <t>2025-06-11T08:56:00Z</t>
  </si>
  <si>
    <t>2025-06-15T06:34:22+08:00</t>
  </si>
  <si>
    <t>2025-06-15T01:38:30+08:00</t>
  </si>
  <si>
    <t>2025-06-15T01:38:30Z</t>
  </si>
  <si>
    <t>SHP-2026008608</t>
  </si>
  <si>
    <t>2025-09-12T16:18:00-05:00</t>
  </si>
  <si>
    <t>2025-09-14T17:27:49-05:00</t>
  </si>
  <si>
    <t>2025-09-14T17:26:47-05:00</t>
  </si>
  <si>
    <t>2025-09-14T17:26:47</t>
  </si>
  <si>
    <t>SHP-2026009046</t>
  </si>
  <si>
    <t>2025-07-01T07:11:00-05:00</t>
  </si>
  <si>
    <t>2025-07-06T13:33:40-05:00</t>
  </si>
  <si>
    <t>2025-07-07T16:08:00Z</t>
  </si>
  <si>
    <t>2025-07-07T16:08:00-05:00</t>
  </si>
  <si>
    <t>SHP-2026004027</t>
  </si>
  <si>
    <t>2025-09-11T14:05:00+08:00</t>
  </si>
  <si>
    <t>2025-09-15T22:48:50+08:00</t>
  </si>
  <si>
    <t>2025-09-21T01:45:55+08:00</t>
  </si>
  <si>
    <t>SHP-2026006611</t>
  </si>
  <si>
    <t>2025-11-20T09:44:00-06:00</t>
  </si>
  <si>
    <t>2025-11-25T07:42:52-06:00</t>
  </si>
  <si>
    <t>2025-11-21T20:51:43-06:00</t>
  </si>
  <si>
    <t>SHP-2026004788</t>
  </si>
  <si>
    <t>2025-07-12T16:35:00+01:00</t>
  </si>
  <si>
    <t>2025-07-22T19:31:14+01:00</t>
  </si>
  <si>
    <t>2025-07-23T05:26:08+01:00</t>
  </si>
  <si>
    <t>SHP-2026003169</t>
  </si>
  <si>
    <t>2025-10-10T07:33:00-05:00</t>
  </si>
  <si>
    <t>2025-10-11T08:45:06-05:00</t>
  </si>
  <si>
    <t>2025-10-10T22:55:56-05:00</t>
  </si>
  <si>
    <t>SHP-2026005340</t>
  </si>
  <si>
    <t>2026-02-12T10:24:00-06:00</t>
  </si>
  <si>
    <t>2026-02-19T00:22:27-06:00</t>
  </si>
  <si>
    <t>2026-02-24T19:39:39-06:00</t>
  </si>
  <si>
    <t>SHP-2026000927</t>
  </si>
  <si>
    <t>2025-08-06T15:00:00+00:00</t>
  </si>
  <si>
    <t>2025-08-10T02:50:12Z</t>
  </si>
  <si>
    <t>2025-08-10T11:19:29+00:00</t>
  </si>
  <si>
    <t>SHP-2026003033</t>
  </si>
  <si>
    <t>2026-02-25T08:32:00Z</t>
  </si>
  <si>
    <t>2026-03-01T12:36:55+01:00</t>
  </si>
  <si>
    <t>2026-02-28T05:33:18+01:00</t>
  </si>
  <si>
    <t>SHP-2026003731</t>
  </si>
  <si>
    <t>2025-08-25T13:24:00+08:00</t>
  </si>
  <si>
    <t>2025-08-30T20:58:11Z</t>
  </si>
  <si>
    <t>2025-08-30T08:33:27+08:00</t>
  </si>
  <si>
    <t>SHP-2026005165</t>
  </si>
  <si>
    <t>2025-10-27T11:06:00+05:00</t>
  </si>
  <si>
    <t>2025-11-03T13:05:26+05:00</t>
  </si>
  <si>
    <t>2025-11-03T14:22:06+05:00</t>
  </si>
  <si>
    <t>SHP-2026006438</t>
  </si>
  <si>
    <t>2026-01-10T12:53:00-05:00</t>
  </si>
  <si>
    <t>2026-01-11T07:15:27-05:00</t>
  </si>
  <si>
    <t>2026-01-11T04:14:04-05:00</t>
  </si>
  <si>
    <t>SHP-2026005134</t>
  </si>
  <si>
    <t>2025-06-25T13:10:00-05:00</t>
  </si>
  <si>
    <t>2025-06-28T08:10:53</t>
  </si>
  <si>
    <t>2025-06-27T09:18:30Z</t>
  </si>
  <si>
    <t>2025-06-27T09:18:30-05:00</t>
  </si>
  <si>
    <t>SHP-2026001768</t>
  </si>
  <si>
    <t>2025-08-21T10:51:00-05:00</t>
  </si>
  <si>
    <t>2025-08-25T05:20:47-05:00</t>
  </si>
  <si>
    <t>2025-08-24T20:49:30</t>
  </si>
  <si>
    <t>2025-08-24T20:49:30-05:00</t>
  </si>
  <si>
    <t>SHP-2026003142</t>
  </si>
  <si>
    <t>2025-07-23T16:58:00+00:00</t>
  </si>
  <si>
    <t>2025-08-02T22:45:30+00:00</t>
  </si>
  <si>
    <t>2025-08-03T07:00:45+00:00</t>
  </si>
  <si>
    <t>SHP-2026006118</t>
  </si>
  <si>
    <t>2025-07-24T10:55:00+08:00</t>
  </si>
  <si>
    <t>2025-07-27T21:15:40+08:00</t>
  </si>
  <si>
    <t>2025-07-28T10:29:58+08:00</t>
  </si>
  <si>
    <t>SHP-2026001574</t>
  </si>
  <si>
    <t>2025-09-26T13:32:00+00:00</t>
  </si>
  <si>
    <t>2025-10-01T03:35:06+00:00</t>
  </si>
  <si>
    <t>2025-09-30T12:55:12+00:00</t>
  </si>
  <si>
    <t>SHP-2026000788</t>
  </si>
  <si>
    <t>2025-10-24T09:32:00+09:00</t>
  </si>
  <si>
    <t>2025-11-04T20:06:37+09:00</t>
  </si>
  <si>
    <t>2025-11-03T21:51:00+09:00</t>
  </si>
  <si>
    <t>SHP-2026008941</t>
  </si>
  <si>
    <t>2025-11-21T14:59:00-05:00</t>
  </si>
  <si>
    <t>2025-11-27T02:59:11-05:00</t>
  </si>
  <si>
    <t>2025-11-27T17:41:58-05:00</t>
  </si>
  <si>
    <t>SHP-2026000139</t>
  </si>
  <si>
    <t>2025-08-19T12:33:00-06:00</t>
  </si>
  <si>
    <t>2025-08-16T22:39:32</t>
  </si>
  <si>
    <t>2025-08-24T08:51:09</t>
  </si>
  <si>
    <t>2025-08-24T08:51:09-06:00</t>
  </si>
  <si>
    <t>SHP-2026000906</t>
  </si>
  <si>
    <t>2025-12-04T14:28:00+08:00</t>
  </si>
  <si>
    <t>2025-12-10T00:19:19+08:00</t>
  </si>
  <si>
    <t>2025-12-10T07:09:26+08:00</t>
  </si>
  <si>
    <t>SHP-2026002297</t>
  </si>
  <si>
    <t>2025-09-23T13:55:00+09:00</t>
  </si>
  <si>
    <t>2025-09-27T19:10:32+09:00</t>
  </si>
  <si>
    <t>2025-09-27T21:40:12+09:00</t>
  </si>
  <si>
    <t>SHP-2026003263</t>
  </si>
  <si>
    <t>2025-08-07T11:44:00+00:00</t>
  </si>
  <si>
    <t>2025-08-11T08:16:01+00:00</t>
  </si>
  <si>
    <t>2025-08-11T06:27:35+00:00</t>
  </si>
  <si>
    <t>SHP-2026004757</t>
  </si>
  <si>
    <t>2025-06-26T15:29:00+01:00</t>
  </si>
  <si>
    <t>2025-07-05T09:34:38+01:00</t>
  </si>
  <si>
    <t>2025-07-05T22:05:57+01:00</t>
  </si>
  <si>
    <t>SHP-2026006362</t>
  </si>
  <si>
    <t>2026-01-02T10:14:00</t>
  </si>
  <si>
    <t>2026-01-06T15:18:34-05:00</t>
  </si>
  <si>
    <t>2026-01-06T23:17:06-05:00</t>
  </si>
  <si>
    <t>SHP-2026006340</t>
  </si>
  <si>
    <t>2025-12-10T08:16:00+09:00</t>
  </si>
  <si>
    <t>2025-12-17T09:02:26+09:00</t>
  </si>
  <si>
    <t>2025-12-17T17:36:35+09:00</t>
  </si>
  <si>
    <t>SHP-2026006129</t>
  </si>
  <si>
    <t>2025-06-12T11:57:00+01:00</t>
  </si>
  <si>
    <t>2025-06-20T01:31:53+01:00</t>
  </si>
  <si>
    <t>2025-06-20T04:44:52+01:00</t>
  </si>
  <si>
    <t>SHP-2026009476</t>
  </si>
  <si>
    <t>2025-11-05T11:40:00-05:00</t>
  </si>
  <si>
    <t>2025-11-08T14:24:36-05:00</t>
  </si>
  <si>
    <t>2025-11-07T12:58:50-05:00</t>
  </si>
  <si>
    <t>SHP-2026007663</t>
  </si>
  <si>
    <t>2025-09-17T19:39:00+01:00</t>
  </si>
  <si>
    <t>2025-09-26T19:05:19Z</t>
  </si>
  <si>
    <t>2025-09-22T15:21:54+01:00</t>
  </si>
  <si>
    <t>SHP-2026005779</t>
  </si>
  <si>
    <t>2025-10-02T07:38:00+00:00</t>
  </si>
  <si>
    <t>2025-10-11T09:49:54+00:00</t>
  </si>
  <si>
    <t>2025-10-11T06:31:10+00:00</t>
  </si>
  <si>
    <t>SHP-2026004028</t>
  </si>
  <si>
    <t>2026-01-05T18:47:00+00:00</t>
  </si>
  <si>
    <t>2026-01-12T08:04:15+00:00</t>
  </si>
  <si>
    <t>2026-01-12T19:26:18+00:00</t>
  </si>
  <si>
    <t>2026-01-12T19:26:18Z</t>
  </si>
  <si>
    <t>SHP-2026002649</t>
  </si>
  <si>
    <t>2025-09-26T08:24:00+08:00</t>
  </si>
  <si>
    <t>2025-09-30T10:12:11+08:00</t>
  </si>
  <si>
    <t>2025-09-30T16:17:37+08:00</t>
  </si>
  <si>
    <t>SHP-2026003355</t>
  </si>
  <si>
    <t>2025-07-25T16:26:00-05:00</t>
  </si>
  <si>
    <t>2025-08-05T03:31:58-05:00</t>
  </si>
  <si>
    <t>2025-07-30T08:51:10-05:00</t>
  </si>
  <si>
    <t>SHP-2026008572</t>
  </si>
  <si>
    <t>2025-12-22T08:05:00+01:00</t>
  </si>
  <si>
    <t>2025-12-24T23:56:44Z</t>
  </si>
  <si>
    <t>2025-12-25T07:39:20+01:00</t>
  </si>
  <si>
    <t>SHP-2026007831</t>
  </si>
  <si>
    <t>2025-06-18T16:10:00+05:00</t>
  </si>
  <si>
    <t>2025-06-24T10:09:21+05:00</t>
  </si>
  <si>
    <t>2025-06-23T10:51:19Z</t>
  </si>
  <si>
    <t>SHP-2026007263</t>
  </si>
  <si>
    <t>2025-07-22T12:39:00+08:00</t>
  </si>
  <si>
    <t>2025-07-23T18:55:54+08:00</t>
  </si>
  <si>
    <t>2025-07-23T13:13:22+08:00</t>
  </si>
  <si>
    <t>2025-07-23T13:13:22</t>
  </si>
  <si>
    <t>SHP-2026002515</t>
  </si>
  <si>
    <t>2025-08-04T14:46:00+01:00</t>
  </si>
  <si>
    <t>2025-08-19T02:29:14Z</t>
  </si>
  <si>
    <t>2025-08-06T19:33:11+01:00</t>
  </si>
  <si>
    <t>SHP-2026004508</t>
  </si>
  <si>
    <t>2025-07-21T11:14:00Z</t>
  </si>
  <si>
    <t>2025-07-26T20:09:49</t>
  </si>
  <si>
    <t>2025-07-26T10:05:51-05:00</t>
  </si>
  <si>
    <t>SHP-2026003417</t>
  </si>
  <si>
    <t>2026-01-23T17:02:00-05:00</t>
  </si>
  <si>
    <t>2026-01-27T22:35:34Z</t>
  </si>
  <si>
    <t>2026-01-27T14:37:17</t>
  </si>
  <si>
    <t>2026-01-27T14:37:17Z</t>
  </si>
  <si>
    <t>SHP-2026005222</t>
  </si>
  <si>
    <t>2025-11-19T18:56:00+01:00</t>
  </si>
  <si>
    <t>2025-11-25T15:49:07+01:00</t>
  </si>
  <si>
    <t>2025-11-25T11:28:39+01:00</t>
  </si>
  <si>
    <t>2025-11-25T11:28:39Z</t>
  </si>
  <si>
    <t>SHP-2026008357</t>
  </si>
  <si>
    <t>2026-01-13T10:50:00+05:00</t>
  </si>
  <si>
    <t>2026-01-18T17:22:09+05:00</t>
  </si>
  <si>
    <t>2026-01-19T09:39:03</t>
  </si>
  <si>
    <t>2026-01-19T09:39:03Z</t>
  </si>
  <si>
    <t>SHP-2026003376</t>
  </si>
  <si>
    <t>2026-02-03T12:25:00-03:00</t>
  </si>
  <si>
    <t>2026-02-09T20:32:16-03:00</t>
  </si>
  <si>
    <t>2026-02-09T13:32:35-03:00</t>
  </si>
  <si>
    <t>SHP-2026002059</t>
  </si>
  <si>
    <t>2025-12-12T10:39:00-05:00</t>
  </si>
  <si>
    <t>2025-12-15T18:50:23</t>
  </si>
  <si>
    <t>2025-12-15T22:08:25-05:00</t>
  </si>
  <si>
    <t>2025-12-15T22:08:25Z</t>
  </si>
  <si>
    <t>SHP-2026000850</t>
  </si>
  <si>
    <t>2025-11-30T17:13:00+01:00</t>
  </si>
  <si>
    <t>2025-12-06T00:21:00+01:00</t>
  </si>
  <si>
    <t>2025-12-05T20:07:07+01:00</t>
  </si>
  <si>
    <t>SHP-2026004304</t>
  </si>
  <si>
    <t>2026-01-17T11:33:00+05:00</t>
  </si>
  <si>
    <t>2026-01-20T03:16:21Z</t>
  </si>
  <si>
    <t>2026-01-20T12:45:07+05:00</t>
  </si>
  <si>
    <t>2026-01-20T12:45:07</t>
  </si>
  <si>
    <t>SHP-2026002431</t>
  </si>
  <si>
    <t>2026-01-09T12:43:00Z</t>
  </si>
  <si>
    <t>2026-01-15T14:44:52Z</t>
  </si>
  <si>
    <t>2026-01-15T22:05:10+10:00</t>
  </si>
  <si>
    <t>SHP-2026008355</t>
  </si>
  <si>
    <t>2026-01-07T00:49:56+01:00</t>
  </si>
  <si>
    <t>2026-01-06T18:43:20+01:00</t>
  </si>
  <si>
    <t>SHP-2026007271</t>
  </si>
  <si>
    <t>2025-12-04T10:53:00-06:00</t>
  </si>
  <si>
    <t>2025-12-11T08:41:21-06:00</t>
  </si>
  <si>
    <t>2025-12-11T12:08:05Z</t>
  </si>
  <si>
    <t>2025-12-11T12:08:05</t>
  </si>
  <si>
    <t>SHP-2026003233</t>
  </si>
  <si>
    <t>2026-01-27T12:01:00+09:00</t>
  </si>
  <si>
    <t>2026-01-31T05:44:16+09:00</t>
  </si>
  <si>
    <t>2026-01-31T12:41:02+09:00</t>
  </si>
  <si>
    <t>SHP-2026004272</t>
  </si>
  <si>
    <t>2025-09-06T14:11:00Z</t>
  </si>
  <si>
    <t>2025-09-12T05:23:47-05:00</t>
  </si>
  <si>
    <t>2025-09-12T17:56:23-05:00</t>
  </si>
  <si>
    <t>SHP-2026005896</t>
  </si>
  <si>
    <t>2025-10-21T09:06:00+00:00</t>
  </si>
  <si>
    <t>2025-10-28T15:55:11+00:00</t>
  </si>
  <si>
    <t>2025-10-29T05:49:51+00:00</t>
  </si>
  <si>
    <t>SHP-2026007933</t>
  </si>
  <si>
    <t>2026-01-08T12:22:00-05:00</t>
  </si>
  <si>
    <t>2026-01-13T09:15:20-05:00</t>
  </si>
  <si>
    <t>2026-01-13T16:51:22-05:00</t>
  </si>
  <si>
    <t>SHP-2026000087</t>
  </si>
  <si>
    <t>2025-07-09T12:12:00+01:00</t>
  </si>
  <si>
    <t>2025-07-14T05:13:57Z</t>
  </si>
  <si>
    <t>2025-07-14T15:14:47+01:00</t>
  </si>
  <si>
    <t>SHP-2026006601</t>
  </si>
  <si>
    <t>2025-06-11T12:30:00-05:00</t>
  </si>
  <si>
    <t>2025-06-20T17:56:49-05:00</t>
  </si>
  <si>
    <t>2025-06-20T04:43:53-05:00</t>
  </si>
  <si>
    <t>SHP-2026000121</t>
  </si>
  <si>
    <t>2025-12-08T12:49:00+08:00</t>
  </si>
  <si>
    <t>2025-12-13T09:24:15+08:00</t>
  </si>
  <si>
    <t>2025-12-10T19:08:11+08:00</t>
  </si>
  <si>
    <t>SHP-2026003048</t>
  </si>
  <si>
    <t>2025-06-13T10:13:00Z</t>
  </si>
  <si>
    <t>2025-06-18T04:21:33-05:00</t>
  </si>
  <si>
    <t>2025-06-18T04:28:07-05:00</t>
  </si>
  <si>
    <t>2025-06-18T04:28:07Z</t>
  </si>
  <si>
    <t>SHP-2026003261</t>
  </si>
  <si>
    <t>2025-07-11T11:37:00+01:00</t>
  </si>
  <si>
    <t>2025-07-15T19:01:41</t>
  </si>
  <si>
    <t>2025-07-16T15:34:19+01:00</t>
  </si>
  <si>
    <t>2025-07-16T15:34:19Z</t>
  </si>
  <si>
    <t>SHP-2026006605</t>
  </si>
  <si>
    <t>2025-08-12T09:16:00</t>
  </si>
  <si>
    <t>2025-08-16T19:43:27-06:00</t>
  </si>
  <si>
    <t>2025-08-16T11:47:54-06:00</t>
  </si>
  <si>
    <t>SHP-2026004520</t>
  </si>
  <si>
    <t>2025-12-23T08:14:00</t>
  </si>
  <si>
    <t>2025-12-28T02:29:21Z</t>
  </si>
  <si>
    <t>2025-12-27T14:09:54+09:00</t>
  </si>
  <si>
    <t>2025-12-27T14:09:54Z</t>
  </si>
  <si>
    <t>SHP-2026003627</t>
  </si>
  <si>
    <t>2025-09-03T12:47:00+01:00</t>
  </si>
  <si>
    <t>2025-09-09T10:40:13+01:00</t>
  </si>
  <si>
    <t>2025-09-08T19:54:13+01:00</t>
  </si>
  <si>
    <t>SHP-2026002304</t>
  </si>
  <si>
    <t>2025-12-25T12:04:00-05:00</t>
  </si>
  <si>
    <t>2025-12-26T23:24:10Z</t>
  </si>
  <si>
    <t>2025-12-26T07:30:13-05:00</t>
  </si>
  <si>
    <t>SHP-2026004729</t>
  </si>
  <si>
    <t>2025-06-23T19:51:00-05:00</t>
  </si>
  <si>
    <t>2025-06-25T01:53:13-05:00</t>
  </si>
  <si>
    <t>2025-06-25T03:54:27-05:00</t>
  </si>
  <si>
    <t>2025-06-25T03:54:27</t>
  </si>
  <si>
    <t>SHP-2026005087</t>
  </si>
  <si>
    <t>2025-07-11T17:44:00-05:00</t>
  </si>
  <si>
    <t>2025-07-13T01:35:08Z</t>
  </si>
  <si>
    <t>2025-07-13T00:08:51-05:00</t>
  </si>
  <si>
    <t>SHP-2026000805</t>
  </si>
  <si>
    <t>2025-10-20T15:01:00Z</t>
  </si>
  <si>
    <t>2025-10-29T11:37:33-06:00</t>
  </si>
  <si>
    <t>2025-10-25T14:31:31-06:00</t>
  </si>
  <si>
    <t>SHP-2026003534</t>
  </si>
  <si>
    <t>2025-10-02T12:12:00Z</t>
  </si>
  <si>
    <t>2025-10-05T22:47:58+08:00</t>
  </si>
  <si>
    <t>2025-10-06T04:17:11+08:00</t>
  </si>
  <si>
    <t>SHP-2026006693</t>
  </si>
  <si>
    <t>2025-06-10T15:11:00-05:00</t>
  </si>
  <si>
    <t>2025-06-13T10:17:16-05:00</t>
  </si>
  <si>
    <t>2025-06-13T23:26:11-05:00</t>
  </si>
  <si>
    <t>2025-06-13T23:26:11Z</t>
  </si>
  <si>
    <t>SHP-2026006262</t>
  </si>
  <si>
    <t>2025-07-08T12:37:00</t>
  </si>
  <si>
    <t>2025-07-13T11:32:44+01:00</t>
  </si>
  <si>
    <t>2025-07-14T07:25:18+01:00</t>
  </si>
  <si>
    <t>SHP-2026000256</t>
  </si>
  <si>
    <t>2025-11-04T12:01:00Z</t>
  </si>
  <si>
    <t>2025-11-07T12:21:35+01:00</t>
  </si>
  <si>
    <t>2025-11-07T13:24:44+01:00</t>
  </si>
  <si>
    <t>2025-11-07T13:24:44</t>
  </si>
  <si>
    <t>SHP-2026003902</t>
  </si>
  <si>
    <t>2025-10-31T18:36:00</t>
  </si>
  <si>
    <t>2025-11-05T03:11:56+00:00</t>
  </si>
  <si>
    <t>2025-11-05T08:52:44Z</t>
  </si>
  <si>
    <t>2025-11-05T08:52:44+00:00</t>
  </si>
  <si>
    <t>SHP-2026009242</t>
  </si>
  <si>
    <t>2025-07-04T16:50:00+01:00</t>
  </si>
  <si>
    <t>2025-07-10T14:29:55+01:00</t>
  </si>
  <si>
    <t>2025-07-09T13:07:28+01:00</t>
  </si>
  <si>
    <t>SHP-2026006275</t>
  </si>
  <si>
    <t>2025-11-12T10:19:00-05:00</t>
  </si>
  <si>
    <t>2025-11-16T09:19:08-05:00</t>
  </si>
  <si>
    <t>2025-11-16T10:27:21-05:00</t>
  </si>
  <si>
    <t>SHP-2026002851</t>
  </si>
  <si>
    <t>2025-10-07T11:43:00-05:00</t>
  </si>
  <si>
    <t>2025-10-09T15:13:48-05:00</t>
  </si>
  <si>
    <t>2025-10-09T16:01:37-05:00</t>
  </si>
  <si>
    <t>SHP-2026009013</t>
  </si>
  <si>
    <t>2025-10-29T08:35:00+08:00</t>
  </si>
  <si>
    <t>2025-11-04T00:51:01+08:00</t>
  </si>
  <si>
    <t>2025-11-04T00:04:18Z</t>
  </si>
  <si>
    <t>2025-11-04T00:04:18+08:00</t>
  </si>
  <si>
    <t>SHP-2026002627</t>
  </si>
  <si>
    <t>2025-07-21T13:21:00+01:00</t>
  </si>
  <si>
    <t>2025-07-27T05:09:56+01:00</t>
  </si>
  <si>
    <t>2025-07-27T05:11:46+01:00</t>
  </si>
  <si>
    <t>SHP-2026009142</t>
  </si>
  <si>
    <t>2025-11-26T15:00:00-05:00</t>
  </si>
  <si>
    <t>2025-11-29T05:53:39-05:00</t>
  </si>
  <si>
    <t>2025-11-28T10:07:49-05:00</t>
  </si>
  <si>
    <t>2025-11-28T10:07:49</t>
  </si>
  <si>
    <t>SHP-2026000627</t>
  </si>
  <si>
    <t>2025-09-10T13:22:00+01:00</t>
  </si>
  <si>
    <t>2025-09-21T12:05:22</t>
  </si>
  <si>
    <t>2025-09-21T11:04:41+01:00</t>
  </si>
  <si>
    <t>SHP-2026001663</t>
  </si>
  <si>
    <t>2025-07-16T16:32:00+08:00</t>
  </si>
  <si>
    <t>2025-07-27T10:34:01Z</t>
  </si>
  <si>
    <t>2025-07-27T14:35:24Z</t>
  </si>
  <si>
    <t>2025-07-27T14:35:24+08:00</t>
  </si>
  <si>
    <t>SHP-2026000485</t>
  </si>
  <si>
    <t>2026-02-11T15:56:00+08:00</t>
  </si>
  <si>
    <t>2026-02-14T07:49:34+08:00</t>
  </si>
  <si>
    <t>2026-02-14T19:01:29+08:00</t>
  </si>
  <si>
    <t>2026-02-14T19:01:29</t>
  </si>
  <si>
    <t>SHP-2026003892</t>
  </si>
  <si>
    <t>2025-12-30T08:07:00+01:00</t>
  </si>
  <si>
    <t>2026-01-06T05:16:44Z</t>
  </si>
  <si>
    <t>2026-01-06T06:58:38+01:00</t>
  </si>
  <si>
    <t>SHP-2026004636</t>
  </si>
  <si>
    <t>2025-09-02T11:52:00+08:00</t>
  </si>
  <si>
    <t>2025-09-04T16:09:13+08:00</t>
  </si>
  <si>
    <t>2025-09-04T19:00:05+08:00</t>
  </si>
  <si>
    <t>SHP-2026004942</t>
  </si>
  <si>
    <t>2025-06-24T11:29:00</t>
  </si>
  <si>
    <t>2025-06-26T21:53:57+08:00</t>
  </si>
  <si>
    <t>2025-06-27T07:19:50+08:00</t>
  </si>
  <si>
    <t>SHP-2026006840</t>
  </si>
  <si>
    <t>2025-11-03T11:27:00Z</t>
  </si>
  <si>
    <t>2025-11-10T19:03:26-05:00</t>
  </si>
  <si>
    <t>2025-11-10T20:42:23-05:00</t>
  </si>
  <si>
    <t>SHP-2026006660</t>
  </si>
  <si>
    <t>2025-10-13T17:34:00</t>
  </si>
  <si>
    <t>2025-10-22T18:34:05+08:00</t>
  </si>
  <si>
    <t>2025-10-22T11:00:02+08:00</t>
  </si>
  <si>
    <t>2025-11-30T13:06:00+01:00</t>
  </si>
  <si>
    <t>2025-12-06T07:05:01Z</t>
  </si>
  <si>
    <t>SHP-2026001787</t>
  </si>
  <si>
    <t>2025-12-23T13:18:00-05:00</t>
  </si>
  <si>
    <t>2026-01-01T01:34:09Z</t>
  </si>
  <si>
    <t>2025-12-28T17:53:16-05:00</t>
  </si>
  <si>
    <t>SHP-2026001332</t>
  </si>
  <si>
    <t>2026-01-13T09:13:00+01:00</t>
  </si>
  <si>
    <t>2026-01-19T03:48:23+01:00</t>
  </si>
  <si>
    <t>2026-01-18T20:21:49Z</t>
  </si>
  <si>
    <t>2026-01-18T20:21:49+01:00</t>
  </si>
  <si>
    <t>SHP-2026002090</t>
  </si>
  <si>
    <t>2025-08-01T10:01:00</t>
  </si>
  <si>
    <t>2025-08-08T03:31:35</t>
  </si>
  <si>
    <t>2025-08-07T20:07:40+01:00</t>
  </si>
  <si>
    <t>2025-09-02T12:35:00+08:00</t>
  </si>
  <si>
    <t>2025-09-12T16:59:47+08:00</t>
  </si>
  <si>
    <t>2025-09-03T14:28:54</t>
  </si>
  <si>
    <t>SHP-2026002954</t>
  </si>
  <si>
    <t>2026-02-10T15:44:00-05:00</t>
  </si>
  <si>
    <t>2026-02-17T23:21:52Z</t>
  </si>
  <si>
    <t>2026-02-18T11:43:06-05:00</t>
  </si>
  <si>
    <t>SHP-2026002267</t>
  </si>
  <si>
    <t>2025-11-16T15:03:00+00:00</t>
  </si>
  <si>
    <t>2025-11-25T13:43:24+00:00</t>
  </si>
  <si>
    <t>2025-11-25T04:58:43+00:00</t>
  </si>
  <si>
    <t>2025-11-25T04:58:43</t>
  </si>
  <si>
    <t>SHP-2026005039</t>
  </si>
  <si>
    <t>2025-07-22T09:53:00+08:00</t>
  </si>
  <si>
    <t>2025-07-25T14:46:12Z</t>
  </si>
  <si>
    <t>2025-07-25T22:41:13+08:00</t>
  </si>
  <si>
    <t>2025-07-25T22:41:13Z</t>
  </si>
  <si>
    <t>SHP-2026004575</t>
  </si>
  <si>
    <t>2026-02-23T16:36:00+08:00</t>
  </si>
  <si>
    <t>2026-03-05T11:21:05Z</t>
  </si>
  <si>
    <t>2026-03-02T02:39:16+08:00</t>
  </si>
  <si>
    <t>SHP-2026004642</t>
  </si>
  <si>
    <t>2025-09-17T14:42:00-05:00</t>
  </si>
  <si>
    <t>2025-09-21T04:55:35-05:00</t>
  </si>
  <si>
    <t>2025-09-21T15:32:47</t>
  </si>
  <si>
    <t>2025-09-21T15:32:47-05:00</t>
  </si>
  <si>
    <t>SHP-2026003575</t>
  </si>
  <si>
    <t>2026-02-18T07:50:00Z</t>
  </si>
  <si>
    <t>2026-02-25T05:31:27+08:00</t>
  </si>
  <si>
    <t>2026-02-24T10:30:34+08:00</t>
  </si>
  <si>
    <t>SHP-2026006930</t>
  </si>
  <si>
    <t>2025-06-24T12:38:00+09:00</t>
  </si>
  <si>
    <t>2025-07-01T20:39:48Z</t>
  </si>
  <si>
    <t>2025-07-01T12:42:41+09:00</t>
  </si>
  <si>
    <t>2025-07-01T12:42:41</t>
  </si>
  <si>
    <t>SHP-2026002745</t>
  </si>
  <si>
    <t>2025-06-01T13:42:00-05:00</t>
  </si>
  <si>
    <t>2025-06-08T15:26:12Z</t>
  </si>
  <si>
    <t>2025-06-08T10:04:45-05:00</t>
  </si>
  <si>
    <t>SHP-2026003009</t>
  </si>
  <si>
    <t>2026-02-06T16:30:00-05:00</t>
  </si>
  <si>
    <t>2026-02-09T08:48:37-05:00</t>
  </si>
  <si>
    <t>2026-02-09T07:10:02-05:00</t>
  </si>
  <si>
    <t>SHP-2026000117</t>
  </si>
  <si>
    <t>2026-01-15T13:01:00+00:00</t>
  </si>
  <si>
    <t>2026-01-23T00:49:47+00:00</t>
  </si>
  <si>
    <t>2026-01-22T11:13:06+00:00</t>
  </si>
  <si>
    <t>SHP-2026007372</t>
  </si>
  <si>
    <t>2026-01-14T08:14:00-03:00</t>
  </si>
  <si>
    <t>2026-01-18T01:54:48-03:00</t>
  </si>
  <si>
    <t>2026-01-15T14:13:57-03:00</t>
  </si>
  <si>
    <t>SHP-2026004587</t>
  </si>
  <si>
    <t>2025-06-02T08:56:00-05:00</t>
  </si>
  <si>
    <t>2025-06-05T09:25:15-05:00</t>
  </si>
  <si>
    <t>2025-06-05T15:59:14Z</t>
  </si>
  <si>
    <t>2025-06-05T15:59:14-05:00</t>
  </si>
  <si>
    <t>SHP-2026006677</t>
  </si>
  <si>
    <t>2026-02-04T09:22:00</t>
  </si>
  <si>
    <t>2026-02-07T03:04:43-05:00</t>
  </si>
  <si>
    <t>2026-02-06T22:16:55-05:00</t>
  </si>
  <si>
    <t>SHP-2026003198</t>
  </si>
  <si>
    <t>2025-12-09T07:45:00+09:00</t>
  </si>
  <si>
    <t>2025-12-19T05:52:05+09:00</t>
  </si>
  <si>
    <t>2025-12-18T11:32:24+09:00</t>
  </si>
  <si>
    <t>2025-12-18T11:32:24Z</t>
  </si>
  <si>
    <t>SHP-2026002272</t>
  </si>
  <si>
    <t>2025-09-29T07:37:00-05:00</t>
  </si>
  <si>
    <t>2025-10-07T01:33:09-05:00</t>
  </si>
  <si>
    <t>2025-10-07T02:58:43-05:00</t>
  </si>
  <si>
    <t>SHP-2026003619</t>
  </si>
  <si>
    <t>2025-07-28T14:22:00-05:00</t>
  </si>
  <si>
    <t>2025-08-01T11:36:44-05:00</t>
  </si>
  <si>
    <t>2025-08-01T00:33:19-05:00</t>
  </si>
  <si>
    <t>SHP-2026008048</t>
  </si>
  <si>
    <t>2025-11-07T12:31:00+08:00</t>
  </si>
  <si>
    <t>2025-11-14T13:36:26</t>
  </si>
  <si>
    <t>2025-11-14T06:53:20+08:00</t>
  </si>
  <si>
    <t>SHP-2026007191</t>
  </si>
  <si>
    <t>2025-11-23T14:31:00+08:00</t>
  </si>
  <si>
    <t>2025-12-02T22:07:31Z</t>
  </si>
  <si>
    <t>2025-12-02T22:22:34Z</t>
  </si>
  <si>
    <t>2025-12-02T22:22:34</t>
  </si>
  <si>
    <t>SHP-2026008191</t>
  </si>
  <si>
    <t>2026-01-07T20:37:01+08:00</t>
  </si>
  <si>
    <t>2026-01-07T21:54:18+08:00</t>
  </si>
  <si>
    <t>2026-01-07T21:54:18Z</t>
  </si>
  <si>
    <t>SHP-2026004234</t>
  </si>
  <si>
    <t>2025-10-13T14:45:00+08:00</t>
  </si>
  <si>
    <t>2025-10-17T17:36:32Z</t>
  </si>
  <si>
    <t>2025-10-15T07:50:34+08:00</t>
  </si>
  <si>
    <t>SHP-2026005681</t>
  </si>
  <si>
    <t>2026-01-05T15:48:00+09:00</t>
  </si>
  <si>
    <t>2026-01-10T17:36:47+09:00</t>
  </si>
  <si>
    <t>2026-01-11T08:56:59+09:00</t>
  </si>
  <si>
    <t>SHP-2026008465</t>
  </si>
  <si>
    <t>2025-11-03T11:29:00-05:00</t>
  </si>
  <si>
    <t>2025-11-04T20:11:50-05:00</t>
  </si>
  <si>
    <t>2025-11-05T01:12:52-05:00</t>
  </si>
  <si>
    <t>SHP-2026006652</t>
  </si>
  <si>
    <t>2025-06-28T14:09:00-05:00</t>
  </si>
  <si>
    <t>2025-06-27T14:32:22</t>
  </si>
  <si>
    <t>2025-07-01T01:14:35-05:00</t>
  </si>
  <si>
    <t>SHP-2026005643</t>
  </si>
  <si>
    <t>2025-06-26T10:13:00+08:00</t>
  </si>
  <si>
    <t>2025-07-01T21:01:59+08:00</t>
  </si>
  <si>
    <t>2025-07-01T14:16:32</t>
  </si>
  <si>
    <t>2025-07-01T14:16:32Z</t>
  </si>
  <si>
    <t>SHP-2026007741</t>
  </si>
  <si>
    <t>2025-12-25T09:54:00+05:00</t>
  </si>
  <si>
    <t>2025-12-31T17:04:21+05:00</t>
  </si>
  <si>
    <t>2025-12-31T08:55:13Z</t>
  </si>
  <si>
    <t>2025-12-31T08:55:13+05:00</t>
  </si>
  <si>
    <t>SHP-2026006887</t>
  </si>
  <si>
    <t>2025-07-02T07:11:00</t>
  </si>
  <si>
    <t>2025-07-05T20:35:04-05:00</t>
  </si>
  <si>
    <t>2025-07-05T18:46:49-05:00</t>
  </si>
  <si>
    <t>SHP-2026006339</t>
  </si>
  <si>
    <t>2025-09-20T07:21:00+05:00</t>
  </si>
  <si>
    <t>2025-09-23T03:36:04+05:00</t>
  </si>
  <si>
    <t>2025-09-23T02:50:36+05:00</t>
  </si>
  <si>
    <t>SHP-2026009110</t>
  </si>
  <si>
    <t>2025-11-16T09:23:00+08:00</t>
  </si>
  <si>
    <t>2025-11-26T10:37:33+08:00</t>
  </si>
  <si>
    <t>2025-11-26T15:28:56+08:00</t>
  </si>
  <si>
    <t>SHP-2026009095</t>
  </si>
  <si>
    <t>2025-11-27T18:08:00+01:00</t>
  </si>
  <si>
    <t>2025-12-10T08:11:50Z</t>
  </si>
  <si>
    <t>2025-12-10T03:51:11Z</t>
  </si>
  <si>
    <t>2025-12-10T03:51:11+01:00</t>
  </si>
  <si>
    <t>SHP-2026003540</t>
  </si>
  <si>
    <t>2026-02-15T17:28:00+01:00</t>
  </si>
  <si>
    <t>2026-02-25T01:43:40+01:00</t>
  </si>
  <si>
    <t>2026-02-24T13:05:26+01:00</t>
  </si>
  <si>
    <t>SHP-2026002927</t>
  </si>
  <si>
    <t>2025-10-27T13:39:00+00:00</t>
  </si>
  <si>
    <t>2025-10-31T22:13:31+00:00</t>
  </si>
  <si>
    <t>2025-11-01T00:39:48+00:00</t>
  </si>
  <si>
    <t>SHP-2026001652</t>
  </si>
  <si>
    <t>2026-01-02T13:14:00+01:00</t>
  </si>
  <si>
    <t>2026-01-13T06:06:00+01:00</t>
  </si>
  <si>
    <t>2026-01-12T20:17:57+01:00</t>
  </si>
  <si>
    <t>SHP-2026008988</t>
  </si>
  <si>
    <t>2025-06-24T12:30:00Z</t>
  </si>
  <si>
    <t>2025-06-26T04:19:36+00:00</t>
  </si>
  <si>
    <t>2025-06-26T04:42:44+00:00</t>
  </si>
  <si>
    <t>SHP-2026001268</t>
  </si>
  <si>
    <t>2025-12-29T11:13:00</t>
  </si>
  <si>
    <t>2026-01-05T16:55:22+01:00</t>
  </si>
  <si>
    <t>2026-01-05T18:39:16+01:00</t>
  </si>
  <si>
    <t>SHP-2026007968</t>
  </si>
  <si>
    <t>2025-06-12T13:22:00Z</t>
  </si>
  <si>
    <t>2025-06-18T06:03:53-05:00</t>
  </si>
  <si>
    <t>2025-06-18T11:31:26-05:00</t>
  </si>
  <si>
    <t>2025-06-18T11:31:26Z</t>
  </si>
  <si>
    <t>SHP-2026000930</t>
  </si>
  <si>
    <t>2025-10-27T08:42:00+05:00</t>
  </si>
  <si>
    <t>2025-11-05T23:09:13+05:00</t>
  </si>
  <si>
    <t>2025-11-05T23:04:45Z</t>
  </si>
  <si>
    <t>SHP-2026001139</t>
  </si>
  <si>
    <t>2026-02-21T13:43:00</t>
  </si>
  <si>
    <t>2026-02-28T20:31:56-06:00</t>
  </si>
  <si>
    <t>2026-02-22T12:41:46-06:00</t>
  </si>
  <si>
    <t>SHP-2026000387</t>
  </si>
  <si>
    <t>2025-06-15T11:11:00+09:00</t>
  </si>
  <si>
    <t>2025-06-25T02:36:10</t>
  </si>
  <si>
    <t>2025-06-25T08:36:09+09:00</t>
  </si>
  <si>
    <t>2025-06-25T08:36:09Z</t>
  </si>
  <si>
    <t>SHP-2026002001</t>
  </si>
  <si>
    <t>2025-12-11T13:20:00-06:00</t>
  </si>
  <si>
    <t>2025-12-21T12:15:02-06:00</t>
  </si>
  <si>
    <t>2025-12-21T10:59:21Z</t>
  </si>
  <si>
    <t>2025-12-21T10:59:21-06:00</t>
  </si>
  <si>
    <t>SHP-2026002414</t>
  </si>
  <si>
    <t>2025-10-29T11:39:00+01:00</t>
  </si>
  <si>
    <t>2025-11-05T17:30:53+01:00</t>
  </si>
  <si>
    <t>2025-11-06T07:17:28</t>
  </si>
  <si>
    <t>2025-11-06T07:17:28+01:00</t>
  </si>
  <si>
    <t>SHP-2026004487</t>
  </si>
  <si>
    <t>2025-07-29T10:52:00-05:00</t>
  </si>
  <si>
    <t>2025-08-07T03:49:05Z</t>
  </si>
  <si>
    <t>2025-08-07T03:03:14-05:00</t>
  </si>
  <si>
    <t>2025-08-07T03:03:14</t>
  </si>
  <si>
    <t>SHP-2026004151</t>
  </si>
  <si>
    <t>2025-07-16T10:35:00+01:00</t>
  </si>
  <si>
    <t>2025-07-14T02:52:48</t>
  </si>
  <si>
    <t>2025-07-20T03:11:59+01:00</t>
  </si>
  <si>
    <t>SHP-2026002000</t>
  </si>
  <si>
    <t>2025-10-10T12:43:00-05:00</t>
  </si>
  <si>
    <t>2025-10-13T16:59:13</t>
  </si>
  <si>
    <t>2025-10-14T04:29:11-05:00</t>
  </si>
  <si>
    <t>2025-10-14T04:29:11</t>
  </si>
  <si>
    <t>SHP-2026003497</t>
  </si>
  <si>
    <t>2026-01-07T13:45:00+01:00</t>
  </si>
  <si>
    <t>2026-01-15T13:13:14+01:00</t>
  </si>
  <si>
    <t>2026-01-16T00:44:26+01:00</t>
  </si>
  <si>
    <t>SHP-2026004492</t>
  </si>
  <si>
    <t>MXXX</t>
  </si>
  <si>
    <t>2025-07-04T11:21:00-06:00</t>
  </si>
  <si>
    <t>2025-07-07T12:31:49-06:00</t>
  </si>
  <si>
    <t>2025-07-07T08:16:24-06:00</t>
  </si>
  <si>
    <t>SHP-2026002349</t>
  </si>
  <si>
    <t>2025-06-26T11:16:00+01:00</t>
  </si>
  <si>
    <t>2025-07-01T16:29:37+01:00</t>
  </si>
  <si>
    <t>2025-07-01T18:17:46+01:00</t>
  </si>
  <si>
    <t>SHP-2026001685</t>
  </si>
  <si>
    <t>2025-06-11T12:40:00-06:00</t>
  </si>
  <si>
    <t>2025-06-26T22:54:06-06:00</t>
  </si>
  <si>
    <t>2025-06-16T14:25:01-06:00</t>
  </si>
  <si>
    <t>SHP-2026002589</t>
  </si>
  <si>
    <t>2025-10-08T11:14:00+01:00</t>
  </si>
  <si>
    <t>2025-10-11T05:51:54Z</t>
  </si>
  <si>
    <t>2025-10-10T22:06:33+01:00</t>
  </si>
  <si>
    <t>SHP-2026005962</t>
  </si>
  <si>
    <t>2025-07-30T08:50:00-05:00</t>
  </si>
  <si>
    <t>2025-07-31T15:19:45-05:00</t>
  </si>
  <si>
    <t>2025-07-31T18:59:27-05:00</t>
  </si>
  <si>
    <t>SHP-2026006096</t>
  </si>
  <si>
    <t>2025-07-24T15:48:00Z</t>
  </si>
  <si>
    <t>2025-07-29T14:37:10-03:00</t>
  </si>
  <si>
    <t>2025-07-29T15:20:19</t>
  </si>
  <si>
    <t>2025-07-29T15:20:19-03:00</t>
  </si>
  <si>
    <t>SHP-2026005897</t>
  </si>
  <si>
    <t>2025-09-15T11:24:00+08:00</t>
  </si>
  <si>
    <t>2025-09-20T06:35:04+08:00</t>
  </si>
  <si>
    <t>2025-09-20T01:17:52Z</t>
  </si>
  <si>
    <t>2025-09-20T01:17:52+08:00</t>
  </si>
  <si>
    <t>SHP-2026003038</t>
  </si>
  <si>
    <t>2026-02-14T13:18:00Z</t>
  </si>
  <si>
    <t>2026-02-25T19:29:30+08:00</t>
  </si>
  <si>
    <t>2026-02-25T11:38:08+08:00</t>
  </si>
  <si>
    <t>SHP-2026006567</t>
  </si>
  <si>
    <t>2025-10-31T12:51:00+08:00</t>
  </si>
  <si>
    <t>2025-11-07T09:56:55+08:00</t>
  </si>
  <si>
    <t>2025-11-07T09:36:09Z</t>
  </si>
  <si>
    <t>2025-11-07T09:36:09</t>
  </si>
  <si>
    <t>SHP-2026002030</t>
  </si>
  <si>
    <t>2025-11-26T16:43:00</t>
  </si>
  <si>
    <t>2025-12-02T03:48:58+05:00</t>
  </si>
  <si>
    <t>2025-12-01T23:46:26+05:00</t>
  </si>
  <si>
    <t>SHP-2026007514</t>
  </si>
  <si>
    <t>2025-09-03T13:56:00-06:00</t>
  </si>
  <si>
    <t>2025-09-08T03:05:42-06:00</t>
  </si>
  <si>
    <t>2025-09-08T06:30:23-06:00</t>
  </si>
  <si>
    <t>SHP-2026006029</t>
  </si>
  <si>
    <t>2025-08-06T14:39:00Z</t>
  </si>
  <si>
    <t>2025-08-11T18:54:05Z</t>
  </si>
  <si>
    <t>2025-08-11T19:29:35</t>
  </si>
  <si>
    <t>2025-08-11T19:29:35+00:00</t>
  </si>
  <si>
    <t>SHP-2026006414</t>
  </si>
  <si>
    <t>2025-07-21T18:22:00Z</t>
  </si>
  <si>
    <t>2025-08-02T22:38:40+01:00</t>
  </si>
  <si>
    <t>2025-08-02T21:34:35+01:00</t>
  </si>
  <si>
    <t>SHP-2026000399</t>
  </si>
  <si>
    <t>2025-12-29T11:15:00+08:00</t>
  </si>
  <si>
    <t>2026-01-01T03:09:13+08:00</t>
  </si>
  <si>
    <t>2025-12-31T18:46:53+08:00</t>
  </si>
  <si>
    <t>SHP-2026006725</t>
  </si>
  <si>
    <t>2025-08-02T12:49:00+08:00</t>
  </si>
  <si>
    <t>2025-08-08T10:12:06+08:00</t>
  </si>
  <si>
    <t>2025-08-06T11:04:28</t>
  </si>
  <si>
    <t>SHP-2026009279</t>
  </si>
  <si>
    <t>2025-07-04T17:19:00-05:00</t>
  </si>
  <si>
    <t>2025-07-17T08:30:59-05:00</t>
  </si>
  <si>
    <t>2025-07-17T03:18:35Z</t>
  </si>
  <si>
    <t>2025-07-17T03:18:35-05:00</t>
  </si>
  <si>
    <t>SHP-2026002190</t>
  </si>
  <si>
    <t>2026-02-10T10:52:00-05:00</t>
  </si>
  <si>
    <t>2026-02-12T10:08:19-05:00</t>
  </si>
  <si>
    <t>2026-02-12T11:15:29-05:00</t>
  </si>
  <si>
    <t>SHP-2026009222</t>
  </si>
  <si>
    <t>2025-11-18T17:10:00-05:00</t>
  </si>
  <si>
    <t>2025-11-20T01:08:19Z</t>
  </si>
  <si>
    <t>2025-11-20T12:48:07</t>
  </si>
  <si>
    <t>2025-11-20T12:48:07Z</t>
  </si>
  <si>
    <t>SHP-2026003342</t>
  </si>
  <si>
    <t>2025-09-15T14:57:00+01:00</t>
  </si>
  <si>
    <t>2025-09-18T10:42:40+01:00</t>
  </si>
  <si>
    <t>2025-09-18T15:39:57+01:00</t>
  </si>
  <si>
    <t>SHP-2026006194</t>
  </si>
  <si>
    <t>2025-06-12T10:32:00-05:00</t>
  </si>
  <si>
    <t>2025-06-13T21:34:41-05:00</t>
  </si>
  <si>
    <t>2025-06-13T22:51:19-05:00</t>
  </si>
  <si>
    <t>SHP-2026005356</t>
  </si>
  <si>
    <t>2025-06-07T10:56:00-05:00</t>
  </si>
  <si>
    <t>2025-06-11T04:50:14-05:00</t>
  </si>
  <si>
    <t>2025-06-10T17:04:00-05:00</t>
  </si>
  <si>
    <t>SHP-2026005407</t>
  </si>
  <si>
    <t>2025-10-20T09:12:00-05:00</t>
  </si>
  <si>
    <t>2025-10-21T10:37:04-05:00</t>
  </si>
  <si>
    <t>2025-10-21T02:28:57-05:00</t>
  </si>
  <si>
    <t>SHP-2026003787</t>
  </si>
  <si>
    <t>2025-08-17T13:44:00+08:00</t>
  </si>
  <si>
    <t>2025-08-25T15:01:33+08:00</t>
  </si>
  <si>
    <t>2025-08-25T21:15:04Z</t>
  </si>
  <si>
    <t>SHP-2026008652</t>
  </si>
  <si>
    <t>2025-10-09T14:31:00Z</t>
  </si>
  <si>
    <t>2025-10-16T06:30:13</t>
  </si>
  <si>
    <t>2025-10-16T14:36:09Z</t>
  </si>
  <si>
    <t>2025-10-16T14:36:09+10:00</t>
  </si>
  <si>
    <t>SHP-2026003965</t>
  </si>
  <si>
    <t>2025-09-01T09:10:00-05:00</t>
  </si>
  <si>
    <t>2025-09-04T11:20:41-05:00</t>
  </si>
  <si>
    <t>2025-09-04T11:52:51-05:00</t>
  </si>
  <si>
    <t>SHP-2026005101</t>
  </si>
  <si>
    <t>2026-02-27T15:35:00-05:00</t>
  </si>
  <si>
    <t>2026-03-03T03:29:44-05:00</t>
  </si>
  <si>
    <t>2026-03-01T22:10:31Z</t>
  </si>
  <si>
    <t>SHP-2026001783</t>
  </si>
  <si>
    <t>2025-12-30T07:59:00-05:00</t>
  </si>
  <si>
    <t>2026-01-03T23:09:34-05:00</t>
  </si>
  <si>
    <t>2026-01-03T17:20:37-05:00</t>
  </si>
  <si>
    <t>2026-01-03T17:20:37Z</t>
  </si>
  <si>
    <t>SHP-2026000285</t>
  </si>
  <si>
    <t>2025-12-08T07:26:00+09:00</t>
  </si>
  <si>
    <t>2025-12-16T15:00:16Z</t>
  </si>
  <si>
    <t>2025-12-16T14:12:57+09:00</t>
  </si>
  <si>
    <t>2025-12-16T14:12:57Z</t>
  </si>
  <si>
    <t>SHP-2026006996</t>
  </si>
  <si>
    <t>2026-01-06T14:25:00+00:00</t>
  </si>
  <si>
    <t>2026-01-16T18:48:57+00:00</t>
  </si>
  <si>
    <t>2026-01-17T00:57:21Z</t>
  </si>
  <si>
    <t>2026-01-17T00:57:21+00:00</t>
  </si>
  <si>
    <t>SHP-2026007533</t>
  </si>
  <si>
    <t>2025-10-10T06:47:00Z</t>
  </si>
  <si>
    <t>2025-10-15T22:10:15-05:00</t>
  </si>
  <si>
    <t>2025-10-15T10:48:59-05:00</t>
  </si>
  <si>
    <t>SHP-2026004215</t>
  </si>
  <si>
    <t>2025-09-11T11:33:00-06:00</t>
  </si>
  <si>
    <t>2025-09-14T18:06:43-06:00</t>
  </si>
  <si>
    <t>2025-09-14T16:14:41Z</t>
  </si>
  <si>
    <t>2025-09-14T16:14:41-06:00</t>
  </si>
  <si>
    <t>SHP-2026007595</t>
  </si>
  <si>
    <t>2025-10-20T14:15:00+00:00</t>
  </si>
  <si>
    <t>2025-10-25T22:34:15+00:00</t>
  </si>
  <si>
    <t>2025-10-27T15:20:06+00:00</t>
  </si>
  <si>
    <t>SHP-2026000501</t>
  </si>
  <si>
    <t>2025-12-31T17:42:00-03:00</t>
  </si>
  <si>
    <t>2026-01-09T02:09:29</t>
  </si>
  <si>
    <t>2026-01-09T02:27:50Z</t>
  </si>
  <si>
    <t>SHP-2026001802</t>
  </si>
  <si>
    <t>2025-07-03T07:28:00</t>
  </si>
  <si>
    <t>2025-07-05T18:10:39-05:00</t>
  </si>
  <si>
    <t>2025-07-06T04:54:21-05:00</t>
  </si>
  <si>
    <t>SHP-2026000290</t>
  </si>
  <si>
    <t>2025-10-24T10:26:00</t>
  </si>
  <si>
    <t>2025-11-03T21:07:46+01:00</t>
  </si>
  <si>
    <t>2025-11-03T13:47:18+01:00</t>
  </si>
  <si>
    <t>SHP-2026006282</t>
  </si>
  <si>
    <t>2025-06-05T07:18:00+09:00</t>
  </si>
  <si>
    <t>2025-06-13T10:47:21</t>
  </si>
  <si>
    <t>2025-06-13T01:46:14+09:00</t>
  </si>
  <si>
    <t>SHP-2026007281</t>
  </si>
  <si>
    <t>2025-07-30T10:15:00+01:00</t>
  </si>
  <si>
    <t>2025-08-04T01:22:49+01:00</t>
  </si>
  <si>
    <t>2025-08-04T03:26:39+01:00</t>
  </si>
  <si>
    <t>SHP-2026006794</t>
  </si>
  <si>
    <t>2025-07-09T10:59:00+00:00</t>
  </si>
  <si>
    <t>2025-07-14T06:41:15+00:00</t>
  </si>
  <si>
    <t>2025-07-13T22:29:53+00:00</t>
  </si>
  <si>
    <t>SHP-2026006530</t>
  </si>
  <si>
    <t>2025-12-31T07:04:00-05:00</t>
  </si>
  <si>
    <t>2026-01-06T05:57:19Z</t>
  </si>
  <si>
    <t>2026-01-06T17:01:08-05:00</t>
  </si>
  <si>
    <t>SHP-2026000049</t>
  </si>
  <si>
    <t>2025-10-20T11:27:00Z</t>
  </si>
  <si>
    <t>2025-10-25T15:44:55-05:00</t>
  </si>
  <si>
    <t>2025-10-23T11:32:05-05:00</t>
  </si>
  <si>
    <t>SHP-2026008853</t>
  </si>
  <si>
    <t>2025-12-16T13:48:00</t>
  </si>
  <si>
    <t>2025-12-21T01:31:22+08:00</t>
  </si>
  <si>
    <t>2025-12-21T07:51:52Z</t>
  </si>
  <si>
    <t>2025-12-21T07:51:52+08:00</t>
  </si>
  <si>
    <t>SHP-2026004869</t>
  </si>
  <si>
    <t>2025-09-19T17:50:00-05:00</t>
  </si>
  <si>
    <t>2025-09-21T19:37:42-05:00</t>
  </si>
  <si>
    <t>2025-09-21T11:25:04Z</t>
  </si>
  <si>
    <t>2025-09-21T11:25:04-05:00</t>
  </si>
  <si>
    <t>SHP-2026008132</t>
  </si>
  <si>
    <t>2025-10-14T13:14:00-05:00</t>
  </si>
  <si>
    <t>2025-10-19T03:17:06Z</t>
  </si>
  <si>
    <t>2025-10-18T08:58:01-05:00</t>
  </si>
  <si>
    <t>SHP-2026002862</t>
  </si>
  <si>
    <t>2026-02-05T15:15:00-05:00</t>
  </si>
  <si>
    <t>2026-02-09T21:22:07-05:00</t>
  </si>
  <si>
    <t>2026-02-09T14:54:19-05:00</t>
  </si>
  <si>
    <t>SHP-2026009341</t>
  </si>
  <si>
    <t>2025-12-12T14:18:00+01:00</t>
  </si>
  <si>
    <t>2025-12-17T06:25:35+01:00</t>
  </si>
  <si>
    <t>2025-12-17T01:45:35+01:00</t>
  </si>
  <si>
    <t>SHP-2026001881</t>
  </si>
  <si>
    <t>2025-11-05T12:28:00+08:00</t>
  </si>
  <si>
    <t>2025-11-12T07:26:06+08:00</t>
  </si>
  <si>
    <t>2025-11-12T13:14:01Z</t>
  </si>
  <si>
    <t>SHP-2026008362</t>
  </si>
  <si>
    <t>2025-08-28T14:02:00-06:00</t>
  </si>
  <si>
    <t>2025-09-06T00:10:13-06:00</t>
  </si>
  <si>
    <t>2025-09-05T12:24:15-06:00</t>
  </si>
  <si>
    <t>SHP-2026008750</t>
  </si>
  <si>
    <t>2026-02-03T15:49:00Z</t>
  </si>
  <si>
    <t>2026-02-12T00:49:43+10:00</t>
  </si>
  <si>
    <t>2026-02-11T11:31:03+10:00</t>
  </si>
  <si>
    <t>SHP-2026003515</t>
  </si>
  <si>
    <t>2025-09-10T12:21:00Z</t>
  </si>
  <si>
    <t>2025-09-14T20:05:39+08:00</t>
  </si>
  <si>
    <t>2025-09-15T00:08:06Z</t>
  </si>
  <si>
    <t>2025-09-15T00:08:06</t>
  </si>
  <si>
    <t>SHP-2026000635</t>
  </si>
  <si>
    <t>2025-06-14T13:12:00+01:00</t>
  </si>
  <si>
    <t>2025-06-25T04:05:14+01:00</t>
  </si>
  <si>
    <t>2025-06-24T18:42:26+01:00</t>
  </si>
  <si>
    <t>SHP-2026001950</t>
  </si>
  <si>
    <t>2025-07-05T08:53:00+01:00</t>
  </si>
  <si>
    <t>2025-07-13T09:06:49</t>
  </si>
  <si>
    <t>2025-07-12T20:03:58Z</t>
  </si>
  <si>
    <t>2025-07-12T20:03:58+01:00</t>
  </si>
  <si>
    <t>SHP-2026008316</t>
  </si>
  <si>
    <t>2026-02-12T14:35:00Z</t>
  </si>
  <si>
    <t>2026-02-16T07:15:54-05:00</t>
  </si>
  <si>
    <t>2026-02-16T14:41:18-05:00</t>
  </si>
  <si>
    <t>SHP-2026007213</t>
  </si>
  <si>
    <t>2026-01-06T12:41:00</t>
  </si>
  <si>
    <t>2026-01-09T20:52:46Z</t>
  </si>
  <si>
    <t>2026-01-09T06:55:03-05:00</t>
  </si>
  <si>
    <t>SHP-2026008687</t>
  </si>
  <si>
    <t>2025-12-24T10:56:00+01:00</t>
  </si>
  <si>
    <t>2026-01-01T17:01:42+01:00</t>
  </si>
  <si>
    <t>2026-01-02T07:29:07+01:00</t>
  </si>
  <si>
    <t>SHP-2026004908</t>
  </si>
  <si>
    <t>2025-11-03T12:08:00Z</t>
  </si>
  <si>
    <t>2025-11-09T12:50:57-05:00</t>
  </si>
  <si>
    <t>2025-11-09T22:59:26-05:00</t>
  </si>
  <si>
    <t>SHP-2026007445</t>
  </si>
  <si>
    <t>2025-07-17T15:38:00</t>
  </si>
  <si>
    <t>2025-07-19T17:00:57-05:00</t>
  </si>
  <si>
    <t>2025-07-19T03:57:25-05:00</t>
  </si>
  <si>
    <t>SHP-2026000984</t>
  </si>
  <si>
    <t>2025-10-09T10:16:00Z</t>
  </si>
  <si>
    <t>2025-10-19T21:15:29-05:00</t>
  </si>
  <si>
    <t>2025-10-19T21:58:35Z</t>
  </si>
  <si>
    <t>2025-10-19T21:58:35-05:00</t>
  </si>
  <si>
    <t>SHP-2026004876</t>
  </si>
  <si>
    <t>2025-09-11T10:49:00Z</t>
  </si>
  <si>
    <t>2025-09-19T09:14:43Z</t>
  </si>
  <si>
    <t>2025-09-19T11:01:18+08:00</t>
  </si>
  <si>
    <t>SHP-2026003754</t>
  </si>
  <si>
    <t>2025-09-04T06:22:00Z</t>
  </si>
  <si>
    <t>2025-09-18T00:20:58+01:00</t>
  </si>
  <si>
    <t>2025-09-18T08:44:10+01:00</t>
  </si>
  <si>
    <t>SHP-2026007733</t>
  </si>
  <si>
    <t>2025-11-07T15:28:00+09:00</t>
  </si>
  <si>
    <t>2025-11-17T00:01:57+09:00</t>
  </si>
  <si>
    <t>2025-11-16T19:59:43+09:00</t>
  </si>
  <si>
    <t>SHP-2026004873</t>
  </si>
  <si>
    <t>2026-02-14T14:48:00-05:00</t>
  </si>
  <si>
    <t>2026-02-17T02:37:12-05:00</t>
  </si>
  <si>
    <t>2026-02-17T16:10:54-05:00</t>
  </si>
  <si>
    <t>SHP-2026000713</t>
  </si>
  <si>
    <t>2025-08-27T15:22:00+01:00</t>
  </si>
  <si>
    <t>2025-09-05T08:34:29+01:00</t>
  </si>
  <si>
    <t>2025-08-31T21:36:45+01:00</t>
  </si>
  <si>
    <t>SHP-2026001540</t>
  </si>
  <si>
    <t>2025-11-11T12:29:00-05:00</t>
  </si>
  <si>
    <t>2025-11-20T12:38:58-05:00</t>
  </si>
  <si>
    <t>2025-11-20T10:06:34-05:00</t>
  </si>
  <si>
    <t>SHP-2026002120</t>
  </si>
  <si>
    <t>2025-10-03T13:43:00+01:00</t>
  </si>
  <si>
    <t>2025-10-05T19:42:37+01:00</t>
  </si>
  <si>
    <t>2025-10-04T03:20:10+01:00</t>
  </si>
  <si>
    <t>SHP-2026001804</t>
  </si>
  <si>
    <t>2025-08-01T14:55:00+01:00</t>
  </si>
  <si>
    <t>2025-08-05T22:15:42+01:00</t>
  </si>
  <si>
    <t>2025-08-05T22:34:26+01:00</t>
  </si>
  <si>
    <t>SHP-2026004807</t>
  </si>
  <si>
    <t>2025-09-23T18:14:00-05:00</t>
  </si>
  <si>
    <t>2025-10-02T00:22:06-05:00</t>
  </si>
  <si>
    <t>2025-10-02T12:13:05Z</t>
  </si>
  <si>
    <t>2025-10-02T12:13:05-05:00</t>
  </si>
  <si>
    <t>SHP-2026006489</t>
  </si>
  <si>
    <t>2025-07-30T14:11:00-05:00</t>
  </si>
  <si>
    <t>2025-07-31T18:40:07-05:00</t>
  </si>
  <si>
    <t>2025-07-31T16:07:03-05:00</t>
  </si>
  <si>
    <t>2025-07-31T16:07:03Z</t>
  </si>
  <si>
    <t>SHP-2026007760</t>
  </si>
  <si>
    <t>2026-02-27T12:45:00-05:00</t>
  </si>
  <si>
    <t>2026-03-02T10:43:58-05:00</t>
  </si>
  <si>
    <t>2026-03-02T22:59:36-05:00</t>
  </si>
  <si>
    <t>SHP-2026001413</t>
  </si>
  <si>
    <t>2025-09-14T12:03:00-05:00</t>
  </si>
  <si>
    <t>2025-09-26T22:11:04</t>
  </si>
  <si>
    <t>2025-09-26T15:23:22-05:00</t>
  </si>
  <si>
    <t>SHP-2026006005</t>
  </si>
  <si>
    <t>2025-11-07T17:54:00-05:00</t>
  </si>
  <si>
    <t>2025-11-09T20:41:14-05:00</t>
  </si>
  <si>
    <t>2025-11-09T13:45:17-05:00</t>
  </si>
  <si>
    <t>2025-11-09T13:45:17</t>
  </si>
  <si>
    <t>SHP-2026004824</t>
  </si>
  <si>
    <t>2025-12-14T09:56:00-06:00</t>
  </si>
  <si>
    <t>2025-12-24T22:10:15-06:00</t>
  </si>
  <si>
    <t>2025-12-24T12:18:32-06:00</t>
  </si>
  <si>
    <t>2025-12-24T12:18:32</t>
  </si>
  <si>
    <t>SHP-2026000595</t>
  </si>
  <si>
    <t>2025-08-25T12:51:00+08:00</t>
  </si>
  <si>
    <t>2025-09-07T01:18:57+08:00</t>
  </si>
  <si>
    <t>2025-09-06T11:34:22Z</t>
  </si>
  <si>
    <t>2025-09-06T11:34:22+08:00</t>
  </si>
  <si>
    <t>SHP-2026002713</t>
  </si>
  <si>
    <t>2025-07-30T12:37:00Z</t>
  </si>
  <si>
    <t>2025-08-04T22:44:12+01:00</t>
  </si>
  <si>
    <t>2025-08-05T04:58:34+01:00</t>
  </si>
  <si>
    <t>SHP-2026008809</t>
  </si>
  <si>
    <t>2025-06-24T08:10:00+08:00</t>
  </si>
  <si>
    <t>2025-07-01T23:42:12</t>
  </si>
  <si>
    <t>2025-07-02T09:54:40+08:00</t>
  </si>
  <si>
    <t>SHP-2026004969</t>
  </si>
  <si>
    <t>2026-02-20T06:33:00-05:00</t>
  </si>
  <si>
    <t>2026-02-20T22:43:10-05:00</t>
  </si>
  <si>
    <t>2026-02-23T10:16:46-05:00</t>
  </si>
  <si>
    <t>SHP-2026007085</t>
  </si>
  <si>
    <t>2025-08-14T08:03:00-06:00</t>
  </si>
  <si>
    <t>2025-08-21T04:00:49-06:00</t>
  </si>
  <si>
    <t>2025-08-20T18:17:59-06:00</t>
  </si>
  <si>
    <t>SHP-2026000781</t>
  </si>
  <si>
    <t>2025-09-26T11:25:00+08:00</t>
  </si>
  <si>
    <t>2025-10-05T09:37:26</t>
  </si>
  <si>
    <t>2025-10-04T13:31:26+08:00</t>
  </si>
  <si>
    <t>SHP-2026004467</t>
  </si>
  <si>
    <t>2025-09-28T11:09:00</t>
  </si>
  <si>
    <t>2025-10-06T01:14:30+08:00</t>
  </si>
  <si>
    <t>2025-10-02T09:39:31+08:00</t>
  </si>
  <si>
    <t>SHP-2026000624</t>
  </si>
  <si>
    <t>2025-12-16T08:28:00+08:00</t>
  </si>
  <si>
    <t>2025-12-27T12:12:49+08:00</t>
  </si>
  <si>
    <t>2025-12-22T18:40:23Z</t>
  </si>
  <si>
    <t>SHP-2026000005</t>
  </si>
  <si>
    <t>2025-09-18T16:13:00-05:00</t>
  </si>
  <si>
    <t>2025-09-19T21:44:30-05:00</t>
  </si>
  <si>
    <t>2025-09-19T22:52:05-05:00</t>
  </si>
  <si>
    <t>SHP-2026005064</t>
  </si>
  <si>
    <t>2025-12-28T09:50:00</t>
  </si>
  <si>
    <t>2026-01-01T14:45:25+09:00</t>
  </si>
  <si>
    <t>2026-01-01T10:34:30+09:00</t>
  </si>
  <si>
    <t>SHP-2026001357</t>
  </si>
  <si>
    <t>2025-08-20T12:08:00</t>
  </si>
  <si>
    <t>2025-08-29T20:02:08Z</t>
  </si>
  <si>
    <t>2025-08-25T08:52:51+01:00</t>
  </si>
  <si>
    <t>SHP-2026008826</t>
  </si>
  <si>
    <t>2026-01-01T10:15:00-05:00</t>
  </si>
  <si>
    <t>2026-01-05T12:21:42-05:00</t>
  </si>
  <si>
    <t>2026-01-05T20:10:09-05:00</t>
  </si>
  <si>
    <t>SHP-2026006449</t>
  </si>
  <si>
    <t>2025-09-11T11:26:00Z</t>
  </si>
  <si>
    <t>2025-09-09T21:20:02+08:00</t>
  </si>
  <si>
    <t>2025-09-16T13:26:01+08:00</t>
  </si>
  <si>
    <t>2025-09-16T13:26:01</t>
  </si>
  <si>
    <t>SHP-2026005631</t>
  </si>
  <si>
    <t>2025-10-29T09:30:00-05:00</t>
  </si>
  <si>
    <t>2025-11-04T02:26:18-05:00</t>
  </si>
  <si>
    <t>2025-11-04T11:32:12-05:00</t>
  </si>
  <si>
    <t>2025-11-04T11:32:12Z</t>
  </si>
  <si>
    <t>SHP-2026005781</t>
  </si>
  <si>
    <t>2025-06-26T13:22:00Z</t>
  </si>
  <si>
    <t>2025-07-02T22:06:29+08:00</t>
  </si>
  <si>
    <t>2025-07-02T14:47:18+08:00</t>
  </si>
  <si>
    <t>SHP-2026005312</t>
  </si>
  <si>
    <t>2026-01-14T07:53:00+00:00</t>
  </si>
  <si>
    <t>2026-01-21T20:31:33+00:00</t>
  </si>
  <si>
    <t>2026-01-21T13:09:07+00:00</t>
  </si>
  <si>
    <t>SHP-2026005273</t>
  </si>
  <si>
    <t>2025-06-09T13:45:00Z</t>
  </si>
  <si>
    <t>2025-06-12T09:51:45-05:00</t>
  </si>
  <si>
    <t>2025-06-12T15:19:35-05:00</t>
  </si>
  <si>
    <t>SHP-2026007865</t>
  </si>
  <si>
    <t>2025-10-21T07:35:00</t>
  </si>
  <si>
    <t>2025-10-26T07:39:27Z</t>
  </si>
  <si>
    <t>2025-10-27T12:14:44</t>
  </si>
  <si>
    <t>2025-10-27T12:14:44+08:00</t>
  </si>
  <si>
    <t>SHP-2026001415</t>
  </si>
  <si>
    <t>2025-11-07T18:06:00-05:00</t>
  </si>
  <si>
    <t>2025-11-12T06:19:37-05:00</t>
  </si>
  <si>
    <t>2025-11-12T07:52:29</t>
  </si>
  <si>
    <t>2025-11-12T07:52:29Z</t>
  </si>
  <si>
    <t>SHP-2026000376</t>
  </si>
  <si>
    <t>2026-01-28T12:28:00+01:00</t>
  </si>
  <si>
    <t>2026-02-03T03:26:15Z</t>
  </si>
  <si>
    <t>2026-02-03T03:05:44+01:00</t>
  </si>
  <si>
    <t>SHP-2026005047</t>
  </si>
  <si>
    <t>2026-01-22T06:34:00-05:00</t>
  </si>
  <si>
    <t>2026-01-24T11:54:54-05:00</t>
  </si>
  <si>
    <t>2026-01-24T22:34:42-05:00</t>
  </si>
  <si>
    <t>SHP-2026002247</t>
  </si>
  <si>
    <t>2025-12-30T07:29:00+09:00</t>
  </si>
  <si>
    <t>2026-01-03T22:45:00Z</t>
  </si>
  <si>
    <t>2026-01-04T12:09:20+09:00</t>
  </si>
  <si>
    <t>2026-01-04T12:09:20</t>
  </si>
  <si>
    <t>SHP-2026006033</t>
  </si>
  <si>
    <t>2025-09-02T12:41:00+08:00</t>
  </si>
  <si>
    <t>2025-09-05T12:44:24+08:00</t>
  </si>
  <si>
    <t>2025-09-06T08:05:03+08:00</t>
  </si>
  <si>
    <t>SHP-2026000533</t>
  </si>
  <si>
    <t>2025-08-12T10:54:00-06:00</t>
  </si>
  <si>
    <t>2025-08-18T00:57:05</t>
  </si>
  <si>
    <t>2025-08-17T23:20:46-06:00</t>
  </si>
  <si>
    <t>SHP-2026008315</t>
  </si>
  <si>
    <t>2026-02-24T17:40:00-05:00</t>
  </si>
  <si>
    <t>2026-03-03T21:51:31-05:00</t>
  </si>
  <si>
    <t>2026-02-27T06:45:44-05:00</t>
  </si>
  <si>
    <t>SHP-2026003999</t>
  </si>
  <si>
    <t>2025-10-22T19:32:00-05:00</t>
  </si>
  <si>
    <t>2025-10-27T22:32:52-05:00</t>
  </si>
  <si>
    <t>2025-10-27T12:48:31-05:00</t>
  </si>
  <si>
    <t>SHP-2026007708</t>
  </si>
  <si>
    <t>2025-11-28T13:31:00Z</t>
  </si>
  <si>
    <t>2025-12-06T15:29:28-05:00</t>
  </si>
  <si>
    <t>2025-12-06T14:28:03-05:00</t>
  </si>
  <si>
    <t>SHP-2026000352</t>
  </si>
  <si>
    <t>2025-08-03T10:14:00-05:00</t>
  </si>
  <si>
    <t>2025-08-10T16:34:05Z</t>
  </si>
  <si>
    <t>2025-08-02T20:28:56-05:00</t>
  </si>
  <si>
    <t>2025-08-10T15:44:00</t>
  </si>
  <si>
    <t>SHP-2026004434</t>
  </si>
  <si>
    <t>2025-07-31T18:34:00+01:00</t>
  </si>
  <si>
    <t>2025-08-08T22:09:49+01:00</t>
  </si>
  <si>
    <t>2025-08-09T11:31:15+01:00</t>
  </si>
  <si>
    <t>SHP-2026000476</t>
  </si>
  <si>
    <t>2025-12-10T17:18:00-05:00</t>
  </si>
  <si>
    <t>2025-12-14T11:01:40-05:00</t>
  </si>
  <si>
    <t>2025-12-13T23:19:11-05:00</t>
  </si>
  <si>
    <t>2025-12-13T23:19:11</t>
  </si>
  <si>
    <t>SHP-2026006804</t>
  </si>
  <si>
    <t>2025-09-08T12:01:00Z</t>
  </si>
  <si>
    <t>2025-09-18T20:00:31+01:00</t>
  </si>
  <si>
    <t>2025-09-18T18:58:38+01:00</t>
  </si>
  <si>
    <t>SHP-2026009234</t>
  </si>
  <si>
    <t>2025-09-23T12:39:00+01:00</t>
  </si>
  <si>
    <t>2025-10-02T20:46:51</t>
  </si>
  <si>
    <t>2025-10-02T03:01:38+01:00</t>
  </si>
  <si>
    <t>SHP-2026000861</t>
  </si>
  <si>
    <t>2025-06-03T08:17:00</t>
  </si>
  <si>
    <t>2025-06-13T07:36:15-05:00</t>
  </si>
  <si>
    <t>2025-06-17T01:01:25-05:00</t>
  </si>
  <si>
    <t>SHP-2026000119</t>
  </si>
  <si>
    <t>2025-10-01T10:13:00+01:00</t>
  </si>
  <si>
    <t>2025-10-10T15:38:28+01:00</t>
  </si>
  <si>
    <t>2025-10-10T14:06:23+01:00</t>
  </si>
  <si>
    <t>2025-10-10T14:06:23Z</t>
  </si>
  <si>
    <t>SHP-2026005846</t>
  </si>
  <si>
    <t>2026-02-07T07:48:00+01:00</t>
  </si>
  <si>
    <t>2026-02-15T07:57:59+01:00</t>
  </si>
  <si>
    <t>2026-02-16T00:12:12+01:00</t>
  </si>
  <si>
    <t>SHP-2026001718</t>
  </si>
  <si>
    <t>2025-07-01T07:42:00Z</t>
  </si>
  <si>
    <t>2025-07-03T15:55:29-05:00</t>
  </si>
  <si>
    <t>2025-07-03T10:47:14-05:00</t>
  </si>
  <si>
    <t>SHP-2026003690</t>
  </si>
  <si>
    <t>2025-12-17T12:23:00+01:00</t>
  </si>
  <si>
    <t>2025-12-26T01:51:08Z</t>
  </si>
  <si>
    <t>2025-12-25T23:22:24+01:00</t>
  </si>
  <si>
    <t>SHP-2026005784</t>
  </si>
  <si>
    <t>2025-11-20T12:26:00-05:00</t>
  </si>
  <si>
    <t>2025-11-22T04:59:26-05:00</t>
  </si>
  <si>
    <t>2025-11-22T08:03:11-05:00</t>
  </si>
  <si>
    <t>SHP-2026003406</t>
  </si>
  <si>
    <t>2025-07-16T14:13:00-05:00</t>
  </si>
  <si>
    <t>2025-07-19T09:51:37-05:00</t>
  </si>
  <si>
    <t>2025-07-19T03:31:45-05:00</t>
  </si>
  <si>
    <t>2025-07-19T03:31:45Z</t>
  </si>
  <si>
    <t>SHP-2026004136</t>
  </si>
  <si>
    <t>2025-12-31T12:57:00</t>
  </si>
  <si>
    <t>2026-01-05T05:50:21+09:00</t>
  </si>
  <si>
    <t>2026-01-05T12:00:02+09:00</t>
  </si>
  <si>
    <t>SHP-2026006999</t>
  </si>
  <si>
    <t>2025-08-18T12:18:00-05:00</t>
  </si>
  <si>
    <t>2025-08-21T18:10:50</t>
  </si>
  <si>
    <t>2025-08-21T23:32:28-05:00</t>
  </si>
  <si>
    <t>SHP-2026006904</t>
  </si>
  <si>
    <t>2025-12-04T13:10:00Z</t>
  </si>
  <si>
    <t>2025-12-06T21:15:54-05:00</t>
  </si>
  <si>
    <t>2025-12-06T11:05:16-05:00</t>
  </si>
  <si>
    <t>SHP-2026002412</t>
  </si>
  <si>
    <t>2025-10-20T08:50:00+01:00</t>
  </si>
  <si>
    <t>2025-10-26T15:24:33</t>
  </si>
  <si>
    <t>2025-10-26T10:08:56+01:00</t>
  </si>
  <si>
    <t>SHP-2026000726</t>
  </si>
  <si>
    <t>2025-10-08T13:17:00+09:00</t>
  </si>
  <si>
    <t>2025-10-15T04:09:31+09:00</t>
  </si>
  <si>
    <t>2025-10-15T00:48:58</t>
  </si>
  <si>
    <t>2025-10-15T00:48:58+09:00</t>
  </si>
  <si>
    <t>SHP-2026004255</t>
  </si>
  <si>
    <t>2025-12-24T13:06:00+08:00</t>
  </si>
  <si>
    <t>2026-01-02T07:52:58+08:00</t>
  </si>
  <si>
    <t>2026-01-02T09:28:35+08:00</t>
  </si>
  <si>
    <t>SHP-2026002482</t>
  </si>
  <si>
    <t>2025-07-23T19:08:00+09:00</t>
  </si>
  <si>
    <t>2025-07-29T12:28:14+09:00</t>
  </si>
  <si>
    <t>2025-07-29T14:48:55+09:00</t>
  </si>
  <si>
    <t>SHP-2026003572</t>
  </si>
  <si>
    <t>2025-08-06T13:15:00+01:00</t>
  </si>
  <si>
    <t>2025-08-07T01:53:17+01:00</t>
  </si>
  <si>
    <t>2025-08-06T13:08:55+01:00</t>
  </si>
  <si>
    <t>SHP-2026007244</t>
  </si>
  <si>
    <t>2025-11-14T09:54:00+01:00</t>
  </si>
  <si>
    <t>2025-11-18T16:50:11</t>
  </si>
  <si>
    <t>2025-11-17T07:18:37+01:00</t>
  </si>
  <si>
    <t>SHP-2026004486</t>
  </si>
  <si>
    <t>2025-07-17T09:26:00+09:00</t>
  </si>
  <si>
    <t>2025-07-23T01:59:48+09:00</t>
  </si>
  <si>
    <t>2025-07-23T18:01:34+09:00</t>
  </si>
  <si>
    <t>SHP-2026000183</t>
  </si>
  <si>
    <t>2025-10-31T08:05:03Z</t>
  </si>
  <si>
    <t>2025-10-31T10:48:45-05:00</t>
  </si>
  <si>
    <t>SHP-2026002277</t>
  </si>
  <si>
    <t>2026-01-18T08:40:00-05:00</t>
  </si>
  <si>
    <t>2026-01-25T23:19:04</t>
  </si>
  <si>
    <t>2026-01-25T22:19:47-05:00</t>
  </si>
  <si>
    <t>SHP-2026009143</t>
  </si>
  <si>
    <t>2026-01-05T17:23:00+08:00</t>
  </si>
  <si>
    <t>2026-01-12T04:10:01</t>
  </si>
  <si>
    <t>2026-01-12T12:20:14Z</t>
  </si>
  <si>
    <t>SHP-2026005169</t>
  </si>
  <si>
    <t>2025-07-01T13:41:00+09:00</t>
  </si>
  <si>
    <t>2025-07-06T12:09:43+09:00</t>
  </si>
  <si>
    <t>2025-07-05T06:09:43+09:00</t>
  </si>
  <si>
    <t>SHP-2026005770</t>
  </si>
  <si>
    <t>2025-11-13T19:29:00-05:00</t>
  </si>
  <si>
    <t>2025-11-16T13:00:36-05:00</t>
  </si>
  <si>
    <t>2025-11-16T15:01:11Z</t>
  </si>
  <si>
    <t>2025-11-16T15:01:11-05:00</t>
  </si>
  <si>
    <t>SHP-2026008007</t>
  </si>
  <si>
    <t>2025-07-19T10:25:00-05:00</t>
  </si>
  <si>
    <t>2025-07-24T14:05:38</t>
  </si>
  <si>
    <t>2025-07-24T16:22:45Z</t>
  </si>
  <si>
    <t>SHP-2026001148</t>
  </si>
  <si>
    <t>2025-11-21T16:56:00+08:00</t>
  </si>
  <si>
    <t>2025-12-03T12:43:49+08:00</t>
  </si>
  <si>
    <t>2025-12-03T23:40:47+08:00</t>
  </si>
  <si>
    <t>SHP-2026001131</t>
  </si>
  <si>
    <t>2025-12-03T12:35:00-05:00</t>
  </si>
  <si>
    <t>2025-12-10T04:40:40-05:00</t>
  </si>
  <si>
    <t>2025-12-08T13:30:53-05:00</t>
  </si>
  <si>
    <t>SHP-2026007107</t>
  </si>
  <si>
    <t>US-United States-ECO</t>
  </si>
  <si>
    <t>2025-11-26T14:18:00-05:00</t>
  </si>
  <si>
    <t>2025-11-27T13:14:22</t>
  </si>
  <si>
    <t>2025-12-01T21:14:07</t>
  </si>
  <si>
    <t>SHP-2026007074</t>
  </si>
  <si>
    <t>2026-01-28T11:48:00</t>
  </si>
  <si>
    <t>2026-02-05T15:29:21Z</t>
  </si>
  <si>
    <t>2026-02-05T18:36:19-06:00</t>
  </si>
  <si>
    <t>SHP-2026002840</t>
  </si>
  <si>
    <t>2026-01-12T14:43:00+08:00</t>
  </si>
  <si>
    <t>2026-01-16T12:17:36+08:00</t>
  </si>
  <si>
    <t>2026-01-14T02:27:53+08:00</t>
  </si>
  <si>
    <t>SHP-2026005106</t>
  </si>
  <si>
    <t>2025-10-09T06:16:00+01:00</t>
  </si>
  <si>
    <t>2025-10-12T23:36:27Z</t>
  </si>
  <si>
    <t>2025-10-12T13:15:25Z</t>
  </si>
  <si>
    <t>2025-10-12T13:15:25+01:00</t>
  </si>
  <si>
    <t>SHP-2026002490</t>
  </si>
  <si>
    <t>2025-08-27T13:45:00+08:00</t>
  </si>
  <si>
    <t>2025-09-01T16:45:29+08:00</t>
  </si>
  <si>
    <t>2025-09-02T00:04:11+08:00</t>
  </si>
  <si>
    <t>SHP-2026002378</t>
  </si>
  <si>
    <t>2025-08-29T09:59:00+08:00</t>
  </si>
  <si>
    <t>2025-09-08T11:26:09+08:00</t>
  </si>
  <si>
    <t>2025-09-04T01:31:09+08:00</t>
  </si>
  <si>
    <t>SHP-2026003761</t>
  </si>
  <si>
    <t>2026-01-01T09:59:00Z</t>
  </si>
  <si>
    <t>2026-01-06T02:09:42+08:00</t>
  </si>
  <si>
    <t>2026-01-06T08:37:08+08:00</t>
  </si>
  <si>
    <t>SHP-2026008026</t>
  </si>
  <si>
    <t>2025-11-05T15:27:00+09:00</t>
  </si>
  <si>
    <t>2025-11-09T09:16:07+09:00</t>
  </si>
  <si>
    <t>2025-11-09T07:28:46Z</t>
  </si>
  <si>
    <t>2025-11-09T07:28:46+09:00</t>
  </si>
  <si>
    <t>SHP-2026007121</t>
  </si>
  <si>
    <t>2025-07-07T07:53:00+00:00</t>
  </si>
  <si>
    <t>2025-07-12T17:43:18+00:00</t>
  </si>
  <si>
    <t>2025-07-12T22:01:56+00:00</t>
  </si>
  <si>
    <t>SHP-2026002605</t>
  </si>
  <si>
    <t>2026-02-19T11:15:00+09:00</t>
  </si>
  <si>
    <t>2026-02-23T07:36:06+09:00</t>
  </si>
  <si>
    <t>2026-02-23T09:40:08</t>
  </si>
  <si>
    <t>2026-02-23T09:40:08+09:00</t>
  </si>
  <si>
    <t>SHP-2026009078</t>
  </si>
  <si>
    <t>2026-02-18T09:35:00Z</t>
  </si>
  <si>
    <t>2026-02-21T10:43:26Z</t>
  </si>
  <si>
    <t>2026-02-21T00:24:37-05:00</t>
  </si>
  <si>
    <t>2025-07-06T18:15:45+10:00</t>
  </si>
  <si>
    <t>SHP-2026005724</t>
  </si>
  <si>
    <t>2025-08-27T18:46:00Z</t>
  </si>
  <si>
    <t>2025-09-02T05:14:38-05:00</t>
  </si>
  <si>
    <t>2025-09-02T03:37:21-05:00</t>
  </si>
  <si>
    <t>2025-09-02T03:37:21</t>
  </si>
  <si>
    <t>SHP-2026005281</t>
  </si>
  <si>
    <t>2025-08-23T14:21:00+01:00</t>
  </si>
  <si>
    <t>2025-09-01T12:05:08+01:00</t>
  </si>
  <si>
    <t>2025-08-31T19:33:20+01:00</t>
  </si>
  <si>
    <t>SHP-2026000195</t>
  </si>
  <si>
    <t>2026-02-05T10:52:00+08:00</t>
  </si>
  <si>
    <t>2026-02-07T20:17:26+08:00</t>
  </si>
  <si>
    <t>2026-02-08T03:49:56+08:00</t>
  </si>
  <si>
    <t>SHP-2026003722</t>
  </si>
  <si>
    <t>2025-09-05T17:17:00+01:00</t>
  </si>
  <si>
    <t>2025-09-10T07:46:31+01:00</t>
  </si>
  <si>
    <t>2025-09-10T19:15:44+01:00</t>
  </si>
  <si>
    <t>2025-09-10T19:15:44</t>
  </si>
  <si>
    <t>SHP-2026005939</t>
  </si>
  <si>
    <t>2025-09-29T09:40:00Z</t>
  </si>
  <si>
    <t>2025-10-03T16:57:00+01:00</t>
  </si>
  <si>
    <t>2025-10-03T17:21:16+01:00</t>
  </si>
  <si>
    <t>SHP-2026006081</t>
  </si>
  <si>
    <t>2025-12-29T13:00:00Z</t>
  </si>
  <si>
    <t>2026-01-04T23:56:54-05:00</t>
  </si>
  <si>
    <t>2026-01-05T11:58:22Z</t>
  </si>
  <si>
    <t>2026-01-05T11:58:22-05:00</t>
  </si>
  <si>
    <t>SHP-2026003624</t>
  </si>
  <si>
    <t>2025-11-24T09:38:00+01:00</t>
  </si>
  <si>
    <t>2025-11-29T10:50:33+01:00</t>
  </si>
  <si>
    <t>2025-11-29T06:00:19+01:00</t>
  </si>
  <si>
    <t>SHP-2026007660</t>
  </si>
  <si>
    <t>2025-10-14T07:58:00-05:00</t>
  </si>
  <si>
    <t>2025-10-24T10:53:54-05:00</t>
  </si>
  <si>
    <t>2025-10-24T08:48:37</t>
  </si>
  <si>
    <t>2025-10-24T08:48:37-05:00</t>
  </si>
  <si>
    <t>SHP-2026008136</t>
  </si>
  <si>
    <t>2025-12-10T01:15:41+08:00</t>
  </si>
  <si>
    <t>2025-12-10T12:01:59+08:00</t>
  </si>
  <si>
    <t>SHP-2026003470</t>
  </si>
  <si>
    <t>2026-02-05T14:09:00-05:00</t>
  </si>
  <si>
    <t>2026-02-07T14:15:21-05:00</t>
  </si>
  <si>
    <t>2026-02-07T01:43:07-05:00</t>
  </si>
  <si>
    <t>2026-02-07T01:43:07Z</t>
  </si>
  <si>
    <t>SHP-2026004326</t>
  </si>
  <si>
    <t>2025-06-19T11:03:00</t>
  </si>
  <si>
    <t>2025-06-26T11:24:08+01:00</t>
  </si>
  <si>
    <t>2025-06-26T20:46:07+01:00</t>
  </si>
  <si>
    <t>2025-06-26T20:46:07Z</t>
  </si>
  <si>
    <t>SHP-2026001477</t>
  </si>
  <si>
    <t>2025-12-08T11:40:00+08:00</t>
  </si>
  <si>
    <t>2025-12-13T14:46:59+08:00</t>
  </si>
  <si>
    <t>2025-12-12T18:13:47+08:00</t>
  </si>
  <si>
    <t>2025-12-12T18:13:47</t>
  </si>
  <si>
    <t>SHP-2026002931</t>
  </si>
  <si>
    <t>2025-09-15T11:18:00</t>
  </si>
  <si>
    <t>2025-09-18T21:30:20Z</t>
  </si>
  <si>
    <t>2025-09-18T09:24:51-05:00</t>
  </si>
  <si>
    <t>SHP-2026006207</t>
  </si>
  <si>
    <t>2025-08-21T13:57:00+08:00</t>
  </si>
  <si>
    <t>2025-08-24T19:08:54+08:00</t>
  </si>
  <si>
    <t>2025-08-25T02:29:18+08:00</t>
  </si>
  <si>
    <t>2025-08-25T02:29:18</t>
  </si>
  <si>
    <t>SHP-2026004414</t>
  </si>
  <si>
    <t>2025-10-08T07:22:00-05:00</t>
  </si>
  <si>
    <t>2025-10-11T19:24:42-05:00</t>
  </si>
  <si>
    <t>2025-10-11T16:12:51-05:00</t>
  </si>
  <si>
    <t>SHP-2026006229</t>
  </si>
  <si>
    <t>2026-01-01T11:17:00+08:00</t>
  </si>
  <si>
    <t>2026-01-07T15:08:50+08:00</t>
  </si>
  <si>
    <t>2026-01-07T07:12:41</t>
  </si>
  <si>
    <t>2026-01-07T07:12:41Z</t>
  </si>
  <si>
    <t>SHP-2026007185</t>
  </si>
  <si>
    <t>2025-07-15T07:06:00Z</t>
  </si>
  <si>
    <t>2025-07-19T13:34:20+01:00</t>
  </si>
  <si>
    <t>2025-07-19T17:09:38</t>
  </si>
  <si>
    <t>2025-07-19T17:09:38+01:00</t>
  </si>
  <si>
    <t>SHP-2026000283</t>
  </si>
  <si>
    <t>2025-08-22T13:32:00</t>
  </si>
  <si>
    <t>2025-08-26T19:32:12</t>
  </si>
  <si>
    <t>2025-08-26T01:27:09Z</t>
  </si>
  <si>
    <t>2025-08-26T01:27:09-05:00</t>
  </si>
  <si>
    <t>SHP-2026001470</t>
  </si>
  <si>
    <t>2025-09-06T09:51:00+09:00</t>
  </si>
  <si>
    <t>2025-09-13T00:17:42+09:00</t>
  </si>
  <si>
    <t>2025-09-13T07:30:26+09:00</t>
  </si>
  <si>
    <t>SHP-2026006924</t>
  </si>
  <si>
    <t>2025-12-26T11:12:00+08:00</t>
  </si>
  <si>
    <t>2025-12-29T13:17:10Z</t>
  </si>
  <si>
    <t>2026-01-01T20:08:05+08:00</t>
  </si>
  <si>
    <t>SHP-2026003516</t>
  </si>
  <si>
    <t>2025-12-03T17:41:00+00:00</t>
  </si>
  <si>
    <t>2025-12-07T15:22:51+00:00</t>
  </si>
  <si>
    <t>2025-12-07T20:11:02+00:00</t>
  </si>
  <si>
    <t>2025-12-07T20:11:02</t>
  </si>
  <si>
    <t>SHP-2026007678</t>
  </si>
  <si>
    <t>2025-06-02T09:57:00Z</t>
  </si>
  <si>
    <t>2025-06-02T21:57:00+01:00</t>
  </si>
  <si>
    <t>2025-06-02T09:11:33+01:00</t>
  </si>
  <si>
    <t>SHP-2026008300</t>
  </si>
  <si>
    <t>2026-02-27T14:18:00-05:00</t>
  </si>
  <si>
    <t>2026-03-11T22:14:15-05:00</t>
  </si>
  <si>
    <t>2026-03-03T23:35:24-05:00</t>
  </si>
  <si>
    <t>SHP-2026002864</t>
  </si>
  <si>
    <t>2025-10-02T07:47:00+01:00</t>
  </si>
  <si>
    <t>2025-10-10T15:19:05+01:00</t>
  </si>
  <si>
    <t>2025-10-10T20:14:03+01:00</t>
  </si>
  <si>
    <t>SHP-2026008537</t>
  </si>
  <si>
    <t>2025-10-06T08:11:00+01:00</t>
  </si>
  <si>
    <t>2025-10-17T09:23:45+01:00</t>
  </si>
  <si>
    <t>2025-10-17T03:38:25+01:00</t>
  </si>
  <si>
    <t>SHP-2026007921</t>
  </si>
  <si>
    <t>2025-09-02T11:50:00</t>
  </si>
  <si>
    <t>2025-09-12T08:50:46Z</t>
  </si>
  <si>
    <t>2025-09-13T00:56:32+08:00</t>
  </si>
  <si>
    <t>SHP-2026002092</t>
  </si>
  <si>
    <t>2025-09-18T09:52:00+08:00</t>
  </si>
  <si>
    <t>2025-09-28T01:58:22+08:00</t>
  </si>
  <si>
    <t>2025-09-28T14:58:37+08:00</t>
  </si>
  <si>
    <t>SHP-2026009446</t>
  </si>
  <si>
    <t>2025-07-05T12:40:00-05:00</t>
  </si>
  <si>
    <t>2025-07-11T04:10:04Z</t>
  </si>
  <si>
    <t>2025-07-10T17:38:01-05:00</t>
  </si>
  <si>
    <t>SHP-2026007780</t>
  </si>
  <si>
    <t>2026-02-04T11:17:00</t>
  </si>
  <si>
    <t>2026-02-05T21:33:34-05:00</t>
  </si>
  <si>
    <t>2026-02-05T16:56:35Z</t>
  </si>
  <si>
    <t>2026-02-05T16:56:35-05:00</t>
  </si>
  <si>
    <t>SHP-2026007268</t>
  </si>
  <si>
    <t>2025-12-24T09:52:00-05:00</t>
  </si>
  <si>
    <t>2025-12-26T12:35:56Z</t>
  </si>
  <si>
    <t>2025-12-28T16:28:11-05:00</t>
  </si>
  <si>
    <t>SHP-2026009201</t>
  </si>
  <si>
    <t>2025-09-05T09:34:00+09:00</t>
  </si>
  <si>
    <t>2025-09-11T17:38:07Z</t>
  </si>
  <si>
    <t>2025-09-11T16:24:39+09:00</t>
  </si>
  <si>
    <t>SHP-2026007071</t>
  </si>
  <si>
    <t>2026-02-20T11:42:00+01:00</t>
  </si>
  <si>
    <t>2026-02-25T07:08:37+01:00</t>
  </si>
  <si>
    <t>2026-02-25T08:39:31+01:00</t>
  </si>
  <si>
    <t>SHP-2026008138</t>
  </si>
  <si>
    <t>2025-07-14T12:09:00</t>
  </si>
  <si>
    <t>2025-07-19T23:39:52+01:00</t>
  </si>
  <si>
    <t>2025-07-20T02:58:27+01:00</t>
  </si>
  <si>
    <t>SHP-2026006513</t>
  </si>
  <si>
    <t>2025-09-26T13:58:00+08:00</t>
  </si>
  <si>
    <t>2025-09-30T22:11:52+08:00</t>
  </si>
  <si>
    <t>2025-09-30T23:39:33+08:00</t>
  </si>
  <si>
    <t>SHP-2026005999</t>
  </si>
  <si>
    <t>2025-09-04T09:26:00+08:00</t>
  </si>
  <si>
    <t>2025-09-14T15:00:47+08:00</t>
  </si>
  <si>
    <t>2025-09-15T03:53:06</t>
  </si>
  <si>
    <t>2025-09-15T03:53:06+08:00</t>
  </si>
  <si>
    <t>SHP-2026001459</t>
  </si>
  <si>
    <t>2025-12-21T13:45:00</t>
  </si>
  <si>
    <t>2025-12-28T01:29:30+08:00</t>
  </si>
  <si>
    <t>2025-12-28T12:03:30+08:00</t>
  </si>
  <si>
    <t>SHP-2026008351</t>
  </si>
  <si>
    <t>2026-01-12T11:21:00+00:00</t>
  </si>
  <si>
    <t>2026-01-25T08:07:44+00:00</t>
  </si>
  <si>
    <t>2026-01-25T20:44:16+00:00</t>
  </si>
  <si>
    <t>SHP-2026006179</t>
  </si>
  <si>
    <t>2026-02-27T11:26:00</t>
  </si>
  <si>
    <t>2026-03-08T08:12:29-05:00</t>
  </si>
  <si>
    <t>2026-02-28T02:21:22-05:00</t>
  </si>
  <si>
    <t>SHP-2026002794</t>
  </si>
  <si>
    <t>2025-07-17T10:17:00+01:00</t>
  </si>
  <si>
    <t>2025-07-22T19:49:26+01:00</t>
  </si>
  <si>
    <t>2025-07-16T00:01:56+01:00</t>
  </si>
  <si>
    <t>2025-07-23T01:16:18Z</t>
  </si>
  <si>
    <t>SHP-2026002872</t>
  </si>
  <si>
    <t>2026-02-07T11:02:00+05:00</t>
  </si>
  <si>
    <t>2026-02-17T21:42:50+05:00</t>
  </si>
  <si>
    <t>2026-02-17T20:43:29+05:00</t>
  </si>
  <si>
    <t>SHP-2026000540</t>
  </si>
  <si>
    <t>2025-11-05T13:37:00+09:00</t>
  </si>
  <si>
    <t>2025-11-09T01:28:47+09:00</t>
  </si>
  <si>
    <t>2025-11-07T06:48:12+09:00</t>
  </si>
  <si>
    <t>SHP-2026006808</t>
  </si>
  <si>
    <t>2025-07-19T10:47:00+05:00</t>
  </si>
  <si>
    <t>2025-07-23T22:24:52+05:00</t>
  </si>
  <si>
    <t>2025-07-23T04:07:32+05:00</t>
  </si>
  <si>
    <t>2025-07-23T04:07:32Z</t>
  </si>
  <si>
    <t>SHP-2026003872</t>
  </si>
  <si>
    <t>2025-11-13T08:58:00+01:00</t>
  </si>
  <si>
    <t>2025-11-19T21:34:49+01:00</t>
  </si>
  <si>
    <t>2025-11-19T22:21:26+01:00</t>
  </si>
  <si>
    <t>2025-11-19T22:21:26Z</t>
  </si>
  <si>
    <t>SHP-2026003809</t>
  </si>
  <si>
    <t>2025-06-25T19:06:00-05:00</t>
  </si>
  <si>
    <t>2025-06-27T14:33:11-05:00</t>
  </si>
  <si>
    <t>2025-06-27T11:23:11-05:00</t>
  </si>
  <si>
    <t>2025-06-27T11:23:11Z</t>
  </si>
  <si>
    <t>SHP-2026000632</t>
  </si>
  <si>
    <t>2026-02-20T10:12:00-03:00</t>
  </si>
  <si>
    <t>2026-03-02T05:08:23-03:00</t>
  </si>
  <si>
    <t>2026-03-02T07:54:03-03:00</t>
  </si>
  <si>
    <t>SHP-2026006622</t>
  </si>
  <si>
    <t>2025-08-13T13:19:00-05:00</t>
  </si>
  <si>
    <t>2025-08-18T22:49:47</t>
  </si>
  <si>
    <t>2025-08-18T19:52:40-05:00</t>
  </si>
  <si>
    <t>SHP-2026005383</t>
  </si>
  <si>
    <t>2025-07-16T15:34:00-05:00</t>
  </si>
  <si>
    <t>2025-07-24T13:23:40-05:00</t>
  </si>
  <si>
    <t>2025-07-24T19:42:42-05:00</t>
  </si>
  <si>
    <t>SHP-2026005385</t>
  </si>
  <si>
    <t>2025-12-04T16:01:00+08:00</t>
  </si>
  <si>
    <t>2025-12-09T12:27:07Z</t>
  </si>
  <si>
    <t>2025-12-09T11:04:15Z</t>
  </si>
  <si>
    <t>2025-12-09T11:04:15+08:00</t>
  </si>
  <si>
    <t>SHP-2026006503</t>
  </si>
  <si>
    <t>2026-02-13T12:43:00-05:00</t>
  </si>
  <si>
    <t>2026-02-19T07:04:10-05:00</t>
  </si>
  <si>
    <t>2026-02-19T23:23:25-05:00</t>
  </si>
  <si>
    <t>SHP-2026002008</t>
  </si>
  <si>
    <t>2025-09-04T07:03:00Z</t>
  </si>
  <si>
    <t>2025-09-06T15:34:39-05:00</t>
  </si>
  <si>
    <t>2025-09-05T16:40:04-05:00</t>
  </si>
  <si>
    <t>2025-09-05T16:40:04Z</t>
  </si>
  <si>
    <t>SHP-2026009124</t>
  </si>
  <si>
    <t>2025-12-05T12:03:00+01:00</t>
  </si>
  <si>
    <t>2025-12-13T19:35:31+01:00</t>
  </si>
  <si>
    <t>2025-12-14T13:33:46+01:00</t>
  </si>
  <si>
    <t>SHP-2026008428</t>
  </si>
  <si>
    <t>2025-11-20T11:58:00+05:00</t>
  </si>
  <si>
    <t>2025-11-29T07:26:54+05:00</t>
  </si>
  <si>
    <t>2025-11-29T01:33:46+05:00</t>
  </si>
  <si>
    <t>SHP-2026005152</t>
  </si>
  <si>
    <t>2025-09-18T17:42:00+01:00</t>
  </si>
  <si>
    <t>2025-09-26T10:10:00+01:00</t>
  </si>
  <si>
    <t>2025-09-26T17:00:28+01:00</t>
  </si>
  <si>
    <t>SHP-2026005418</t>
  </si>
  <si>
    <t>2026-01-16T12:53:00Z</t>
  </si>
  <si>
    <t>2026-01-22T12:00:42+08:00</t>
  </si>
  <si>
    <t>2026-01-21T16:39:56+08:00</t>
  </si>
  <si>
    <t>SHP-2026008099</t>
  </si>
  <si>
    <t>2025-12-18T09:15:00+08:00</t>
  </si>
  <si>
    <t>2025-12-26T19:30:20</t>
  </si>
  <si>
    <t>2025-12-23T12:00:51+08:00</t>
  </si>
  <si>
    <t>SHP-2026004934</t>
  </si>
  <si>
    <t>2026-02-01T13:25:00Z</t>
  </si>
  <si>
    <t>2026-02-06T04:39:16+00:00</t>
  </si>
  <si>
    <t>2026-02-06T10:49:47+00:00</t>
  </si>
  <si>
    <t>SHP-2026007120</t>
  </si>
  <si>
    <t>2026-01-27T14:14:00</t>
  </si>
  <si>
    <t>2026-02-07T11:58:52+01:00</t>
  </si>
  <si>
    <t>2026-02-07T12:05:40Z</t>
  </si>
  <si>
    <t>2026-02-07T12:05:40+01:00</t>
  </si>
  <si>
    <t>SHP-2026006769</t>
  </si>
  <si>
    <t>2025-06-20T08:37:00</t>
  </si>
  <si>
    <t>2025-06-22T11:12:55Z</t>
  </si>
  <si>
    <t>2025-06-22T16:31:17Z</t>
  </si>
  <si>
    <t>2025-06-22T16:31:17+01:00</t>
  </si>
  <si>
    <t>SHP-2026001232</t>
  </si>
  <si>
    <t>2025-06-23T10:14:00-05:00</t>
  </si>
  <si>
    <t>2025-06-26T23:42:03-05:00</t>
  </si>
  <si>
    <t>2025-06-26T10:12:08-05:00</t>
  </si>
  <si>
    <t>SHP-2026002796</t>
  </si>
  <si>
    <t>2025-08-15T09:10:00+01:00</t>
  </si>
  <si>
    <t>2025-08-18T12:12:37+01:00</t>
  </si>
  <si>
    <t>2025-08-18T05:18:21+01:00</t>
  </si>
  <si>
    <t>SHP-2026004339</t>
  </si>
  <si>
    <t>2025-09-03T13:51:00Z</t>
  </si>
  <si>
    <t>2025-09-07T21:37:52Z</t>
  </si>
  <si>
    <t>2025-09-07T04:09:55-05:00</t>
  </si>
  <si>
    <t>SHP-2026008922</t>
  </si>
  <si>
    <t>2025-11-06T12:10:00-05:00</t>
  </si>
  <si>
    <t>2025-11-22T01:13:05-05:00</t>
  </si>
  <si>
    <t>2025-11-22T10:36:22</t>
  </si>
  <si>
    <t>2025-11-22T10:36:22Z</t>
  </si>
  <si>
    <t>SHP-2026001377</t>
  </si>
  <si>
    <t>2026-01-09T12:09:00+08:00</t>
  </si>
  <si>
    <t>2026-01-13T17:06:45+08:00</t>
  </si>
  <si>
    <t>2026-01-13T18:59:29+08:00</t>
  </si>
  <si>
    <t>SHP-2026005373</t>
  </si>
  <si>
    <t>2025-09-03T12:10:00+08:00</t>
  </si>
  <si>
    <t>2025-09-07T20:44:47+08:00</t>
  </si>
  <si>
    <t>2025-09-06T21:43:16+08:00</t>
  </si>
  <si>
    <t>SHP-2026005699</t>
  </si>
  <si>
    <t>2025-10-27T12:40:00+05:00</t>
  </si>
  <si>
    <t>2025-11-04T01:50:27Z</t>
  </si>
  <si>
    <t>2025-10-31T14:27:30+05:00</t>
  </si>
  <si>
    <t>SHP-2026000799</t>
  </si>
  <si>
    <t>2025-09-16T07:30:00</t>
  </si>
  <si>
    <t>2025-09-18T14:39:29+01:00</t>
  </si>
  <si>
    <t>2025-09-19T10:09:55+01:00</t>
  </si>
  <si>
    <t>SHP-2026004730</t>
  </si>
  <si>
    <t>2025-07-17T12:08:00+08:00</t>
  </si>
  <si>
    <t>2025-07-26T11:59:49Z</t>
  </si>
  <si>
    <t>2025-07-27T00:11:01+08:00</t>
  </si>
  <si>
    <t>SHP-2026007394</t>
  </si>
  <si>
    <t>2025-07-16T09:27:00+09:00</t>
  </si>
  <si>
    <t>2025-07-18T19:35:48Z</t>
  </si>
  <si>
    <t>2025-07-18T19:09:41Z</t>
  </si>
  <si>
    <t>SHP-2026007894</t>
  </si>
  <si>
    <t>2025-10-19T16:16:00+09:00</t>
  </si>
  <si>
    <t>2025-10-28T01:54:43Z</t>
  </si>
  <si>
    <t>2025-10-22T12:09:12</t>
  </si>
  <si>
    <t>SHP-2026003576</t>
  </si>
  <si>
    <t>2025-12-01T08:17:00+08:00</t>
  </si>
  <si>
    <t>2025-12-08T16:28:16+08:00</t>
  </si>
  <si>
    <t>2025-12-08T07:05:33+08:00</t>
  </si>
  <si>
    <t>SHP-2026007801</t>
  </si>
  <si>
    <t>2025-06-16T18:24:00+00:00</t>
  </si>
  <si>
    <t>2025-06-21T12:50:56+00:00</t>
  </si>
  <si>
    <t>2025-06-21T14:14:22Z</t>
  </si>
  <si>
    <t>SHP-2026008968</t>
  </si>
  <si>
    <t>2025-12-07T06:15:00+01:00</t>
  </si>
  <si>
    <t>2025-12-13T23:33:44+01:00</t>
  </si>
  <si>
    <t>2025-12-08T19:43:40+01:00</t>
  </si>
  <si>
    <t>SHP-2026003752</t>
  </si>
  <si>
    <t>2025-07-08T17:22:00-05:00</t>
  </si>
  <si>
    <t>2025-07-11T23:36:50-05:00</t>
  </si>
  <si>
    <t>2025-07-11T17:20:19-05:00</t>
  </si>
  <si>
    <t>2025-07-11T17:20:19</t>
  </si>
  <si>
    <t>SHP-2026006283</t>
  </si>
  <si>
    <t>2025-07-21T13:08:00+09:00</t>
  </si>
  <si>
    <t>2025-07-25T23:08:47Z</t>
  </si>
  <si>
    <t>2025-07-25T09:58:31</t>
  </si>
  <si>
    <t>2025-07-25T09:58:31+09:00</t>
  </si>
  <si>
    <t>SHP-2026001942</t>
  </si>
  <si>
    <t>2025-09-05T13:04:00+01:00</t>
  </si>
  <si>
    <t>2025-09-15T14:44:46+01:00</t>
  </si>
  <si>
    <t>2025-09-14T19:09:33+01:00</t>
  </si>
  <si>
    <t>SHP-2026008486</t>
  </si>
  <si>
    <t>2025-08-05T13:30:00Z</t>
  </si>
  <si>
    <t>2025-08-08T00:33:36Z</t>
  </si>
  <si>
    <t>2025-08-07T18:40:49Z</t>
  </si>
  <si>
    <t>2025-08-07T18:40:49-05:00</t>
  </si>
  <si>
    <t>SHP-2026002432</t>
  </si>
  <si>
    <t>2025-12-24T16:02:00</t>
  </si>
  <si>
    <t>2026-01-01T19:47:30-05:00</t>
  </si>
  <si>
    <t>2026-01-01T17:27:58-05:00</t>
  </si>
  <si>
    <t>2026-01-01T17:27:58Z</t>
  </si>
  <si>
    <t>SHP-2026007896</t>
  </si>
  <si>
    <t>2026-01-18T11:00:00+01:00</t>
  </si>
  <si>
    <t>2026-01-26T12:48:14Z</t>
  </si>
  <si>
    <t>2026-01-23T07:20:49+01:00</t>
  </si>
  <si>
    <t>EXC_007</t>
  </si>
  <si>
    <t>SHP-2026004122</t>
  </si>
  <si>
    <t>GB-United States-PRI</t>
  </si>
  <si>
    <t>2026-01-22T16:36:00Z</t>
  </si>
  <si>
    <t>2026-01-29T09:55:26+00:00</t>
  </si>
  <si>
    <t>2026-01-29T01:52:57Z</t>
  </si>
  <si>
    <t>2026-01-29T01:52:57+00:00</t>
  </si>
  <si>
    <t>SHP-2026004675</t>
  </si>
  <si>
    <t>2026-01-14T14:02:00-03:00</t>
  </si>
  <si>
    <t>2026-01-20T14:44:19-03:00</t>
  </si>
  <si>
    <t>2026-01-21T01:09:26</t>
  </si>
  <si>
    <t>SHP-2026000852</t>
  </si>
  <si>
    <t>2025-09-20T13:45:00+01:00</t>
  </si>
  <si>
    <t>2025-09-26T02:35:06+01:00</t>
  </si>
  <si>
    <t>2025-09-26T13:51:15+01:00</t>
  </si>
  <si>
    <t>SHP-2026006306</t>
  </si>
  <si>
    <t>2025-12-03T07:23:00-05:00</t>
  </si>
  <si>
    <t>2025-12-05T14:54:17-05:00</t>
  </si>
  <si>
    <t>2025-12-05T15:03:37-05:00</t>
  </si>
  <si>
    <t>2025-12-05T15:03:37Z</t>
  </si>
  <si>
    <t>SHP-2026001289</t>
  </si>
  <si>
    <t>2025-08-22T18:27:00-05:00</t>
  </si>
  <si>
    <t>2025-08-25T12:31:32-05:00</t>
  </si>
  <si>
    <t>2025-08-28T10:35:57-05:00</t>
  </si>
  <si>
    <t>SHP-2026007886</t>
  </si>
  <si>
    <t>2025-08-02T10:29:00</t>
  </si>
  <si>
    <t>2025-08-10T07:43:14</t>
  </si>
  <si>
    <t>2025-08-10T16:45:44Z</t>
  </si>
  <si>
    <t>2025-08-10T16:45:44-05:00</t>
  </si>
  <si>
    <t>SHP-2026002916</t>
  </si>
  <si>
    <t>2025-11-24T18:35:00-05:00</t>
  </si>
  <si>
    <t>2025-12-01T00:32:03-05:00</t>
  </si>
  <si>
    <t>2025-12-01T20:46:58-05:00</t>
  </si>
  <si>
    <t>SHP-2026000295</t>
  </si>
  <si>
    <t>2026-01-26T11:44:00Z</t>
  </si>
  <si>
    <t>2026-01-28T23:56:06-05:00</t>
  </si>
  <si>
    <t>2026-01-29T15:19:13Z</t>
  </si>
  <si>
    <t>SHP-2026006208</t>
  </si>
  <si>
    <t>2025-06-12T16:28:00+09:00</t>
  </si>
  <si>
    <t>2025-06-16T17:25:33+09:00</t>
  </si>
  <si>
    <t>2025-06-16T15:49:14+09:00</t>
  </si>
  <si>
    <t>2025-06-16T15:49:14Z</t>
  </si>
  <si>
    <t>SHP-2026003533</t>
  </si>
  <si>
    <t>2025-12-13T07:04:00+01:00</t>
  </si>
  <si>
    <t>2025-12-16T14:14:23+01:00</t>
  </si>
  <si>
    <t>2025-12-17T00:43:53Z</t>
  </si>
  <si>
    <t>2025-12-17T00:43:53+01:00</t>
  </si>
  <si>
    <t>SHP-2026003742</t>
  </si>
  <si>
    <t>2025-07-23T14:39:00-05:00</t>
  </si>
  <si>
    <t>2025-07-27T05:51:17</t>
  </si>
  <si>
    <t>2025-07-27T04:45:48-05:00</t>
  </si>
  <si>
    <t>SHP-2026008086</t>
  </si>
  <si>
    <t>2025-09-17T09:09:00Z</t>
  </si>
  <si>
    <t>2025-09-24T23:38:54Z</t>
  </si>
  <si>
    <t>2025-09-25T00:05:55+08:00</t>
  </si>
  <si>
    <t>SHP-2026005651</t>
  </si>
  <si>
    <t>2025-08-19T08:28:00+01:00</t>
  </si>
  <si>
    <t>2025-08-23T19:23:08+01:00</t>
  </si>
  <si>
    <t>2025-08-23T23:01:58Z</t>
  </si>
  <si>
    <t>2025-08-23T23:01:58+01:00</t>
  </si>
  <si>
    <t>SHP-2026009136</t>
  </si>
  <si>
    <t>2025-10-27T14:07:00Z</t>
  </si>
  <si>
    <t>2025-11-02T01:57:37Z</t>
  </si>
  <si>
    <t>2025-11-02T02:15:29+00:00</t>
  </si>
  <si>
    <t>SHP-2026007131</t>
  </si>
  <si>
    <t>2025-07-28T11:10:00+08:00</t>
  </si>
  <si>
    <t>2025-08-03T20:33:46+08:00</t>
  </si>
  <si>
    <t>2025-08-03T22:20:09+08:00</t>
  </si>
  <si>
    <t>SHP-2026004043</t>
  </si>
  <si>
    <t>2025-11-26T11:40:00Z</t>
  </si>
  <si>
    <t>2025-12-01T20:36:44-03:00</t>
  </si>
  <si>
    <t>2025-12-02T00:10:11-03:00</t>
  </si>
  <si>
    <t>2025-12-02T00:10:11Z</t>
  </si>
  <si>
    <t>SHP-2026001847</t>
  </si>
  <si>
    <t>2025-10-06T15:17:00+01:00</t>
  </si>
  <si>
    <t>2025-10-10T12:08:58+01:00</t>
  </si>
  <si>
    <t>2025-10-10T01:07:36</t>
  </si>
  <si>
    <t>2025-10-10T01:07:36+01:00</t>
  </si>
  <si>
    <t>SHP-2026000983</t>
  </si>
  <si>
    <t>2025-07-09T12:10:00-05:00</t>
  </si>
  <si>
    <t>2025-07-11T01:55:19-05:00</t>
  </si>
  <si>
    <t>2025-07-11T03:13:43-05:00</t>
  </si>
  <si>
    <t>SHP-2026006369</t>
  </si>
  <si>
    <t>2025-09-09T13:08:00+05:00</t>
  </si>
  <si>
    <t>2025-09-17T00:42:36Z</t>
  </si>
  <si>
    <t>2025-09-16T02:02:45+05:00</t>
  </si>
  <si>
    <t>SHP-2026004458</t>
  </si>
  <si>
    <t>2025-12-01T17:35:00-05:00</t>
  </si>
  <si>
    <t>2025-12-07T10:14:15-05:00</t>
  </si>
  <si>
    <t>2025-12-07T13:08:12-05:00</t>
  </si>
  <si>
    <t>SHP-2026004439</t>
  </si>
  <si>
    <t>2026-01-05T13:57:00Z</t>
  </si>
  <si>
    <t>2026-01-09T09:02:47-05:00</t>
  </si>
  <si>
    <t>2026-01-09T07:27:51-05:00</t>
  </si>
  <si>
    <t>2026-01-09T07:27:51</t>
  </si>
  <si>
    <t>SHP-2026007258</t>
  </si>
  <si>
    <t>2026-02-19T12:22:00Z</t>
  </si>
  <si>
    <t>2026-02-23T19:39:22</t>
  </si>
  <si>
    <t>2026-02-20T03:01:29-03:00</t>
  </si>
  <si>
    <t>SHP-2026003098</t>
  </si>
  <si>
    <t>2026-02-20T12:35:00</t>
  </si>
  <si>
    <t>2026-03-02T17:47:47+08:00</t>
  </si>
  <si>
    <t>2026-03-02T21:16:15+08:00</t>
  </si>
  <si>
    <t>2026-03-02T21:16:15Z</t>
  </si>
  <si>
    <t>SHP-2026008104</t>
  </si>
  <si>
    <t>2025-12-08T11:14:00+01:00</t>
  </si>
  <si>
    <t>2025-12-15T11:56:52+01:00</t>
  </si>
  <si>
    <t>2025-12-15T16:40:14+01:00</t>
  </si>
  <si>
    <t>SHP-2026000997</t>
  </si>
  <si>
    <t>2025-07-03T12:33:00+01:00</t>
  </si>
  <si>
    <t>2025-07-08T11:27:19+01:00</t>
  </si>
  <si>
    <t>2025-07-08T15:56:07+01:00</t>
  </si>
  <si>
    <t>SHP-2026006344</t>
  </si>
  <si>
    <t>2026-01-19T09:02:00-05:00</t>
  </si>
  <si>
    <t>2026-01-25T18:03:29Z</t>
  </si>
  <si>
    <t>2026-01-26T02:47:59-05:00</t>
  </si>
  <si>
    <t>SHP-2026005707</t>
  </si>
  <si>
    <t>2026-02-10T18:03:00+01:00</t>
  </si>
  <si>
    <t>2026-02-16T14:43:47+01:00</t>
  </si>
  <si>
    <t>2026-02-16T20:49:24+01:00</t>
  </si>
  <si>
    <t>SHP-2026006297</t>
  </si>
  <si>
    <t>2025-12-04T11:18:00Z</t>
  </si>
  <si>
    <t>2025-12-12T01:43:01+01:00</t>
  </si>
  <si>
    <t>2025-12-11T14:23:11+01:00</t>
  </si>
  <si>
    <t>SHP-2026003803</t>
  </si>
  <si>
    <t>2025-09-30T10:20:00+01:00</t>
  </si>
  <si>
    <t>2025-10-06T09:41:23Z</t>
  </si>
  <si>
    <t>2025-10-06T17:29:38+01:00</t>
  </si>
  <si>
    <t>SHP-2026006630</t>
  </si>
  <si>
    <t>2025-12-04T08:53:00+09:00</t>
  </si>
  <si>
    <t>2025-12-02T21:00:46+09:00</t>
  </si>
  <si>
    <t>2025-12-09T03:07:55+09:00</t>
  </si>
  <si>
    <t>SHP-2026003471</t>
  </si>
  <si>
    <t>2025-10-06T08:20:00+08:00</t>
  </si>
  <si>
    <t>2025-10-11T17:59:41+08:00</t>
  </si>
  <si>
    <t>2025-10-11T19:30:09+08:00</t>
  </si>
  <si>
    <t>SHP-2026002917</t>
  </si>
  <si>
    <t>2025-06-20T13:49:00-05:00</t>
  </si>
  <si>
    <t>2025-06-21T01:49:00Z</t>
  </si>
  <si>
    <t>2025-06-21T03:38:05-05:00</t>
  </si>
  <si>
    <t>SHP-2026007680</t>
  </si>
  <si>
    <t>2025-10-11T07:25:00Z</t>
  </si>
  <si>
    <t>2025-10-12T19:45:27Z</t>
  </si>
  <si>
    <t>2025-10-12T22:58:38-05:00</t>
  </si>
  <si>
    <t>SHP-2026008008</t>
  </si>
  <si>
    <t>2025-10-01T15:34:00+05:00</t>
  </si>
  <si>
    <t>2025-10-11T01:21:28+05:00</t>
  </si>
  <si>
    <t>2025-10-11T02:38:18+05:00</t>
  </si>
  <si>
    <t>SHP-2026006909</t>
  </si>
  <si>
    <t>2025-09-11T13:19:00-05:00</t>
  </si>
  <si>
    <t>2025-09-12T23:39:18Z</t>
  </si>
  <si>
    <t>2025-09-15T16:47:47</t>
  </si>
  <si>
    <t>SHP-2026001109</t>
  </si>
  <si>
    <t>2025-12-26T12:05:00+09:00</t>
  </si>
  <si>
    <t>2026-01-04T18:34:35+09:00</t>
  </si>
  <si>
    <t>2026-01-04T04:41:31+09:00</t>
  </si>
  <si>
    <t>SHP-2026003762</t>
  </si>
  <si>
    <t>2025-06-24T11:05:00+01:00</t>
  </si>
  <si>
    <t>2025-06-27T08:18:15+01:00</t>
  </si>
  <si>
    <t>2025-06-27T15:30:54+01:00</t>
  </si>
  <si>
    <t>SHP-2026009239</t>
  </si>
  <si>
    <t>2026-02-16T13:37:00+09:00</t>
  </si>
  <si>
    <t>2026-02-19T00:29:05+09:00</t>
  </si>
  <si>
    <t>2026-02-18T19:45:23+09:00</t>
  </si>
  <si>
    <t>SHP-2026003614</t>
  </si>
  <si>
    <t>2025-08-13T13:01:00+01:00</t>
  </si>
  <si>
    <t>2025-08-19T18:25:55+01:00</t>
  </si>
  <si>
    <t>2025-08-19T17:48:59+01:00</t>
  </si>
  <si>
    <t>SHP-2026005561</t>
  </si>
  <si>
    <t>2025-09-19T16:23:00Z</t>
  </si>
  <si>
    <t>2025-09-29T10:38:56+01:00</t>
  </si>
  <si>
    <t>2025-09-29T06:24:17+01:00</t>
  </si>
  <si>
    <t>SHP-2026008476</t>
  </si>
  <si>
    <t>2025-10-22T13:36:00+01:00</t>
  </si>
  <si>
    <t>2025-10-24T09:06:47+01:00</t>
  </si>
  <si>
    <t>2025-10-24T04:04:44+01:00</t>
  </si>
  <si>
    <t>SHP-2026008061</t>
  </si>
  <si>
    <t>2025-06-10T08:07:00+01:00</t>
  </si>
  <si>
    <t>2025-06-16T08:33:37+01:00</t>
  </si>
  <si>
    <t>2025-06-16T06:56:29+01:00</t>
  </si>
  <si>
    <t>SHP-2026002717</t>
  </si>
  <si>
    <t>2025-10-02T08:58:00+01:00</t>
  </si>
  <si>
    <t>2025-10-09T09:10:17+01:00</t>
  </si>
  <si>
    <t>2025-10-09T16:55:15+01:00</t>
  </si>
  <si>
    <t>SHP-2026004972</t>
  </si>
  <si>
    <t>2025-08-12T11:02:00+01:00</t>
  </si>
  <si>
    <t>2025-08-16T10:21:13+01:00</t>
  </si>
  <si>
    <t>2025-08-17T00:49:45+01:00</t>
  </si>
  <si>
    <t>SHP-2026005663</t>
  </si>
  <si>
    <t>2025-07-06T11:25:00</t>
  </si>
  <si>
    <t>2025-07-08T07:44:37-05:00</t>
  </si>
  <si>
    <t>2025-07-08T15:21:49-05:00</t>
  </si>
  <si>
    <t>SHP-2026003091</t>
  </si>
  <si>
    <t>2025-07-03T16:39:00-05:00</t>
  </si>
  <si>
    <t>2025-07-10T19:33:19-05:00</t>
  </si>
  <si>
    <t>2025-07-08T04:19:34-05:00</t>
  </si>
  <si>
    <t>SHP-2026004305</t>
  </si>
  <si>
    <t>2025-08-06T13:01:00+01:00</t>
  </si>
  <si>
    <t>2025-08-10T13:59:13+01:00</t>
  </si>
  <si>
    <t>2025-08-10T00:48:53</t>
  </si>
  <si>
    <t>2025-08-10T00:48:53+01:00</t>
  </si>
  <si>
    <t>SHP-2026005033</t>
  </si>
  <si>
    <t>2025-10-06T08:15:00Z</t>
  </si>
  <si>
    <t>2025-10-15T03:59:41-05:00</t>
  </si>
  <si>
    <t>2025-10-14T16:04:54Z</t>
  </si>
  <si>
    <t>2025-10-14T16:04:54-05:00</t>
  </si>
  <si>
    <t>SHP-2026007357</t>
  </si>
  <si>
    <t>2025-10-15T15:32:00Z</t>
  </si>
  <si>
    <t>2025-10-20T12:39:48+01:00</t>
  </si>
  <si>
    <t>2025-10-20T12:24:02</t>
  </si>
  <si>
    <t>2025-10-20T12:24:02+01:00</t>
  </si>
  <si>
    <t>SHP-2026007407</t>
  </si>
  <si>
    <t>2025-07-23T11:55:00+08:00</t>
  </si>
  <si>
    <t>2025-08-01T08:47:24Z</t>
  </si>
  <si>
    <t>2025-08-01T11:45:14+08:00</t>
  </si>
  <si>
    <t>SHP-2026006700</t>
  </si>
  <si>
    <t>2026-01-03T15:03:00+08:00</t>
  </si>
  <si>
    <t>2026-01-06T07:53:18+08:00</t>
  </si>
  <si>
    <t>2026-01-05T22:33:27+08:00</t>
  </si>
  <si>
    <t>SHP-2026006968</t>
  </si>
  <si>
    <t>2026-01-22T13:31:00+08:00</t>
  </si>
  <si>
    <t>2026-02-01T03:41:00+08:00</t>
  </si>
  <si>
    <t>2026-01-31T23:24:19</t>
  </si>
  <si>
    <t>2026-01-31T23:24:19+08:00</t>
  </si>
  <si>
    <t>SHP-2026006607</t>
  </si>
  <si>
    <t>2026-01-07T15:26:00+01:00</t>
  </si>
  <si>
    <t>2026-01-15T17:41:10+01:00</t>
  </si>
  <si>
    <t>2026-01-13T17:06:03</t>
  </si>
  <si>
    <t>SHP-2026004735</t>
  </si>
  <si>
    <t>2025-06-06T14:26:00+08:00</t>
  </si>
  <si>
    <t>2025-06-09T10:35:53+08:00</t>
  </si>
  <si>
    <t>2025-06-08T17:35:43Z</t>
  </si>
  <si>
    <t>2025-06-08T17:35:43+08:00</t>
  </si>
  <si>
    <t>SHP-2026000265</t>
  </si>
  <si>
    <t>2025-06-26T11:10:00+01:00</t>
  </si>
  <si>
    <t>2025-06-28T12:32:22Z</t>
  </si>
  <si>
    <t>2025-07-05T04:19:19</t>
  </si>
  <si>
    <t>SHP-2026001434</t>
  </si>
  <si>
    <t>2025-10-09T08:12:00Z</t>
  </si>
  <si>
    <t>2025-10-18T19:00:12+08:00</t>
  </si>
  <si>
    <t>2025-10-18T19:37:55+08:00</t>
  </si>
  <si>
    <t>SHP-2026009345</t>
  </si>
  <si>
    <t>2025-06-11T07:57:00-05:00</t>
  </si>
  <si>
    <t>2025-06-16T15:02:36-05:00</t>
  </si>
  <si>
    <t>2025-06-16T09:52:23-05:00</t>
  </si>
  <si>
    <t>SHP-2026008938</t>
  </si>
  <si>
    <t>2025-10-30T10:31:00-05:00</t>
  </si>
  <si>
    <t>2025-11-01T00:33:09Z</t>
  </si>
  <si>
    <t>2025-10-31T21:54:59-05:00</t>
  </si>
  <si>
    <t>2025-10-31T21:54:59Z</t>
  </si>
  <si>
    <t>SHP-2026001435</t>
  </si>
  <si>
    <t>2026-01-27T11:49:00+01:00</t>
  </si>
  <si>
    <t>2026-02-01T22:21:57+01:00</t>
  </si>
  <si>
    <t>2026-02-01T13:31:11+01:00</t>
  </si>
  <si>
    <t>SHP-2026009173</t>
  </si>
  <si>
    <t>2026-02-26T12:58:00Z</t>
  </si>
  <si>
    <t>2026-03-03T05:47:20-05:00</t>
  </si>
  <si>
    <t>2026-02-27T10:23:02-05:00</t>
  </si>
  <si>
    <t>SHP-2026002416</t>
  </si>
  <si>
    <t>2025-11-22T13:52:00+08:00</t>
  </si>
  <si>
    <t>2025-11-28T05:18:58+08:00</t>
  </si>
  <si>
    <t>2025-11-28T08:57:26+08:00</t>
  </si>
  <si>
    <t>SHP-2026006171</t>
  </si>
  <si>
    <t>2026-01-09T16:43:00+01:00</t>
  </si>
  <si>
    <t>2026-01-14T22:00:48+01:00</t>
  </si>
  <si>
    <t>2026-01-16T20:42:58Z</t>
  </si>
  <si>
    <t>SHP-2026000807</t>
  </si>
  <si>
    <t>2026-01-15T09:54:00+01:00</t>
  </si>
  <si>
    <t>2026-01-22T00:46:20+01:00</t>
  </si>
  <si>
    <t>2026-01-22T11:08:27+01:00</t>
  </si>
  <si>
    <t>SHP-2026009351</t>
  </si>
  <si>
    <t>2025-10-21T10:38:00-05:00</t>
  </si>
  <si>
    <t>2025-10-22T20:08:39-05:00</t>
  </si>
  <si>
    <t>2025-10-23T00:30:12-05:00</t>
  </si>
  <si>
    <t>SHP-2026006067</t>
  </si>
  <si>
    <t>2025-12-11T09:51:00-05:00</t>
  </si>
  <si>
    <t>2025-12-19T19:43:49-05:00</t>
  </si>
  <si>
    <t>2025-12-19T16:41:36-05:00</t>
  </si>
  <si>
    <t>SHP-2026008552</t>
  </si>
  <si>
    <t>2025-12-04T07:06:00-05:00</t>
  </si>
  <si>
    <t>2025-12-12T23:48:50-05:00</t>
  </si>
  <si>
    <t>2025-12-12T23:29:43-05:00</t>
  </si>
  <si>
    <t>SHP-2026005573</t>
  </si>
  <si>
    <t>2025-09-08T12:59:00+00:00</t>
  </si>
  <si>
    <t>2025-09-12T05:06:14</t>
  </si>
  <si>
    <t>2025-09-06T18:06:51+00:00</t>
  </si>
  <si>
    <t>2025-09-12T09:47:09Z</t>
  </si>
  <si>
    <t>SHP-2026001928</t>
  </si>
  <si>
    <t>2025-06-06T12:38:00-05:00</t>
  </si>
  <si>
    <t>2025-06-08T18:31:47-05:00</t>
  </si>
  <si>
    <t>2025-06-09T03:33:09-05:00</t>
  </si>
  <si>
    <t>SHP-2026007764</t>
  </si>
  <si>
    <t>2025-11-05T10:34:00+08:00</t>
  </si>
  <si>
    <t>2025-11-09T20:20:06Z</t>
  </si>
  <si>
    <t>2025-11-12T04:06:29+08:00</t>
  </si>
  <si>
    <t>SHP-2026002150</t>
  </si>
  <si>
    <t>2025-08-29T12:41:00Z</t>
  </si>
  <si>
    <t>2025-09-06T01:29:09+09:00</t>
  </si>
  <si>
    <t>2025-09-06T02:55:53+09:00</t>
  </si>
  <si>
    <t>SHP-2026006404</t>
  </si>
  <si>
    <t>2025-12-16T07:55:00Z</t>
  </si>
  <si>
    <t>2025-12-17T17:25:12Z</t>
  </si>
  <si>
    <t>2025-12-17T17:20:06-05:00</t>
  </si>
  <si>
    <t>SHP-2026005136</t>
  </si>
  <si>
    <t>2025-07-24T13:40:00</t>
  </si>
  <si>
    <t>2025-07-30T23:40:57+01:00</t>
  </si>
  <si>
    <t>2025-07-31T03:42:48</t>
  </si>
  <si>
    <t>2025-07-31T03:42:48+01:00</t>
  </si>
  <si>
    <t>SHP-2026003193</t>
  </si>
  <si>
    <t>2025-12-01T15:04:00+01:00</t>
  </si>
  <si>
    <t>2025-12-06T16:23:51</t>
  </si>
  <si>
    <t>2025-12-06T16:20:53+01:00</t>
  </si>
  <si>
    <t>SHP-2026008211</t>
  </si>
  <si>
    <t>2025-08-14T08:48:00-05:00</t>
  </si>
  <si>
    <t>2025-08-21T17:39:55-05:00</t>
  </si>
  <si>
    <t>2025-08-22T05:00:33</t>
  </si>
  <si>
    <t>2025-08-22T05:00:33-05:00</t>
  </si>
  <si>
    <t>SHP-2026003990</t>
  </si>
  <si>
    <t>2025-06-26T09:07:00+05:00</t>
  </si>
  <si>
    <t>2025-06-29T23:50:17+05:00</t>
  </si>
  <si>
    <t>2025-06-30T02:44:40+05:00</t>
  </si>
  <si>
    <t>SHP-2026007448</t>
  </si>
  <si>
    <t>2025-11-13T13:50:00-05:00</t>
  </si>
  <si>
    <t>2025-11-17T02:48:07-05:00</t>
  </si>
  <si>
    <t>2025-11-17T13:22:50-05:00</t>
  </si>
  <si>
    <t>SHP-2026003000</t>
  </si>
  <si>
    <t>2026-02-01T09:40:00+00:00</t>
  </si>
  <si>
    <t>2026-02-06T00:18:51</t>
  </si>
  <si>
    <t>2026-02-06T00:14:22+00:00</t>
  </si>
  <si>
    <t>SHP-2026002064</t>
  </si>
  <si>
    <t>2025-09-30T13:34:00-05:00</t>
  </si>
  <si>
    <t>2025-10-07T11:39:49-05:00</t>
  </si>
  <si>
    <t>2025-10-07T05:21:12-05:00</t>
  </si>
  <si>
    <t>SHP-2026008065</t>
  </si>
  <si>
    <t>2025-10-17T12:08:00+08:00</t>
  </si>
  <si>
    <t>2025-10-25T20:18:30+08:00</t>
  </si>
  <si>
    <t>2025-10-25T14:16:15+08:00</t>
  </si>
  <si>
    <t>SHP-2026001366</t>
  </si>
  <si>
    <t>2025-09-03T15:58:00+09:00</t>
  </si>
  <si>
    <t>2025-09-12T03:55:30+09:00</t>
  </si>
  <si>
    <t>2025-09-12T09:32:58+09:00</t>
  </si>
  <si>
    <t>SHP-2026000430</t>
  </si>
  <si>
    <t>2026-01-24T19:54:00Z</t>
  </si>
  <si>
    <t>2026-01-31T16:23:33+08:00</t>
  </si>
  <si>
    <t>2026-01-31T08:29:56+08:00</t>
  </si>
  <si>
    <t>SHP-2026005790</t>
  </si>
  <si>
    <t>US-DEU-ECO</t>
  </si>
  <si>
    <t>2025-12-25T07:17:00-05:00</t>
  </si>
  <si>
    <t>2025-12-22T10:53:04-05:00</t>
  </si>
  <si>
    <t>2025-12-31T23:41:33-05:00</t>
  </si>
  <si>
    <t>SHP-2026008374</t>
  </si>
  <si>
    <t>2025-07-07T18:50:00+09:00</t>
  </si>
  <si>
    <t>2025-07-12T02:50:57+09:00</t>
  </si>
  <si>
    <t>2025-07-12T18:32:12+09:00</t>
  </si>
  <si>
    <t>SHP-2026004243</t>
  </si>
  <si>
    <t>2025-11-28T08:56:00+01:00</t>
  </si>
  <si>
    <t>2025-12-04T19:14:54+01:00</t>
  </si>
  <si>
    <t>2025-12-04T12:42:50+01:00</t>
  </si>
  <si>
    <t>SHP-2026009081</t>
  </si>
  <si>
    <t>2025-06-10T11:13:00+08:00</t>
  </si>
  <si>
    <t>2025-06-19T17:40:20+08:00</t>
  </si>
  <si>
    <t>2025-06-19T02:17:59+08:00</t>
  </si>
  <si>
    <t>SHP-2026009433</t>
  </si>
  <si>
    <t>2025-07-04T10:20:00Z</t>
  </si>
  <si>
    <t>2025-07-07T22:57:17+00:00</t>
  </si>
  <si>
    <t>2025-07-09T00:50:23+00:00</t>
  </si>
  <si>
    <t>SHP-2026003676</t>
  </si>
  <si>
    <t>2025-10-21T12:06:00-05:00</t>
  </si>
  <si>
    <t>2025-10-23T06:21:47-05:00</t>
  </si>
  <si>
    <t>2025-10-23T01:19:55-05:00</t>
  </si>
  <si>
    <t>SHP-2026007384</t>
  </si>
  <si>
    <t>2025-06-13T10:46:00+08:00</t>
  </si>
  <si>
    <t>2025-06-17T05:22:57</t>
  </si>
  <si>
    <t>2025-06-17T17:52:25+08:00</t>
  </si>
  <si>
    <t>SHP-2026004797</t>
  </si>
  <si>
    <t>2025-08-18T11:34:00-05:00</t>
  </si>
  <si>
    <t>2025-08-24T06:54:56-05:00</t>
  </si>
  <si>
    <t>2025-08-24T00:16:33-05:00</t>
  </si>
  <si>
    <t>2025-08-24T00:16:33Z</t>
  </si>
  <si>
    <t>SHP-2026006238</t>
  </si>
  <si>
    <t>2025-12-26T08:03:00+01:00</t>
  </si>
  <si>
    <t>2025-12-28T16:39:58+01:00</t>
  </si>
  <si>
    <t>2025-12-28T23:04:50+01:00</t>
  </si>
  <si>
    <t>2025-12-28T23:04:50</t>
  </si>
  <si>
    <t>SHP-2026007312</t>
  </si>
  <si>
    <t>2026-02-02T09:46:00Z</t>
  </si>
  <si>
    <t>2026-02-11T01:07:32+01:00</t>
  </si>
  <si>
    <t>2026-02-10T21:37:25+01:00</t>
  </si>
  <si>
    <t>2026-02-10T21:37:25Z</t>
  </si>
  <si>
    <t>SHP-2026005977</t>
  </si>
  <si>
    <t>2025-11-29T13:36:00+09:00</t>
  </si>
  <si>
    <t>2025-12-03T17:09:07+09:00</t>
  </si>
  <si>
    <t>2025-12-03T01:30:38+09:00</t>
  </si>
  <si>
    <t>SHP-2026000642</t>
  </si>
  <si>
    <t>2025-09-21T10:58:00</t>
  </si>
  <si>
    <t>2025-09-25T08:39:43-05:00</t>
  </si>
  <si>
    <t>2025-09-24T15:13:41-05:00</t>
  </si>
  <si>
    <t>SHP-2026000393</t>
  </si>
  <si>
    <t>2025-06-30T12:20:00Z</t>
  </si>
  <si>
    <t>2025-07-05T19:10:57+01:00</t>
  </si>
  <si>
    <t>2025-07-05T09:23:42+01:00</t>
  </si>
  <si>
    <t>SHP-2026007901</t>
  </si>
  <si>
    <t>2025-08-15T09:21:00+08:00</t>
  </si>
  <si>
    <t>2025-08-24T02:30:55+08:00</t>
  </si>
  <si>
    <t>2025-08-24T09:54:18+08:00</t>
  </si>
  <si>
    <t>SHP-2026007702</t>
  </si>
  <si>
    <t>2025-08-17T11:53:00+01:00</t>
  </si>
  <si>
    <t>2025-08-22T17:09:50+01:00</t>
  </si>
  <si>
    <t>2025-08-23T14:14:29Z</t>
  </si>
  <si>
    <t>SHP-2026002384</t>
  </si>
  <si>
    <t>2025-07-09T09:05:00+01:00</t>
  </si>
  <si>
    <t>2025-07-16T04:55:54+01:00</t>
  </si>
  <si>
    <t>2025-07-15T19:38:33+01:00</t>
  </si>
  <si>
    <t>SHP-2026001887</t>
  </si>
  <si>
    <t>2026-01-09T13:58:00+01:00</t>
  </si>
  <si>
    <t>2026-01-13T11:07:47</t>
  </si>
  <si>
    <t>2026-01-16T17:13:06Z</t>
  </si>
  <si>
    <t>SHP-2026003247</t>
  </si>
  <si>
    <t>2025-08-13T10:02:00-05:00</t>
  </si>
  <si>
    <t>2025-08-14T19:30:35-05:00</t>
  </si>
  <si>
    <t>2025-08-11T19:34:21-05:00</t>
  </si>
  <si>
    <t>2025-08-15T06:53:25-05:00</t>
  </si>
  <si>
    <t>SHP-2026006596</t>
  </si>
  <si>
    <t>2025-08-08T09:47:00+01:00</t>
  </si>
  <si>
    <t>2025-08-12T05:31:48Z</t>
  </si>
  <si>
    <t>2025-08-12T13:20:05+01:00</t>
  </si>
  <si>
    <t>SHP-2026002403</t>
  </si>
  <si>
    <t>2025-10-02T12:24:00</t>
  </si>
  <si>
    <t>2025-10-04T15:46:40+08:00</t>
  </si>
  <si>
    <t>2025-10-04T15:45:18+08:00</t>
  </si>
  <si>
    <t>SHP-2026002388</t>
  </si>
  <si>
    <t>2025-09-22T13:16:00+00:00</t>
  </si>
  <si>
    <t>2025-09-27T16:02:54</t>
  </si>
  <si>
    <t>2025-09-27T10:24:52+00:00</t>
  </si>
  <si>
    <t>SHP-2026003427</t>
  </si>
  <si>
    <t>2025-12-27T10:10:00+08:00</t>
  </si>
  <si>
    <t>2026-01-01T15:45:20+08:00</t>
  </si>
  <si>
    <t>2025-12-25T17:56:20+08:00</t>
  </si>
  <si>
    <t>2026-01-01T20:06:04+08:00</t>
  </si>
  <si>
    <t>SHP-2026000412</t>
  </si>
  <si>
    <t>2025-12-08T10:53:00+08:00</t>
  </si>
  <si>
    <t>2025-12-14T23:43:02+08:00</t>
  </si>
  <si>
    <t>2025-12-14T16:23:10+08:00</t>
  </si>
  <si>
    <t>SHP-2026006274</t>
  </si>
  <si>
    <t>2025-12-28T16:54:00+08:00</t>
  </si>
  <si>
    <t>2026-01-06T06:52:52Z</t>
  </si>
  <si>
    <t>2026-01-04T18:11:33</t>
  </si>
  <si>
    <t>SHP-2026002495</t>
  </si>
  <si>
    <t>2025-11-05T18:41:00-05:00</t>
  </si>
  <si>
    <t>2025-11-07T00:55:29-05:00</t>
  </si>
  <si>
    <t>2025-11-07T03:27:08</t>
  </si>
  <si>
    <t>2025-11-07T03:27:08-05:00</t>
  </si>
  <si>
    <t>SHP-2026004874</t>
  </si>
  <si>
    <t>2026-02-06T19:32:00+08:00</t>
  </si>
  <si>
    <t>2026-02-12T16:46:47+08:00</t>
  </si>
  <si>
    <t>2026-02-10T01:08:58+08:00</t>
  </si>
  <si>
    <t>SHP-2026000684</t>
  </si>
  <si>
    <t>2025-11-12T07:27:00-05:00</t>
  </si>
  <si>
    <t>2025-11-20T16:22:39-05:00</t>
  </si>
  <si>
    <t>2025-11-20T06:59:06Z</t>
  </si>
  <si>
    <t>2025-11-20T06:59:06-05:00</t>
  </si>
  <si>
    <t>SHP-2026000962</t>
  </si>
  <si>
    <t>2025-11-05T11:37:00+00:00</t>
  </si>
  <si>
    <t>2025-11-11T22:59:08+00:00</t>
  </si>
  <si>
    <t>2025-11-12T14:23:04+00:00</t>
  </si>
  <si>
    <t>SHP-2026003917</t>
  </si>
  <si>
    <t>2025-11-06T12:24:00</t>
  </si>
  <si>
    <t>2025-11-13T22:11:09+00:00</t>
  </si>
  <si>
    <t>2025-11-13T12:24:13</t>
  </si>
  <si>
    <t>2025-11-13T12:24:13+00:00</t>
  </si>
  <si>
    <t>SHP-2026005890</t>
  </si>
  <si>
    <t>2025-08-20T16:40:00+01:00</t>
  </si>
  <si>
    <t>2025-08-28T04:20:02+01:00</t>
  </si>
  <si>
    <t>2025-08-27T23:44:59+01:00</t>
  </si>
  <si>
    <t>SHP-2026004868</t>
  </si>
  <si>
    <t>2025-09-01T15:10:00Z</t>
  </si>
  <si>
    <t>2025-09-10T00:54:54+01:00</t>
  </si>
  <si>
    <t>2025-09-10T11:19:21+01:00</t>
  </si>
  <si>
    <t>SHP-2026006009</t>
  </si>
  <si>
    <t>2026-01-21T16:19:00+01:00</t>
  </si>
  <si>
    <t>2026-01-27T07:30:04+01:00</t>
  </si>
  <si>
    <t>2026-01-25T17:43:12+01:00</t>
  </si>
  <si>
    <t>SHP-2026006299</t>
  </si>
  <si>
    <t>2025-06-18T09:21:00+09:00</t>
  </si>
  <si>
    <t>2025-06-21T08:14:49+09:00</t>
  </si>
  <si>
    <t>2025-06-21T02:43:36+09:00</t>
  </si>
  <si>
    <t>SHP-2026002014</t>
  </si>
  <si>
    <t>2026-01-12T12:36:00-06:00</t>
  </si>
  <si>
    <t>2026-01-17T12:14:56-06:00</t>
  </si>
  <si>
    <t>2026-01-17T01:52:04-06:00</t>
  </si>
  <si>
    <t>SHP-2026006459</t>
  </si>
  <si>
    <t>2026-02-06T07:39:00</t>
  </si>
  <si>
    <t>2026-02-14T19:06:21+09:00</t>
  </si>
  <si>
    <t>2026-02-15T01:44:16Z</t>
  </si>
  <si>
    <t>2026-02-15T01:44:16+09:00</t>
  </si>
  <si>
    <t>SHP-2026002063</t>
  </si>
  <si>
    <t>2025-11-17T08:38:00</t>
  </si>
  <si>
    <t>2025-11-21T23:24:11Z</t>
  </si>
  <si>
    <t>2025-11-21T13:08:50+08:00</t>
  </si>
  <si>
    <t>SHP-2026002907</t>
  </si>
  <si>
    <t>2025-08-08T16:51:00+09:00</t>
  </si>
  <si>
    <t>2025-08-15T14:58:40+09:00</t>
  </si>
  <si>
    <t>2025-08-15T14:24:32+09:00</t>
  </si>
  <si>
    <t>SHP-2026001667</t>
  </si>
  <si>
    <t>2025-08-27T15:11:00-05:00</t>
  </si>
  <si>
    <t>2025-08-30T02:43:05-05:00</t>
  </si>
  <si>
    <t>2025-08-30T22:08:16-05:00</t>
  </si>
  <si>
    <t>SHP-2026000214</t>
  </si>
  <si>
    <t>2025-06-20T10:02:00</t>
  </si>
  <si>
    <t>2025-06-22T15:01:13Z</t>
  </si>
  <si>
    <t>2025-06-22T18:44:08+00:00</t>
  </si>
  <si>
    <t>SHP-2026006242</t>
  </si>
  <si>
    <t>2026-01-26T10:13:00-05:00</t>
  </si>
  <si>
    <t>2026-01-31T06:29:38-05:00</t>
  </si>
  <si>
    <t>2026-01-31T05:49:22-05:00</t>
  </si>
  <si>
    <t>2026-01-31T05:49:22Z</t>
  </si>
  <si>
    <t>SHP-2026008146</t>
  </si>
  <si>
    <t>2025-10-22T18:55:00+08:00</t>
  </si>
  <si>
    <t>2025-10-28T01:27:42Z</t>
  </si>
  <si>
    <t>2025-10-27T21:38:56+08:00</t>
  </si>
  <si>
    <t>SHP-2026004767</t>
  </si>
  <si>
    <t>2025-06-10T19:21:00Z</t>
  </si>
  <si>
    <t>2025-06-09T08:27:53-05:00</t>
  </si>
  <si>
    <t>2025-06-15T00:38:27-05:00</t>
  </si>
  <si>
    <t>SHP-2026008199</t>
  </si>
  <si>
    <t>2025-09-20T09:17:00</t>
  </si>
  <si>
    <t>2025-09-26T10:32:38+05:00</t>
  </si>
  <si>
    <t>2025-09-25T22:27:17+05:00</t>
  </si>
  <si>
    <t>SHP-2026006802</t>
  </si>
  <si>
    <t>2025-10-13T10:47:00+01:00</t>
  </si>
  <si>
    <t>2025-10-21T17:31:00+01:00</t>
  </si>
  <si>
    <t>2025-10-21T07:20:47+01:00</t>
  </si>
  <si>
    <t>SHP-2026001606</t>
  </si>
  <si>
    <t>2025-08-15T17:11:00Z</t>
  </si>
  <si>
    <t>2025-08-19T18:40:48+08:00</t>
  </si>
  <si>
    <t>2025-08-19T20:24:57Z</t>
  </si>
  <si>
    <t>2025-08-19T20:24:57+08:00</t>
  </si>
  <si>
    <t>SHP-2026004250</t>
  </si>
  <si>
    <t>2025-08-29T13:41:00-05:00</t>
  </si>
  <si>
    <t>2025-08-31T09:38:33-05:00</t>
  </si>
  <si>
    <t>2025-08-31T09:10:34-05:00</t>
  </si>
  <si>
    <t>SHP-2026001849</t>
  </si>
  <si>
    <t>2026-01-20T08:59:00Z</t>
  </si>
  <si>
    <t>2026-01-25T14:13:06Z</t>
  </si>
  <si>
    <t>2026-01-25T15:59:43</t>
  </si>
  <si>
    <t>2026-01-25T15:59:43-05:00</t>
  </si>
  <si>
    <t>SHP-2026009316</t>
  </si>
  <si>
    <t>2025-07-29T10:08:00+01:00</t>
  </si>
  <si>
    <t>2025-08-04T14:40:02+01:00</t>
  </si>
  <si>
    <t>2025-08-04T16:24:05+01:00</t>
  </si>
  <si>
    <t>SHP-2026006741</t>
  </si>
  <si>
    <t>2025-11-21T12:49:00+08:00</t>
  </si>
  <si>
    <t>2025-11-24T09:11:53+08:00</t>
  </si>
  <si>
    <t>2025-11-24T07:15:59Z</t>
  </si>
  <si>
    <t>2025-11-24T07:15:59+08:00</t>
  </si>
  <si>
    <t>SHP-2026001854</t>
  </si>
  <si>
    <t>2025-12-28T13:39:00Z</t>
  </si>
  <si>
    <t>2026-01-02T05:48:35+01:00</t>
  </si>
  <si>
    <t>2026-01-01T17:55:35+01:00</t>
  </si>
  <si>
    <t>SHP-2026003410</t>
  </si>
  <si>
    <t>2026-02-16T17:21:00Z</t>
  </si>
  <si>
    <t>2026-02-20T10:49:43+01:00</t>
  </si>
  <si>
    <t>2026-02-20T19:14:00+01:00</t>
  </si>
  <si>
    <t>SHP-2026002082</t>
  </si>
  <si>
    <t>2025-10-31T12:39:00+00:00</t>
  </si>
  <si>
    <t>2025-11-02T19:44:36+00:00</t>
  </si>
  <si>
    <t>2025-11-02T16:29:07+00:00</t>
  </si>
  <si>
    <t>SHP-2026002124</t>
  </si>
  <si>
    <t>2026-01-07T16:22:00+01:00</t>
  </si>
  <si>
    <t>2026-01-13T01:04:03+01:00</t>
  </si>
  <si>
    <t>2026-01-12T19:02:25+01:00</t>
  </si>
  <si>
    <t>SHP-2026001761</t>
  </si>
  <si>
    <t>2025-08-01T08:47:00+01:00</t>
  </si>
  <si>
    <t>2025-08-08T23:10:18+01:00</t>
  </si>
  <si>
    <t>2025-08-08T03:14:28Z</t>
  </si>
  <si>
    <t>2025-08-08T03:14:28+01:00</t>
  </si>
  <si>
    <t>SHP-2026007825</t>
  </si>
  <si>
    <t>2025-07-10T13:41:00+01:00</t>
  </si>
  <si>
    <t>2025-07-18T01:20:18+01:00</t>
  </si>
  <si>
    <t>2025-07-17T11:20:31+01:00</t>
  </si>
  <si>
    <t>SHP-2026004175</t>
  </si>
  <si>
    <t>2025-07-18T09:24:00+01:00</t>
  </si>
  <si>
    <t>2025-07-24T18:56:43+01:00</t>
  </si>
  <si>
    <t>2025-07-25T04:55:29+01:00</t>
  </si>
  <si>
    <t>SHP-2026002246</t>
  </si>
  <si>
    <t>2026-01-22T10:08:00-06:00</t>
  </si>
  <si>
    <t>2026-01-29T07:25:28-06:00</t>
  </si>
  <si>
    <t>2026-01-28T22:31:05-06:00</t>
  </si>
  <si>
    <t>SHP-2026005424</t>
  </si>
  <si>
    <t>2025-06-09T12:54:00</t>
  </si>
  <si>
    <t>2025-06-16T17:34:25+09:00</t>
  </si>
  <si>
    <t>2025-06-17T12:46:16+09:00</t>
  </si>
  <si>
    <t>2025-06-17T12:46:16Z</t>
  </si>
  <si>
    <t>SHP-2026002023</t>
  </si>
  <si>
    <t>2025-10-05T09:46:00</t>
  </si>
  <si>
    <t>2025-10-07T13:59:44-05:00</t>
  </si>
  <si>
    <t>2025-10-08T02:44:17-05:00</t>
  </si>
  <si>
    <t>2025-10-08T02:44:17</t>
  </si>
  <si>
    <t>SHP-2026003152</t>
  </si>
  <si>
    <t>2025-11-27T14:46:00-05:00</t>
  </si>
  <si>
    <t>2025-11-29T02:34:30Z</t>
  </si>
  <si>
    <t>2025-11-29T09:56:48</t>
  </si>
  <si>
    <t>2025-11-29T09:56:48-05:00</t>
  </si>
  <si>
    <t>SHP-2026000677</t>
  </si>
  <si>
    <t>2025-09-08T14:15:00-05:00</t>
  </si>
  <si>
    <t>2025-09-12T11:46:38-05:00</t>
  </si>
  <si>
    <t>2025-09-12T17:09:07</t>
  </si>
  <si>
    <t>SHP-2026003937</t>
  </si>
  <si>
    <t>2025-08-25T09:25:00+01:00</t>
  </si>
  <si>
    <t>2025-08-30T13:47:58+01:00</t>
  </si>
  <si>
    <t>2025-08-31T05:27:50+01:00</t>
  </si>
  <si>
    <t>2025-08-31T05:27:50Z</t>
  </si>
  <si>
    <t>2025-10-13T16:06:00-05:00</t>
  </si>
  <si>
    <t>2025-10-19T13:57:14-05:00</t>
  </si>
  <si>
    <t>SHP-2026005675</t>
  </si>
  <si>
    <t>2025-06-18T19:00:00Z</t>
  </si>
  <si>
    <t>2025-06-23T13:48:08+01:00</t>
  </si>
  <si>
    <t>2025-06-23T08:30:19+01:00</t>
  </si>
  <si>
    <t>SHP-2026000392</t>
  </si>
  <si>
    <t>2025-07-30T08:05:00+08:00</t>
  </si>
  <si>
    <t>2025-08-09T17:00:26+08:00</t>
  </si>
  <si>
    <t>2025-08-09T07:28:31+08:00</t>
  </si>
  <si>
    <t>2025-08-09T07:28:31</t>
  </si>
  <si>
    <t>SHP-2026005812</t>
  </si>
  <si>
    <t>2026-02-24T08:39:00+01:00</t>
  </si>
  <si>
    <t>2026-03-04T08:19:59+01:00</t>
  </si>
  <si>
    <t>2026-02-26T12:44:02+01:00</t>
  </si>
  <si>
    <t>SHP-2026001883</t>
  </si>
  <si>
    <t>2025-10-04T06:30:00+08:00</t>
  </si>
  <si>
    <t>2025-10-07T16:01:52Z</t>
  </si>
  <si>
    <t>2025-10-07T06:59:46+08:00</t>
  </si>
  <si>
    <t>SHP-2026007425</t>
  </si>
  <si>
    <t>2025-12-24T19:59:00-05:00</t>
  </si>
  <si>
    <t>2026-01-06T02:36:50</t>
  </si>
  <si>
    <t>2026-01-06T01:52:31Z</t>
  </si>
  <si>
    <t>2026-01-06T01:52:31-05:00</t>
  </si>
  <si>
    <t>SHP-2026004698</t>
  </si>
  <si>
    <t>2026-02-02T11:57:00Z</t>
  </si>
  <si>
    <t>2026-02-04T05:07:14-05:00</t>
  </si>
  <si>
    <t>2026-02-03T23:23:33Z</t>
  </si>
  <si>
    <t>2026-02-03T23:23:33-05:00</t>
  </si>
  <si>
    <t>SHP-2026001450</t>
  </si>
  <si>
    <t>2025-10-17T12:23:00-03:00</t>
  </si>
  <si>
    <t>2025-10-22T23:49:26-03:00</t>
  </si>
  <si>
    <t>2025-10-22T21:27:21-03:00</t>
  </si>
  <si>
    <t>SHP-2026003059</t>
  </si>
  <si>
    <t>2025-10-24T09:59:00-05:00</t>
  </si>
  <si>
    <t>2025-10-27T02:02:08-05:00</t>
  </si>
  <si>
    <t>2025-10-26T05:12:41-05:00</t>
  </si>
  <si>
    <t>SHP-2026000752</t>
  </si>
  <si>
    <t>2026-02-26T10:25:00-05:00</t>
  </si>
  <si>
    <t>2026-03-05T11:11:46-05:00</t>
  </si>
  <si>
    <t>2026-02-27T10:43:11-05:00</t>
  </si>
  <si>
    <t>SHP-2026006034</t>
  </si>
  <si>
    <t>2026-02-04T11:10:00-05:00</t>
  </si>
  <si>
    <t>2026-02-05T16:58:44-05:00</t>
  </si>
  <si>
    <t>2026-02-05T01:30:42Z</t>
  </si>
  <si>
    <t>SHP-2026003011</t>
  </si>
  <si>
    <t>2025-07-24T15:54:00+08:00</t>
  </si>
  <si>
    <t>2025-07-29T17:43:59+08:00</t>
  </si>
  <si>
    <t>2025-07-27T18:58:52Z</t>
  </si>
  <si>
    <t>SHP-2026004689</t>
  </si>
  <si>
    <t>2025-08-21T13:52:00-05:00</t>
  </si>
  <si>
    <t>2025-08-24T09:35:23-05:00</t>
  </si>
  <si>
    <t>2025-08-26T01:25:02-05:00</t>
  </si>
  <si>
    <t>SHP-2026001712</t>
  </si>
  <si>
    <t>2025-09-01T14:20:00+01:00</t>
  </si>
  <si>
    <t>2025-09-06T23:12:10+01:00</t>
  </si>
  <si>
    <t>2025-09-02T05:45:55+01:00</t>
  </si>
  <si>
    <t>SHP-2026007061</t>
  </si>
  <si>
    <t>2026-02-25T15:36:00+01:00</t>
  </si>
  <si>
    <t>2026-03-08T13:18:47+01:00</t>
  </si>
  <si>
    <t>2026-03-01T09:18:24+01:00</t>
  </si>
  <si>
    <t>SHP-2026005875</t>
  </si>
  <si>
    <t>2025-08-08T11:17:00+08:00</t>
  </si>
  <si>
    <t>2025-08-15T22:06:40+08:00</t>
  </si>
  <si>
    <t>2025-08-16T07:15:38+08:00</t>
  </si>
  <si>
    <t>SHP-2026005934</t>
  </si>
  <si>
    <t>2026-02-03T10:38:00+08:00</t>
  </si>
  <si>
    <t>2026-02-12T08:35:16+08:00</t>
  </si>
  <si>
    <t>2026-02-11T14:37:33+08:00</t>
  </si>
  <si>
    <t>SHP-2026002012</t>
  </si>
  <si>
    <t>2025-07-14T14:27:00Z</t>
  </si>
  <si>
    <t>2025-07-18T04:19:53+05:00</t>
  </si>
  <si>
    <t>2025-07-17T18:43:13+05:00</t>
  </si>
  <si>
    <t>SHP-2026009384</t>
  </si>
  <si>
    <t>2025-08-20T16:01:00+08:00</t>
  </si>
  <si>
    <t>2025-08-24T15:20:55+08:00</t>
  </si>
  <si>
    <t>2025-08-25T08:11:06+08:00</t>
  </si>
  <si>
    <t>SHP-2026005448</t>
  </si>
  <si>
    <t>2025-09-12T16:38:00+08:00</t>
  </si>
  <si>
    <t>2025-09-23T08:38:23Z</t>
  </si>
  <si>
    <t>2025-09-23T11:03:27+08:00</t>
  </si>
  <si>
    <t>SHP-2026002106</t>
  </si>
  <si>
    <t>2026-01-14T12:32:00-05:00</t>
  </si>
  <si>
    <t>2026-01-16T12:41:48-05:00</t>
  </si>
  <si>
    <t>2026-01-16T20:53:34-05:00</t>
  </si>
  <si>
    <t>2026-01-16T20:53:34</t>
  </si>
  <si>
    <t>SHP-2026004137</t>
  </si>
  <si>
    <t>2025-09-25T19:20:00-03:00</t>
  </si>
  <si>
    <t>2025-09-30T12:26:23-03:00</t>
  </si>
  <si>
    <t>2025-09-30T00:37:02-03:00</t>
  </si>
  <si>
    <t>SHP-2026002908</t>
  </si>
  <si>
    <t>2025-09-08T12:56:00+08:00</t>
  </si>
  <si>
    <t>2025-09-13T17:23:20+08:00</t>
  </si>
  <si>
    <t>2025-09-13T16:07:07+08:00</t>
  </si>
  <si>
    <t>SHP-2026004795</t>
  </si>
  <si>
    <t>2025-11-17T10:29:00Z</t>
  </si>
  <si>
    <t>2025-11-20T18:25:12+01:00</t>
  </si>
  <si>
    <t>2025-11-20T07:24:44Z</t>
  </si>
  <si>
    <t>2025-11-20T07:24:44+01:00</t>
  </si>
  <si>
    <t>SHP-2026003729</t>
  </si>
  <si>
    <t>2025-09-03T14:33:00Z</t>
  </si>
  <si>
    <t>2025-09-12T02:33:52Z</t>
  </si>
  <si>
    <t>2025-09-12T12:58:21</t>
  </si>
  <si>
    <t>2025-09-12T12:58:21Z</t>
  </si>
  <si>
    <t>SHP-2026000144</t>
  </si>
  <si>
    <t>2025-12-24T14:48:00Z</t>
  </si>
  <si>
    <t>2025-12-30T13:30:38+01:00</t>
  </si>
  <si>
    <t>2025-12-29T21:34:06Z</t>
  </si>
  <si>
    <t>2025-12-29T21:34:06+01:00</t>
  </si>
  <si>
    <t>SHP-2026007844</t>
  </si>
  <si>
    <t>2026-02-10T14:22:00+08:00</t>
  </si>
  <si>
    <t>2026-02-13T11:08:23+08:00</t>
  </si>
  <si>
    <t>2026-02-13T09:08:13+08:00</t>
  </si>
  <si>
    <t>SHP-2026006533</t>
  </si>
  <si>
    <t>2025-10-07T08:50:00+01:00</t>
  </si>
  <si>
    <t>2025-10-13T20:55:18+01:00</t>
  </si>
  <si>
    <t>2025-10-13T10:45:10+01:00</t>
  </si>
  <si>
    <t>SHP-2026007787</t>
  </si>
  <si>
    <t>2025-11-27T14:48:00</t>
  </si>
  <si>
    <t>2025-12-04T19:20:45-03:00</t>
  </si>
  <si>
    <t>2025-12-04T09:10:44Z</t>
  </si>
  <si>
    <t>2025-12-04T09:10:44-03:00</t>
  </si>
  <si>
    <t>SHP-2026005125</t>
  </si>
  <si>
    <t>2026-01-21T09:12:00+01:00</t>
  </si>
  <si>
    <t>2026-01-26T19:38:46+01:00</t>
  </si>
  <si>
    <t>2026-01-25T23:30:51+01:00</t>
  </si>
  <si>
    <t>SHP-2026007577</t>
  </si>
  <si>
    <t>2025-10-17T19:32:00Z</t>
  </si>
  <si>
    <t>2025-10-22T15:17:33+08:00</t>
  </si>
  <si>
    <t>2025-10-21T20:41:37+08:00</t>
  </si>
  <si>
    <t>SHP-2026009276</t>
  </si>
  <si>
    <t>2025-06-21T14:30:00Z</t>
  </si>
  <si>
    <t>2025-06-23T04:18:18Z</t>
  </si>
  <si>
    <t>2025-06-23T04:15:12-05:00</t>
  </si>
  <si>
    <t>SHP-2026005801</t>
  </si>
  <si>
    <t>2025-12-08T12:32:00Z</t>
  </si>
  <si>
    <t>2025-12-12T21:37:15+00:00</t>
  </si>
  <si>
    <t>2025-12-13T08:01:50+00:00</t>
  </si>
  <si>
    <t>SHP-2026000792</t>
  </si>
  <si>
    <t>2026-01-19T09:00:00-05:00</t>
  </si>
  <si>
    <t>2026-01-22T07:54:16-05:00</t>
  </si>
  <si>
    <t>2026-01-21T08:58:17-05:00</t>
  </si>
  <si>
    <t>SHP-2026007302</t>
  </si>
  <si>
    <t>2025-08-20T15:34:00+01:00</t>
  </si>
  <si>
    <t>2025-08-26T12:30:38+01:00</t>
  </si>
  <si>
    <t>2025-08-23T00:00:36</t>
  </si>
  <si>
    <t>SHP-2026007413</t>
  </si>
  <si>
    <t>2025-12-11T16:17:00+01:00</t>
  </si>
  <si>
    <t>2025-12-14T02:13:06+01:00</t>
  </si>
  <si>
    <t>2025-12-13T23:23:47+01:00</t>
  </si>
  <si>
    <t>SHP-2026006595</t>
  </si>
  <si>
    <t>2025-07-18T11:37:00+01:00</t>
  </si>
  <si>
    <t>2025-07-27T03:15:50+01:00</t>
  </si>
  <si>
    <t>2025-07-27T21:27:08+01:00</t>
  </si>
  <si>
    <t>SHP-2026008169</t>
  </si>
  <si>
    <t>2025-12-17T11:18:00+05:00</t>
  </si>
  <si>
    <t>2025-12-23T17:43:55</t>
  </si>
  <si>
    <t>2025-12-23T04:29:22+05:00</t>
  </si>
  <si>
    <t>2025-12-23T04:29:22Z</t>
  </si>
  <si>
    <t>SHP-2026002391</t>
  </si>
  <si>
    <t>2026-01-01T11:59:00-05:00</t>
  </si>
  <si>
    <t>2026-01-04T00:08:45-05:00</t>
  </si>
  <si>
    <t>2026-01-02T15:46:13-05:00</t>
  </si>
  <si>
    <t>SHP-2026006507</t>
  </si>
  <si>
    <t>2025-09-26T12:53:00-05:00</t>
  </si>
  <si>
    <t>2025-09-27T09:58:45Z</t>
  </si>
  <si>
    <t>2025-09-26T20:35:29</t>
  </si>
  <si>
    <t>2025-09-26T20:35:29-05:00</t>
  </si>
  <si>
    <t>SHP-2026005243</t>
  </si>
  <si>
    <t>2025-12-22T14:03:00</t>
  </si>
  <si>
    <t>2025-12-27T04:22:38-05:00</t>
  </si>
  <si>
    <t>2025-12-26T21:30:08-05:00</t>
  </si>
  <si>
    <t>2025-12-26T21:30:08</t>
  </si>
  <si>
    <t>SHP-2026002204</t>
  </si>
  <si>
    <t>2025-10-07T14:09:00-05:00</t>
  </si>
  <si>
    <t>2025-10-12T04:32:44-05:00</t>
  </si>
  <si>
    <t>2025-10-11T13:12:01-05:00</t>
  </si>
  <si>
    <t>2025-10-11T13:12:01</t>
  </si>
  <si>
    <t>SHP-2026007980</t>
  </si>
  <si>
    <t>2025-12-20T16:38:00+09:00</t>
  </si>
  <si>
    <t>2025-12-28T02:16:00+09:00</t>
  </si>
  <si>
    <t>2025-12-28T01:03:30+09:00</t>
  </si>
  <si>
    <t>SHP-2026002073</t>
  </si>
  <si>
    <t>2025-10-08T11:22:00-06:00</t>
  </si>
  <si>
    <t>2025-10-16T11:29:41-06:00</t>
  </si>
  <si>
    <t>2025-10-16T02:22:31</t>
  </si>
  <si>
    <t>2025-10-16T02:22:31-06:00</t>
  </si>
  <si>
    <t>SHP-2026003035</t>
  </si>
  <si>
    <t>2025-08-12T14:36:00Z</t>
  </si>
  <si>
    <t>2025-08-18T19:57:21+09:00</t>
  </si>
  <si>
    <t>2025-08-18T05:31:53+09:00</t>
  </si>
  <si>
    <t>2025-08-18T05:31:53Z</t>
  </si>
  <si>
    <t>SHP-2026004120</t>
  </si>
  <si>
    <t>2025-12-08T14:43:00+09:00</t>
  </si>
  <si>
    <t>2025-12-15T17:37:49Z</t>
  </si>
  <si>
    <t>2025-12-15T09:17:49+09:00</t>
  </si>
  <si>
    <t>SHP-2026003348</t>
  </si>
  <si>
    <t>2025-12-17T09:07:00+08:00</t>
  </si>
  <si>
    <t>2025-12-25T17:43:44+08:00</t>
  </si>
  <si>
    <t>2025-12-19T07:36:08+08:00</t>
  </si>
  <si>
    <t>SHP-2026004603</t>
  </si>
  <si>
    <t>2025-07-02T13:36:00+08:00</t>
  </si>
  <si>
    <t>2025-07-06T09:55:44+08:00</t>
  </si>
  <si>
    <t>2025-07-06T21:42:49+08:00</t>
  </si>
  <si>
    <t>SHP-2026002538</t>
  </si>
  <si>
    <t>2025-10-01T13:55:00+08:00</t>
  </si>
  <si>
    <t>2025-10-12T00:10:16+08:00</t>
  </si>
  <si>
    <t>2025-10-11T18:26:10+08:00</t>
  </si>
  <si>
    <t>SHP-2026006734</t>
  </si>
  <si>
    <t>2026-02-17T18:50:00+01:00</t>
  </si>
  <si>
    <t>2026-02-21T00:33:31+01:00</t>
  </si>
  <si>
    <t>2026-02-20T23:58:43+01:00</t>
  </si>
  <si>
    <t>SHP-2026002875</t>
  </si>
  <si>
    <t>2026-02-02T12:49:00-05:00</t>
  </si>
  <si>
    <t>2026-02-05T09:37:15-05:00</t>
  </si>
  <si>
    <t>2026-02-05T03:57:08-05:00</t>
  </si>
  <si>
    <t>2026-02-05T03:57:08</t>
  </si>
  <si>
    <t>SHP-2026002822</t>
  </si>
  <si>
    <t>2026-01-28T14:49:00+09:00</t>
  </si>
  <si>
    <t>2026-02-01T03:10:25+09:00</t>
  </si>
  <si>
    <t>2026-01-31T19:22:21+09:00</t>
  </si>
  <si>
    <t>2026-01-31T19:22:21Z</t>
  </si>
  <si>
    <t>SHP-2026002825</t>
  </si>
  <si>
    <t>2025-09-03T07:08:00+08:00</t>
  </si>
  <si>
    <t>2025-09-06T02:43:49+08:00</t>
  </si>
  <si>
    <t>2025-09-06T05:49:41+08:00</t>
  </si>
  <si>
    <t>SHP-2026001828</t>
  </si>
  <si>
    <t>2025-06-02T16:13:00+01:00</t>
  </si>
  <si>
    <t>2025-06-06T14:43:22+01:00</t>
  </si>
  <si>
    <t>2025-06-07T08:31:11+01:00</t>
  </si>
  <si>
    <t>SHP-2026009195</t>
  </si>
  <si>
    <t>2025-09-05T16:13:00Z</t>
  </si>
  <si>
    <t>2025-09-14T08:46:40+01:00</t>
  </si>
  <si>
    <t>2025-09-07T18:43:00+01:00</t>
  </si>
  <si>
    <t>SHP-2026008200</t>
  </si>
  <si>
    <t>2025-08-04T11:54:00+01:00</t>
  </si>
  <si>
    <t>2025-08-12T12:03:48Z</t>
  </si>
  <si>
    <t>2025-08-12T17:33:51Z</t>
  </si>
  <si>
    <t>2025-08-12T17:33:51+01:00</t>
  </si>
  <si>
    <t>SHP-2026009197</t>
  </si>
  <si>
    <t>2025-06-30T16:46:00+00:00</t>
  </si>
  <si>
    <t>2025-07-06T14:19:52+00:00</t>
  </si>
  <si>
    <t>2025-07-06T16:29:17+00:00</t>
  </si>
  <si>
    <t>SHP-2026005622</t>
  </si>
  <si>
    <t>2025-07-25T08:40:00+09:00</t>
  </si>
  <si>
    <t>2025-08-02T05:53:22+09:00</t>
  </si>
  <si>
    <t>2025-08-01T16:05:55Z</t>
  </si>
  <si>
    <t>2025-08-01T16:05:55+09:00</t>
  </si>
  <si>
    <t>SHP-2026002540</t>
  </si>
  <si>
    <t>2026-02-02T13:12:00+01:00</t>
  </si>
  <si>
    <t>2026-02-11T01:58:28+01:00</t>
  </si>
  <si>
    <t>2026-02-11T15:20:57+01:00</t>
  </si>
  <si>
    <t>2026-02-11T15:20:57</t>
  </si>
  <si>
    <t>SHP-2026006390</t>
  </si>
  <si>
    <t>2025-10-13T10:27:00+08:00</t>
  </si>
  <si>
    <t>2025-10-18T22:00:02</t>
  </si>
  <si>
    <t>2025-10-14T15:53:46+08:00</t>
  </si>
  <si>
    <t>SHP-2026007637</t>
  </si>
  <si>
    <t>2025-06-20T19:57:00+08:00</t>
  </si>
  <si>
    <t>2025-06-25T05:14:42+08:00</t>
  </si>
  <si>
    <t>2025-06-26T21:51:56+08:00</t>
  </si>
  <si>
    <t>SHP-2026003366</t>
  </si>
  <si>
    <t>2025-08-16T13:37:00-05:00</t>
  </si>
  <si>
    <t>2025-08-17T13:00:14-05:00</t>
  </si>
  <si>
    <t>2025-08-18T01:55:51-05:00</t>
  </si>
  <si>
    <t>SHP-2026003986</t>
  </si>
  <si>
    <t>2025-12-24T12:11:00+01:00</t>
  </si>
  <si>
    <t>2025-12-30T14:37:40+01:00</t>
  </si>
  <si>
    <t>2025-12-31T08:36:33+01:00</t>
  </si>
  <si>
    <t>SHP-2026007431</t>
  </si>
  <si>
    <t>2025-12-08T09:25:00+05:00</t>
  </si>
  <si>
    <t>2025-12-14T23:38:39+05:00</t>
  </si>
  <si>
    <t>2025-12-14T19:07:51</t>
  </si>
  <si>
    <t>SHP-2026001833</t>
  </si>
  <si>
    <t>2025-08-28T12:50:00Z</t>
  </si>
  <si>
    <t>2025-09-01T12:54:07+09:00</t>
  </si>
  <si>
    <t>2025-09-01T01:38:32+09:00</t>
  </si>
  <si>
    <t>SHP-2026008812</t>
  </si>
  <si>
    <t>2026-01-18T16:11:00-06:00</t>
  </si>
  <si>
    <t>2026-01-26T02:51:49-06:00</t>
  </si>
  <si>
    <t>2026-01-26T06:59:43-06:00</t>
  </si>
  <si>
    <t>SHP-2026009132</t>
  </si>
  <si>
    <t>2025-10-21T10:15:00Z</t>
  </si>
  <si>
    <t>2025-10-29T07:04:28-03:00</t>
  </si>
  <si>
    <t>2025-10-29T00:36:31</t>
  </si>
  <si>
    <t>2025-10-29T00:36:31Z</t>
  </si>
  <si>
    <t>SHP-2026003963</t>
  </si>
  <si>
    <t>2025-08-07T09:27:00-05:00</t>
  </si>
  <si>
    <t>2025-08-08T15:02:09-05:00</t>
  </si>
  <si>
    <t>2025-08-10T16:02:59-05:00</t>
  </si>
  <si>
    <t>SHP-2026000742</t>
  </si>
  <si>
    <t>2026-02-02T17:50:00-05:00</t>
  </si>
  <si>
    <t>2026-02-05T04:19:45Z</t>
  </si>
  <si>
    <t>2026-02-04T10:10:48-05:00</t>
  </si>
  <si>
    <t>SHP-2026001914</t>
  </si>
  <si>
    <t>2025-11-10T17:56:00Z</t>
  </si>
  <si>
    <t>2025-11-16T02:14:16-05:00</t>
  </si>
  <si>
    <t>2025-11-15T07:39:53-05:00</t>
  </si>
  <si>
    <t>SHP-2026004589</t>
  </si>
  <si>
    <t>2025-12-10T14:35:00Z</t>
  </si>
  <si>
    <t>2025-12-12T03:50:01-05:00</t>
  </si>
  <si>
    <t>2025-12-11T17:05:51-05:00</t>
  </si>
  <si>
    <t>SHP-2026009363</t>
  </si>
  <si>
    <t>2026-02-18T12:34:00-05:00</t>
  </si>
  <si>
    <t>2026-02-23T23:53:00-05:00</t>
  </si>
  <si>
    <t>2026-02-24T08:40:10-05:00</t>
  </si>
  <si>
    <t>SHP-2026004449</t>
  </si>
  <si>
    <t>2025-11-06T07:47:00-05:00</t>
  </si>
  <si>
    <t>2025-11-08T10:01:46-05:00</t>
  </si>
  <si>
    <t>2025-11-13T23:15:47-05:00</t>
  </si>
  <si>
    <t>SHP-2026000004</t>
  </si>
  <si>
    <t>2025-09-29T06:03:00+09:00</t>
  </si>
  <si>
    <t>2025-10-05T13:23:29+09:00</t>
  </si>
  <si>
    <t>2025-10-05T13:14:44Z</t>
  </si>
  <si>
    <t>2025-10-05T13:14:44+09:00</t>
  </si>
  <si>
    <t>SHP-2026005002</t>
  </si>
  <si>
    <t>2025-10-02T11:49:00+01:00</t>
  </si>
  <si>
    <t>2025-10-05T22:53:29+01:00</t>
  </si>
  <si>
    <t>2025-10-05T17:09:58+01:00</t>
  </si>
  <si>
    <t>SHP-2026007034</t>
  </si>
  <si>
    <t>2026-02-27T12:24:00+00:00</t>
  </si>
  <si>
    <t>2026-03-07T04:14:47</t>
  </si>
  <si>
    <t>2026-03-07T12:24:21+00:00</t>
  </si>
  <si>
    <t>SHP-2026000747</t>
  </si>
  <si>
    <t>2026-02-21T11:51:00-05:00</t>
  </si>
  <si>
    <t>2026-03-07T03:00:29-05:00</t>
  </si>
  <si>
    <t>2026-02-23T12:54:04Z</t>
  </si>
  <si>
    <t>SHP-2026000486</t>
  </si>
  <si>
    <t>2025-12-03T14:30:00+08:00</t>
  </si>
  <si>
    <t>2025-12-11T01:52:56+08:00</t>
  </si>
  <si>
    <t>2025-12-05T12:34:12+08:00</t>
  </si>
  <si>
    <t>SHP-2026007578</t>
  </si>
  <si>
    <t>2026-02-09T12:39:00+09:00</t>
  </si>
  <si>
    <t>2026-02-15T05:40:16+09:00</t>
  </si>
  <si>
    <t>2026-02-15T18:51:27+09:00</t>
  </si>
  <si>
    <t>SHP-2026002583</t>
  </si>
  <si>
    <t>2026-02-18T16:41:00+01:00</t>
  </si>
  <si>
    <t>2026-02-28T00:47:44+01:00</t>
  </si>
  <si>
    <t>2026-02-21T23:54:08+01:00</t>
  </si>
  <si>
    <t>SHP-2026001037</t>
  </si>
  <si>
    <t>2025-09-10T13:21:00+00:00</t>
  </si>
  <si>
    <t>2025-09-17T19:51:17+00:00</t>
  </si>
  <si>
    <t>2025-09-18T04:42:44+00:00</t>
  </si>
  <si>
    <t>SHP-2026007476</t>
  </si>
  <si>
    <t>2025-10-22T16:29:00-05:00</t>
  </si>
  <si>
    <t>2025-10-27T04:49:07-05:00</t>
  </si>
  <si>
    <t>2025-10-27T10:57:54-05:00</t>
  </si>
  <si>
    <t>SHP-2026005879</t>
  </si>
  <si>
    <t>2025-11-20T11:25:00+08:00</t>
  </si>
  <si>
    <t>2025-11-25T13:47:33+08:00</t>
  </si>
  <si>
    <t>2025-11-26T08:23:16+08:00</t>
  </si>
  <si>
    <t>2025-11-26T08:23:16</t>
  </si>
  <si>
    <t>SHP-2026009355</t>
  </si>
  <si>
    <t>2026-02-03T14:51:00+00:00</t>
  </si>
  <si>
    <t>2026-02-11T20:30:54+00:00</t>
  </si>
  <si>
    <t>2026-02-12T02:01:05+00:00</t>
  </si>
  <si>
    <t>SHP-2026005083</t>
  </si>
  <si>
    <t>2025-09-10T16:36:00Z</t>
  </si>
  <si>
    <t>2025-09-16T11:46:25+08:00</t>
  </si>
  <si>
    <t>2025-09-15T17:31:20+08:00</t>
  </si>
  <si>
    <t>SHP-2026003747</t>
  </si>
  <si>
    <t>2025-11-11T15:37:00+01:00</t>
  </si>
  <si>
    <t>2025-11-15T11:10:13+01:00</t>
  </si>
  <si>
    <t>2025-11-15T21:54:11+01:00</t>
  </si>
  <si>
    <t>SHP-2026009479</t>
  </si>
  <si>
    <t>2025-09-29T07:17:00</t>
  </si>
  <si>
    <t>2025-10-04T18:49:20-05:00</t>
  </si>
  <si>
    <t>2025-10-05T10:51:19-05:00</t>
  </si>
  <si>
    <t>SHP-2026005569</t>
  </si>
  <si>
    <t>2025-09-02T09:20:00+08:00</t>
  </si>
  <si>
    <t>2025-09-08T12:13:12+08:00</t>
  </si>
  <si>
    <t>2025-09-04T17:34:46+08:00</t>
  </si>
  <si>
    <t>SHP-2026001758</t>
  </si>
  <si>
    <t>2026-02-04T08:50:00-05:00</t>
  </si>
  <si>
    <t>2026-02-15T05:34:54-05:00</t>
  </si>
  <si>
    <t>2026-02-14T07:52:01-05:00</t>
  </si>
  <si>
    <t>SHP-2026005344</t>
  </si>
  <si>
    <t>2025-09-30T15:24:00+09:00</t>
  </si>
  <si>
    <t>2025-10-05T18:01:28+09:00</t>
  </si>
  <si>
    <t>2025-10-05T04:54:39+09:00</t>
  </si>
  <si>
    <t>SHP-2026003765</t>
  </si>
  <si>
    <t>2025-07-21T07:34:00-05:00</t>
  </si>
  <si>
    <t>2025-07-23T18:52:33-05:00</t>
  </si>
  <si>
    <t>2025-07-20T17:18:48-05:00</t>
  </si>
  <si>
    <t>2025-07-24T11:41:01-05:00</t>
  </si>
  <si>
    <t>SHP-2026006071</t>
  </si>
  <si>
    <t>2026-02-06T16:13:00+00:00</t>
  </si>
  <si>
    <t>2026-02-09T23:39:01+00:00</t>
  </si>
  <si>
    <t>2026-02-10T02:05:30+00:00</t>
  </si>
  <si>
    <t>SHP-2026005259</t>
  </si>
  <si>
    <t>2025-10-13T12:31:00+05:00</t>
  </si>
  <si>
    <t>2025-10-16T03:20:16+05:00</t>
  </si>
  <si>
    <t>2025-10-16T18:12:09+05:00</t>
  </si>
  <si>
    <t>SHP-2026007171</t>
  </si>
  <si>
    <t>2025-09-16T15:27:00+01:00</t>
  </si>
  <si>
    <t>2025-09-22T14:22:43+01:00</t>
  </si>
  <si>
    <t>2025-09-22T07:36:04+01:00</t>
  </si>
  <si>
    <t>SHP-2026007196</t>
  </si>
  <si>
    <t>2025-11-01T09:51:00-06:00</t>
  </si>
  <si>
    <t>2025-11-05T15:40:08-06:00</t>
  </si>
  <si>
    <t>2025-11-06T03:30:40Z</t>
  </si>
  <si>
    <t>2025-11-06T03:30:40-06:00</t>
  </si>
  <si>
    <t>SHP-2026001400</t>
  </si>
  <si>
    <t>2025-10-27T15:17:00+10:00</t>
  </si>
  <si>
    <t>2025-10-26T00:49:13+10:00</t>
  </si>
  <si>
    <t>2025-11-03T01:23:21+10:00</t>
  </si>
  <si>
    <t>SHP-2026004495</t>
  </si>
  <si>
    <t>2026-01-19T14:49:00+01:00</t>
  </si>
  <si>
    <t>2026-01-28T18:43:45+01:00</t>
  </si>
  <si>
    <t>2026-01-28T05:06:16+01:00</t>
  </si>
  <si>
    <t>2026-01-28T05:06:16Z</t>
  </si>
  <si>
    <t>SHP-2026009287</t>
  </si>
  <si>
    <t>2025-06-06T14:05:00+10:00</t>
  </si>
  <si>
    <t>2025-06-17T16:05:14+10:00</t>
  </si>
  <si>
    <t>2025-06-17T00:52:44Z</t>
  </si>
  <si>
    <t>2025-06-17T00:52:44+10:00</t>
  </si>
  <si>
    <t>SHP-2026001416</t>
  </si>
  <si>
    <t>2025-07-08T13:54:00+08:00</t>
  </si>
  <si>
    <t>2025-07-15T16:05:03+08:00</t>
  </si>
  <si>
    <t>2025-07-16T02:06:19+08:00</t>
  </si>
  <si>
    <t>2025-07-16T02:06:19Z</t>
  </si>
  <si>
    <t>Formatted_estimated_delivery_timestamp</t>
  </si>
  <si>
    <t>Formated_actual_delivery_timestamp</t>
  </si>
  <si>
    <t>Formatted_pickup_timestamp</t>
  </si>
  <si>
    <t>Difference</t>
  </si>
  <si>
    <t>Delivered Status (Early or 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</si>
</sst>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h]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165" fontId="0" fillId="33" borderId="0" xfId="0" applyNumberForma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5" formatCode="[h]:mm"/>
    </dxf>
    <dxf>
      <numFmt numFmtId="165" formatCode="[h]:mm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B3BA2-0FA0-4159-BED5-0CD6D157D3FD}" name="tb_ship" displayName="tb_ship" ref="A1:Z8047" totalsRowShown="0">
  <autoFilter ref="A1:Z8047" xr:uid="{B63B3BA2-0FA0-4159-BED5-0CD6D157D3FD}">
    <filterColumn colId="18">
      <filters>
        <filter val="RETURNED"/>
      </filters>
    </filterColumn>
  </autoFilter>
  <tableColumns count="26">
    <tableColumn id="1" xr3:uid="{1EAF9E51-B9D4-4A86-B84A-410E7CE43F5B}" name="shipment_id"/>
    <tableColumn id="2" xr3:uid="{40E2D67B-4FD3-49DE-BA38-569F8AE54C89}" name="carrier_name"/>
    <tableColumn id="3" xr3:uid="{ABEA12F3-32A8-4FEA-991D-4557528A11B3}" name="service_level"/>
    <tableColumn id="4" xr3:uid="{29114A89-2426-46AE-91CD-7FD7757D02FE}" name="origin_country"/>
    <tableColumn id="5" xr3:uid="{0756A064-1B88-45BF-BFDE-B502EEFEFAD3}" name="destination_country"/>
    <tableColumn id="6" xr3:uid="{BFC33F5E-FA6A-455E-8A52-16DA764D3A0C}" name="origin_city"/>
    <tableColumn id="7" xr3:uid="{D81BB0D3-B7DE-44B2-BF82-E6B8DD8E8AA8}" name="destination_city"/>
    <tableColumn id="8" xr3:uid="{E7D08642-C025-498D-9D72-2BA2EA54B325}" name="lane_code"/>
    <tableColumn id="9" xr3:uid="{C1F8636E-E071-4C9E-9DA9-5C775BF7CE53}" name="customs_required"/>
    <tableColumn id="10" xr3:uid="{7E54CF71-31C4-43DA-939F-5036DE7F6B32}" name="weight_kg"/>
    <tableColumn id="11" xr3:uid="{C08DEF47-9A03-4622-AFE0-533921D0A2E0}" name="declared_value_usd"/>
    <tableColumn id="12" xr3:uid="{B13F4F04-264A-451F-899D-97A0F8A65D46}" name="pickup_timestamp"/>
    <tableColumn id="25" xr3:uid="{44004278-5B07-48B8-83AD-C408C48B2628}" name="Formatted_pickup_timestamp" dataDxfId="4">
      <calculatedColumnFormula>_xlfn.LET(
    _xlpm.iso, L2,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calculatedColumnFormula>
    </tableColumn>
    <tableColumn id="13" xr3:uid="{F4589EE6-3A9B-4E82-90AE-D52DBB3EBEBE}" name="estimated_delivery_timestamp"/>
    <tableColumn id="23" xr3:uid="{398E4253-4387-4743-8E3C-706113AC92EE}" name="Formatted_estimated_delivery_timestamp" dataDxfId="3">
      <calculatedColumnFormula>_xlfn.LET(
    _xlpm.iso, N2,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calculatedColumnFormula>
    </tableColumn>
    <tableColumn id="14" xr3:uid="{DF16D02F-E9A0-4C2E-A1C9-A499E12EBDF0}" name="actual_delivery_timestamp"/>
    <tableColumn id="24" xr3:uid="{9E218BE5-8558-490B-AE43-2D2E4A6C89BB}" name="Formated_actual_delivery_timestamp" dataDxfId="2"/>
    <tableColumn id="15" xr3:uid="{4B11E21D-E763-4E43-A1B5-85858F452911}" name="last_event_timestamp"/>
    <tableColumn id="16" xr3:uid="{089FDB6C-AAB4-409F-8422-B591F7BD9C25}" name="current_status"/>
    <tableColumn id="22" xr3:uid="{BF7AE335-22F0-4FFC-96F8-EC07F897112F}" name="Delivered Status (Early or Late)" dataDxfId="1">
      <calculatedColumnFormula>IF(tb_ship[[#This Row],[current_status]]&lt;&gt;"DELIVERED", "",
  IF(tb_ship[[#This Row],[Formated_actual_delivery_timestamp]] &gt; tb_ship[[#This Row],[Formatted_estimated_delivery_timestamp]], "LATE", "EARLY")
)</calculatedColumnFormula>
    </tableColumn>
    <tableColumn id="26" xr3:uid="{DBA5AF74-0757-418D-8B2A-C5C8A4A35ED7}" name="Difference" dataDxfId="0">
      <calculatedColumnFormula>IF(tb_ship[[#This Row],[current_status]]&lt;&gt;"DELIVERED", "",
  ABS(tb_ship[[#This Row],[Formated_actual_delivery_timestamp]] - tb_ship[[#This Row],[Formatted_estimated_delivery_timestamp]])
)</calculatedColumnFormula>
    </tableColumn>
    <tableColumn id="17" xr3:uid="{AB358944-F393-4FE1-B83C-84116987BD9D}" name="exception_code"/>
    <tableColumn id="18" xr3:uid="{CE8F4EBC-9E6A-4D15-AB6A-7A1B0CEF98C1}" name="exception_description"/>
    <tableColumn id="19" xr3:uid="{8C87AAB5-33F9-4DA8-AB61-3843B9DE6A45}" name="num_status_changes"/>
    <tableColumn id="20" xr3:uid="{CFDF8DF8-2BBE-42AC-B83B-6FC8F18E8BB4}" name="handoff_count"/>
    <tableColumn id="21" xr3:uid="{4F2A2CAA-3B7C-4E44-848F-42FE600FA3D4}" name="target_exce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9E6D-ADB5-45B4-B8BB-9C2DE6C46FE1}">
  <dimension ref="A1:Z8047"/>
  <sheetViews>
    <sheetView tabSelected="1" topLeftCell="S1" workbookViewId="0">
      <selection activeCell="X1" sqref="X1"/>
    </sheetView>
  </sheetViews>
  <sheetFormatPr defaultRowHeight="15" x14ac:dyDescent="0.25"/>
  <cols>
    <col min="1" max="1" width="15.28515625" bestFit="1" customWidth="1"/>
    <col min="2" max="2" width="16.140625" bestFit="1" customWidth="1"/>
    <col min="3" max="3" width="14.140625" customWidth="1"/>
    <col min="4" max="4" width="15.7109375" customWidth="1"/>
    <col min="5" max="5" width="20.5703125" customWidth="1"/>
    <col min="6" max="6" width="12.140625" customWidth="1"/>
    <col min="7" max="7" width="17" customWidth="1"/>
    <col min="8" max="8" width="22.7109375" bestFit="1" customWidth="1"/>
    <col min="9" max="9" width="19" customWidth="1"/>
    <col min="10" max="10" width="11.7109375" customWidth="1"/>
    <col min="11" max="11" width="20.5703125" customWidth="1"/>
    <col min="12" max="12" width="24.5703125" hidden="1" customWidth="1"/>
    <col min="13" max="13" width="19.42578125" style="2" customWidth="1"/>
    <col min="14" max="14" width="4.5703125" hidden="1" customWidth="1"/>
    <col min="15" max="15" width="42.28515625" bestFit="1" customWidth="1"/>
    <col min="16" max="16" width="26.5703125" hidden="1" customWidth="1"/>
    <col min="17" max="17" width="26.5703125" style="2" customWidth="1"/>
    <col min="18" max="18" width="22.140625" hidden="1" customWidth="1"/>
    <col min="19" max="19" width="15.7109375" customWidth="1"/>
    <col min="20" max="20" width="28.140625" style="5" bestFit="1" customWidth="1"/>
    <col min="21" max="21" width="28.140625" style="5" customWidth="1"/>
    <col min="22" max="22" width="19.140625" bestFit="1" customWidth="1"/>
    <col min="23" max="23" width="22.42578125" customWidth="1"/>
    <col min="24" max="24" width="21.7109375" customWidth="1"/>
    <col min="25" max="25" width="15.85546875" customWidth="1"/>
    <col min="26" max="26" width="17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35111</v>
      </c>
      <c r="N1" t="s">
        <v>12</v>
      </c>
      <c r="O1" s="1" t="s">
        <v>35109</v>
      </c>
      <c r="P1" t="s">
        <v>13</v>
      </c>
      <c r="Q1" s="3" t="s">
        <v>35110</v>
      </c>
      <c r="R1" t="s">
        <v>14</v>
      </c>
      <c r="S1" t="s">
        <v>15</v>
      </c>
      <c r="T1" s="4" t="s">
        <v>35113</v>
      </c>
      <c r="U1" s="4" t="s">
        <v>35112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</row>
    <row r="2" spans="1:26" hidden="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25</v>
      </c>
      <c r="H2" t="s">
        <v>26</v>
      </c>
      <c r="I2" t="b">
        <v>0</v>
      </c>
      <c r="J2">
        <v>3.47</v>
      </c>
      <c r="K2">
        <v>188.52</v>
      </c>
      <c r="L2" t="s">
        <v>27</v>
      </c>
      <c r="M2" s="2">
        <f t="shared" ref="M2:M65" si="0">_xlfn.LET(
    _xlpm.iso, L2,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46007.499305555561</v>
      </c>
      <c r="N2" t="s">
        <v>28</v>
      </c>
      <c r="O2" s="2">
        <f>_xlfn.LET(
    _xlpm.iso, N2,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46007.924930555557</v>
      </c>
      <c r="P2" t="s">
        <v>29</v>
      </c>
      <c r="Q2" s="2">
        <f>IF(P2="", "", _xlfn.LET(
    _xlpm.iso, P2,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46008.032083333339</v>
      </c>
      <c r="R2" t="s">
        <v>29</v>
      </c>
      <c r="S2" t="s">
        <v>30</v>
      </c>
      <c r="T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" s="5">
        <f>IF(tb_ship[[#This Row],[current_status]]&lt;&gt;"DELIVERED", "",
  ABS(tb_ship[[#This Row],[Formated_actual_delivery_timestamp]] - tb_ship[[#This Row],[Formatted_estimated_delivery_timestamp]])
)</f>
        <v>0.10715277778217569</v>
      </c>
      <c r="X2">
        <v>1</v>
      </c>
      <c r="Y2">
        <v>1</v>
      </c>
      <c r="Z2" t="b">
        <v>0</v>
      </c>
    </row>
    <row r="3" spans="1:26" hidden="1" x14ac:dyDescent="0.25">
      <c r="A3" t="s">
        <v>31</v>
      </c>
      <c r="B3" t="s">
        <v>32</v>
      </c>
      <c r="C3" t="s">
        <v>33</v>
      </c>
      <c r="D3" t="s">
        <v>24</v>
      </c>
      <c r="E3" t="s">
        <v>34</v>
      </c>
      <c r="F3" t="s">
        <v>35</v>
      </c>
      <c r="G3" t="s">
        <v>36</v>
      </c>
      <c r="H3" t="s">
        <v>37</v>
      </c>
      <c r="I3" t="b">
        <v>1</v>
      </c>
      <c r="J3">
        <v>96.43</v>
      </c>
      <c r="K3">
        <v>4286.33</v>
      </c>
      <c r="L3" t="s">
        <v>38</v>
      </c>
      <c r="M3" s="2">
        <f t="shared" si="0"/>
        <v>46027.789583333339</v>
      </c>
      <c r="N3" t="s">
        <v>39</v>
      </c>
      <c r="O3" s="2">
        <f t="shared" ref="O3:O66" si="1">_xlfn.LET(
    _xlpm.iso, N3,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46036.529490740744</v>
      </c>
      <c r="P3" t="s">
        <v>40</v>
      </c>
      <c r="Q3" s="2">
        <f t="shared" ref="Q3:Q66" si="2">IF(P3="", "", _xlfn.LET(
    _xlpm.iso, P3,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46036.991944444446</v>
      </c>
      <c r="R3" t="s">
        <v>40</v>
      </c>
      <c r="S3" t="s">
        <v>30</v>
      </c>
      <c r="T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" s="5">
        <f>IF(tb_ship[[#This Row],[current_status]]&lt;&gt;"DELIVERED", "",
  ABS(tb_ship[[#This Row],[Formated_actual_delivery_timestamp]] - tb_ship[[#This Row],[Formatted_estimated_delivery_timestamp]])
)</f>
        <v>0.46245370370161254</v>
      </c>
      <c r="X3">
        <v>2</v>
      </c>
      <c r="Y3">
        <v>5</v>
      </c>
      <c r="Z3" t="b">
        <v>0</v>
      </c>
    </row>
    <row r="4" spans="1:26" hidden="1" x14ac:dyDescent="0.25">
      <c r="A4" t="s">
        <v>41</v>
      </c>
      <c r="B4" t="s">
        <v>42</v>
      </c>
      <c r="C4" t="s">
        <v>43</v>
      </c>
      <c r="D4" t="s">
        <v>44</v>
      </c>
      <c r="E4" t="s">
        <v>24</v>
      </c>
      <c r="F4" t="s">
        <v>45</v>
      </c>
      <c r="G4" t="s">
        <v>35</v>
      </c>
      <c r="H4" t="s">
        <v>46</v>
      </c>
      <c r="I4" t="b">
        <v>1</v>
      </c>
      <c r="J4">
        <v>10.61</v>
      </c>
      <c r="K4">
        <v>1716.9</v>
      </c>
      <c r="L4" t="s">
        <v>47</v>
      </c>
      <c r="M4" s="2">
        <f t="shared" si="0"/>
        <v>46036.26180555555</v>
      </c>
      <c r="N4" t="s">
        <v>48</v>
      </c>
      <c r="O4" s="2">
        <f t="shared" si="1"/>
        <v>46042.738576388889</v>
      </c>
      <c r="P4" t="s">
        <v>49</v>
      </c>
      <c r="Q4" s="2">
        <f t="shared" si="2"/>
        <v>46042.474930555552</v>
      </c>
      <c r="R4" t="s">
        <v>49</v>
      </c>
      <c r="S4" t="s">
        <v>30</v>
      </c>
      <c r="T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" s="5">
        <f>IF(tb_ship[[#This Row],[current_status]]&lt;&gt;"DELIVERED", "",
  ABS(tb_ship[[#This Row],[Formated_actual_delivery_timestamp]] - tb_ship[[#This Row],[Formatted_estimated_delivery_timestamp]])
)</f>
        <v>0.26364583333634073</v>
      </c>
      <c r="X4">
        <v>3</v>
      </c>
      <c r="Y4">
        <v>2</v>
      </c>
      <c r="Z4" t="b">
        <v>0</v>
      </c>
    </row>
    <row r="5" spans="1:26" hidden="1" x14ac:dyDescent="0.25">
      <c r="A5" t="s">
        <v>50</v>
      </c>
      <c r="B5" t="s">
        <v>42</v>
      </c>
      <c r="C5" t="s">
        <v>51</v>
      </c>
      <c r="D5" t="s">
        <v>24</v>
      </c>
      <c r="E5" t="s">
        <v>52</v>
      </c>
      <c r="F5" t="s">
        <v>25</v>
      </c>
      <c r="G5" t="s">
        <v>53</v>
      </c>
      <c r="I5" t="b">
        <v>1</v>
      </c>
      <c r="J5">
        <v>2.57</v>
      </c>
      <c r="K5">
        <v>148.76</v>
      </c>
      <c r="L5" t="s">
        <v>54</v>
      </c>
      <c r="M5" s="2">
        <f t="shared" si="0"/>
        <v>46030.888194444444</v>
      </c>
      <c r="N5" t="s">
        <v>55</v>
      </c>
      <c r="O5" s="2">
        <f t="shared" si="1"/>
        <v>46037.616469907407</v>
      </c>
      <c r="P5" t="s">
        <v>56</v>
      </c>
      <c r="Q5" s="2">
        <f t="shared" si="2"/>
        <v>46038</v>
      </c>
      <c r="R5" t="s">
        <v>56</v>
      </c>
      <c r="S5" t="s">
        <v>30</v>
      </c>
      <c r="T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" s="5">
        <f>IF(tb_ship[[#This Row],[current_status]]&lt;&gt;"DELIVERED", "",
  ABS(tb_ship[[#This Row],[Formated_actual_delivery_timestamp]] - tb_ship[[#This Row],[Formatted_estimated_delivery_timestamp]])
)</f>
        <v>0.38353009259299142</v>
      </c>
      <c r="X5">
        <v>2</v>
      </c>
      <c r="Y5">
        <v>4</v>
      </c>
      <c r="Z5" t="b">
        <v>0</v>
      </c>
    </row>
    <row r="6" spans="1:26" hidden="1" x14ac:dyDescent="0.25">
      <c r="A6" t="s">
        <v>57</v>
      </c>
      <c r="B6" t="s">
        <v>58</v>
      </c>
      <c r="C6" t="s">
        <v>51</v>
      </c>
      <c r="D6" t="s">
        <v>52</v>
      </c>
      <c r="E6" t="s">
        <v>59</v>
      </c>
      <c r="F6" t="s">
        <v>60</v>
      </c>
      <c r="G6" t="s">
        <v>61</v>
      </c>
      <c r="H6" t="s">
        <v>62</v>
      </c>
      <c r="I6" t="b">
        <v>0</v>
      </c>
      <c r="J6">
        <v>41.04</v>
      </c>
      <c r="K6">
        <v>2683.64</v>
      </c>
      <c r="L6" t="s">
        <v>63</v>
      </c>
      <c r="M6" s="2">
        <f t="shared" si="0"/>
        <v>46055.405555555561</v>
      </c>
      <c r="N6" t="s">
        <v>64</v>
      </c>
      <c r="O6" s="2">
        <f t="shared" si="1"/>
        <v>46062.439189814817</v>
      </c>
      <c r="P6" t="s">
        <v>65</v>
      </c>
      <c r="Q6" s="2">
        <f t="shared" si="2"/>
        <v>46062.397627314815</v>
      </c>
      <c r="R6" t="s">
        <v>65</v>
      </c>
      <c r="S6" t="s">
        <v>30</v>
      </c>
      <c r="T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" s="5">
        <f>IF(tb_ship[[#This Row],[current_status]]&lt;&gt;"DELIVERED", "",
  ABS(tb_ship[[#This Row],[Formated_actual_delivery_timestamp]] - tb_ship[[#This Row],[Formatted_estimated_delivery_timestamp]])
)</f>
        <v>4.1562500002328306E-2</v>
      </c>
      <c r="X6">
        <v>2</v>
      </c>
      <c r="Y6">
        <v>4</v>
      </c>
      <c r="Z6" t="b">
        <v>0</v>
      </c>
    </row>
    <row r="7" spans="1:26" hidden="1" x14ac:dyDescent="0.25">
      <c r="A7" t="s">
        <v>66</v>
      </c>
      <c r="B7" t="s">
        <v>67</v>
      </c>
      <c r="C7" t="s">
        <v>33</v>
      </c>
      <c r="D7" t="s">
        <v>24</v>
      </c>
      <c r="E7" t="s">
        <v>24</v>
      </c>
      <c r="F7" t="s">
        <v>35</v>
      </c>
      <c r="G7" t="s">
        <v>68</v>
      </c>
      <c r="H7" t="s">
        <v>69</v>
      </c>
      <c r="I7" t="b">
        <v>0</v>
      </c>
      <c r="J7">
        <v>2.54</v>
      </c>
      <c r="K7">
        <v>125.1</v>
      </c>
      <c r="L7" t="s">
        <v>70</v>
      </c>
      <c r="M7" s="2">
        <f t="shared" si="0"/>
        <v>46035.845833333333</v>
      </c>
      <c r="N7" t="s">
        <v>71</v>
      </c>
      <c r="O7" s="2">
        <f t="shared" si="1"/>
        <v>46038.445497685185</v>
      </c>
      <c r="P7" t="s">
        <v>72</v>
      </c>
      <c r="Q7" s="2">
        <f t="shared" si="2"/>
        <v>46038.773680555561</v>
      </c>
      <c r="R7" t="s">
        <v>72</v>
      </c>
      <c r="S7" t="s">
        <v>30</v>
      </c>
      <c r="T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" s="5">
        <f>IF(tb_ship[[#This Row],[current_status]]&lt;&gt;"DELIVERED", "",
  ABS(tb_ship[[#This Row],[Formated_actual_delivery_timestamp]] - tb_ship[[#This Row],[Formatted_estimated_delivery_timestamp]])
)</f>
        <v>0.3281828703766223</v>
      </c>
      <c r="X7">
        <v>3</v>
      </c>
      <c r="Y7">
        <v>1</v>
      </c>
      <c r="Z7" t="b">
        <v>0</v>
      </c>
    </row>
    <row r="8" spans="1:26" hidden="1" x14ac:dyDescent="0.25">
      <c r="A8" t="s">
        <v>73</v>
      </c>
      <c r="B8" t="s">
        <v>74</v>
      </c>
      <c r="C8" t="s">
        <v>43</v>
      </c>
      <c r="D8" t="s">
        <v>34</v>
      </c>
      <c r="E8" t="s">
        <v>52</v>
      </c>
      <c r="F8" t="s">
        <v>75</v>
      </c>
      <c r="G8" t="s">
        <v>76</v>
      </c>
      <c r="H8" t="s">
        <v>77</v>
      </c>
      <c r="I8" t="b">
        <v>0</v>
      </c>
      <c r="J8">
        <v>6.37</v>
      </c>
      <c r="K8">
        <v>109.56</v>
      </c>
      <c r="L8" t="s">
        <v>78</v>
      </c>
      <c r="M8" s="2">
        <f t="shared" si="0"/>
        <v>45939.443749999999</v>
      </c>
      <c r="N8" t="s">
        <v>79</v>
      </c>
      <c r="O8" s="2">
        <f t="shared" si="1"/>
        <v>45947.17083333333</v>
      </c>
      <c r="P8" t="s">
        <v>80</v>
      </c>
      <c r="Q8" s="2">
        <f t="shared" si="2"/>
        <v>45947.920057870368</v>
      </c>
      <c r="R8" t="s">
        <v>81</v>
      </c>
      <c r="S8" t="s">
        <v>30</v>
      </c>
      <c r="T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" s="5">
        <f>IF(tb_ship[[#This Row],[current_status]]&lt;&gt;"DELIVERED", "",
  ABS(tb_ship[[#This Row],[Formated_actual_delivery_timestamp]] - tb_ship[[#This Row],[Formatted_estimated_delivery_timestamp]])
)</f>
        <v>0.74922453703766223</v>
      </c>
      <c r="X8">
        <v>2</v>
      </c>
      <c r="Y8">
        <v>3</v>
      </c>
      <c r="Z8" t="b">
        <v>0</v>
      </c>
    </row>
    <row r="9" spans="1:26" hidden="1" x14ac:dyDescent="0.25">
      <c r="A9" t="s">
        <v>82</v>
      </c>
      <c r="B9" t="s">
        <v>83</v>
      </c>
      <c r="C9" t="s">
        <v>43</v>
      </c>
      <c r="D9" t="s">
        <v>44</v>
      </c>
      <c r="E9" t="s">
        <v>52</v>
      </c>
      <c r="F9" t="s">
        <v>84</v>
      </c>
      <c r="G9" t="s">
        <v>85</v>
      </c>
      <c r="H9" t="s">
        <v>86</v>
      </c>
      <c r="I9" t="b">
        <v>1</v>
      </c>
      <c r="J9">
        <v>3.99</v>
      </c>
      <c r="K9">
        <v>150.93</v>
      </c>
      <c r="L9" t="s">
        <v>87</v>
      </c>
      <c r="M9" s="2">
        <f t="shared" si="0"/>
        <v>45855.40625</v>
      </c>
      <c r="N9" t="s">
        <v>88</v>
      </c>
      <c r="O9" s="2">
        <f t="shared" si="1"/>
        <v>45864.713784722218</v>
      </c>
      <c r="P9" t="s">
        <v>89</v>
      </c>
      <c r="Q9" s="2">
        <f t="shared" si="2"/>
        <v>45864.77747685185</v>
      </c>
      <c r="R9" t="s">
        <v>89</v>
      </c>
      <c r="S9" t="s">
        <v>30</v>
      </c>
      <c r="T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" s="5">
        <f>IF(tb_ship[[#This Row],[current_status]]&lt;&gt;"DELIVERED", "",
  ABS(tb_ship[[#This Row],[Formated_actual_delivery_timestamp]] - tb_ship[[#This Row],[Formatted_estimated_delivery_timestamp]])
)</f>
        <v>6.3692129631817807E-2</v>
      </c>
      <c r="X9">
        <v>3</v>
      </c>
      <c r="Y9">
        <v>4</v>
      </c>
      <c r="Z9" t="b">
        <v>0</v>
      </c>
    </row>
    <row r="10" spans="1:26" hidden="1" x14ac:dyDescent="0.25">
      <c r="A10" t="s">
        <v>90</v>
      </c>
      <c r="B10" t="s">
        <v>91</v>
      </c>
      <c r="C10" t="s">
        <v>23</v>
      </c>
      <c r="D10" t="s">
        <v>52</v>
      </c>
      <c r="E10" t="s">
        <v>24</v>
      </c>
      <c r="F10" t="s">
        <v>92</v>
      </c>
      <c r="G10" t="s">
        <v>93</v>
      </c>
      <c r="H10" t="s">
        <v>94</v>
      </c>
      <c r="I10" t="b">
        <v>1</v>
      </c>
      <c r="J10">
        <v>3.28</v>
      </c>
      <c r="K10">
        <v>224.08</v>
      </c>
      <c r="L10" t="s">
        <v>95</v>
      </c>
      <c r="M10" s="2">
        <f t="shared" si="0"/>
        <v>46040.381944444445</v>
      </c>
      <c r="N10" t="s">
        <v>96</v>
      </c>
      <c r="O10" s="2">
        <f t="shared" si="1"/>
        <v>46044.089884259265</v>
      </c>
      <c r="P10" t="s">
        <v>97</v>
      </c>
      <c r="Q10" s="2">
        <f t="shared" si="2"/>
        <v>46044.600902777784</v>
      </c>
      <c r="R10" t="s">
        <v>97</v>
      </c>
      <c r="S10" t="s">
        <v>30</v>
      </c>
      <c r="T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" s="5">
        <f>IF(tb_ship[[#This Row],[current_status]]&lt;&gt;"DELIVERED", "",
  ABS(tb_ship[[#This Row],[Formated_actual_delivery_timestamp]] - tb_ship[[#This Row],[Formatted_estimated_delivery_timestamp]])
)</f>
        <v>0.51101851851854008</v>
      </c>
      <c r="X10">
        <v>2</v>
      </c>
      <c r="Y10">
        <v>5</v>
      </c>
      <c r="Z10" t="b">
        <v>0</v>
      </c>
    </row>
    <row r="11" spans="1:26" hidden="1" x14ac:dyDescent="0.25">
      <c r="A11" t="s">
        <v>98</v>
      </c>
      <c r="B11" t="s">
        <v>99</v>
      </c>
      <c r="C11" t="s">
        <v>33</v>
      </c>
      <c r="D11" t="s">
        <v>100</v>
      </c>
      <c r="E11" t="s">
        <v>24</v>
      </c>
      <c r="F11" t="s">
        <v>101</v>
      </c>
      <c r="G11" t="s">
        <v>102</v>
      </c>
      <c r="H11" t="s">
        <v>103</v>
      </c>
      <c r="I11" t="b">
        <v>1</v>
      </c>
      <c r="J11">
        <v>8.2799999999999994</v>
      </c>
      <c r="K11">
        <v>189.51</v>
      </c>
      <c r="L11" t="s">
        <v>104</v>
      </c>
      <c r="M11" s="2">
        <f t="shared" si="0"/>
        <v>45961.231249999997</v>
      </c>
      <c r="N11" t="s">
        <v>105</v>
      </c>
      <c r="O11" s="2">
        <f t="shared" si="1"/>
        <v>45968.207372685189</v>
      </c>
      <c r="P11" t="s">
        <v>106</v>
      </c>
      <c r="Q11" s="2">
        <f t="shared" si="2"/>
        <v>45968.620879629627</v>
      </c>
      <c r="R11" t="s">
        <v>107</v>
      </c>
      <c r="S11" t="s">
        <v>30</v>
      </c>
      <c r="T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" s="5">
        <f>IF(tb_ship[[#This Row],[current_status]]&lt;&gt;"DELIVERED", "",
  ABS(tb_ship[[#This Row],[Formated_actual_delivery_timestamp]] - tb_ship[[#This Row],[Formatted_estimated_delivery_timestamp]])
)</f>
        <v>0.41350694443826796</v>
      </c>
      <c r="X11">
        <v>1</v>
      </c>
      <c r="Y11">
        <v>5</v>
      </c>
      <c r="Z11" t="b">
        <v>0</v>
      </c>
    </row>
    <row r="12" spans="1:26" hidden="1" x14ac:dyDescent="0.25">
      <c r="A12" t="s">
        <v>108</v>
      </c>
      <c r="B12" t="s">
        <v>32</v>
      </c>
      <c r="C12" t="s">
        <v>51</v>
      </c>
      <c r="D12" t="s">
        <v>44</v>
      </c>
      <c r="E12" t="s">
        <v>24</v>
      </c>
      <c r="F12" t="s">
        <v>109</v>
      </c>
      <c r="G12" t="s">
        <v>68</v>
      </c>
      <c r="H12" t="s">
        <v>110</v>
      </c>
      <c r="I12" t="b">
        <v>1</v>
      </c>
      <c r="J12">
        <v>4.26</v>
      </c>
      <c r="K12">
        <v>41.36</v>
      </c>
      <c r="L12" t="s">
        <v>111</v>
      </c>
      <c r="M12" s="2">
        <f t="shared" si="0"/>
        <v>46076.283333333333</v>
      </c>
      <c r="N12" t="s">
        <v>112</v>
      </c>
      <c r="O12" s="2">
        <f t="shared" si="1"/>
        <v>46079.901284722218</v>
      </c>
      <c r="Q12" s="2" t="str">
        <f t="shared" si="2"/>
        <v/>
      </c>
      <c r="R12" t="s">
        <v>113</v>
      </c>
      <c r="S12" t="s">
        <v>114</v>
      </c>
      <c r="T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" s="5" t="str">
        <f>IF(tb_ship[[#This Row],[current_status]]&lt;&gt;"DELIVERED", "",
  ABS(tb_ship[[#This Row],[Formated_actual_delivery_timestamp]] - tb_ship[[#This Row],[Formatted_estimated_delivery_timestamp]])
)</f>
        <v/>
      </c>
      <c r="X12">
        <v>1</v>
      </c>
      <c r="Y12">
        <v>2</v>
      </c>
      <c r="Z12" t="b">
        <v>0</v>
      </c>
    </row>
    <row r="13" spans="1:26" hidden="1" x14ac:dyDescent="0.25">
      <c r="A13" t="s">
        <v>115</v>
      </c>
      <c r="B13" t="s">
        <v>67</v>
      </c>
      <c r="C13" t="s">
        <v>33</v>
      </c>
      <c r="D13" t="s">
        <v>44</v>
      </c>
      <c r="E13" t="s">
        <v>116</v>
      </c>
      <c r="F13" t="s">
        <v>117</v>
      </c>
      <c r="G13" t="s">
        <v>118</v>
      </c>
      <c r="H13" t="s">
        <v>119</v>
      </c>
      <c r="I13" t="b">
        <v>1</v>
      </c>
      <c r="J13">
        <v>20.18</v>
      </c>
      <c r="K13">
        <v>162.99</v>
      </c>
      <c r="L13" t="s">
        <v>120</v>
      </c>
      <c r="M13" s="2">
        <f t="shared" si="0"/>
        <v>45919.125</v>
      </c>
      <c r="N13" t="s">
        <v>121</v>
      </c>
      <c r="O13" s="2">
        <f t="shared" si="1"/>
        <v>45927.241759259254</v>
      </c>
      <c r="P13" t="s">
        <v>122</v>
      </c>
      <c r="Q13" s="2">
        <f t="shared" si="2"/>
        <v>45927.76939814815</v>
      </c>
      <c r="R13" t="s">
        <v>123</v>
      </c>
      <c r="S13" t="s">
        <v>30</v>
      </c>
      <c r="T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" s="5">
        <f>IF(tb_ship[[#This Row],[current_status]]&lt;&gt;"DELIVERED", "",
  ABS(tb_ship[[#This Row],[Formated_actual_delivery_timestamp]] - tb_ship[[#This Row],[Formatted_estimated_delivery_timestamp]])
)</f>
        <v>0.5276388888960355</v>
      </c>
      <c r="X13">
        <v>1</v>
      </c>
      <c r="Y13">
        <v>2</v>
      </c>
      <c r="Z13" t="b">
        <v>0</v>
      </c>
    </row>
    <row r="14" spans="1:26" hidden="1" x14ac:dyDescent="0.25">
      <c r="A14" t="s">
        <v>124</v>
      </c>
      <c r="B14" t="s">
        <v>125</v>
      </c>
      <c r="D14" t="s">
        <v>126</v>
      </c>
      <c r="E14" t="s">
        <v>24</v>
      </c>
      <c r="F14" t="s">
        <v>127</v>
      </c>
      <c r="G14" t="s">
        <v>128</v>
      </c>
      <c r="H14" t="s">
        <v>129</v>
      </c>
      <c r="I14" t="b">
        <v>1</v>
      </c>
      <c r="J14">
        <v>1.97</v>
      </c>
      <c r="K14">
        <v>97.65</v>
      </c>
      <c r="L14" t="s">
        <v>130</v>
      </c>
      <c r="M14" s="2">
        <f t="shared" si="0"/>
        <v>45960.691666666666</v>
      </c>
      <c r="N14" t="s">
        <v>131</v>
      </c>
      <c r="O14" s="2">
        <f t="shared" si="1"/>
        <v>45966.291365740741</v>
      </c>
      <c r="P14" t="s">
        <v>132</v>
      </c>
      <c r="Q14" s="2">
        <f t="shared" si="2"/>
        <v>45966.960868055561</v>
      </c>
      <c r="R14" t="s">
        <v>132</v>
      </c>
      <c r="S14" t="s">
        <v>30</v>
      </c>
      <c r="T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" s="5">
        <f>IF(tb_ship[[#This Row],[current_status]]&lt;&gt;"DELIVERED", "",
  ABS(tb_ship[[#This Row],[Formated_actual_delivery_timestamp]] - tb_ship[[#This Row],[Formatted_estimated_delivery_timestamp]])
)</f>
        <v>0.66950231482042</v>
      </c>
      <c r="X14">
        <v>1</v>
      </c>
      <c r="Y14">
        <v>4</v>
      </c>
      <c r="Z14" t="b">
        <v>0</v>
      </c>
    </row>
    <row r="15" spans="1:26" hidden="1" x14ac:dyDescent="0.25">
      <c r="A15" t="s">
        <v>133</v>
      </c>
      <c r="B15" t="s">
        <v>134</v>
      </c>
      <c r="C15" t="s">
        <v>51</v>
      </c>
      <c r="D15" t="s">
        <v>44</v>
      </c>
      <c r="E15" t="s">
        <v>116</v>
      </c>
      <c r="F15" t="s">
        <v>135</v>
      </c>
      <c r="G15" t="s">
        <v>136</v>
      </c>
      <c r="H15" t="s">
        <v>119</v>
      </c>
      <c r="I15" t="b">
        <v>1</v>
      </c>
      <c r="J15">
        <v>11.67</v>
      </c>
      <c r="K15">
        <v>853.24</v>
      </c>
      <c r="L15" t="s">
        <v>137</v>
      </c>
      <c r="M15" s="2">
        <f t="shared" si="0"/>
        <v>45918.351388888885</v>
      </c>
      <c r="N15" t="s">
        <v>138</v>
      </c>
      <c r="O15" s="2">
        <f t="shared" si="1"/>
        <v>45923.079479166663</v>
      </c>
      <c r="Q15" s="2" t="str">
        <f t="shared" si="2"/>
        <v/>
      </c>
      <c r="R15" t="s">
        <v>139</v>
      </c>
      <c r="S15" t="s">
        <v>140</v>
      </c>
      <c r="T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" s="5" t="str">
        <f>IF(tb_ship[[#This Row],[current_status]]&lt;&gt;"DELIVERED", "",
  ABS(tb_ship[[#This Row],[Formated_actual_delivery_timestamp]] - tb_ship[[#This Row],[Formatted_estimated_delivery_timestamp]])
)</f>
        <v/>
      </c>
      <c r="V15" t="s">
        <v>141</v>
      </c>
      <c r="W15" t="s">
        <v>142</v>
      </c>
      <c r="X15">
        <v>6</v>
      </c>
      <c r="Y15">
        <v>5</v>
      </c>
      <c r="Z15" t="b">
        <v>1</v>
      </c>
    </row>
    <row r="16" spans="1:26" hidden="1" x14ac:dyDescent="0.25">
      <c r="A16" t="s">
        <v>143</v>
      </c>
      <c r="B16" t="s">
        <v>58</v>
      </c>
      <c r="C16" t="s">
        <v>33</v>
      </c>
      <c r="D16" t="s">
        <v>44</v>
      </c>
      <c r="E16" t="s">
        <v>52</v>
      </c>
      <c r="F16" t="s">
        <v>135</v>
      </c>
      <c r="G16" t="s">
        <v>85</v>
      </c>
      <c r="H16" t="s">
        <v>86</v>
      </c>
      <c r="I16" t="b">
        <v>1</v>
      </c>
      <c r="J16">
        <v>10.31</v>
      </c>
      <c r="K16">
        <v>226.1</v>
      </c>
      <c r="L16" t="s">
        <v>144</v>
      </c>
      <c r="M16" s="2">
        <f t="shared" si="0"/>
        <v>45896.962499999994</v>
      </c>
      <c r="N16" t="s">
        <v>145</v>
      </c>
      <c r="O16" s="2">
        <f t="shared" si="1"/>
        <v>45904.117638888885</v>
      </c>
      <c r="Q16" s="2" t="str">
        <f t="shared" si="2"/>
        <v/>
      </c>
      <c r="R16" t="s">
        <v>146</v>
      </c>
      <c r="S16" t="s">
        <v>140</v>
      </c>
      <c r="T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" s="5" t="str">
        <f>IF(tb_ship[[#This Row],[current_status]]&lt;&gt;"DELIVERED", "",
  ABS(tb_ship[[#This Row],[Formated_actual_delivery_timestamp]] - tb_ship[[#This Row],[Formatted_estimated_delivery_timestamp]])
)</f>
        <v/>
      </c>
      <c r="V16" t="s">
        <v>147</v>
      </c>
      <c r="W16" t="s">
        <v>148</v>
      </c>
      <c r="X16">
        <v>5</v>
      </c>
      <c r="Y16">
        <v>4</v>
      </c>
      <c r="Z16" t="b">
        <v>1</v>
      </c>
    </row>
    <row r="17" spans="1:26" x14ac:dyDescent="0.25">
      <c r="A17" t="s">
        <v>149</v>
      </c>
      <c r="B17" t="s">
        <v>150</v>
      </c>
      <c r="C17" t="s">
        <v>43</v>
      </c>
      <c r="D17" t="s">
        <v>24</v>
      </c>
      <c r="E17" t="s">
        <v>24</v>
      </c>
      <c r="F17" t="s">
        <v>35</v>
      </c>
      <c r="G17" t="s">
        <v>151</v>
      </c>
      <c r="H17" t="s">
        <v>152</v>
      </c>
      <c r="I17" t="b">
        <v>0</v>
      </c>
      <c r="J17">
        <v>17.93</v>
      </c>
      <c r="K17">
        <v>577.63</v>
      </c>
      <c r="L17" t="s">
        <v>153</v>
      </c>
      <c r="M17" s="2">
        <f t="shared" si="0"/>
        <v>45878.695138888892</v>
      </c>
      <c r="N17" t="s">
        <v>154</v>
      </c>
      <c r="O17" s="2">
        <f t="shared" si="1"/>
        <v>45880.784293981487</v>
      </c>
      <c r="Q17" s="2" t="str">
        <f t="shared" si="2"/>
        <v/>
      </c>
      <c r="R17" t="s">
        <v>155</v>
      </c>
      <c r="S17" t="s">
        <v>156</v>
      </c>
      <c r="T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" s="5" t="str">
        <f>IF(tb_ship[[#This Row],[current_status]]&lt;&gt;"DELIVERED", "",
  ABS(tb_ship[[#This Row],[Formated_actual_delivery_timestamp]] - tb_ship[[#This Row],[Formatted_estimated_delivery_timestamp]])
)</f>
        <v/>
      </c>
      <c r="V17" t="s">
        <v>157</v>
      </c>
      <c r="W17" t="s">
        <v>158</v>
      </c>
      <c r="X17">
        <v>6</v>
      </c>
      <c r="Y17">
        <v>1</v>
      </c>
      <c r="Z17" t="b">
        <v>1</v>
      </c>
    </row>
    <row r="18" spans="1:26" hidden="1" x14ac:dyDescent="0.25">
      <c r="A18" t="s">
        <v>159</v>
      </c>
      <c r="B18" t="s">
        <v>42</v>
      </c>
      <c r="C18" t="s">
        <v>23</v>
      </c>
      <c r="D18" t="s">
        <v>59</v>
      </c>
      <c r="E18" t="s">
        <v>52</v>
      </c>
      <c r="F18" t="s">
        <v>160</v>
      </c>
      <c r="G18" t="s">
        <v>161</v>
      </c>
      <c r="H18" t="s">
        <v>162</v>
      </c>
      <c r="I18" t="b">
        <v>0</v>
      </c>
      <c r="J18">
        <v>60.42</v>
      </c>
      <c r="K18">
        <v>5205.07</v>
      </c>
      <c r="L18" t="s">
        <v>163</v>
      </c>
      <c r="M18" s="2">
        <f t="shared" si="0"/>
        <v>45946.416666666672</v>
      </c>
      <c r="N18" t="s">
        <v>164</v>
      </c>
      <c r="O18" s="2">
        <f t="shared" si="1"/>
        <v>45949.317615740743</v>
      </c>
      <c r="Q18" s="2" t="str">
        <f t="shared" si="2"/>
        <v/>
      </c>
      <c r="R18" t="s">
        <v>165</v>
      </c>
      <c r="S18" t="s">
        <v>140</v>
      </c>
      <c r="T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" s="5" t="str">
        <f>IF(tb_ship[[#This Row],[current_status]]&lt;&gt;"DELIVERED", "",
  ABS(tb_ship[[#This Row],[Formated_actual_delivery_timestamp]] - tb_ship[[#This Row],[Formatted_estimated_delivery_timestamp]])
)</f>
        <v/>
      </c>
      <c r="V18" t="s">
        <v>166</v>
      </c>
      <c r="X18">
        <v>8</v>
      </c>
      <c r="Y18">
        <v>2</v>
      </c>
      <c r="Z18" t="b">
        <v>1</v>
      </c>
    </row>
    <row r="19" spans="1:26" hidden="1" x14ac:dyDescent="0.25">
      <c r="A19" t="s">
        <v>167</v>
      </c>
      <c r="B19" t="s">
        <v>168</v>
      </c>
      <c r="C19" t="s">
        <v>43</v>
      </c>
      <c r="D19" t="s">
        <v>24</v>
      </c>
      <c r="E19" t="s">
        <v>24</v>
      </c>
      <c r="F19" t="s">
        <v>102</v>
      </c>
      <c r="G19" t="s">
        <v>93</v>
      </c>
      <c r="H19" t="s">
        <v>152</v>
      </c>
      <c r="I19" t="b">
        <v>0</v>
      </c>
      <c r="J19">
        <v>4.43</v>
      </c>
      <c r="K19">
        <v>328.64</v>
      </c>
      <c r="L19" t="s">
        <v>169</v>
      </c>
      <c r="M19" s="2">
        <f t="shared" si="0"/>
        <v>45814.702083333337</v>
      </c>
      <c r="N19" t="s">
        <v>170</v>
      </c>
      <c r="O19" s="2">
        <f t="shared" si="1"/>
        <v>45818.433414351857</v>
      </c>
      <c r="P19" t="s">
        <v>171</v>
      </c>
      <c r="Q19" s="2">
        <f t="shared" si="2"/>
        <v>45818.54859953704</v>
      </c>
      <c r="R19" t="s">
        <v>171</v>
      </c>
      <c r="S19" t="s">
        <v>30</v>
      </c>
      <c r="T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" s="5">
        <f>IF(tb_ship[[#This Row],[current_status]]&lt;&gt;"DELIVERED", "",
  ABS(tb_ship[[#This Row],[Formated_actual_delivery_timestamp]] - tb_ship[[#This Row],[Formatted_estimated_delivery_timestamp]])
)</f>
        <v>0.11518518518278142</v>
      </c>
      <c r="X19">
        <v>2</v>
      </c>
      <c r="Y19">
        <v>56</v>
      </c>
      <c r="Z19" t="b">
        <v>0</v>
      </c>
    </row>
    <row r="20" spans="1:26" hidden="1" x14ac:dyDescent="0.25">
      <c r="A20" t="s">
        <v>172</v>
      </c>
      <c r="B20" t="s">
        <v>67</v>
      </c>
      <c r="C20" t="s">
        <v>33</v>
      </c>
      <c r="D20" t="s">
        <v>173</v>
      </c>
      <c r="E20" t="s">
        <v>52</v>
      </c>
      <c r="F20" t="s">
        <v>174</v>
      </c>
      <c r="G20" t="s">
        <v>92</v>
      </c>
      <c r="I20" t="b">
        <v>0</v>
      </c>
      <c r="J20">
        <v>9.5299999999999994</v>
      </c>
      <c r="K20">
        <v>271.70999999999998</v>
      </c>
      <c r="L20" t="s">
        <v>175</v>
      </c>
      <c r="M20" s="2">
        <f t="shared" si="0"/>
        <v>45851.528472222228</v>
      </c>
      <c r="N20" t="s">
        <v>176</v>
      </c>
      <c r="O20" s="2">
        <f t="shared" si="1"/>
        <v>45856.733668981484</v>
      </c>
      <c r="P20" t="s">
        <v>177</v>
      </c>
      <c r="Q20" s="2">
        <f t="shared" si="2"/>
        <v>45857.226215277777</v>
      </c>
      <c r="R20" t="s">
        <v>178</v>
      </c>
      <c r="S20" t="s">
        <v>30</v>
      </c>
      <c r="T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" s="5">
        <f>IF(tb_ship[[#This Row],[current_status]]&lt;&gt;"DELIVERED", "",
  ABS(tb_ship[[#This Row],[Formated_actual_delivery_timestamp]] - tb_ship[[#This Row],[Formatted_estimated_delivery_timestamp]])
)</f>
        <v>0.49254629629285773</v>
      </c>
      <c r="X20">
        <v>3</v>
      </c>
      <c r="Y20">
        <v>2</v>
      </c>
      <c r="Z20" t="b">
        <v>0</v>
      </c>
    </row>
    <row r="21" spans="1:26" hidden="1" x14ac:dyDescent="0.25">
      <c r="A21" t="s">
        <v>179</v>
      </c>
      <c r="B21" t="s">
        <v>58</v>
      </c>
      <c r="C21" t="s">
        <v>51</v>
      </c>
      <c r="D21" t="s">
        <v>44</v>
      </c>
      <c r="E21" t="s">
        <v>24</v>
      </c>
      <c r="F21" t="s">
        <v>180</v>
      </c>
      <c r="G21" t="s">
        <v>128</v>
      </c>
      <c r="H21" t="s">
        <v>181</v>
      </c>
      <c r="I21" t="b">
        <v>1</v>
      </c>
      <c r="J21">
        <v>11.55</v>
      </c>
      <c r="K21">
        <v>52.16</v>
      </c>
      <c r="L21" t="s">
        <v>182</v>
      </c>
      <c r="M21" s="2">
        <f t="shared" si="0"/>
        <v>45923.509027777778</v>
      </c>
      <c r="N21" t="s">
        <v>183</v>
      </c>
      <c r="O21" s="2">
        <f t="shared" si="1"/>
        <v>45925.190740740742</v>
      </c>
      <c r="P21" t="s">
        <v>184</v>
      </c>
      <c r="Q21" s="2">
        <f t="shared" si="2"/>
        <v>45924.586226851847</v>
      </c>
      <c r="R21" t="s">
        <v>184</v>
      </c>
      <c r="S21" t="s">
        <v>30</v>
      </c>
      <c r="T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" s="5">
        <f>IF(tb_ship[[#This Row],[current_status]]&lt;&gt;"DELIVERED", "",
  ABS(tb_ship[[#This Row],[Formated_actual_delivery_timestamp]] - tb_ship[[#This Row],[Formatted_estimated_delivery_timestamp]])
)</f>
        <v>0.60451388889487134</v>
      </c>
      <c r="X21">
        <v>4</v>
      </c>
      <c r="Y21">
        <v>2</v>
      </c>
      <c r="Z21" t="b">
        <v>0</v>
      </c>
    </row>
    <row r="22" spans="1:26" hidden="1" x14ac:dyDescent="0.25">
      <c r="A22" t="s">
        <v>185</v>
      </c>
      <c r="B22" t="s">
        <v>186</v>
      </c>
      <c r="C22" t="s">
        <v>51</v>
      </c>
      <c r="D22" t="s">
        <v>187</v>
      </c>
      <c r="E22" t="s">
        <v>24</v>
      </c>
      <c r="F22" t="s">
        <v>188</v>
      </c>
      <c r="G22" t="s">
        <v>189</v>
      </c>
      <c r="H22" t="s">
        <v>190</v>
      </c>
      <c r="I22" t="b">
        <v>1</v>
      </c>
      <c r="J22">
        <v>0.93</v>
      </c>
      <c r="K22">
        <v>37.07</v>
      </c>
      <c r="L22" t="s">
        <v>191</v>
      </c>
      <c r="M22" s="2">
        <f t="shared" si="0"/>
        <v>45994.996527777781</v>
      </c>
      <c r="N22" t="s">
        <v>192</v>
      </c>
      <c r="O22" s="2">
        <f t="shared" si="1"/>
        <v>46000.132465277777</v>
      </c>
      <c r="Q22" s="2" t="str">
        <f t="shared" si="2"/>
        <v/>
      </c>
      <c r="R22" t="s">
        <v>193</v>
      </c>
      <c r="S22" t="s">
        <v>140</v>
      </c>
      <c r="T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" s="5" t="str">
        <f>IF(tb_ship[[#This Row],[current_status]]&lt;&gt;"DELIVERED", "",
  ABS(tb_ship[[#This Row],[Formated_actual_delivery_timestamp]] - tb_ship[[#This Row],[Formatted_estimated_delivery_timestamp]])
)</f>
        <v/>
      </c>
      <c r="V22" t="s">
        <v>194</v>
      </c>
      <c r="X22">
        <v>8</v>
      </c>
      <c r="Y22">
        <v>5</v>
      </c>
      <c r="Z22" t="b">
        <v>1</v>
      </c>
    </row>
    <row r="23" spans="1:26" hidden="1" x14ac:dyDescent="0.25">
      <c r="A23" t="s">
        <v>195</v>
      </c>
      <c r="B23" t="s">
        <v>58</v>
      </c>
      <c r="C23" t="s">
        <v>33</v>
      </c>
      <c r="D23" t="s">
        <v>52</v>
      </c>
      <c r="E23" t="s">
        <v>24</v>
      </c>
      <c r="F23" t="s">
        <v>53</v>
      </c>
      <c r="G23" t="s">
        <v>196</v>
      </c>
      <c r="H23" t="s">
        <v>197</v>
      </c>
      <c r="I23" t="b">
        <v>1</v>
      </c>
      <c r="J23">
        <v>25.5</v>
      </c>
      <c r="K23">
        <v>964.81</v>
      </c>
      <c r="L23" t="s">
        <v>198</v>
      </c>
      <c r="M23" s="2">
        <f t="shared" si="0"/>
        <v>45988.606944444444</v>
      </c>
      <c r="N23" t="s">
        <v>199</v>
      </c>
      <c r="O23" s="2">
        <f t="shared" si="1"/>
        <v>45985.771087962967</v>
      </c>
      <c r="P23" t="s">
        <v>200</v>
      </c>
      <c r="Q23" s="2">
        <f t="shared" si="2"/>
        <v>45997.479270833333</v>
      </c>
      <c r="R23" t="s">
        <v>201</v>
      </c>
      <c r="S23" t="s">
        <v>30</v>
      </c>
      <c r="T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" s="5">
        <f>IF(tb_ship[[#This Row],[current_status]]&lt;&gt;"DELIVERED", "",
  ABS(tb_ship[[#This Row],[Formated_actual_delivery_timestamp]] - tb_ship[[#This Row],[Formatted_estimated_delivery_timestamp]])
)</f>
        <v>11.708182870366727</v>
      </c>
      <c r="X23">
        <v>4</v>
      </c>
      <c r="Y23">
        <v>4</v>
      </c>
      <c r="Z23" t="b">
        <v>1</v>
      </c>
    </row>
    <row r="24" spans="1:26" hidden="1" x14ac:dyDescent="0.25">
      <c r="A24" t="s">
        <v>202</v>
      </c>
      <c r="B24" t="s">
        <v>203</v>
      </c>
      <c r="C24" t="s">
        <v>23</v>
      </c>
      <c r="D24" t="s">
        <v>44</v>
      </c>
      <c r="E24" t="s">
        <v>52</v>
      </c>
      <c r="F24" t="s">
        <v>117</v>
      </c>
      <c r="G24" t="s">
        <v>76</v>
      </c>
      <c r="H24" t="s">
        <v>204</v>
      </c>
      <c r="I24" t="b">
        <v>1</v>
      </c>
      <c r="J24">
        <v>4.74</v>
      </c>
      <c r="K24">
        <v>76.989999999999995</v>
      </c>
      <c r="L24" t="s">
        <v>205</v>
      </c>
      <c r="M24" s="2">
        <f t="shared" si="0"/>
        <v>46079.113888888889</v>
      </c>
      <c r="N24" t="s">
        <v>206</v>
      </c>
      <c r="O24" s="2">
        <f t="shared" si="1"/>
        <v>46081.665960648148</v>
      </c>
      <c r="Q24" s="2" t="str">
        <f t="shared" si="2"/>
        <v/>
      </c>
      <c r="R24" t="s">
        <v>207</v>
      </c>
      <c r="S24" t="s">
        <v>114</v>
      </c>
      <c r="T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" s="5" t="str">
        <f>IF(tb_ship[[#This Row],[current_status]]&lt;&gt;"DELIVERED", "",
  ABS(tb_ship[[#This Row],[Formated_actual_delivery_timestamp]] - tb_ship[[#This Row],[Formatted_estimated_delivery_timestamp]])
)</f>
        <v/>
      </c>
      <c r="X24">
        <v>1</v>
      </c>
      <c r="Y24">
        <v>4</v>
      </c>
      <c r="Z24" t="b">
        <v>0</v>
      </c>
    </row>
    <row r="25" spans="1:26" hidden="1" x14ac:dyDescent="0.25">
      <c r="A25" t="s">
        <v>208</v>
      </c>
      <c r="B25" t="s">
        <v>99</v>
      </c>
      <c r="C25" t="s">
        <v>51</v>
      </c>
      <c r="D25" t="s">
        <v>34</v>
      </c>
      <c r="E25" t="s">
        <v>24</v>
      </c>
      <c r="F25" t="s">
        <v>209</v>
      </c>
      <c r="G25" t="s">
        <v>151</v>
      </c>
      <c r="H25" t="s">
        <v>210</v>
      </c>
      <c r="I25" t="b">
        <v>1</v>
      </c>
      <c r="J25">
        <v>8.15</v>
      </c>
      <c r="K25">
        <v>305.2</v>
      </c>
      <c r="L25" t="s">
        <v>211</v>
      </c>
      <c r="M25" s="2">
        <f t="shared" si="0"/>
        <v>46052.475694444445</v>
      </c>
      <c r="N25" t="s">
        <v>212</v>
      </c>
      <c r="O25" s="2">
        <f t="shared" si="1"/>
        <v>46055.398842592593</v>
      </c>
      <c r="P25" t="s">
        <v>213</v>
      </c>
      <c r="Q25" s="2">
        <f t="shared" si="2"/>
        <v>46055.221030092594</v>
      </c>
      <c r="R25" t="s">
        <v>214</v>
      </c>
      <c r="S25" t="s">
        <v>30</v>
      </c>
      <c r="T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" s="5">
        <f>IF(tb_ship[[#This Row],[current_status]]&lt;&gt;"DELIVERED", "",
  ABS(tb_ship[[#This Row],[Formated_actual_delivery_timestamp]] - tb_ship[[#This Row],[Formatted_estimated_delivery_timestamp]])
)</f>
        <v>0.17781249999825377</v>
      </c>
      <c r="X25">
        <v>3</v>
      </c>
      <c r="Y25">
        <v>3</v>
      </c>
      <c r="Z25" t="b">
        <v>0</v>
      </c>
    </row>
    <row r="26" spans="1:26" hidden="1" x14ac:dyDescent="0.25">
      <c r="A26" t="s">
        <v>215</v>
      </c>
      <c r="B26" t="s">
        <v>32</v>
      </c>
      <c r="C26" t="s">
        <v>43</v>
      </c>
      <c r="D26" t="s">
        <v>24</v>
      </c>
      <c r="E26" t="s">
        <v>52</v>
      </c>
      <c r="F26" t="s">
        <v>93</v>
      </c>
      <c r="G26" t="s">
        <v>92</v>
      </c>
      <c r="H26" t="s">
        <v>216</v>
      </c>
      <c r="I26" t="b">
        <v>1</v>
      </c>
      <c r="J26">
        <v>14.36</v>
      </c>
      <c r="K26">
        <v>488.22</v>
      </c>
      <c r="L26" t="s">
        <v>217</v>
      </c>
      <c r="M26" s="2">
        <f t="shared" si="0"/>
        <v>45836.948611111111</v>
      </c>
      <c r="N26" t="s">
        <v>218</v>
      </c>
      <c r="O26" s="2">
        <f t="shared" si="1"/>
        <v>45836.018599537041</v>
      </c>
      <c r="Q26" s="2" t="str">
        <f t="shared" si="2"/>
        <v/>
      </c>
      <c r="R26" t="s">
        <v>219</v>
      </c>
      <c r="S26" t="s">
        <v>140</v>
      </c>
      <c r="T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" s="5" t="str">
        <f>IF(tb_ship[[#This Row],[current_status]]&lt;&gt;"DELIVERED", "",
  ABS(tb_ship[[#This Row],[Formated_actual_delivery_timestamp]] - tb_ship[[#This Row],[Formatted_estimated_delivery_timestamp]])
)</f>
        <v/>
      </c>
      <c r="V26" t="s">
        <v>166</v>
      </c>
      <c r="W26" t="s">
        <v>220</v>
      </c>
      <c r="X26">
        <v>6</v>
      </c>
      <c r="Y26">
        <v>3</v>
      </c>
      <c r="Z26" t="b">
        <v>1</v>
      </c>
    </row>
    <row r="27" spans="1:26" hidden="1" x14ac:dyDescent="0.25">
      <c r="A27" t="s">
        <v>221</v>
      </c>
      <c r="B27" t="s">
        <v>186</v>
      </c>
      <c r="C27" t="s">
        <v>33</v>
      </c>
      <c r="D27" t="s">
        <v>100</v>
      </c>
      <c r="E27" t="s">
        <v>24</v>
      </c>
      <c r="F27" t="s">
        <v>222</v>
      </c>
      <c r="G27" t="s">
        <v>93</v>
      </c>
      <c r="H27" t="s">
        <v>223</v>
      </c>
      <c r="I27" t="b">
        <v>1</v>
      </c>
      <c r="J27">
        <v>10.199999999999999</v>
      </c>
      <c r="K27">
        <v>231.21</v>
      </c>
      <c r="L27" t="s">
        <v>224</v>
      </c>
      <c r="M27" s="2">
        <f t="shared" si="0"/>
        <v>45907.138194444444</v>
      </c>
      <c r="N27" t="s">
        <v>225</v>
      </c>
      <c r="O27" s="2">
        <f t="shared" si="1"/>
        <v>45916.782939814817</v>
      </c>
      <c r="P27" t="s">
        <v>226</v>
      </c>
      <c r="Q27" s="2">
        <f t="shared" si="2"/>
        <v>45916.873541666668</v>
      </c>
      <c r="R27" t="s">
        <v>226</v>
      </c>
      <c r="S27" t="s">
        <v>30</v>
      </c>
      <c r="T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" s="5">
        <f>IF(tb_ship[[#This Row],[current_status]]&lt;&gt;"DELIVERED", "",
  ABS(tb_ship[[#This Row],[Formated_actual_delivery_timestamp]] - tb_ship[[#This Row],[Formatted_estimated_delivery_timestamp]])
)</f>
        <v>9.060185185080627E-2</v>
      </c>
      <c r="X27">
        <v>2</v>
      </c>
      <c r="Y27">
        <v>4</v>
      </c>
      <c r="Z27" t="b">
        <v>0</v>
      </c>
    </row>
    <row r="28" spans="1:26" hidden="1" x14ac:dyDescent="0.25">
      <c r="A28" t="s">
        <v>227</v>
      </c>
      <c r="B28" t="s">
        <v>186</v>
      </c>
      <c r="C28" t="s">
        <v>33</v>
      </c>
      <c r="D28" t="s">
        <v>228</v>
      </c>
      <c r="E28" t="s">
        <v>34</v>
      </c>
      <c r="F28" t="s">
        <v>229</v>
      </c>
      <c r="G28" t="s">
        <v>230</v>
      </c>
      <c r="H28" t="s">
        <v>231</v>
      </c>
      <c r="I28" t="b">
        <v>1</v>
      </c>
      <c r="J28">
        <v>8.57</v>
      </c>
      <c r="K28">
        <v>60.61</v>
      </c>
      <c r="L28" t="s">
        <v>232</v>
      </c>
      <c r="M28" s="2">
        <f t="shared" si="0"/>
        <v>45981.496527777781</v>
      </c>
      <c r="N28" t="s">
        <v>233</v>
      </c>
      <c r="O28" s="2">
        <f t="shared" si="1"/>
        <v>45987.948287037034</v>
      </c>
      <c r="P28" t="s">
        <v>234</v>
      </c>
      <c r="Q28" s="2">
        <f t="shared" si="2"/>
        <v>45987.898287037038</v>
      </c>
      <c r="R28" t="s">
        <v>234</v>
      </c>
      <c r="S28" t="s">
        <v>30</v>
      </c>
      <c r="T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" s="5">
        <f>IF(tb_ship[[#This Row],[current_status]]&lt;&gt;"DELIVERED", "",
  ABS(tb_ship[[#This Row],[Formated_actual_delivery_timestamp]] - tb_ship[[#This Row],[Formatted_estimated_delivery_timestamp]])
)</f>
        <v>4.9999999995634425E-2</v>
      </c>
      <c r="X28">
        <v>2</v>
      </c>
      <c r="Y28">
        <v>4</v>
      </c>
      <c r="Z28" t="b">
        <v>0</v>
      </c>
    </row>
    <row r="29" spans="1:26" hidden="1" x14ac:dyDescent="0.25">
      <c r="A29" t="s">
        <v>235</v>
      </c>
      <c r="B29" t="s">
        <v>99</v>
      </c>
      <c r="C29" t="s">
        <v>51</v>
      </c>
      <c r="D29" t="s">
        <v>24</v>
      </c>
      <c r="E29" t="s">
        <v>52</v>
      </c>
      <c r="F29" t="s">
        <v>35</v>
      </c>
      <c r="G29" t="s">
        <v>236</v>
      </c>
      <c r="H29" t="s">
        <v>216</v>
      </c>
      <c r="I29" t="b">
        <v>1</v>
      </c>
      <c r="J29">
        <v>7.19</v>
      </c>
      <c r="K29">
        <v>83.15</v>
      </c>
      <c r="L29" t="s">
        <v>237</v>
      </c>
      <c r="M29" s="2">
        <f t="shared" si="0"/>
        <v>45916.693055555559</v>
      </c>
      <c r="N29" t="s">
        <v>238</v>
      </c>
      <c r="O29" s="2">
        <f t="shared" si="1"/>
        <v>45921.368344907409</v>
      </c>
      <c r="P29" t="s">
        <v>239</v>
      </c>
      <c r="Q29" s="2">
        <f t="shared" si="2"/>
        <v>45922.075983796298</v>
      </c>
      <c r="R29" t="s">
        <v>240</v>
      </c>
      <c r="S29" t="s">
        <v>30</v>
      </c>
      <c r="T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" s="5">
        <f>IF(tb_ship[[#This Row],[current_status]]&lt;&gt;"DELIVERED", "",
  ABS(tb_ship[[#This Row],[Formated_actual_delivery_timestamp]] - tb_ship[[#This Row],[Formatted_estimated_delivery_timestamp]])
)</f>
        <v>0.70763888888905058</v>
      </c>
      <c r="X29">
        <v>3</v>
      </c>
      <c r="Y29">
        <v>2</v>
      </c>
      <c r="Z29" t="b">
        <v>0</v>
      </c>
    </row>
    <row r="30" spans="1:26" hidden="1" x14ac:dyDescent="0.25">
      <c r="A30" t="s">
        <v>241</v>
      </c>
      <c r="B30" t="s">
        <v>58</v>
      </c>
      <c r="C30" t="s">
        <v>33</v>
      </c>
      <c r="D30" t="s">
        <v>59</v>
      </c>
      <c r="E30" t="s">
        <v>52</v>
      </c>
      <c r="F30" t="s">
        <v>242</v>
      </c>
      <c r="G30" t="s">
        <v>243</v>
      </c>
      <c r="H30" t="s">
        <v>162</v>
      </c>
      <c r="I30" t="b">
        <v>0</v>
      </c>
      <c r="J30">
        <v>12.08</v>
      </c>
      <c r="K30">
        <v>220.69</v>
      </c>
      <c r="L30" t="s">
        <v>244</v>
      </c>
      <c r="M30" s="2">
        <f t="shared" si="0"/>
        <v>45932.440972222226</v>
      </c>
      <c r="N30" t="s">
        <v>245</v>
      </c>
      <c r="O30" s="2">
        <f t="shared" si="1"/>
        <v>45941.734502314815</v>
      </c>
      <c r="P30" t="s">
        <v>246</v>
      </c>
      <c r="Q30" s="2">
        <f t="shared" si="2"/>
        <v>45941.058206018519</v>
      </c>
      <c r="R30" t="s">
        <v>247</v>
      </c>
      <c r="S30" t="s">
        <v>30</v>
      </c>
      <c r="T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" s="5">
        <f>IF(tb_ship[[#This Row],[current_status]]&lt;&gt;"DELIVERED", "",
  ABS(tb_ship[[#This Row],[Formated_actual_delivery_timestamp]] - tb_ship[[#This Row],[Formatted_estimated_delivery_timestamp]])
)</f>
        <v>0.67629629629664123</v>
      </c>
      <c r="X30">
        <v>3</v>
      </c>
      <c r="Y30">
        <v>3</v>
      </c>
      <c r="Z30" t="b">
        <v>0</v>
      </c>
    </row>
    <row r="31" spans="1:26" hidden="1" x14ac:dyDescent="0.25">
      <c r="A31" t="s">
        <v>248</v>
      </c>
      <c r="B31" t="s">
        <v>67</v>
      </c>
      <c r="C31" t="s">
        <v>43</v>
      </c>
      <c r="D31" t="s">
        <v>44</v>
      </c>
      <c r="E31" t="s">
        <v>24</v>
      </c>
      <c r="F31" t="s">
        <v>135</v>
      </c>
      <c r="G31" t="s">
        <v>249</v>
      </c>
      <c r="H31" t="s">
        <v>46</v>
      </c>
      <c r="I31" t="b">
        <v>1</v>
      </c>
      <c r="J31">
        <v>71.02</v>
      </c>
      <c r="K31">
        <v>2049.4299999999998</v>
      </c>
      <c r="L31" t="s">
        <v>250</v>
      </c>
      <c r="M31" s="2">
        <f t="shared" si="0"/>
        <v>45971.083333333328</v>
      </c>
      <c r="N31" t="s">
        <v>251</v>
      </c>
      <c r="O31" s="2">
        <f t="shared" si="1"/>
        <v>45984.538576388884</v>
      </c>
      <c r="P31" t="s">
        <v>252</v>
      </c>
      <c r="Q31" s="2">
        <f t="shared" si="2"/>
        <v>45984.830810185187</v>
      </c>
      <c r="R31" t="s">
        <v>253</v>
      </c>
      <c r="S31" t="s">
        <v>30</v>
      </c>
      <c r="T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" s="5">
        <f>IF(tb_ship[[#This Row],[current_status]]&lt;&gt;"DELIVERED", "",
  ABS(tb_ship[[#This Row],[Formated_actual_delivery_timestamp]] - tb_ship[[#This Row],[Formatted_estimated_delivery_timestamp]])
)</f>
        <v>0.29223379630275303</v>
      </c>
      <c r="X31">
        <v>3</v>
      </c>
      <c r="Y31">
        <v>5</v>
      </c>
      <c r="Z31" t="b">
        <v>0</v>
      </c>
    </row>
    <row r="32" spans="1:26" hidden="1" x14ac:dyDescent="0.25">
      <c r="A32" t="s">
        <v>254</v>
      </c>
      <c r="B32" t="s">
        <v>67</v>
      </c>
      <c r="C32" t="s">
        <v>43</v>
      </c>
      <c r="D32" t="s">
        <v>59</v>
      </c>
      <c r="E32" t="s">
        <v>52</v>
      </c>
      <c r="F32" t="s">
        <v>61</v>
      </c>
      <c r="G32" t="s">
        <v>76</v>
      </c>
      <c r="H32" t="s">
        <v>162</v>
      </c>
      <c r="I32" t="b">
        <v>0</v>
      </c>
      <c r="J32">
        <v>12.17</v>
      </c>
      <c r="K32">
        <v>654.08000000000004</v>
      </c>
      <c r="L32" t="s">
        <v>255</v>
      </c>
      <c r="M32" s="2">
        <f t="shared" si="0"/>
        <v>45821.462500000001</v>
      </c>
      <c r="N32" t="s">
        <v>256</v>
      </c>
      <c r="O32" s="2">
        <f t="shared" si="1"/>
        <v>45828.120995370373</v>
      </c>
      <c r="P32" t="s">
        <v>257</v>
      </c>
      <c r="Q32" s="2">
        <f t="shared" si="2"/>
        <v>45828.099004629636</v>
      </c>
      <c r="R32" t="s">
        <v>257</v>
      </c>
      <c r="S32" t="s">
        <v>30</v>
      </c>
      <c r="T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" s="5">
        <f>IF(tb_ship[[#This Row],[current_status]]&lt;&gt;"DELIVERED", "",
  ABS(tb_ship[[#This Row],[Formated_actual_delivery_timestamp]] - tb_ship[[#This Row],[Formatted_estimated_delivery_timestamp]])
)</f>
        <v>2.1990740737237502E-2</v>
      </c>
      <c r="X32">
        <v>1</v>
      </c>
      <c r="Y32">
        <v>4</v>
      </c>
      <c r="Z32" t="b">
        <v>0</v>
      </c>
    </row>
    <row r="33" spans="1:26" hidden="1" x14ac:dyDescent="0.25">
      <c r="A33" t="s">
        <v>258</v>
      </c>
      <c r="B33" t="s">
        <v>58</v>
      </c>
      <c r="C33" t="s">
        <v>51</v>
      </c>
      <c r="D33" t="s">
        <v>24</v>
      </c>
      <c r="E33" t="s">
        <v>34</v>
      </c>
      <c r="F33" t="s">
        <v>25</v>
      </c>
      <c r="G33" t="s">
        <v>209</v>
      </c>
      <c r="H33" t="s">
        <v>259</v>
      </c>
      <c r="I33" t="b">
        <v>1</v>
      </c>
      <c r="J33">
        <v>2.5099999999999998</v>
      </c>
      <c r="K33">
        <v>20.399999999999999</v>
      </c>
      <c r="L33" t="s">
        <v>260</v>
      </c>
      <c r="M33" s="2">
        <f t="shared" si="0"/>
        <v>45931.872222222228</v>
      </c>
      <c r="N33" t="s">
        <v>261</v>
      </c>
      <c r="O33" s="2">
        <f t="shared" si="1"/>
        <v>45937.278692129636</v>
      </c>
      <c r="P33" t="s">
        <v>262</v>
      </c>
      <c r="Q33" s="2">
        <f t="shared" si="2"/>
        <v>45937.428449074076</v>
      </c>
      <c r="R33" t="s">
        <v>263</v>
      </c>
      <c r="S33" t="s">
        <v>30</v>
      </c>
      <c r="T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" s="5">
        <f>IF(tb_ship[[#This Row],[current_status]]&lt;&gt;"DELIVERED", "",
  ABS(tb_ship[[#This Row],[Formated_actual_delivery_timestamp]] - tb_ship[[#This Row],[Formatted_estimated_delivery_timestamp]])
)</f>
        <v>0.14975694444001419</v>
      </c>
      <c r="X33">
        <v>3</v>
      </c>
      <c r="Y33">
        <v>3</v>
      </c>
      <c r="Z33" t="b">
        <v>0</v>
      </c>
    </row>
    <row r="34" spans="1:26" hidden="1" x14ac:dyDescent="0.25">
      <c r="A34" t="s">
        <v>264</v>
      </c>
      <c r="B34" t="s">
        <v>58</v>
      </c>
      <c r="C34" t="s">
        <v>51</v>
      </c>
      <c r="D34" t="s">
        <v>265</v>
      </c>
      <c r="E34" t="s">
        <v>24</v>
      </c>
      <c r="F34" t="s">
        <v>68</v>
      </c>
      <c r="G34" t="s">
        <v>266</v>
      </c>
      <c r="H34" t="s">
        <v>267</v>
      </c>
      <c r="I34" t="b">
        <v>0</v>
      </c>
      <c r="J34">
        <v>68.2</v>
      </c>
      <c r="K34">
        <v>411.99</v>
      </c>
      <c r="L34" t="s">
        <v>268</v>
      </c>
      <c r="M34" s="2">
        <f t="shared" si="0"/>
        <v>45824.512499999997</v>
      </c>
      <c r="N34" t="s">
        <v>269</v>
      </c>
      <c r="O34" s="2">
        <f t="shared" si="1"/>
        <v>45826.080543981479</v>
      </c>
      <c r="P34" t="s">
        <v>270</v>
      </c>
      <c r="Q34" s="2">
        <f t="shared" si="2"/>
        <v>45826.128553240742</v>
      </c>
      <c r="R34" t="s">
        <v>270</v>
      </c>
      <c r="S34" t="s">
        <v>30</v>
      </c>
      <c r="T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" s="5">
        <f>IF(tb_ship[[#This Row],[current_status]]&lt;&gt;"DELIVERED", "",
  ABS(tb_ship[[#This Row],[Formated_actual_delivery_timestamp]] - tb_ship[[#This Row],[Formatted_estimated_delivery_timestamp]])
)</f>
        <v>4.800925926247146E-2</v>
      </c>
      <c r="X34">
        <v>2</v>
      </c>
      <c r="Y34">
        <v>1</v>
      </c>
      <c r="Z34" t="b">
        <v>0</v>
      </c>
    </row>
    <row r="35" spans="1:26" hidden="1" x14ac:dyDescent="0.25">
      <c r="A35" t="s">
        <v>271</v>
      </c>
      <c r="B35" t="s">
        <v>58</v>
      </c>
      <c r="C35" t="s">
        <v>51</v>
      </c>
      <c r="D35" t="s">
        <v>126</v>
      </c>
      <c r="E35" t="s">
        <v>24</v>
      </c>
      <c r="F35" t="s">
        <v>272</v>
      </c>
      <c r="G35" t="s">
        <v>273</v>
      </c>
      <c r="H35" t="s">
        <v>274</v>
      </c>
      <c r="I35" t="b">
        <v>1</v>
      </c>
      <c r="J35">
        <v>22.65</v>
      </c>
      <c r="K35">
        <v>346.69</v>
      </c>
      <c r="L35" t="s">
        <v>275</v>
      </c>
      <c r="M35" s="2">
        <f t="shared" si="0"/>
        <v>46041.138194444444</v>
      </c>
      <c r="N35" t="s">
        <v>276</v>
      </c>
      <c r="O35" s="2">
        <f t="shared" si="1"/>
        <v>46043.453101851854</v>
      </c>
      <c r="P35" t="s">
        <v>277</v>
      </c>
      <c r="Q35" s="2">
        <f t="shared" si="2"/>
        <v>46042.90152777778</v>
      </c>
      <c r="R35" t="s">
        <v>277</v>
      </c>
      <c r="S35" t="s">
        <v>30</v>
      </c>
      <c r="T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" s="5">
        <f>IF(tb_ship[[#This Row],[current_status]]&lt;&gt;"DELIVERED", "",
  ABS(tb_ship[[#This Row],[Formated_actual_delivery_timestamp]] - tb_ship[[#This Row],[Formatted_estimated_delivery_timestamp]])
)</f>
        <v>0.55157407407386927</v>
      </c>
      <c r="X35">
        <v>2</v>
      </c>
      <c r="Y35">
        <v>5</v>
      </c>
      <c r="Z35" t="b">
        <v>0</v>
      </c>
    </row>
    <row r="36" spans="1:26" hidden="1" x14ac:dyDescent="0.25">
      <c r="A36" t="s">
        <v>278</v>
      </c>
      <c r="B36" t="s">
        <v>279</v>
      </c>
      <c r="C36" t="s">
        <v>33</v>
      </c>
      <c r="D36" t="s">
        <v>44</v>
      </c>
      <c r="E36" t="s">
        <v>24</v>
      </c>
      <c r="F36" t="s">
        <v>280</v>
      </c>
      <c r="G36" t="s">
        <v>249</v>
      </c>
      <c r="H36" t="s">
        <v>181</v>
      </c>
      <c r="I36" t="b">
        <v>1</v>
      </c>
      <c r="J36">
        <v>6.5</v>
      </c>
      <c r="K36">
        <v>269.54000000000002</v>
      </c>
      <c r="L36" t="s">
        <v>281</v>
      </c>
      <c r="M36" s="2">
        <f t="shared" si="0"/>
        <v>45952.144444444442</v>
      </c>
      <c r="N36" t="s">
        <v>282</v>
      </c>
      <c r="O36" s="2">
        <f t="shared" si="1"/>
        <v>45957.06890046296</v>
      </c>
      <c r="P36" t="s">
        <v>283</v>
      </c>
      <c r="Q36" s="2">
        <f t="shared" si="2"/>
        <v>45957.785891203705</v>
      </c>
      <c r="R36" t="s">
        <v>283</v>
      </c>
      <c r="S36" t="s">
        <v>30</v>
      </c>
      <c r="T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" s="5">
        <f>IF(tb_ship[[#This Row],[current_status]]&lt;&gt;"DELIVERED", "",
  ABS(tb_ship[[#This Row],[Formated_actual_delivery_timestamp]] - tb_ship[[#This Row],[Formatted_estimated_delivery_timestamp]])
)</f>
        <v>0.71699074074422242</v>
      </c>
      <c r="X36">
        <v>2</v>
      </c>
      <c r="Y36">
        <v>2</v>
      </c>
      <c r="Z36" t="b">
        <v>0</v>
      </c>
    </row>
    <row r="37" spans="1:26" hidden="1" x14ac:dyDescent="0.25">
      <c r="A37" t="s">
        <v>284</v>
      </c>
      <c r="B37" t="s">
        <v>279</v>
      </c>
      <c r="C37" t="s">
        <v>23</v>
      </c>
      <c r="D37" t="s">
        <v>187</v>
      </c>
      <c r="E37" t="s">
        <v>24</v>
      </c>
      <c r="F37" t="s">
        <v>285</v>
      </c>
      <c r="G37" t="s">
        <v>189</v>
      </c>
      <c r="H37" t="s">
        <v>286</v>
      </c>
      <c r="I37" t="b">
        <v>1</v>
      </c>
      <c r="J37">
        <v>13.64</v>
      </c>
      <c r="K37">
        <v>404.35</v>
      </c>
      <c r="L37" t="s">
        <v>287</v>
      </c>
      <c r="M37" s="2">
        <f t="shared" si="0"/>
        <v>45999.345833333333</v>
      </c>
      <c r="N37" t="s">
        <v>288</v>
      </c>
      <c r="O37" s="2">
        <f t="shared" si="1"/>
        <v>46001.897233796299</v>
      </c>
      <c r="P37" t="s">
        <v>289</v>
      </c>
      <c r="Q37" s="2">
        <f t="shared" si="2"/>
        <v>46002.28193287037</v>
      </c>
      <c r="R37" t="s">
        <v>289</v>
      </c>
      <c r="S37" t="s">
        <v>30</v>
      </c>
      <c r="T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" s="5">
        <f>IF(tb_ship[[#This Row],[current_status]]&lt;&gt;"DELIVERED", "",
  ABS(tb_ship[[#This Row],[Formated_actual_delivery_timestamp]] - tb_ship[[#This Row],[Formatted_estimated_delivery_timestamp]])
)</f>
        <v>0.38469907407124992</v>
      </c>
      <c r="X37">
        <v>2</v>
      </c>
      <c r="Y37">
        <v>2</v>
      </c>
      <c r="Z37" t="b">
        <v>0</v>
      </c>
    </row>
    <row r="38" spans="1:26" hidden="1" x14ac:dyDescent="0.25">
      <c r="A38" t="s">
        <v>290</v>
      </c>
      <c r="B38" t="s">
        <v>279</v>
      </c>
      <c r="C38" t="s">
        <v>33</v>
      </c>
      <c r="D38" t="s">
        <v>173</v>
      </c>
      <c r="E38" t="s">
        <v>52</v>
      </c>
      <c r="F38" t="s">
        <v>291</v>
      </c>
      <c r="G38" t="s">
        <v>53</v>
      </c>
      <c r="H38" t="s">
        <v>292</v>
      </c>
      <c r="I38" t="b">
        <v>0</v>
      </c>
      <c r="J38">
        <v>5.23</v>
      </c>
      <c r="K38">
        <v>160.66</v>
      </c>
      <c r="L38" t="s">
        <v>293</v>
      </c>
      <c r="M38" s="2">
        <f t="shared" si="0"/>
        <v>45926.390277777777</v>
      </c>
      <c r="N38" t="s">
        <v>294</v>
      </c>
      <c r="O38" s="2">
        <f t="shared" si="1"/>
        <v>45932.452638888892</v>
      </c>
      <c r="P38" t="s">
        <v>295</v>
      </c>
      <c r="Q38" s="2">
        <f t="shared" si="2"/>
        <v>45932.805555555555</v>
      </c>
      <c r="R38" t="s">
        <v>295</v>
      </c>
      <c r="S38" t="s">
        <v>30</v>
      </c>
      <c r="T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" s="5">
        <f>IF(tb_ship[[#This Row],[current_status]]&lt;&gt;"DELIVERED", "",
  ABS(tb_ship[[#This Row],[Formated_actual_delivery_timestamp]] - tb_ship[[#This Row],[Formatted_estimated_delivery_timestamp]])
)</f>
        <v>0.35291666666307719</v>
      </c>
      <c r="X38">
        <v>3</v>
      </c>
      <c r="Y38">
        <v>5</v>
      </c>
      <c r="Z38" t="b">
        <v>0</v>
      </c>
    </row>
    <row r="39" spans="1:26" hidden="1" x14ac:dyDescent="0.25">
      <c r="A39" t="s">
        <v>296</v>
      </c>
      <c r="B39" t="s">
        <v>186</v>
      </c>
      <c r="C39" t="s">
        <v>51</v>
      </c>
      <c r="D39" t="s">
        <v>24</v>
      </c>
      <c r="E39" t="s">
        <v>24</v>
      </c>
      <c r="F39" t="s">
        <v>93</v>
      </c>
      <c r="G39" t="s">
        <v>93</v>
      </c>
      <c r="H39" t="s">
        <v>152</v>
      </c>
      <c r="I39" t="b">
        <v>0</v>
      </c>
      <c r="J39">
        <v>4.5199999999999996</v>
      </c>
      <c r="K39">
        <v>172.01</v>
      </c>
      <c r="L39" t="s">
        <v>297</v>
      </c>
      <c r="M39" s="2">
        <f t="shared" si="0"/>
        <v>45847.65902777778</v>
      </c>
      <c r="N39" t="s">
        <v>298</v>
      </c>
      <c r="O39" s="2">
        <f t="shared" si="1"/>
        <v>45850.254513888889</v>
      </c>
      <c r="P39" t="s">
        <v>299</v>
      </c>
      <c r="Q39" s="2">
        <f t="shared" si="2"/>
        <v>45850.195196759261</v>
      </c>
      <c r="R39" t="s">
        <v>299</v>
      </c>
      <c r="S39" t="s">
        <v>30</v>
      </c>
      <c r="T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" s="5">
        <f>IF(tb_ship[[#This Row],[current_status]]&lt;&gt;"DELIVERED", "",
  ABS(tb_ship[[#This Row],[Formated_actual_delivery_timestamp]] - tb_ship[[#This Row],[Formatted_estimated_delivery_timestamp]])
)</f>
        <v>5.931712962774327E-2</v>
      </c>
      <c r="X39">
        <v>2</v>
      </c>
      <c r="Y39">
        <v>2</v>
      </c>
      <c r="Z39" t="b">
        <v>0</v>
      </c>
    </row>
    <row r="40" spans="1:26" hidden="1" x14ac:dyDescent="0.25">
      <c r="A40" t="s">
        <v>300</v>
      </c>
      <c r="B40" t="s">
        <v>203</v>
      </c>
      <c r="C40" t="s">
        <v>43</v>
      </c>
      <c r="D40" t="s">
        <v>301</v>
      </c>
      <c r="E40" t="s">
        <v>24</v>
      </c>
      <c r="F40" t="s">
        <v>302</v>
      </c>
      <c r="G40" t="s">
        <v>93</v>
      </c>
      <c r="H40" t="s">
        <v>303</v>
      </c>
      <c r="I40" t="b">
        <v>1</v>
      </c>
      <c r="J40">
        <v>44.04</v>
      </c>
      <c r="K40">
        <v>664.86</v>
      </c>
      <c r="L40" t="s">
        <v>304</v>
      </c>
      <c r="M40" s="2">
        <f t="shared" si="0"/>
        <v>45888.753472222219</v>
      </c>
      <c r="N40" t="s">
        <v>305</v>
      </c>
      <c r="O40" s="2">
        <f t="shared" si="1"/>
        <v>45898.094467592593</v>
      </c>
      <c r="P40" t="s">
        <v>306</v>
      </c>
      <c r="Q40" s="2">
        <f t="shared" si="2"/>
        <v>45898.076956018522</v>
      </c>
      <c r="R40" t="s">
        <v>306</v>
      </c>
      <c r="S40" t="s">
        <v>30</v>
      </c>
      <c r="T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" s="5">
        <f>IF(tb_ship[[#This Row],[current_status]]&lt;&gt;"DELIVERED", "",
  ABS(tb_ship[[#This Row],[Formated_actual_delivery_timestamp]] - tb_ship[[#This Row],[Formatted_estimated_delivery_timestamp]])
)</f>
        <v>1.7511574071249925E-2</v>
      </c>
      <c r="X40">
        <v>2</v>
      </c>
      <c r="Y40">
        <v>2</v>
      </c>
      <c r="Z40" t="b">
        <v>0</v>
      </c>
    </row>
    <row r="41" spans="1:26" hidden="1" x14ac:dyDescent="0.25">
      <c r="A41" t="s">
        <v>307</v>
      </c>
      <c r="B41" t="s">
        <v>279</v>
      </c>
      <c r="C41" t="s">
        <v>33</v>
      </c>
      <c r="D41" t="s">
        <v>187</v>
      </c>
      <c r="E41" t="s">
        <v>24</v>
      </c>
      <c r="F41" t="s">
        <v>188</v>
      </c>
      <c r="G41" t="s">
        <v>249</v>
      </c>
      <c r="H41" t="s">
        <v>308</v>
      </c>
      <c r="I41" t="b">
        <v>1</v>
      </c>
      <c r="J41">
        <v>5.9</v>
      </c>
      <c r="K41">
        <v>231.29</v>
      </c>
      <c r="L41" t="s">
        <v>309</v>
      </c>
      <c r="M41" s="2">
        <f t="shared" si="0"/>
        <v>46062.240277777775</v>
      </c>
      <c r="N41" t="s">
        <v>310</v>
      </c>
      <c r="O41" s="2">
        <f t="shared" si="1"/>
        <v>46072.454583333332</v>
      </c>
      <c r="P41" t="s">
        <v>311</v>
      </c>
      <c r="Q41" s="2">
        <f t="shared" si="2"/>
        <v>46071.799502314818</v>
      </c>
      <c r="R41" t="s">
        <v>311</v>
      </c>
      <c r="S41" t="s">
        <v>30</v>
      </c>
      <c r="T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" s="5">
        <f>IF(tb_ship[[#This Row],[current_status]]&lt;&gt;"DELIVERED", "",
  ABS(tb_ship[[#This Row],[Formated_actual_delivery_timestamp]] - tb_ship[[#This Row],[Formatted_estimated_delivery_timestamp]])
)</f>
        <v>0.65508101851446554</v>
      </c>
      <c r="X41">
        <v>2</v>
      </c>
      <c r="Y41">
        <v>4</v>
      </c>
      <c r="Z41" t="b">
        <v>0</v>
      </c>
    </row>
    <row r="42" spans="1:26" hidden="1" x14ac:dyDescent="0.25">
      <c r="A42" t="s">
        <v>312</v>
      </c>
      <c r="B42" t="s">
        <v>203</v>
      </c>
      <c r="D42" t="s">
        <v>52</v>
      </c>
      <c r="E42" t="s">
        <v>59</v>
      </c>
      <c r="F42" t="s">
        <v>243</v>
      </c>
      <c r="G42" t="s">
        <v>313</v>
      </c>
      <c r="H42" t="s">
        <v>314</v>
      </c>
      <c r="I42" t="b">
        <v>0</v>
      </c>
      <c r="J42">
        <v>25.37</v>
      </c>
      <c r="K42">
        <v>1250.55</v>
      </c>
      <c r="L42" t="s">
        <v>315</v>
      </c>
      <c r="M42" s="2">
        <f t="shared" si="0"/>
        <v>45890.520138888889</v>
      </c>
      <c r="N42" t="s">
        <v>316</v>
      </c>
      <c r="O42" s="2">
        <f t="shared" si="1"/>
        <v>45895.163090277783</v>
      </c>
      <c r="P42" t="s">
        <v>317</v>
      </c>
      <c r="Q42" s="2">
        <f t="shared" si="2"/>
        <v>45895.057372685187</v>
      </c>
      <c r="R42" t="s">
        <v>317</v>
      </c>
      <c r="S42" t="s">
        <v>30</v>
      </c>
      <c r="T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" s="5">
        <f>IF(tb_ship[[#This Row],[current_status]]&lt;&gt;"DELIVERED", "",
  ABS(tb_ship[[#This Row],[Formated_actual_delivery_timestamp]] - tb_ship[[#This Row],[Formatted_estimated_delivery_timestamp]])
)</f>
        <v>0.10571759259619284</v>
      </c>
      <c r="X42">
        <v>1</v>
      </c>
      <c r="Y42">
        <v>3</v>
      </c>
      <c r="Z42" t="b">
        <v>0</v>
      </c>
    </row>
    <row r="43" spans="1:26" hidden="1" x14ac:dyDescent="0.25">
      <c r="A43" t="s">
        <v>318</v>
      </c>
      <c r="B43" t="s">
        <v>99</v>
      </c>
      <c r="C43" t="s">
        <v>43</v>
      </c>
      <c r="D43" t="s">
        <v>34</v>
      </c>
      <c r="E43" t="s">
        <v>24</v>
      </c>
      <c r="F43" t="s">
        <v>36</v>
      </c>
      <c r="G43" t="s">
        <v>128</v>
      </c>
      <c r="H43" t="s">
        <v>319</v>
      </c>
      <c r="I43" t="b">
        <v>1</v>
      </c>
      <c r="J43">
        <v>2.12</v>
      </c>
      <c r="K43">
        <v>142.33000000000001</v>
      </c>
      <c r="L43" t="s">
        <v>320</v>
      </c>
      <c r="M43" s="2">
        <f t="shared" si="0"/>
        <v>45902.347916666666</v>
      </c>
      <c r="N43" t="s">
        <v>321</v>
      </c>
      <c r="O43" s="2">
        <f t="shared" si="1"/>
        <v>45908.874722222223</v>
      </c>
      <c r="P43" t="s">
        <v>322</v>
      </c>
      <c r="Q43" s="2">
        <f t="shared" si="2"/>
        <v>45908.538460648146</v>
      </c>
      <c r="R43" t="s">
        <v>322</v>
      </c>
      <c r="S43" t="s">
        <v>30</v>
      </c>
      <c r="T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" s="5">
        <f>IF(tb_ship[[#This Row],[current_status]]&lt;&gt;"DELIVERED", "",
  ABS(tb_ship[[#This Row],[Formated_actual_delivery_timestamp]] - tb_ship[[#This Row],[Formatted_estimated_delivery_timestamp]])
)</f>
        <v>0.33626157407707069</v>
      </c>
      <c r="X43">
        <v>5</v>
      </c>
      <c r="Y43">
        <v>4</v>
      </c>
      <c r="Z43" t="b">
        <v>0</v>
      </c>
    </row>
    <row r="44" spans="1:26" hidden="1" x14ac:dyDescent="0.25">
      <c r="A44" t="s">
        <v>323</v>
      </c>
      <c r="B44" t="s">
        <v>67</v>
      </c>
      <c r="C44" t="s">
        <v>33</v>
      </c>
      <c r="D44" t="s">
        <v>24</v>
      </c>
      <c r="E44" t="s">
        <v>24</v>
      </c>
      <c r="F44" t="s">
        <v>25</v>
      </c>
      <c r="G44" t="s">
        <v>273</v>
      </c>
      <c r="H44" t="s">
        <v>152</v>
      </c>
      <c r="I44" t="b">
        <v>0</v>
      </c>
      <c r="J44">
        <v>35.57</v>
      </c>
      <c r="K44">
        <v>185.85</v>
      </c>
      <c r="L44" t="s">
        <v>324</v>
      </c>
      <c r="M44" s="2">
        <f t="shared" si="0"/>
        <v>45944.86041666667</v>
      </c>
      <c r="N44" t="s">
        <v>325</v>
      </c>
      <c r="O44" s="2">
        <f t="shared" si="1"/>
        <v>45947.211817129632</v>
      </c>
      <c r="P44" t="s">
        <v>326</v>
      </c>
      <c r="Q44" s="2">
        <f t="shared" si="2"/>
        <v>45946.721261574079</v>
      </c>
      <c r="R44" t="s">
        <v>327</v>
      </c>
      <c r="S44" t="s">
        <v>30</v>
      </c>
      <c r="T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" s="5">
        <f>IF(tb_ship[[#This Row],[current_status]]&lt;&gt;"DELIVERED", "",
  ABS(tb_ship[[#This Row],[Formated_actual_delivery_timestamp]] - tb_ship[[#This Row],[Formatted_estimated_delivery_timestamp]])
)</f>
        <v>0.49055555555241881</v>
      </c>
      <c r="X44">
        <v>2</v>
      </c>
      <c r="Y44">
        <v>1</v>
      </c>
      <c r="Z44" t="b">
        <v>0</v>
      </c>
    </row>
    <row r="45" spans="1:26" hidden="1" x14ac:dyDescent="0.25">
      <c r="A45" t="s">
        <v>328</v>
      </c>
      <c r="B45" t="s">
        <v>58</v>
      </c>
      <c r="C45" t="s">
        <v>43</v>
      </c>
      <c r="D45" t="s">
        <v>44</v>
      </c>
      <c r="E45" t="s">
        <v>52</v>
      </c>
      <c r="F45" t="s">
        <v>109</v>
      </c>
      <c r="G45" t="s">
        <v>329</v>
      </c>
      <c r="H45" t="s">
        <v>86</v>
      </c>
      <c r="I45" t="b">
        <v>1</v>
      </c>
      <c r="J45">
        <v>5.44</v>
      </c>
      <c r="K45">
        <v>184.46</v>
      </c>
      <c r="L45" t="s">
        <v>330</v>
      </c>
      <c r="M45" s="2">
        <f t="shared" si="0"/>
        <v>45874.125</v>
      </c>
      <c r="N45" t="s">
        <v>331</v>
      </c>
      <c r="O45" s="2">
        <f t="shared" si="1"/>
        <v>45883.962025462963</v>
      </c>
      <c r="P45" t="s">
        <v>332</v>
      </c>
      <c r="Q45" s="2">
        <f t="shared" si="2"/>
        <v>45884.255891203706</v>
      </c>
      <c r="R45" t="s">
        <v>333</v>
      </c>
      <c r="S45" t="s">
        <v>30</v>
      </c>
      <c r="T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" s="5">
        <f>IF(tb_ship[[#This Row],[current_status]]&lt;&gt;"DELIVERED", "",
  ABS(tb_ship[[#This Row],[Formated_actual_delivery_timestamp]] - tb_ship[[#This Row],[Formatted_estimated_delivery_timestamp]])
)</f>
        <v>0.29386574074305827</v>
      </c>
      <c r="X45">
        <v>1</v>
      </c>
      <c r="Y45">
        <v>5</v>
      </c>
      <c r="Z45" t="b">
        <v>0</v>
      </c>
    </row>
    <row r="46" spans="1:26" hidden="1" x14ac:dyDescent="0.25">
      <c r="A46" t="s">
        <v>334</v>
      </c>
      <c r="B46" t="s">
        <v>335</v>
      </c>
      <c r="C46" t="s">
        <v>33</v>
      </c>
      <c r="D46" t="s">
        <v>24</v>
      </c>
      <c r="E46" t="s">
        <v>24</v>
      </c>
      <c r="F46" t="s">
        <v>68</v>
      </c>
      <c r="G46" t="s">
        <v>93</v>
      </c>
      <c r="I46" t="b">
        <v>0</v>
      </c>
      <c r="J46">
        <v>11.83</v>
      </c>
      <c r="K46">
        <v>275.94</v>
      </c>
      <c r="L46" t="s">
        <v>336</v>
      </c>
      <c r="M46" s="2">
        <f t="shared" si="0"/>
        <v>45858.697222222225</v>
      </c>
      <c r="N46" t="s">
        <v>337</v>
      </c>
      <c r="O46" s="2">
        <f t="shared" si="1"/>
        <v>45861.151134259257</v>
      </c>
      <c r="P46" t="s">
        <v>338</v>
      </c>
      <c r="Q46" s="2">
        <f t="shared" si="2"/>
        <v>45861.610752314817</v>
      </c>
      <c r="R46" t="s">
        <v>338</v>
      </c>
      <c r="S46" t="s">
        <v>30</v>
      </c>
      <c r="T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" s="5">
        <f>IF(tb_ship[[#This Row],[current_status]]&lt;&gt;"DELIVERED", "",
  ABS(tb_ship[[#This Row],[Formated_actual_delivery_timestamp]] - tb_ship[[#This Row],[Formatted_estimated_delivery_timestamp]])
)</f>
        <v>0.45961805555998581</v>
      </c>
      <c r="X46">
        <v>3</v>
      </c>
      <c r="Y46">
        <v>1</v>
      </c>
      <c r="Z46" t="b">
        <v>0</v>
      </c>
    </row>
    <row r="47" spans="1:26" hidden="1" x14ac:dyDescent="0.25">
      <c r="A47" t="s">
        <v>339</v>
      </c>
      <c r="B47" t="s">
        <v>340</v>
      </c>
      <c r="C47" t="s">
        <v>33</v>
      </c>
      <c r="D47" t="s">
        <v>24</v>
      </c>
      <c r="E47" t="s">
        <v>34</v>
      </c>
      <c r="F47" t="s">
        <v>151</v>
      </c>
      <c r="G47" t="s">
        <v>75</v>
      </c>
      <c r="H47" t="s">
        <v>259</v>
      </c>
      <c r="I47" t="b">
        <v>1</v>
      </c>
      <c r="J47">
        <v>48.38</v>
      </c>
      <c r="K47">
        <v>489.77</v>
      </c>
      <c r="L47" t="s">
        <v>341</v>
      </c>
      <c r="M47" s="2">
        <f t="shared" si="0"/>
        <v>45905.760416666672</v>
      </c>
      <c r="N47" t="s">
        <v>342</v>
      </c>
      <c r="O47" s="2">
        <f t="shared" si="1"/>
        <v>45914.176516203705</v>
      </c>
      <c r="P47" t="s">
        <v>343</v>
      </c>
      <c r="Q47" s="2">
        <f t="shared" si="2"/>
        <v>45914.564421296302</v>
      </c>
      <c r="R47" t="s">
        <v>344</v>
      </c>
      <c r="S47" t="s">
        <v>30</v>
      </c>
      <c r="T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" s="5">
        <f>IF(tb_ship[[#This Row],[current_status]]&lt;&gt;"DELIVERED", "",
  ABS(tb_ship[[#This Row],[Formated_actual_delivery_timestamp]] - tb_ship[[#This Row],[Formatted_estimated_delivery_timestamp]])
)</f>
        <v>0.38790509259706596</v>
      </c>
      <c r="X47">
        <v>2</v>
      </c>
      <c r="Y47">
        <v>3</v>
      </c>
      <c r="Z47" t="b">
        <v>0</v>
      </c>
    </row>
    <row r="48" spans="1:26" hidden="1" x14ac:dyDescent="0.25">
      <c r="A48" t="s">
        <v>345</v>
      </c>
      <c r="B48" t="s">
        <v>186</v>
      </c>
      <c r="D48" t="s">
        <v>187</v>
      </c>
      <c r="E48" t="s">
        <v>24</v>
      </c>
      <c r="F48" t="s">
        <v>188</v>
      </c>
      <c r="G48" t="s">
        <v>128</v>
      </c>
      <c r="H48" t="s">
        <v>346</v>
      </c>
      <c r="I48" t="b">
        <v>1</v>
      </c>
      <c r="J48">
        <v>39.07</v>
      </c>
      <c r="K48">
        <v>2510.63</v>
      </c>
      <c r="L48" t="s">
        <v>347</v>
      </c>
      <c r="M48" s="2">
        <f t="shared" si="0"/>
        <v>46057.568749999999</v>
      </c>
      <c r="N48" t="s">
        <v>348</v>
      </c>
      <c r="O48" s="2">
        <f t="shared" si="1"/>
        <v>46062.700057870374</v>
      </c>
      <c r="P48" t="s">
        <v>349</v>
      </c>
      <c r="Q48" s="2">
        <f t="shared" si="2"/>
        <v>46063.785509259258</v>
      </c>
      <c r="R48" t="s">
        <v>350</v>
      </c>
      <c r="S48" t="s">
        <v>30</v>
      </c>
      <c r="T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" s="5">
        <f>IF(tb_ship[[#This Row],[current_status]]&lt;&gt;"DELIVERED", "",
  ABS(tb_ship[[#This Row],[Formated_actual_delivery_timestamp]] - tb_ship[[#This Row],[Formatted_estimated_delivery_timestamp]])
)</f>
        <v>1.085451388884394</v>
      </c>
      <c r="X48">
        <v>3</v>
      </c>
      <c r="Y48">
        <v>5</v>
      </c>
      <c r="Z48" t="b">
        <v>0</v>
      </c>
    </row>
    <row r="49" spans="1:26" hidden="1" x14ac:dyDescent="0.25">
      <c r="A49" t="s">
        <v>351</v>
      </c>
      <c r="B49" t="s">
        <v>279</v>
      </c>
      <c r="C49" t="s">
        <v>51</v>
      </c>
      <c r="D49" t="s">
        <v>100</v>
      </c>
      <c r="E49" t="s">
        <v>24</v>
      </c>
      <c r="F49" t="s">
        <v>222</v>
      </c>
      <c r="G49" t="s">
        <v>93</v>
      </c>
      <c r="H49" t="s">
        <v>352</v>
      </c>
      <c r="I49" t="b">
        <v>1</v>
      </c>
      <c r="J49">
        <v>6.08</v>
      </c>
      <c r="K49">
        <v>283.20999999999998</v>
      </c>
      <c r="L49" t="s">
        <v>353</v>
      </c>
      <c r="M49" s="2">
        <f t="shared" si="0"/>
        <v>46062.37222222222</v>
      </c>
      <c r="N49" t="s">
        <v>354</v>
      </c>
      <c r="O49" s="2">
        <f t="shared" si="1"/>
        <v>46066.889803240738</v>
      </c>
      <c r="P49" t="s">
        <v>355</v>
      </c>
      <c r="Q49" s="2">
        <f t="shared" si="2"/>
        <v>46066.836365740739</v>
      </c>
      <c r="R49" t="s">
        <v>355</v>
      </c>
      <c r="S49" t="s">
        <v>30</v>
      </c>
      <c r="T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" s="5">
        <f>IF(tb_ship[[#This Row],[current_status]]&lt;&gt;"DELIVERED", "",
  ABS(tb_ship[[#This Row],[Formated_actual_delivery_timestamp]] - tb_ship[[#This Row],[Formatted_estimated_delivery_timestamp]])
)</f>
        <v>5.3437499998835847E-2</v>
      </c>
      <c r="X49">
        <v>1</v>
      </c>
      <c r="Y49">
        <v>2</v>
      </c>
      <c r="Z49" t="b">
        <v>0</v>
      </c>
    </row>
    <row r="50" spans="1:26" hidden="1" x14ac:dyDescent="0.25">
      <c r="A50" t="s">
        <v>356</v>
      </c>
      <c r="B50" t="s">
        <v>58</v>
      </c>
      <c r="C50" t="s">
        <v>23</v>
      </c>
      <c r="D50" t="s">
        <v>301</v>
      </c>
      <c r="E50" t="s">
        <v>24</v>
      </c>
      <c r="F50" t="s">
        <v>357</v>
      </c>
      <c r="G50" t="s">
        <v>151</v>
      </c>
      <c r="H50" t="s">
        <v>303</v>
      </c>
      <c r="I50" t="b">
        <v>1</v>
      </c>
      <c r="J50">
        <v>8.73</v>
      </c>
      <c r="K50">
        <v>256.7</v>
      </c>
      <c r="L50" t="s">
        <v>358</v>
      </c>
      <c r="M50" s="2">
        <f t="shared" si="0"/>
        <v>45841.551388888889</v>
      </c>
      <c r="N50" t="s">
        <v>359</v>
      </c>
      <c r="O50" s="2">
        <f t="shared" si="1"/>
        <v>45843.486203703702</v>
      </c>
      <c r="P50" t="s">
        <v>360</v>
      </c>
      <c r="Q50" s="2">
        <f t="shared" si="2"/>
        <v>45843.477337962962</v>
      </c>
      <c r="R50" t="s">
        <v>360</v>
      </c>
      <c r="S50" t="s">
        <v>30</v>
      </c>
      <c r="T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" s="5">
        <f>IF(tb_ship[[#This Row],[current_status]]&lt;&gt;"DELIVERED", "",
  ABS(tb_ship[[#This Row],[Formated_actual_delivery_timestamp]] - tb_ship[[#This Row],[Formatted_estimated_delivery_timestamp]])
)</f>
        <v>8.8657407395658083E-3</v>
      </c>
      <c r="X50">
        <v>1</v>
      </c>
      <c r="Y50">
        <v>2</v>
      </c>
      <c r="Z50" t="b">
        <v>0</v>
      </c>
    </row>
    <row r="51" spans="1:26" hidden="1" x14ac:dyDescent="0.25">
      <c r="A51" t="s">
        <v>361</v>
      </c>
      <c r="B51" t="s">
        <v>279</v>
      </c>
      <c r="C51" t="s">
        <v>33</v>
      </c>
      <c r="D51" t="s">
        <v>24</v>
      </c>
      <c r="E51" t="s">
        <v>52</v>
      </c>
      <c r="F51" t="s">
        <v>249</v>
      </c>
      <c r="G51" t="s">
        <v>362</v>
      </c>
      <c r="H51" t="s">
        <v>363</v>
      </c>
      <c r="I51" t="b">
        <v>1</v>
      </c>
      <c r="J51">
        <v>11.53</v>
      </c>
      <c r="K51">
        <v>930.99</v>
      </c>
      <c r="L51" t="s">
        <v>364</v>
      </c>
      <c r="M51" s="2">
        <f t="shared" si="0"/>
        <v>45994.759722222225</v>
      </c>
      <c r="N51" t="s">
        <v>365</v>
      </c>
      <c r="O51" s="2">
        <f t="shared" si="1"/>
        <v>46000.08430555556</v>
      </c>
      <c r="P51" t="s">
        <v>366</v>
      </c>
      <c r="Q51" s="2">
        <f t="shared" si="2"/>
        <v>45999.630914351852</v>
      </c>
      <c r="R51" t="s">
        <v>367</v>
      </c>
      <c r="S51" t="s">
        <v>30</v>
      </c>
      <c r="T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" s="5">
        <f>IF(tb_ship[[#This Row],[current_status]]&lt;&gt;"DELIVERED", "",
  ABS(tb_ship[[#This Row],[Formated_actual_delivery_timestamp]] - tb_ship[[#This Row],[Formatted_estimated_delivery_timestamp]])
)</f>
        <v>0.45339120370772434</v>
      </c>
      <c r="X51">
        <v>3</v>
      </c>
      <c r="Y51">
        <v>3</v>
      </c>
      <c r="Z51" t="b">
        <v>0</v>
      </c>
    </row>
    <row r="52" spans="1:26" hidden="1" x14ac:dyDescent="0.25">
      <c r="A52" t="s">
        <v>368</v>
      </c>
      <c r="B52" t="s">
        <v>58</v>
      </c>
      <c r="C52" t="s">
        <v>23</v>
      </c>
      <c r="D52" t="s">
        <v>24</v>
      </c>
      <c r="E52" t="s">
        <v>44</v>
      </c>
      <c r="F52" t="s">
        <v>249</v>
      </c>
      <c r="G52" t="s">
        <v>369</v>
      </c>
      <c r="H52" t="s">
        <v>370</v>
      </c>
      <c r="I52" t="b">
        <v>1</v>
      </c>
      <c r="J52">
        <v>48.68</v>
      </c>
      <c r="K52">
        <v>7090</v>
      </c>
      <c r="L52" t="s">
        <v>371</v>
      </c>
      <c r="M52" s="2">
        <f t="shared" si="0"/>
        <v>45988.445138888892</v>
      </c>
      <c r="N52" t="s">
        <v>372</v>
      </c>
      <c r="O52" s="2">
        <f t="shared" si="1"/>
        <v>45991.66856481482</v>
      </c>
      <c r="P52" t="s">
        <v>373</v>
      </c>
      <c r="Q52" s="2">
        <f t="shared" si="2"/>
        <v>45991.903240740743</v>
      </c>
      <c r="R52" t="s">
        <v>374</v>
      </c>
      <c r="S52" t="s">
        <v>30</v>
      </c>
      <c r="T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" s="5">
        <f>IF(tb_ship[[#This Row],[current_status]]&lt;&gt;"DELIVERED", "",
  ABS(tb_ship[[#This Row],[Formated_actual_delivery_timestamp]] - tb_ship[[#This Row],[Formatted_estimated_delivery_timestamp]])
)</f>
        <v>0.23467592592351139</v>
      </c>
      <c r="X52">
        <v>5</v>
      </c>
      <c r="Y52">
        <v>4</v>
      </c>
      <c r="Z52" t="b">
        <v>0</v>
      </c>
    </row>
    <row r="53" spans="1:26" x14ac:dyDescent="0.25">
      <c r="A53" t="s">
        <v>375</v>
      </c>
      <c r="B53" t="s">
        <v>335</v>
      </c>
      <c r="C53" t="s">
        <v>43</v>
      </c>
      <c r="D53" t="s">
        <v>116</v>
      </c>
      <c r="E53" t="s">
        <v>24</v>
      </c>
      <c r="F53" t="s">
        <v>118</v>
      </c>
      <c r="G53" t="s">
        <v>376</v>
      </c>
      <c r="H53" t="s">
        <v>377</v>
      </c>
      <c r="I53" t="b">
        <v>1</v>
      </c>
      <c r="J53">
        <v>5.94</v>
      </c>
      <c r="K53">
        <v>113.31</v>
      </c>
      <c r="L53" t="s">
        <v>378</v>
      </c>
      <c r="M53" s="2">
        <f t="shared" si="0"/>
        <v>45897.429166666669</v>
      </c>
      <c r="N53" t="s">
        <v>379</v>
      </c>
      <c r="O53" s="2">
        <f t="shared" si="1"/>
        <v>45912.259155092594</v>
      </c>
      <c r="Q53" s="2" t="str">
        <f t="shared" si="2"/>
        <v/>
      </c>
      <c r="R53" t="s">
        <v>380</v>
      </c>
      <c r="S53" t="s">
        <v>156</v>
      </c>
      <c r="T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" s="5" t="str">
        <f>IF(tb_ship[[#This Row],[current_status]]&lt;&gt;"DELIVERED", "",
  ABS(tb_ship[[#This Row],[Formated_actual_delivery_timestamp]] - tb_ship[[#This Row],[Formatted_estimated_delivery_timestamp]])
)</f>
        <v/>
      </c>
      <c r="V53" t="s">
        <v>166</v>
      </c>
      <c r="W53" t="s">
        <v>381</v>
      </c>
      <c r="X53">
        <v>7</v>
      </c>
      <c r="Y53">
        <v>2</v>
      </c>
      <c r="Z53" t="b">
        <v>1</v>
      </c>
    </row>
    <row r="54" spans="1:26" hidden="1" x14ac:dyDescent="0.25">
      <c r="A54" t="s">
        <v>382</v>
      </c>
      <c r="B54" t="s">
        <v>58</v>
      </c>
      <c r="C54" t="s">
        <v>33</v>
      </c>
      <c r="D54" t="s">
        <v>24</v>
      </c>
      <c r="E54" t="s">
        <v>24</v>
      </c>
      <c r="F54" t="s">
        <v>249</v>
      </c>
      <c r="G54" t="s">
        <v>249</v>
      </c>
      <c r="H54" t="s">
        <v>152</v>
      </c>
      <c r="I54" t="b">
        <v>0</v>
      </c>
      <c r="J54">
        <v>97.21</v>
      </c>
      <c r="K54">
        <v>5625.78</v>
      </c>
      <c r="L54" t="s">
        <v>383</v>
      </c>
      <c r="M54" s="2">
        <f t="shared" si="0"/>
        <v>45839.827777777777</v>
      </c>
      <c r="N54" t="s">
        <v>384</v>
      </c>
      <c r="O54" s="2">
        <f t="shared" si="1"/>
        <v>45843.631458333337</v>
      </c>
      <c r="P54" t="s">
        <v>385</v>
      </c>
      <c r="Q54" s="2">
        <f t="shared" si="2"/>
        <v>45844.063321759262</v>
      </c>
      <c r="R54" t="s">
        <v>385</v>
      </c>
      <c r="S54" t="s">
        <v>30</v>
      </c>
      <c r="T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" s="5">
        <f>IF(tb_ship[[#This Row],[current_status]]&lt;&gt;"DELIVERED", "",
  ABS(tb_ship[[#This Row],[Formated_actual_delivery_timestamp]] - tb_ship[[#This Row],[Formatted_estimated_delivery_timestamp]])
)</f>
        <v>0.43186342592525762</v>
      </c>
      <c r="X54">
        <v>2</v>
      </c>
      <c r="Y54">
        <v>2</v>
      </c>
      <c r="Z54" t="b">
        <v>0</v>
      </c>
    </row>
    <row r="55" spans="1:26" hidden="1" x14ac:dyDescent="0.25">
      <c r="A55" t="s">
        <v>386</v>
      </c>
      <c r="B55" t="s">
        <v>67</v>
      </c>
      <c r="C55" t="s">
        <v>33</v>
      </c>
      <c r="D55" t="s">
        <v>44</v>
      </c>
      <c r="E55" t="s">
        <v>24</v>
      </c>
      <c r="F55" t="s">
        <v>280</v>
      </c>
      <c r="G55" t="s">
        <v>93</v>
      </c>
      <c r="H55" t="s">
        <v>181</v>
      </c>
      <c r="I55" t="b">
        <v>1</v>
      </c>
      <c r="J55">
        <v>1.68</v>
      </c>
      <c r="K55">
        <v>30.54</v>
      </c>
      <c r="L55" t="s">
        <v>387</v>
      </c>
      <c r="M55" s="2">
        <f t="shared" si="0"/>
        <v>45897.004861111105</v>
      </c>
      <c r="N55" t="s">
        <v>388</v>
      </c>
      <c r="O55" s="2">
        <f t="shared" si="1"/>
        <v>45902.741168981476</v>
      </c>
      <c r="P55" t="s">
        <v>389</v>
      </c>
      <c r="Q55" s="2">
        <f t="shared" si="2"/>
        <v>45902.463842592588</v>
      </c>
      <c r="R55" t="s">
        <v>389</v>
      </c>
      <c r="S55" t="s">
        <v>30</v>
      </c>
      <c r="T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" s="5">
        <f>IF(tb_ship[[#This Row],[current_status]]&lt;&gt;"DELIVERED", "",
  ABS(tb_ship[[#This Row],[Formated_actual_delivery_timestamp]] - tb_ship[[#This Row],[Formatted_estimated_delivery_timestamp]])
)</f>
        <v>0.2773263888884685</v>
      </c>
      <c r="X55">
        <v>4</v>
      </c>
      <c r="Y55">
        <v>4</v>
      </c>
      <c r="Z55" t="b">
        <v>0</v>
      </c>
    </row>
    <row r="56" spans="1:26" hidden="1" x14ac:dyDescent="0.25">
      <c r="A56" t="s">
        <v>390</v>
      </c>
      <c r="B56" t="s">
        <v>340</v>
      </c>
      <c r="C56" t="s">
        <v>51</v>
      </c>
      <c r="D56" t="s">
        <v>24</v>
      </c>
      <c r="E56" t="s">
        <v>44</v>
      </c>
      <c r="F56" t="s">
        <v>68</v>
      </c>
      <c r="G56" t="s">
        <v>369</v>
      </c>
      <c r="H56" t="s">
        <v>391</v>
      </c>
      <c r="I56" t="b">
        <v>1</v>
      </c>
      <c r="J56">
        <v>11.28</v>
      </c>
      <c r="K56">
        <v>191.5</v>
      </c>
      <c r="L56" t="s">
        <v>392</v>
      </c>
      <c r="M56" s="2">
        <f t="shared" si="0"/>
        <v>46031.668750000004</v>
      </c>
      <c r="N56" t="s">
        <v>393</v>
      </c>
      <c r="O56" s="2">
        <f t="shared" si="1"/>
        <v>46036.121215277781</v>
      </c>
      <c r="P56" t="s">
        <v>394</v>
      </c>
      <c r="Q56" s="2">
        <f t="shared" si="2"/>
        <v>46035.797500000001</v>
      </c>
      <c r="R56" t="s">
        <v>394</v>
      </c>
      <c r="S56" t="s">
        <v>30</v>
      </c>
      <c r="T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" s="5">
        <f>IF(tb_ship[[#This Row],[current_status]]&lt;&gt;"DELIVERED", "",
  ABS(tb_ship[[#This Row],[Formated_actual_delivery_timestamp]] - tb_ship[[#This Row],[Formatted_estimated_delivery_timestamp]])
)</f>
        <v>0.32371527778013842</v>
      </c>
      <c r="X56">
        <v>3</v>
      </c>
      <c r="Y56">
        <v>2</v>
      </c>
      <c r="Z56" t="b">
        <v>0</v>
      </c>
    </row>
    <row r="57" spans="1:26" x14ac:dyDescent="0.25">
      <c r="A57" t="s">
        <v>395</v>
      </c>
      <c r="B57" t="s">
        <v>58</v>
      </c>
      <c r="C57" t="s">
        <v>33</v>
      </c>
      <c r="D57" t="s">
        <v>24</v>
      </c>
      <c r="E57" t="s">
        <v>24</v>
      </c>
      <c r="F57" t="s">
        <v>25</v>
      </c>
      <c r="G57" t="s">
        <v>396</v>
      </c>
      <c r="I57" t="b">
        <v>0</v>
      </c>
      <c r="J57">
        <v>59.86</v>
      </c>
      <c r="K57">
        <v>10102.5</v>
      </c>
      <c r="L57" t="s">
        <v>397</v>
      </c>
      <c r="M57" s="2">
        <f t="shared" si="0"/>
        <v>45968.64444444445</v>
      </c>
      <c r="N57" t="s">
        <v>398</v>
      </c>
      <c r="O57" s="2">
        <f t="shared" si="1"/>
        <v>45971.014479166668</v>
      </c>
      <c r="Q57" s="2" t="str">
        <f t="shared" si="2"/>
        <v/>
      </c>
      <c r="R57" t="s">
        <v>399</v>
      </c>
      <c r="S57" t="s">
        <v>156</v>
      </c>
      <c r="T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" s="5" t="str">
        <f>IF(tb_ship[[#This Row],[current_status]]&lt;&gt;"DELIVERED", "",
  ABS(tb_ship[[#This Row],[Formated_actual_delivery_timestamp]] - tb_ship[[#This Row],[Formatted_estimated_delivery_timestamp]])
)</f>
        <v/>
      </c>
      <c r="V57" t="s">
        <v>400</v>
      </c>
      <c r="X57">
        <v>9</v>
      </c>
      <c r="Y57">
        <v>1</v>
      </c>
      <c r="Z57" t="b">
        <v>1</v>
      </c>
    </row>
    <row r="58" spans="1:26" hidden="1" x14ac:dyDescent="0.25">
      <c r="A58" t="s">
        <v>401</v>
      </c>
      <c r="B58" t="s">
        <v>402</v>
      </c>
      <c r="C58" t="s">
        <v>51</v>
      </c>
      <c r="D58" t="s">
        <v>34</v>
      </c>
      <c r="E58" t="s">
        <v>24</v>
      </c>
      <c r="F58" t="s">
        <v>36</v>
      </c>
      <c r="G58" t="s">
        <v>93</v>
      </c>
      <c r="H58" t="s">
        <v>319</v>
      </c>
      <c r="I58" t="b">
        <v>1</v>
      </c>
      <c r="J58">
        <v>16.93</v>
      </c>
      <c r="K58">
        <v>538.87</v>
      </c>
      <c r="L58" t="s">
        <v>403</v>
      </c>
      <c r="M58" s="2">
        <f t="shared" si="0"/>
        <v>45816.503472222219</v>
      </c>
      <c r="N58" t="s">
        <v>404</v>
      </c>
      <c r="O58" s="2">
        <f t="shared" si="1"/>
        <v>45821.315833333334</v>
      </c>
      <c r="P58" t="s">
        <v>405</v>
      </c>
      <c r="Q58" s="2">
        <f t="shared" si="2"/>
        <v>45821.600590277776</v>
      </c>
      <c r="R58" t="s">
        <v>405</v>
      </c>
      <c r="S58" t="s">
        <v>30</v>
      </c>
      <c r="T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" s="5">
        <f>IF(tb_ship[[#This Row],[current_status]]&lt;&gt;"DELIVERED", "",
  ABS(tb_ship[[#This Row],[Formated_actual_delivery_timestamp]] - tb_ship[[#This Row],[Formatted_estimated_delivery_timestamp]])
)</f>
        <v>0.28475694444205146</v>
      </c>
      <c r="X58">
        <v>4</v>
      </c>
      <c r="Y58">
        <v>5</v>
      </c>
      <c r="Z58" t="b">
        <v>0</v>
      </c>
    </row>
    <row r="59" spans="1:26" hidden="1" x14ac:dyDescent="0.25">
      <c r="A59" t="s">
        <v>406</v>
      </c>
      <c r="B59" t="s">
        <v>42</v>
      </c>
      <c r="C59" t="s">
        <v>43</v>
      </c>
      <c r="D59" t="s">
        <v>24</v>
      </c>
      <c r="E59" t="s">
        <v>24</v>
      </c>
      <c r="F59" t="s">
        <v>407</v>
      </c>
      <c r="G59" t="s">
        <v>68</v>
      </c>
      <c r="H59" t="s">
        <v>152</v>
      </c>
      <c r="I59" t="b">
        <v>0</v>
      </c>
      <c r="J59">
        <v>10.3</v>
      </c>
      <c r="K59">
        <v>298.91000000000003</v>
      </c>
      <c r="L59" t="s">
        <v>408</v>
      </c>
      <c r="M59" s="2">
        <f t="shared" si="0"/>
        <v>45904.650694444448</v>
      </c>
      <c r="N59" t="s">
        <v>409</v>
      </c>
      <c r="O59" s="2">
        <f t="shared" si="1"/>
        <v>45907.508738425931</v>
      </c>
      <c r="P59" t="s">
        <v>410</v>
      </c>
      <c r="Q59" s="2">
        <f t="shared" si="2"/>
        <v>45907.770532407412</v>
      </c>
      <c r="R59" t="s">
        <v>410</v>
      </c>
      <c r="S59" t="s">
        <v>30</v>
      </c>
      <c r="T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" s="5">
        <f>IF(tb_ship[[#This Row],[current_status]]&lt;&gt;"DELIVERED", "",
  ABS(tb_ship[[#This Row],[Formated_actual_delivery_timestamp]] - tb_ship[[#This Row],[Formatted_estimated_delivery_timestamp]])
)</f>
        <v>0.26179398148087785</v>
      </c>
      <c r="X59">
        <v>2</v>
      </c>
      <c r="Y59">
        <v>2</v>
      </c>
      <c r="Z59" t="b">
        <v>0</v>
      </c>
    </row>
    <row r="60" spans="1:26" hidden="1" x14ac:dyDescent="0.25">
      <c r="A60" t="s">
        <v>411</v>
      </c>
      <c r="B60" t="s">
        <v>279</v>
      </c>
      <c r="C60" t="s">
        <v>43</v>
      </c>
      <c r="D60" t="s">
        <v>52</v>
      </c>
      <c r="E60" t="s">
        <v>173</v>
      </c>
      <c r="F60" t="s">
        <v>76</v>
      </c>
      <c r="G60" t="s">
        <v>174</v>
      </c>
      <c r="H60" t="s">
        <v>412</v>
      </c>
      <c r="I60" t="b">
        <v>0</v>
      </c>
      <c r="J60">
        <v>17.59</v>
      </c>
      <c r="K60">
        <v>636.61</v>
      </c>
      <c r="L60" t="s">
        <v>413</v>
      </c>
      <c r="M60" s="2">
        <f t="shared" si="0"/>
        <v>45929.399305555555</v>
      </c>
      <c r="N60" t="s">
        <v>414</v>
      </c>
      <c r="O60" s="2">
        <f t="shared" si="1"/>
        <v>45927.218009259261</v>
      </c>
      <c r="P60" t="s">
        <v>415</v>
      </c>
      <c r="Q60" s="2">
        <f t="shared" si="2"/>
        <v>45935.843842592592</v>
      </c>
      <c r="R60" t="s">
        <v>415</v>
      </c>
      <c r="S60" t="s">
        <v>30</v>
      </c>
      <c r="T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" s="5">
        <f>IF(tb_ship[[#This Row],[current_status]]&lt;&gt;"DELIVERED", "",
  ABS(tb_ship[[#This Row],[Formated_actual_delivery_timestamp]] - tb_ship[[#This Row],[Formatted_estimated_delivery_timestamp]])
)</f>
        <v>8.6258333333316841</v>
      </c>
      <c r="X60">
        <v>4</v>
      </c>
      <c r="Y60">
        <v>5</v>
      </c>
      <c r="Z60" t="b">
        <v>1</v>
      </c>
    </row>
    <row r="61" spans="1:26" hidden="1" x14ac:dyDescent="0.25">
      <c r="A61" t="s">
        <v>416</v>
      </c>
      <c r="B61" t="s">
        <v>203</v>
      </c>
      <c r="C61" t="s">
        <v>33</v>
      </c>
      <c r="D61" t="s">
        <v>116</v>
      </c>
      <c r="E61" t="s">
        <v>24</v>
      </c>
      <c r="F61" t="s">
        <v>136</v>
      </c>
      <c r="G61" t="s">
        <v>196</v>
      </c>
      <c r="H61" t="s">
        <v>377</v>
      </c>
      <c r="I61" t="b">
        <v>1</v>
      </c>
      <c r="J61">
        <v>14.92</v>
      </c>
      <c r="K61">
        <v>680.13</v>
      </c>
      <c r="L61" t="s">
        <v>417</v>
      </c>
      <c r="M61" s="2">
        <f t="shared" si="0"/>
        <v>45915.748611111114</v>
      </c>
      <c r="N61" t="s">
        <v>418</v>
      </c>
      <c r="O61" s="2">
        <f t="shared" si="1"/>
        <v>45922.172349537039</v>
      </c>
      <c r="P61" t="s">
        <v>419</v>
      </c>
      <c r="Q61" s="2">
        <f t="shared" si="2"/>
        <v>45922.146053240744</v>
      </c>
      <c r="R61" t="s">
        <v>419</v>
      </c>
      <c r="S61" t="s">
        <v>30</v>
      </c>
      <c r="T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" s="5">
        <f>IF(tb_ship[[#This Row],[current_status]]&lt;&gt;"DELIVERED", "",
  ABS(tb_ship[[#This Row],[Formated_actual_delivery_timestamp]] - tb_ship[[#This Row],[Formatted_estimated_delivery_timestamp]])
)</f>
        <v>2.6296296295186039E-2</v>
      </c>
      <c r="X61">
        <v>2</v>
      </c>
      <c r="Y61">
        <v>4</v>
      </c>
      <c r="Z61" t="b">
        <v>0</v>
      </c>
    </row>
    <row r="62" spans="1:26" hidden="1" x14ac:dyDescent="0.25">
      <c r="A62" t="s">
        <v>420</v>
      </c>
      <c r="B62" t="s">
        <v>186</v>
      </c>
      <c r="C62" t="s">
        <v>23</v>
      </c>
      <c r="D62" t="s">
        <v>173</v>
      </c>
      <c r="E62" t="s">
        <v>52</v>
      </c>
      <c r="F62" t="s">
        <v>421</v>
      </c>
      <c r="G62" t="s">
        <v>422</v>
      </c>
      <c r="H62" t="s">
        <v>423</v>
      </c>
      <c r="I62" t="b">
        <v>0</v>
      </c>
      <c r="J62">
        <v>13.52</v>
      </c>
      <c r="K62">
        <v>473.91</v>
      </c>
      <c r="L62" t="s">
        <v>424</v>
      </c>
      <c r="M62" s="2">
        <f t="shared" si="0"/>
        <v>46054.788194444445</v>
      </c>
      <c r="N62" t="s">
        <v>425</v>
      </c>
      <c r="O62" s="2">
        <f t="shared" si="1"/>
        <v>46057.242847222224</v>
      </c>
      <c r="P62" t="s">
        <v>426</v>
      </c>
      <c r="Q62" s="2">
        <f t="shared" si="2"/>
        <v>46057.817962962959</v>
      </c>
      <c r="R62" t="s">
        <v>427</v>
      </c>
      <c r="S62" t="s">
        <v>30</v>
      </c>
      <c r="T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" s="5">
        <f>IF(tb_ship[[#This Row],[current_status]]&lt;&gt;"DELIVERED", "",
  ABS(tb_ship[[#This Row],[Formated_actual_delivery_timestamp]] - tb_ship[[#This Row],[Formatted_estimated_delivery_timestamp]])
)</f>
        <v>0.57511574073578231</v>
      </c>
      <c r="X62">
        <v>4</v>
      </c>
      <c r="Y62">
        <v>3</v>
      </c>
      <c r="Z62" t="b">
        <v>0</v>
      </c>
    </row>
    <row r="63" spans="1:26" hidden="1" x14ac:dyDescent="0.25">
      <c r="A63" t="s">
        <v>428</v>
      </c>
      <c r="B63" t="s">
        <v>58</v>
      </c>
      <c r="C63" t="s">
        <v>23</v>
      </c>
      <c r="D63" t="s">
        <v>34</v>
      </c>
      <c r="E63" t="s">
        <v>24</v>
      </c>
      <c r="F63" t="s">
        <v>209</v>
      </c>
      <c r="G63" t="s">
        <v>128</v>
      </c>
      <c r="H63" t="s">
        <v>319</v>
      </c>
      <c r="I63" t="b">
        <v>1</v>
      </c>
      <c r="J63">
        <v>61.3</v>
      </c>
      <c r="K63">
        <v>3576.63</v>
      </c>
      <c r="L63" t="s">
        <v>429</v>
      </c>
      <c r="M63" s="2">
        <f t="shared" si="0"/>
        <v>45863.462500000001</v>
      </c>
      <c r="N63" t="s">
        <v>430</v>
      </c>
      <c r="O63" s="2">
        <f t="shared" si="1"/>
        <v>45867.060578703706</v>
      </c>
      <c r="P63" t="s">
        <v>431</v>
      </c>
      <c r="Q63" s="2">
        <f t="shared" si="2"/>
        <v>45867.123020833336</v>
      </c>
      <c r="R63" t="s">
        <v>431</v>
      </c>
      <c r="S63" t="s">
        <v>30</v>
      </c>
      <c r="T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" s="5">
        <f>IF(tb_ship[[#This Row],[current_status]]&lt;&gt;"DELIVERED", "",
  ABS(tb_ship[[#This Row],[Formated_actual_delivery_timestamp]] - tb_ship[[#This Row],[Formatted_estimated_delivery_timestamp]])
)</f>
        <v>6.2442129630653653E-2</v>
      </c>
      <c r="X63">
        <v>1</v>
      </c>
      <c r="Y63">
        <v>5</v>
      </c>
      <c r="Z63" t="b">
        <v>0</v>
      </c>
    </row>
    <row r="64" spans="1:26" hidden="1" x14ac:dyDescent="0.25">
      <c r="A64" t="s">
        <v>432</v>
      </c>
      <c r="B64" t="s">
        <v>150</v>
      </c>
      <c r="C64" t="s">
        <v>33</v>
      </c>
      <c r="D64" t="s">
        <v>24</v>
      </c>
      <c r="E64" t="s">
        <v>34</v>
      </c>
      <c r="F64" t="s">
        <v>189</v>
      </c>
      <c r="G64" t="s">
        <v>209</v>
      </c>
      <c r="H64" t="s">
        <v>259</v>
      </c>
      <c r="I64" t="b">
        <v>1</v>
      </c>
      <c r="J64">
        <v>10.54</v>
      </c>
      <c r="K64">
        <v>152.44</v>
      </c>
      <c r="L64" t="s">
        <v>433</v>
      </c>
      <c r="M64" s="2">
        <f t="shared" si="0"/>
        <v>45847.864583333336</v>
      </c>
      <c r="N64" t="s">
        <v>434</v>
      </c>
      <c r="O64" s="2">
        <f t="shared" si="1"/>
        <v>45847.024780092594</v>
      </c>
      <c r="Q64" s="2" t="str">
        <f t="shared" si="2"/>
        <v/>
      </c>
      <c r="R64" t="s">
        <v>435</v>
      </c>
      <c r="S64" t="s">
        <v>140</v>
      </c>
      <c r="T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" s="5" t="str">
        <f>IF(tb_ship[[#This Row],[current_status]]&lt;&gt;"DELIVERED", "",
  ABS(tb_ship[[#This Row],[Formated_actual_delivery_timestamp]] - tb_ship[[#This Row],[Formatted_estimated_delivery_timestamp]])
)</f>
        <v/>
      </c>
      <c r="V64" t="s">
        <v>157</v>
      </c>
      <c r="X64">
        <v>9</v>
      </c>
      <c r="Y64">
        <v>4</v>
      </c>
      <c r="Z64" t="b">
        <v>1</v>
      </c>
    </row>
    <row r="65" spans="1:26" hidden="1" x14ac:dyDescent="0.25">
      <c r="A65" t="s">
        <v>436</v>
      </c>
      <c r="B65" t="s">
        <v>58</v>
      </c>
      <c r="C65" t="s">
        <v>43</v>
      </c>
      <c r="D65" t="s">
        <v>187</v>
      </c>
      <c r="E65" t="s">
        <v>24</v>
      </c>
      <c r="F65" t="s">
        <v>188</v>
      </c>
      <c r="G65" t="s">
        <v>68</v>
      </c>
      <c r="H65" t="s">
        <v>437</v>
      </c>
      <c r="I65" t="b">
        <v>1</v>
      </c>
      <c r="J65">
        <v>5.39</v>
      </c>
      <c r="K65">
        <v>55.19</v>
      </c>
      <c r="L65" t="s">
        <v>438</v>
      </c>
      <c r="M65" s="2">
        <f t="shared" si="0"/>
        <v>46051.977083333331</v>
      </c>
      <c r="N65" t="s">
        <v>439</v>
      </c>
      <c r="O65" s="2">
        <f t="shared" si="1"/>
        <v>46059.861828703702</v>
      </c>
      <c r="P65" t="s">
        <v>440</v>
      </c>
      <c r="Q65" s="2">
        <f t="shared" si="2"/>
        <v>46060.095358796294</v>
      </c>
      <c r="R65" t="s">
        <v>441</v>
      </c>
      <c r="S65" t="s">
        <v>30</v>
      </c>
      <c r="T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" s="5">
        <f>IF(tb_ship[[#This Row],[current_status]]&lt;&gt;"DELIVERED", "",
  ABS(tb_ship[[#This Row],[Formated_actual_delivery_timestamp]] - tb_ship[[#This Row],[Formatted_estimated_delivery_timestamp]])
)</f>
        <v>0.23353009259153623</v>
      </c>
      <c r="X65">
        <v>4</v>
      </c>
      <c r="Y65">
        <v>4</v>
      </c>
      <c r="Z65" t="b">
        <v>0</v>
      </c>
    </row>
    <row r="66" spans="1:26" hidden="1" x14ac:dyDescent="0.25">
      <c r="A66" t="s">
        <v>442</v>
      </c>
      <c r="B66" t="s">
        <v>443</v>
      </c>
      <c r="D66" t="s">
        <v>24</v>
      </c>
      <c r="E66" t="s">
        <v>34</v>
      </c>
      <c r="F66" t="s">
        <v>407</v>
      </c>
      <c r="G66" t="s">
        <v>230</v>
      </c>
      <c r="H66" t="s">
        <v>444</v>
      </c>
      <c r="I66" t="b">
        <v>1</v>
      </c>
      <c r="J66">
        <v>8.14</v>
      </c>
      <c r="K66">
        <v>161.61000000000001</v>
      </c>
      <c r="L66" t="s">
        <v>445</v>
      </c>
      <c r="M66" s="2">
        <f t="shared" ref="M66:M129" si="3">_xlfn.LET(
    _xlpm.iso, L66,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46041.994444444448</v>
      </c>
      <c r="N66" t="s">
        <v>446</v>
      </c>
      <c r="O66" s="2">
        <f t="shared" si="1"/>
        <v>46050.367465277777</v>
      </c>
      <c r="P66" t="s">
        <v>447</v>
      </c>
      <c r="Q66" s="2">
        <f t="shared" si="2"/>
        <v>46051.225358796299</v>
      </c>
      <c r="R66" t="s">
        <v>448</v>
      </c>
      <c r="S66" t="s">
        <v>30</v>
      </c>
      <c r="T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" s="5">
        <f>IF(tb_ship[[#This Row],[current_status]]&lt;&gt;"DELIVERED", "",
  ABS(tb_ship[[#This Row],[Formated_actual_delivery_timestamp]] - tb_ship[[#This Row],[Formatted_estimated_delivery_timestamp]])
)</f>
        <v>0.85789351852145046</v>
      </c>
      <c r="X66">
        <v>2</v>
      </c>
      <c r="Y66">
        <v>5</v>
      </c>
      <c r="Z66" t="b">
        <v>0</v>
      </c>
    </row>
    <row r="67" spans="1:26" hidden="1" x14ac:dyDescent="0.25">
      <c r="A67" t="s">
        <v>449</v>
      </c>
      <c r="B67" t="s">
        <v>125</v>
      </c>
      <c r="C67" t="s">
        <v>51</v>
      </c>
      <c r="D67" t="s">
        <v>24</v>
      </c>
      <c r="E67" t="s">
        <v>24</v>
      </c>
      <c r="F67" t="s">
        <v>151</v>
      </c>
      <c r="G67" t="s">
        <v>68</v>
      </c>
      <c r="H67" t="s">
        <v>152</v>
      </c>
      <c r="I67" t="b">
        <v>0</v>
      </c>
      <c r="J67">
        <v>80.680000000000007</v>
      </c>
      <c r="K67">
        <v>483</v>
      </c>
      <c r="L67" t="s">
        <v>450</v>
      </c>
      <c r="M67" s="2">
        <f t="shared" si="3"/>
        <v>45936.467361111114</v>
      </c>
      <c r="N67" t="s">
        <v>451</v>
      </c>
      <c r="O67" s="2">
        <f t="shared" ref="O67:O130" si="4">_xlfn.LET(
    _xlpm.iso, N67,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45937.718032407407</v>
      </c>
      <c r="P67" t="s">
        <v>452</v>
      </c>
      <c r="Q67" s="2">
        <f t="shared" ref="Q67:Q130" si="5">IF(P67="", "", _xlfn.LET(
    _xlpm.iso, P67,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45937.373020833336</v>
      </c>
      <c r="R67" t="s">
        <v>453</v>
      </c>
      <c r="S67" t="s">
        <v>30</v>
      </c>
      <c r="T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" s="5">
        <f>IF(tb_ship[[#This Row],[current_status]]&lt;&gt;"DELIVERED", "",
  ABS(tb_ship[[#This Row],[Formated_actual_delivery_timestamp]] - tb_ship[[#This Row],[Formatted_estimated_delivery_timestamp]])
)</f>
        <v>0.34501157407066785</v>
      </c>
      <c r="X67">
        <v>3</v>
      </c>
      <c r="Y67">
        <v>2</v>
      </c>
      <c r="Z67" t="b">
        <v>0</v>
      </c>
    </row>
    <row r="68" spans="1:26" hidden="1" x14ac:dyDescent="0.25">
      <c r="A68" t="s">
        <v>454</v>
      </c>
      <c r="B68" t="s">
        <v>99</v>
      </c>
      <c r="C68" t="s">
        <v>51</v>
      </c>
      <c r="D68" t="s">
        <v>24</v>
      </c>
      <c r="E68" t="s">
        <v>24</v>
      </c>
      <c r="F68" t="s">
        <v>189</v>
      </c>
      <c r="G68" t="s">
        <v>93</v>
      </c>
      <c r="H68" t="s">
        <v>152</v>
      </c>
      <c r="I68" t="b">
        <v>0</v>
      </c>
      <c r="J68">
        <v>4.5199999999999996</v>
      </c>
      <c r="K68">
        <v>284.82</v>
      </c>
      <c r="L68" t="s">
        <v>455</v>
      </c>
      <c r="M68" s="2">
        <f t="shared" si="3"/>
        <v>45942.821527777778</v>
      </c>
      <c r="N68" t="s">
        <v>456</v>
      </c>
      <c r="O68" s="2">
        <f t="shared" si="4"/>
        <v>45945.06694444445</v>
      </c>
      <c r="P68" t="s">
        <v>457</v>
      </c>
      <c r="Q68" s="2">
        <f t="shared" si="5"/>
        <v>45944.343564814815</v>
      </c>
      <c r="R68" t="s">
        <v>457</v>
      </c>
      <c r="S68" t="s">
        <v>30</v>
      </c>
      <c r="T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" s="5">
        <f>IF(tb_ship[[#This Row],[current_status]]&lt;&gt;"DELIVERED", "",
  ABS(tb_ship[[#This Row],[Formated_actual_delivery_timestamp]] - tb_ship[[#This Row],[Formatted_estimated_delivery_timestamp]])
)</f>
        <v>0.72337962963501923</v>
      </c>
      <c r="X68">
        <v>3</v>
      </c>
      <c r="Y68">
        <v>1</v>
      </c>
      <c r="Z68" t="b">
        <v>0</v>
      </c>
    </row>
    <row r="69" spans="1:26" hidden="1" x14ac:dyDescent="0.25">
      <c r="A69" t="s">
        <v>458</v>
      </c>
      <c r="B69" t="s">
        <v>459</v>
      </c>
      <c r="C69" t="s">
        <v>33</v>
      </c>
      <c r="D69" t="s">
        <v>52</v>
      </c>
      <c r="E69" t="s">
        <v>173</v>
      </c>
      <c r="F69" t="s">
        <v>53</v>
      </c>
      <c r="G69" t="s">
        <v>460</v>
      </c>
      <c r="H69" t="s">
        <v>412</v>
      </c>
      <c r="I69" t="b">
        <v>0</v>
      </c>
      <c r="J69">
        <v>4.17</v>
      </c>
      <c r="K69">
        <v>138.1</v>
      </c>
      <c r="L69" t="s">
        <v>461</v>
      </c>
      <c r="M69" s="2">
        <f t="shared" si="3"/>
        <v>45896.251388888893</v>
      </c>
      <c r="N69" t="s">
        <v>462</v>
      </c>
      <c r="O69" s="2">
        <f t="shared" si="4"/>
        <v>45903.224421296298</v>
      </c>
      <c r="P69" t="s">
        <v>463</v>
      </c>
      <c r="Q69" s="2">
        <f t="shared" si="5"/>
        <v>45903.351134259261</v>
      </c>
      <c r="R69" t="s">
        <v>463</v>
      </c>
      <c r="S69" t="s">
        <v>30</v>
      </c>
      <c r="T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" s="5">
        <f>IF(tb_ship[[#This Row],[current_status]]&lt;&gt;"DELIVERED", "",
  ABS(tb_ship[[#This Row],[Formated_actual_delivery_timestamp]] - tb_ship[[#This Row],[Formatted_estimated_delivery_timestamp]])
)</f>
        <v>0.12671296296321088</v>
      </c>
      <c r="X69">
        <v>1</v>
      </c>
      <c r="Y69">
        <v>5</v>
      </c>
      <c r="Z69" t="b">
        <v>0</v>
      </c>
    </row>
    <row r="70" spans="1:26" hidden="1" x14ac:dyDescent="0.25">
      <c r="A70" t="s">
        <v>464</v>
      </c>
      <c r="B70" t="s">
        <v>279</v>
      </c>
      <c r="C70" t="s">
        <v>33</v>
      </c>
      <c r="D70" t="s">
        <v>173</v>
      </c>
      <c r="E70" t="s">
        <v>52</v>
      </c>
      <c r="F70" t="s">
        <v>421</v>
      </c>
      <c r="G70" t="s">
        <v>76</v>
      </c>
      <c r="H70" t="s">
        <v>465</v>
      </c>
      <c r="I70" t="b">
        <v>0</v>
      </c>
      <c r="J70">
        <v>4.9400000000000004</v>
      </c>
      <c r="K70">
        <v>100.29</v>
      </c>
      <c r="L70" t="s">
        <v>466</v>
      </c>
      <c r="M70" s="2">
        <f t="shared" si="3"/>
        <v>46066.243055555555</v>
      </c>
      <c r="N70" t="s">
        <v>467</v>
      </c>
      <c r="O70" s="2">
        <f t="shared" si="4"/>
        <v>46074.065532407411</v>
      </c>
      <c r="P70" t="s">
        <v>468</v>
      </c>
      <c r="Q70" s="2">
        <f t="shared" si="5"/>
        <v>46073.994317129633</v>
      </c>
      <c r="R70" t="s">
        <v>468</v>
      </c>
      <c r="S70" t="s">
        <v>30</v>
      </c>
      <c r="T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" s="5">
        <f>IF(tb_ship[[#This Row],[current_status]]&lt;&gt;"DELIVERED", "",
  ABS(tb_ship[[#This Row],[Formated_actual_delivery_timestamp]] - tb_ship[[#This Row],[Formatted_estimated_delivery_timestamp]])
)</f>
        <v>7.1215277777810115E-2</v>
      </c>
      <c r="X70">
        <v>3</v>
      </c>
      <c r="Y70">
        <v>4</v>
      </c>
      <c r="Z70" t="b">
        <v>0</v>
      </c>
    </row>
    <row r="71" spans="1:26" hidden="1" x14ac:dyDescent="0.25">
      <c r="A71" t="s">
        <v>469</v>
      </c>
      <c r="B71" t="s">
        <v>470</v>
      </c>
      <c r="C71" t="s">
        <v>43</v>
      </c>
      <c r="D71" t="s">
        <v>59</v>
      </c>
      <c r="E71" t="s">
        <v>52</v>
      </c>
      <c r="F71" t="s">
        <v>471</v>
      </c>
      <c r="G71" t="s">
        <v>422</v>
      </c>
      <c r="H71" t="s">
        <v>162</v>
      </c>
      <c r="I71" t="b">
        <v>0</v>
      </c>
      <c r="J71">
        <v>4.8899999999999997</v>
      </c>
      <c r="K71">
        <v>209.12</v>
      </c>
      <c r="L71" t="s">
        <v>472</v>
      </c>
      <c r="M71" s="2">
        <f t="shared" si="3"/>
        <v>45919.658333333333</v>
      </c>
      <c r="N71" t="s">
        <v>473</v>
      </c>
      <c r="O71" s="2">
        <f t="shared" si="4"/>
        <v>45926.983287037037</v>
      </c>
      <c r="P71" t="s">
        <v>474</v>
      </c>
      <c r="Q71" s="2">
        <f t="shared" si="5"/>
        <v>45928.27553240741</v>
      </c>
      <c r="R71" t="s">
        <v>475</v>
      </c>
      <c r="S71" t="s">
        <v>30</v>
      </c>
      <c r="T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" s="5">
        <f>IF(tb_ship[[#This Row],[current_status]]&lt;&gt;"DELIVERED", "",
  ABS(tb_ship[[#This Row],[Formated_actual_delivery_timestamp]] - tb_ship[[#This Row],[Formatted_estimated_delivery_timestamp]])
)</f>
        <v>1.2922453703722567</v>
      </c>
      <c r="X71">
        <v>3</v>
      </c>
      <c r="Y71">
        <v>2</v>
      </c>
      <c r="Z71" t="b">
        <v>1</v>
      </c>
    </row>
    <row r="72" spans="1:26" hidden="1" x14ac:dyDescent="0.25">
      <c r="A72" t="s">
        <v>476</v>
      </c>
      <c r="B72" t="s">
        <v>58</v>
      </c>
      <c r="C72" t="s">
        <v>33</v>
      </c>
      <c r="D72" t="s">
        <v>24</v>
      </c>
      <c r="E72" t="s">
        <v>52</v>
      </c>
      <c r="F72" t="s">
        <v>35</v>
      </c>
      <c r="G72" t="s">
        <v>92</v>
      </c>
      <c r="H72" t="s">
        <v>363</v>
      </c>
      <c r="I72" t="b">
        <v>1</v>
      </c>
      <c r="J72">
        <v>21.34</v>
      </c>
      <c r="K72">
        <v>844.07</v>
      </c>
      <c r="L72" t="s">
        <v>477</v>
      </c>
      <c r="M72" s="2">
        <f t="shared" si="3"/>
        <v>46070.65902777778</v>
      </c>
      <c r="N72" t="s">
        <v>478</v>
      </c>
      <c r="O72" s="2">
        <f t="shared" si="4"/>
        <v>46078.62881944445</v>
      </c>
      <c r="P72" t="s">
        <v>479</v>
      </c>
      <c r="Q72" s="2">
        <f t="shared" si="5"/>
        <v>46078.207395833335</v>
      </c>
      <c r="R72" t="s">
        <v>480</v>
      </c>
      <c r="S72" t="s">
        <v>30</v>
      </c>
      <c r="T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" s="5">
        <f>IF(tb_ship[[#This Row],[current_status]]&lt;&gt;"DELIVERED", "",
  ABS(tb_ship[[#This Row],[Formated_actual_delivery_timestamp]] - tb_ship[[#This Row],[Formatted_estimated_delivery_timestamp]])
)</f>
        <v>0.42142361111473292</v>
      </c>
      <c r="X72">
        <v>3</v>
      </c>
      <c r="Y72">
        <v>3</v>
      </c>
      <c r="Z72" t="b">
        <v>0</v>
      </c>
    </row>
    <row r="73" spans="1:26" hidden="1" x14ac:dyDescent="0.25">
      <c r="A73" t="s">
        <v>481</v>
      </c>
      <c r="B73" t="s">
        <v>99</v>
      </c>
      <c r="C73" t="s">
        <v>33</v>
      </c>
      <c r="D73" t="s">
        <v>24</v>
      </c>
      <c r="E73" t="s">
        <v>24</v>
      </c>
      <c r="F73" t="s">
        <v>25</v>
      </c>
      <c r="G73" t="s">
        <v>151</v>
      </c>
      <c r="H73" t="s">
        <v>152</v>
      </c>
      <c r="I73" t="b">
        <v>0</v>
      </c>
      <c r="J73">
        <v>5.5</v>
      </c>
      <c r="K73">
        <v>210.86</v>
      </c>
      <c r="L73" t="s">
        <v>482</v>
      </c>
      <c r="M73" s="2">
        <f t="shared" si="3"/>
        <v>45947.484027777777</v>
      </c>
      <c r="N73" t="s">
        <v>483</v>
      </c>
      <c r="O73" s="2">
        <f t="shared" si="4"/>
        <v>45950.28706018519</v>
      </c>
      <c r="P73" t="s">
        <v>484</v>
      </c>
      <c r="Q73" s="2">
        <f t="shared" si="5"/>
        <v>45950.98541666667</v>
      </c>
      <c r="R73" t="s">
        <v>485</v>
      </c>
      <c r="S73" t="s">
        <v>30</v>
      </c>
      <c r="T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" s="5">
        <f>IF(tb_ship[[#This Row],[current_status]]&lt;&gt;"DELIVERED", "",
  ABS(tb_ship[[#This Row],[Formated_actual_delivery_timestamp]] - tb_ship[[#This Row],[Formatted_estimated_delivery_timestamp]])
)</f>
        <v>0.69835648148000473</v>
      </c>
      <c r="X73">
        <v>1</v>
      </c>
      <c r="Y73">
        <v>35</v>
      </c>
      <c r="Z73" t="b">
        <v>0</v>
      </c>
    </row>
    <row r="74" spans="1:26" hidden="1" x14ac:dyDescent="0.25">
      <c r="A74" t="s">
        <v>486</v>
      </c>
      <c r="B74" t="s">
        <v>203</v>
      </c>
      <c r="C74" t="s">
        <v>43</v>
      </c>
      <c r="D74" t="s">
        <v>24</v>
      </c>
      <c r="E74" t="s">
        <v>24</v>
      </c>
      <c r="F74" t="s">
        <v>487</v>
      </c>
      <c r="G74" t="s">
        <v>249</v>
      </c>
      <c r="H74" t="s">
        <v>488</v>
      </c>
      <c r="I74" t="b">
        <v>0</v>
      </c>
      <c r="J74">
        <v>22.57</v>
      </c>
      <c r="K74">
        <v>665.62</v>
      </c>
      <c r="L74" t="s">
        <v>489</v>
      </c>
      <c r="M74" s="2">
        <f t="shared" si="3"/>
        <v>46051.657638888893</v>
      </c>
      <c r="N74" t="s">
        <v>490</v>
      </c>
      <c r="O74" s="2">
        <f t="shared" si="4"/>
        <v>46054.017083333332</v>
      </c>
      <c r="P74" t="s">
        <v>491</v>
      </c>
      <c r="Q74" s="2">
        <f t="shared" si="5"/>
        <v>46053.683275462965</v>
      </c>
      <c r="R74" t="s">
        <v>492</v>
      </c>
      <c r="S74" t="s">
        <v>30</v>
      </c>
      <c r="T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" s="5">
        <f>IF(tb_ship[[#This Row],[current_status]]&lt;&gt;"DELIVERED", "",
  ABS(tb_ship[[#This Row],[Formated_actual_delivery_timestamp]] - tb_ship[[#This Row],[Formatted_estimated_delivery_timestamp]])
)</f>
        <v>0.33380787036730908</v>
      </c>
      <c r="X74">
        <v>2</v>
      </c>
      <c r="Y74">
        <v>1</v>
      </c>
      <c r="Z74" t="b">
        <v>0</v>
      </c>
    </row>
    <row r="75" spans="1:26" hidden="1" x14ac:dyDescent="0.25">
      <c r="A75" t="s">
        <v>493</v>
      </c>
      <c r="B75" t="s">
        <v>203</v>
      </c>
      <c r="C75" t="s">
        <v>494</v>
      </c>
      <c r="D75" t="s">
        <v>34</v>
      </c>
      <c r="E75" t="s">
        <v>24</v>
      </c>
      <c r="F75" t="s">
        <v>209</v>
      </c>
      <c r="G75" t="s">
        <v>93</v>
      </c>
      <c r="I75" t="b">
        <v>1</v>
      </c>
      <c r="J75">
        <v>7.11</v>
      </c>
      <c r="K75">
        <v>202.36</v>
      </c>
      <c r="L75" t="s">
        <v>495</v>
      </c>
      <c r="M75" s="2">
        <f t="shared" si="3"/>
        <v>46041.366666666669</v>
      </c>
      <c r="N75" t="s">
        <v>496</v>
      </c>
      <c r="O75" s="2">
        <f t="shared" si="4"/>
        <v>46043.375578703701</v>
      </c>
      <c r="P75" t="s">
        <v>497</v>
      </c>
      <c r="Q75" s="2">
        <f t="shared" si="5"/>
        <v>46042.983587962961</v>
      </c>
      <c r="R75" t="s">
        <v>497</v>
      </c>
      <c r="S75" t="s">
        <v>30</v>
      </c>
      <c r="T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" s="5">
        <f>IF(tb_ship[[#This Row],[current_status]]&lt;&gt;"DELIVERED", "",
  ABS(tb_ship[[#This Row],[Formated_actual_delivery_timestamp]] - tb_ship[[#This Row],[Formatted_estimated_delivery_timestamp]])
)</f>
        <v>0.39199074073985685</v>
      </c>
      <c r="X75">
        <v>3</v>
      </c>
      <c r="Y75">
        <v>2</v>
      </c>
      <c r="Z75" t="b">
        <v>0</v>
      </c>
    </row>
    <row r="76" spans="1:26" hidden="1" x14ac:dyDescent="0.25">
      <c r="A76" t="s">
        <v>498</v>
      </c>
      <c r="B76" t="s">
        <v>58</v>
      </c>
      <c r="C76" t="s">
        <v>33</v>
      </c>
      <c r="D76" t="s">
        <v>173</v>
      </c>
      <c r="E76" t="s">
        <v>52</v>
      </c>
      <c r="F76" t="s">
        <v>460</v>
      </c>
      <c r="G76" t="s">
        <v>53</v>
      </c>
      <c r="H76" t="s">
        <v>465</v>
      </c>
      <c r="I76" t="b">
        <v>0</v>
      </c>
      <c r="J76">
        <v>8.99</v>
      </c>
      <c r="K76">
        <v>890.96</v>
      </c>
      <c r="L76" t="s">
        <v>499</v>
      </c>
      <c r="M76" s="2">
        <f t="shared" si="3"/>
        <v>46073.345833333333</v>
      </c>
      <c r="N76" t="s">
        <v>500</v>
      </c>
      <c r="O76" s="2">
        <f t="shared" si="4"/>
        <v>46082.527060185188</v>
      </c>
      <c r="P76" t="s">
        <v>501</v>
      </c>
      <c r="Q76" s="2">
        <f t="shared" si="5"/>
        <v>46082.396284722221</v>
      </c>
      <c r="R76" t="s">
        <v>502</v>
      </c>
      <c r="S76" t="s">
        <v>30</v>
      </c>
      <c r="T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" s="5">
        <f>IF(tb_ship[[#This Row],[current_status]]&lt;&gt;"DELIVERED", "",
  ABS(tb_ship[[#This Row],[Formated_actual_delivery_timestamp]] - tb_ship[[#This Row],[Formatted_estimated_delivery_timestamp]])
)</f>
        <v>0.13077546296699438</v>
      </c>
      <c r="X76">
        <v>3</v>
      </c>
      <c r="Y76">
        <v>5</v>
      </c>
      <c r="Z76" t="b">
        <v>0</v>
      </c>
    </row>
    <row r="77" spans="1:26" hidden="1" x14ac:dyDescent="0.25">
      <c r="A77" t="s">
        <v>503</v>
      </c>
      <c r="B77" t="s">
        <v>58</v>
      </c>
      <c r="C77" t="s">
        <v>51</v>
      </c>
      <c r="D77" t="s">
        <v>24</v>
      </c>
      <c r="E77" t="s">
        <v>34</v>
      </c>
      <c r="F77" t="s">
        <v>35</v>
      </c>
      <c r="G77" t="s">
        <v>209</v>
      </c>
      <c r="I77" t="b">
        <v>1</v>
      </c>
      <c r="J77">
        <v>81.099999999999994</v>
      </c>
      <c r="K77">
        <v>1542.32</v>
      </c>
      <c r="L77" t="s">
        <v>504</v>
      </c>
      <c r="M77" s="2">
        <f t="shared" si="3"/>
        <v>46071.003472222226</v>
      </c>
      <c r="N77" t="s">
        <v>505</v>
      </c>
      <c r="O77" s="2">
        <f t="shared" si="4"/>
        <v>46075.83325231482</v>
      </c>
      <c r="Q77" s="2" t="str">
        <f t="shared" si="5"/>
        <v/>
      </c>
      <c r="R77" t="s">
        <v>506</v>
      </c>
      <c r="S77" t="s">
        <v>114</v>
      </c>
      <c r="T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" s="5" t="str">
        <f>IF(tb_ship[[#This Row],[current_status]]&lt;&gt;"DELIVERED", "",
  ABS(tb_ship[[#This Row],[Formated_actual_delivery_timestamp]] - tb_ship[[#This Row],[Formatted_estimated_delivery_timestamp]])
)</f>
        <v/>
      </c>
      <c r="X77">
        <v>2</v>
      </c>
      <c r="Y77">
        <v>3</v>
      </c>
      <c r="Z77" t="b">
        <v>0</v>
      </c>
    </row>
    <row r="78" spans="1:26" hidden="1" x14ac:dyDescent="0.25">
      <c r="A78" t="s">
        <v>507</v>
      </c>
      <c r="B78" t="s">
        <v>58</v>
      </c>
      <c r="C78" t="s">
        <v>33</v>
      </c>
      <c r="D78" t="s">
        <v>24</v>
      </c>
      <c r="E78" t="s">
        <v>34</v>
      </c>
      <c r="F78" t="s">
        <v>196</v>
      </c>
      <c r="G78" t="s">
        <v>209</v>
      </c>
      <c r="H78" t="s">
        <v>37</v>
      </c>
      <c r="I78" t="b">
        <v>1</v>
      </c>
      <c r="J78">
        <v>3.14</v>
      </c>
      <c r="K78">
        <v>77.94</v>
      </c>
      <c r="L78" t="s">
        <v>508</v>
      </c>
      <c r="M78" s="2">
        <f t="shared" si="3"/>
        <v>46024.518750000003</v>
      </c>
      <c r="N78" t="s">
        <v>509</v>
      </c>
      <c r="O78" s="2">
        <f t="shared" si="4"/>
        <v>46031.904687500006</v>
      </c>
      <c r="P78" t="s">
        <v>510</v>
      </c>
      <c r="Q78" s="2">
        <f t="shared" si="5"/>
        <v>46032.416111111117</v>
      </c>
      <c r="R78" t="s">
        <v>510</v>
      </c>
      <c r="S78" t="s">
        <v>30</v>
      </c>
      <c r="T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" s="5">
        <f>IF(tb_ship[[#This Row],[current_status]]&lt;&gt;"DELIVERED", "",
  ABS(tb_ship[[#This Row],[Formated_actual_delivery_timestamp]] - tb_ship[[#This Row],[Formatted_estimated_delivery_timestamp]])
)</f>
        <v>0.51142361111124046</v>
      </c>
      <c r="X78">
        <v>3</v>
      </c>
      <c r="Y78">
        <v>4</v>
      </c>
      <c r="Z78" t="b">
        <v>0</v>
      </c>
    </row>
    <row r="79" spans="1:26" hidden="1" x14ac:dyDescent="0.25">
      <c r="A79" t="s">
        <v>511</v>
      </c>
      <c r="B79" t="s">
        <v>512</v>
      </c>
      <c r="D79" t="s">
        <v>100</v>
      </c>
      <c r="E79" t="s">
        <v>24</v>
      </c>
      <c r="F79" t="s">
        <v>513</v>
      </c>
      <c r="G79" t="s">
        <v>25</v>
      </c>
      <c r="H79" t="s">
        <v>514</v>
      </c>
      <c r="I79" t="b">
        <v>1</v>
      </c>
      <c r="J79">
        <v>13.05</v>
      </c>
      <c r="K79">
        <v>547.23</v>
      </c>
      <c r="L79" t="s">
        <v>515</v>
      </c>
      <c r="M79" s="2">
        <f t="shared" si="3"/>
        <v>46001.526388888888</v>
      </c>
      <c r="N79" t="s">
        <v>516</v>
      </c>
      <c r="O79" s="2">
        <f t="shared" si="4"/>
        <v>46005.432175925926</v>
      </c>
      <c r="P79" t="s">
        <v>517</v>
      </c>
      <c r="Q79" s="2">
        <f t="shared" si="5"/>
        <v>46005.21769675926</v>
      </c>
      <c r="R79" t="s">
        <v>517</v>
      </c>
      <c r="S79" t="s">
        <v>30</v>
      </c>
      <c r="T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" s="5">
        <f>IF(tb_ship[[#This Row],[current_status]]&lt;&gt;"DELIVERED", "",
  ABS(tb_ship[[#This Row],[Formated_actual_delivery_timestamp]] - tb_ship[[#This Row],[Formatted_estimated_delivery_timestamp]])
)</f>
        <v>0.21447916666511446</v>
      </c>
      <c r="X79">
        <v>4</v>
      </c>
      <c r="Y79">
        <v>5</v>
      </c>
      <c r="Z79" t="b">
        <v>0</v>
      </c>
    </row>
    <row r="80" spans="1:26" hidden="1" x14ac:dyDescent="0.25">
      <c r="A80" t="s">
        <v>518</v>
      </c>
      <c r="B80" t="s">
        <v>134</v>
      </c>
      <c r="C80" t="s">
        <v>43</v>
      </c>
      <c r="D80" t="s">
        <v>301</v>
      </c>
      <c r="E80" t="s">
        <v>24</v>
      </c>
      <c r="F80" t="s">
        <v>302</v>
      </c>
      <c r="G80" t="s">
        <v>128</v>
      </c>
      <c r="H80" t="s">
        <v>303</v>
      </c>
      <c r="I80" t="b">
        <v>1</v>
      </c>
      <c r="J80">
        <v>4.74</v>
      </c>
      <c r="K80">
        <v>356.15</v>
      </c>
      <c r="L80" t="s">
        <v>519</v>
      </c>
      <c r="M80" s="2">
        <f t="shared" si="3"/>
        <v>45903.597222222219</v>
      </c>
      <c r="N80" t="s">
        <v>520</v>
      </c>
      <c r="O80" s="2">
        <f t="shared" si="4"/>
        <v>45914.770590277774</v>
      </c>
      <c r="P80" t="s">
        <v>521</v>
      </c>
      <c r="Q80" s="2">
        <f t="shared" si="5"/>
        <v>45915.631643518522</v>
      </c>
      <c r="R80" t="s">
        <v>522</v>
      </c>
      <c r="S80" t="s">
        <v>30</v>
      </c>
      <c r="T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" s="5">
        <f>IF(tb_ship[[#This Row],[current_status]]&lt;&gt;"DELIVERED", "",
  ABS(tb_ship[[#This Row],[Formated_actual_delivery_timestamp]] - tb_ship[[#This Row],[Formatted_estimated_delivery_timestamp]])
)</f>
        <v>0.86105324074742384</v>
      </c>
      <c r="X80">
        <v>2</v>
      </c>
      <c r="Y80">
        <v>5</v>
      </c>
      <c r="Z80" t="b">
        <v>0</v>
      </c>
    </row>
    <row r="81" spans="1:26" hidden="1" x14ac:dyDescent="0.25">
      <c r="A81" t="s">
        <v>523</v>
      </c>
      <c r="B81" t="s">
        <v>42</v>
      </c>
      <c r="C81" t="s">
        <v>51</v>
      </c>
      <c r="D81" t="s">
        <v>24</v>
      </c>
      <c r="E81" t="s">
        <v>24</v>
      </c>
      <c r="F81" t="s">
        <v>196</v>
      </c>
      <c r="G81" t="s">
        <v>524</v>
      </c>
      <c r="H81" t="s">
        <v>525</v>
      </c>
      <c r="I81" t="b">
        <v>0</v>
      </c>
      <c r="J81">
        <v>29.84</v>
      </c>
      <c r="K81">
        <v>266.66000000000003</v>
      </c>
      <c r="L81" t="s">
        <v>526</v>
      </c>
      <c r="M81" s="2">
        <f t="shared" si="3"/>
        <v>45982.495138888888</v>
      </c>
      <c r="N81" t="s">
        <v>527</v>
      </c>
      <c r="O81" s="2">
        <f t="shared" si="4"/>
        <v>45984.606562500005</v>
      </c>
      <c r="P81" t="s">
        <v>528</v>
      </c>
      <c r="Q81" s="2">
        <f t="shared" si="5"/>
        <v>45984.477893518517</v>
      </c>
      <c r="R81" t="s">
        <v>529</v>
      </c>
      <c r="S81" t="s">
        <v>30</v>
      </c>
      <c r="T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" s="5">
        <f>IF(tb_ship[[#This Row],[current_status]]&lt;&gt;"DELIVERED", "",
  ABS(tb_ship[[#This Row],[Formated_actual_delivery_timestamp]] - tb_ship[[#This Row],[Formatted_estimated_delivery_timestamp]])
)</f>
        <v>0.12866898148786277</v>
      </c>
      <c r="X81">
        <v>1</v>
      </c>
      <c r="Y81">
        <v>2</v>
      </c>
      <c r="Z81" t="b">
        <v>0</v>
      </c>
    </row>
    <row r="82" spans="1:26" hidden="1" x14ac:dyDescent="0.25">
      <c r="A82" t="s">
        <v>530</v>
      </c>
      <c r="B82" t="s">
        <v>58</v>
      </c>
      <c r="C82" t="s">
        <v>43</v>
      </c>
      <c r="D82" t="s">
        <v>24</v>
      </c>
      <c r="E82" t="s">
        <v>52</v>
      </c>
      <c r="F82" t="s">
        <v>68</v>
      </c>
      <c r="G82" t="s">
        <v>76</v>
      </c>
      <c r="H82" t="s">
        <v>531</v>
      </c>
      <c r="I82" t="b">
        <v>1</v>
      </c>
      <c r="J82">
        <v>1.51</v>
      </c>
      <c r="K82">
        <v>22.77</v>
      </c>
      <c r="L82" t="s">
        <v>532</v>
      </c>
      <c r="M82" s="2">
        <f t="shared" si="3"/>
        <v>45988.880555555559</v>
      </c>
      <c r="N82" t="s">
        <v>533</v>
      </c>
      <c r="O82" s="2">
        <f t="shared" si="4"/>
        <v>45999.90157407408</v>
      </c>
      <c r="P82" t="s">
        <v>534</v>
      </c>
      <c r="Q82" s="2">
        <f t="shared" si="5"/>
        <v>46000.106759259259</v>
      </c>
      <c r="R82" t="s">
        <v>535</v>
      </c>
      <c r="S82" t="s">
        <v>30</v>
      </c>
      <c r="T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" s="5">
        <f>IF(tb_ship[[#This Row],[current_status]]&lt;&gt;"DELIVERED", "",
  ABS(tb_ship[[#This Row],[Formated_actual_delivery_timestamp]] - tb_ship[[#This Row],[Formatted_estimated_delivery_timestamp]])
)</f>
        <v>0.20518518517928896</v>
      </c>
      <c r="X82">
        <v>2</v>
      </c>
      <c r="Y82">
        <v>3</v>
      </c>
      <c r="Z82" t="b">
        <v>0</v>
      </c>
    </row>
    <row r="83" spans="1:26" hidden="1" x14ac:dyDescent="0.25">
      <c r="A83" t="s">
        <v>536</v>
      </c>
      <c r="B83" t="s">
        <v>83</v>
      </c>
      <c r="C83" t="s">
        <v>33</v>
      </c>
      <c r="D83" t="s">
        <v>24</v>
      </c>
      <c r="E83" t="s">
        <v>34</v>
      </c>
      <c r="F83" t="s">
        <v>273</v>
      </c>
      <c r="G83" t="s">
        <v>36</v>
      </c>
      <c r="H83" t="s">
        <v>259</v>
      </c>
      <c r="I83" t="b">
        <v>1</v>
      </c>
      <c r="J83">
        <v>12.25</v>
      </c>
      <c r="K83">
        <v>516.14</v>
      </c>
      <c r="L83" t="s">
        <v>537</v>
      </c>
      <c r="M83" s="2">
        <f t="shared" si="3"/>
        <v>45840.767361111117</v>
      </c>
      <c r="N83" t="s">
        <v>538</v>
      </c>
      <c r="O83" s="2">
        <f t="shared" si="4"/>
        <v>45846.365613425929</v>
      </c>
      <c r="P83" t="s">
        <v>539</v>
      </c>
      <c r="Q83" s="2">
        <f t="shared" si="5"/>
        <v>45845.88385416667</v>
      </c>
      <c r="R83" t="s">
        <v>539</v>
      </c>
      <c r="S83" t="s">
        <v>30</v>
      </c>
      <c r="T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" s="5">
        <f>IF(tb_ship[[#This Row],[current_status]]&lt;&gt;"DELIVERED", "",
  ABS(tb_ship[[#This Row],[Formated_actual_delivery_timestamp]] - tb_ship[[#This Row],[Formatted_estimated_delivery_timestamp]])
)</f>
        <v>0.481759259258979</v>
      </c>
      <c r="X83">
        <v>3</v>
      </c>
      <c r="Y83">
        <v>4</v>
      </c>
      <c r="Z83" t="b">
        <v>0</v>
      </c>
    </row>
    <row r="84" spans="1:26" hidden="1" x14ac:dyDescent="0.25">
      <c r="A84" t="s">
        <v>540</v>
      </c>
      <c r="B84" t="s">
        <v>58</v>
      </c>
      <c r="C84" t="s">
        <v>51</v>
      </c>
      <c r="D84" t="s">
        <v>24</v>
      </c>
      <c r="E84" t="s">
        <v>24</v>
      </c>
      <c r="F84" t="s">
        <v>249</v>
      </c>
      <c r="G84" t="s">
        <v>196</v>
      </c>
      <c r="H84" t="s">
        <v>152</v>
      </c>
      <c r="I84" t="b">
        <v>0</v>
      </c>
      <c r="J84">
        <v>4.22</v>
      </c>
      <c r="K84">
        <v>73.45</v>
      </c>
      <c r="L84" t="s">
        <v>541</v>
      </c>
      <c r="M84" s="2">
        <f t="shared" si="3"/>
        <v>45959.784722222219</v>
      </c>
      <c r="N84" t="s">
        <v>542</v>
      </c>
      <c r="O84" s="2">
        <f t="shared" si="4"/>
        <v>45961.673020833339</v>
      </c>
      <c r="P84" t="s">
        <v>543</v>
      </c>
      <c r="Q84" s="2">
        <f t="shared" si="5"/>
        <v>45962.31391203704</v>
      </c>
      <c r="R84" t="s">
        <v>544</v>
      </c>
      <c r="S84" t="s">
        <v>30</v>
      </c>
      <c r="T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4" s="5">
        <f>IF(tb_ship[[#This Row],[current_status]]&lt;&gt;"DELIVERED", "",
  ABS(tb_ship[[#This Row],[Formated_actual_delivery_timestamp]] - tb_ship[[#This Row],[Formatted_estimated_delivery_timestamp]])
)</f>
        <v>0.64089120370044839</v>
      </c>
      <c r="X84">
        <v>2</v>
      </c>
      <c r="Y84">
        <v>1</v>
      </c>
      <c r="Z84" t="b">
        <v>0</v>
      </c>
    </row>
    <row r="85" spans="1:26" x14ac:dyDescent="0.25">
      <c r="A85" t="s">
        <v>545</v>
      </c>
      <c r="B85" t="s">
        <v>42</v>
      </c>
      <c r="C85" t="s">
        <v>43</v>
      </c>
      <c r="D85" t="s">
        <v>24</v>
      </c>
      <c r="E85" t="s">
        <v>44</v>
      </c>
      <c r="F85" t="s">
        <v>189</v>
      </c>
      <c r="G85" t="s">
        <v>135</v>
      </c>
      <c r="H85" t="s">
        <v>546</v>
      </c>
      <c r="I85" t="b">
        <v>0</v>
      </c>
      <c r="J85">
        <v>37.909999999999997</v>
      </c>
      <c r="K85">
        <v>3355.98</v>
      </c>
      <c r="L85" t="s">
        <v>547</v>
      </c>
      <c r="M85" s="2">
        <f t="shared" si="3"/>
        <v>46016.659722222226</v>
      </c>
      <c r="N85" t="s">
        <v>548</v>
      </c>
      <c r="O85" s="2">
        <f t="shared" si="4"/>
        <v>46026.723229166666</v>
      </c>
      <c r="Q85" s="2" t="str">
        <f t="shared" si="5"/>
        <v/>
      </c>
      <c r="R85" t="s">
        <v>549</v>
      </c>
      <c r="S85" t="s">
        <v>156</v>
      </c>
      <c r="T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5" s="5" t="str">
        <f>IF(tb_ship[[#This Row],[current_status]]&lt;&gt;"DELIVERED", "",
  ABS(tb_ship[[#This Row],[Formated_actual_delivery_timestamp]] - tb_ship[[#This Row],[Formatted_estimated_delivery_timestamp]])
)</f>
        <v/>
      </c>
      <c r="V85" t="s">
        <v>400</v>
      </c>
      <c r="X85">
        <v>9</v>
      </c>
      <c r="Y85">
        <v>4</v>
      </c>
      <c r="Z85" t="b">
        <v>1</v>
      </c>
    </row>
    <row r="86" spans="1:26" hidden="1" x14ac:dyDescent="0.25">
      <c r="A86" t="s">
        <v>550</v>
      </c>
      <c r="B86" t="s">
        <v>22</v>
      </c>
      <c r="C86" t="s">
        <v>551</v>
      </c>
      <c r="D86" t="s">
        <v>52</v>
      </c>
      <c r="E86" t="s">
        <v>59</v>
      </c>
      <c r="F86" t="s">
        <v>422</v>
      </c>
      <c r="G86" t="s">
        <v>61</v>
      </c>
      <c r="H86" t="s">
        <v>314</v>
      </c>
      <c r="I86" t="b">
        <v>0</v>
      </c>
      <c r="J86">
        <v>5.22</v>
      </c>
      <c r="K86">
        <v>258.57</v>
      </c>
      <c r="L86" t="s">
        <v>552</v>
      </c>
      <c r="M86" s="2">
        <f t="shared" si="3"/>
        <v>45861.556944444448</v>
      </c>
      <c r="N86" t="s">
        <v>553</v>
      </c>
      <c r="O86" s="2">
        <f t="shared" si="4"/>
        <v>45867.557199074079</v>
      </c>
      <c r="P86" t="s">
        <v>554</v>
      </c>
      <c r="Q86" s="2">
        <f t="shared" si="5"/>
        <v>45867.874537037038</v>
      </c>
      <c r="R86" t="s">
        <v>555</v>
      </c>
      <c r="S86" t="s">
        <v>30</v>
      </c>
      <c r="T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" s="5">
        <f>IF(tb_ship[[#This Row],[current_status]]&lt;&gt;"DELIVERED", "",
  ABS(tb_ship[[#This Row],[Formated_actual_delivery_timestamp]] - tb_ship[[#This Row],[Formatted_estimated_delivery_timestamp]])
)</f>
        <v>0.31733796295884531</v>
      </c>
      <c r="X86">
        <v>3</v>
      </c>
      <c r="Y86">
        <v>3</v>
      </c>
      <c r="Z86" t="b">
        <v>0</v>
      </c>
    </row>
    <row r="87" spans="1:26" hidden="1" x14ac:dyDescent="0.25">
      <c r="A87" t="s">
        <v>556</v>
      </c>
      <c r="B87" t="s">
        <v>83</v>
      </c>
      <c r="C87" t="s">
        <v>51</v>
      </c>
      <c r="D87" t="s">
        <v>34</v>
      </c>
      <c r="E87" t="s">
        <v>24</v>
      </c>
      <c r="F87" t="s">
        <v>75</v>
      </c>
      <c r="G87" t="s">
        <v>557</v>
      </c>
      <c r="H87" t="s">
        <v>210</v>
      </c>
      <c r="I87" t="b">
        <v>1</v>
      </c>
      <c r="J87">
        <v>63.34</v>
      </c>
      <c r="K87">
        <v>496.73</v>
      </c>
      <c r="L87" t="s">
        <v>558</v>
      </c>
      <c r="M87" s="2">
        <f t="shared" si="3"/>
        <v>46035.718055555553</v>
      </c>
      <c r="N87" t="s">
        <v>559</v>
      </c>
      <c r="O87" s="2">
        <f t="shared" si="4"/>
        <v>46039.592037037037</v>
      </c>
      <c r="P87" t="s">
        <v>560</v>
      </c>
      <c r="Q87" s="2">
        <f t="shared" si="5"/>
        <v>46039.302060185182</v>
      </c>
      <c r="R87" t="s">
        <v>560</v>
      </c>
      <c r="S87" t="s">
        <v>30</v>
      </c>
      <c r="T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" s="5">
        <f>IF(tb_ship[[#This Row],[current_status]]&lt;&gt;"DELIVERED", "",
  ABS(tb_ship[[#This Row],[Formated_actual_delivery_timestamp]] - tb_ship[[#This Row],[Formatted_estimated_delivery_timestamp]])
)</f>
        <v>0.28997685185458977</v>
      </c>
      <c r="X87">
        <v>2</v>
      </c>
      <c r="Y87">
        <v>2</v>
      </c>
      <c r="Z87" t="b">
        <v>0</v>
      </c>
    </row>
    <row r="88" spans="1:26" hidden="1" x14ac:dyDescent="0.25">
      <c r="A88" t="s">
        <v>561</v>
      </c>
      <c r="B88" t="s">
        <v>58</v>
      </c>
      <c r="C88" t="s">
        <v>43</v>
      </c>
      <c r="D88" t="s">
        <v>52</v>
      </c>
      <c r="E88" t="s">
        <v>24</v>
      </c>
      <c r="F88" t="s">
        <v>53</v>
      </c>
      <c r="G88" t="s">
        <v>196</v>
      </c>
      <c r="H88" t="s">
        <v>562</v>
      </c>
      <c r="I88" t="b">
        <v>1</v>
      </c>
      <c r="J88">
        <v>13.24</v>
      </c>
      <c r="K88">
        <v>327.24</v>
      </c>
      <c r="L88" t="s">
        <v>563</v>
      </c>
      <c r="M88" s="2">
        <f t="shared" si="3"/>
        <v>45985.442361111112</v>
      </c>
      <c r="N88" t="s">
        <v>564</v>
      </c>
      <c r="O88" s="2">
        <f t="shared" si="4"/>
        <v>45993.939409722225</v>
      </c>
      <c r="P88" t="s">
        <v>565</v>
      </c>
      <c r="Q88" s="2">
        <f t="shared" si="5"/>
        <v>45994.112233796295</v>
      </c>
      <c r="R88" t="s">
        <v>566</v>
      </c>
      <c r="S88" t="s">
        <v>30</v>
      </c>
      <c r="T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8" s="5">
        <f>IF(tb_ship[[#This Row],[current_status]]&lt;&gt;"DELIVERED", "",
  ABS(tb_ship[[#This Row],[Formated_actual_delivery_timestamp]] - tb_ship[[#This Row],[Formatted_estimated_delivery_timestamp]])
)</f>
        <v>0.17282407407037681</v>
      </c>
      <c r="X88">
        <v>3</v>
      </c>
      <c r="Y88">
        <v>5</v>
      </c>
      <c r="Z88" t="b">
        <v>0</v>
      </c>
    </row>
    <row r="89" spans="1:26" hidden="1" x14ac:dyDescent="0.25">
      <c r="A89" t="s">
        <v>567</v>
      </c>
      <c r="B89" t="s">
        <v>203</v>
      </c>
      <c r="C89" t="s">
        <v>33</v>
      </c>
      <c r="D89" t="s">
        <v>126</v>
      </c>
      <c r="E89" t="s">
        <v>24</v>
      </c>
      <c r="F89" t="s">
        <v>272</v>
      </c>
      <c r="G89" t="s">
        <v>128</v>
      </c>
      <c r="H89" t="s">
        <v>568</v>
      </c>
      <c r="I89" t="b">
        <v>1</v>
      </c>
      <c r="J89">
        <v>27.79</v>
      </c>
      <c r="K89">
        <v>535.14</v>
      </c>
      <c r="L89" t="s">
        <v>569</v>
      </c>
      <c r="M89" s="2">
        <f t="shared" si="3"/>
        <v>46020.181944444448</v>
      </c>
      <c r="N89" t="s">
        <v>570</v>
      </c>
      <c r="O89" s="2">
        <f t="shared" si="4"/>
        <v>46029.874201388891</v>
      </c>
      <c r="P89" t="s">
        <v>571</v>
      </c>
      <c r="Q89" s="2">
        <f t="shared" si="5"/>
        <v>46029.491157407407</v>
      </c>
      <c r="R89" t="s">
        <v>571</v>
      </c>
      <c r="S89" t="s">
        <v>30</v>
      </c>
      <c r="T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" s="5">
        <f>IF(tb_ship[[#This Row],[current_status]]&lt;&gt;"DELIVERED", "",
  ABS(tb_ship[[#This Row],[Formated_actual_delivery_timestamp]] - tb_ship[[#This Row],[Formatted_estimated_delivery_timestamp]])
)</f>
        <v>0.38304398148466134</v>
      </c>
      <c r="X89">
        <v>1</v>
      </c>
      <c r="Y89">
        <v>3</v>
      </c>
      <c r="Z89" t="b">
        <v>0</v>
      </c>
    </row>
    <row r="90" spans="1:26" hidden="1" x14ac:dyDescent="0.25">
      <c r="A90" t="s">
        <v>572</v>
      </c>
      <c r="B90" t="s">
        <v>573</v>
      </c>
      <c r="D90" t="s">
        <v>24</v>
      </c>
      <c r="E90" t="s">
        <v>24</v>
      </c>
      <c r="F90" t="s">
        <v>25</v>
      </c>
      <c r="G90" t="s">
        <v>35</v>
      </c>
      <c r="H90" t="s">
        <v>574</v>
      </c>
      <c r="I90" t="b">
        <v>0</v>
      </c>
      <c r="J90">
        <v>39.53</v>
      </c>
      <c r="K90">
        <v>906.07</v>
      </c>
      <c r="L90" t="s">
        <v>575</v>
      </c>
      <c r="M90" s="2">
        <f t="shared" si="3"/>
        <v>45996.774305555555</v>
      </c>
      <c r="N90" t="s">
        <v>576</v>
      </c>
      <c r="O90" s="2">
        <f t="shared" si="4"/>
        <v>45999.962754629632</v>
      </c>
      <c r="P90" t="s">
        <v>577</v>
      </c>
      <c r="Q90" s="2">
        <f t="shared" si="5"/>
        <v>46000.486562500002</v>
      </c>
      <c r="R90" t="s">
        <v>577</v>
      </c>
      <c r="S90" t="s">
        <v>30</v>
      </c>
      <c r="T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0" s="5">
        <f>IF(tb_ship[[#This Row],[current_status]]&lt;&gt;"DELIVERED", "",
  ABS(tb_ship[[#This Row],[Formated_actual_delivery_timestamp]] - tb_ship[[#This Row],[Formatted_estimated_delivery_timestamp]])
)</f>
        <v>0.52380787036963739</v>
      </c>
      <c r="X90">
        <v>3</v>
      </c>
      <c r="Y90">
        <v>1</v>
      </c>
      <c r="Z90" t="b">
        <v>0</v>
      </c>
    </row>
    <row r="91" spans="1:26" hidden="1" x14ac:dyDescent="0.25">
      <c r="A91" t="s">
        <v>578</v>
      </c>
      <c r="B91" t="s">
        <v>58</v>
      </c>
      <c r="C91" t="s">
        <v>43</v>
      </c>
      <c r="D91" t="s">
        <v>173</v>
      </c>
      <c r="E91" t="s">
        <v>52</v>
      </c>
      <c r="F91" t="s">
        <v>174</v>
      </c>
      <c r="G91" t="s">
        <v>92</v>
      </c>
      <c r="H91" t="s">
        <v>292</v>
      </c>
      <c r="I91" t="b">
        <v>0</v>
      </c>
      <c r="J91">
        <v>17.14</v>
      </c>
      <c r="K91">
        <v>1886.22</v>
      </c>
      <c r="L91" t="s">
        <v>579</v>
      </c>
      <c r="M91" s="2">
        <f t="shared" si="3"/>
        <v>45930.418749999997</v>
      </c>
      <c r="N91" t="s">
        <v>580</v>
      </c>
      <c r="O91" s="2">
        <f t="shared" si="4"/>
        <v>45939.908194444448</v>
      </c>
      <c r="P91" t="s">
        <v>581</v>
      </c>
      <c r="Q91" s="2">
        <f t="shared" si="5"/>
        <v>45940.038368055561</v>
      </c>
      <c r="R91" t="s">
        <v>581</v>
      </c>
      <c r="S91" t="s">
        <v>30</v>
      </c>
      <c r="T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" s="5">
        <f>IF(tb_ship[[#This Row],[current_status]]&lt;&gt;"DELIVERED", "",
  ABS(tb_ship[[#This Row],[Formated_actual_delivery_timestamp]] - tb_ship[[#This Row],[Formatted_estimated_delivery_timestamp]])
)</f>
        <v>0.13017361111269565</v>
      </c>
      <c r="X91">
        <v>2</v>
      </c>
      <c r="Y91">
        <v>2</v>
      </c>
      <c r="Z91" t="b">
        <v>0</v>
      </c>
    </row>
    <row r="92" spans="1:26" hidden="1" x14ac:dyDescent="0.25">
      <c r="A92" t="s">
        <v>582</v>
      </c>
      <c r="B92" t="s">
        <v>99</v>
      </c>
      <c r="D92" t="s">
        <v>24</v>
      </c>
      <c r="E92" t="s">
        <v>24</v>
      </c>
      <c r="F92" t="s">
        <v>93</v>
      </c>
      <c r="G92" t="s">
        <v>196</v>
      </c>
      <c r="H92" t="s">
        <v>574</v>
      </c>
      <c r="I92" t="b">
        <v>0</v>
      </c>
      <c r="J92">
        <v>21.27</v>
      </c>
      <c r="K92">
        <v>222.05</v>
      </c>
      <c r="L92" t="s">
        <v>583</v>
      </c>
      <c r="M92" s="2">
        <f t="shared" si="3"/>
        <v>46034.748611111114</v>
      </c>
      <c r="N92" t="s">
        <v>584</v>
      </c>
      <c r="O92" s="2">
        <f t="shared" si="4"/>
        <v>46036.911666666667</v>
      </c>
      <c r="P92" t="s">
        <v>585</v>
      </c>
      <c r="Q92" s="2">
        <f t="shared" si="5"/>
        <v>46037.31322916667</v>
      </c>
      <c r="R92" t="s">
        <v>586</v>
      </c>
      <c r="S92" t="s">
        <v>30</v>
      </c>
      <c r="T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2" s="5">
        <f>IF(tb_ship[[#This Row],[current_status]]&lt;&gt;"DELIVERED", "",
  ABS(tb_ship[[#This Row],[Formated_actual_delivery_timestamp]] - tb_ship[[#This Row],[Formatted_estimated_delivery_timestamp]])
)</f>
        <v>0.40156250000291038</v>
      </c>
      <c r="X92">
        <v>1</v>
      </c>
      <c r="Y92">
        <v>2</v>
      </c>
      <c r="Z92" t="b">
        <v>0</v>
      </c>
    </row>
    <row r="93" spans="1:26" hidden="1" x14ac:dyDescent="0.25">
      <c r="A93" t="s">
        <v>587</v>
      </c>
      <c r="B93" t="s">
        <v>42</v>
      </c>
      <c r="C93" t="s">
        <v>33</v>
      </c>
      <c r="D93" t="s">
        <v>34</v>
      </c>
      <c r="E93" t="s">
        <v>52</v>
      </c>
      <c r="F93" t="s">
        <v>209</v>
      </c>
      <c r="G93" t="s">
        <v>76</v>
      </c>
      <c r="I93" t="b">
        <v>0</v>
      </c>
      <c r="J93">
        <v>2.73</v>
      </c>
      <c r="K93">
        <v>166.5</v>
      </c>
      <c r="L93" t="s">
        <v>588</v>
      </c>
      <c r="M93" s="2">
        <f t="shared" si="3"/>
        <v>45855.356249999997</v>
      </c>
      <c r="N93" t="s">
        <v>589</v>
      </c>
      <c r="O93" s="2">
        <f t="shared" si="4"/>
        <v>45854.024907407409</v>
      </c>
      <c r="P93" t="s">
        <v>590</v>
      </c>
      <c r="Q93" s="2">
        <f t="shared" si="5"/>
        <v>45862.387870370374</v>
      </c>
      <c r="R93" t="s">
        <v>590</v>
      </c>
      <c r="S93" t="s">
        <v>30</v>
      </c>
      <c r="T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" s="5">
        <f>IF(tb_ship[[#This Row],[current_status]]&lt;&gt;"DELIVERED", "",
  ABS(tb_ship[[#This Row],[Formated_actual_delivery_timestamp]] - tb_ship[[#This Row],[Formatted_estimated_delivery_timestamp]])
)</f>
        <v>8.3629629629649571</v>
      </c>
      <c r="X93">
        <v>4</v>
      </c>
      <c r="Y93">
        <v>5</v>
      </c>
      <c r="Z93" t="b">
        <v>1</v>
      </c>
    </row>
    <row r="94" spans="1:26" hidden="1" x14ac:dyDescent="0.25">
      <c r="A94" t="s">
        <v>591</v>
      </c>
      <c r="B94" t="s">
        <v>186</v>
      </c>
      <c r="C94" t="s">
        <v>51</v>
      </c>
      <c r="D94" t="s">
        <v>24</v>
      </c>
      <c r="E94" t="s">
        <v>34</v>
      </c>
      <c r="F94" t="s">
        <v>151</v>
      </c>
      <c r="G94" t="s">
        <v>209</v>
      </c>
      <c r="H94" t="s">
        <v>592</v>
      </c>
      <c r="I94" t="b">
        <v>1</v>
      </c>
      <c r="J94">
        <v>22.08</v>
      </c>
      <c r="K94">
        <v>1315.76</v>
      </c>
      <c r="L94" t="s">
        <v>593</v>
      </c>
      <c r="M94" s="2">
        <f t="shared" si="3"/>
        <v>45964.583333333336</v>
      </c>
      <c r="N94" t="s">
        <v>594</v>
      </c>
      <c r="O94" s="2">
        <f t="shared" si="4"/>
        <v>45971.011203703703</v>
      </c>
      <c r="P94" t="s">
        <v>595</v>
      </c>
      <c r="Q94" s="2">
        <f t="shared" si="5"/>
        <v>45970.555254629631</v>
      </c>
      <c r="R94" t="s">
        <v>595</v>
      </c>
      <c r="S94" t="s">
        <v>30</v>
      </c>
      <c r="T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" s="5">
        <f>IF(tb_ship[[#This Row],[current_status]]&lt;&gt;"DELIVERED", "",
  ABS(tb_ship[[#This Row],[Formated_actual_delivery_timestamp]] - tb_ship[[#This Row],[Formatted_estimated_delivery_timestamp]])
)</f>
        <v>0.45594907407212304</v>
      </c>
      <c r="X94">
        <v>2</v>
      </c>
      <c r="Y94">
        <v>3</v>
      </c>
      <c r="Z94" t="b">
        <v>0</v>
      </c>
    </row>
    <row r="95" spans="1:26" hidden="1" x14ac:dyDescent="0.25">
      <c r="A95" t="s">
        <v>596</v>
      </c>
      <c r="B95" t="s">
        <v>58</v>
      </c>
      <c r="C95" t="s">
        <v>51</v>
      </c>
      <c r="D95" t="s">
        <v>187</v>
      </c>
      <c r="E95" t="s">
        <v>24</v>
      </c>
      <c r="F95" t="s">
        <v>597</v>
      </c>
      <c r="G95" t="s">
        <v>151</v>
      </c>
      <c r="H95" t="s">
        <v>190</v>
      </c>
      <c r="I95" t="b">
        <v>1</v>
      </c>
      <c r="J95">
        <v>30.38</v>
      </c>
      <c r="K95">
        <v>243.94</v>
      </c>
      <c r="L95" t="s">
        <v>598</v>
      </c>
      <c r="M95" s="2">
        <f t="shared" si="3"/>
        <v>46031.647916666669</v>
      </c>
      <c r="N95" t="s">
        <v>599</v>
      </c>
      <c r="O95" s="2">
        <f t="shared" si="4"/>
        <v>46036.489016203705</v>
      </c>
      <c r="P95" t="s">
        <v>600</v>
      </c>
      <c r="Q95" s="2">
        <f t="shared" si="5"/>
        <v>46036.506539351853</v>
      </c>
      <c r="R95" t="s">
        <v>600</v>
      </c>
      <c r="S95" t="s">
        <v>30</v>
      </c>
      <c r="T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" s="5">
        <f>IF(tb_ship[[#This Row],[current_status]]&lt;&gt;"DELIVERED", "",
  ABS(tb_ship[[#This Row],[Formated_actual_delivery_timestamp]] - tb_ship[[#This Row],[Formatted_estimated_delivery_timestamp]])
)</f>
        <v>1.7523148148029577E-2</v>
      </c>
      <c r="X95">
        <v>4</v>
      </c>
      <c r="Y95">
        <v>2</v>
      </c>
      <c r="Z95" t="b">
        <v>0</v>
      </c>
    </row>
    <row r="96" spans="1:26" hidden="1" x14ac:dyDescent="0.25">
      <c r="A96" t="s">
        <v>601</v>
      </c>
      <c r="B96" t="s">
        <v>99</v>
      </c>
      <c r="C96" t="s">
        <v>33</v>
      </c>
      <c r="D96" t="s">
        <v>52</v>
      </c>
      <c r="E96" t="s">
        <v>59</v>
      </c>
      <c r="F96" t="s">
        <v>236</v>
      </c>
      <c r="G96" t="s">
        <v>61</v>
      </c>
      <c r="H96" t="s">
        <v>314</v>
      </c>
      <c r="I96" t="b">
        <v>0</v>
      </c>
      <c r="J96">
        <v>22.03</v>
      </c>
      <c r="K96">
        <v>2279.6799999999998</v>
      </c>
      <c r="L96" t="s">
        <v>602</v>
      </c>
      <c r="M96" s="2">
        <f t="shared" si="3"/>
        <v>45930.656944444447</v>
      </c>
      <c r="N96" t="s">
        <v>603</v>
      </c>
      <c r="O96" s="2">
        <f t="shared" si="4"/>
        <v>45937.468344907407</v>
      </c>
      <c r="P96" t="s">
        <v>604</v>
      </c>
      <c r="Q96" s="2">
        <f t="shared" si="5"/>
        <v>45937.339444444449</v>
      </c>
      <c r="R96" t="s">
        <v>605</v>
      </c>
      <c r="S96" t="s">
        <v>30</v>
      </c>
      <c r="T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6" s="5">
        <f>IF(tb_ship[[#This Row],[current_status]]&lt;&gt;"DELIVERED", "",
  ABS(tb_ship[[#This Row],[Formated_actual_delivery_timestamp]] - tb_ship[[#This Row],[Formatted_estimated_delivery_timestamp]])
)</f>
        <v>0.12890046295797219</v>
      </c>
      <c r="X96">
        <v>3</v>
      </c>
      <c r="Y96">
        <v>4</v>
      </c>
      <c r="Z96" t="b">
        <v>0</v>
      </c>
    </row>
    <row r="97" spans="1:26" hidden="1" x14ac:dyDescent="0.25">
      <c r="A97" t="s">
        <v>606</v>
      </c>
      <c r="B97" t="s">
        <v>58</v>
      </c>
      <c r="C97" t="s">
        <v>33</v>
      </c>
      <c r="D97" t="s">
        <v>24</v>
      </c>
      <c r="E97" t="s">
        <v>34</v>
      </c>
      <c r="F97" t="s">
        <v>151</v>
      </c>
      <c r="G97" t="s">
        <v>75</v>
      </c>
      <c r="H97" t="s">
        <v>37</v>
      </c>
      <c r="I97" t="b">
        <v>1</v>
      </c>
      <c r="J97">
        <v>5.07</v>
      </c>
      <c r="K97">
        <v>176.24</v>
      </c>
      <c r="L97" t="s">
        <v>607</v>
      </c>
      <c r="M97" s="2">
        <f t="shared" si="3"/>
        <v>46070.798611111117</v>
      </c>
      <c r="N97" t="s">
        <v>608</v>
      </c>
      <c r="O97" s="2">
        <f t="shared" si="4"/>
        <v>46079.539884259262</v>
      </c>
      <c r="Q97" s="2" t="str">
        <f t="shared" si="5"/>
        <v/>
      </c>
      <c r="R97" t="s">
        <v>609</v>
      </c>
      <c r="S97" t="s">
        <v>114</v>
      </c>
      <c r="T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7" s="5" t="str">
        <f>IF(tb_ship[[#This Row],[current_status]]&lt;&gt;"DELIVERED", "",
  ABS(tb_ship[[#This Row],[Formated_actual_delivery_timestamp]] - tb_ship[[#This Row],[Formatted_estimated_delivery_timestamp]])
)</f>
        <v/>
      </c>
      <c r="X97">
        <v>2</v>
      </c>
      <c r="Y97">
        <v>4</v>
      </c>
      <c r="Z97" t="b">
        <v>0</v>
      </c>
    </row>
    <row r="98" spans="1:26" hidden="1" x14ac:dyDescent="0.25">
      <c r="A98" t="s">
        <v>610</v>
      </c>
      <c r="B98" t="s">
        <v>42</v>
      </c>
      <c r="C98" t="s">
        <v>33</v>
      </c>
      <c r="D98" t="s">
        <v>59</v>
      </c>
      <c r="E98" t="s">
        <v>52</v>
      </c>
      <c r="F98" t="s">
        <v>611</v>
      </c>
      <c r="G98" t="s">
        <v>612</v>
      </c>
      <c r="H98" t="s">
        <v>613</v>
      </c>
      <c r="I98" t="b">
        <v>0</v>
      </c>
      <c r="J98">
        <v>11.41</v>
      </c>
      <c r="K98">
        <v>293.58999999999997</v>
      </c>
      <c r="L98" t="s">
        <v>614</v>
      </c>
      <c r="M98" s="2">
        <f t="shared" si="3"/>
        <v>45961.277777777781</v>
      </c>
      <c r="N98" t="s">
        <v>615</v>
      </c>
      <c r="O98" s="2">
        <f t="shared" si="4"/>
        <v>45966.700787037036</v>
      </c>
      <c r="P98" t="s">
        <v>616</v>
      </c>
      <c r="Q98" s="2">
        <f t="shared" si="5"/>
        <v>45967.153379629635</v>
      </c>
      <c r="R98" t="s">
        <v>616</v>
      </c>
      <c r="S98" t="s">
        <v>30</v>
      </c>
      <c r="T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" s="5">
        <f>IF(tb_ship[[#This Row],[current_status]]&lt;&gt;"DELIVERED", "",
  ABS(tb_ship[[#This Row],[Formated_actual_delivery_timestamp]] - tb_ship[[#This Row],[Formatted_estimated_delivery_timestamp]])
)</f>
        <v>0.45259259259910323</v>
      </c>
      <c r="X98">
        <v>3</v>
      </c>
      <c r="Y98">
        <v>4</v>
      </c>
      <c r="Z98" t="b">
        <v>0</v>
      </c>
    </row>
    <row r="99" spans="1:26" hidden="1" x14ac:dyDescent="0.25">
      <c r="A99" t="s">
        <v>617</v>
      </c>
      <c r="B99" t="s">
        <v>279</v>
      </c>
      <c r="C99" t="s">
        <v>23</v>
      </c>
      <c r="D99" t="s">
        <v>24</v>
      </c>
      <c r="E99" t="s">
        <v>44</v>
      </c>
      <c r="F99" t="s">
        <v>93</v>
      </c>
      <c r="G99" t="s">
        <v>135</v>
      </c>
      <c r="H99" t="s">
        <v>370</v>
      </c>
      <c r="I99" t="b">
        <v>1</v>
      </c>
      <c r="J99">
        <v>63.06</v>
      </c>
      <c r="K99">
        <v>1589.38</v>
      </c>
      <c r="L99" t="s">
        <v>618</v>
      </c>
      <c r="M99" s="2">
        <f t="shared" si="3"/>
        <v>45985.697916666672</v>
      </c>
      <c r="N99" t="s">
        <v>619</v>
      </c>
      <c r="O99" s="2">
        <f t="shared" si="4"/>
        <v>45990.139710648153</v>
      </c>
      <c r="P99" t="s">
        <v>620</v>
      </c>
      <c r="Q99" s="2">
        <f t="shared" si="5"/>
        <v>45989.923009259262</v>
      </c>
      <c r="R99" t="s">
        <v>620</v>
      </c>
      <c r="S99" t="s">
        <v>30</v>
      </c>
      <c r="T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" s="5">
        <f>IF(tb_ship[[#This Row],[current_status]]&lt;&gt;"DELIVERED", "",
  ABS(tb_ship[[#This Row],[Formated_actual_delivery_timestamp]] - tb_ship[[#This Row],[Formatted_estimated_delivery_timestamp]])
)</f>
        <v>0.21670138889021473</v>
      </c>
      <c r="X99">
        <v>2</v>
      </c>
      <c r="Y99">
        <v>3</v>
      </c>
      <c r="Z99" t="b">
        <v>0</v>
      </c>
    </row>
    <row r="100" spans="1:26" hidden="1" x14ac:dyDescent="0.25">
      <c r="A100" t="s">
        <v>621</v>
      </c>
      <c r="B100" t="s">
        <v>203</v>
      </c>
      <c r="C100" t="s">
        <v>23</v>
      </c>
      <c r="D100" t="s">
        <v>24</v>
      </c>
      <c r="E100" t="s">
        <v>52</v>
      </c>
      <c r="F100" t="s">
        <v>93</v>
      </c>
      <c r="G100" t="s">
        <v>76</v>
      </c>
      <c r="H100" t="s">
        <v>622</v>
      </c>
      <c r="I100" t="b">
        <v>1</v>
      </c>
      <c r="J100">
        <v>2.4900000000000002</v>
      </c>
      <c r="K100">
        <v>90.78</v>
      </c>
      <c r="L100" t="s">
        <v>623</v>
      </c>
      <c r="M100" s="2">
        <f t="shared" si="3"/>
        <v>46066.842361111114</v>
      </c>
      <c r="N100" t="s">
        <v>624</v>
      </c>
      <c r="O100" s="2">
        <f t="shared" si="4"/>
        <v>46071.005995370375</v>
      </c>
      <c r="P100" t="s">
        <v>625</v>
      </c>
      <c r="Q100" s="2">
        <f t="shared" si="5"/>
        <v>46070.554131944446</v>
      </c>
      <c r="R100" t="s">
        <v>625</v>
      </c>
      <c r="S100" t="s">
        <v>30</v>
      </c>
      <c r="T1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0" s="5">
        <f>IF(tb_ship[[#This Row],[current_status]]&lt;&gt;"DELIVERED", "",
  ABS(tb_ship[[#This Row],[Formated_actual_delivery_timestamp]] - tb_ship[[#This Row],[Formatted_estimated_delivery_timestamp]])
)</f>
        <v>0.45186342592933215</v>
      </c>
      <c r="X100">
        <v>3</v>
      </c>
      <c r="Y100">
        <v>3</v>
      </c>
      <c r="Z100" t="b">
        <v>0</v>
      </c>
    </row>
    <row r="101" spans="1:26" hidden="1" x14ac:dyDescent="0.25">
      <c r="A101" t="s">
        <v>626</v>
      </c>
      <c r="B101" t="s">
        <v>99</v>
      </c>
      <c r="C101" t="s">
        <v>23</v>
      </c>
      <c r="D101" t="s">
        <v>100</v>
      </c>
      <c r="E101" t="s">
        <v>24</v>
      </c>
      <c r="F101" t="s">
        <v>627</v>
      </c>
      <c r="G101" t="s">
        <v>249</v>
      </c>
      <c r="H101" t="s">
        <v>628</v>
      </c>
      <c r="I101" t="b">
        <v>1</v>
      </c>
      <c r="J101">
        <v>18.510000000000002</v>
      </c>
      <c r="K101">
        <v>827.16</v>
      </c>
      <c r="L101" t="s">
        <v>629</v>
      </c>
      <c r="M101" s="2">
        <f t="shared" si="3"/>
        <v>46038.662499999999</v>
      </c>
      <c r="N101" t="s">
        <v>630</v>
      </c>
      <c r="O101" s="2">
        <f t="shared" si="4"/>
        <v>46041.862928240742</v>
      </c>
      <c r="P101" t="s">
        <v>631</v>
      </c>
      <c r="Q101" s="2">
        <f t="shared" si="5"/>
        <v>46042.049780092595</v>
      </c>
      <c r="R101" t="s">
        <v>632</v>
      </c>
      <c r="S101" t="s">
        <v>30</v>
      </c>
      <c r="T1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" s="5">
        <f>IF(tb_ship[[#This Row],[current_status]]&lt;&gt;"DELIVERED", "",
  ABS(tb_ship[[#This Row],[Formated_actual_delivery_timestamp]] - tb_ship[[#This Row],[Formatted_estimated_delivery_timestamp]])
)</f>
        <v>0.18685185185313458</v>
      </c>
      <c r="X101">
        <v>2</v>
      </c>
      <c r="Y101">
        <v>5</v>
      </c>
      <c r="Z101" t="b">
        <v>0</v>
      </c>
    </row>
    <row r="102" spans="1:26" hidden="1" x14ac:dyDescent="0.25">
      <c r="A102" t="s">
        <v>633</v>
      </c>
      <c r="B102" t="s">
        <v>83</v>
      </c>
      <c r="C102" t="s">
        <v>23</v>
      </c>
      <c r="D102" t="s">
        <v>34</v>
      </c>
      <c r="E102" t="s">
        <v>52</v>
      </c>
      <c r="F102" t="s">
        <v>36</v>
      </c>
      <c r="G102" t="s">
        <v>422</v>
      </c>
      <c r="H102" t="s">
        <v>634</v>
      </c>
      <c r="I102" t="b">
        <v>0</v>
      </c>
      <c r="J102">
        <v>5.53</v>
      </c>
      <c r="K102">
        <v>138.32</v>
      </c>
      <c r="L102" t="s">
        <v>635</v>
      </c>
      <c r="M102" s="2">
        <f t="shared" si="3"/>
        <v>45989.37777777778</v>
      </c>
      <c r="N102" t="s">
        <v>636</v>
      </c>
      <c r="O102" s="2">
        <f t="shared" si="4"/>
        <v>45994.174733796295</v>
      </c>
      <c r="P102" t="s">
        <v>637</v>
      </c>
      <c r="Q102" s="2">
        <f t="shared" si="5"/>
        <v>45994.201516203706</v>
      </c>
      <c r="R102" t="s">
        <v>637</v>
      </c>
      <c r="S102" t="s">
        <v>30</v>
      </c>
      <c r="T1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" s="5">
        <f>IF(tb_ship[[#This Row],[current_status]]&lt;&gt;"DELIVERED", "",
  ABS(tb_ship[[#This Row],[Formated_actual_delivery_timestamp]] - tb_ship[[#This Row],[Formatted_estimated_delivery_timestamp]])
)</f>
        <v>2.6782407410792075E-2</v>
      </c>
      <c r="X102">
        <v>3</v>
      </c>
      <c r="Y102">
        <v>27</v>
      </c>
      <c r="Z102" t="b">
        <v>0</v>
      </c>
    </row>
    <row r="103" spans="1:26" hidden="1" x14ac:dyDescent="0.25">
      <c r="A103" t="s">
        <v>638</v>
      </c>
      <c r="B103" t="s">
        <v>74</v>
      </c>
      <c r="C103" t="s">
        <v>33</v>
      </c>
      <c r="D103" t="s">
        <v>228</v>
      </c>
      <c r="E103" t="s">
        <v>34</v>
      </c>
      <c r="F103" t="s">
        <v>639</v>
      </c>
      <c r="G103" t="s">
        <v>36</v>
      </c>
      <c r="H103" t="s">
        <v>231</v>
      </c>
      <c r="I103" t="b">
        <v>1</v>
      </c>
      <c r="J103">
        <v>7.54</v>
      </c>
      <c r="K103">
        <v>171.06</v>
      </c>
      <c r="L103" t="s">
        <v>640</v>
      </c>
      <c r="M103" s="2">
        <f t="shared" si="3"/>
        <v>46069.786805555559</v>
      </c>
      <c r="N103" t="s">
        <v>641</v>
      </c>
      <c r="O103" s="2">
        <f t="shared" si="4"/>
        <v>46075.001608796294</v>
      </c>
      <c r="P103" t="s">
        <v>642</v>
      </c>
      <c r="Q103" s="2">
        <f t="shared" si="5"/>
        <v>46074.614270833328</v>
      </c>
      <c r="R103" t="s">
        <v>643</v>
      </c>
      <c r="S103" t="s">
        <v>30</v>
      </c>
      <c r="T1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" s="5">
        <f>IF(tb_ship[[#This Row],[current_status]]&lt;&gt;"DELIVERED", "",
  ABS(tb_ship[[#This Row],[Formated_actual_delivery_timestamp]] - tb_ship[[#This Row],[Formatted_estimated_delivery_timestamp]])
)</f>
        <v>0.38733796296583023</v>
      </c>
      <c r="X103">
        <v>2</v>
      </c>
      <c r="Y103">
        <v>2</v>
      </c>
      <c r="Z103" t="b">
        <v>0</v>
      </c>
    </row>
    <row r="104" spans="1:26" hidden="1" x14ac:dyDescent="0.25">
      <c r="A104" t="s">
        <v>644</v>
      </c>
      <c r="B104" t="s">
        <v>58</v>
      </c>
      <c r="C104" t="s">
        <v>33</v>
      </c>
      <c r="D104" t="s">
        <v>44</v>
      </c>
      <c r="E104" t="s">
        <v>52</v>
      </c>
      <c r="F104" t="s">
        <v>645</v>
      </c>
      <c r="G104" t="s">
        <v>92</v>
      </c>
      <c r="H104" t="s">
        <v>86</v>
      </c>
      <c r="I104" t="b">
        <v>1</v>
      </c>
      <c r="J104">
        <v>12.41</v>
      </c>
      <c r="K104">
        <v>743.11</v>
      </c>
      <c r="L104" t="s">
        <v>646</v>
      </c>
      <c r="M104" s="2">
        <f t="shared" si="3"/>
        <v>45908.556944444441</v>
      </c>
      <c r="N104" t="s">
        <v>647</v>
      </c>
      <c r="O104" s="2">
        <f t="shared" si="4"/>
        <v>45917.928310185183</v>
      </c>
      <c r="P104" t="s">
        <v>648</v>
      </c>
      <c r="Q104" s="2">
        <f t="shared" si="5"/>
        <v>45917.891493055555</v>
      </c>
      <c r="R104" t="s">
        <v>648</v>
      </c>
      <c r="S104" t="s">
        <v>30</v>
      </c>
      <c r="T1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4" s="5">
        <f>IF(tb_ship[[#This Row],[current_status]]&lt;&gt;"DELIVERED", "",
  ABS(tb_ship[[#This Row],[Formated_actual_delivery_timestamp]] - tb_ship[[#This Row],[Formatted_estimated_delivery_timestamp]])
)</f>
        <v>3.6817129628616385E-2</v>
      </c>
      <c r="X104">
        <v>2</v>
      </c>
      <c r="Y104">
        <v>3</v>
      </c>
      <c r="Z104" t="b">
        <v>0</v>
      </c>
    </row>
    <row r="105" spans="1:26" hidden="1" x14ac:dyDescent="0.25">
      <c r="A105" t="s">
        <v>649</v>
      </c>
      <c r="B105" t="s">
        <v>203</v>
      </c>
      <c r="C105" t="s">
        <v>23</v>
      </c>
      <c r="D105" t="s">
        <v>24</v>
      </c>
      <c r="E105" t="s">
        <v>24</v>
      </c>
      <c r="F105" t="s">
        <v>25</v>
      </c>
      <c r="G105" t="s">
        <v>650</v>
      </c>
      <c r="H105" t="s">
        <v>26</v>
      </c>
      <c r="I105" t="b">
        <v>0</v>
      </c>
      <c r="J105">
        <v>5.0599999999999996</v>
      </c>
      <c r="K105">
        <v>104.64</v>
      </c>
      <c r="L105" t="s">
        <v>651</v>
      </c>
      <c r="M105" s="2">
        <f t="shared" si="3"/>
        <v>46055.57916666667</v>
      </c>
      <c r="N105" t="s">
        <v>652</v>
      </c>
      <c r="O105" s="2">
        <f t="shared" si="4"/>
        <v>46057.353159722225</v>
      </c>
      <c r="P105" t="s">
        <v>653</v>
      </c>
      <c r="Q105" s="2">
        <f t="shared" si="5"/>
        <v>46057.117488425931</v>
      </c>
      <c r="R105" t="s">
        <v>653</v>
      </c>
      <c r="S105" t="s">
        <v>30</v>
      </c>
      <c r="T1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5" s="5">
        <f>IF(tb_ship[[#This Row],[current_status]]&lt;&gt;"DELIVERED", "",
  ABS(tb_ship[[#This Row],[Formated_actual_delivery_timestamp]] - tb_ship[[#This Row],[Formatted_estimated_delivery_timestamp]])
)</f>
        <v>0.23567129629373085</v>
      </c>
      <c r="X105">
        <v>4</v>
      </c>
      <c r="Y105">
        <v>1</v>
      </c>
      <c r="Z105" t="b">
        <v>0</v>
      </c>
    </row>
    <row r="106" spans="1:26" hidden="1" x14ac:dyDescent="0.25">
      <c r="A106" t="s">
        <v>654</v>
      </c>
      <c r="B106" t="s">
        <v>67</v>
      </c>
      <c r="C106" t="s">
        <v>33</v>
      </c>
      <c r="D106" t="s">
        <v>44</v>
      </c>
      <c r="E106" t="s">
        <v>24</v>
      </c>
      <c r="F106" t="s">
        <v>109</v>
      </c>
      <c r="G106" t="s">
        <v>151</v>
      </c>
      <c r="H106" t="s">
        <v>181</v>
      </c>
      <c r="I106" t="b">
        <v>1</v>
      </c>
      <c r="J106">
        <v>7.81</v>
      </c>
      <c r="K106">
        <v>146.47</v>
      </c>
      <c r="L106" t="s">
        <v>655</v>
      </c>
      <c r="M106" s="2">
        <f t="shared" si="3"/>
        <v>45878.120833333334</v>
      </c>
      <c r="N106" t="s">
        <v>656</v>
      </c>
      <c r="O106" s="2">
        <f t="shared" si="4"/>
        <v>45887.009768518517</v>
      </c>
      <c r="Q106" s="2" t="str">
        <f t="shared" si="5"/>
        <v/>
      </c>
      <c r="R106" t="s">
        <v>657</v>
      </c>
      <c r="S106" t="s">
        <v>140</v>
      </c>
      <c r="T1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6" s="5" t="str">
        <f>IF(tb_ship[[#This Row],[current_status]]&lt;&gt;"DELIVERED", "",
  ABS(tb_ship[[#This Row],[Formated_actual_delivery_timestamp]] - tb_ship[[#This Row],[Formatted_estimated_delivery_timestamp]])
)</f>
        <v/>
      </c>
      <c r="V106" t="s">
        <v>658</v>
      </c>
      <c r="X106">
        <v>6</v>
      </c>
      <c r="Y106">
        <v>3</v>
      </c>
      <c r="Z106" t="b">
        <v>1</v>
      </c>
    </row>
    <row r="107" spans="1:26" hidden="1" x14ac:dyDescent="0.25">
      <c r="A107" t="s">
        <v>659</v>
      </c>
      <c r="B107" t="s">
        <v>660</v>
      </c>
      <c r="C107" t="s">
        <v>43</v>
      </c>
      <c r="D107" t="s">
        <v>24</v>
      </c>
      <c r="E107" t="s">
        <v>24</v>
      </c>
      <c r="F107" t="s">
        <v>249</v>
      </c>
      <c r="G107" t="s">
        <v>93</v>
      </c>
      <c r="H107" t="s">
        <v>152</v>
      </c>
      <c r="I107" t="b">
        <v>0</v>
      </c>
      <c r="J107">
        <v>11.22</v>
      </c>
      <c r="K107">
        <v>443.85</v>
      </c>
      <c r="L107" t="s">
        <v>661</v>
      </c>
      <c r="M107" s="2">
        <f t="shared" si="3"/>
        <v>45877.411805555559</v>
      </c>
      <c r="N107" t="s">
        <v>662</v>
      </c>
      <c r="O107" s="2">
        <f t="shared" si="4"/>
        <v>45880.489895833336</v>
      </c>
      <c r="P107" t="s">
        <v>663</v>
      </c>
      <c r="Q107" s="2">
        <f t="shared" si="5"/>
        <v>45880.934976851851</v>
      </c>
      <c r="R107" t="s">
        <v>663</v>
      </c>
      <c r="S107" t="s">
        <v>30</v>
      </c>
      <c r="T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7" s="5">
        <f>IF(tb_ship[[#This Row],[current_status]]&lt;&gt;"DELIVERED", "",
  ABS(tb_ship[[#This Row],[Formated_actual_delivery_timestamp]] - tb_ship[[#This Row],[Formatted_estimated_delivery_timestamp]])
)</f>
        <v>0.44508101851533866</v>
      </c>
      <c r="X107">
        <v>2</v>
      </c>
      <c r="Y107">
        <v>1</v>
      </c>
      <c r="Z107" t="b">
        <v>0</v>
      </c>
    </row>
    <row r="108" spans="1:26" hidden="1" x14ac:dyDescent="0.25">
      <c r="A108" t="s">
        <v>664</v>
      </c>
      <c r="B108" t="s">
        <v>67</v>
      </c>
      <c r="C108" t="s">
        <v>51</v>
      </c>
      <c r="D108" t="s">
        <v>34</v>
      </c>
      <c r="E108" t="s">
        <v>52</v>
      </c>
      <c r="F108" t="s">
        <v>209</v>
      </c>
      <c r="G108" t="s">
        <v>422</v>
      </c>
      <c r="I108" t="b">
        <v>0</v>
      </c>
      <c r="J108">
        <v>15.77</v>
      </c>
      <c r="K108">
        <v>272.07</v>
      </c>
      <c r="L108" t="s">
        <v>665</v>
      </c>
      <c r="M108" s="2">
        <f t="shared" si="3"/>
        <v>46010.423611111109</v>
      </c>
      <c r="N108" t="s">
        <v>666</v>
      </c>
      <c r="O108" s="2">
        <f t="shared" si="4"/>
        <v>46013.415868055556</v>
      </c>
      <c r="P108" t="s">
        <v>667</v>
      </c>
      <c r="Q108" s="2">
        <f t="shared" si="5"/>
        <v>46013.610983796294</v>
      </c>
      <c r="R108" t="s">
        <v>667</v>
      </c>
      <c r="S108" t="s">
        <v>30</v>
      </c>
      <c r="T1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8" s="5">
        <f>IF(tb_ship[[#This Row],[current_status]]&lt;&gt;"DELIVERED", "",
  ABS(tb_ship[[#This Row],[Formated_actual_delivery_timestamp]] - tb_ship[[#This Row],[Formatted_estimated_delivery_timestamp]])
)</f>
        <v>0.19511574073840166</v>
      </c>
      <c r="X108">
        <v>2</v>
      </c>
      <c r="Y108">
        <v>3</v>
      </c>
      <c r="Z108" t="b">
        <v>0</v>
      </c>
    </row>
    <row r="109" spans="1:26" hidden="1" x14ac:dyDescent="0.25">
      <c r="A109" t="s">
        <v>668</v>
      </c>
      <c r="B109" t="s">
        <v>470</v>
      </c>
      <c r="C109" t="s">
        <v>23</v>
      </c>
      <c r="D109" t="s">
        <v>59</v>
      </c>
      <c r="E109" t="s">
        <v>52</v>
      </c>
      <c r="F109" t="s">
        <v>61</v>
      </c>
      <c r="G109" t="s">
        <v>329</v>
      </c>
      <c r="H109" t="s">
        <v>669</v>
      </c>
      <c r="I109" t="b">
        <v>0</v>
      </c>
      <c r="J109">
        <v>6.35</v>
      </c>
      <c r="K109">
        <v>299.72000000000003</v>
      </c>
      <c r="L109" t="s">
        <v>670</v>
      </c>
      <c r="M109" s="2">
        <f t="shared" si="3"/>
        <v>45961.457638888889</v>
      </c>
      <c r="N109" t="s">
        <v>671</v>
      </c>
      <c r="O109" s="2">
        <f t="shared" si="4"/>
        <v>45963.519988425927</v>
      </c>
      <c r="Q109" s="2" t="str">
        <f t="shared" si="5"/>
        <v/>
      </c>
      <c r="R109" t="s">
        <v>672</v>
      </c>
      <c r="S109" t="s">
        <v>673</v>
      </c>
      <c r="T1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9" s="5" t="str">
        <f>IF(tb_ship[[#This Row],[current_status]]&lt;&gt;"DELIVERED", "",
  ABS(tb_ship[[#This Row],[Formated_actual_delivery_timestamp]] - tb_ship[[#This Row],[Formatted_estimated_delivery_timestamp]])
)</f>
        <v/>
      </c>
      <c r="V109" t="s">
        <v>166</v>
      </c>
      <c r="W109" t="s">
        <v>674</v>
      </c>
      <c r="X109">
        <v>8</v>
      </c>
      <c r="Y109">
        <v>22</v>
      </c>
      <c r="Z109" t="b">
        <v>1</v>
      </c>
    </row>
    <row r="110" spans="1:26" hidden="1" x14ac:dyDescent="0.25">
      <c r="A110" t="s">
        <v>675</v>
      </c>
      <c r="B110" t="s">
        <v>99</v>
      </c>
      <c r="C110" t="s">
        <v>43</v>
      </c>
      <c r="D110" t="s">
        <v>44</v>
      </c>
      <c r="E110" t="s">
        <v>52</v>
      </c>
      <c r="F110" t="s">
        <v>109</v>
      </c>
      <c r="G110" t="s">
        <v>53</v>
      </c>
      <c r="H110" t="s">
        <v>86</v>
      </c>
      <c r="I110" t="b">
        <v>1</v>
      </c>
      <c r="J110">
        <v>7.73</v>
      </c>
      <c r="K110">
        <v>45.42</v>
      </c>
      <c r="L110" t="s">
        <v>676</v>
      </c>
      <c r="M110" s="2">
        <f t="shared" si="3"/>
        <v>45849.28125</v>
      </c>
      <c r="N110" t="s">
        <v>677</v>
      </c>
      <c r="O110" s="2">
        <f t="shared" si="4"/>
        <v>45859.984895833331</v>
      </c>
      <c r="P110" t="s">
        <v>678</v>
      </c>
      <c r="Q110" s="2">
        <f t="shared" si="5"/>
        <v>45859.379583333328</v>
      </c>
      <c r="R110" t="s">
        <v>679</v>
      </c>
      <c r="S110" t="s">
        <v>30</v>
      </c>
      <c r="T1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" s="5">
        <f>IF(tb_ship[[#This Row],[current_status]]&lt;&gt;"DELIVERED", "",
  ABS(tb_ship[[#This Row],[Formated_actual_delivery_timestamp]] - tb_ship[[#This Row],[Formatted_estimated_delivery_timestamp]])
)</f>
        <v>0.60531250000349246</v>
      </c>
      <c r="X110">
        <v>3</v>
      </c>
      <c r="Y110">
        <v>4</v>
      </c>
      <c r="Z110" t="b">
        <v>0</v>
      </c>
    </row>
    <row r="111" spans="1:26" hidden="1" x14ac:dyDescent="0.25">
      <c r="A111" t="s">
        <v>680</v>
      </c>
      <c r="B111" t="s">
        <v>67</v>
      </c>
      <c r="C111" t="s">
        <v>43</v>
      </c>
      <c r="D111" t="s">
        <v>126</v>
      </c>
      <c r="E111" t="s">
        <v>24</v>
      </c>
      <c r="F111" t="s">
        <v>681</v>
      </c>
      <c r="G111" t="s">
        <v>407</v>
      </c>
      <c r="H111" t="s">
        <v>129</v>
      </c>
      <c r="I111" t="b">
        <v>1</v>
      </c>
      <c r="J111">
        <v>20.61</v>
      </c>
      <c r="K111">
        <v>2372.34</v>
      </c>
      <c r="L111" t="s">
        <v>682</v>
      </c>
      <c r="M111" s="2">
        <f t="shared" si="3"/>
        <v>45888.525000000001</v>
      </c>
      <c r="N111" t="s">
        <v>683</v>
      </c>
      <c r="O111" s="2">
        <f t="shared" si="4"/>
        <v>45894.291087962964</v>
      </c>
      <c r="P111" t="s">
        <v>684</v>
      </c>
      <c r="Q111" s="2">
        <f t="shared" si="5"/>
        <v>45894.06422453704</v>
      </c>
      <c r="R111" t="s">
        <v>685</v>
      </c>
      <c r="S111" t="s">
        <v>30</v>
      </c>
      <c r="T1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1" s="5">
        <f>IF(tb_ship[[#This Row],[current_status]]&lt;&gt;"DELIVERED", "",
  ABS(tb_ship[[#This Row],[Formated_actual_delivery_timestamp]] - tb_ship[[#This Row],[Formatted_estimated_delivery_timestamp]])
)</f>
        <v>0.22686342592351139</v>
      </c>
      <c r="X111">
        <v>3</v>
      </c>
      <c r="Y111">
        <v>5</v>
      </c>
      <c r="Z111" t="b">
        <v>0</v>
      </c>
    </row>
    <row r="112" spans="1:26" hidden="1" x14ac:dyDescent="0.25">
      <c r="A112" t="s">
        <v>686</v>
      </c>
      <c r="B112" t="s">
        <v>687</v>
      </c>
      <c r="C112" t="s">
        <v>23</v>
      </c>
      <c r="D112" t="s">
        <v>44</v>
      </c>
      <c r="E112" t="s">
        <v>24</v>
      </c>
      <c r="F112" t="s">
        <v>280</v>
      </c>
      <c r="G112" t="s">
        <v>25</v>
      </c>
      <c r="H112" t="s">
        <v>688</v>
      </c>
      <c r="I112" t="b">
        <v>1</v>
      </c>
      <c r="J112">
        <v>6.1</v>
      </c>
      <c r="K112">
        <v>158.43</v>
      </c>
      <c r="L112" t="s">
        <v>689</v>
      </c>
      <c r="M112" s="2">
        <f t="shared" si="3"/>
        <v>46030.15625</v>
      </c>
      <c r="N112" t="s">
        <v>690</v>
      </c>
      <c r="O112" s="2">
        <f t="shared" si="4"/>
        <v>46032.883738425924</v>
      </c>
      <c r="P112" t="s">
        <v>691</v>
      </c>
      <c r="Q112" s="2">
        <f t="shared" si="5"/>
        <v>46032.534965277773</v>
      </c>
      <c r="R112" t="s">
        <v>692</v>
      </c>
      <c r="S112" t="s">
        <v>30</v>
      </c>
      <c r="T1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2" s="5">
        <f>IF(tb_ship[[#This Row],[current_status]]&lt;&gt;"DELIVERED", "",
  ABS(tb_ship[[#This Row],[Formated_actual_delivery_timestamp]] - tb_ship[[#This Row],[Formatted_estimated_delivery_timestamp]])
)</f>
        <v>0.34877314815093996</v>
      </c>
      <c r="X112">
        <v>2</v>
      </c>
      <c r="Y112">
        <v>2</v>
      </c>
      <c r="Z112" t="b">
        <v>0</v>
      </c>
    </row>
    <row r="113" spans="1:26" hidden="1" x14ac:dyDescent="0.25">
      <c r="A113" t="s">
        <v>693</v>
      </c>
      <c r="B113" t="s">
        <v>99</v>
      </c>
      <c r="C113" t="s">
        <v>51</v>
      </c>
      <c r="D113" t="s">
        <v>52</v>
      </c>
      <c r="E113" t="s">
        <v>24</v>
      </c>
      <c r="F113" t="s">
        <v>53</v>
      </c>
      <c r="G113" t="s">
        <v>35</v>
      </c>
      <c r="H113" t="s">
        <v>694</v>
      </c>
      <c r="I113" t="b">
        <v>1</v>
      </c>
      <c r="J113">
        <v>7.73</v>
      </c>
      <c r="K113">
        <v>138.36000000000001</v>
      </c>
      <c r="L113" t="s">
        <v>695</v>
      </c>
      <c r="M113" s="2">
        <f t="shared" si="3"/>
        <v>45973.67291666667</v>
      </c>
      <c r="N113" t="s">
        <v>696</v>
      </c>
      <c r="O113" s="2">
        <f t="shared" si="4"/>
        <v>45979.089305555557</v>
      </c>
      <c r="P113" t="s">
        <v>697</v>
      </c>
      <c r="Q113" s="2">
        <f t="shared" si="5"/>
        <v>45978.982974537037</v>
      </c>
      <c r="R113" t="s">
        <v>698</v>
      </c>
      <c r="S113" t="s">
        <v>30</v>
      </c>
      <c r="T1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" s="5">
        <f>IF(tb_ship[[#This Row],[current_status]]&lt;&gt;"DELIVERED", "",
  ABS(tb_ship[[#This Row],[Formated_actual_delivery_timestamp]] - tb_ship[[#This Row],[Formatted_estimated_delivery_timestamp]])
)</f>
        <v>0.10633101851999527</v>
      </c>
      <c r="X113">
        <v>3</v>
      </c>
      <c r="Y113">
        <v>3</v>
      </c>
      <c r="Z113" t="b">
        <v>0</v>
      </c>
    </row>
    <row r="114" spans="1:26" hidden="1" x14ac:dyDescent="0.25">
      <c r="A114" t="s">
        <v>699</v>
      </c>
      <c r="B114" t="s">
        <v>660</v>
      </c>
      <c r="C114" t="s">
        <v>23</v>
      </c>
      <c r="D114" t="s">
        <v>34</v>
      </c>
      <c r="E114" t="s">
        <v>24</v>
      </c>
      <c r="F114" t="s">
        <v>209</v>
      </c>
      <c r="G114" t="s">
        <v>93</v>
      </c>
      <c r="H114" t="s">
        <v>700</v>
      </c>
      <c r="I114" t="b">
        <v>1</v>
      </c>
      <c r="J114">
        <v>2.78</v>
      </c>
      <c r="K114">
        <v>32.840000000000003</v>
      </c>
      <c r="L114" t="s">
        <v>701</v>
      </c>
      <c r="M114" s="2">
        <f t="shared" si="3"/>
        <v>46003.508333333331</v>
      </c>
      <c r="N114" t="s">
        <v>702</v>
      </c>
      <c r="O114" s="2">
        <f t="shared" si="4"/>
        <v>46005.197256944448</v>
      </c>
      <c r="P114" t="s">
        <v>703</v>
      </c>
      <c r="Q114" s="2">
        <f t="shared" si="5"/>
        <v>46005.125509259262</v>
      </c>
      <c r="R114" t="s">
        <v>704</v>
      </c>
      <c r="S114" t="s">
        <v>30</v>
      </c>
      <c r="T1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4" s="5">
        <f>IF(tb_ship[[#This Row],[current_status]]&lt;&gt;"DELIVERED", "",
  ABS(tb_ship[[#This Row],[Formated_actual_delivery_timestamp]] - tb_ship[[#This Row],[Formatted_estimated_delivery_timestamp]])
)</f>
        <v>7.1747685185982846E-2</v>
      </c>
      <c r="X114">
        <v>5</v>
      </c>
      <c r="Y114">
        <v>37</v>
      </c>
      <c r="Z114" t="b">
        <v>0</v>
      </c>
    </row>
    <row r="115" spans="1:26" hidden="1" x14ac:dyDescent="0.25">
      <c r="A115" t="s">
        <v>705</v>
      </c>
      <c r="B115" t="s">
        <v>186</v>
      </c>
      <c r="C115" t="s">
        <v>33</v>
      </c>
      <c r="D115" t="s">
        <v>24</v>
      </c>
      <c r="E115" t="s">
        <v>24</v>
      </c>
      <c r="F115" t="s">
        <v>249</v>
      </c>
      <c r="G115" t="s">
        <v>273</v>
      </c>
      <c r="H115" t="s">
        <v>152</v>
      </c>
      <c r="I115" t="b">
        <v>0</v>
      </c>
      <c r="J115">
        <v>6.9</v>
      </c>
      <c r="K115">
        <v>164.82</v>
      </c>
      <c r="L115" t="s">
        <v>706</v>
      </c>
      <c r="M115" s="2">
        <f t="shared" si="3"/>
        <v>45942.402777777781</v>
      </c>
      <c r="N115" t="s">
        <v>707</v>
      </c>
      <c r="O115" s="2">
        <f t="shared" si="4"/>
        <v>45944.848993055559</v>
      </c>
      <c r="P115" t="s">
        <v>708</v>
      </c>
      <c r="Q115" s="2">
        <f t="shared" si="5"/>
        <v>45945.21539351852</v>
      </c>
      <c r="R115" t="s">
        <v>708</v>
      </c>
      <c r="S115" t="s">
        <v>30</v>
      </c>
      <c r="T1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" s="5">
        <f>IF(tb_ship[[#This Row],[current_status]]&lt;&gt;"DELIVERED", "",
  ABS(tb_ship[[#This Row],[Formated_actual_delivery_timestamp]] - tb_ship[[#This Row],[Formatted_estimated_delivery_timestamp]])
)</f>
        <v>0.36640046296088258</v>
      </c>
      <c r="X115">
        <v>3</v>
      </c>
      <c r="Y115">
        <v>1</v>
      </c>
      <c r="Z115" t="b">
        <v>0</v>
      </c>
    </row>
    <row r="116" spans="1:26" hidden="1" x14ac:dyDescent="0.25">
      <c r="A116" t="s">
        <v>709</v>
      </c>
      <c r="B116" t="s">
        <v>58</v>
      </c>
      <c r="C116" t="s">
        <v>51</v>
      </c>
      <c r="D116" t="s">
        <v>44</v>
      </c>
      <c r="E116" t="s">
        <v>24</v>
      </c>
      <c r="F116" t="s">
        <v>710</v>
      </c>
      <c r="G116" t="s">
        <v>25</v>
      </c>
      <c r="H116" t="s">
        <v>110</v>
      </c>
      <c r="I116" t="b">
        <v>1</v>
      </c>
      <c r="J116">
        <v>10.91</v>
      </c>
      <c r="K116">
        <v>272.25</v>
      </c>
      <c r="L116" t="s">
        <v>711</v>
      </c>
      <c r="M116" s="2">
        <f t="shared" si="3"/>
        <v>45971.522222222222</v>
      </c>
      <c r="N116" t="s">
        <v>712</v>
      </c>
      <c r="O116" s="2">
        <f t="shared" si="4"/>
        <v>45977.084837962961</v>
      </c>
      <c r="P116" t="s">
        <v>713</v>
      </c>
      <c r="Q116" s="2">
        <f t="shared" si="5"/>
        <v>45976.871006944442</v>
      </c>
      <c r="R116" t="s">
        <v>713</v>
      </c>
      <c r="S116" t="s">
        <v>30</v>
      </c>
      <c r="T1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" s="5">
        <f>IF(tb_ship[[#This Row],[current_status]]&lt;&gt;"DELIVERED", "",
  ABS(tb_ship[[#This Row],[Formated_actual_delivery_timestamp]] - tb_ship[[#This Row],[Formatted_estimated_delivery_timestamp]])
)</f>
        <v>0.21383101851824904</v>
      </c>
      <c r="X116">
        <v>2</v>
      </c>
      <c r="Y116">
        <v>4</v>
      </c>
      <c r="Z116" t="b">
        <v>0</v>
      </c>
    </row>
    <row r="117" spans="1:26" hidden="1" x14ac:dyDescent="0.25">
      <c r="A117" t="s">
        <v>714</v>
      </c>
      <c r="B117" t="s">
        <v>67</v>
      </c>
      <c r="C117" t="s">
        <v>51</v>
      </c>
      <c r="D117" t="s">
        <v>24</v>
      </c>
      <c r="E117" t="s">
        <v>24</v>
      </c>
      <c r="F117" t="s">
        <v>93</v>
      </c>
      <c r="G117" t="s">
        <v>650</v>
      </c>
      <c r="H117" t="s">
        <v>152</v>
      </c>
      <c r="I117" t="b">
        <v>0</v>
      </c>
      <c r="J117">
        <v>38.200000000000003</v>
      </c>
      <c r="K117">
        <v>590.54</v>
      </c>
      <c r="L117" t="s">
        <v>715</v>
      </c>
      <c r="M117" s="2">
        <f t="shared" si="3"/>
        <v>45881.940972222226</v>
      </c>
      <c r="N117" t="s">
        <v>716</v>
      </c>
      <c r="O117" s="2">
        <f t="shared" si="4"/>
        <v>45882.888877314814</v>
      </c>
      <c r="P117" t="s">
        <v>717</v>
      </c>
      <c r="Q117" s="2">
        <f t="shared" si="5"/>
        <v>45883.068888888891</v>
      </c>
      <c r="R117" t="s">
        <v>718</v>
      </c>
      <c r="S117" t="s">
        <v>30</v>
      </c>
      <c r="T1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" s="5">
        <f>IF(tb_ship[[#This Row],[current_status]]&lt;&gt;"DELIVERED", "",
  ABS(tb_ship[[#This Row],[Formated_actual_delivery_timestamp]] - tb_ship[[#This Row],[Formatted_estimated_delivery_timestamp]])
)</f>
        <v>0.18001157407707069</v>
      </c>
      <c r="X117">
        <v>1</v>
      </c>
      <c r="Y117">
        <v>1</v>
      </c>
      <c r="Z117" t="b">
        <v>0</v>
      </c>
    </row>
    <row r="118" spans="1:26" hidden="1" x14ac:dyDescent="0.25">
      <c r="A118" t="s">
        <v>719</v>
      </c>
      <c r="B118" t="s">
        <v>186</v>
      </c>
      <c r="C118" t="s">
        <v>43</v>
      </c>
      <c r="D118" t="s">
        <v>24</v>
      </c>
      <c r="E118" t="s">
        <v>24</v>
      </c>
      <c r="F118" t="s">
        <v>35</v>
      </c>
      <c r="G118" t="s">
        <v>93</v>
      </c>
      <c r="H118" t="s">
        <v>152</v>
      </c>
      <c r="I118" t="b">
        <v>0</v>
      </c>
      <c r="J118">
        <v>2.17</v>
      </c>
      <c r="K118">
        <v>78.59</v>
      </c>
      <c r="L118" t="s">
        <v>720</v>
      </c>
      <c r="M118" s="2">
        <f t="shared" si="3"/>
        <v>45875.841666666667</v>
      </c>
      <c r="N118" t="s">
        <v>721</v>
      </c>
      <c r="O118" s="2">
        <f t="shared" si="4"/>
        <v>45878.470775462964</v>
      </c>
      <c r="P118" t="s">
        <v>722</v>
      </c>
      <c r="Q118" s="2">
        <f t="shared" si="5"/>
        <v>45878.302384259259</v>
      </c>
      <c r="R118" t="s">
        <v>723</v>
      </c>
      <c r="S118" t="s">
        <v>30</v>
      </c>
      <c r="T1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8" s="5">
        <f>IF(tb_ship[[#This Row],[current_status]]&lt;&gt;"DELIVERED", "",
  ABS(tb_ship[[#This Row],[Formated_actual_delivery_timestamp]] - tb_ship[[#This Row],[Formatted_estimated_delivery_timestamp]])
)</f>
        <v>0.16839120370423188</v>
      </c>
      <c r="X118">
        <v>3</v>
      </c>
      <c r="Y118">
        <v>1</v>
      </c>
      <c r="Z118" t="b">
        <v>0</v>
      </c>
    </row>
    <row r="119" spans="1:26" hidden="1" x14ac:dyDescent="0.25">
      <c r="A119" t="s">
        <v>724</v>
      </c>
      <c r="B119" t="s">
        <v>203</v>
      </c>
      <c r="C119" t="s">
        <v>51</v>
      </c>
      <c r="D119" t="s">
        <v>59</v>
      </c>
      <c r="E119" t="s">
        <v>52</v>
      </c>
      <c r="F119" t="s">
        <v>160</v>
      </c>
      <c r="G119" t="s">
        <v>422</v>
      </c>
      <c r="H119" t="s">
        <v>162</v>
      </c>
      <c r="I119" t="b">
        <v>0</v>
      </c>
      <c r="J119">
        <v>1.36</v>
      </c>
      <c r="K119">
        <v>83.2</v>
      </c>
      <c r="L119" t="s">
        <v>725</v>
      </c>
      <c r="M119" s="2">
        <f t="shared" si="3"/>
        <v>45919.515972222223</v>
      </c>
      <c r="N119" t="s">
        <v>726</v>
      </c>
      <c r="O119" s="2">
        <f t="shared" si="4"/>
        <v>45925.138009259259</v>
      </c>
      <c r="P119" t="s">
        <v>727</v>
      </c>
      <c r="Q119" s="2">
        <f t="shared" si="5"/>
        <v>45917.795057870375</v>
      </c>
      <c r="R119" t="s">
        <v>728</v>
      </c>
      <c r="S119" t="s">
        <v>30</v>
      </c>
      <c r="T1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9" s="5">
        <f>IF(tb_ship[[#This Row],[current_status]]&lt;&gt;"DELIVERED", "",
  ABS(tb_ship[[#This Row],[Formated_actual_delivery_timestamp]] - tb_ship[[#This Row],[Formatted_estimated_delivery_timestamp]])
)</f>
        <v>7.3429513888841029</v>
      </c>
      <c r="X119">
        <v>3</v>
      </c>
      <c r="Y119">
        <v>3</v>
      </c>
      <c r="Z119" t="b">
        <v>0</v>
      </c>
    </row>
    <row r="120" spans="1:26" hidden="1" x14ac:dyDescent="0.25">
      <c r="A120" t="s">
        <v>729</v>
      </c>
      <c r="B120" t="s">
        <v>203</v>
      </c>
      <c r="C120" t="s">
        <v>51</v>
      </c>
      <c r="D120" t="s">
        <v>24</v>
      </c>
      <c r="E120" t="s">
        <v>24</v>
      </c>
      <c r="F120" t="s">
        <v>189</v>
      </c>
      <c r="G120" t="s">
        <v>730</v>
      </c>
      <c r="H120" t="s">
        <v>152</v>
      </c>
      <c r="I120" t="b">
        <v>0</v>
      </c>
      <c r="J120">
        <v>5.63</v>
      </c>
      <c r="K120">
        <v>140.46</v>
      </c>
      <c r="L120" t="s">
        <v>731</v>
      </c>
      <c r="M120" s="2">
        <f t="shared" si="3"/>
        <v>45918.556944444448</v>
      </c>
      <c r="N120" t="s">
        <v>732</v>
      </c>
      <c r="O120" s="2">
        <f t="shared" si="4"/>
        <v>45920.109814814816</v>
      </c>
      <c r="P120" t="s">
        <v>733</v>
      </c>
      <c r="Q120" s="2">
        <f t="shared" si="5"/>
        <v>45920.211111111115</v>
      </c>
      <c r="R120" t="s">
        <v>733</v>
      </c>
      <c r="S120" t="s">
        <v>30</v>
      </c>
      <c r="T1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0" s="5">
        <f>IF(tb_ship[[#This Row],[current_status]]&lt;&gt;"DELIVERED", "",
  ABS(tb_ship[[#This Row],[Formated_actual_delivery_timestamp]] - tb_ship[[#This Row],[Formatted_estimated_delivery_timestamp]])
)</f>
        <v>0.10129629629955161</v>
      </c>
      <c r="X120">
        <v>2</v>
      </c>
      <c r="Y120">
        <v>2</v>
      </c>
      <c r="Z120" t="b">
        <v>0</v>
      </c>
    </row>
    <row r="121" spans="1:26" hidden="1" x14ac:dyDescent="0.25">
      <c r="A121" t="s">
        <v>734</v>
      </c>
      <c r="B121" t="s">
        <v>42</v>
      </c>
      <c r="C121" t="s">
        <v>33</v>
      </c>
      <c r="D121" t="s">
        <v>24</v>
      </c>
      <c r="E121" t="s">
        <v>44</v>
      </c>
      <c r="F121" t="s">
        <v>68</v>
      </c>
      <c r="G121" t="s">
        <v>280</v>
      </c>
      <c r="H121" t="s">
        <v>735</v>
      </c>
      <c r="I121" t="b">
        <v>1</v>
      </c>
      <c r="J121">
        <v>12.32</v>
      </c>
      <c r="K121">
        <v>377.62</v>
      </c>
      <c r="L121" t="s">
        <v>736</v>
      </c>
      <c r="M121" s="2">
        <f t="shared" si="3"/>
        <v>45888.714583333334</v>
      </c>
      <c r="N121" t="s">
        <v>737</v>
      </c>
      <c r="O121" s="2">
        <f t="shared" si="4"/>
        <v>45895.08666666667</v>
      </c>
      <c r="P121" t="s">
        <v>738</v>
      </c>
      <c r="Q121" s="2">
        <f t="shared" si="5"/>
        <v>45894.554918981485</v>
      </c>
      <c r="R121" t="s">
        <v>738</v>
      </c>
      <c r="S121" t="s">
        <v>30</v>
      </c>
      <c r="T1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1" s="5">
        <f>IF(tb_ship[[#This Row],[current_status]]&lt;&gt;"DELIVERED", "",
  ABS(tb_ship[[#This Row],[Formated_actual_delivery_timestamp]] - tb_ship[[#This Row],[Formatted_estimated_delivery_timestamp]])
)</f>
        <v>0.53174768518510973</v>
      </c>
      <c r="X121">
        <v>4</v>
      </c>
      <c r="Y121">
        <v>2</v>
      </c>
      <c r="Z121" t="b">
        <v>0</v>
      </c>
    </row>
    <row r="122" spans="1:26" hidden="1" x14ac:dyDescent="0.25">
      <c r="A122" t="s">
        <v>739</v>
      </c>
      <c r="B122" t="s">
        <v>42</v>
      </c>
      <c r="C122" t="s">
        <v>51</v>
      </c>
      <c r="D122" t="s">
        <v>24</v>
      </c>
      <c r="E122" t="s">
        <v>24</v>
      </c>
      <c r="F122" t="s">
        <v>151</v>
      </c>
      <c r="G122" t="s">
        <v>407</v>
      </c>
      <c r="H122" t="s">
        <v>525</v>
      </c>
      <c r="I122" t="b">
        <v>0</v>
      </c>
      <c r="J122">
        <v>11.24</v>
      </c>
      <c r="K122">
        <v>236.07</v>
      </c>
      <c r="L122" t="s">
        <v>740</v>
      </c>
      <c r="M122" s="2">
        <f t="shared" si="3"/>
        <v>46023.686111111114</v>
      </c>
      <c r="N122" t="s">
        <v>741</v>
      </c>
      <c r="O122" s="2">
        <f t="shared" si="4"/>
        <v>46026.237060185187</v>
      </c>
      <c r="Q122" s="2" t="str">
        <f t="shared" si="5"/>
        <v/>
      </c>
      <c r="R122" t="s">
        <v>742</v>
      </c>
      <c r="S122" t="s">
        <v>140</v>
      </c>
      <c r="T1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2" s="5" t="str">
        <f>IF(tb_ship[[#This Row],[current_status]]&lt;&gt;"DELIVERED", "",
  ABS(tb_ship[[#This Row],[Formated_actual_delivery_timestamp]] - tb_ship[[#This Row],[Formatted_estimated_delivery_timestamp]])
)</f>
        <v/>
      </c>
      <c r="V122" t="s">
        <v>194</v>
      </c>
      <c r="W122" t="s">
        <v>743</v>
      </c>
      <c r="X122">
        <v>9</v>
      </c>
      <c r="Y122">
        <v>1</v>
      </c>
      <c r="Z122" t="b">
        <v>1</v>
      </c>
    </row>
    <row r="123" spans="1:26" hidden="1" x14ac:dyDescent="0.25">
      <c r="A123" t="s">
        <v>744</v>
      </c>
      <c r="B123" t="s">
        <v>67</v>
      </c>
      <c r="C123" t="s">
        <v>33</v>
      </c>
      <c r="D123" t="s">
        <v>24</v>
      </c>
      <c r="E123" t="s">
        <v>34</v>
      </c>
      <c r="F123" t="s">
        <v>407</v>
      </c>
      <c r="G123" t="s">
        <v>745</v>
      </c>
      <c r="H123" t="s">
        <v>259</v>
      </c>
      <c r="I123" t="b">
        <v>1</v>
      </c>
      <c r="J123">
        <v>30.09</v>
      </c>
      <c r="K123">
        <v>387.32</v>
      </c>
      <c r="L123" t="s">
        <v>746</v>
      </c>
      <c r="M123" s="2">
        <f t="shared" si="3"/>
        <v>45871.638888888891</v>
      </c>
      <c r="N123" t="s">
        <v>747</v>
      </c>
      <c r="O123" s="2">
        <f t="shared" si="4"/>
        <v>45878.285138888888</v>
      </c>
      <c r="P123" t="s">
        <v>748</v>
      </c>
      <c r="Q123" s="2">
        <f t="shared" si="5"/>
        <v>45878.146111111113</v>
      </c>
      <c r="R123" t="s">
        <v>749</v>
      </c>
      <c r="S123" t="s">
        <v>30</v>
      </c>
      <c r="T1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3" s="5">
        <f>IF(tb_ship[[#This Row],[current_status]]&lt;&gt;"DELIVERED", "",
  ABS(tb_ship[[#This Row],[Formated_actual_delivery_timestamp]] - tb_ship[[#This Row],[Formatted_estimated_delivery_timestamp]])
)</f>
        <v>0.13902777777548181</v>
      </c>
      <c r="X123">
        <v>2</v>
      </c>
      <c r="Y123">
        <v>4</v>
      </c>
      <c r="Z123" t="b">
        <v>0</v>
      </c>
    </row>
    <row r="124" spans="1:26" hidden="1" x14ac:dyDescent="0.25">
      <c r="A124" t="s">
        <v>750</v>
      </c>
      <c r="B124" t="s">
        <v>203</v>
      </c>
      <c r="C124" t="s">
        <v>33</v>
      </c>
      <c r="D124" t="s">
        <v>44</v>
      </c>
      <c r="E124" t="s">
        <v>116</v>
      </c>
      <c r="F124" t="s">
        <v>117</v>
      </c>
      <c r="G124" t="s">
        <v>136</v>
      </c>
      <c r="H124" t="s">
        <v>119</v>
      </c>
      <c r="I124" t="b">
        <v>1</v>
      </c>
      <c r="J124">
        <v>3.86</v>
      </c>
      <c r="K124">
        <v>337.92</v>
      </c>
      <c r="L124" t="s">
        <v>751</v>
      </c>
      <c r="M124" s="2">
        <f t="shared" si="3"/>
        <v>45911.113194444442</v>
      </c>
      <c r="N124" t="s">
        <v>752</v>
      </c>
      <c r="O124" s="2">
        <f t="shared" si="4"/>
        <v>45919.251608796294</v>
      </c>
      <c r="P124" t="s">
        <v>753</v>
      </c>
      <c r="Q124" s="2">
        <f t="shared" si="5"/>
        <v>45918.367430555554</v>
      </c>
      <c r="R124" t="s">
        <v>753</v>
      </c>
      <c r="S124" t="s">
        <v>30</v>
      </c>
      <c r="T1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4" s="5">
        <f>IF(tb_ship[[#This Row],[current_status]]&lt;&gt;"DELIVERED", "",
  ABS(tb_ship[[#This Row],[Formated_actual_delivery_timestamp]] - tb_ship[[#This Row],[Formatted_estimated_delivery_timestamp]])
)</f>
        <v>0.88417824073985685</v>
      </c>
      <c r="X124">
        <v>1</v>
      </c>
      <c r="Y124">
        <v>4</v>
      </c>
      <c r="Z124" t="b">
        <v>0</v>
      </c>
    </row>
    <row r="125" spans="1:26" hidden="1" x14ac:dyDescent="0.25">
      <c r="A125" t="s">
        <v>754</v>
      </c>
      <c r="B125" t="s">
        <v>755</v>
      </c>
      <c r="C125" t="s">
        <v>43</v>
      </c>
      <c r="D125" t="s">
        <v>44</v>
      </c>
      <c r="E125" t="s">
        <v>24</v>
      </c>
      <c r="F125" t="s">
        <v>109</v>
      </c>
      <c r="G125" t="s">
        <v>189</v>
      </c>
      <c r="H125" t="s">
        <v>181</v>
      </c>
      <c r="I125" t="b">
        <v>1</v>
      </c>
      <c r="J125">
        <v>12.96</v>
      </c>
      <c r="K125">
        <v>1266.08</v>
      </c>
      <c r="L125" t="s">
        <v>756</v>
      </c>
      <c r="M125" s="2">
        <f t="shared" si="3"/>
        <v>45895.163194444445</v>
      </c>
      <c r="N125" t="s">
        <v>757</v>
      </c>
      <c r="O125" s="2">
        <f t="shared" si="4"/>
        <v>45905.25304398148</v>
      </c>
      <c r="Q125" s="2" t="str">
        <f t="shared" si="5"/>
        <v/>
      </c>
      <c r="R125" t="s">
        <v>758</v>
      </c>
      <c r="S125" t="s">
        <v>140</v>
      </c>
      <c r="T1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5" s="5" t="str">
        <f>IF(tb_ship[[#This Row],[current_status]]&lt;&gt;"DELIVERED", "",
  ABS(tb_ship[[#This Row],[Formated_actual_delivery_timestamp]] - tb_ship[[#This Row],[Formatted_estimated_delivery_timestamp]])
)</f>
        <v/>
      </c>
      <c r="V125" t="s">
        <v>141</v>
      </c>
      <c r="X125">
        <v>5</v>
      </c>
      <c r="Y125">
        <v>4</v>
      </c>
      <c r="Z125" t="b">
        <v>1</v>
      </c>
    </row>
    <row r="126" spans="1:26" hidden="1" x14ac:dyDescent="0.25">
      <c r="A126" t="s">
        <v>759</v>
      </c>
      <c r="B126" t="s">
        <v>58</v>
      </c>
      <c r="C126" t="s">
        <v>43</v>
      </c>
      <c r="D126" t="s">
        <v>24</v>
      </c>
      <c r="E126" t="s">
        <v>34</v>
      </c>
      <c r="F126" t="s">
        <v>25</v>
      </c>
      <c r="G126" t="s">
        <v>745</v>
      </c>
      <c r="H126" t="s">
        <v>259</v>
      </c>
      <c r="I126" t="b">
        <v>1</v>
      </c>
      <c r="J126">
        <v>8.35</v>
      </c>
      <c r="K126">
        <v>189.08</v>
      </c>
      <c r="L126" t="s">
        <v>760</v>
      </c>
      <c r="M126" s="2">
        <f t="shared" si="3"/>
        <v>45957.694444444445</v>
      </c>
      <c r="N126" t="s">
        <v>761</v>
      </c>
      <c r="O126" s="2">
        <f t="shared" si="4"/>
        <v>45963.996550925927</v>
      </c>
      <c r="P126" t="s">
        <v>762</v>
      </c>
      <c r="Q126" s="2">
        <f t="shared" si="5"/>
        <v>45963.796122685191</v>
      </c>
      <c r="R126" t="s">
        <v>762</v>
      </c>
      <c r="S126" t="s">
        <v>30</v>
      </c>
      <c r="T1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6" s="5">
        <f>IF(tb_ship[[#This Row],[current_status]]&lt;&gt;"DELIVERED", "",
  ABS(tb_ship[[#This Row],[Formated_actual_delivery_timestamp]] - tb_ship[[#This Row],[Formatted_estimated_delivery_timestamp]])
)</f>
        <v>0.20042824073607335</v>
      </c>
      <c r="X126">
        <v>3</v>
      </c>
      <c r="Y126">
        <v>5</v>
      </c>
      <c r="Z126" t="b">
        <v>0</v>
      </c>
    </row>
    <row r="127" spans="1:26" hidden="1" x14ac:dyDescent="0.25">
      <c r="A127" t="s">
        <v>763</v>
      </c>
      <c r="B127" t="s">
        <v>67</v>
      </c>
      <c r="C127" t="s">
        <v>33</v>
      </c>
      <c r="D127" t="s">
        <v>187</v>
      </c>
      <c r="E127" t="s">
        <v>764</v>
      </c>
      <c r="F127" t="s">
        <v>765</v>
      </c>
      <c r="G127" t="s">
        <v>102</v>
      </c>
      <c r="H127" t="s">
        <v>766</v>
      </c>
      <c r="I127" t="b">
        <v>1</v>
      </c>
      <c r="J127">
        <v>6.53</v>
      </c>
      <c r="K127">
        <v>320.39999999999998</v>
      </c>
      <c r="L127" t="s">
        <v>767</v>
      </c>
      <c r="M127" s="2">
        <f t="shared" si="3"/>
        <v>46020.147916666669</v>
      </c>
      <c r="N127" t="s">
        <v>768</v>
      </c>
      <c r="O127" s="2">
        <f t="shared" si="4"/>
        <v>46027.647511574076</v>
      </c>
      <c r="P127" t="s">
        <v>769</v>
      </c>
      <c r="Q127" s="2">
        <f t="shared" si="5"/>
        <v>46027.774502314816</v>
      </c>
      <c r="R127" t="s">
        <v>769</v>
      </c>
      <c r="S127" t="s">
        <v>30</v>
      </c>
      <c r="T1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" s="5">
        <f>IF(tb_ship[[#This Row],[current_status]]&lt;&gt;"DELIVERED", "",
  ABS(tb_ship[[#This Row],[Formated_actual_delivery_timestamp]] - tb_ship[[#This Row],[Formatted_estimated_delivery_timestamp]])
)</f>
        <v>0.12699074074043892</v>
      </c>
      <c r="X127">
        <v>1</v>
      </c>
      <c r="Y127">
        <v>5</v>
      </c>
      <c r="Z127" t="b">
        <v>0</v>
      </c>
    </row>
    <row r="128" spans="1:26" hidden="1" x14ac:dyDescent="0.25">
      <c r="A128" t="s">
        <v>770</v>
      </c>
      <c r="B128" t="s">
        <v>99</v>
      </c>
      <c r="C128" t="s">
        <v>33</v>
      </c>
      <c r="D128" t="s">
        <v>34</v>
      </c>
      <c r="E128" t="s">
        <v>24</v>
      </c>
      <c r="F128" t="s">
        <v>209</v>
      </c>
      <c r="G128" t="s">
        <v>35</v>
      </c>
      <c r="H128" t="s">
        <v>771</v>
      </c>
      <c r="I128" t="b">
        <v>1</v>
      </c>
      <c r="J128">
        <v>14.39</v>
      </c>
      <c r="K128">
        <v>729.85</v>
      </c>
      <c r="L128" t="s">
        <v>772</v>
      </c>
      <c r="M128" s="2">
        <f t="shared" si="3"/>
        <v>46018.501388888886</v>
      </c>
      <c r="N128" t="s">
        <v>773</v>
      </c>
      <c r="O128" s="2">
        <f t="shared" si="4"/>
        <v>46026.134328703702</v>
      </c>
      <c r="P128" t="s">
        <v>774</v>
      </c>
      <c r="Q128" s="2">
        <f t="shared" si="5"/>
        <v>46026.063240740739</v>
      </c>
      <c r="R128" t="s">
        <v>774</v>
      </c>
      <c r="S128" t="s">
        <v>30</v>
      </c>
      <c r="T1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" s="5">
        <f>IF(tb_ship[[#This Row],[current_status]]&lt;&gt;"DELIVERED", "",
  ABS(tb_ship[[#This Row],[Formated_actual_delivery_timestamp]] - tb_ship[[#This Row],[Formatted_estimated_delivery_timestamp]])
)</f>
        <v>7.108796296233777E-2</v>
      </c>
      <c r="X128">
        <v>2</v>
      </c>
      <c r="Y128">
        <v>3</v>
      </c>
      <c r="Z128" t="b">
        <v>0</v>
      </c>
    </row>
    <row r="129" spans="1:26" hidden="1" x14ac:dyDescent="0.25">
      <c r="A129" t="s">
        <v>775</v>
      </c>
      <c r="B129" t="s">
        <v>203</v>
      </c>
      <c r="C129" t="s">
        <v>33</v>
      </c>
      <c r="D129" t="s">
        <v>44</v>
      </c>
      <c r="E129" t="s">
        <v>24</v>
      </c>
      <c r="F129" t="s">
        <v>117</v>
      </c>
      <c r="G129" t="s">
        <v>151</v>
      </c>
      <c r="H129" t="s">
        <v>776</v>
      </c>
      <c r="I129" t="b">
        <v>1</v>
      </c>
      <c r="J129">
        <v>19.09</v>
      </c>
      <c r="K129">
        <v>238.35</v>
      </c>
      <c r="L129" t="s">
        <v>777</v>
      </c>
      <c r="M129" s="2">
        <f t="shared" si="3"/>
        <v>46043.462499999994</v>
      </c>
      <c r="N129" t="s">
        <v>778</v>
      </c>
      <c r="O129" s="2">
        <f t="shared" si="4"/>
        <v>46050.949907407405</v>
      </c>
      <c r="P129" t="s">
        <v>779</v>
      </c>
      <c r="Q129" s="2">
        <f t="shared" si="5"/>
        <v>46051.293263888889</v>
      </c>
      <c r="R129" t="s">
        <v>780</v>
      </c>
      <c r="S129" t="s">
        <v>30</v>
      </c>
      <c r="T1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" s="5">
        <f>IF(tb_ship[[#This Row],[current_status]]&lt;&gt;"DELIVERED", "",
  ABS(tb_ship[[#This Row],[Formated_actual_delivery_timestamp]] - tb_ship[[#This Row],[Formatted_estimated_delivery_timestamp]])
)</f>
        <v>0.34335648148407927</v>
      </c>
      <c r="X129">
        <v>3</v>
      </c>
      <c r="Y129">
        <v>4</v>
      </c>
      <c r="Z129" t="b">
        <v>0</v>
      </c>
    </row>
    <row r="130" spans="1:26" hidden="1" x14ac:dyDescent="0.25">
      <c r="A130" t="s">
        <v>781</v>
      </c>
      <c r="B130" t="s">
        <v>279</v>
      </c>
      <c r="C130" t="s">
        <v>33</v>
      </c>
      <c r="D130" t="s">
        <v>44</v>
      </c>
      <c r="E130" t="s">
        <v>24</v>
      </c>
      <c r="F130" t="s">
        <v>180</v>
      </c>
      <c r="G130" t="s">
        <v>189</v>
      </c>
      <c r="H130" t="s">
        <v>181</v>
      </c>
      <c r="I130" t="b">
        <v>1</v>
      </c>
      <c r="J130">
        <v>5.34</v>
      </c>
      <c r="K130">
        <v>111.3</v>
      </c>
      <c r="L130" t="s">
        <v>782</v>
      </c>
      <c r="M130" s="2">
        <f t="shared" ref="M130:M193" si="6">_xlfn.LET(
    _xlpm.iso, L130,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45884.324999999997</v>
      </c>
      <c r="N130" t="s">
        <v>783</v>
      </c>
      <c r="O130" s="2">
        <f t="shared" si="4"/>
        <v>45889.016145833331</v>
      </c>
      <c r="P130" t="s">
        <v>784</v>
      </c>
      <c r="Q130" s="2">
        <f t="shared" si="5"/>
        <v>45889.287812499999</v>
      </c>
      <c r="R130" t="s">
        <v>784</v>
      </c>
      <c r="S130" t="s">
        <v>30</v>
      </c>
      <c r="T1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" s="5">
        <f>IF(tb_ship[[#This Row],[current_status]]&lt;&gt;"DELIVERED", "",
  ABS(tb_ship[[#This Row],[Formated_actual_delivery_timestamp]] - tb_ship[[#This Row],[Formatted_estimated_delivery_timestamp]])
)</f>
        <v>0.27166666666744277</v>
      </c>
      <c r="X130">
        <v>3</v>
      </c>
      <c r="Y130">
        <v>3</v>
      </c>
      <c r="Z130" t="b">
        <v>0</v>
      </c>
    </row>
    <row r="131" spans="1:26" hidden="1" x14ac:dyDescent="0.25">
      <c r="A131" t="s">
        <v>785</v>
      </c>
      <c r="B131" t="s">
        <v>32</v>
      </c>
      <c r="C131" t="s">
        <v>43</v>
      </c>
      <c r="D131" t="s">
        <v>24</v>
      </c>
      <c r="E131" t="s">
        <v>52</v>
      </c>
      <c r="F131" t="s">
        <v>93</v>
      </c>
      <c r="G131" t="s">
        <v>786</v>
      </c>
      <c r="I131" t="b">
        <v>1</v>
      </c>
      <c r="J131">
        <v>8.83</v>
      </c>
      <c r="K131">
        <v>660.35</v>
      </c>
      <c r="L131" t="s">
        <v>787</v>
      </c>
      <c r="M131" s="2">
        <f t="shared" si="6"/>
        <v>45967.844444444447</v>
      </c>
      <c r="N131" t="s">
        <v>788</v>
      </c>
      <c r="O131" s="2">
        <f t="shared" ref="O131:O194" si="7">_xlfn.LET(
    _xlpm.iso, N131,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45979.069490740745</v>
      </c>
      <c r="P131" t="s">
        <v>789</v>
      </c>
      <c r="Q131" s="2">
        <f t="shared" ref="Q131:Q194" si="8">IF(P131="", "", _xlfn.LET(
    _xlpm.iso, P131,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45979.181863425925</v>
      </c>
      <c r="R131" t="s">
        <v>789</v>
      </c>
      <c r="S131" t="s">
        <v>30</v>
      </c>
      <c r="T1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" s="5">
        <f>IF(tb_ship[[#This Row],[current_status]]&lt;&gt;"DELIVERED", "",
  ABS(tb_ship[[#This Row],[Formated_actual_delivery_timestamp]] - tb_ship[[#This Row],[Formatted_estimated_delivery_timestamp]])
)</f>
        <v>0.11237268518016208</v>
      </c>
      <c r="X131">
        <v>3</v>
      </c>
      <c r="Y131">
        <v>3</v>
      </c>
      <c r="Z131" t="b">
        <v>0</v>
      </c>
    </row>
    <row r="132" spans="1:26" hidden="1" x14ac:dyDescent="0.25">
      <c r="A132" t="s">
        <v>790</v>
      </c>
      <c r="B132" t="s">
        <v>58</v>
      </c>
      <c r="C132" t="s">
        <v>23</v>
      </c>
      <c r="D132" t="s">
        <v>44</v>
      </c>
      <c r="E132" t="s">
        <v>52</v>
      </c>
      <c r="F132" t="s">
        <v>135</v>
      </c>
      <c r="G132" t="s">
        <v>791</v>
      </c>
      <c r="H132" t="s">
        <v>204</v>
      </c>
      <c r="I132" t="b">
        <v>1</v>
      </c>
      <c r="J132">
        <v>14.05</v>
      </c>
      <c r="K132">
        <v>907.75</v>
      </c>
      <c r="L132" t="s">
        <v>792</v>
      </c>
      <c r="M132" s="2">
        <f t="shared" si="6"/>
        <v>46059.292361111111</v>
      </c>
      <c r="N132" t="s">
        <v>793</v>
      </c>
      <c r="O132" s="2">
        <f t="shared" si="7"/>
        <v>46062.850231481476</v>
      </c>
      <c r="P132" t="s">
        <v>794</v>
      </c>
      <c r="Q132" s="2">
        <f t="shared" si="8"/>
        <v>46062.977847222217</v>
      </c>
      <c r="R132" t="s">
        <v>794</v>
      </c>
      <c r="S132" t="s">
        <v>30</v>
      </c>
      <c r="T1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2" s="5">
        <f>IF(tb_ship[[#This Row],[current_status]]&lt;&gt;"DELIVERED", "",
  ABS(tb_ship[[#This Row],[Formated_actual_delivery_timestamp]] - tb_ship[[#This Row],[Formatted_estimated_delivery_timestamp]])
)</f>
        <v>0.127615740741021</v>
      </c>
      <c r="X132">
        <v>4</v>
      </c>
      <c r="Y132">
        <v>46</v>
      </c>
      <c r="Z132" t="b">
        <v>0</v>
      </c>
    </row>
    <row r="133" spans="1:26" hidden="1" x14ac:dyDescent="0.25">
      <c r="A133" t="s">
        <v>795</v>
      </c>
      <c r="B133" t="s">
        <v>279</v>
      </c>
      <c r="C133" t="s">
        <v>33</v>
      </c>
      <c r="D133" t="s">
        <v>59</v>
      </c>
      <c r="E133" t="s">
        <v>52</v>
      </c>
      <c r="F133" t="s">
        <v>61</v>
      </c>
      <c r="G133" t="s">
        <v>53</v>
      </c>
      <c r="H133" t="s">
        <v>613</v>
      </c>
      <c r="I133" t="b">
        <v>0</v>
      </c>
      <c r="J133">
        <v>25.41</v>
      </c>
      <c r="K133">
        <v>1183.8800000000001</v>
      </c>
      <c r="L133" t="s">
        <v>796</v>
      </c>
      <c r="M133" s="2">
        <f t="shared" si="6"/>
        <v>46080.42083333333</v>
      </c>
      <c r="N133" t="s">
        <v>797</v>
      </c>
      <c r="O133" s="2">
        <f t="shared" si="7"/>
        <v>46087.786759259259</v>
      </c>
      <c r="P133" t="s">
        <v>798</v>
      </c>
      <c r="Q133" s="2">
        <f t="shared" si="8"/>
        <v>46087.721539351856</v>
      </c>
      <c r="R133" t="s">
        <v>798</v>
      </c>
      <c r="S133" t="s">
        <v>30</v>
      </c>
      <c r="T1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" s="5">
        <f>IF(tb_ship[[#This Row],[current_status]]&lt;&gt;"DELIVERED", "",
  ABS(tb_ship[[#This Row],[Formated_actual_delivery_timestamp]] - tb_ship[[#This Row],[Formatted_estimated_delivery_timestamp]])
)</f>
        <v>6.5219907402934041E-2</v>
      </c>
      <c r="X133">
        <v>2</v>
      </c>
      <c r="Y133">
        <v>5</v>
      </c>
      <c r="Z133" t="b">
        <v>0</v>
      </c>
    </row>
    <row r="134" spans="1:26" hidden="1" x14ac:dyDescent="0.25">
      <c r="A134" t="s">
        <v>799</v>
      </c>
      <c r="B134" t="s">
        <v>203</v>
      </c>
      <c r="C134" t="s">
        <v>800</v>
      </c>
      <c r="D134" t="s">
        <v>187</v>
      </c>
      <c r="E134" t="s">
        <v>24</v>
      </c>
      <c r="F134" t="s">
        <v>801</v>
      </c>
      <c r="G134" t="s">
        <v>93</v>
      </c>
      <c r="I134" t="b">
        <v>1</v>
      </c>
      <c r="J134">
        <v>13.56</v>
      </c>
      <c r="K134">
        <v>539.76</v>
      </c>
      <c r="L134" t="s">
        <v>802</v>
      </c>
      <c r="M134" s="2">
        <f t="shared" si="6"/>
        <v>46024.248611111114</v>
      </c>
      <c r="N134" t="s">
        <v>803</v>
      </c>
      <c r="O134" s="2">
        <f t="shared" si="7"/>
        <v>46030.393078703702</v>
      </c>
      <c r="P134" t="s">
        <v>804</v>
      </c>
      <c r="Q134" s="2">
        <f t="shared" si="8"/>
        <v>46029.770254629628</v>
      </c>
      <c r="R134" t="s">
        <v>804</v>
      </c>
      <c r="S134" t="s">
        <v>30</v>
      </c>
      <c r="T1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4" s="5">
        <f>IF(tb_ship[[#This Row],[current_status]]&lt;&gt;"DELIVERED", "",
  ABS(tb_ship[[#This Row],[Formated_actual_delivery_timestamp]] - tb_ship[[#This Row],[Formatted_estimated_delivery_timestamp]])
)</f>
        <v>0.62282407407474238</v>
      </c>
      <c r="X134">
        <v>4</v>
      </c>
      <c r="Y134">
        <v>5</v>
      </c>
      <c r="Z134" t="b">
        <v>0</v>
      </c>
    </row>
    <row r="135" spans="1:26" hidden="1" x14ac:dyDescent="0.25">
      <c r="A135" t="s">
        <v>805</v>
      </c>
      <c r="B135" t="s">
        <v>203</v>
      </c>
      <c r="C135" t="s">
        <v>33</v>
      </c>
      <c r="D135" t="s">
        <v>24</v>
      </c>
      <c r="E135" t="s">
        <v>24</v>
      </c>
      <c r="F135" t="s">
        <v>25</v>
      </c>
      <c r="G135" t="s">
        <v>189</v>
      </c>
      <c r="H135" t="s">
        <v>69</v>
      </c>
      <c r="I135" t="b">
        <v>0</v>
      </c>
      <c r="J135">
        <v>30.71</v>
      </c>
      <c r="K135">
        <v>138.78</v>
      </c>
      <c r="L135" t="s">
        <v>806</v>
      </c>
      <c r="M135" s="2">
        <f t="shared" si="6"/>
        <v>46016.315972222219</v>
      </c>
      <c r="N135" t="s">
        <v>807</v>
      </c>
      <c r="O135" s="2">
        <f t="shared" si="7"/>
        <v>46018.454143518524</v>
      </c>
      <c r="P135" t="s">
        <v>808</v>
      </c>
      <c r="Q135" s="2">
        <f t="shared" si="8"/>
        <v>46018.722743055558</v>
      </c>
      <c r="R135" t="s">
        <v>809</v>
      </c>
      <c r="S135" t="s">
        <v>30</v>
      </c>
      <c r="T1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5" s="5">
        <f>IF(tb_ship[[#This Row],[current_status]]&lt;&gt;"DELIVERED", "",
  ABS(tb_ship[[#This Row],[Formated_actual_delivery_timestamp]] - tb_ship[[#This Row],[Formatted_estimated_delivery_timestamp]])
)</f>
        <v>0.26859953703387873</v>
      </c>
      <c r="X135">
        <v>3</v>
      </c>
      <c r="Y135">
        <v>2</v>
      </c>
      <c r="Z135" t="b">
        <v>0</v>
      </c>
    </row>
    <row r="136" spans="1:26" hidden="1" x14ac:dyDescent="0.25">
      <c r="A136" t="s">
        <v>810</v>
      </c>
      <c r="B136" t="s">
        <v>22</v>
      </c>
      <c r="C136" t="s">
        <v>33</v>
      </c>
      <c r="D136" t="s">
        <v>116</v>
      </c>
      <c r="E136" t="s">
        <v>24</v>
      </c>
      <c r="F136" t="s">
        <v>811</v>
      </c>
      <c r="G136" t="s">
        <v>128</v>
      </c>
      <c r="H136" t="s">
        <v>377</v>
      </c>
      <c r="I136" t="b">
        <v>1</v>
      </c>
      <c r="J136">
        <v>9.11</v>
      </c>
      <c r="K136">
        <v>2014.44</v>
      </c>
      <c r="L136" t="s">
        <v>812</v>
      </c>
      <c r="M136" s="2">
        <f t="shared" si="6"/>
        <v>45874.46597222222</v>
      </c>
      <c r="N136" t="s">
        <v>813</v>
      </c>
      <c r="O136" s="2">
        <f t="shared" si="7"/>
        <v>45877.527962962966</v>
      </c>
      <c r="P136" t="s">
        <v>814</v>
      </c>
      <c r="Q136" s="2">
        <f t="shared" si="8"/>
        <v>45877.337673611109</v>
      </c>
      <c r="R136" t="s">
        <v>814</v>
      </c>
      <c r="S136" t="s">
        <v>30</v>
      </c>
      <c r="T1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6" s="5">
        <f>IF(tb_ship[[#This Row],[current_status]]&lt;&gt;"DELIVERED", "",
  ABS(tb_ship[[#This Row],[Formated_actual_delivery_timestamp]] - tb_ship[[#This Row],[Formatted_estimated_delivery_timestamp]])
)</f>
        <v>0.190289351856336</v>
      </c>
      <c r="X136">
        <v>2</v>
      </c>
      <c r="Y136">
        <v>5</v>
      </c>
      <c r="Z136" t="b">
        <v>0</v>
      </c>
    </row>
    <row r="137" spans="1:26" hidden="1" x14ac:dyDescent="0.25">
      <c r="A137" t="s">
        <v>815</v>
      </c>
      <c r="B137" t="s">
        <v>150</v>
      </c>
      <c r="C137" t="s">
        <v>33</v>
      </c>
      <c r="D137" t="s">
        <v>816</v>
      </c>
      <c r="E137" t="s">
        <v>764</v>
      </c>
      <c r="F137" t="s">
        <v>117</v>
      </c>
      <c r="G137" t="s">
        <v>249</v>
      </c>
      <c r="H137" t="s">
        <v>817</v>
      </c>
      <c r="I137" t="b">
        <v>1</v>
      </c>
      <c r="J137">
        <v>44.53</v>
      </c>
      <c r="K137">
        <v>1033.57</v>
      </c>
      <c r="L137" t="s">
        <v>818</v>
      </c>
      <c r="M137" s="2">
        <f t="shared" si="6"/>
        <v>46066.784722222219</v>
      </c>
      <c r="N137" t="s">
        <v>819</v>
      </c>
      <c r="O137" s="2">
        <f t="shared" si="7"/>
        <v>46072.843425925923</v>
      </c>
      <c r="P137" t="s">
        <v>820</v>
      </c>
      <c r="Q137" s="2">
        <f t="shared" si="8"/>
        <v>46073.051203703704</v>
      </c>
      <c r="R137" t="s">
        <v>821</v>
      </c>
      <c r="S137" t="s">
        <v>30</v>
      </c>
      <c r="T1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7" s="5">
        <f>IF(tb_ship[[#This Row],[current_status]]&lt;&gt;"DELIVERED", "",
  ABS(tb_ship[[#This Row],[Formated_actual_delivery_timestamp]] - tb_ship[[#This Row],[Formatted_estimated_delivery_timestamp]])
)</f>
        <v>0.20777777778130258</v>
      </c>
      <c r="X137">
        <v>3</v>
      </c>
      <c r="Y137">
        <v>4</v>
      </c>
      <c r="Z137" t="b">
        <v>0</v>
      </c>
    </row>
    <row r="138" spans="1:26" hidden="1" x14ac:dyDescent="0.25">
      <c r="A138" t="s">
        <v>822</v>
      </c>
      <c r="B138" t="s">
        <v>58</v>
      </c>
      <c r="C138" t="s">
        <v>33</v>
      </c>
      <c r="D138" t="s">
        <v>34</v>
      </c>
      <c r="E138" t="s">
        <v>24</v>
      </c>
      <c r="F138" t="s">
        <v>36</v>
      </c>
      <c r="G138" t="s">
        <v>68</v>
      </c>
      <c r="H138" t="s">
        <v>319</v>
      </c>
      <c r="I138" t="b">
        <v>1</v>
      </c>
      <c r="J138">
        <v>8.1300000000000008</v>
      </c>
      <c r="K138">
        <v>815.36</v>
      </c>
      <c r="L138" t="s">
        <v>823</v>
      </c>
      <c r="M138" s="2">
        <f t="shared" si="6"/>
        <v>45926.520138888889</v>
      </c>
      <c r="N138" t="s">
        <v>824</v>
      </c>
      <c r="O138" s="2">
        <f t="shared" si="7"/>
        <v>45934.119525462964</v>
      </c>
      <c r="P138" t="s">
        <v>825</v>
      </c>
      <c r="Q138" s="2">
        <f t="shared" si="8"/>
        <v>45934.502129629633</v>
      </c>
      <c r="R138" t="s">
        <v>825</v>
      </c>
      <c r="S138" t="s">
        <v>30</v>
      </c>
      <c r="T1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" s="5">
        <f>IF(tb_ship[[#This Row],[current_status]]&lt;&gt;"DELIVERED", "",
  ABS(tb_ship[[#This Row],[Formated_actual_delivery_timestamp]] - tb_ship[[#This Row],[Formatted_estimated_delivery_timestamp]])
)</f>
        <v>0.38260416666889796</v>
      </c>
      <c r="X138">
        <v>1</v>
      </c>
      <c r="Y138">
        <v>4</v>
      </c>
      <c r="Z138" t="b">
        <v>0</v>
      </c>
    </row>
    <row r="139" spans="1:26" x14ac:dyDescent="0.25">
      <c r="A139" t="s">
        <v>826</v>
      </c>
      <c r="B139" t="s">
        <v>827</v>
      </c>
      <c r="C139" t="s">
        <v>33</v>
      </c>
      <c r="D139" t="s">
        <v>44</v>
      </c>
      <c r="E139" t="s">
        <v>52</v>
      </c>
      <c r="F139" t="s">
        <v>109</v>
      </c>
      <c r="G139" t="s">
        <v>76</v>
      </c>
      <c r="I139" t="b">
        <v>1</v>
      </c>
      <c r="J139">
        <v>41.76</v>
      </c>
      <c r="K139">
        <v>1045.05</v>
      </c>
      <c r="L139" t="s">
        <v>828</v>
      </c>
      <c r="M139" s="2">
        <f t="shared" si="6"/>
        <v>45911.138888888883</v>
      </c>
      <c r="N139" t="s">
        <v>829</v>
      </c>
      <c r="O139" s="2">
        <f t="shared" si="7"/>
        <v>45923.517326388886</v>
      </c>
      <c r="Q139" s="2" t="str">
        <f t="shared" si="8"/>
        <v/>
      </c>
      <c r="R139" t="s">
        <v>830</v>
      </c>
      <c r="S139" t="s">
        <v>156</v>
      </c>
      <c r="T1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9" s="5" t="str">
        <f>IF(tb_ship[[#This Row],[current_status]]&lt;&gt;"DELIVERED", "",
  ABS(tb_ship[[#This Row],[Formated_actual_delivery_timestamp]] - tb_ship[[#This Row],[Formatted_estimated_delivery_timestamp]])
)</f>
        <v/>
      </c>
      <c r="V139" t="s">
        <v>157</v>
      </c>
      <c r="W139" t="s">
        <v>831</v>
      </c>
      <c r="X139">
        <v>7</v>
      </c>
      <c r="Y139">
        <v>3</v>
      </c>
      <c r="Z139" t="b">
        <v>1</v>
      </c>
    </row>
    <row r="140" spans="1:26" hidden="1" x14ac:dyDescent="0.25">
      <c r="A140" t="s">
        <v>832</v>
      </c>
      <c r="B140" t="s">
        <v>833</v>
      </c>
      <c r="C140" t="s">
        <v>23</v>
      </c>
      <c r="D140" t="s">
        <v>44</v>
      </c>
      <c r="E140" t="s">
        <v>24</v>
      </c>
      <c r="F140" t="s">
        <v>280</v>
      </c>
      <c r="G140" t="s">
        <v>487</v>
      </c>
      <c r="H140" t="s">
        <v>688</v>
      </c>
      <c r="I140" t="b">
        <v>1</v>
      </c>
      <c r="J140">
        <v>8.17</v>
      </c>
      <c r="K140">
        <v>889</v>
      </c>
      <c r="L140" t="s">
        <v>834</v>
      </c>
      <c r="M140" s="2">
        <f t="shared" si="6"/>
        <v>45978.35</v>
      </c>
      <c r="N140" t="s">
        <v>835</v>
      </c>
      <c r="O140" s="2">
        <f t="shared" si="7"/>
        <v>45981.767245370371</v>
      </c>
      <c r="P140" t="s">
        <v>836</v>
      </c>
      <c r="Q140" s="2">
        <f t="shared" si="8"/>
        <v>45981.95244212963</v>
      </c>
      <c r="R140" t="s">
        <v>836</v>
      </c>
      <c r="S140" t="s">
        <v>30</v>
      </c>
      <c r="T1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" s="5">
        <f>IF(tb_ship[[#This Row],[current_status]]&lt;&gt;"DELIVERED", "",
  ABS(tb_ship[[#This Row],[Formated_actual_delivery_timestamp]] - tb_ship[[#This Row],[Formatted_estimated_delivery_timestamp]])
)</f>
        <v>0.18519675925927004</v>
      </c>
      <c r="X140">
        <v>2</v>
      </c>
      <c r="Y140">
        <v>5</v>
      </c>
      <c r="Z140" t="b">
        <v>0</v>
      </c>
    </row>
    <row r="141" spans="1:26" hidden="1" x14ac:dyDescent="0.25">
      <c r="A141" t="s">
        <v>837</v>
      </c>
      <c r="B141" t="s">
        <v>67</v>
      </c>
      <c r="C141" t="s">
        <v>43</v>
      </c>
      <c r="D141" t="s">
        <v>44</v>
      </c>
      <c r="E141" t="s">
        <v>24</v>
      </c>
      <c r="F141" t="s">
        <v>109</v>
      </c>
      <c r="G141" t="s">
        <v>273</v>
      </c>
      <c r="H141" t="s">
        <v>181</v>
      </c>
      <c r="I141" t="b">
        <v>1</v>
      </c>
      <c r="J141">
        <v>66.290000000000006</v>
      </c>
      <c r="K141">
        <v>1572.85</v>
      </c>
      <c r="L141" t="s">
        <v>838</v>
      </c>
      <c r="M141" s="2">
        <f t="shared" si="6"/>
        <v>45929.213194444441</v>
      </c>
      <c r="N141" t="s">
        <v>839</v>
      </c>
      <c r="O141" s="2">
        <f t="shared" si="7"/>
        <v>45939.43063657407</v>
      </c>
      <c r="P141" t="s">
        <v>840</v>
      </c>
      <c r="Q141" s="2">
        <f t="shared" si="8"/>
        <v>45939.944143518514</v>
      </c>
      <c r="R141" t="s">
        <v>840</v>
      </c>
      <c r="S141" t="s">
        <v>30</v>
      </c>
      <c r="T1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1" s="5">
        <f>IF(tb_ship[[#This Row],[current_status]]&lt;&gt;"DELIVERED", "",
  ABS(tb_ship[[#This Row],[Formated_actual_delivery_timestamp]] - tb_ship[[#This Row],[Formatted_estimated_delivery_timestamp]])
)</f>
        <v>0.51350694444408873</v>
      </c>
      <c r="X141">
        <v>3</v>
      </c>
      <c r="Y141">
        <v>3</v>
      </c>
      <c r="Z141" t="b">
        <v>0</v>
      </c>
    </row>
    <row r="142" spans="1:26" hidden="1" x14ac:dyDescent="0.25">
      <c r="A142" t="s">
        <v>841</v>
      </c>
      <c r="B142" t="s">
        <v>443</v>
      </c>
      <c r="C142" t="s">
        <v>43</v>
      </c>
      <c r="D142" t="s">
        <v>126</v>
      </c>
      <c r="E142" t="s">
        <v>24</v>
      </c>
      <c r="F142" t="s">
        <v>681</v>
      </c>
      <c r="G142" t="s">
        <v>151</v>
      </c>
      <c r="H142" t="s">
        <v>129</v>
      </c>
      <c r="I142" t="b">
        <v>1</v>
      </c>
      <c r="J142">
        <v>120.44</v>
      </c>
      <c r="K142">
        <v>8593.68</v>
      </c>
      <c r="L142" t="s">
        <v>842</v>
      </c>
      <c r="M142" s="2">
        <f t="shared" si="6"/>
        <v>45849.28402777778</v>
      </c>
      <c r="N142" t="s">
        <v>843</v>
      </c>
      <c r="O142" s="2">
        <f t="shared" si="7"/>
        <v>45860.647627314815</v>
      </c>
      <c r="P142" t="s">
        <v>844</v>
      </c>
      <c r="Q142" s="2">
        <f t="shared" si="8"/>
        <v>45861.428182870368</v>
      </c>
      <c r="R142" t="s">
        <v>845</v>
      </c>
      <c r="S142" t="s">
        <v>30</v>
      </c>
      <c r="T1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" s="5">
        <f>IF(tb_ship[[#This Row],[current_status]]&lt;&gt;"DELIVERED", "",
  ABS(tb_ship[[#This Row],[Formated_actual_delivery_timestamp]] - tb_ship[[#This Row],[Formatted_estimated_delivery_timestamp]])
)</f>
        <v>0.78055555555329192</v>
      </c>
      <c r="X142">
        <v>3</v>
      </c>
      <c r="Y142">
        <v>3</v>
      </c>
      <c r="Z142" t="b">
        <v>0</v>
      </c>
    </row>
    <row r="143" spans="1:26" hidden="1" x14ac:dyDescent="0.25">
      <c r="A143" t="s">
        <v>846</v>
      </c>
      <c r="B143" t="s">
        <v>99</v>
      </c>
      <c r="C143" t="s">
        <v>847</v>
      </c>
      <c r="D143" t="s">
        <v>52</v>
      </c>
      <c r="E143" t="s">
        <v>59</v>
      </c>
      <c r="F143" t="s">
        <v>329</v>
      </c>
      <c r="G143" t="s">
        <v>313</v>
      </c>
      <c r="H143" t="s">
        <v>314</v>
      </c>
      <c r="I143" t="b">
        <v>0</v>
      </c>
      <c r="J143">
        <v>12.35</v>
      </c>
      <c r="K143">
        <v>140.62</v>
      </c>
      <c r="L143" t="s">
        <v>848</v>
      </c>
      <c r="M143" s="2">
        <f t="shared" si="6"/>
        <v>45952.58194444445</v>
      </c>
      <c r="N143" t="s">
        <v>849</v>
      </c>
      <c r="O143" s="2">
        <f t="shared" si="7"/>
        <v>45957.900046296301</v>
      </c>
      <c r="P143" t="s">
        <v>850</v>
      </c>
      <c r="Q143" s="2">
        <f t="shared" si="8"/>
        <v>45957.821701388893</v>
      </c>
      <c r="R143" t="s">
        <v>851</v>
      </c>
      <c r="S143" t="s">
        <v>30</v>
      </c>
      <c r="T1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" s="5">
        <f>IF(tb_ship[[#This Row],[current_status]]&lt;&gt;"DELIVERED", "",
  ABS(tb_ship[[#This Row],[Formated_actual_delivery_timestamp]] - tb_ship[[#This Row],[Formatted_estimated_delivery_timestamp]])
)</f>
        <v>7.8344907407881692E-2</v>
      </c>
      <c r="X143">
        <v>2</v>
      </c>
      <c r="Y143">
        <v>3</v>
      </c>
      <c r="Z143" t="b">
        <v>0</v>
      </c>
    </row>
    <row r="144" spans="1:26" hidden="1" x14ac:dyDescent="0.25">
      <c r="A144" t="s">
        <v>852</v>
      </c>
      <c r="B144" t="s">
        <v>22</v>
      </c>
      <c r="C144" t="s">
        <v>23</v>
      </c>
      <c r="D144" t="s">
        <v>34</v>
      </c>
      <c r="E144" t="s">
        <v>24</v>
      </c>
      <c r="F144" t="s">
        <v>853</v>
      </c>
      <c r="G144" t="s">
        <v>25</v>
      </c>
      <c r="H144" t="s">
        <v>319</v>
      </c>
      <c r="I144" t="b">
        <v>1</v>
      </c>
      <c r="J144">
        <v>21.55</v>
      </c>
      <c r="K144">
        <v>1102.6600000000001</v>
      </c>
      <c r="L144" t="s">
        <v>854</v>
      </c>
      <c r="M144" s="2">
        <f t="shared" si="6"/>
        <v>45909.511111111111</v>
      </c>
      <c r="N144" t="s">
        <v>855</v>
      </c>
      <c r="O144" s="2">
        <f t="shared" si="7"/>
        <v>45914.228865740741</v>
      </c>
      <c r="P144" t="s">
        <v>856</v>
      </c>
      <c r="Q144" s="2">
        <f t="shared" si="8"/>
        <v>45914.283425925925</v>
      </c>
      <c r="R144" t="s">
        <v>857</v>
      </c>
      <c r="S144" t="s">
        <v>30</v>
      </c>
      <c r="T1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" s="5">
        <f>IF(tb_ship[[#This Row],[current_status]]&lt;&gt;"DELIVERED", "",
  ABS(tb_ship[[#This Row],[Formated_actual_delivery_timestamp]] - tb_ship[[#This Row],[Formatted_estimated_delivery_timestamp]])
)</f>
        <v>5.4560185184527654E-2</v>
      </c>
      <c r="X144">
        <v>3</v>
      </c>
      <c r="Y144">
        <v>3</v>
      </c>
      <c r="Z144" t="b">
        <v>0</v>
      </c>
    </row>
    <row r="145" spans="1:26" hidden="1" x14ac:dyDescent="0.25">
      <c r="A145" t="s">
        <v>858</v>
      </c>
      <c r="B145" t="s">
        <v>660</v>
      </c>
      <c r="C145" t="s">
        <v>33</v>
      </c>
      <c r="D145" t="s">
        <v>52</v>
      </c>
      <c r="E145" t="s">
        <v>173</v>
      </c>
      <c r="F145" t="s">
        <v>53</v>
      </c>
      <c r="G145" t="s">
        <v>174</v>
      </c>
      <c r="H145" t="s">
        <v>859</v>
      </c>
      <c r="I145" t="b">
        <v>0</v>
      </c>
      <c r="J145">
        <v>12.46</v>
      </c>
      <c r="K145">
        <v>353.6</v>
      </c>
      <c r="L145" t="s">
        <v>860</v>
      </c>
      <c r="M145" s="2">
        <f t="shared" si="6"/>
        <v>46043.350694444445</v>
      </c>
      <c r="N145" t="s">
        <v>861</v>
      </c>
      <c r="O145" s="2">
        <f t="shared" si="7"/>
        <v>46049.675497685188</v>
      </c>
      <c r="P145" t="s">
        <v>862</v>
      </c>
      <c r="Q145" s="2">
        <f t="shared" si="8"/>
        <v>46049.552534722221</v>
      </c>
      <c r="R145" t="s">
        <v>862</v>
      </c>
      <c r="S145" t="s">
        <v>30</v>
      </c>
      <c r="T1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5" s="5">
        <f>IF(tb_ship[[#This Row],[current_status]]&lt;&gt;"DELIVERED", "",
  ABS(tb_ship[[#This Row],[Formated_actual_delivery_timestamp]] - tb_ship[[#This Row],[Formatted_estimated_delivery_timestamp]])
)</f>
        <v>0.12296296296699438</v>
      </c>
      <c r="X145">
        <v>2</v>
      </c>
      <c r="Y145">
        <v>5</v>
      </c>
      <c r="Z145" t="b">
        <v>0</v>
      </c>
    </row>
    <row r="146" spans="1:26" hidden="1" x14ac:dyDescent="0.25">
      <c r="A146" t="s">
        <v>863</v>
      </c>
      <c r="B146" t="s">
        <v>58</v>
      </c>
      <c r="C146" t="s">
        <v>51</v>
      </c>
      <c r="D146" t="s">
        <v>34</v>
      </c>
      <c r="E146" t="s">
        <v>24</v>
      </c>
      <c r="F146" t="s">
        <v>745</v>
      </c>
      <c r="G146" t="s">
        <v>407</v>
      </c>
      <c r="H146" t="s">
        <v>319</v>
      </c>
      <c r="I146" t="b">
        <v>1</v>
      </c>
      <c r="J146">
        <v>52.69</v>
      </c>
      <c r="K146">
        <v>5281</v>
      </c>
      <c r="L146" t="s">
        <v>864</v>
      </c>
      <c r="M146" s="2">
        <f t="shared" si="6"/>
        <v>45821.779861111114</v>
      </c>
      <c r="N146" t="s">
        <v>865</v>
      </c>
      <c r="O146" s="2">
        <f t="shared" si="7"/>
        <v>45828.061192129629</v>
      </c>
      <c r="P146" t="s">
        <v>866</v>
      </c>
      <c r="Q146" s="2">
        <f t="shared" si="8"/>
        <v>45827.734722222223</v>
      </c>
      <c r="R146" t="s">
        <v>867</v>
      </c>
      <c r="S146" t="s">
        <v>30</v>
      </c>
      <c r="T1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6" s="5">
        <f>IF(tb_ship[[#This Row],[current_status]]&lt;&gt;"DELIVERED", "",
  ABS(tb_ship[[#This Row],[Formated_actual_delivery_timestamp]] - tb_ship[[#This Row],[Formatted_estimated_delivery_timestamp]])
)</f>
        <v>0.32646990740613546</v>
      </c>
      <c r="X146">
        <v>5</v>
      </c>
      <c r="Y146">
        <v>2</v>
      </c>
      <c r="Z146" t="b">
        <v>0</v>
      </c>
    </row>
    <row r="147" spans="1:26" hidden="1" x14ac:dyDescent="0.25">
      <c r="A147" t="s">
        <v>868</v>
      </c>
      <c r="B147" t="s">
        <v>512</v>
      </c>
      <c r="C147" t="s">
        <v>33</v>
      </c>
      <c r="D147" t="s">
        <v>228</v>
      </c>
      <c r="E147" t="s">
        <v>34</v>
      </c>
      <c r="F147" t="s">
        <v>869</v>
      </c>
      <c r="G147" t="s">
        <v>745</v>
      </c>
      <c r="H147" t="s">
        <v>870</v>
      </c>
      <c r="I147" t="b">
        <v>1</v>
      </c>
      <c r="J147">
        <v>8.44</v>
      </c>
      <c r="K147">
        <v>249.83</v>
      </c>
      <c r="L147" t="s">
        <v>871</v>
      </c>
      <c r="M147" s="2">
        <f t="shared" si="6"/>
        <v>45828.211805555555</v>
      </c>
      <c r="N147" t="s">
        <v>872</v>
      </c>
      <c r="O147" s="2">
        <f t="shared" si="7"/>
        <v>45836.342800925922</v>
      </c>
      <c r="P147" t="s">
        <v>873</v>
      </c>
      <c r="Q147" s="2">
        <f t="shared" si="8"/>
        <v>45836.393229166664</v>
      </c>
      <c r="R147" t="s">
        <v>873</v>
      </c>
      <c r="S147" t="s">
        <v>30</v>
      </c>
      <c r="T1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" s="5">
        <f>IF(tb_ship[[#This Row],[current_status]]&lt;&gt;"DELIVERED", "",
  ABS(tb_ship[[#This Row],[Formated_actual_delivery_timestamp]] - tb_ship[[#This Row],[Formatted_estimated_delivery_timestamp]])
)</f>
        <v>5.0428240741894115E-2</v>
      </c>
      <c r="X147">
        <v>2</v>
      </c>
      <c r="Y147">
        <v>3</v>
      </c>
      <c r="Z147" t="b">
        <v>0</v>
      </c>
    </row>
    <row r="148" spans="1:26" hidden="1" x14ac:dyDescent="0.25">
      <c r="A148" t="s">
        <v>874</v>
      </c>
      <c r="B148" t="s">
        <v>58</v>
      </c>
      <c r="C148" t="s">
        <v>51</v>
      </c>
      <c r="D148" t="s">
        <v>34</v>
      </c>
      <c r="E148" t="s">
        <v>24</v>
      </c>
      <c r="F148" t="s">
        <v>209</v>
      </c>
      <c r="G148" t="s">
        <v>407</v>
      </c>
      <c r="H148" t="s">
        <v>210</v>
      </c>
      <c r="I148" t="b">
        <v>1</v>
      </c>
      <c r="J148">
        <v>12.64</v>
      </c>
      <c r="K148">
        <v>409.32</v>
      </c>
      <c r="L148" t="s">
        <v>875</v>
      </c>
      <c r="M148" s="2">
        <f t="shared" si="6"/>
        <v>46017.326388888891</v>
      </c>
      <c r="N148" t="s">
        <v>876</v>
      </c>
      <c r="O148" s="2">
        <f t="shared" si="7"/>
        <v>46024.377187500002</v>
      </c>
      <c r="Q148" s="2" t="str">
        <f t="shared" si="8"/>
        <v/>
      </c>
      <c r="R148" t="s">
        <v>877</v>
      </c>
      <c r="S148" t="s">
        <v>140</v>
      </c>
      <c r="T1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8" s="5" t="str">
        <f>IF(tb_ship[[#This Row],[current_status]]&lt;&gt;"DELIVERED", "",
  ABS(tb_ship[[#This Row],[Formated_actual_delivery_timestamp]] - tb_ship[[#This Row],[Formatted_estimated_delivery_timestamp]])
)</f>
        <v/>
      </c>
      <c r="V148" t="s">
        <v>166</v>
      </c>
      <c r="W148" t="s">
        <v>743</v>
      </c>
      <c r="X148">
        <v>6</v>
      </c>
      <c r="Y148">
        <v>5</v>
      </c>
      <c r="Z148" t="b">
        <v>1</v>
      </c>
    </row>
    <row r="149" spans="1:26" hidden="1" x14ac:dyDescent="0.25">
      <c r="A149" t="s">
        <v>878</v>
      </c>
      <c r="B149" t="s">
        <v>67</v>
      </c>
      <c r="C149" t="s">
        <v>23</v>
      </c>
      <c r="D149" t="s">
        <v>187</v>
      </c>
      <c r="E149" t="s">
        <v>24</v>
      </c>
      <c r="F149" t="s">
        <v>597</v>
      </c>
      <c r="G149" t="s">
        <v>151</v>
      </c>
      <c r="H149" t="s">
        <v>286</v>
      </c>
      <c r="I149" t="b">
        <v>1</v>
      </c>
      <c r="J149">
        <v>3.78</v>
      </c>
      <c r="K149">
        <v>203.42</v>
      </c>
      <c r="L149" t="s">
        <v>879</v>
      </c>
      <c r="M149" s="2">
        <f t="shared" si="6"/>
        <v>46032.106249999997</v>
      </c>
      <c r="N149" t="s">
        <v>880</v>
      </c>
      <c r="O149" s="2">
        <f t="shared" si="7"/>
        <v>46037.595300925925</v>
      </c>
      <c r="P149" t="s">
        <v>881</v>
      </c>
      <c r="Q149" s="2">
        <f t="shared" si="8"/>
        <v>46037.863969907405</v>
      </c>
      <c r="R149" t="s">
        <v>881</v>
      </c>
      <c r="S149" t="s">
        <v>30</v>
      </c>
      <c r="T1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9" s="5">
        <f>IF(tb_ship[[#This Row],[current_status]]&lt;&gt;"DELIVERED", "",
  ABS(tb_ship[[#This Row],[Formated_actual_delivery_timestamp]] - tb_ship[[#This Row],[Formatted_estimated_delivery_timestamp]])
)</f>
        <v>0.26866898148000473</v>
      </c>
      <c r="X149">
        <v>4</v>
      </c>
      <c r="Y149">
        <v>4</v>
      </c>
      <c r="Z149" t="b">
        <v>0</v>
      </c>
    </row>
    <row r="150" spans="1:26" hidden="1" x14ac:dyDescent="0.25">
      <c r="A150" t="s">
        <v>882</v>
      </c>
      <c r="B150" t="s">
        <v>186</v>
      </c>
      <c r="C150" t="s">
        <v>51</v>
      </c>
      <c r="D150" t="s">
        <v>24</v>
      </c>
      <c r="E150" t="s">
        <v>24</v>
      </c>
      <c r="F150" t="s">
        <v>249</v>
      </c>
      <c r="G150" t="s">
        <v>883</v>
      </c>
      <c r="I150" t="b">
        <v>0</v>
      </c>
      <c r="J150">
        <v>19.97</v>
      </c>
      <c r="K150">
        <v>261.81</v>
      </c>
      <c r="L150" t="s">
        <v>884</v>
      </c>
      <c r="M150" s="2">
        <f t="shared" si="6"/>
        <v>45828.585416666669</v>
      </c>
      <c r="N150" t="s">
        <v>885</v>
      </c>
      <c r="O150" s="2">
        <f t="shared" si="7"/>
        <v>45831.423888888894</v>
      </c>
      <c r="P150" t="s">
        <v>886</v>
      </c>
      <c r="Q150" s="2">
        <f t="shared" si="8"/>
        <v>45831.066620370373</v>
      </c>
      <c r="R150" t="s">
        <v>887</v>
      </c>
      <c r="S150" t="s">
        <v>30</v>
      </c>
      <c r="T1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0" s="5">
        <f>IF(tb_ship[[#This Row],[current_status]]&lt;&gt;"DELIVERED", "",
  ABS(tb_ship[[#This Row],[Formated_actual_delivery_timestamp]] - tb_ship[[#This Row],[Formatted_estimated_delivery_timestamp]])
)</f>
        <v>0.35726851852086838</v>
      </c>
      <c r="X150">
        <v>2</v>
      </c>
      <c r="Y150">
        <v>1</v>
      </c>
      <c r="Z150" t="b">
        <v>0</v>
      </c>
    </row>
    <row r="151" spans="1:26" hidden="1" x14ac:dyDescent="0.25">
      <c r="A151" t="s">
        <v>888</v>
      </c>
      <c r="B151" t="s">
        <v>660</v>
      </c>
      <c r="C151" t="s">
        <v>51</v>
      </c>
      <c r="D151" t="s">
        <v>59</v>
      </c>
      <c r="E151" t="s">
        <v>52</v>
      </c>
      <c r="F151" t="s">
        <v>471</v>
      </c>
      <c r="G151" t="s">
        <v>76</v>
      </c>
      <c r="I151" t="b">
        <v>0</v>
      </c>
      <c r="J151">
        <v>46.71</v>
      </c>
      <c r="K151">
        <v>852.34</v>
      </c>
      <c r="L151" t="s">
        <v>889</v>
      </c>
      <c r="M151" s="2">
        <f t="shared" si="6"/>
        <v>45933.558333333334</v>
      </c>
      <c r="N151" t="s">
        <v>890</v>
      </c>
      <c r="O151" s="2">
        <f t="shared" si="7"/>
        <v>45937.759282407409</v>
      </c>
      <c r="P151" t="s">
        <v>891</v>
      </c>
      <c r="Q151" s="2">
        <f t="shared" si="8"/>
        <v>45937.717673611114</v>
      </c>
      <c r="R151" t="s">
        <v>891</v>
      </c>
      <c r="S151" t="s">
        <v>30</v>
      </c>
      <c r="T1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" s="5">
        <f>IF(tb_ship[[#This Row],[current_status]]&lt;&gt;"DELIVERED", "",
  ABS(tb_ship[[#This Row],[Formated_actual_delivery_timestamp]] - tb_ship[[#This Row],[Formatted_estimated_delivery_timestamp]])
)</f>
        <v>4.1608796294895001E-2</v>
      </c>
      <c r="X151">
        <v>1</v>
      </c>
      <c r="Y151">
        <v>5</v>
      </c>
      <c r="Z151" t="b">
        <v>0</v>
      </c>
    </row>
    <row r="152" spans="1:26" hidden="1" x14ac:dyDescent="0.25">
      <c r="A152" t="s">
        <v>892</v>
      </c>
      <c r="B152" t="s">
        <v>67</v>
      </c>
      <c r="C152" t="s">
        <v>43</v>
      </c>
      <c r="D152" t="s">
        <v>44</v>
      </c>
      <c r="E152" t="s">
        <v>52</v>
      </c>
      <c r="F152" t="s">
        <v>280</v>
      </c>
      <c r="G152" t="s">
        <v>422</v>
      </c>
      <c r="H152" t="s">
        <v>86</v>
      </c>
      <c r="I152" t="b">
        <v>1</v>
      </c>
      <c r="J152">
        <v>27.94</v>
      </c>
      <c r="K152">
        <v>812.99</v>
      </c>
      <c r="L152" t="s">
        <v>893</v>
      </c>
      <c r="M152" s="2">
        <f t="shared" si="6"/>
        <v>45889.115972222222</v>
      </c>
      <c r="N152" t="s">
        <v>894</v>
      </c>
      <c r="O152" s="2">
        <f t="shared" si="7"/>
        <v>45901.680104166662</v>
      </c>
      <c r="Q152" s="2" t="str">
        <f t="shared" si="8"/>
        <v/>
      </c>
      <c r="R152" t="s">
        <v>895</v>
      </c>
      <c r="S152" t="s">
        <v>673</v>
      </c>
      <c r="T1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2" s="5" t="str">
        <f>IF(tb_ship[[#This Row],[current_status]]&lt;&gt;"DELIVERED", "",
  ABS(tb_ship[[#This Row],[Formated_actual_delivery_timestamp]] - tb_ship[[#This Row],[Formatted_estimated_delivery_timestamp]])
)</f>
        <v/>
      </c>
      <c r="V152" t="s">
        <v>157</v>
      </c>
      <c r="X152">
        <v>6</v>
      </c>
      <c r="Y152">
        <v>5</v>
      </c>
      <c r="Z152" t="b">
        <v>1</v>
      </c>
    </row>
    <row r="153" spans="1:26" hidden="1" x14ac:dyDescent="0.25">
      <c r="A153" t="s">
        <v>896</v>
      </c>
      <c r="B153" t="s">
        <v>459</v>
      </c>
      <c r="D153" t="s">
        <v>24</v>
      </c>
      <c r="E153" t="s">
        <v>44</v>
      </c>
      <c r="F153" t="s">
        <v>189</v>
      </c>
      <c r="G153" t="s">
        <v>109</v>
      </c>
      <c r="H153" t="s">
        <v>735</v>
      </c>
      <c r="I153" t="b">
        <v>1</v>
      </c>
      <c r="J153">
        <v>25.8</v>
      </c>
      <c r="K153">
        <v>248.89</v>
      </c>
      <c r="L153" t="s">
        <v>897</v>
      </c>
      <c r="M153" s="2">
        <f t="shared" si="6"/>
        <v>45947.754166666666</v>
      </c>
      <c r="N153" t="s">
        <v>898</v>
      </c>
      <c r="O153" s="2">
        <f t="shared" si="7"/>
        <v>45955.377430555556</v>
      </c>
      <c r="P153" t="s">
        <v>899</v>
      </c>
      <c r="Q153" s="2">
        <f t="shared" si="8"/>
        <v>45955.370254629634</v>
      </c>
      <c r="R153" t="s">
        <v>899</v>
      </c>
      <c r="S153" t="s">
        <v>30</v>
      </c>
      <c r="T1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3" s="5">
        <f>IF(tb_ship[[#This Row],[current_status]]&lt;&gt;"DELIVERED", "",
  ABS(tb_ship[[#This Row],[Formated_actual_delivery_timestamp]] - tb_ship[[#This Row],[Formatted_estimated_delivery_timestamp]])
)</f>
        <v>7.175925922638271E-3</v>
      </c>
      <c r="X153">
        <v>2</v>
      </c>
      <c r="Y153">
        <v>5</v>
      </c>
      <c r="Z153" t="b">
        <v>0</v>
      </c>
    </row>
    <row r="154" spans="1:26" hidden="1" x14ac:dyDescent="0.25">
      <c r="A154" t="s">
        <v>900</v>
      </c>
      <c r="B154" t="s">
        <v>42</v>
      </c>
      <c r="C154" t="s">
        <v>23</v>
      </c>
      <c r="D154" t="s">
        <v>59</v>
      </c>
      <c r="E154" t="s">
        <v>52</v>
      </c>
      <c r="F154" t="s">
        <v>61</v>
      </c>
      <c r="G154" t="s">
        <v>422</v>
      </c>
      <c r="H154" t="s">
        <v>669</v>
      </c>
      <c r="I154" t="b">
        <v>0</v>
      </c>
      <c r="J154">
        <v>19.8</v>
      </c>
      <c r="K154">
        <v>1707.02</v>
      </c>
      <c r="L154" t="s">
        <v>901</v>
      </c>
      <c r="M154" s="2">
        <f t="shared" si="6"/>
        <v>45968.457638888889</v>
      </c>
      <c r="N154" t="s">
        <v>902</v>
      </c>
      <c r="O154" s="2">
        <f t="shared" si="7"/>
        <v>45972.540138888893</v>
      </c>
      <c r="P154" t="s">
        <v>903</v>
      </c>
      <c r="Q154" s="2">
        <f t="shared" si="8"/>
        <v>45972.86246527778</v>
      </c>
      <c r="R154" t="s">
        <v>904</v>
      </c>
      <c r="S154" t="s">
        <v>30</v>
      </c>
      <c r="T1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4" s="5">
        <f>IF(tb_ship[[#This Row],[current_status]]&lt;&gt;"DELIVERED", "",
  ABS(tb_ship[[#This Row],[Formated_actual_delivery_timestamp]] - tb_ship[[#This Row],[Formatted_estimated_delivery_timestamp]])
)</f>
        <v>0.32232638888672227</v>
      </c>
      <c r="X154">
        <v>2</v>
      </c>
      <c r="Y154">
        <v>2</v>
      </c>
      <c r="Z154" t="b">
        <v>0</v>
      </c>
    </row>
    <row r="155" spans="1:26" hidden="1" x14ac:dyDescent="0.25">
      <c r="A155" t="s">
        <v>905</v>
      </c>
      <c r="B155" t="s">
        <v>660</v>
      </c>
      <c r="C155" t="s">
        <v>33</v>
      </c>
      <c r="D155" t="s">
        <v>24</v>
      </c>
      <c r="E155" t="s">
        <v>34</v>
      </c>
      <c r="F155" t="s">
        <v>273</v>
      </c>
      <c r="G155" t="s">
        <v>745</v>
      </c>
      <c r="H155" t="s">
        <v>37</v>
      </c>
      <c r="I155" t="b">
        <v>1</v>
      </c>
      <c r="J155">
        <v>6.17</v>
      </c>
      <c r="K155">
        <v>165.32</v>
      </c>
      <c r="L155" t="s">
        <v>906</v>
      </c>
      <c r="M155" s="2">
        <f t="shared" si="6"/>
        <v>46008.787500000006</v>
      </c>
      <c r="N155" t="s">
        <v>907</v>
      </c>
      <c r="O155" s="2">
        <f t="shared" si="7"/>
        <v>46016.961481481485</v>
      </c>
      <c r="P155" t="s">
        <v>908</v>
      </c>
      <c r="Q155" s="2">
        <f t="shared" si="8"/>
        <v>46016.648101851853</v>
      </c>
      <c r="R155" t="s">
        <v>909</v>
      </c>
      <c r="S155" t="s">
        <v>30</v>
      </c>
      <c r="T1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5" s="5">
        <f>IF(tb_ship[[#This Row],[current_status]]&lt;&gt;"DELIVERED", "",
  ABS(tb_ship[[#This Row],[Formated_actual_delivery_timestamp]] - tb_ship[[#This Row],[Formatted_estimated_delivery_timestamp]])
)</f>
        <v>0.31337962963152677</v>
      </c>
      <c r="X155">
        <v>5</v>
      </c>
      <c r="Y155">
        <v>3</v>
      </c>
      <c r="Z155" t="b">
        <v>0</v>
      </c>
    </row>
    <row r="156" spans="1:26" hidden="1" x14ac:dyDescent="0.25">
      <c r="A156" t="s">
        <v>910</v>
      </c>
      <c r="B156" t="s">
        <v>42</v>
      </c>
      <c r="C156" t="s">
        <v>23</v>
      </c>
      <c r="D156" t="s">
        <v>52</v>
      </c>
      <c r="E156" t="s">
        <v>59</v>
      </c>
      <c r="F156" t="s">
        <v>76</v>
      </c>
      <c r="G156" t="s">
        <v>471</v>
      </c>
      <c r="H156" t="s">
        <v>314</v>
      </c>
      <c r="I156" t="b">
        <v>0</v>
      </c>
      <c r="J156">
        <v>4</v>
      </c>
      <c r="K156">
        <v>84.72</v>
      </c>
      <c r="L156" t="s">
        <v>911</v>
      </c>
      <c r="M156" s="2">
        <f t="shared" si="6"/>
        <v>45857.423611111109</v>
      </c>
      <c r="N156" t="s">
        <v>912</v>
      </c>
      <c r="O156" s="2">
        <f t="shared" si="7"/>
        <v>45861.36010416667</v>
      </c>
      <c r="P156" t="s">
        <v>913</v>
      </c>
      <c r="Q156" s="2">
        <f t="shared" si="8"/>
        <v>45861.134548611117</v>
      </c>
      <c r="R156" t="s">
        <v>913</v>
      </c>
      <c r="S156" t="s">
        <v>30</v>
      </c>
      <c r="T1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" s="5">
        <f>IF(tb_ship[[#This Row],[current_status]]&lt;&gt;"DELIVERED", "",
  ABS(tb_ship[[#This Row],[Formated_actual_delivery_timestamp]] - tb_ship[[#This Row],[Formatted_estimated_delivery_timestamp]])
)</f>
        <v>0.22555555555300089</v>
      </c>
      <c r="X156">
        <v>2</v>
      </c>
      <c r="Y156">
        <v>5</v>
      </c>
      <c r="Z156" t="b">
        <v>0</v>
      </c>
    </row>
    <row r="157" spans="1:26" x14ac:dyDescent="0.25">
      <c r="A157" t="s">
        <v>914</v>
      </c>
      <c r="B157" t="s">
        <v>67</v>
      </c>
      <c r="C157" t="s">
        <v>51</v>
      </c>
      <c r="D157" t="s">
        <v>915</v>
      </c>
      <c r="E157" t="s">
        <v>24</v>
      </c>
      <c r="F157" t="s">
        <v>916</v>
      </c>
      <c r="G157" t="s">
        <v>128</v>
      </c>
      <c r="H157" t="s">
        <v>917</v>
      </c>
      <c r="I157" t="b">
        <v>1</v>
      </c>
      <c r="J157">
        <v>14.4</v>
      </c>
      <c r="K157">
        <v>872.7</v>
      </c>
      <c r="L157" t="s">
        <v>918</v>
      </c>
      <c r="M157" s="2">
        <f t="shared" si="6"/>
        <v>46056.707638888889</v>
      </c>
      <c r="N157" t="s">
        <v>919</v>
      </c>
      <c r="O157" s="2">
        <f t="shared" si="7"/>
        <v>46061.83079861111</v>
      </c>
      <c r="Q157" s="2" t="str">
        <f t="shared" si="8"/>
        <v/>
      </c>
      <c r="R157" t="s">
        <v>920</v>
      </c>
      <c r="S157" t="s">
        <v>156</v>
      </c>
      <c r="T1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7" s="5" t="str">
        <f>IF(tb_ship[[#This Row],[current_status]]&lt;&gt;"DELIVERED", "",
  ABS(tb_ship[[#This Row],[Formated_actual_delivery_timestamp]] - tb_ship[[#This Row],[Formatted_estimated_delivery_timestamp]])
)</f>
        <v/>
      </c>
      <c r="V157" t="s">
        <v>400</v>
      </c>
      <c r="W157" t="s">
        <v>921</v>
      </c>
      <c r="X157">
        <v>11</v>
      </c>
      <c r="Y157">
        <v>2</v>
      </c>
      <c r="Z157" t="b">
        <v>1</v>
      </c>
    </row>
    <row r="158" spans="1:26" hidden="1" x14ac:dyDescent="0.25">
      <c r="A158" t="s">
        <v>922</v>
      </c>
      <c r="B158" t="s">
        <v>58</v>
      </c>
      <c r="C158" t="s">
        <v>33</v>
      </c>
      <c r="D158" t="s">
        <v>59</v>
      </c>
      <c r="E158" t="s">
        <v>52</v>
      </c>
      <c r="F158" t="s">
        <v>313</v>
      </c>
      <c r="G158" t="s">
        <v>243</v>
      </c>
      <c r="H158" t="s">
        <v>613</v>
      </c>
      <c r="I158" t="b">
        <v>0</v>
      </c>
      <c r="J158">
        <v>26.26</v>
      </c>
      <c r="K158">
        <v>1038.1300000000001</v>
      </c>
      <c r="L158" t="s">
        <v>923</v>
      </c>
      <c r="M158" s="2">
        <f t="shared" si="6"/>
        <v>46021.438194444447</v>
      </c>
      <c r="N158" t="s">
        <v>924</v>
      </c>
      <c r="O158" s="2">
        <f t="shared" si="7"/>
        <v>46027.268865740742</v>
      </c>
      <c r="P158" t="s">
        <v>925</v>
      </c>
      <c r="Q158" s="2">
        <f t="shared" si="8"/>
        <v>46026.593668981484</v>
      </c>
      <c r="R158" t="s">
        <v>925</v>
      </c>
      <c r="S158" t="s">
        <v>30</v>
      </c>
      <c r="T1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" s="5">
        <f>IF(tb_ship[[#This Row],[current_status]]&lt;&gt;"DELIVERED", "",
  ABS(tb_ship[[#This Row],[Formated_actual_delivery_timestamp]] - tb_ship[[#This Row],[Formatted_estimated_delivery_timestamp]])
)</f>
        <v>0.67519675925723277</v>
      </c>
      <c r="X158">
        <v>2</v>
      </c>
      <c r="Y158">
        <v>3</v>
      </c>
      <c r="Z158" t="b">
        <v>0</v>
      </c>
    </row>
    <row r="159" spans="1:26" hidden="1" x14ac:dyDescent="0.25">
      <c r="A159" t="s">
        <v>926</v>
      </c>
      <c r="B159" t="s">
        <v>99</v>
      </c>
      <c r="C159" t="s">
        <v>51</v>
      </c>
      <c r="D159" t="s">
        <v>187</v>
      </c>
      <c r="E159" t="s">
        <v>24</v>
      </c>
      <c r="F159" t="s">
        <v>188</v>
      </c>
      <c r="G159" t="s">
        <v>128</v>
      </c>
      <c r="H159" t="s">
        <v>927</v>
      </c>
      <c r="I159" t="b">
        <v>1</v>
      </c>
      <c r="J159">
        <v>24.17</v>
      </c>
      <c r="K159">
        <v>208.9</v>
      </c>
      <c r="L159" t="s">
        <v>928</v>
      </c>
      <c r="M159" s="2">
        <f t="shared" si="6"/>
        <v>45838.311111111114</v>
      </c>
      <c r="N159" t="s">
        <v>929</v>
      </c>
      <c r="O159" s="2">
        <f t="shared" si="7"/>
        <v>45846.282592592594</v>
      </c>
      <c r="P159" t="s">
        <v>930</v>
      </c>
      <c r="Q159" s="2">
        <f t="shared" si="8"/>
        <v>45845.330243055556</v>
      </c>
      <c r="R159" t="s">
        <v>930</v>
      </c>
      <c r="S159" t="s">
        <v>30</v>
      </c>
      <c r="T1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" s="5">
        <f>IF(tb_ship[[#This Row],[current_status]]&lt;&gt;"DELIVERED", "",
  ABS(tb_ship[[#This Row],[Formated_actual_delivery_timestamp]] - tb_ship[[#This Row],[Formatted_estimated_delivery_timestamp]])
)</f>
        <v>0.95234953703766223</v>
      </c>
      <c r="X159">
        <v>5</v>
      </c>
      <c r="Y159">
        <v>2</v>
      </c>
      <c r="Z159" t="b">
        <v>0</v>
      </c>
    </row>
    <row r="160" spans="1:26" hidden="1" x14ac:dyDescent="0.25">
      <c r="A160" t="s">
        <v>931</v>
      </c>
      <c r="B160" t="s">
        <v>67</v>
      </c>
      <c r="C160" t="s">
        <v>51</v>
      </c>
      <c r="D160" t="s">
        <v>52</v>
      </c>
      <c r="E160" t="s">
        <v>24</v>
      </c>
      <c r="F160" t="s">
        <v>53</v>
      </c>
      <c r="G160" t="s">
        <v>196</v>
      </c>
      <c r="H160" t="s">
        <v>694</v>
      </c>
      <c r="I160" t="b">
        <v>1</v>
      </c>
      <c r="J160">
        <v>18.100000000000001</v>
      </c>
      <c r="K160">
        <v>772.09</v>
      </c>
      <c r="L160" t="s">
        <v>932</v>
      </c>
      <c r="M160" s="2">
        <f t="shared" si="6"/>
        <v>46016.298611111117</v>
      </c>
      <c r="N160" t="s">
        <v>933</v>
      </c>
      <c r="O160" s="2">
        <f t="shared" si="7"/>
        <v>46023.010208333333</v>
      </c>
      <c r="P160" t="s">
        <v>934</v>
      </c>
      <c r="Q160" s="2">
        <f t="shared" si="8"/>
        <v>46023.981226851851</v>
      </c>
      <c r="R160" t="s">
        <v>935</v>
      </c>
      <c r="S160" t="s">
        <v>30</v>
      </c>
      <c r="T1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0" s="5">
        <f>IF(tb_ship[[#This Row],[current_status]]&lt;&gt;"DELIVERED", "",
  ABS(tb_ship[[#This Row],[Formated_actual_delivery_timestamp]] - tb_ship[[#This Row],[Formatted_estimated_delivery_timestamp]])
)</f>
        <v>0.97101851851766696</v>
      </c>
      <c r="X160">
        <v>3</v>
      </c>
      <c r="Y160">
        <v>4</v>
      </c>
      <c r="Z160" t="b">
        <v>0</v>
      </c>
    </row>
    <row r="161" spans="1:26" hidden="1" x14ac:dyDescent="0.25">
      <c r="A161" t="s">
        <v>936</v>
      </c>
      <c r="B161" t="s">
        <v>83</v>
      </c>
      <c r="C161" t="s">
        <v>43</v>
      </c>
      <c r="D161" t="s">
        <v>44</v>
      </c>
      <c r="E161" t="s">
        <v>24</v>
      </c>
      <c r="F161" t="s">
        <v>109</v>
      </c>
      <c r="G161" t="s">
        <v>189</v>
      </c>
      <c r="I161" t="b">
        <v>1</v>
      </c>
      <c r="J161">
        <v>15.03</v>
      </c>
      <c r="K161">
        <v>1420.96</v>
      </c>
      <c r="L161" t="s">
        <v>937</v>
      </c>
      <c r="M161" s="2">
        <f t="shared" si="6"/>
        <v>46078.17083333333</v>
      </c>
      <c r="N161" t="s">
        <v>938</v>
      </c>
      <c r="O161" s="2">
        <f t="shared" si="7"/>
        <v>46084.013402777775</v>
      </c>
      <c r="P161" t="s">
        <v>939</v>
      </c>
      <c r="Q161" s="2">
        <f t="shared" si="8"/>
        <v>46084.003703703704</v>
      </c>
      <c r="R161" t="s">
        <v>939</v>
      </c>
      <c r="S161" t="s">
        <v>30</v>
      </c>
      <c r="T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1" s="5">
        <f>IF(tb_ship[[#This Row],[current_status]]&lt;&gt;"DELIVERED", "",
  ABS(tb_ship[[#This Row],[Formated_actual_delivery_timestamp]] - tb_ship[[#This Row],[Formatted_estimated_delivery_timestamp]])
)</f>
        <v>9.6990740712499246E-3</v>
      </c>
      <c r="X161">
        <v>3</v>
      </c>
      <c r="Y161">
        <v>3</v>
      </c>
      <c r="Z161" t="b">
        <v>0</v>
      </c>
    </row>
    <row r="162" spans="1:26" hidden="1" x14ac:dyDescent="0.25">
      <c r="A162" t="s">
        <v>940</v>
      </c>
      <c r="B162" t="s">
        <v>168</v>
      </c>
      <c r="C162" t="s">
        <v>51</v>
      </c>
      <c r="D162" t="s">
        <v>24</v>
      </c>
      <c r="E162" t="s">
        <v>52</v>
      </c>
      <c r="F162" t="s">
        <v>407</v>
      </c>
      <c r="G162" t="s">
        <v>329</v>
      </c>
      <c r="I162" t="b">
        <v>1</v>
      </c>
      <c r="J162">
        <v>61.75</v>
      </c>
      <c r="K162">
        <v>1415.22</v>
      </c>
      <c r="L162" t="s">
        <v>941</v>
      </c>
      <c r="M162" s="2">
        <f t="shared" si="6"/>
        <v>45982.669444444444</v>
      </c>
      <c r="N162" t="s">
        <v>942</v>
      </c>
      <c r="O162" s="2">
        <f t="shared" si="7"/>
        <v>45988.821099537039</v>
      </c>
      <c r="P162" t="s">
        <v>943</v>
      </c>
      <c r="Q162" s="2">
        <f t="shared" si="8"/>
        <v>45988.502291666671</v>
      </c>
      <c r="R162" t="s">
        <v>943</v>
      </c>
      <c r="S162" t="s">
        <v>30</v>
      </c>
      <c r="T1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2" s="5">
        <f>IF(tb_ship[[#This Row],[current_status]]&lt;&gt;"DELIVERED", "",
  ABS(tb_ship[[#This Row],[Formated_actual_delivery_timestamp]] - tb_ship[[#This Row],[Formatted_estimated_delivery_timestamp]])
)</f>
        <v>0.31880787036789116</v>
      </c>
      <c r="X162">
        <v>3</v>
      </c>
      <c r="Y162">
        <v>2</v>
      </c>
      <c r="Z162" t="b">
        <v>0</v>
      </c>
    </row>
    <row r="163" spans="1:26" hidden="1" x14ac:dyDescent="0.25">
      <c r="A163" t="s">
        <v>944</v>
      </c>
      <c r="B163" t="s">
        <v>827</v>
      </c>
      <c r="C163" t="s">
        <v>43</v>
      </c>
      <c r="D163" t="s">
        <v>52</v>
      </c>
      <c r="E163" t="s">
        <v>173</v>
      </c>
      <c r="F163" t="s">
        <v>92</v>
      </c>
      <c r="G163" t="s">
        <v>421</v>
      </c>
      <c r="H163" t="s">
        <v>945</v>
      </c>
      <c r="I163" t="b">
        <v>0</v>
      </c>
      <c r="J163">
        <v>1.27</v>
      </c>
      <c r="K163">
        <v>16.14</v>
      </c>
      <c r="L163" t="s">
        <v>946</v>
      </c>
      <c r="M163" s="2">
        <f t="shared" si="6"/>
        <v>45990.448611111111</v>
      </c>
      <c r="N163" t="s">
        <v>947</v>
      </c>
      <c r="O163" s="2">
        <f t="shared" si="7"/>
        <v>46001.941226851857</v>
      </c>
      <c r="P163" t="s">
        <v>948</v>
      </c>
      <c r="Q163" s="2">
        <f t="shared" si="8"/>
        <v>46002.197164351855</v>
      </c>
      <c r="R163" t="s">
        <v>948</v>
      </c>
      <c r="S163" t="s">
        <v>30</v>
      </c>
      <c r="T1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" s="5">
        <f>IF(tb_ship[[#This Row],[current_status]]&lt;&gt;"DELIVERED", "",
  ABS(tb_ship[[#This Row],[Formated_actual_delivery_timestamp]] - tb_ship[[#This Row],[Formatted_estimated_delivery_timestamp]])
)</f>
        <v>0.25593749999825377</v>
      </c>
      <c r="X163">
        <v>1</v>
      </c>
      <c r="Y163">
        <v>2</v>
      </c>
      <c r="Z163" t="b">
        <v>0</v>
      </c>
    </row>
    <row r="164" spans="1:26" hidden="1" x14ac:dyDescent="0.25">
      <c r="A164" t="s">
        <v>949</v>
      </c>
      <c r="B164" t="s">
        <v>58</v>
      </c>
      <c r="C164" t="s">
        <v>23</v>
      </c>
      <c r="D164" t="s">
        <v>44</v>
      </c>
      <c r="E164" t="s">
        <v>24</v>
      </c>
      <c r="F164" t="s">
        <v>117</v>
      </c>
      <c r="G164" t="s">
        <v>189</v>
      </c>
      <c r="H164" t="s">
        <v>688</v>
      </c>
      <c r="I164" t="b">
        <v>1</v>
      </c>
      <c r="J164">
        <v>6.99</v>
      </c>
      <c r="K164">
        <v>78.37</v>
      </c>
      <c r="L164" t="s">
        <v>950</v>
      </c>
      <c r="M164" s="2">
        <f t="shared" si="6"/>
        <v>46030.561805555553</v>
      </c>
      <c r="N164" t="s">
        <v>951</v>
      </c>
      <c r="O164" s="2">
        <f t="shared" si="7"/>
        <v>46035.126423611109</v>
      </c>
      <c r="P164" t="s">
        <v>952</v>
      </c>
      <c r="Q164" s="2">
        <f t="shared" si="8"/>
        <v>46035.467037037037</v>
      </c>
      <c r="R164" t="s">
        <v>953</v>
      </c>
      <c r="S164" t="s">
        <v>30</v>
      </c>
      <c r="T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" s="5">
        <f>IF(tb_ship[[#This Row],[current_status]]&lt;&gt;"DELIVERED", "",
  ABS(tb_ship[[#This Row],[Formated_actual_delivery_timestamp]] - tb_ship[[#This Row],[Formatted_estimated_delivery_timestamp]])
)</f>
        <v>0.34061342592758592</v>
      </c>
      <c r="X164">
        <v>1</v>
      </c>
      <c r="Y164">
        <v>2</v>
      </c>
      <c r="Z164" t="b">
        <v>0</v>
      </c>
    </row>
    <row r="165" spans="1:26" hidden="1" x14ac:dyDescent="0.25">
      <c r="A165" t="s">
        <v>954</v>
      </c>
      <c r="B165" t="s">
        <v>955</v>
      </c>
      <c r="C165" t="s">
        <v>33</v>
      </c>
      <c r="D165" t="s">
        <v>44</v>
      </c>
      <c r="E165" t="s">
        <v>24</v>
      </c>
      <c r="F165" t="s">
        <v>109</v>
      </c>
      <c r="G165" t="s">
        <v>93</v>
      </c>
      <c r="H165" t="s">
        <v>776</v>
      </c>
      <c r="I165" t="b">
        <v>1</v>
      </c>
      <c r="J165">
        <v>18.940000000000001</v>
      </c>
      <c r="K165">
        <v>1027.2</v>
      </c>
      <c r="L165" t="s">
        <v>956</v>
      </c>
      <c r="M165" s="2">
        <f t="shared" si="6"/>
        <v>46027.219444444439</v>
      </c>
      <c r="N165" t="s">
        <v>957</v>
      </c>
      <c r="O165" s="2">
        <f t="shared" si="7"/>
        <v>46031.740439814814</v>
      </c>
      <c r="P165" t="s">
        <v>958</v>
      </c>
      <c r="Q165" s="2">
        <f t="shared" si="8"/>
        <v>46031.476273148146</v>
      </c>
      <c r="R165" t="s">
        <v>958</v>
      </c>
      <c r="S165" t="s">
        <v>30</v>
      </c>
      <c r="T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" s="5">
        <f>IF(tb_ship[[#This Row],[current_status]]&lt;&gt;"DELIVERED", "",
  ABS(tb_ship[[#This Row],[Formated_actual_delivery_timestamp]] - tb_ship[[#This Row],[Formatted_estimated_delivery_timestamp]])
)</f>
        <v>0.26416666666773381</v>
      </c>
      <c r="X165">
        <v>3</v>
      </c>
      <c r="Y165">
        <v>3</v>
      </c>
      <c r="Z165" t="b">
        <v>0</v>
      </c>
    </row>
    <row r="166" spans="1:26" hidden="1" x14ac:dyDescent="0.25">
      <c r="A166" t="s">
        <v>959</v>
      </c>
      <c r="B166" t="s">
        <v>58</v>
      </c>
      <c r="C166" t="s">
        <v>51</v>
      </c>
      <c r="D166" t="s">
        <v>228</v>
      </c>
      <c r="E166" t="s">
        <v>34</v>
      </c>
      <c r="F166" t="s">
        <v>960</v>
      </c>
      <c r="G166" t="s">
        <v>961</v>
      </c>
      <c r="H166" t="s">
        <v>962</v>
      </c>
      <c r="I166" t="b">
        <v>1</v>
      </c>
      <c r="J166">
        <v>3.2</v>
      </c>
      <c r="K166">
        <v>112.35</v>
      </c>
      <c r="L166" t="s">
        <v>963</v>
      </c>
      <c r="M166" s="2">
        <f t="shared" si="6"/>
        <v>46058.426388888889</v>
      </c>
      <c r="N166" t="s">
        <v>964</v>
      </c>
      <c r="O166" s="2">
        <f t="shared" si="7"/>
        <v>46063.509895833333</v>
      </c>
      <c r="P166" t="s">
        <v>965</v>
      </c>
      <c r="Q166" s="2">
        <f t="shared" si="8"/>
        <v>46064.096782407411</v>
      </c>
      <c r="R166" t="s">
        <v>966</v>
      </c>
      <c r="S166" t="s">
        <v>30</v>
      </c>
      <c r="T1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" s="5">
        <f>IF(tb_ship[[#This Row],[current_status]]&lt;&gt;"DELIVERED", "",
  ABS(tb_ship[[#This Row],[Formated_actual_delivery_timestamp]] - tb_ship[[#This Row],[Formatted_estimated_delivery_timestamp]])
)</f>
        <v>0.58688657407765277</v>
      </c>
      <c r="X166">
        <v>4</v>
      </c>
      <c r="Y166">
        <v>5</v>
      </c>
      <c r="Z166" t="b">
        <v>0</v>
      </c>
    </row>
    <row r="167" spans="1:26" hidden="1" x14ac:dyDescent="0.25">
      <c r="A167" t="s">
        <v>967</v>
      </c>
      <c r="B167" t="s">
        <v>67</v>
      </c>
      <c r="D167" t="s">
        <v>52</v>
      </c>
      <c r="E167" t="s">
        <v>59</v>
      </c>
      <c r="F167" t="s">
        <v>92</v>
      </c>
      <c r="G167" t="s">
        <v>160</v>
      </c>
      <c r="H167" t="s">
        <v>968</v>
      </c>
      <c r="I167" t="b">
        <v>0</v>
      </c>
      <c r="J167">
        <v>1.52</v>
      </c>
      <c r="K167">
        <v>16.260000000000002</v>
      </c>
      <c r="L167" t="s">
        <v>969</v>
      </c>
      <c r="M167" s="2">
        <f t="shared" si="6"/>
        <v>45993.580555555556</v>
      </c>
      <c r="N167" t="s">
        <v>970</v>
      </c>
      <c r="O167" s="2">
        <f t="shared" si="7"/>
        <v>45998.390486111115</v>
      </c>
      <c r="Q167" s="2" t="str">
        <f t="shared" si="8"/>
        <v/>
      </c>
      <c r="R167" t="s">
        <v>971</v>
      </c>
      <c r="S167" t="s">
        <v>673</v>
      </c>
      <c r="T1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7" s="5" t="str">
        <f>IF(tb_ship[[#This Row],[current_status]]&lt;&gt;"DELIVERED", "",
  ABS(tb_ship[[#This Row],[Formated_actual_delivery_timestamp]] - tb_ship[[#This Row],[Formatted_estimated_delivery_timestamp]])
)</f>
        <v/>
      </c>
      <c r="V167" t="s">
        <v>972</v>
      </c>
      <c r="X167">
        <v>6</v>
      </c>
      <c r="Y167">
        <v>2</v>
      </c>
      <c r="Z167" t="b">
        <v>1</v>
      </c>
    </row>
    <row r="168" spans="1:26" hidden="1" x14ac:dyDescent="0.25">
      <c r="A168" t="s">
        <v>973</v>
      </c>
      <c r="B168" t="s">
        <v>58</v>
      </c>
      <c r="C168" t="s">
        <v>51</v>
      </c>
      <c r="D168" t="s">
        <v>44</v>
      </c>
      <c r="E168" t="s">
        <v>52</v>
      </c>
      <c r="F168" t="s">
        <v>135</v>
      </c>
      <c r="G168" t="s">
        <v>53</v>
      </c>
      <c r="H168" t="s">
        <v>86</v>
      </c>
      <c r="I168" t="b">
        <v>1</v>
      </c>
      <c r="J168">
        <v>26.77</v>
      </c>
      <c r="K168">
        <v>1114.9100000000001</v>
      </c>
      <c r="L168" t="s">
        <v>974</v>
      </c>
      <c r="M168" s="2">
        <f t="shared" si="6"/>
        <v>45840.165972222218</v>
      </c>
      <c r="N168" t="s">
        <v>975</v>
      </c>
      <c r="O168" s="2">
        <f t="shared" si="7"/>
        <v>45844.055335648147</v>
      </c>
      <c r="P168" t="s">
        <v>976</v>
      </c>
      <c r="Q168" s="2">
        <f t="shared" si="8"/>
        <v>45843.822210648148</v>
      </c>
      <c r="R168" t="s">
        <v>976</v>
      </c>
      <c r="S168" t="s">
        <v>30</v>
      </c>
      <c r="T1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8" s="5">
        <f>IF(tb_ship[[#This Row],[current_status]]&lt;&gt;"DELIVERED", "",
  ABS(tb_ship[[#This Row],[Formated_actual_delivery_timestamp]] - tb_ship[[#This Row],[Formatted_estimated_delivery_timestamp]])
)</f>
        <v>0.23312499999883585</v>
      </c>
      <c r="X168">
        <v>3</v>
      </c>
      <c r="Y168">
        <v>3</v>
      </c>
      <c r="Z168" t="b">
        <v>0</v>
      </c>
    </row>
    <row r="169" spans="1:26" hidden="1" x14ac:dyDescent="0.25">
      <c r="A169" t="s">
        <v>977</v>
      </c>
      <c r="B169" t="s">
        <v>67</v>
      </c>
      <c r="C169" t="s">
        <v>33</v>
      </c>
      <c r="D169" t="s">
        <v>44</v>
      </c>
      <c r="E169" t="s">
        <v>52</v>
      </c>
      <c r="F169" t="s">
        <v>117</v>
      </c>
      <c r="G169" t="s">
        <v>422</v>
      </c>
      <c r="H169" t="s">
        <v>86</v>
      </c>
      <c r="I169" t="b">
        <v>1</v>
      </c>
      <c r="J169">
        <v>17.63</v>
      </c>
      <c r="K169">
        <v>149.49</v>
      </c>
      <c r="L169" t="s">
        <v>978</v>
      </c>
      <c r="M169" s="2">
        <f t="shared" si="6"/>
        <v>45924.468055555553</v>
      </c>
      <c r="N169" t="s">
        <v>979</v>
      </c>
      <c r="O169" s="2">
        <f t="shared" si="7"/>
        <v>45930.521747685183</v>
      </c>
      <c r="P169" t="s">
        <v>980</v>
      </c>
      <c r="Q169" s="2">
        <f t="shared" si="8"/>
        <v>45930.582060185181</v>
      </c>
      <c r="R169" t="s">
        <v>980</v>
      </c>
      <c r="S169" t="s">
        <v>30</v>
      </c>
      <c r="T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9" s="5">
        <f>IF(tb_ship[[#This Row],[current_status]]&lt;&gt;"DELIVERED", "",
  ABS(tb_ship[[#This Row],[Formated_actual_delivery_timestamp]] - tb_ship[[#This Row],[Formatted_estimated_delivery_timestamp]])
)</f>
        <v>6.0312499997962732E-2</v>
      </c>
      <c r="X169">
        <v>1</v>
      </c>
      <c r="Y169">
        <v>2</v>
      </c>
      <c r="Z169" t="b">
        <v>0</v>
      </c>
    </row>
    <row r="170" spans="1:26" hidden="1" x14ac:dyDescent="0.25">
      <c r="A170" t="s">
        <v>981</v>
      </c>
      <c r="B170" t="s">
        <v>58</v>
      </c>
      <c r="C170" t="s">
        <v>23</v>
      </c>
      <c r="D170" t="s">
        <v>44</v>
      </c>
      <c r="E170" t="s">
        <v>24</v>
      </c>
      <c r="F170" t="s">
        <v>45</v>
      </c>
      <c r="G170" t="s">
        <v>128</v>
      </c>
      <c r="I170" t="b">
        <v>1</v>
      </c>
      <c r="J170">
        <v>45.9</v>
      </c>
      <c r="K170">
        <v>1341.43</v>
      </c>
      <c r="L170" t="s">
        <v>982</v>
      </c>
      <c r="M170" s="2">
        <f t="shared" si="6"/>
        <v>45866.523611111108</v>
      </c>
      <c r="N170" t="s">
        <v>983</v>
      </c>
      <c r="O170" s="2">
        <f t="shared" si="7"/>
        <v>45868.978344907402</v>
      </c>
      <c r="P170" t="s">
        <v>984</v>
      </c>
      <c r="Q170" s="2">
        <f t="shared" si="8"/>
        <v>45869.386446759258</v>
      </c>
      <c r="R170" t="s">
        <v>985</v>
      </c>
      <c r="S170" t="s">
        <v>30</v>
      </c>
      <c r="T1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" s="5">
        <f>IF(tb_ship[[#This Row],[current_status]]&lt;&gt;"DELIVERED", "",
  ABS(tb_ship[[#This Row],[Formated_actual_delivery_timestamp]] - tb_ship[[#This Row],[Formatted_estimated_delivery_timestamp]])
)</f>
        <v>0.40810185185546288</v>
      </c>
      <c r="X170">
        <v>2</v>
      </c>
      <c r="Y170">
        <v>2</v>
      </c>
      <c r="Z170" t="b">
        <v>0</v>
      </c>
    </row>
    <row r="171" spans="1:26" hidden="1" x14ac:dyDescent="0.25">
      <c r="A171" t="s">
        <v>986</v>
      </c>
      <c r="B171" t="s">
        <v>58</v>
      </c>
      <c r="C171" t="s">
        <v>33</v>
      </c>
      <c r="D171" t="s">
        <v>301</v>
      </c>
      <c r="E171" t="s">
        <v>24</v>
      </c>
      <c r="F171" t="s">
        <v>987</v>
      </c>
      <c r="G171" t="s">
        <v>249</v>
      </c>
      <c r="H171" t="s">
        <v>303</v>
      </c>
      <c r="I171" t="b">
        <v>1</v>
      </c>
      <c r="J171">
        <v>11.09</v>
      </c>
      <c r="K171">
        <v>160.63999999999999</v>
      </c>
      <c r="L171" t="s">
        <v>988</v>
      </c>
      <c r="M171" s="2">
        <f t="shared" si="6"/>
        <v>45953.487500000003</v>
      </c>
      <c r="N171" t="s">
        <v>989</v>
      </c>
      <c r="O171" s="2">
        <f t="shared" si="7"/>
        <v>45959.553449074076</v>
      </c>
      <c r="P171" t="s">
        <v>990</v>
      </c>
      <c r="Q171" s="2">
        <f t="shared" si="8"/>
        <v>45959.564895833333</v>
      </c>
      <c r="R171" t="s">
        <v>990</v>
      </c>
      <c r="S171" t="s">
        <v>30</v>
      </c>
      <c r="T1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1" s="5">
        <f>IF(tb_ship[[#This Row],[current_status]]&lt;&gt;"DELIVERED", "",
  ABS(tb_ship[[#This Row],[Formated_actual_delivery_timestamp]] - tb_ship[[#This Row],[Formatted_estimated_delivery_timestamp]])
)</f>
        <v>1.1446759257523809E-2</v>
      </c>
      <c r="X171">
        <v>3</v>
      </c>
      <c r="Y171">
        <v>2</v>
      </c>
      <c r="Z171" t="b">
        <v>0</v>
      </c>
    </row>
    <row r="172" spans="1:26" hidden="1" x14ac:dyDescent="0.25">
      <c r="A172" t="s">
        <v>991</v>
      </c>
      <c r="B172" t="s">
        <v>32</v>
      </c>
      <c r="C172" t="s">
        <v>43</v>
      </c>
      <c r="D172" t="s">
        <v>44</v>
      </c>
      <c r="E172" t="s">
        <v>24</v>
      </c>
      <c r="F172" t="s">
        <v>109</v>
      </c>
      <c r="G172" t="s">
        <v>196</v>
      </c>
      <c r="I172" t="b">
        <v>1</v>
      </c>
      <c r="J172">
        <v>7.34</v>
      </c>
      <c r="K172">
        <v>175.98</v>
      </c>
      <c r="L172" t="s">
        <v>992</v>
      </c>
      <c r="M172" s="2">
        <f t="shared" si="6"/>
        <v>46011.408333333333</v>
      </c>
      <c r="N172" t="s">
        <v>993</v>
      </c>
      <c r="O172" s="2">
        <f t="shared" si="7"/>
        <v>46021.069849537038</v>
      </c>
      <c r="P172" t="s">
        <v>994</v>
      </c>
      <c r="Q172" s="2">
        <f t="shared" si="8"/>
        <v>46021.329976851855</v>
      </c>
      <c r="R172" t="s">
        <v>995</v>
      </c>
      <c r="S172" t="s">
        <v>30</v>
      </c>
      <c r="T1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" s="5">
        <f>IF(tb_ship[[#This Row],[current_status]]&lt;&gt;"DELIVERED", "",
  ABS(tb_ship[[#This Row],[Formated_actual_delivery_timestamp]] - tb_ship[[#This Row],[Formatted_estimated_delivery_timestamp]])
)</f>
        <v>0.26012731481750961</v>
      </c>
      <c r="X172">
        <v>2</v>
      </c>
      <c r="Y172">
        <v>5</v>
      </c>
      <c r="Z172" t="b">
        <v>0</v>
      </c>
    </row>
    <row r="173" spans="1:26" hidden="1" x14ac:dyDescent="0.25">
      <c r="A173" t="s">
        <v>996</v>
      </c>
      <c r="B173" t="s">
        <v>67</v>
      </c>
      <c r="C173" t="s">
        <v>43</v>
      </c>
      <c r="D173" t="s">
        <v>44</v>
      </c>
      <c r="E173" t="s">
        <v>24</v>
      </c>
      <c r="F173" t="s">
        <v>997</v>
      </c>
      <c r="G173" t="s">
        <v>128</v>
      </c>
      <c r="H173" t="s">
        <v>46</v>
      </c>
      <c r="I173" t="b">
        <v>1</v>
      </c>
      <c r="J173">
        <v>5.51</v>
      </c>
      <c r="K173">
        <v>133.19999999999999</v>
      </c>
      <c r="L173" t="s">
        <v>998</v>
      </c>
      <c r="M173" s="2">
        <f t="shared" si="6"/>
        <v>46042.981944444444</v>
      </c>
      <c r="N173" t="s">
        <v>999</v>
      </c>
      <c r="O173" s="2">
        <f t="shared" si="7"/>
        <v>46052.62737268518</v>
      </c>
      <c r="P173" t="s">
        <v>1000</v>
      </c>
      <c r="Q173" s="2">
        <f t="shared" si="8"/>
        <v>46053.585104166668</v>
      </c>
      <c r="R173" t="s">
        <v>1001</v>
      </c>
      <c r="S173" t="s">
        <v>30</v>
      </c>
      <c r="T1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" s="5">
        <f>IF(tb_ship[[#This Row],[current_status]]&lt;&gt;"DELIVERED", "",
  ABS(tb_ship[[#This Row],[Formated_actual_delivery_timestamp]] - tb_ship[[#This Row],[Formatted_estimated_delivery_timestamp]])
)</f>
        <v>0.95773148148873588</v>
      </c>
      <c r="X173">
        <v>3</v>
      </c>
      <c r="Y173">
        <v>2</v>
      </c>
      <c r="Z173" t="b">
        <v>0</v>
      </c>
    </row>
    <row r="174" spans="1:26" hidden="1" x14ac:dyDescent="0.25">
      <c r="A174" t="s">
        <v>1002</v>
      </c>
      <c r="B174" t="s">
        <v>58</v>
      </c>
      <c r="C174" t="s">
        <v>33</v>
      </c>
      <c r="D174" t="s">
        <v>59</v>
      </c>
      <c r="E174" t="s">
        <v>52</v>
      </c>
      <c r="F174" t="s">
        <v>313</v>
      </c>
      <c r="G174" t="s">
        <v>236</v>
      </c>
      <c r="H174" t="s">
        <v>613</v>
      </c>
      <c r="I174" t="b">
        <v>0</v>
      </c>
      <c r="J174">
        <v>11.74</v>
      </c>
      <c r="K174">
        <v>818.54</v>
      </c>
      <c r="L174" t="s">
        <v>1003</v>
      </c>
      <c r="M174" s="2">
        <f t="shared" si="6"/>
        <v>46034.372916666667</v>
      </c>
      <c r="N174" t="s">
        <v>1004</v>
      </c>
      <c r="O174" s="2">
        <f t="shared" si="7"/>
        <v>46042.557199074072</v>
      </c>
      <c r="P174" t="s">
        <v>1005</v>
      </c>
      <c r="Q174" s="2">
        <f t="shared" si="8"/>
        <v>46042.91651620371</v>
      </c>
      <c r="R174" t="s">
        <v>1006</v>
      </c>
      <c r="S174" t="s">
        <v>30</v>
      </c>
      <c r="T1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4" s="5">
        <f>IF(tb_ship[[#This Row],[current_status]]&lt;&gt;"DELIVERED", "",
  ABS(tb_ship[[#This Row],[Formated_actual_delivery_timestamp]] - tb_ship[[#This Row],[Formatted_estimated_delivery_timestamp]])
)</f>
        <v>0.35931712963792961</v>
      </c>
      <c r="X174">
        <v>2</v>
      </c>
      <c r="Y174">
        <v>2</v>
      </c>
      <c r="Z174" t="b">
        <v>0</v>
      </c>
    </row>
    <row r="175" spans="1:26" hidden="1" x14ac:dyDescent="0.25">
      <c r="A175" t="s">
        <v>1007</v>
      </c>
      <c r="B175" t="s">
        <v>42</v>
      </c>
      <c r="C175" t="s">
        <v>23</v>
      </c>
      <c r="D175" t="s">
        <v>52</v>
      </c>
      <c r="E175" t="s">
        <v>173</v>
      </c>
      <c r="F175" t="s">
        <v>53</v>
      </c>
      <c r="G175" t="s">
        <v>1008</v>
      </c>
      <c r="H175" t="s">
        <v>1009</v>
      </c>
      <c r="I175" t="b">
        <v>0</v>
      </c>
      <c r="J175">
        <v>1.96</v>
      </c>
      <c r="K175">
        <v>20.81</v>
      </c>
      <c r="L175" t="s">
        <v>1010</v>
      </c>
      <c r="M175" s="2">
        <f t="shared" si="6"/>
        <v>46022.45</v>
      </c>
      <c r="N175" t="s">
        <v>1011</v>
      </c>
      <c r="O175" s="2">
        <f t="shared" si="7"/>
        <v>46025.953692129631</v>
      </c>
      <c r="Q175" s="2" t="str">
        <f t="shared" si="8"/>
        <v/>
      </c>
      <c r="R175" t="s">
        <v>1012</v>
      </c>
      <c r="S175" t="s">
        <v>673</v>
      </c>
      <c r="T1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5" s="5" t="str">
        <f>IF(tb_ship[[#This Row],[current_status]]&lt;&gt;"DELIVERED", "",
  ABS(tb_ship[[#This Row],[Formated_actual_delivery_timestamp]] - tb_ship[[#This Row],[Formatted_estimated_delivery_timestamp]])
)</f>
        <v/>
      </c>
      <c r="V175" t="s">
        <v>1013</v>
      </c>
      <c r="X175">
        <v>5</v>
      </c>
      <c r="Y175">
        <v>2</v>
      </c>
      <c r="Z175" t="b">
        <v>1</v>
      </c>
    </row>
    <row r="176" spans="1:26" hidden="1" x14ac:dyDescent="0.25">
      <c r="A176" t="s">
        <v>1014</v>
      </c>
      <c r="B176" t="s">
        <v>186</v>
      </c>
      <c r="C176" t="s">
        <v>1015</v>
      </c>
      <c r="D176" t="s">
        <v>44</v>
      </c>
      <c r="E176" t="s">
        <v>24</v>
      </c>
      <c r="F176" t="s">
        <v>135</v>
      </c>
      <c r="G176" t="s">
        <v>128</v>
      </c>
      <c r="H176" t="s">
        <v>181</v>
      </c>
      <c r="I176" t="b">
        <v>1</v>
      </c>
      <c r="J176">
        <v>40.11</v>
      </c>
      <c r="K176">
        <v>1526.29</v>
      </c>
      <c r="L176" t="s">
        <v>1016</v>
      </c>
      <c r="M176" s="2">
        <f t="shared" si="6"/>
        <v>45844.050694444442</v>
      </c>
      <c r="N176" t="s">
        <v>1017</v>
      </c>
      <c r="O176" s="2">
        <f t="shared" si="7"/>
        <v>45854.666261574072</v>
      </c>
      <c r="P176" t="s">
        <v>1018</v>
      </c>
      <c r="Q176" s="2">
        <f t="shared" si="8"/>
        <v>45854.101585648146</v>
      </c>
      <c r="R176" t="s">
        <v>1018</v>
      </c>
      <c r="S176" t="s">
        <v>30</v>
      </c>
      <c r="T1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6" s="5">
        <f>IF(tb_ship[[#This Row],[current_status]]&lt;&gt;"DELIVERED", "",
  ABS(tb_ship[[#This Row],[Formated_actual_delivery_timestamp]] - tb_ship[[#This Row],[Formatted_estimated_delivery_timestamp]])
)</f>
        <v>0.56467592592525762</v>
      </c>
      <c r="X176">
        <v>2</v>
      </c>
      <c r="Y176">
        <v>3</v>
      </c>
      <c r="Z176" t="b">
        <v>0</v>
      </c>
    </row>
    <row r="177" spans="1:26" hidden="1" x14ac:dyDescent="0.25">
      <c r="A177" t="s">
        <v>1019</v>
      </c>
      <c r="B177" t="s">
        <v>186</v>
      </c>
      <c r="C177" t="s">
        <v>51</v>
      </c>
      <c r="D177" t="s">
        <v>126</v>
      </c>
      <c r="E177" t="s">
        <v>24</v>
      </c>
      <c r="F177" t="s">
        <v>681</v>
      </c>
      <c r="G177" t="s">
        <v>68</v>
      </c>
      <c r="H177" t="s">
        <v>129</v>
      </c>
      <c r="I177" t="b">
        <v>1</v>
      </c>
      <c r="J177">
        <v>1.02</v>
      </c>
      <c r="K177">
        <v>27.74</v>
      </c>
      <c r="L177" t="s">
        <v>1020</v>
      </c>
      <c r="M177" s="2">
        <f t="shared" si="6"/>
        <v>45832.254166666666</v>
      </c>
      <c r="N177" t="s">
        <v>1021</v>
      </c>
      <c r="O177" s="2">
        <f t="shared" si="7"/>
        <v>45837.008414351854</v>
      </c>
      <c r="P177" t="s">
        <v>1022</v>
      </c>
      <c r="Q177" s="2">
        <f t="shared" si="8"/>
        <v>45837.02851851852</v>
      </c>
      <c r="R177" t="s">
        <v>1022</v>
      </c>
      <c r="S177" t="s">
        <v>30</v>
      </c>
      <c r="T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" s="5">
        <f>IF(tb_ship[[#This Row],[current_status]]&lt;&gt;"DELIVERED", "",
  ABS(tb_ship[[#This Row],[Formated_actual_delivery_timestamp]] - tb_ship[[#This Row],[Formatted_estimated_delivery_timestamp]])
)</f>
        <v>2.0104166665987577E-2</v>
      </c>
      <c r="X177">
        <v>3</v>
      </c>
      <c r="Y177">
        <v>2</v>
      </c>
      <c r="Z177" t="b">
        <v>0</v>
      </c>
    </row>
    <row r="178" spans="1:26" hidden="1" x14ac:dyDescent="0.25">
      <c r="A178" t="s">
        <v>1023</v>
      </c>
      <c r="B178" t="s">
        <v>279</v>
      </c>
      <c r="C178" t="s">
        <v>43</v>
      </c>
      <c r="D178" t="s">
        <v>52</v>
      </c>
      <c r="E178" t="s">
        <v>24</v>
      </c>
      <c r="F178" t="s">
        <v>236</v>
      </c>
      <c r="G178" t="s">
        <v>196</v>
      </c>
      <c r="H178" t="s">
        <v>1024</v>
      </c>
      <c r="I178" t="b">
        <v>0</v>
      </c>
      <c r="J178">
        <v>16.43</v>
      </c>
      <c r="K178">
        <v>273.04000000000002</v>
      </c>
      <c r="L178" t="s">
        <v>1025</v>
      </c>
      <c r="M178" s="2">
        <f t="shared" si="6"/>
        <v>45830.699305555558</v>
      </c>
      <c r="N178" t="s">
        <v>1026</v>
      </c>
      <c r="O178" s="2">
        <f t="shared" si="7"/>
        <v>45836.225034722222</v>
      </c>
      <c r="P178" t="s">
        <v>1027</v>
      </c>
      <c r="Q178" s="2">
        <f t="shared" si="8"/>
        <v>45835.725590277783</v>
      </c>
      <c r="R178" t="s">
        <v>1028</v>
      </c>
      <c r="S178" t="s">
        <v>30</v>
      </c>
      <c r="T1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8" s="5">
        <f>IF(tb_ship[[#This Row],[current_status]]&lt;&gt;"DELIVERED", "",
  ABS(tb_ship[[#This Row],[Formated_actual_delivery_timestamp]] - tb_ship[[#This Row],[Formatted_estimated_delivery_timestamp]])
)</f>
        <v>0.49944444443826796</v>
      </c>
      <c r="X178">
        <v>1</v>
      </c>
      <c r="Y178">
        <v>2</v>
      </c>
      <c r="Z178" t="b">
        <v>0</v>
      </c>
    </row>
    <row r="179" spans="1:26" hidden="1" x14ac:dyDescent="0.25">
      <c r="A179" t="s">
        <v>1029</v>
      </c>
      <c r="B179" t="s">
        <v>99</v>
      </c>
      <c r="C179" t="s">
        <v>51</v>
      </c>
      <c r="D179" t="s">
        <v>100</v>
      </c>
      <c r="E179" t="s">
        <v>24</v>
      </c>
      <c r="F179" t="s">
        <v>222</v>
      </c>
      <c r="G179" t="s">
        <v>249</v>
      </c>
      <c r="H179" t="s">
        <v>223</v>
      </c>
      <c r="I179" t="b">
        <v>1</v>
      </c>
      <c r="J179">
        <v>43.33</v>
      </c>
      <c r="K179">
        <v>5150.1499999999996</v>
      </c>
      <c r="L179" t="s">
        <v>1030</v>
      </c>
      <c r="M179" s="2">
        <f t="shared" si="6"/>
        <v>45818.411805555559</v>
      </c>
      <c r="N179" t="s">
        <v>1031</v>
      </c>
      <c r="O179" s="2">
        <f t="shared" si="7"/>
        <v>45826.194374999999</v>
      </c>
      <c r="P179" t="s">
        <v>1032</v>
      </c>
      <c r="Q179" s="2">
        <f t="shared" si="8"/>
        <v>45826.445775462962</v>
      </c>
      <c r="R179" t="s">
        <v>1032</v>
      </c>
      <c r="S179" t="s">
        <v>30</v>
      </c>
      <c r="T1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" s="5">
        <f>IF(tb_ship[[#This Row],[current_status]]&lt;&gt;"DELIVERED", "",
  ABS(tb_ship[[#This Row],[Formated_actual_delivery_timestamp]] - tb_ship[[#This Row],[Formatted_estimated_delivery_timestamp]])
)</f>
        <v>0.25140046296291985</v>
      </c>
      <c r="X179">
        <v>1</v>
      </c>
      <c r="Y179">
        <v>5</v>
      </c>
      <c r="Z179" t="b">
        <v>0</v>
      </c>
    </row>
    <row r="180" spans="1:26" hidden="1" x14ac:dyDescent="0.25">
      <c r="A180" t="s">
        <v>1033</v>
      </c>
      <c r="B180" t="s">
        <v>203</v>
      </c>
      <c r="C180" t="s">
        <v>33</v>
      </c>
      <c r="D180" t="s">
        <v>59</v>
      </c>
      <c r="E180" t="s">
        <v>52</v>
      </c>
      <c r="F180" t="s">
        <v>313</v>
      </c>
      <c r="G180" t="s">
        <v>329</v>
      </c>
      <c r="H180" t="s">
        <v>613</v>
      </c>
      <c r="I180" t="b">
        <v>0</v>
      </c>
      <c r="J180">
        <v>9.5399999999999991</v>
      </c>
      <c r="K180">
        <v>417.32</v>
      </c>
      <c r="L180" t="s">
        <v>1034</v>
      </c>
      <c r="M180" s="2">
        <f t="shared" si="6"/>
        <v>46046.412500000006</v>
      </c>
      <c r="N180" t="s">
        <v>1035</v>
      </c>
      <c r="O180" s="2">
        <f t="shared" si="7"/>
        <v>46051.630173611113</v>
      </c>
      <c r="P180" t="s">
        <v>1036</v>
      </c>
      <c r="Q180" s="2">
        <f t="shared" si="8"/>
        <v>46051.663738425923</v>
      </c>
      <c r="R180" t="s">
        <v>1037</v>
      </c>
      <c r="S180" t="s">
        <v>30</v>
      </c>
      <c r="T1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0" s="5">
        <f>IF(tb_ship[[#This Row],[current_status]]&lt;&gt;"DELIVERED", "",
  ABS(tb_ship[[#This Row],[Formated_actual_delivery_timestamp]] - tb_ship[[#This Row],[Formatted_estimated_delivery_timestamp]])
)</f>
        <v>3.3564814810233656E-2</v>
      </c>
      <c r="X180">
        <v>1</v>
      </c>
      <c r="Y180">
        <v>4</v>
      </c>
      <c r="Z180" t="b">
        <v>0</v>
      </c>
    </row>
    <row r="181" spans="1:26" hidden="1" x14ac:dyDescent="0.25">
      <c r="A181" t="s">
        <v>1038</v>
      </c>
      <c r="B181" t="s">
        <v>42</v>
      </c>
      <c r="C181" t="s">
        <v>51</v>
      </c>
      <c r="D181" t="s">
        <v>52</v>
      </c>
      <c r="E181" t="s">
        <v>59</v>
      </c>
      <c r="F181" t="s">
        <v>236</v>
      </c>
      <c r="G181" t="s">
        <v>611</v>
      </c>
      <c r="H181" t="s">
        <v>62</v>
      </c>
      <c r="I181" t="b">
        <v>0</v>
      </c>
      <c r="J181">
        <v>15.31</v>
      </c>
      <c r="K181">
        <v>912.19</v>
      </c>
      <c r="L181" t="s">
        <v>1039</v>
      </c>
      <c r="M181" s="2">
        <f t="shared" si="6"/>
        <v>46034.369444444448</v>
      </c>
      <c r="N181" t="s">
        <v>1040</v>
      </c>
      <c r="O181" s="2">
        <f t="shared" si="7"/>
        <v>46040.623495370375</v>
      </c>
      <c r="P181" t="s">
        <v>1041</v>
      </c>
      <c r="Q181" s="2">
        <f t="shared" si="8"/>
        <v>46040.752303240741</v>
      </c>
      <c r="R181" t="s">
        <v>1041</v>
      </c>
      <c r="S181" t="s">
        <v>30</v>
      </c>
      <c r="T1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1" s="5">
        <f>IF(tb_ship[[#This Row],[current_status]]&lt;&gt;"DELIVERED", "",
  ABS(tb_ship[[#This Row],[Formated_actual_delivery_timestamp]] - tb_ship[[#This Row],[Formatted_estimated_delivery_timestamp]])
)</f>
        <v>0.12880787036556285</v>
      </c>
      <c r="X181">
        <v>4</v>
      </c>
      <c r="Y181">
        <v>3</v>
      </c>
      <c r="Z181" t="b">
        <v>0</v>
      </c>
    </row>
    <row r="182" spans="1:26" hidden="1" x14ac:dyDescent="0.25">
      <c r="A182" t="s">
        <v>1042</v>
      </c>
      <c r="B182" t="s">
        <v>459</v>
      </c>
      <c r="C182" t="s">
        <v>51</v>
      </c>
      <c r="D182" t="s">
        <v>34</v>
      </c>
      <c r="E182" t="s">
        <v>24</v>
      </c>
      <c r="F182" t="s">
        <v>75</v>
      </c>
      <c r="G182" t="s">
        <v>68</v>
      </c>
      <c r="H182" t="s">
        <v>319</v>
      </c>
      <c r="I182" t="b">
        <v>1</v>
      </c>
      <c r="J182">
        <v>12.03</v>
      </c>
      <c r="K182">
        <v>670.62</v>
      </c>
      <c r="L182" t="s">
        <v>1043</v>
      </c>
      <c r="M182" s="2">
        <f t="shared" si="6"/>
        <v>45849.661805555559</v>
      </c>
      <c r="N182" t="s">
        <v>1044</v>
      </c>
      <c r="O182" s="2">
        <f t="shared" si="7"/>
        <v>45855.688009259262</v>
      </c>
      <c r="P182" t="s">
        <v>1045</v>
      </c>
      <c r="Q182" s="2">
        <f t="shared" si="8"/>
        <v>45855.862835648149</v>
      </c>
      <c r="R182" t="s">
        <v>1045</v>
      </c>
      <c r="S182" t="s">
        <v>30</v>
      </c>
      <c r="T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" s="5">
        <f>IF(tb_ship[[#This Row],[current_status]]&lt;&gt;"DELIVERED", "",
  ABS(tb_ship[[#This Row],[Formated_actual_delivery_timestamp]] - tb_ship[[#This Row],[Formatted_estimated_delivery_timestamp]])
)</f>
        <v>0.17482638888759539</v>
      </c>
      <c r="X182">
        <v>1</v>
      </c>
      <c r="Y182">
        <v>3</v>
      </c>
      <c r="Z182" t="b">
        <v>0</v>
      </c>
    </row>
    <row r="183" spans="1:26" hidden="1" x14ac:dyDescent="0.25">
      <c r="A183" t="s">
        <v>1046</v>
      </c>
      <c r="B183" t="s">
        <v>58</v>
      </c>
      <c r="C183" t="s">
        <v>33</v>
      </c>
      <c r="D183" t="s">
        <v>24</v>
      </c>
      <c r="E183" t="s">
        <v>34</v>
      </c>
      <c r="F183" t="s">
        <v>883</v>
      </c>
      <c r="G183" t="s">
        <v>745</v>
      </c>
      <c r="H183" t="s">
        <v>37</v>
      </c>
      <c r="I183" t="b">
        <v>1</v>
      </c>
      <c r="J183">
        <v>15.6</v>
      </c>
      <c r="K183">
        <v>168.65</v>
      </c>
      <c r="L183" t="s">
        <v>1047</v>
      </c>
      <c r="M183" s="2">
        <f t="shared" si="6"/>
        <v>46017.825694444444</v>
      </c>
      <c r="N183" t="s">
        <v>1048</v>
      </c>
      <c r="O183" s="2">
        <f t="shared" si="7"/>
        <v>46027.421516203707</v>
      </c>
      <c r="P183" t="s">
        <v>1049</v>
      </c>
      <c r="Q183" s="2">
        <f t="shared" si="8"/>
        <v>46027.731469907405</v>
      </c>
      <c r="R183" t="s">
        <v>1050</v>
      </c>
      <c r="S183" t="s">
        <v>30</v>
      </c>
      <c r="T1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" s="5">
        <f>IF(tb_ship[[#This Row],[current_status]]&lt;&gt;"DELIVERED", "",
  ABS(tb_ship[[#This Row],[Formated_actual_delivery_timestamp]] - tb_ship[[#This Row],[Formatted_estimated_delivery_timestamp]])
)</f>
        <v>0.30995370369782904</v>
      </c>
      <c r="X183">
        <v>2</v>
      </c>
      <c r="Y183">
        <v>2</v>
      </c>
      <c r="Z183" t="b">
        <v>0</v>
      </c>
    </row>
    <row r="184" spans="1:26" hidden="1" x14ac:dyDescent="0.25">
      <c r="A184" t="s">
        <v>1051</v>
      </c>
      <c r="B184" t="s">
        <v>67</v>
      </c>
      <c r="C184" t="s">
        <v>33</v>
      </c>
      <c r="D184" t="s">
        <v>52</v>
      </c>
      <c r="E184" t="s">
        <v>24</v>
      </c>
      <c r="F184" t="s">
        <v>92</v>
      </c>
      <c r="G184" t="s">
        <v>266</v>
      </c>
      <c r="H184" t="s">
        <v>1024</v>
      </c>
      <c r="I184" t="b">
        <v>1</v>
      </c>
      <c r="J184">
        <v>35.770000000000003</v>
      </c>
      <c r="K184">
        <v>1804.7</v>
      </c>
      <c r="L184" t="s">
        <v>1052</v>
      </c>
      <c r="M184" s="2">
        <f t="shared" si="6"/>
        <v>45946.404861111114</v>
      </c>
      <c r="N184" t="s">
        <v>1053</v>
      </c>
      <c r="O184" s="2">
        <f t="shared" si="7"/>
        <v>45954.087604166671</v>
      </c>
      <c r="Q184" s="2" t="str">
        <f t="shared" si="8"/>
        <v/>
      </c>
      <c r="R184" t="s">
        <v>1054</v>
      </c>
      <c r="S184" t="s">
        <v>673</v>
      </c>
      <c r="T1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4" s="5" t="str">
        <f>IF(tb_ship[[#This Row],[current_status]]&lt;&gt;"DELIVERED", "",
  ABS(tb_ship[[#This Row],[Formated_actual_delivery_timestamp]] - tb_ship[[#This Row],[Formatted_estimated_delivery_timestamp]])
)</f>
        <v/>
      </c>
      <c r="V184" t="s">
        <v>1055</v>
      </c>
      <c r="W184" t="s">
        <v>158</v>
      </c>
      <c r="X184">
        <v>6</v>
      </c>
      <c r="Y184">
        <v>3</v>
      </c>
      <c r="Z184" t="b">
        <v>1</v>
      </c>
    </row>
    <row r="185" spans="1:26" hidden="1" x14ac:dyDescent="0.25">
      <c r="A185" t="s">
        <v>1056</v>
      </c>
      <c r="B185" t="s">
        <v>83</v>
      </c>
      <c r="C185" t="s">
        <v>33</v>
      </c>
      <c r="D185" t="s">
        <v>44</v>
      </c>
      <c r="E185" t="s">
        <v>52</v>
      </c>
      <c r="F185" t="s">
        <v>280</v>
      </c>
      <c r="G185" t="s">
        <v>236</v>
      </c>
      <c r="H185" t="s">
        <v>86</v>
      </c>
      <c r="I185" t="b">
        <v>1</v>
      </c>
      <c r="J185">
        <v>8.23</v>
      </c>
      <c r="K185">
        <v>262.77999999999997</v>
      </c>
      <c r="L185" t="s">
        <v>1057</v>
      </c>
      <c r="M185" s="2">
        <f t="shared" si="6"/>
        <v>45861.052083333328</v>
      </c>
      <c r="N185" t="s">
        <v>1058</v>
      </c>
      <c r="O185" s="2">
        <f t="shared" si="7"/>
        <v>45866.229884259257</v>
      </c>
      <c r="P185" t="s">
        <v>1059</v>
      </c>
      <c r="Q185" s="2">
        <f t="shared" si="8"/>
        <v>45865.43886574074</v>
      </c>
      <c r="R185" t="s">
        <v>1059</v>
      </c>
      <c r="S185" t="s">
        <v>30</v>
      </c>
      <c r="T1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5" s="5">
        <f>IF(tb_ship[[#This Row],[current_status]]&lt;&gt;"DELIVERED", "",
  ABS(tb_ship[[#This Row],[Formated_actual_delivery_timestamp]] - tb_ship[[#This Row],[Formatted_estimated_delivery_timestamp]])
)</f>
        <v>0.79101851851737592</v>
      </c>
      <c r="X185">
        <v>4</v>
      </c>
      <c r="Y185">
        <v>3</v>
      </c>
      <c r="Z185" t="b">
        <v>0</v>
      </c>
    </row>
    <row r="186" spans="1:26" hidden="1" x14ac:dyDescent="0.25">
      <c r="A186" t="s">
        <v>1060</v>
      </c>
      <c r="B186" t="s">
        <v>186</v>
      </c>
      <c r="C186" t="s">
        <v>33</v>
      </c>
      <c r="D186" t="s">
        <v>44</v>
      </c>
      <c r="E186" t="s">
        <v>24</v>
      </c>
      <c r="F186" t="s">
        <v>117</v>
      </c>
      <c r="G186" t="s">
        <v>128</v>
      </c>
      <c r="H186" t="s">
        <v>181</v>
      </c>
      <c r="I186" t="b">
        <v>1</v>
      </c>
      <c r="J186">
        <v>14.52</v>
      </c>
      <c r="K186">
        <v>252.52</v>
      </c>
      <c r="L186" t="s">
        <v>1061</v>
      </c>
      <c r="M186" s="2">
        <f t="shared" si="6"/>
        <v>45838.166666666664</v>
      </c>
      <c r="N186" t="s">
        <v>1062</v>
      </c>
      <c r="O186" s="2">
        <f t="shared" si="7"/>
        <v>45847.665972222218</v>
      </c>
      <c r="P186" t="s">
        <v>1063</v>
      </c>
      <c r="Q186" s="2">
        <f t="shared" si="8"/>
        <v>45847.969305555554</v>
      </c>
      <c r="R186" t="s">
        <v>1063</v>
      </c>
      <c r="S186" t="s">
        <v>30</v>
      </c>
      <c r="T1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" s="5">
        <f>IF(tb_ship[[#This Row],[current_status]]&lt;&gt;"DELIVERED", "",
  ABS(tb_ship[[#This Row],[Formated_actual_delivery_timestamp]] - tb_ship[[#This Row],[Formatted_estimated_delivery_timestamp]])
)</f>
        <v>0.30333333333692281</v>
      </c>
      <c r="X186">
        <v>4</v>
      </c>
      <c r="Y186">
        <v>2</v>
      </c>
      <c r="Z186" t="b">
        <v>0</v>
      </c>
    </row>
    <row r="187" spans="1:26" hidden="1" x14ac:dyDescent="0.25">
      <c r="A187" t="s">
        <v>1064</v>
      </c>
      <c r="B187" t="s">
        <v>335</v>
      </c>
      <c r="C187" t="s">
        <v>33</v>
      </c>
      <c r="D187" t="s">
        <v>52</v>
      </c>
      <c r="E187" t="s">
        <v>59</v>
      </c>
      <c r="F187" t="s">
        <v>329</v>
      </c>
      <c r="G187" t="s">
        <v>471</v>
      </c>
      <c r="H187" t="s">
        <v>1065</v>
      </c>
      <c r="I187" t="b">
        <v>0</v>
      </c>
      <c r="J187">
        <v>41.15</v>
      </c>
      <c r="K187">
        <v>3866.66</v>
      </c>
      <c r="L187" t="s">
        <v>1066</v>
      </c>
      <c r="M187" s="2">
        <f t="shared" si="6"/>
        <v>46030.636805555558</v>
      </c>
      <c r="N187" t="s">
        <v>1067</v>
      </c>
      <c r="O187" s="2">
        <f t="shared" si="7"/>
        <v>46035.573055555556</v>
      </c>
      <c r="P187" t="s">
        <v>1068</v>
      </c>
      <c r="Q187" s="2">
        <f t="shared" si="8"/>
        <v>46035.376319444447</v>
      </c>
      <c r="R187" t="s">
        <v>1069</v>
      </c>
      <c r="S187" t="s">
        <v>30</v>
      </c>
      <c r="T1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7" s="5">
        <f>IF(tb_ship[[#This Row],[current_status]]&lt;&gt;"DELIVERED", "",
  ABS(tb_ship[[#This Row],[Formated_actual_delivery_timestamp]] - tb_ship[[#This Row],[Formatted_estimated_delivery_timestamp]])
)</f>
        <v>0.19673611110920319</v>
      </c>
      <c r="X187">
        <v>3</v>
      </c>
      <c r="Y187">
        <v>2</v>
      </c>
      <c r="Z187" t="b">
        <v>0</v>
      </c>
    </row>
    <row r="188" spans="1:26" hidden="1" x14ac:dyDescent="0.25">
      <c r="A188" t="s">
        <v>1070</v>
      </c>
      <c r="B188" t="s">
        <v>58</v>
      </c>
      <c r="C188" t="s">
        <v>43</v>
      </c>
      <c r="D188" t="s">
        <v>24</v>
      </c>
      <c r="E188" t="s">
        <v>24</v>
      </c>
      <c r="F188" t="s">
        <v>25</v>
      </c>
      <c r="G188" t="s">
        <v>25</v>
      </c>
      <c r="H188" t="s">
        <v>152</v>
      </c>
      <c r="I188" t="b">
        <v>0</v>
      </c>
      <c r="J188">
        <v>22.8</v>
      </c>
      <c r="K188">
        <v>230.31</v>
      </c>
      <c r="L188" t="s">
        <v>1071</v>
      </c>
      <c r="M188" s="2">
        <f t="shared" si="6"/>
        <v>45868.84652777778</v>
      </c>
      <c r="N188" t="s">
        <v>1072</v>
      </c>
      <c r="O188" s="2">
        <f t="shared" si="7"/>
        <v>45873.732835648152</v>
      </c>
      <c r="P188" t="s">
        <v>1073</v>
      </c>
      <c r="Q188" s="2">
        <f t="shared" si="8"/>
        <v>45874.127222222225</v>
      </c>
      <c r="R188" t="s">
        <v>1073</v>
      </c>
      <c r="S188" t="s">
        <v>30</v>
      </c>
      <c r="T1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" s="5">
        <f>IF(tb_ship[[#This Row],[current_status]]&lt;&gt;"DELIVERED", "",
  ABS(tb_ship[[#This Row],[Formated_actual_delivery_timestamp]] - tb_ship[[#This Row],[Formatted_estimated_delivery_timestamp]])
)</f>
        <v>0.39438657407299615</v>
      </c>
      <c r="X188">
        <v>4</v>
      </c>
      <c r="Y188">
        <v>2</v>
      </c>
      <c r="Z188" t="b">
        <v>0</v>
      </c>
    </row>
    <row r="189" spans="1:26" hidden="1" x14ac:dyDescent="0.25">
      <c r="A189" t="s">
        <v>1074</v>
      </c>
      <c r="B189" t="s">
        <v>1075</v>
      </c>
      <c r="C189" t="s">
        <v>43</v>
      </c>
      <c r="D189" t="s">
        <v>59</v>
      </c>
      <c r="E189" t="s">
        <v>52</v>
      </c>
      <c r="F189" t="s">
        <v>1076</v>
      </c>
      <c r="G189" t="s">
        <v>76</v>
      </c>
      <c r="H189" t="s">
        <v>1077</v>
      </c>
      <c r="I189" t="b">
        <v>0</v>
      </c>
      <c r="J189">
        <v>11.14</v>
      </c>
      <c r="K189">
        <v>437.43</v>
      </c>
      <c r="L189" t="s">
        <v>1078</v>
      </c>
      <c r="M189" s="2">
        <f t="shared" si="6"/>
        <v>46066.701388888891</v>
      </c>
      <c r="N189" t="s">
        <v>1079</v>
      </c>
      <c r="O189" s="2">
        <f t="shared" si="7"/>
        <v>46070.010034722225</v>
      </c>
      <c r="P189" t="s">
        <v>1080</v>
      </c>
      <c r="Q189" s="2">
        <f t="shared" si="8"/>
        <v>46069.662708333337</v>
      </c>
      <c r="R189" t="s">
        <v>1081</v>
      </c>
      <c r="S189" t="s">
        <v>30</v>
      </c>
      <c r="T1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9" s="5">
        <f>IF(tb_ship[[#This Row],[current_status]]&lt;&gt;"DELIVERED", "",
  ABS(tb_ship[[#This Row],[Formated_actual_delivery_timestamp]] - tb_ship[[#This Row],[Formatted_estimated_delivery_timestamp]])
)</f>
        <v>0.34732638888817746</v>
      </c>
      <c r="X189">
        <v>2</v>
      </c>
      <c r="Y189">
        <v>5</v>
      </c>
      <c r="Z189" t="b">
        <v>0</v>
      </c>
    </row>
    <row r="190" spans="1:26" hidden="1" x14ac:dyDescent="0.25">
      <c r="A190" t="s">
        <v>1082</v>
      </c>
      <c r="B190" t="s">
        <v>67</v>
      </c>
      <c r="C190" t="s">
        <v>23</v>
      </c>
      <c r="D190" t="s">
        <v>52</v>
      </c>
      <c r="E190" t="s">
        <v>24</v>
      </c>
      <c r="F190" t="s">
        <v>422</v>
      </c>
      <c r="G190" t="s">
        <v>189</v>
      </c>
      <c r="H190" t="s">
        <v>94</v>
      </c>
      <c r="I190" t="b">
        <v>1</v>
      </c>
      <c r="J190">
        <v>20.02</v>
      </c>
      <c r="K190">
        <v>472.87</v>
      </c>
      <c r="L190" t="s">
        <v>1083</v>
      </c>
      <c r="M190" s="2">
        <f t="shared" si="6"/>
        <v>45967.484027777777</v>
      </c>
      <c r="N190" t="s">
        <v>1084</v>
      </c>
      <c r="O190" s="2">
        <f t="shared" si="7"/>
        <v>45973.005740740744</v>
      </c>
      <c r="P190" t="s">
        <v>1085</v>
      </c>
      <c r="Q190" s="2">
        <f t="shared" si="8"/>
        <v>45971.765844907408</v>
      </c>
      <c r="R190" t="s">
        <v>1085</v>
      </c>
      <c r="S190" t="s">
        <v>30</v>
      </c>
      <c r="T1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0" s="5">
        <f>IF(tb_ship[[#This Row],[current_status]]&lt;&gt;"DELIVERED", "",
  ABS(tb_ship[[#This Row],[Formated_actual_delivery_timestamp]] - tb_ship[[#This Row],[Formatted_estimated_delivery_timestamp]])
)</f>
        <v>1.2398958333360497</v>
      </c>
      <c r="X190">
        <v>3</v>
      </c>
      <c r="Y190">
        <v>5</v>
      </c>
      <c r="Z190" t="b">
        <v>0</v>
      </c>
    </row>
    <row r="191" spans="1:26" hidden="1" x14ac:dyDescent="0.25">
      <c r="A191" t="s">
        <v>1086</v>
      </c>
      <c r="B191" t="s">
        <v>58</v>
      </c>
      <c r="C191" t="s">
        <v>51</v>
      </c>
      <c r="D191" t="s">
        <v>34</v>
      </c>
      <c r="E191" t="s">
        <v>24</v>
      </c>
      <c r="F191" t="s">
        <v>36</v>
      </c>
      <c r="G191" t="s">
        <v>189</v>
      </c>
      <c r="H191" t="s">
        <v>319</v>
      </c>
      <c r="I191" t="b">
        <v>1</v>
      </c>
      <c r="J191">
        <v>10.35</v>
      </c>
      <c r="K191">
        <v>779.9</v>
      </c>
      <c r="L191" t="s">
        <v>1087</v>
      </c>
      <c r="M191" s="2">
        <f t="shared" si="6"/>
        <v>45929.644444444442</v>
      </c>
      <c r="N191" t="s">
        <v>1088</v>
      </c>
      <c r="O191" s="2">
        <f t="shared" si="7"/>
        <v>45937.106527777774</v>
      </c>
      <c r="P191" t="s">
        <v>1089</v>
      </c>
      <c r="Q191" s="2">
        <f t="shared" si="8"/>
        <v>45937.544409722221</v>
      </c>
      <c r="R191" t="s">
        <v>1090</v>
      </c>
      <c r="S191" t="s">
        <v>30</v>
      </c>
      <c r="T1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1" s="5">
        <f>IF(tb_ship[[#This Row],[current_status]]&lt;&gt;"DELIVERED", "",
  ABS(tb_ship[[#This Row],[Formated_actual_delivery_timestamp]] - tb_ship[[#This Row],[Formatted_estimated_delivery_timestamp]])
)</f>
        <v>0.43788194444641704</v>
      </c>
      <c r="X191">
        <v>4</v>
      </c>
      <c r="Y191">
        <v>4</v>
      </c>
      <c r="Z191" t="b">
        <v>0</v>
      </c>
    </row>
    <row r="192" spans="1:26" hidden="1" x14ac:dyDescent="0.25">
      <c r="A192" t="s">
        <v>1091</v>
      </c>
      <c r="B192" t="s">
        <v>203</v>
      </c>
      <c r="C192" t="s">
        <v>33</v>
      </c>
      <c r="D192" t="s">
        <v>24</v>
      </c>
      <c r="E192" t="s">
        <v>34</v>
      </c>
      <c r="F192" t="s">
        <v>249</v>
      </c>
      <c r="G192" t="s">
        <v>230</v>
      </c>
      <c r="H192" t="s">
        <v>259</v>
      </c>
      <c r="I192" t="b">
        <v>1</v>
      </c>
      <c r="J192">
        <v>17.239999999999998</v>
      </c>
      <c r="K192">
        <v>1060.68</v>
      </c>
      <c r="L192" t="s">
        <v>1092</v>
      </c>
      <c r="M192" s="2">
        <f t="shared" si="6"/>
        <v>45911.677083333336</v>
      </c>
      <c r="N192" t="s">
        <v>1093</v>
      </c>
      <c r="O192" s="2">
        <f t="shared" si="7"/>
        <v>45915.249328703707</v>
      </c>
      <c r="P192" t="s">
        <v>1094</v>
      </c>
      <c r="Q192" s="2">
        <f t="shared" si="8"/>
        <v>45914.840011574073</v>
      </c>
      <c r="R192" t="s">
        <v>1094</v>
      </c>
      <c r="S192" t="s">
        <v>30</v>
      </c>
      <c r="T1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" s="5">
        <f>IF(tb_ship[[#This Row],[current_status]]&lt;&gt;"DELIVERED", "",
  ABS(tb_ship[[#This Row],[Formated_actual_delivery_timestamp]] - tb_ship[[#This Row],[Formatted_estimated_delivery_timestamp]])
)</f>
        <v>0.40931712963356404</v>
      </c>
      <c r="X192">
        <v>4</v>
      </c>
      <c r="Y192">
        <v>2</v>
      </c>
      <c r="Z192" t="b">
        <v>0</v>
      </c>
    </row>
    <row r="193" spans="1:26" x14ac:dyDescent="0.25">
      <c r="A193" t="s">
        <v>1095</v>
      </c>
      <c r="B193" t="s">
        <v>660</v>
      </c>
      <c r="C193" t="s">
        <v>43</v>
      </c>
      <c r="D193" t="s">
        <v>34</v>
      </c>
      <c r="E193" t="s">
        <v>24</v>
      </c>
      <c r="F193" t="s">
        <v>230</v>
      </c>
      <c r="G193" t="s">
        <v>407</v>
      </c>
      <c r="H193" t="s">
        <v>319</v>
      </c>
      <c r="I193" t="b">
        <v>1</v>
      </c>
      <c r="J193">
        <v>6.74</v>
      </c>
      <c r="K193">
        <v>69.27</v>
      </c>
      <c r="L193" t="s">
        <v>1096</v>
      </c>
      <c r="M193" s="2">
        <f t="shared" si="6"/>
        <v>45926.54791666667</v>
      </c>
      <c r="N193" t="s">
        <v>1097</v>
      </c>
      <c r="O193" s="2">
        <f t="shared" si="7"/>
        <v>45936.761956018519</v>
      </c>
      <c r="Q193" s="2" t="str">
        <f t="shared" si="8"/>
        <v/>
      </c>
      <c r="R193" t="s">
        <v>1098</v>
      </c>
      <c r="S193" t="s">
        <v>156</v>
      </c>
      <c r="T1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3" s="5" t="str">
        <f>IF(tb_ship[[#This Row],[current_status]]&lt;&gt;"DELIVERED", "",
  ABS(tb_ship[[#This Row],[Formated_actual_delivery_timestamp]] - tb_ship[[#This Row],[Formatted_estimated_delivery_timestamp]])
)</f>
        <v/>
      </c>
      <c r="V193" t="s">
        <v>166</v>
      </c>
      <c r="W193" t="s">
        <v>743</v>
      </c>
      <c r="X193">
        <v>5</v>
      </c>
      <c r="Y193">
        <v>5</v>
      </c>
      <c r="Z193" t="b">
        <v>1</v>
      </c>
    </row>
    <row r="194" spans="1:26" hidden="1" x14ac:dyDescent="0.25">
      <c r="A194" t="s">
        <v>1099</v>
      </c>
      <c r="B194" t="s">
        <v>58</v>
      </c>
      <c r="C194" t="s">
        <v>33</v>
      </c>
      <c r="D194" t="s">
        <v>24</v>
      </c>
      <c r="E194" t="s">
        <v>34</v>
      </c>
      <c r="F194" t="s">
        <v>396</v>
      </c>
      <c r="G194" t="s">
        <v>36</v>
      </c>
      <c r="H194" t="s">
        <v>259</v>
      </c>
      <c r="I194" t="b">
        <v>1</v>
      </c>
      <c r="J194">
        <v>12.19</v>
      </c>
      <c r="K194">
        <v>641.16999999999996</v>
      </c>
      <c r="L194" t="s">
        <v>1100</v>
      </c>
      <c r="M194" s="2">
        <f t="shared" ref="M194:M257" si="9">_xlfn.LET(
    _xlpm.iso, L194,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45950.504861111112</v>
      </c>
      <c r="N194" t="s">
        <v>1101</v>
      </c>
      <c r="O194" s="2">
        <f t="shared" si="7"/>
        <v>45956.915717592594</v>
      </c>
      <c r="Q194" s="2" t="str">
        <f t="shared" si="8"/>
        <v/>
      </c>
      <c r="R194" t="s">
        <v>1102</v>
      </c>
      <c r="S194" t="s">
        <v>140</v>
      </c>
      <c r="T1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4" s="5" t="str">
        <f>IF(tb_ship[[#This Row],[current_status]]&lt;&gt;"DELIVERED", "",
  ABS(tb_ship[[#This Row],[Formated_actual_delivery_timestamp]] - tb_ship[[#This Row],[Formatted_estimated_delivery_timestamp]])
)</f>
        <v/>
      </c>
      <c r="V194" t="s">
        <v>1055</v>
      </c>
      <c r="X194">
        <v>2</v>
      </c>
      <c r="Y194">
        <v>5</v>
      </c>
      <c r="Z194" t="b">
        <v>1</v>
      </c>
    </row>
    <row r="195" spans="1:26" hidden="1" x14ac:dyDescent="0.25">
      <c r="A195" t="s">
        <v>1103</v>
      </c>
      <c r="B195" t="s">
        <v>99</v>
      </c>
      <c r="C195" t="s">
        <v>51</v>
      </c>
      <c r="D195" t="s">
        <v>24</v>
      </c>
      <c r="E195" t="s">
        <v>24</v>
      </c>
      <c r="F195" t="s">
        <v>249</v>
      </c>
      <c r="G195" t="s">
        <v>273</v>
      </c>
      <c r="H195" t="s">
        <v>152</v>
      </c>
      <c r="I195" t="b">
        <v>0</v>
      </c>
      <c r="J195">
        <v>19.73</v>
      </c>
      <c r="K195">
        <v>456.09</v>
      </c>
      <c r="L195" t="s">
        <v>1104</v>
      </c>
      <c r="M195" s="2">
        <f t="shared" si="9"/>
        <v>45859.598611111112</v>
      </c>
      <c r="N195" t="s">
        <v>1105</v>
      </c>
      <c r="O195" s="2">
        <f t="shared" ref="O195:O258" si="10">_xlfn.LET(
    _xlpm.iso, N195,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45861.897164351853</v>
      </c>
      <c r="P195" t="s">
        <v>1106</v>
      </c>
      <c r="Q195" s="2">
        <f t="shared" ref="Q195:Q258" si="11">IF(P195="", "", _xlfn.LET(
    _xlpm.iso, P195,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45862.349652777782</v>
      </c>
      <c r="R195" t="s">
        <v>1106</v>
      </c>
      <c r="S195" t="s">
        <v>30</v>
      </c>
      <c r="T1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5" s="5">
        <f>IF(tb_ship[[#This Row],[current_status]]&lt;&gt;"DELIVERED", "",
  ABS(tb_ship[[#This Row],[Formated_actual_delivery_timestamp]] - tb_ship[[#This Row],[Formatted_estimated_delivery_timestamp]])
)</f>
        <v>0.45248842592991423</v>
      </c>
      <c r="X195">
        <v>1</v>
      </c>
      <c r="Y195">
        <v>1</v>
      </c>
      <c r="Z195" t="b">
        <v>0</v>
      </c>
    </row>
    <row r="196" spans="1:26" hidden="1" x14ac:dyDescent="0.25">
      <c r="A196" t="s">
        <v>1107</v>
      </c>
      <c r="B196" t="s">
        <v>279</v>
      </c>
      <c r="C196" t="s">
        <v>23</v>
      </c>
      <c r="D196" t="s">
        <v>59</v>
      </c>
      <c r="E196" t="s">
        <v>52</v>
      </c>
      <c r="F196" t="s">
        <v>611</v>
      </c>
      <c r="G196" t="s">
        <v>92</v>
      </c>
      <c r="H196" t="s">
        <v>162</v>
      </c>
      <c r="I196" t="b">
        <v>0</v>
      </c>
      <c r="J196">
        <v>2.95</v>
      </c>
      <c r="K196">
        <v>126.8</v>
      </c>
      <c r="L196" t="s">
        <v>1108</v>
      </c>
      <c r="M196" s="2">
        <f t="shared" si="9"/>
        <v>45958.558333333334</v>
      </c>
      <c r="N196" t="s">
        <v>1109</v>
      </c>
      <c r="O196" s="2">
        <f t="shared" si="10"/>
        <v>45961.671018518522</v>
      </c>
      <c r="P196" t="s">
        <v>1110</v>
      </c>
      <c r="Q196" s="2">
        <f t="shared" si="11"/>
        <v>45961.364733796298</v>
      </c>
      <c r="R196" t="s">
        <v>1111</v>
      </c>
      <c r="S196" t="s">
        <v>30</v>
      </c>
      <c r="T1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" s="5">
        <f>IF(tb_ship[[#This Row],[current_status]]&lt;&gt;"DELIVERED", "",
  ABS(tb_ship[[#This Row],[Formated_actual_delivery_timestamp]] - tb_ship[[#This Row],[Formatted_estimated_delivery_timestamp]])
)</f>
        <v>0.30628472222451819</v>
      </c>
      <c r="X196">
        <v>4</v>
      </c>
      <c r="Y196">
        <v>4</v>
      </c>
      <c r="Z196" t="b">
        <v>0</v>
      </c>
    </row>
    <row r="197" spans="1:26" hidden="1" x14ac:dyDescent="0.25">
      <c r="A197" t="s">
        <v>1112</v>
      </c>
      <c r="B197" t="s">
        <v>186</v>
      </c>
      <c r="C197" t="s">
        <v>23</v>
      </c>
      <c r="D197" t="s">
        <v>52</v>
      </c>
      <c r="E197" t="s">
        <v>173</v>
      </c>
      <c r="F197" t="s">
        <v>329</v>
      </c>
      <c r="G197" t="s">
        <v>421</v>
      </c>
      <c r="H197" t="s">
        <v>412</v>
      </c>
      <c r="I197" t="b">
        <v>0</v>
      </c>
      <c r="J197">
        <v>3.49</v>
      </c>
      <c r="K197">
        <v>35.86</v>
      </c>
      <c r="L197" t="s">
        <v>1113</v>
      </c>
      <c r="M197" s="2">
        <f t="shared" si="9"/>
        <v>45898.384027777778</v>
      </c>
      <c r="N197" t="s">
        <v>1114</v>
      </c>
      <c r="O197" s="2">
        <f t="shared" si="10"/>
        <v>45900.823831018519</v>
      </c>
      <c r="P197" t="s">
        <v>1115</v>
      </c>
      <c r="Q197" s="2">
        <f t="shared" si="11"/>
        <v>45900.878310185188</v>
      </c>
      <c r="R197" t="s">
        <v>1116</v>
      </c>
      <c r="S197" t="s">
        <v>30</v>
      </c>
      <c r="T1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7" s="5">
        <f>IF(tb_ship[[#This Row],[current_status]]&lt;&gt;"DELIVERED", "",
  ABS(tb_ship[[#This Row],[Formated_actual_delivery_timestamp]] - tb_ship[[#This Row],[Formatted_estimated_delivery_timestamp]])
)</f>
        <v>5.447916666889796E-2</v>
      </c>
      <c r="X197">
        <v>2</v>
      </c>
      <c r="Y197">
        <v>3</v>
      </c>
      <c r="Z197" t="b">
        <v>0</v>
      </c>
    </row>
    <row r="198" spans="1:26" hidden="1" x14ac:dyDescent="0.25">
      <c r="A198" t="s">
        <v>1117</v>
      </c>
      <c r="B198" t="s">
        <v>42</v>
      </c>
      <c r="C198" t="s">
        <v>43</v>
      </c>
      <c r="D198" t="s">
        <v>24</v>
      </c>
      <c r="E198" t="s">
        <v>24</v>
      </c>
      <c r="F198" t="s">
        <v>25</v>
      </c>
      <c r="G198" t="s">
        <v>128</v>
      </c>
      <c r="I198" t="b">
        <v>0</v>
      </c>
      <c r="J198">
        <v>2.44</v>
      </c>
      <c r="K198">
        <v>81.39</v>
      </c>
      <c r="L198" t="s">
        <v>1118</v>
      </c>
      <c r="M198" s="2">
        <f t="shared" si="9"/>
        <v>45867.628472222219</v>
      </c>
      <c r="N198" t="s">
        <v>1119</v>
      </c>
      <c r="O198" s="2">
        <f t="shared" si="10"/>
        <v>45870.261701388888</v>
      </c>
      <c r="P198" t="s">
        <v>1120</v>
      </c>
      <c r="Q198" s="2">
        <f t="shared" si="11"/>
        <v>45870.137824074074</v>
      </c>
      <c r="R198" t="s">
        <v>1121</v>
      </c>
      <c r="S198" t="s">
        <v>30</v>
      </c>
      <c r="T1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" s="5">
        <f>IF(tb_ship[[#This Row],[current_status]]&lt;&gt;"DELIVERED", "",
  ABS(tb_ship[[#This Row],[Formated_actual_delivery_timestamp]] - tb_ship[[#This Row],[Formatted_estimated_delivery_timestamp]])
)</f>
        <v>0.12387731481430819</v>
      </c>
      <c r="X198">
        <v>2</v>
      </c>
      <c r="Y198">
        <v>2</v>
      </c>
      <c r="Z198" t="b">
        <v>0</v>
      </c>
    </row>
    <row r="199" spans="1:26" hidden="1" x14ac:dyDescent="0.25">
      <c r="A199" t="s">
        <v>1122</v>
      </c>
      <c r="B199" t="s">
        <v>42</v>
      </c>
      <c r="C199" t="s">
        <v>33</v>
      </c>
      <c r="D199" t="s">
        <v>59</v>
      </c>
      <c r="E199" t="s">
        <v>52</v>
      </c>
      <c r="F199" t="s">
        <v>61</v>
      </c>
      <c r="G199" t="s">
        <v>786</v>
      </c>
      <c r="H199" t="s">
        <v>613</v>
      </c>
      <c r="I199" t="b">
        <v>0</v>
      </c>
      <c r="J199">
        <v>17.16</v>
      </c>
      <c r="K199">
        <v>292.93</v>
      </c>
      <c r="L199" t="s">
        <v>1123</v>
      </c>
      <c r="M199" s="2">
        <f t="shared" si="9"/>
        <v>45972.583333333336</v>
      </c>
      <c r="N199" t="s">
        <v>1124</v>
      </c>
      <c r="O199" s="2">
        <f t="shared" si="10"/>
        <v>45978.560486111113</v>
      </c>
      <c r="Q199" s="2" t="str">
        <f t="shared" si="11"/>
        <v/>
      </c>
      <c r="R199" t="s">
        <v>1125</v>
      </c>
      <c r="S199" t="s">
        <v>140</v>
      </c>
      <c r="T1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9" s="5" t="str">
        <f>IF(tb_ship[[#This Row],[current_status]]&lt;&gt;"DELIVERED", "",
  ABS(tb_ship[[#This Row],[Formated_actual_delivery_timestamp]] - tb_ship[[#This Row],[Formatted_estimated_delivery_timestamp]])
)</f>
        <v/>
      </c>
      <c r="V199" t="s">
        <v>141</v>
      </c>
      <c r="W199" t="s">
        <v>220</v>
      </c>
      <c r="X199">
        <v>8</v>
      </c>
      <c r="Y199">
        <v>2</v>
      </c>
      <c r="Z199" t="b">
        <v>1</v>
      </c>
    </row>
    <row r="200" spans="1:26" hidden="1" x14ac:dyDescent="0.25">
      <c r="A200" t="s">
        <v>1126</v>
      </c>
      <c r="B200" t="s">
        <v>203</v>
      </c>
      <c r="C200" t="s">
        <v>33</v>
      </c>
      <c r="D200" t="s">
        <v>52</v>
      </c>
      <c r="E200" t="s">
        <v>59</v>
      </c>
      <c r="F200" t="s">
        <v>76</v>
      </c>
      <c r="G200" t="s">
        <v>471</v>
      </c>
      <c r="H200" t="s">
        <v>1065</v>
      </c>
      <c r="I200" t="b">
        <v>0</v>
      </c>
      <c r="J200">
        <v>16.52</v>
      </c>
      <c r="K200">
        <v>222.77</v>
      </c>
      <c r="L200" t="s">
        <v>1127</v>
      </c>
      <c r="M200" s="2">
        <f t="shared" si="9"/>
        <v>46070.411111111112</v>
      </c>
      <c r="N200" t="s">
        <v>1128</v>
      </c>
      <c r="O200" s="2">
        <f t="shared" si="10"/>
        <v>46077.345752314817</v>
      </c>
      <c r="P200" t="s">
        <v>1129</v>
      </c>
      <c r="Q200" s="2">
        <f t="shared" si="11"/>
        <v>46077.080520833333</v>
      </c>
      <c r="R200" t="s">
        <v>1130</v>
      </c>
      <c r="S200" t="s">
        <v>30</v>
      </c>
      <c r="T2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0" s="5">
        <f>IF(tb_ship[[#This Row],[current_status]]&lt;&gt;"DELIVERED", "",
  ABS(tb_ship[[#This Row],[Formated_actual_delivery_timestamp]] - tb_ship[[#This Row],[Formatted_estimated_delivery_timestamp]])
)</f>
        <v>0.26523148148407927</v>
      </c>
      <c r="X200">
        <v>2</v>
      </c>
      <c r="Y200">
        <v>2</v>
      </c>
      <c r="Z200" t="b">
        <v>0</v>
      </c>
    </row>
    <row r="201" spans="1:26" hidden="1" x14ac:dyDescent="0.25">
      <c r="A201" t="s">
        <v>1131</v>
      </c>
      <c r="B201" t="s">
        <v>67</v>
      </c>
      <c r="C201" t="s">
        <v>23</v>
      </c>
      <c r="D201" t="s">
        <v>764</v>
      </c>
      <c r="E201" t="s">
        <v>24</v>
      </c>
      <c r="F201" t="s">
        <v>151</v>
      </c>
      <c r="G201" t="s">
        <v>93</v>
      </c>
      <c r="H201" t="s">
        <v>1132</v>
      </c>
      <c r="I201" t="b">
        <v>0</v>
      </c>
      <c r="J201">
        <v>2.83</v>
      </c>
      <c r="K201">
        <v>50.42</v>
      </c>
      <c r="L201" t="s">
        <v>1133</v>
      </c>
      <c r="M201" s="2">
        <f t="shared" si="9"/>
        <v>45978.417361111111</v>
      </c>
      <c r="N201" t="s">
        <v>1134</v>
      </c>
      <c r="O201" s="2">
        <f t="shared" si="10"/>
        <v>45979.729560185187</v>
      </c>
      <c r="P201" t="s">
        <v>1135</v>
      </c>
      <c r="Q201" s="2">
        <f t="shared" si="11"/>
        <v>45979.467789351853</v>
      </c>
      <c r="R201" t="s">
        <v>1136</v>
      </c>
      <c r="S201" t="s">
        <v>30</v>
      </c>
      <c r="T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1" s="5">
        <f>IF(tb_ship[[#This Row],[current_status]]&lt;&gt;"DELIVERED", "",
  ABS(tb_ship[[#This Row],[Formated_actual_delivery_timestamp]] - tb_ship[[#This Row],[Formatted_estimated_delivery_timestamp]])
)</f>
        <v>0.2617708333345945</v>
      </c>
      <c r="X201">
        <v>1</v>
      </c>
      <c r="Y201">
        <v>1</v>
      </c>
      <c r="Z201" t="b">
        <v>0</v>
      </c>
    </row>
    <row r="202" spans="1:26" hidden="1" x14ac:dyDescent="0.25">
      <c r="A202" t="s">
        <v>1137</v>
      </c>
      <c r="B202" t="s">
        <v>83</v>
      </c>
      <c r="C202" t="s">
        <v>51</v>
      </c>
      <c r="D202" t="s">
        <v>24</v>
      </c>
      <c r="E202" t="s">
        <v>34</v>
      </c>
      <c r="F202" t="s">
        <v>68</v>
      </c>
      <c r="G202" t="s">
        <v>745</v>
      </c>
      <c r="H202" t="s">
        <v>592</v>
      </c>
      <c r="I202" t="b">
        <v>1</v>
      </c>
      <c r="J202">
        <v>13.42</v>
      </c>
      <c r="K202">
        <v>191.74</v>
      </c>
      <c r="L202" t="s">
        <v>1138</v>
      </c>
      <c r="M202" s="2">
        <f t="shared" si="9"/>
        <v>46011.438194444447</v>
      </c>
      <c r="N202" t="s">
        <v>1139</v>
      </c>
      <c r="O202" s="2">
        <f t="shared" si="10"/>
        <v>46019.408796296302</v>
      </c>
      <c r="P202" t="s">
        <v>1140</v>
      </c>
      <c r="Q202" s="2">
        <f t="shared" si="11"/>
        <v>46019.624907407408</v>
      </c>
      <c r="R202" t="s">
        <v>1141</v>
      </c>
      <c r="S202" t="s">
        <v>30</v>
      </c>
      <c r="T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2" s="5">
        <f>IF(tb_ship[[#This Row],[current_status]]&lt;&gt;"DELIVERED", "",
  ABS(tb_ship[[#This Row],[Formated_actual_delivery_timestamp]] - tb_ship[[#This Row],[Formatted_estimated_delivery_timestamp]])
)</f>
        <v>0.2161111111054197</v>
      </c>
      <c r="X202">
        <v>4</v>
      </c>
      <c r="Y202">
        <v>2</v>
      </c>
      <c r="Z202" t="b">
        <v>0</v>
      </c>
    </row>
    <row r="203" spans="1:26" hidden="1" x14ac:dyDescent="0.25">
      <c r="A203" t="s">
        <v>1142</v>
      </c>
      <c r="B203" t="s">
        <v>203</v>
      </c>
      <c r="C203" t="s">
        <v>33</v>
      </c>
      <c r="D203" t="s">
        <v>24</v>
      </c>
      <c r="E203" t="s">
        <v>24</v>
      </c>
      <c r="F203" t="s">
        <v>249</v>
      </c>
      <c r="G203" t="s">
        <v>189</v>
      </c>
      <c r="H203" t="s">
        <v>152</v>
      </c>
      <c r="I203" t="b">
        <v>0</v>
      </c>
      <c r="J203">
        <v>3.02</v>
      </c>
      <c r="K203">
        <v>90.41</v>
      </c>
      <c r="L203" t="s">
        <v>1143</v>
      </c>
      <c r="M203" s="2">
        <f t="shared" si="9"/>
        <v>45909.870138888895</v>
      </c>
      <c r="N203" t="s">
        <v>1144</v>
      </c>
      <c r="O203" s="2">
        <f t="shared" si="10"/>
        <v>45913.202546296299</v>
      </c>
      <c r="P203" t="s">
        <v>1145</v>
      </c>
      <c r="Q203" s="2">
        <f t="shared" si="11"/>
        <v>45913.352187500001</v>
      </c>
      <c r="R203" t="s">
        <v>1145</v>
      </c>
      <c r="S203" t="s">
        <v>30</v>
      </c>
      <c r="T2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3" s="5">
        <f>IF(tb_ship[[#This Row],[current_status]]&lt;&gt;"DELIVERED", "",
  ABS(tb_ship[[#This Row],[Formated_actual_delivery_timestamp]] - tb_ship[[#This Row],[Formatted_estimated_delivery_timestamp]])
)</f>
        <v>0.1496412037013215</v>
      </c>
      <c r="X203">
        <v>1</v>
      </c>
      <c r="Y203">
        <v>1</v>
      </c>
      <c r="Z203" t="b">
        <v>0</v>
      </c>
    </row>
    <row r="204" spans="1:26" hidden="1" x14ac:dyDescent="0.25">
      <c r="A204" t="s">
        <v>1146</v>
      </c>
      <c r="B204" t="s">
        <v>58</v>
      </c>
      <c r="C204" t="s">
        <v>33</v>
      </c>
      <c r="D204" t="s">
        <v>44</v>
      </c>
      <c r="E204" t="s">
        <v>116</v>
      </c>
      <c r="F204" t="s">
        <v>109</v>
      </c>
      <c r="G204" t="s">
        <v>136</v>
      </c>
      <c r="H204" t="s">
        <v>1147</v>
      </c>
      <c r="I204" t="b">
        <v>1</v>
      </c>
      <c r="J204">
        <v>12.88</v>
      </c>
      <c r="K204">
        <v>249.46</v>
      </c>
      <c r="L204" t="s">
        <v>1148</v>
      </c>
      <c r="M204" s="2">
        <f t="shared" si="9"/>
        <v>45961.756944444445</v>
      </c>
      <c r="N204" t="s">
        <v>1149</v>
      </c>
      <c r="O204" s="2">
        <f t="shared" si="10"/>
        <v>45967.83284722222</v>
      </c>
      <c r="Q204" s="2" t="str">
        <f t="shared" si="11"/>
        <v/>
      </c>
      <c r="R204" t="s">
        <v>1150</v>
      </c>
      <c r="S204" t="s">
        <v>140</v>
      </c>
      <c r="T2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4" s="5" t="str">
        <f>IF(tb_ship[[#This Row],[current_status]]&lt;&gt;"DELIVERED", "",
  ABS(tb_ship[[#This Row],[Formated_actual_delivery_timestamp]] - tb_ship[[#This Row],[Formatted_estimated_delivery_timestamp]])
)</f>
        <v/>
      </c>
      <c r="V204" t="s">
        <v>1151</v>
      </c>
      <c r="X204">
        <v>3</v>
      </c>
      <c r="Y204">
        <v>31</v>
      </c>
      <c r="Z204" t="b">
        <v>1</v>
      </c>
    </row>
    <row r="205" spans="1:26" hidden="1" x14ac:dyDescent="0.25">
      <c r="A205" t="s">
        <v>1152</v>
      </c>
      <c r="B205" t="s">
        <v>99</v>
      </c>
      <c r="C205" t="s">
        <v>43</v>
      </c>
      <c r="D205" t="s">
        <v>915</v>
      </c>
      <c r="E205" t="s">
        <v>24</v>
      </c>
      <c r="F205" t="s">
        <v>1153</v>
      </c>
      <c r="G205" t="s">
        <v>883</v>
      </c>
      <c r="H205" t="s">
        <v>1154</v>
      </c>
      <c r="I205" t="b">
        <v>1</v>
      </c>
      <c r="J205">
        <v>41.4</v>
      </c>
      <c r="K205">
        <v>937.1</v>
      </c>
      <c r="L205" t="s">
        <v>1155</v>
      </c>
      <c r="M205" s="2">
        <f t="shared" si="9"/>
        <v>45989.475694444445</v>
      </c>
      <c r="N205" t="s">
        <v>1156</v>
      </c>
      <c r="O205" s="2">
        <f t="shared" si="10"/>
        <v>45999.137442129635</v>
      </c>
      <c r="Q205" s="2" t="str">
        <f t="shared" si="11"/>
        <v/>
      </c>
      <c r="R205" t="s">
        <v>1157</v>
      </c>
      <c r="S205" t="s">
        <v>140</v>
      </c>
      <c r="T2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5" s="5" t="str">
        <f>IF(tb_ship[[#This Row],[current_status]]&lt;&gt;"DELIVERED", "",
  ABS(tb_ship[[#This Row],[Formated_actual_delivery_timestamp]] - tb_ship[[#This Row],[Formatted_estimated_delivery_timestamp]])
)</f>
        <v/>
      </c>
      <c r="V205" t="s">
        <v>157</v>
      </c>
      <c r="W205" t="s">
        <v>220</v>
      </c>
      <c r="X205">
        <v>2</v>
      </c>
      <c r="Y205">
        <v>5</v>
      </c>
      <c r="Z205" t="b">
        <v>1</v>
      </c>
    </row>
    <row r="206" spans="1:26" hidden="1" x14ac:dyDescent="0.25">
      <c r="A206" t="s">
        <v>1158</v>
      </c>
      <c r="B206" t="s">
        <v>203</v>
      </c>
      <c r="C206" t="s">
        <v>33</v>
      </c>
      <c r="D206" t="s">
        <v>24</v>
      </c>
      <c r="E206" t="s">
        <v>24</v>
      </c>
      <c r="F206" t="s">
        <v>407</v>
      </c>
      <c r="G206" t="s">
        <v>151</v>
      </c>
      <c r="H206" t="s">
        <v>152</v>
      </c>
      <c r="I206" t="b">
        <v>0</v>
      </c>
      <c r="J206">
        <v>12.56</v>
      </c>
      <c r="K206">
        <v>241.76</v>
      </c>
      <c r="L206" t="s">
        <v>1159</v>
      </c>
      <c r="M206" s="2">
        <f t="shared" si="9"/>
        <v>45831.556944444441</v>
      </c>
      <c r="N206" t="s">
        <v>1160</v>
      </c>
      <c r="O206" s="2">
        <f t="shared" si="10"/>
        <v>45835.16206018519</v>
      </c>
      <c r="P206" t="s">
        <v>1161</v>
      </c>
      <c r="Q206" s="2">
        <f t="shared" si="11"/>
        <v>45835.466493055559</v>
      </c>
      <c r="R206" t="s">
        <v>1161</v>
      </c>
      <c r="S206" t="s">
        <v>30</v>
      </c>
      <c r="T2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6" s="5">
        <f>IF(tb_ship[[#This Row],[current_status]]&lt;&gt;"DELIVERED", "",
  ABS(tb_ship[[#This Row],[Formated_actual_delivery_timestamp]] - tb_ship[[#This Row],[Formatted_estimated_delivery_timestamp]])
)</f>
        <v>0.30443287036905531</v>
      </c>
      <c r="X206">
        <v>5</v>
      </c>
      <c r="Y206">
        <v>1</v>
      </c>
      <c r="Z206" t="b">
        <v>0</v>
      </c>
    </row>
    <row r="207" spans="1:26" hidden="1" x14ac:dyDescent="0.25">
      <c r="A207" t="s">
        <v>1162</v>
      </c>
      <c r="B207" t="s">
        <v>203</v>
      </c>
      <c r="C207" t="s">
        <v>33</v>
      </c>
      <c r="D207" t="s">
        <v>24</v>
      </c>
      <c r="E207" t="s">
        <v>24</v>
      </c>
      <c r="F207" t="s">
        <v>93</v>
      </c>
      <c r="G207" t="s">
        <v>25</v>
      </c>
      <c r="H207" t="s">
        <v>69</v>
      </c>
      <c r="I207" t="b">
        <v>0</v>
      </c>
      <c r="J207">
        <v>6.06</v>
      </c>
      <c r="K207">
        <v>127.82</v>
      </c>
      <c r="L207" t="s">
        <v>1163</v>
      </c>
      <c r="M207" s="2">
        <f t="shared" si="9"/>
        <v>46036.761111111111</v>
      </c>
      <c r="N207" t="s">
        <v>1164</v>
      </c>
      <c r="O207" s="2">
        <f t="shared" si="10"/>
        <v>46038.261192129634</v>
      </c>
      <c r="P207" t="s">
        <v>1165</v>
      </c>
      <c r="Q207" s="2">
        <f t="shared" si="11"/>
        <v>46038.121469907412</v>
      </c>
      <c r="R207" t="s">
        <v>1165</v>
      </c>
      <c r="S207" t="s">
        <v>30</v>
      </c>
      <c r="T2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" s="5">
        <f>IF(tb_ship[[#This Row],[current_status]]&lt;&gt;"DELIVERED", "",
  ABS(tb_ship[[#This Row],[Formated_actual_delivery_timestamp]] - tb_ship[[#This Row],[Formatted_estimated_delivery_timestamp]])
)</f>
        <v>0.13972222222218988</v>
      </c>
      <c r="X207">
        <v>1</v>
      </c>
      <c r="Y207">
        <v>1</v>
      </c>
      <c r="Z207" t="b">
        <v>0</v>
      </c>
    </row>
    <row r="208" spans="1:26" hidden="1" x14ac:dyDescent="0.25">
      <c r="A208" t="s">
        <v>1166</v>
      </c>
      <c r="B208" t="s">
        <v>279</v>
      </c>
      <c r="C208" t="s">
        <v>43</v>
      </c>
      <c r="D208" t="s">
        <v>44</v>
      </c>
      <c r="E208" t="s">
        <v>24</v>
      </c>
      <c r="F208" t="s">
        <v>45</v>
      </c>
      <c r="G208" t="s">
        <v>35</v>
      </c>
      <c r="H208" t="s">
        <v>46</v>
      </c>
      <c r="I208" t="b">
        <v>1</v>
      </c>
      <c r="J208">
        <v>3.36</v>
      </c>
      <c r="K208">
        <v>70.959999999999994</v>
      </c>
      <c r="L208" t="s">
        <v>1167</v>
      </c>
      <c r="M208" s="2">
        <f t="shared" si="9"/>
        <v>46067.221527777772</v>
      </c>
      <c r="N208" t="s">
        <v>1168</v>
      </c>
      <c r="O208" s="2">
        <f t="shared" si="10"/>
        <v>46074.27030092592</v>
      </c>
      <c r="P208" t="s">
        <v>1169</v>
      </c>
      <c r="Q208" s="2">
        <f t="shared" si="11"/>
        <v>46074.036261574074</v>
      </c>
      <c r="R208" t="s">
        <v>1169</v>
      </c>
      <c r="S208" t="s">
        <v>30</v>
      </c>
      <c r="T2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" s="5">
        <f>IF(tb_ship[[#This Row],[current_status]]&lt;&gt;"DELIVERED", "",
  ABS(tb_ship[[#This Row],[Formated_actual_delivery_timestamp]] - tb_ship[[#This Row],[Formatted_estimated_delivery_timestamp]])
)</f>
        <v>0.23403935184614966</v>
      </c>
      <c r="X208">
        <v>2</v>
      </c>
      <c r="Y208">
        <v>3</v>
      </c>
      <c r="Z208" t="b">
        <v>0</v>
      </c>
    </row>
    <row r="209" spans="1:26" hidden="1" x14ac:dyDescent="0.25">
      <c r="A209" t="s">
        <v>1170</v>
      </c>
      <c r="B209" t="s">
        <v>203</v>
      </c>
      <c r="C209" t="s">
        <v>33</v>
      </c>
      <c r="D209" t="s">
        <v>52</v>
      </c>
      <c r="E209" t="s">
        <v>24</v>
      </c>
      <c r="F209" t="s">
        <v>53</v>
      </c>
      <c r="G209" t="s">
        <v>102</v>
      </c>
      <c r="H209" t="s">
        <v>1024</v>
      </c>
      <c r="I209" t="b">
        <v>1</v>
      </c>
      <c r="J209">
        <v>33.83</v>
      </c>
      <c r="K209">
        <v>1647.97</v>
      </c>
      <c r="L209" t="s">
        <v>1171</v>
      </c>
      <c r="M209" s="2">
        <f t="shared" si="9"/>
        <v>45863.763194444444</v>
      </c>
      <c r="N209" t="s">
        <v>1172</v>
      </c>
      <c r="O209" s="2">
        <f t="shared" si="10"/>
        <v>45869.495347222219</v>
      </c>
      <c r="P209" t="s">
        <v>1173</v>
      </c>
      <c r="Q209" s="2">
        <f t="shared" si="11"/>
        <v>45869.941446759265</v>
      </c>
      <c r="R209" t="s">
        <v>1173</v>
      </c>
      <c r="S209" t="s">
        <v>30</v>
      </c>
      <c r="T2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" s="5">
        <f>IF(tb_ship[[#This Row],[current_status]]&lt;&gt;"DELIVERED", "",
  ABS(tb_ship[[#This Row],[Formated_actual_delivery_timestamp]] - tb_ship[[#This Row],[Formatted_estimated_delivery_timestamp]])
)</f>
        <v>0.44609953704639338</v>
      </c>
      <c r="X209">
        <v>2</v>
      </c>
      <c r="Y209">
        <v>4</v>
      </c>
      <c r="Z209" t="b">
        <v>0</v>
      </c>
    </row>
    <row r="210" spans="1:26" hidden="1" x14ac:dyDescent="0.25">
      <c r="A210" t="s">
        <v>1174</v>
      </c>
      <c r="B210" t="s">
        <v>186</v>
      </c>
      <c r="C210" t="s">
        <v>23</v>
      </c>
      <c r="D210" t="s">
        <v>52</v>
      </c>
      <c r="E210" t="s">
        <v>59</v>
      </c>
      <c r="F210" t="s">
        <v>329</v>
      </c>
      <c r="G210" t="s">
        <v>160</v>
      </c>
      <c r="H210" t="s">
        <v>1175</v>
      </c>
      <c r="I210" t="b">
        <v>0</v>
      </c>
      <c r="J210">
        <v>9.6999999999999993</v>
      </c>
      <c r="K210">
        <v>461.92</v>
      </c>
      <c r="L210" t="s">
        <v>1176</v>
      </c>
      <c r="M210" s="2">
        <f t="shared" si="9"/>
        <v>46023.618055555555</v>
      </c>
      <c r="N210" t="s">
        <v>1177</v>
      </c>
      <c r="O210" s="2">
        <f t="shared" si="10"/>
        <v>46027.787118055552</v>
      </c>
      <c r="P210" t="s">
        <v>1178</v>
      </c>
      <c r="Q210" s="2">
        <f t="shared" si="11"/>
        <v>46027.602476851855</v>
      </c>
      <c r="R210" t="s">
        <v>1178</v>
      </c>
      <c r="S210" t="s">
        <v>30</v>
      </c>
      <c r="T2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0" s="5">
        <f>IF(tb_ship[[#This Row],[current_status]]&lt;&gt;"DELIVERED", "",
  ABS(tb_ship[[#This Row],[Formated_actual_delivery_timestamp]] - tb_ship[[#This Row],[Formatted_estimated_delivery_timestamp]])
)</f>
        <v>0.184641203697538</v>
      </c>
      <c r="X210">
        <v>2</v>
      </c>
      <c r="Y210">
        <v>4</v>
      </c>
      <c r="Z210" t="b">
        <v>0</v>
      </c>
    </row>
    <row r="211" spans="1:26" hidden="1" x14ac:dyDescent="0.25">
      <c r="A211" t="s">
        <v>1179</v>
      </c>
      <c r="B211" t="s">
        <v>203</v>
      </c>
      <c r="C211" t="s">
        <v>51</v>
      </c>
      <c r="D211" t="s">
        <v>915</v>
      </c>
      <c r="E211" t="s">
        <v>24</v>
      </c>
      <c r="F211" t="s">
        <v>1180</v>
      </c>
      <c r="G211" t="s">
        <v>189</v>
      </c>
      <c r="H211" t="s">
        <v>917</v>
      </c>
      <c r="I211" t="b">
        <v>1</v>
      </c>
      <c r="J211">
        <v>15.15</v>
      </c>
      <c r="K211">
        <v>198.83</v>
      </c>
      <c r="L211" t="s">
        <v>1181</v>
      </c>
      <c r="M211" s="2">
        <f t="shared" si="9"/>
        <v>45974.736111111117</v>
      </c>
      <c r="N211" t="s">
        <v>1182</v>
      </c>
      <c r="O211" s="2">
        <f t="shared" si="10"/>
        <v>45980.783738425926</v>
      </c>
      <c r="P211" t="s">
        <v>1183</v>
      </c>
      <c r="Q211" s="2">
        <f t="shared" si="11"/>
        <v>45981.115405092598</v>
      </c>
      <c r="R211" t="s">
        <v>1184</v>
      </c>
      <c r="S211" t="s">
        <v>30</v>
      </c>
      <c r="T2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1" s="5">
        <f>IF(tb_ship[[#This Row],[current_status]]&lt;&gt;"DELIVERED", "",
  ABS(tb_ship[[#This Row],[Formated_actual_delivery_timestamp]] - tb_ship[[#This Row],[Formatted_estimated_delivery_timestamp]])
)</f>
        <v>0.33166666667239042</v>
      </c>
      <c r="X211">
        <v>4</v>
      </c>
      <c r="Y211">
        <v>5</v>
      </c>
      <c r="Z211" t="b">
        <v>0</v>
      </c>
    </row>
    <row r="212" spans="1:26" hidden="1" x14ac:dyDescent="0.25">
      <c r="A212" t="s">
        <v>1185</v>
      </c>
      <c r="B212" t="s">
        <v>58</v>
      </c>
      <c r="C212" t="s">
        <v>43</v>
      </c>
      <c r="D212" t="s">
        <v>173</v>
      </c>
      <c r="E212" t="s">
        <v>52</v>
      </c>
      <c r="F212" t="s">
        <v>460</v>
      </c>
      <c r="G212" t="s">
        <v>92</v>
      </c>
      <c r="H212" t="s">
        <v>292</v>
      </c>
      <c r="I212" t="b">
        <v>0</v>
      </c>
      <c r="J212">
        <v>13.68</v>
      </c>
      <c r="K212">
        <v>1349.73</v>
      </c>
      <c r="L212" t="s">
        <v>1186</v>
      </c>
      <c r="M212" s="2">
        <f t="shared" si="9"/>
        <v>45823.495138888888</v>
      </c>
      <c r="N212" t="s">
        <v>1187</v>
      </c>
      <c r="O212" s="2">
        <f t="shared" si="10"/>
        <v>45831.2340625</v>
      </c>
      <c r="P212" t="s">
        <v>1188</v>
      </c>
      <c r="Q212" s="2">
        <f t="shared" si="11"/>
        <v>45831.401608796295</v>
      </c>
      <c r="R212" t="s">
        <v>1188</v>
      </c>
      <c r="S212" t="s">
        <v>30</v>
      </c>
      <c r="T2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" s="5">
        <f>IF(tb_ship[[#This Row],[current_status]]&lt;&gt;"DELIVERED", "",
  ABS(tb_ship[[#This Row],[Formated_actual_delivery_timestamp]] - tb_ship[[#This Row],[Formatted_estimated_delivery_timestamp]])
)</f>
        <v>0.16754629629576812</v>
      </c>
      <c r="X212">
        <v>3</v>
      </c>
      <c r="Y212">
        <v>4</v>
      </c>
      <c r="Z212" t="b">
        <v>0</v>
      </c>
    </row>
    <row r="213" spans="1:26" hidden="1" x14ac:dyDescent="0.25">
      <c r="A213" t="s">
        <v>1189</v>
      </c>
      <c r="B213" t="s">
        <v>203</v>
      </c>
      <c r="C213" t="s">
        <v>33</v>
      </c>
      <c r="D213" t="s">
        <v>34</v>
      </c>
      <c r="E213" t="s">
        <v>24</v>
      </c>
      <c r="F213" t="s">
        <v>230</v>
      </c>
      <c r="G213" t="s">
        <v>249</v>
      </c>
      <c r="H213" t="s">
        <v>771</v>
      </c>
      <c r="I213" t="b">
        <v>0</v>
      </c>
      <c r="J213">
        <v>7.21</v>
      </c>
      <c r="K213">
        <v>433.1</v>
      </c>
      <c r="L213" t="s">
        <v>1190</v>
      </c>
      <c r="M213" s="2">
        <f t="shared" si="9"/>
        <v>46004.53402777778</v>
      </c>
      <c r="N213" t="s">
        <v>1191</v>
      </c>
      <c r="O213" s="2">
        <f t="shared" si="10"/>
        <v>46012.895497685182</v>
      </c>
      <c r="P213" t="s">
        <v>1192</v>
      </c>
      <c r="Q213" s="2">
        <f t="shared" si="11"/>
        <v>46012.809317129628</v>
      </c>
      <c r="R213" t="s">
        <v>1193</v>
      </c>
      <c r="S213" t="s">
        <v>30</v>
      </c>
      <c r="T2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" s="5">
        <f>IF(tb_ship[[#This Row],[current_status]]&lt;&gt;"DELIVERED", "",
  ABS(tb_ship[[#This Row],[Formated_actual_delivery_timestamp]] - tb_ship[[#This Row],[Formatted_estimated_delivery_timestamp]])
)</f>
        <v>8.6180555554165039E-2</v>
      </c>
      <c r="X213">
        <v>3</v>
      </c>
      <c r="Y213">
        <v>5</v>
      </c>
      <c r="Z213" t="b">
        <v>0</v>
      </c>
    </row>
    <row r="214" spans="1:26" hidden="1" x14ac:dyDescent="0.25">
      <c r="A214" t="s">
        <v>1194</v>
      </c>
      <c r="B214" t="s">
        <v>203</v>
      </c>
      <c r="D214" t="s">
        <v>44</v>
      </c>
      <c r="E214" t="s">
        <v>52</v>
      </c>
      <c r="F214" t="s">
        <v>45</v>
      </c>
      <c r="G214" t="s">
        <v>76</v>
      </c>
      <c r="H214" t="s">
        <v>86</v>
      </c>
      <c r="I214" t="b">
        <v>1</v>
      </c>
      <c r="J214">
        <v>55.28</v>
      </c>
      <c r="K214">
        <v>1562.09</v>
      </c>
      <c r="L214" t="s">
        <v>1195</v>
      </c>
      <c r="M214" s="2">
        <f t="shared" si="9"/>
        <v>45959.168749999997</v>
      </c>
      <c r="N214" t="s">
        <v>1196</v>
      </c>
      <c r="O214" s="2">
        <f t="shared" si="10"/>
        <v>45962.669490740736</v>
      </c>
      <c r="P214" t="s">
        <v>1197</v>
      </c>
      <c r="Q214" s="2">
        <f t="shared" si="11"/>
        <v>45962.172766203701</v>
      </c>
      <c r="R214" t="s">
        <v>1198</v>
      </c>
      <c r="S214" t="s">
        <v>30</v>
      </c>
      <c r="T2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" s="5">
        <f>IF(tb_ship[[#This Row],[current_status]]&lt;&gt;"DELIVERED", "",
  ABS(tb_ship[[#This Row],[Formated_actual_delivery_timestamp]] - tb_ship[[#This Row],[Formatted_estimated_delivery_timestamp]])
)</f>
        <v>0.49672453703533392</v>
      </c>
      <c r="X214">
        <v>3</v>
      </c>
      <c r="Y214">
        <v>3</v>
      </c>
      <c r="Z214" t="b">
        <v>0</v>
      </c>
    </row>
    <row r="215" spans="1:26" hidden="1" x14ac:dyDescent="0.25">
      <c r="A215" t="s">
        <v>1199</v>
      </c>
      <c r="B215" t="s">
        <v>58</v>
      </c>
      <c r="C215" t="s">
        <v>51</v>
      </c>
      <c r="D215" t="s">
        <v>24</v>
      </c>
      <c r="E215" t="s">
        <v>24</v>
      </c>
      <c r="F215" t="s">
        <v>25</v>
      </c>
      <c r="G215" t="s">
        <v>128</v>
      </c>
      <c r="H215" t="s">
        <v>525</v>
      </c>
      <c r="I215" t="b">
        <v>0</v>
      </c>
      <c r="J215">
        <v>13.91</v>
      </c>
      <c r="K215">
        <v>241.07</v>
      </c>
      <c r="L215" t="s">
        <v>1200</v>
      </c>
      <c r="M215" s="2">
        <f t="shared" si="9"/>
        <v>46048.655555555561</v>
      </c>
      <c r="N215" t="s">
        <v>1201</v>
      </c>
      <c r="O215" s="2">
        <f t="shared" si="10"/>
        <v>46050.734409722223</v>
      </c>
      <c r="P215" t="s">
        <v>1202</v>
      </c>
      <c r="Q215" s="2">
        <f t="shared" si="11"/>
        <v>46050.934502314813</v>
      </c>
      <c r="R215" t="s">
        <v>1202</v>
      </c>
      <c r="S215" t="s">
        <v>30</v>
      </c>
      <c r="T2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5" s="5">
        <f>IF(tb_ship[[#This Row],[current_status]]&lt;&gt;"DELIVERED", "",
  ABS(tb_ship[[#This Row],[Formated_actual_delivery_timestamp]] - tb_ship[[#This Row],[Formatted_estimated_delivery_timestamp]])
)</f>
        <v>0.20009259258949896</v>
      </c>
      <c r="X215">
        <v>3</v>
      </c>
      <c r="Y215">
        <v>2</v>
      </c>
      <c r="Z215" t="b">
        <v>0</v>
      </c>
    </row>
    <row r="216" spans="1:26" hidden="1" x14ac:dyDescent="0.25">
      <c r="A216" t="s">
        <v>1203</v>
      </c>
      <c r="B216" t="s">
        <v>58</v>
      </c>
      <c r="C216" t="s">
        <v>51</v>
      </c>
      <c r="D216" t="s">
        <v>44</v>
      </c>
      <c r="E216" t="s">
        <v>24</v>
      </c>
      <c r="F216" t="s">
        <v>109</v>
      </c>
      <c r="G216" t="s">
        <v>249</v>
      </c>
      <c r="H216" t="s">
        <v>110</v>
      </c>
      <c r="I216" t="b">
        <v>1</v>
      </c>
      <c r="J216">
        <v>3.23</v>
      </c>
      <c r="K216">
        <v>486.99</v>
      </c>
      <c r="L216" t="s">
        <v>1204</v>
      </c>
      <c r="M216" s="2">
        <f t="shared" si="9"/>
        <v>46006.351388888885</v>
      </c>
      <c r="N216" t="s">
        <v>1205</v>
      </c>
      <c r="O216" s="2">
        <f t="shared" si="10"/>
        <v>46010.864687499998</v>
      </c>
      <c r="P216" t="s">
        <v>1206</v>
      </c>
      <c r="Q216" s="2">
        <f t="shared" si="11"/>
        <v>46010.865486111106</v>
      </c>
      <c r="R216" t="s">
        <v>1206</v>
      </c>
      <c r="S216" t="s">
        <v>30</v>
      </c>
      <c r="T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6" s="5">
        <f>IF(tb_ship[[#This Row],[current_status]]&lt;&gt;"DELIVERED", "",
  ABS(tb_ship[[#This Row],[Formated_actual_delivery_timestamp]] - tb_ship[[#This Row],[Formatted_estimated_delivery_timestamp]])
)</f>
        <v>7.9861110862111673E-4</v>
      </c>
      <c r="X216">
        <v>2</v>
      </c>
      <c r="Y216">
        <v>2</v>
      </c>
      <c r="Z216" t="b">
        <v>0</v>
      </c>
    </row>
    <row r="217" spans="1:26" hidden="1" x14ac:dyDescent="0.25">
      <c r="A217" t="s">
        <v>1207</v>
      </c>
      <c r="B217" t="s">
        <v>402</v>
      </c>
      <c r="C217" t="s">
        <v>800</v>
      </c>
      <c r="D217" t="s">
        <v>24</v>
      </c>
      <c r="E217" t="s">
        <v>52</v>
      </c>
      <c r="F217" t="s">
        <v>196</v>
      </c>
      <c r="G217" t="s">
        <v>76</v>
      </c>
      <c r="H217" t="s">
        <v>216</v>
      </c>
      <c r="I217" t="b">
        <v>1</v>
      </c>
      <c r="J217">
        <v>10.71</v>
      </c>
      <c r="K217">
        <v>267.02</v>
      </c>
      <c r="L217" t="s">
        <v>1208</v>
      </c>
      <c r="M217" s="2">
        <f t="shared" si="9"/>
        <v>45813.545138888891</v>
      </c>
      <c r="N217" t="s">
        <v>1209</v>
      </c>
      <c r="O217" s="2">
        <f t="shared" si="10"/>
        <v>45821.610069444447</v>
      </c>
      <c r="P217" t="s">
        <v>1210</v>
      </c>
      <c r="Q217" s="2">
        <f t="shared" si="11"/>
        <v>45821.197696759264</v>
      </c>
      <c r="R217" t="s">
        <v>1210</v>
      </c>
      <c r="S217" t="s">
        <v>30</v>
      </c>
      <c r="T2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" s="5">
        <f>IF(tb_ship[[#This Row],[current_status]]&lt;&gt;"DELIVERED", "",
  ABS(tb_ship[[#This Row],[Formated_actual_delivery_timestamp]] - tb_ship[[#This Row],[Formatted_estimated_delivery_timestamp]])
)</f>
        <v>0.41237268518307246</v>
      </c>
      <c r="X217">
        <v>2</v>
      </c>
      <c r="Y217">
        <v>4</v>
      </c>
      <c r="Z217" t="b">
        <v>0</v>
      </c>
    </row>
    <row r="218" spans="1:26" hidden="1" x14ac:dyDescent="0.25">
      <c r="A218" t="s">
        <v>1211</v>
      </c>
      <c r="B218" t="s">
        <v>58</v>
      </c>
      <c r="D218" t="s">
        <v>24</v>
      </c>
      <c r="E218" t="s">
        <v>24</v>
      </c>
      <c r="F218" t="s">
        <v>883</v>
      </c>
      <c r="G218" t="s">
        <v>93</v>
      </c>
      <c r="H218" t="s">
        <v>574</v>
      </c>
      <c r="I218" t="b">
        <v>0</v>
      </c>
      <c r="J218">
        <v>5.22</v>
      </c>
      <c r="K218">
        <v>152.63</v>
      </c>
      <c r="L218" t="s">
        <v>1212</v>
      </c>
      <c r="M218" s="2">
        <f t="shared" si="9"/>
        <v>46014.728472222225</v>
      </c>
      <c r="N218" t="s">
        <v>1213</v>
      </c>
      <c r="O218" s="2">
        <f t="shared" si="10"/>
        <v>46018.039953703708</v>
      </c>
      <c r="P218" t="s">
        <v>1214</v>
      </c>
      <c r="Q218" s="2">
        <f t="shared" si="11"/>
        <v>46017.924641203703</v>
      </c>
      <c r="R218" t="s">
        <v>1214</v>
      </c>
      <c r="S218" t="s">
        <v>30</v>
      </c>
      <c r="T2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" s="5">
        <f>IF(tb_ship[[#This Row],[current_status]]&lt;&gt;"DELIVERED", "",
  ABS(tb_ship[[#This Row],[Formated_actual_delivery_timestamp]] - tb_ship[[#This Row],[Formatted_estimated_delivery_timestamp]])
)</f>
        <v>0.11531250000552973</v>
      </c>
      <c r="X218">
        <v>4</v>
      </c>
      <c r="Y218">
        <v>1</v>
      </c>
      <c r="Z218" t="b">
        <v>0</v>
      </c>
    </row>
    <row r="219" spans="1:26" hidden="1" x14ac:dyDescent="0.25">
      <c r="A219" t="s">
        <v>1215</v>
      </c>
      <c r="B219" t="s">
        <v>58</v>
      </c>
      <c r="D219" t="s">
        <v>24</v>
      </c>
      <c r="E219" t="s">
        <v>24</v>
      </c>
      <c r="F219" t="s">
        <v>151</v>
      </c>
      <c r="G219" t="s">
        <v>189</v>
      </c>
      <c r="H219" t="s">
        <v>574</v>
      </c>
      <c r="I219" t="b">
        <v>0</v>
      </c>
      <c r="J219">
        <v>12.1</v>
      </c>
      <c r="K219">
        <v>258.38</v>
      </c>
      <c r="L219" t="s">
        <v>1216</v>
      </c>
      <c r="M219" s="2">
        <f t="shared" si="9"/>
        <v>46028.786111111112</v>
      </c>
      <c r="N219" t="s">
        <v>1217</v>
      </c>
      <c r="O219" s="2">
        <f t="shared" si="10"/>
        <v>46029.849745370375</v>
      </c>
      <c r="P219" t="s">
        <v>1218</v>
      </c>
      <c r="Q219" s="2">
        <f t="shared" si="11"/>
        <v>46030.002500000002</v>
      </c>
      <c r="R219" t="s">
        <v>1218</v>
      </c>
      <c r="S219" t="s">
        <v>30</v>
      </c>
      <c r="T2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9" s="5">
        <f>IF(tb_ship[[#This Row],[current_status]]&lt;&gt;"DELIVERED", "",
  ABS(tb_ship[[#This Row],[Formated_actual_delivery_timestamp]] - tb_ship[[#This Row],[Formatted_estimated_delivery_timestamp]])
)</f>
        <v>0.15275462962745223</v>
      </c>
      <c r="X219">
        <v>4</v>
      </c>
      <c r="Y219">
        <v>2</v>
      </c>
      <c r="Z219" t="b">
        <v>0</v>
      </c>
    </row>
    <row r="220" spans="1:26" hidden="1" x14ac:dyDescent="0.25">
      <c r="A220" t="s">
        <v>1219</v>
      </c>
      <c r="B220" t="s">
        <v>402</v>
      </c>
      <c r="C220" t="s">
        <v>33</v>
      </c>
      <c r="D220" t="s">
        <v>24</v>
      </c>
      <c r="E220" t="s">
        <v>24</v>
      </c>
      <c r="F220" t="s">
        <v>249</v>
      </c>
      <c r="G220" t="s">
        <v>196</v>
      </c>
      <c r="H220" t="s">
        <v>152</v>
      </c>
      <c r="I220" t="b">
        <v>0</v>
      </c>
      <c r="J220">
        <v>13.75</v>
      </c>
      <c r="K220">
        <v>543.27</v>
      </c>
      <c r="L220" t="s">
        <v>1220</v>
      </c>
      <c r="M220" s="2">
        <f t="shared" si="9"/>
        <v>45858.645138888889</v>
      </c>
      <c r="N220" t="s">
        <v>1221</v>
      </c>
      <c r="O220" s="2">
        <f t="shared" si="10"/>
        <v>45861.263888888891</v>
      </c>
      <c r="P220" t="s">
        <v>1222</v>
      </c>
      <c r="Q220" s="2">
        <f t="shared" si="11"/>
        <v>45861.40697916667</v>
      </c>
      <c r="R220" t="s">
        <v>1223</v>
      </c>
      <c r="S220" t="s">
        <v>30</v>
      </c>
      <c r="T2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" s="5">
        <f>IF(tb_ship[[#This Row],[current_status]]&lt;&gt;"DELIVERED", "",
  ABS(tb_ship[[#This Row],[Formated_actual_delivery_timestamp]] - tb_ship[[#This Row],[Formatted_estimated_delivery_timestamp]])
)</f>
        <v>0.14309027777926531</v>
      </c>
      <c r="X220">
        <v>2</v>
      </c>
      <c r="Y220">
        <v>2</v>
      </c>
      <c r="Z220" t="b">
        <v>0</v>
      </c>
    </row>
    <row r="221" spans="1:26" hidden="1" x14ac:dyDescent="0.25">
      <c r="A221" t="s">
        <v>1224</v>
      </c>
      <c r="B221" t="s">
        <v>99</v>
      </c>
      <c r="C221" t="s">
        <v>33</v>
      </c>
      <c r="D221" t="s">
        <v>52</v>
      </c>
      <c r="E221" t="s">
        <v>59</v>
      </c>
      <c r="F221" t="s">
        <v>329</v>
      </c>
      <c r="G221" t="s">
        <v>471</v>
      </c>
      <c r="H221" t="s">
        <v>1065</v>
      </c>
      <c r="I221" t="b">
        <v>0</v>
      </c>
      <c r="J221">
        <v>3.8</v>
      </c>
      <c r="K221">
        <v>155.01</v>
      </c>
      <c r="L221" t="s">
        <v>1225</v>
      </c>
      <c r="M221" s="2">
        <f t="shared" si="9"/>
        <v>46045.480555555558</v>
      </c>
      <c r="N221" t="s">
        <v>1226</v>
      </c>
      <c r="O221" s="2">
        <f t="shared" si="10"/>
        <v>46053.55914351852</v>
      </c>
      <c r="P221" t="s">
        <v>1227</v>
      </c>
      <c r="Q221" s="2">
        <f t="shared" si="11"/>
        <v>46054.084872685191</v>
      </c>
      <c r="R221" t="s">
        <v>1227</v>
      </c>
      <c r="S221" t="s">
        <v>30</v>
      </c>
      <c r="T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1" s="5">
        <f>IF(tb_ship[[#This Row],[current_status]]&lt;&gt;"DELIVERED", "",
  ABS(tb_ship[[#This Row],[Formated_actual_delivery_timestamp]] - tb_ship[[#This Row],[Formatted_estimated_delivery_timestamp]])
)</f>
        <v>0.52572916667122627</v>
      </c>
      <c r="X221">
        <v>2</v>
      </c>
      <c r="Y221">
        <v>5</v>
      </c>
      <c r="Z221" t="b">
        <v>0</v>
      </c>
    </row>
    <row r="222" spans="1:26" hidden="1" x14ac:dyDescent="0.25">
      <c r="A222" t="s">
        <v>1228</v>
      </c>
      <c r="B222" t="s">
        <v>335</v>
      </c>
      <c r="C222" t="s">
        <v>33</v>
      </c>
      <c r="D222" t="s">
        <v>24</v>
      </c>
      <c r="E222" t="s">
        <v>52</v>
      </c>
      <c r="F222" t="s">
        <v>189</v>
      </c>
      <c r="G222" t="s">
        <v>53</v>
      </c>
      <c r="H222" t="s">
        <v>216</v>
      </c>
      <c r="I222" t="b">
        <v>1</v>
      </c>
      <c r="J222">
        <v>44.59</v>
      </c>
      <c r="K222">
        <v>568.14</v>
      </c>
      <c r="L222" t="s">
        <v>1229</v>
      </c>
      <c r="M222" s="2">
        <f t="shared" si="9"/>
        <v>45824.861805555556</v>
      </c>
      <c r="N222" t="s">
        <v>1230</v>
      </c>
      <c r="O222" s="2">
        <f t="shared" si="10"/>
        <v>45829.504710648151</v>
      </c>
      <c r="P222" t="s">
        <v>1231</v>
      </c>
      <c r="Q222" s="2">
        <f t="shared" si="11"/>
        <v>45829.658275462964</v>
      </c>
      <c r="R222" t="s">
        <v>1231</v>
      </c>
      <c r="S222" t="s">
        <v>30</v>
      </c>
      <c r="T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" s="5">
        <f>IF(tb_ship[[#This Row],[current_status]]&lt;&gt;"DELIVERED", "",
  ABS(tb_ship[[#This Row],[Formated_actual_delivery_timestamp]] - tb_ship[[#This Row],[Formatted_estimated_delivery_timestamp]])
)</f>
        <v>0.153564814812853</v>
      </c>
      <c r="X222">
        <v>3</v>
      </c>
      <c r="Y222">
        <v>3</v>
      </c>
      <c r="Z222" t="b">
        <v>0</v>
      </c>
    </row>
    <row r="223" spans="1:26" hidden="1" x14ac:dyDescent="0.25">
      <c r="A223" t="s">
        <v>1232</v>
      </c>
      <c r="B223" t="s">
        <v>67</v>
      </c>
      <c r="C223" t="s">
        <v>23</v>
      </c>
      <c r="D223" t="s">
        <v>52</v>
      </c>
      <c r="E223" t="s">
        <v>24</v>
      </c>
      <c r="F223" t="s">
        <v>53</v>
      </c>
      <c r="G223" t="s">
        <v>128</v>
      </c>
      <c r="H223" t="s">
        <v>1024</v>
      </c>
      <c r="I223" t="b">
        <v>1</v>
      </c>
      <c r="J223">
        <v>10.119999999999999</v>
      </c>
      <c r="K223">
        <v>490.87</v>
      </c>
      <c r="L223" t="s">
        <v>1233</v>
      </c>
      <c r="M223" s="2">
        <f t="shared" si="9"/>
        <v>45873.501388888886</v>
      </c>
      <c r="N223" t="s">
        <v>1234</v>
      </c>
      <c r="O223" s="2">
        <f t="shared" si="10"/>
        <v>45877.558750000004</v>
      </c>
      <c r="P223" t="s">
        <v>1235</v>
      </c>
      <c r="Q223" s="2">
        <f t="shared" si="11"/>
        <v>45877.684432870374</v>
      </c>
      <c r="R223" t="s">
        <v>1236</v>
      </c>
      <c r="S223" t="s">
        <v>30</v>
      </c>
      <c r="T2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3" s="5">
        <f>IF(tb_ship[[#This Row],[current_status]]&lt;&gt;"DELIVERED", "",
  ABS(tb_ship[[#This Row],[Formated_actual_delivery_timestamp]] - tb_ship[[#This Row],[Formatted_estimated_delivery_timestamp]])
)</f>
        <v>0.12568287036992842</v>
      </c>
      <c r="X223">
        <v>2</v>
      </c>
      <c r="Y223">
        <v>4</v>
      </c>
      <c r="Z223" t="b">
        <v>0</v>
      </c>
    </row>
    <row r="224" spans="1:26" hidden="1" x14ac:dyDescent="0.25">
      <c r="A224" t="s">
        <v>1237</v>
      </c>
      <c r="B224" t="s">
        <v>58</v>
      </c>
      <c r="C224" t="s">
        <v>33</v>
      </c>
      <c r="D224" t="s">
        <v>24</v>
      </c>
      <c r="E224" t="s">
        <v>24</v>
      </c>
      <c r="F224" t="s">
        <v>93</v>
      </c>
      <c r="G224" t="s">
        <v>35</v>
      </c>
      <c r="H224" t="s">
        <v>152</v>
      </c>
      <c r="I224" t="b">
        <v>0</v>
      </c>
      <c r="J224">
        <v>35.83</v>
      </c>
      <c r="K224">
        <v>375.77</v>
      </c>
      <c r="L224" t="s">
        <v>1238</v>
      </c>
      <c r="M224" s="2">
        <f t="shared" si="9"/>
        <v>45860.794444444444</v>
      </c>
      <c r="N224" t="s">
        <v>1239</v>
      </c>
      <c r="O224" s="2">
        <f t="shared" si="10"/>
        <v>45862.009456018524</v>
      </c>
      <c r="P224" t="s">
        <v>1240</v>
      </c>
      <c r="Q224" s="2">
        <f t="shared" si="11"/>
        <v>45862.05709490741</v>
      </c>
      <c r="R224" t="s">
        <v>1240</v>
      </c>
      <c r="S224" t="s">
        <v>30</v>
      </c>
      <c r="T2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" s="5">
        <f>IF(tb_ship[[#This Row],[current_status]]&lt;&gt;"DELIVERED", "",
  ABS(tb_ship[[#This Row],[Formated_actual_delivery_timestamp]] - tb_ship[[#This Row],[Formatted_estimated_delivery_timestamp]])
)</f>
        <v>4.7638888885558117E-2</v>
      </c>
      <c r="X224">
        <v>4</v>
      </c>
      <c r="Y224">
        <v>1</v>
      </c>
      <c r="Z224" t="b">
        <v>0</v>
      </c>
    </row>
    <row r="225" spans="1:26" hidden="1" x14ac:dyDescent="0.25">
      <c r="A225" t="s">
        <v>1241</v>
      </c>
      <c r="B225" t="s">
        <v>22</v>
      </c>
      <c r="C225" t="s">
        <v>51</v>
      </c>
      <c r="D225" t="s">
        <v>24</v>
      </c>
      <c r="E225" t="s">
        <v>34</v>
      </c>
      <c r="F225" t="s">
        <v>35</v>
      </c>
      <c r="G225" t="s">
        <v>36</v>
      </c>
      <c r="H225" t="s">
        <v>592</v>
      </c>
      <c r="I225" t="b">
        <v>1</v>
      </c>
      <c r="J225">
        <v>5.25</v>
      </c>
      <c r="K225">
        <v>225.04</v>
      </c>
      <c r="L225" t="s">
        <v>1242</v>
      </c>
      <c r="M225" s="2">
        <f t="shared" si="9"/>
        <v>46002.677777777782</v>
      </c>
      <c r="N225" t="s">
        <v>1243</v>
      </c>
      <c r="O225" s="2">
        <f t="shared" si="10"/>
        <v>46007.714351851857</v>
      </c>
      <c r="Q225" s="2" t="str">
        <f t="shared" si="11"/>
        <v/>
      </c>
      <c r="R225" t="s">
        <v>1244</v>
      </c>
      <c r="S225" t="s">
        <v>140</v>
      </c>
      <c r="T2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5" s="5" t="str">
        <f>IF(tb_ship[[#This Row],[current_status]]&lt;&gt;"DELIVERED", "",
  ABS(tb_ship[[#This Row],[Formated_actual_delivery_timestamp]] - tb_ship[[#This Row],[Formatted_estimated_delivery_timestamp]])
)</f>
        <v/>
      </c>
      <c r="V225" t="s">
        <v>147</v>
      </c>
      <c r="W225" t="s">
        <v>158</v>
      </c>
      <c r="X225">
        <v>4</v>
      </c>
      <c r="Y225">
        <v>2</v>
      </c>
      <c r="Z225" t="b">
        <v>1</v>
      </c>
    </row>
    <row r="226" spans="1:26" hidden="1" x14ac:dyDescent="0.25">
      <c r="A226" t="s">
        <v>1245</v>
      </c>
      <c r="B226" t="s">
        <v>168</v>
      </c>
      <c r="C226" t="s">
        <v>51</v>
      </c>
      <c r="D226" t="s">
        <v>187</v>
      </c>
      <c r="E226" t="s">
        <v>24</v>
      </c>
      <c r="F226" t="s">
        <v>801</v>
      </c>
      <c r="G226" t="s">
        <v>68</v>
      </c>
      <c r="H226" t="s">
        <v>927</v>
      </c>
      <c r="I226" t="b">
        <v>1</v>
      </c>
      <c r="J226">
        <v>19.100000000000001</v>
      </c>
      <c r="K226">
        <v>703.49</v>
      </c>
      <c r="L226" t="s">
        <v>1246</v>
      </c>
      <c r="M226" s="2">
        <f t="shared" si="9"/>
        <v>45846.11041666667</v>
      </c>
      <c r="N226" t="s">
        <v>1247</v>
      </c>
      <c r="O226" s="2">
        <f t="shared" si="10"/>
        <v>45850.602152777778</v>
      </c>
      <c r="P226" t="s">
        <v>1248</v>
      </c>
      <c r="Q226" s="2">
        <f t="shared" si="11"/>
        <v>45850.409074074072</v>
      </c>
      <c r="R226" t="s">
        <v>1248</v>
      </c>
      <c r="S226" t="s">
        <v>30</v>
      </c>
      <c r="T2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6" s="5">
        <f>IF(tb_ship[[#This Row],[current_status]]&lt;&gt;"DELIVERED", "",
  ABS(tb_ship[[#This Row],[Formated_actual_delivery_timestamp]] - tb_ship[[#This Row],[Formatted_estimated_delivery_timestamp]])
)</f>
        <v>0.19307870370539604</v>
      </c>
      <c r="X226">
        <v>3</v>
      </c>
      <c r="Y226">
        <v>4</v>
      </c>
      <c r="Z226" t="b">
        <v>0</v>
      </c>
    </row>
    <row r="227" spans="1:26" hidden="1" x14ac:dyDescent="0.25">
      <c r="A227" t="s">
        <v>1249</v>
      </c>
      <c r="B227" t="s">
        <v>67</v>
      </c>
      <c r="C227" t="s">
        <v>43</v>
      </c>
      <c r="D227" t="s">
        <v>24</v>
      </c>
      <c r="E227" t="s">
        <v>44</v>
      </c>
      <c r="F227" t="s">
        <v>407</v>
      </c>
      <c r="G227" t="s">
        <v>109</v>
      </c>
      <c r="H227" t="s">
        <v>546</v>
      </c>
      <c r="I227" t="b">
        <v>1</v>
      </c>
      <c r="J227">
        <v>14.95</v>
      </c>
      <c r="K227">
        <v>231.71</v>
      </c>
      <c r="L227" t="s">
        <v>1250</v>
      </c>
      <c r="M227" s="2">
        <f t="shared" si="9"/>
        <v>46052.691666666666</v>
      </c>
      <c r="N227" t="s">
        <v>1251</v>
      </c>
      <c r="O227" s="2">
        <f t="shared" si="10"/>
        <v>46061.554837962962</v>
      </c>
      <c r="Q227" s="2" t="str">
        <f t="shared" si="11"/>
        <v/>
      </c>
      <c r="R227" t="s">
        <v>1252</v>
      </c>
      <c r="S227" t="s">
        <v>140</v>
      </c>
      <c r="T2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7" s="5" t="str">
        <f>IF(tb_ship[[#This Row],[current_status]]&lt;&gt;"DELIVERED", "",
  ABS(tb_ship[[#This Row],[Formated_actual_delivery_timestamp]] - tb_ship[[#This Row],[Formatted_estimated_delivery_timestamp]])
)</f>
        <v/>
      </c>
      <c r="V227" t="s">
        <v>1253</v>
      </c>
      <c r="X227">
        <v>8</v>
      </c>
      <c r="Y227">
        <v>3</v>
      </c>
      <c r="Z227" t="b">
        <v>1</v>
      </c>
    </row>
    <row r="228" spans="1:26" hidden="1" x14ac:dyDescent="0.25">
      <c r="A228" t="s">
        <v>1254</v>
      </c>
      <c r="B228" t="s">
        <v>99</v>
      </c>
      <c r="C228" t="s">
        <v>43</v>
      </c>
      <c r="D228" t="s">
        <v>44</v>
      </c>
      <c r="E228" t="s">
        <v>24</v>
      </c>
      <c r="F228" t="s">
        <v>117</v>
      </c>
      <c r="G228" t="s">
        <v>151</v>
      </c>
      <c r="H228" t="s">
        <v>181</v>
      </c>
      <c r="I228" t="b">
        <v>1</v>
      </c>
      <c r="J228">
        <v>9.84</v>
      </c>
      <c r="K228">
        <v>380.61</v>
      </c>
      <c r="L228" t="s">
        <v>1255</v>
      </c>
      <c r="M228" s="2">
        <f t="shared" si="9"/>
        <v>45868.251388888886</v>
      </c>
      <c r="N228" t="s">
        <v>1256</v>
      </c>
      <c r="O228" s="2">
        <f t="shared" si="10"/>
        <v>45881.517777777779</v>
      </c>
      <c r="P228" t="s">
        <v>1257</v>
      </c>
      <c r="Q228" s="2">
        <f t="shared" si="11"/>
        <v>45881.977407407408</v>
      </c>
      <c r="R228" t="s">
        <v>1257</v>
      </c>
      <c r="S228" t="s">
        <v>30</v>
      </c>
      <c r="T2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8" s="5">
        <f>IF(tb_ship[[#This Row],[current_status]]&lt;&gt;"DELIVERED", "",
  ABS(tb_ship[[#This Row],[Formated_actual_delivery_timestamp]] - tb_ship[[#This Row],[Formatted_estimated_delivery_timestamp]])
)</f>
        <v>0.4596296296294895</v>
      </c>
      <c r="X228">
        <v>2</v>
      </c>
      <c r="Y228">
        <v>3</v>
      </c>
      <c r="Z228" t="b">
        <v>0</v>
      </c>
    </row>
    <row r="229" spans="1:26" hidden="1" x14ac:dyDescent="0.25">
      <c r="A229" t="s">
        <v>1258</v>
      </c>
      <c r="B229" t="s">
        <v>58</v>
      </c>
      <c r="C229" t="s">
        <v>51</v>
      </c>
      <c r="D229" t="s">
        <v>301</v>
      </c>
      <c r="E229" t="s">
        <v>24</v>
      </c>
      <c r="F229" t="s">
        <v>357</v>
      </c>
      <c r="G229" t="s">
        <v>1259</v>
      </c>
      <c r="H229" t="s">
        <v>303</v>
      </c>
      <c r="I229" t="b">
        <v>1</v>
      </c>
      <c r="J229">
        <v>8.7200000000000006</v>
      </c>
      <c r="K229">
        <v>460.59</v>
      </c>
      <c r="L229" t="s">
        <v>1260</v>
      </c>
      <c r="M229" s="2">
        <f t="shared" si="9"/>
        <v>45948.713194444441</v>
      </c>
      <c r="N229" t="s">
        <v>1261</v>
      </c>
      <c r="O229" s="2">
        <f t="shared" si="10"/>
        <v>45953.415046296293</v>
      </c>
      <c r="P229" t="s">
        <v>1262</v>
      </c>
      <c r="Q229" s="2">
        <f t="shared" si="11"/>
        <v>45953.709004629629</v>
      </c>
      <c r="R229" t="s">
        <v>1262</v>
      </c>
      <c r="S229" t="s">
        <v>30</v>
      </c>
      <c r="T2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" s="5">
        <f>IF(tb_ship[[#This Row],[current_status]]&lt;&gt;"DELIVERED", "",
  ABS(tb_ship[[#This Row],[Formated_actual_delivery_timestamp]] - tb_ship[[#This Row],[Formatted_estimated_delivery_timestamp]])
)</f>
        <v>0.29395833333546761</v>
      </c>
      <c r="X229">
        <v>1</v>
      </c>
      <c r="Y229">
        <v>4</v>
      </c>
      <c r="Z229" t="b">
        <v>0</v>
      </c>
    </row>
    <row r="230" spans="1:26" hidden="1" x14ac:dyDescent="0.25">
      <c r="A230" t="s">
        <v>1263</v>
      </c>
      <c r="B230" t="s">
        <v>32</v>
      </c>
      <c r="C230" t="s">
        <v>43</v>
      </c>
      <c r="D230" t="s">
        <v>44</v>
      </c>
      <c r="E230" t="s">
        <v>52</v>
      </c>
      <c r="F230" t="s">
        <v>135</v>
      </c>
      <c r="G230" t="s">
        <v>236</v>
      </c>
      <c r="H230" t="s">
        <v>86</v>
      </c>
      <c r="I230" t="b">
        <v>1</v>
      </c>
      <c r="J230">
        <v>15.44</v>
      </c>
      <c r="K230">
        <v>477.34</v>
      </c>
      <c r="L230" t="s">
        <v>1264</v>
      </c>
      <c r="M230" s="2">
        <f t="shared" si="9"/>
        <v>45850.103472222218</v>
      </c>
      <c r="N230" t="s">
        <v>1265</v>
      </c>
      <c r="O230" s="2">
        <f t="shared" si="10"/>
        <v>45857.247210648144</v>
      </c>
      <c r="P230" t="s">
        <v>1266</v>
      </c>
      <c r="Q230" s="2">
        <f t="shared" si="11"/>
        <v>45857.61519675926</v>
      </c>
      <c r="R230" t="s">
        <v>1266</v>
      </c>
      <c r="S230" t="s">
        <v>30</v>
      </c>
      <c r="T2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0" s="5">
        <f>IF(tb_ship[[#This Row],[current_status]]&lt;&gt;"DELIVERED", "",
  ABS(tb_ship[[#This Row],[Formated_actual_delivery_timestamp]] - tb_ship[[#This Row],[Formatted_estimated_delivery_timestamp]])
)</f>
        <v>0.36798611111589707</v>
      </c>
      <c r="X230">
        <v>3</v>
      </c>
      <c r="Y230">
        <v>3</v>
      </c>
      <c r="Z230" t="b">
        <v>0</v>
      </c>
    </row>
    <row r="231" spans="1:26" hidden="1" x14ac:dyDescent="0.25">
      <c r="A231" t="s">
        <v>1267</v>
      </c>
      <c r="B231" t="s">
        <v>186</v>
      </c>
      <c r="C231" t="s">
        <v>51</v>
      </c>
      <c r="D231" t="s">
        <v>44</v>
      </c>
      <c r="E231" t="s">
        <v>52</v>
      </c>
      <c r="F231" t="s">
        <v>180</v>
      </c>
      <c r="G231" t="s">
        <v>236</v>
      </c>
      <c r="H231" t="s">
        <v>86</v>
      </c>
      <c r="I231" t="b">
        <v>1</v>
      </c>
      <c r="J231">
        <v>69</v>
      </c>
      <c r="K231">
        <v>915.82</v>
      </c>
      <c r="L231" t="s">
        <v>1268</v>
      </c>
      <c r="M231" s="2">
        <f t="shared" si="9"/>
        <v>45823.128472222219</v>
      </c>
      <c r="N231" t="s">
        <v>1269</v>
      </c>
      <c r="O231" s="2">
        <f t="shared" si="10"/>
        <v>45827.329398148147</v>
      </c>
      <c r="P231" t="s">
        <v>1270</v>
      </c>
      <c r="Q231" s="2">
        <f t="shared" si="11"/>
        <v>45826.338587962964</v>
      </c>
      <c r="R231" t="s">
        <v>1270</v>
      </c>
      <c r="S231" t="s">
        <v>30</v>
      </c>
      <c r="T2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1" s="5">
        <f>IF(tb_ship[[#This Row],[current_status]]&lt;&gt;"DELIVERED", "",
  ABS(tb_ship[[#This Row],[Formated_actual_delivery_timestamp]] - tb_ship[[#This Row],[Formatted_estimated_delivery_timestamp]])
)</f>
        <v>0.9908101851833635</v>
      </c>
      <c r="X231">
        <v>2</v>
      </c>
      <c r="Y231">
        <v>3</v>
      </c>
      <c r="Z231" t="b">
        <v>0</v>
      </c>
    </row>
    <row r="232" spans="1:26" hidden="1" x14ac:dyDescent="0.25">
      <c r="A232" t="s">
        <v>1271</v>
      </c>
      <c r="B232" t="s">
        <v>67</v>
      </c>
      <c r="C232" t="s">
        <v>23</v>
      </c>
      <c r="D232" t="s">
        <v>187</v>
      </c>
      <c r="E232" t="s">
        <v>24</v>
      </c>
      <c r="F232" t="s">
        <v>188</v>
      </c>
      <c r="G232" t="s">
        <v>557</v>
      </c>
      <c r="H232" t="s">
        <v>927</v>
      </c>
      <c r="I232" t="b">
        <v>1</v>
      </c>
      <c r="J232">
        <v>30.44</v>
      </c>
      <c r="K232">
        <v>241.37</v>
      </c>
      <c r="L232" t="s">
        <v>1272</v>
      </c>
      <c r="M232" s="2">
        <f t="shared" si="9"/>
        <v>45884.40625</v>
      </c>
      <c r="N232" t="s">
        <v>1273</v>
      </c>
      <c r="O232" s="2">
        <f t="shared" si="10"/>
        <v>45889.290717592594</v>
      </c>
      <c r="P232" t="s">
        <v>1274</v>
      </c>
      <c r="Q232" s="2">
        <f t="shared" si="11"/>
        <v>45889.286793981482</v>
      </c>
      <c r="R232" t="s">
        <v>1274</v>
      </c>
      <c r="S232" t="s">
        <v>30</v>
      </c>
      <c r="T2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" s="5">
        <f>IF(tb_ship[[#This Row],[current_status]]&lt;&gt;"DELIVERED", "",
  ABS(tb_ship[[#This Row],[Formated_actual_delivery_timestamp]] - tb_ship[[#This Row],[Formatted_estimated_delivery_timestamp]])
)</f>
        <v>3.9236111115314998E-3</v>
      </c>
      <c r="X232">
        <v>1</v>
      </c>
      <c r="Y232">
        <v>2</v>
      </c>
      <c r="Z232" t="b">
        <v>0</v>
      </c>
    </row>
    <row r="233" spans="1:26" hidden="1" x14ac:dyDescent="0.25">
      <c r="A233" t="s">
        <v>1275</v>
      </c>
      <c r="B233" t="s">
        <v>67</v>
      </c>
      <c r="C233" t="s">
        <v>43</v>
      </c>
      <c r="D233" t="s">
        <v>59</v>
      </c>
      <c r="E233" t="s">
        <v>52</v>
      </c>
      <c r="F233" t="s">
        <v>61</v>
      </c>
      <c r="G233" t="s">
        <v>92</v>
      </c>
      <c r="H233" t="s">
        <v>162</v>
      </c>
      <c r="I233" t="b">
        <v>0</v>
      </c>
      <c r="J233">
        <v>33.340000000000003</v>
      </c>
      <c r="K233">
        <v>1339.77</v>
      </c>
      <c r="L233" t="s">
        <v>1276</v>
      </c>
      <c r="M233" s="2">
        <f t="shared" si="9"/>
        <v>45861.463888888895</v>
      </c>
      <c r="N233" t="s">
        <v>1277</v>
      </c>
      <c r="O233" s="2">
        <f t="shared" si="10"/>
        <v>45867.116956018523</v>
      </c>
      <c r="P233" t="s">
        <v>1278</v>
      </c>
      <c r="Q233" s="2">
        <f t="shared" si="11"/>
        <v>45866.856446759259</v>
      </c>
      <c r="R233" t="s">
        <v>1278</v>
      </c>
      <c r="S233" t="s">
        <v>30</v>
      </c>
      <c r="T2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" s="5">
        <f>IF(tb_ship[[#This Row],[current_status]]&lt;&gt;"DELIVERED", "",
  ABS(tb_ship[[#This Row],[Formated_actual_delivery_timestamp]] - tb_ship[[#This Row],[Formatted_estimated_delivery_timestamp]])
)</f>
        <v>0.26050925926392665</v>
      </c>
      <c r="X233">
        <v>3</v>
      </c>
      <c r="Y233">
        <v>3</v>
      </c>
      <c r="Z233" t="b">
        <v>0</v>
      </c>
    </row>
    <row r="234" spans="1:26" hidden="1" x14ac:dyDescent="0.25">
      <c r="A234" t="s">
        <v>1279</v>
      </c>
      <c r="B234" t="s">
        <v>67</v>
      </c>
      <c r="C234" t="s">
        <v>51</v>
      </c>
      <c r="D234" t="s">
        <v>44</v>
      </c>
      <c r="E234" t="s">
        <v>24</v>
      </c>
      <c r="F234" t="s">
        <v>45</v>
      </c>
      <c r="G234" t="s">
        <v>650</v>
      </c>
      <c r="H234" t="s">
        <v>181</v>
      </c>
      <c r="I234" t="b">
        <v>1</v>
      </c>
      <c r="J234">
        <v>6.47</v>
      </c>
      <c r="K234">
        <v>641.59</v>
      </c>
      <c r="L234" t="s">
        <v>1280</v>
      </c>
      <c r="M234" s="2">
        <f t="shared" si="9"/>
        <v>45826.461111111108</v>
      </c>
      <c r="N234" t="s">
        <v>1281</v>
      </c>
      <c r="O234" s="2">
        <f t="shared" si="10"/>
        <v>45833.46</v>
      </c>
      <c r="P234" t="s">
        <v>1282</v>
      </c>
      <c r="Q234" s="2">
        <f t="shared" si="11"/>
        <v>45834.056203703702</v>
      </c>
      <c r="R234" t="s">
        <v>1282</v>
      </c>
      <c r="S234" t="s">
        <v>30</v>
      </c>
      <c r="T2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" s="5">
        <f>IF(tb_ship[[#This Row],[current_status]]&lt;&gt;"DELIVERED", "",
  ABS(tb_ship[[#This Row],[Formated_actual_delivery_timestamp]] - tb_ship[[#This Row],[Formatted_estimated_delivery_timestamp]])
)</f>
        <v>0.59620370370248565</v>
      </c>
      <c r="X234">
        <v>2</v>
      </c>
      <c r="Y234">
        <v>2</v>
      </c>
      <c r="Z234" t="b">
        <v>0</v>
      </c>
    </row>
    <row r="235" spans="1:26" hidden="1" x14ac:dyDescent="0.25">
      <c r="A235" t="s">
        <v>1283</v>
      </c>
      <c r="B235" t="s">
        <v>203</v>
      </c>
      <c r="C235" t="s">
        <v>51</v>
      </c>
      <c r="D235" t="s">
        <v>187</v>
      </c>
      <c r="E235" t="s">
        <v>24</v>
      </c>
      <c r="F235" t="s">
        <v>801</v>
      </c>
      <c r="G235" t="s">
        <v>1259</v>
      </c>
      <c r="H235" t="s">
        <v>190</v>
      </c>
      <c r="I235" t="b">
        <v>1</v>
      </c>
      <c r="J235">
        <v>22.92</v>
      </c>
      <c r="K235">
        <v>1383.06</v>
      </c>
      <c r="L235" t="s">
        <v>1284</v>
      </c>
      <c r="M235" s="2">
        <f t="shared" si="9"/>
        <v>45974.125694444447</v>
      </c>
      <c r="N235" t="s">
        <v>1285</v>
      </c>
      <c r="O235" s="2">
        <f t="shared" si="10"/>
        <v>45980.079930555556</v>
      </c>
      <c r="P235" t="s">
        <v>1286</v>
      </c>
      <c r="Q235" s="2">
        <f t="shared" si="11"/>
        <v>45979.767789351848</v>
      </c>
      <c r="R235" t="s">
        <v>1287</v>
      </c>
      <c r="S235" t="s">
        <v>30</v>
      </c>
      <c r="T2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" s="5">
        <f>IF(tb_ship[[#This Row],[current_status]]&lt;&gt;"DELIVERED", "",
  ABS(tb_ship[[#This Row],[Formated_actual_delivery_timestamp]] - tb_ship[[#This Row],[Formatted_estimated_delivery_timestamp]])
)</f>
        <v>0.31214120370714227</v>
      </c>
      <c r="X235">
        <v>3</v>
      </c>
      <c r="Y235">
        <v>2</v>
      </c>
      <c r="Z235" t="b">
        <v>0</v>
      </c>
    </row>
    <row r="236" spans="1:26" hidden="1" x14ac:dyDescent="0.25">
      <c r="A236" t="s">
        <v>1288</v>
      </c>
      <c r="B236" t="s">
        <v>58</v>
      </c>
      <c r="C236" t="s">
        <v>51</v>
      </c>
      <c r="E236" t="s">
        <v>24</v>
      </c>
      <c r="F236" t="s">
        <v>597</v>
      </c>
      <c r="G236" t="s">
        <v>128</v>
      </c>
      <c r="H236" t="s">
        <v>1289</v>
      </c>
      <c r="I236" t="b">
        <v>1</v>
      </c>
      <c r="J236">
        <v>22.97</v>
      </c>
      <c r="K236">
        <v>1118.23</v>
      </c>
      <c r="L236" t="s">
        <v>1290</v>
      </c>
      <c r="M236" s="2">
        <f t="shared" si="9"/>
        <v>45925.47152777778</v>
      </c>
      <c r="N236" t="s">
        <v>1291</v>
      </c>
      <c r="O236" s="2">
        <f t="shared" si="10"/>
        <v>45933.517268518517</v>
      </c>
      <c r="P236" t="s">
        <v>1292</v>
      </c>
      <c r="Q236" s="2">
        <f t="shared" si="11"/>
        <v>45933.641250000001</v>
      </c>
      <c r="R236" t="s">
        <v>1292</v>
      </c>
      <c r="S236" t="s">
        <v>30</v>
      </c>
      <c r="T2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6" s="5">
        <f>IF(tb_ship[[#This Row],[current_status]]&lt;&gt;"DELIVERED", "",
  ABS(tb_ship[[#This Row],[Formated_actual_delivery_timestamp]] - tb_ship[[#This Row],[Formatted_estimated_delivery_timestamp]])
)</f>
        <v>0.12398148148349719</v>
      </c>
      <c r="X236">
        <v>1</v>
      </c>
      <c r="Y236">
        <v>2</v>
      </c>
      <c r="Z236" t="b">
        <v>0</v>
      </c>
    </row>
    <row r="237" spans="1:26" hidden="1" x14ac:dyDescent="0.25">
      <c r="A237" t="s">
        <v>1293</v>
      </c>
      <c r="B237" t="s">
        <v>58</v>
      </c>
      <c r="C237" t="s">
        <v>33</v>
      </c>
      <c r="D237" t="s">
        <v>24</v>
      </c>
      <c r="E237" t="s">
        <v>24</v>
      </c>
      <c r="F237" t="s">
        <v>407</v>
      </c>
      <c r="G237" t="s">
        <v>249</v>
      </c>
      <c r="H237" t="s">
        <v>69</v>
      </c>
      <c r="I237" t="b">
        <v>0</v>
      </c>
      <c r="J237">
        <v>5.2</v>
      </c>
      <c r="K237">
        <v>49.05</v>
      </c>
      <c r="L237" t="s">
        <v>1294</v>
      </c>
      <c r="M237" s="2">
        <f t="shared" si="9"/>
        <v>45965.5</v>
      </c>
      <c r="N237" t="s">
        <v>1295</v>
      </c>
      <c r="O237" s="2">
        <f t="shared" si="10"/>
        <v>45967.529305555552</v>
      </c>
      <c r="P237" t="s">
        <v>1296</v>
      </c>
      <c r="Q237" s="2">
        <f t="shared" si="11"/>
        <v>45967.43109953704</v>
      </c>
      <c r="R237" t="s">
        <v>1297</v>
      </c>
      <c r="S237" t="s">
        <v>30</v>
      </c>
      <c r="T2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7" s="5">
        <f>IF(tb_ship[[#This Row],[current_status]]&lt;&gt;"DELIVERED", "",
  ABS(tb_ship[[#This Row],[Formated_actual_delivery_timestamp]] - tb_ship[[#This Row],[Formatted_estimated_delivery_timestamp]])
)</f>
        <v>9.8206018512428273E-2</v>
      </c>
      <c r="X237">
        <v>1</v>
      </c>
      <c r="Y237">
        <v>1</v>
      </c>
      <c r="Z237" t="b">
        <v>0</v>
      </c>
    </row>
    <row r="238" spans="1:26" hidden="1" x14ac:dyDescent="0.25">
      <c r="A238" t="s">
        <v>1298</v>
      </c>
      <c r="B238" t="s">
        <v>99</v>
      </c>
      <c r="C238" t="s">
        <v>33</v>
      </c>
      <c r="D238" t="s">
        <v>44</v>
      </c>
      <c r="E238" t="s">
        <v>24</v>
      </c>
      <c r="F238" t="s">
        <v>180</v>
      </c>
      <c r="G238" t="s">
        <v>93</v>
      </c>
      <c r="H238" t="s">
        <v>776</v>
      </c>
      <c r="I238" t="b">
        <v>1</v>
      </c>
      <c r="J238">
        <v>23.74</v>
      </c>
      <c r="K238">
        <v>813.8</v>
      </c>
      <c r="L238" t="s">
        <v>1299</v>
      </c>
      <c r="M238" s="2">
        <f t="shared" si="9"/>
        <v>45978.138194444444</v>
      </c>
      <c r="N238" t="s">
        <v>1300</v>
      </c>
      <c r="O238" s="2">
        <f t="shared" si="10"/>
        <v>45981.072094907402</v>
      </c>
      <c r="P238" t="s">
        <v>1301</v>
      </c>
      <c r="Q238" s="2">
        <f t="shared" si="11"/>
        <v>45981.017210648148</v>
      </c>
      <c r="R238" t="s">
        <v>1302</v>
      </c>
      <c r="S238" t="s">
        <v>30</v>
      </c>
      <c r="T2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8" s="5">
        <f>IF(tb_ship[[#This Row],[current_status]]&lt;&gt;"DELIVERED", "",
  ABS(tb_ship[[#This Row],[Formated_actual_delivery_timestamp]] - tb_ship[[#This Row],[Formatted_estimated_delivery_timestamp]])
)</f>
        <v>5.4884259254322387E-2</v>
      </c>
      <c r="X238">
        <v>1</v>
      </c>
      <c r="Y238">
        <v>23</v>
      </c>
      <c r="Z238" t="b">
        <v>0</v>
      </c>
    </row>
    <row r="239" spans="1:26" hidden="1" x14ac:dyDescent="0.25">
      <c r="A239" t="s">
        <v>1303</v>
      </c>
      <c r="B239" t="s">
        <v>125</v>
      </c>
      <c r="C239" t="s">
        <v>51</v>
      </c>
      <c r="D239" t="s">
        <v>52</v>
      </c>
      <c r="E239" t="s">
        <v>59</v>
      </c>
      <c r="F239" t="s">
        <v>236</v>
      </c>
      <c r="G239" t="s">
        <v>61</v>
      </c>
      <c r="H239" t="s">
        <v>62</v>
      </c>
      <c r="I239" t="b">
        <v>0</v>
      </c>
      <c r="J239">
        <v>9.41</v>
      </c>
      <c r="K239">
        <v>430.59</v>
      </c>
      <c r="L239" t="s">
        <v>1304</v>
      </c>
      <c r="M239" s="2">
        <f t="shared" si="9"/>
        <v>46058.531944444447</v>
      </c>
      <c r="N239" t="s">
        <v>1305</v>
      </c>
      <c r="O239" s="2">
        <f t="shared" si="10"/>
        <v>46063.237326388895</v>
      </c>
      <c r="P239" t="s">
        <v>1306</v>
      </c>
      <c r="Q239" s="2">
        <f t="shared" si="11"/>
        <v>46062.504027777781</v>
      </c>
      <c r="R239" t="s">
        <v>1307</v>
      </c>
      <c r="S239" t="s">
        <v>30</v>
      </c>
      <c r="T2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9" s="5">
        <f>IF(tb_ship[[#This Row],[current_status]]&lt;&gt;"DELIVERED", "",
  ABS(tb_ship[[#This Row],[Formated_actual_delivery_timestamp]] - tb_ship[[#This Row],[Formatted_estimated_delivery_timestamp]])
)</f>
        <v>0.73329861111415084</v>
      </c>
      <c r="X239">
        <v>1</v>
      </c>
      <c r="Y239">
        <v>4</v>
      </c>
      <c r="Z239" t="b">
        <v>0</v>
      </c>
    </row>
    <row r="240" spans="1:26" hidden="1" x14ac:dyDescent="0.25">
      <c r="A240" t="s">
        <v>1308</v>
      </c>
      <c r="B240" t="s">
        <v>42</v>
      </c>
      <c r="C240" t="s">
        <v>51</v>
      </c>
      <c r="D240" t="s">
        <v>44</v>
      </c>
      <c r="E240" t="s">
        <v>24</v>
      </c>
      <c r="F240" t="s">
        <v>109</v>
      </c>
      <c r="G240" t="s">
        <v>128</v>
      </c>
      <c r="H240" t="s">
        <v>110</v>
      </c>
      <c r="I240" t="b">
        <v>0</v>
      </c>
      <c r="J240">
        <v>13.69</v>
      </c>
      <c r="K240">
        <v>354.24</v>
      </c>
      <c r="L240" t="s">
        <v>1309</v>
      </c>
      <c r="M240" s="2">
        <f t="shared" si="9"/>
        <v>46033.490972222222</v>
      </c>
      <c r="N240" t="s">
        <v>1310</v>
      </c>
      <c r="O240" s="2">
        <f t="shared" si="10"/>
        <v>46036.351122685184</v>
      </c>
      <c r="P240" t="s">
        <v>1311</v>
      </c>
      <c r="Q240" s="2">
        <f t="shared" si="11"/>
        <v>46037.043703703705</v>
      </c>
      <c r="R240" t="s">
        <v>1312</v>
      </c>
      <c r="S240" t="s">
        <v>30</v>
      </c>
      <c r="T2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" s="5">
        <f>IF(tb_ship[[#This Row],[current_status]]&lt;&gt;"DELIVERED", "",
  ABS(tb_ship[[#This Row],[Formated_actual_delivery_timestamp]] - tb_ship[[#This Row],[Formatted_estimated_delivery_timestamp]])
)</f>
        <v>0.69258101852028631</v>
      </c>
      <c r="X240">
        <v>2</v>
      </c>
      <c r="Y240">
        <v>5</v>
      </c>
      <c r="Z240" t="b">
        <v>0</v>
      </c>
    </row>
    <row r="241" spans="1:26" hidden="1" x14ac:dyDescent="0.25">
      <c r="A241" t="s">
        <v>1313</v>
      </c>
      <c r="B241" t="s">
        <v>279</v>
      </c>
      <c r="C241" t="s">
        <v>33</v>
      </c>
      <c r="D241" t="s">
        <v>1314</v>
      </c>
      <c r="E241" t="s">
        <v>59</v>
      </c>
      <c r="F241" t="s">
        <v>329</v>
      </c>
      <c r="G241" t="s">
        <v>1076</v>
      </c>
      <c r="H241" t="s">
        <v>1315</v>
      </c>
      <c r="I241" t="b">
        <v>0</v>
      </c>
      <c r="J241">
        <v>92.5</v>
      </c>
      <c r="K241">
        <v>2720.92</v>
      </c>
      <c r="L241" t="s">
        <v>1316</v>
      </c>
      <c r="M241" s="2">
        <f t="shared" si="9"/>
        <v>46043.777083333334</v>
      </c>
      <c r="N241" t="s">
        <v>1317</v>
      </c>
      <c r="O241" s="2">
        <f t="shared" si="10"/>
        <v>46052.781365740739</v>
      </c>
      <c r="P241" t="s">
        <v>1318</v>
      </c>
      <c r="Q241" s="2">
        <f t="shared" si="11"/>
        <v>46052.434513888889</v>
      </c>
      <c r="R241" t="s">
        <v>1318</v>
      </c>
      <c r="S241" t="s">
        <v>30</v>
      </c>
      <c r="T2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" s="5">
        <f>IF(tb_ship[[#This Row],[current_status]]&lt;&gt;"DELIVERED", "",
  ABS(tb_ship[[#This Row],[Formated_actual_delivery_timestamp]] - tb_ship[[#This Row],[Formatted_estimated_delivery_timestamp]])
)</f>
        <v>0.34685185184935108</v>
      </c>
      <c r="X241">
        <v>3</v>
      </c>
      <c r="Y241">
        <v>20</v>
      </c>
      <c r="Z241" t="b">
        <v>0</v>
      </c>
    </row>
    <row r="242" spans="1:26" hidden="1" x14ac:dyDescent="0.25">
      <c r="A242" t="s">
        <v>1319</v>
      </c>
      <c r="B242" t="s">
        <v>186</v>
      </c>
      <c r="C242" t="s">
        <v>23</v>
      </c>
      <c r="D242" t="s">
        <v>24</v>
      </c>
      <c r="E242" t="s">
        <v>24</v>
      </c>
      <c r="F242" t="s">
        <v>128</v>
      </c>
      <c r="G242" t="s">
        <v>93</v>
      </c>
      <c r="H242" t="s">
        <v>152</v>
      </c>
      <c r="I242" t="b">
        <v>0</v>
      </c>
      <c r="J242">
        <v>9.9600000000000009</v>
      </c>
      <c r="K242">
        <v>346.79</v>
      </c>
      <c r="L242" t="s">
        <v>1320</v>
      </c>
      <c r="M242" s="2">
        <f t="shared" si="9"/>
        <v>45861.780555555561</v>
      </c>
      <c r="N242" t="s">
        <v>1321</v>
      </c>
      <c r="O242" s="2">
        <f t="shared" si="10"/>
        <v>45863.027349537042</v>
      </c>
      <c r="Q242" s="2" t="str">
        <f t="shared" si="11"/>
        <v/>
      </c>
      <c r="R242" t="s">
        <v>1322</v>
      </c>
      <c r="S242" t="s">
        <v>140</v>
      </c>
      <c r="T2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2" s="5" t="str">
        <f>IF(tb_ship[[#This Row],[current_status]]&lt;&gt;"DELIVERED", "",
  ABS(tb_ship[[#This Row],[Formated_actual_delivery_timestamp]] - tb_ship[[#This Row],[Formatted_estimated_delivery_timestamp]])
)</f>
        <v/>
      </c>
      <c r="V242" t="s">
        <v>1323</v>
      </c>
      <c r="W242" t="s">
        <v>921</v>
      </c>
      <c r="X242">
        <v>9</v>
      </c>
      <c r="Y242">
        <v>2</v>
      </c>
      <c r="Z242" t="b">
        <v>1</v>
      </c>
    </row>
    <row r="243" spans="1:26" hidden="1" x14ac:dyDescent="0.25">
      <c r="A243" t="s">
        <v>1324</v>
      </c>
      <c r="B243" t="s">
        <v>660</v>
      </c>
      <c r="C243" t="s">
        <v>23</v>
      </c>
      <c r="D243" t="s">
        <v>173</v>
      </c>
      <c r="E243" t="s">
        <v>52</v>
      </c>
      <c r="F243" t="s">
        <v>174</v>
      </c>
      <c r="G243" t="s">
        <v>329</v>
      </c>
      <c r="H243" t="s">
        <v>423</v>
      </c>
      <c r="I243" t="b">
        <v>0</v>
      </c>
      <c r="J243">
        <v>7.57</v>
      </c>
      <c r="K243">
        <v>133.82</v>
      </c>
      <c r="L243" t="s">
        <v>1325</v>
      </c>
      <c r="M243" s="2">
        <f t="shared" si="9"/>
        <v>45967.500694444447</v>
      </c>
      <c r="N243" t="s">
        <v>1326</v>
      </c>
      <c r="O243" s="2">
        <f t="shared" si="10"/>
        <v>45971.180636574078</v>
      </c>
      <c r="P243" t="s">
        <v>1327</v>
      </c>
      <c r="Q243" s="2">
        <f t="shared" si="11"/>
        <v>45971.584849537037</v>
      </c>
      <c r="R243" t="s">
        <v>1328</v>
      </c>
      <c r="S243" t="s">
        <v>30</v>
      </c>
      <c r="T2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3" s="5">
        <f>IF(tb_ship[[#This Row],[current_status]]&lt;&gt;"DELIVERED", "",
  ABS(tb_ship[[#This Row],[Formated_actual_delivery_timestamp]] - tb_ship[[#This Row],[Formatted_estimated_delivery_timestamp]])
)</f>
        <v>0.40421296295971842</v>
      </c>
      <c r="X243">
        <v>4</v>
      </c>
      <c r="Y243">
        <v>4</v>
      </c>
      <c r="Z243" t="b">
        <v>0</v>
      </c>
    </row>
    <row r="244" spans="1:26" hidden="1" x14ac:dyDescent="0.25">
      <c r="A244" t="s">
        <v>1329</v>
      </c>
      <c r="B244" t="s">
        <v>67</v>
      </c>
      <c r="C244" t="s">
        <v>33</v>
      </c>
      <c r="D244" t="s">
        <v>44</v>
      </c>
      <c r="E244" t="s">
        <v>52</v>
      </c>
      <c r="F244" t="s">
        <v>135</v>
      </c>
      <c r="G244" t="s">
        <v>422</v>
      </c>
      <c r="H244" t="s">
        <v>86</v>
      </c>
      <c r="I244" t="b">
        <v>1</v>
      </c>
      <c r="J244">
        <v>4.4000000000000004</v>
      </c>
      <c r="K244">
        <v>304.81</v>
      </c>
      <c r="L244" t="s">
        <v>1330</v>
      </c>
      <c r="M244" s="2">
        <f t="shared" si="9"/>
        <v>45818.133333333331</v>
      </c>
      <c r="N244" t="s">
        <v>1331</v>
      </c>
      <c r="O244" s="2">
        <f t="shared" si="10"/>
        <v>45826.330706018518</v>
      </c>
      <c r="P244" t="s">
        <v>1332</v>
      </c>
      <c r="Q244" s="2">
        <f t="shared" si="11"/>
        <v>45826.124756944439</v>
      </c>
      <c r="R244" t="s">
        <v>1333</v>
      </c>
      <c r="S244" t="s">
        <v>30</v>
      </c>
      <c r="T2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4" s="5">
        <f>IF(tb_ship[[#This Row],[current_status]]&lt;&gt;"DELIVERED", "",
  ABS(tb_ship[[#This Row],[Formated_actual_delivery_timestamp]] - tb_ship[[#This Row],[Formatted_estimated_delivery_timestamp]])
)</f>
        <v>0.205949074079399</v>
      </c>
      <c r="X244">
        <v>2</v>
      </c>
      <c r="Y244">
        <v>5</v>
      </c>
      <c r="Z244" t="b">
        <v>0</v>
      </c>
    </row>
    <row r="245" spans="1:26" hidden="1" x14ac:dyDescent="0.25">
      <c r="A245" t="s">
        <v>1334</v>
      </c>
      <c r="B245" t="s">
        <v>42</v>
      </c>
      <c r="C245" t="s">
        <v>23</v>
      </c>
      <c r="D245" t="s">
        <v>24</v>
      </c>
      <c r="E245" t="s">
        <v>34</v>
      </c>
      <c r="F245" t="s">
        <v>151</v>
      </c>
      <c r="G245" t="s">
        <v>209</v>
      </c>
      <c r="H245" t="s">
        <v>259</v>
      </c>
      <c r="I245" t="b">
        <v>1</v>
      </c>
      <c r="J245">
        <v>55.99</v>
      </c>
      <c r="K245">
        <v>488.63</v>
      </c>
      <c r="L245" t="s">
        <v>1335</v>
      </c>
      <c r="M245" s="2">
        <f t="shared" si="9"/>
        <v>45813.469444444447</v>
      </c>
      <c r="N245" t="s">
        <v>1336</v>
      </c>
      <c r="O245" s="2">
        <f t="shared" si="10"/>
        <v>45817.899085648154</v>
      </c>
      <c r="P245" t="s">
        <v>1337</v>
      </c>
      <c r="Q245" s="2">
        <f t="shared" si="11"/>
        <v>45817.773530092592</v>
      </c>
      <c r="R245" t="s">
        <v>1338</v>
      </c>
      <c r="S245" t="s">
        <v>30</v>
      </c>
      <c r="T2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5" s="5">
        <f>IF(tb_ship[[#This Row],[current_status]]&lt;&gt;"DELIVERED", "",
  ABS(tb_ship[[#This Row],[Formated_actual_delivery_timestamp]] - tb_ship[[#This Row],[Formatted_estimated_delivery_timestamp]])
)</f>
        <v>0.12555555556173204</v>
      </c>
      <c r="X245">
        <v>4</v>
      </c>
      <c r="Y245">
        <v>5</v>
      </c>
      <c r="Z245" t="b">
        <v>0</v>
      </c>
    </row>
    <row r="246" spans="1:26" hidden="1" x14ac:dyDescent="0.25">
      <c r="A246" t="s">
        <v>1339</v>
      </c>
      <c r="B246" t="s">
        <v>186</v>
      </c>
      <c r="C246" t="s">
        <v>51</v>
      </c>
      <c r="D246" t="s">
        <v>52</v>
      </c>
      <c r="E246" t="s">
        <v>59</v>
      </c>
      <c r="F246" t="s">
        <v>422</v>
      </c>
      <c r="G246" t="s">
        <v>313</v>
      </c>
      <c r="H246" t="s">
        <v>314</v>
      </c>
      <c r="I246" t="b">
        <v>0</v>
      </c>
      <c r="J246">
        <v>6.64</v>
      </c>
      <c r="K246">
        <v>127.48</v>
      </c>
      <c r="L246" t="s">
        <v>1340</v>
      </c>
      <c r="M246" s="2">
        <f t="shared" si="9"/>
        <v>45959.384722222225</v>
      </c>
      <c r="N246" t="s">
        <v>1341</v>
      </c>
      <c r="O246" s="2">
        <f t="shared" si="10"/>
        <v>45963.390567129631</v>
      </c>
      <c r="Q246" s="2" t="str">
        <f t="shared" si="11"/>
        <v/>
      </c>
      <c r="R246" t="s">
        <v>1342</v>
      </c>
      <c r="S246" t="s">
        <v>673</v>
      </c>
      <c r="T2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6" s="5" t="str">
        <f>IF(tb_ship[[#This Row],[current_status]]&lt;&gt;"DELIVERED", "",
  ABS(tb_ship[[#This Row],[Formated_actual_delivery_timestamp]] - tb_ship[[#This Row],[Formatted_estimated_delivery_timestamp]])
)</f>
        <v/>
      </c>
      <c r="V246" t="s">
        <v>194</v>
      </c>
      <c r="X246">
        <v>8</v>
      </c>
      <c r="Y246">
        <v>5</v>
      </c>
      <c r="Z246" t="b">
        <v>1</v>
      </c>
    </row>
    <row r="247" spans="1:26" hidden="1" x14ac:dyDescent="0.25">
      <c r="A247" t="s">
        <v>1343</v>
      </c>
      <c r="B247" t="s">
        <v>67</v>
      </c>
      <c r="C247" t="s">
        <v>43</v>
      </c>
      <c r="D247" t="s">
        <v>24</v>
      </c>
      <c r="E247" t="s">
        <v>44</v>
      </c>
      <c r="F247" t="s">
        <v>25</v>
      </c>
      <c r="G247" t="s">
        <v>45</v>
      </c>
      <c r="H247" t="s">
        <v>735</v>
      </c>
      <c r="I247" t="b">
        <v>1</v>
      </c>
      <c r="J247">
        <v>21.68</v>
      </c>
      <c r="K247">
        <v>162.6</v>
      </c>
      <c r="L247" t="s">
        <v>1344</v>
      </c>
      <c r="M247" s="2">
        <f t="shared" si="9"/>
        <v>45847.664583333339</v>
      </c>
      <c r="N247" t="s">
        <v>1345</v>
      </c>
      <c r="O247" s="2">
        <f t="shared" si="10"/>
        <v>45856.201678240745</v>
      </c>
      <c r="P247" t="s">
        <v>1346</v>
      </c>
      <c r="Q247" s="2">
        <f t="shared" si="11"/>
        <v>45856.15188657408</v>
      </c>
      <c r="R247" t="s">
        <v>1346</v>
      </c>
      <c r="S247" t="s">
        <v>30</v>
      </c>
      <c r="T2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7" s="5">
        <f>IF(tb_ship[[#This Row],[current_status]]&lt;&gt;"DELIVERED", "",
  ABS(tb_ship[[#This Row],[Formated_actual_delivery_timestamp]] - tb_ship[[#This Row],[Formatted_estimated_delivery_timestamp]])
)</f>
        <v>4.9791666664532386E-2</v>
      </c>
      <c r="X247">
        <v>3</v>
      </c>
      <c r="Y247">
        <v>4</v>
      </c>
      <c r="Z247" t="b">
        <v>0</v>
      </c>
    </row>
    <row r="248" spans="1:26" hidden="1" x14ac:dyDescent="0.25">
      <c r="A248" t="s">
        <v>1347</v>
      </c>
      <c r="B248" t="s">
        <v>67</v>
      </c>
      <c r="C248" t="s">
        <v>23</v>
      </c>
      <c r="D248" t="s">
        <v>116</v>
      </c>
      <c r="E248" t="s">
        <v>24</v>
      </c>
      <c r="F248" t="s">
        <v>118</v>
      </c>
      <c r="G248" t="s">
        <v>128</v>
      </c>
      <c r="H248" t="s">
        <v>1348</v>
      </c>
      <c r="I248" t="b">
        <v>1</v>
      </c>
      <c r="J248">
        <v>41.66</v>
      </c>
      <c r="K248">
        <v>1089.01</v>
      </c>
      <c r="L248" t="s">
        <v>1349</v>
      </c>
      <c r="M248" s="2">
        <f t="shared" si="9"/>
        <v>45992.46597222222</v>
      </c>
      <c r="N248" t="s">
        <v>1350</v>
      </c>
      <c r="O248" s="2">
        <f t="shared" si="10"/>
        <v>45995.703217592592</v>
      </c>
      <c r="P248" t="s">
        <v>1351</v>
      </c>
      <c r="Q248" s="2">
        <f t="shared" si="11"/>
        <v>45995.242199074077</v>
      </c>
      <c r="R248" t="s">
        <v>1351</v>
      </c>
      <c r="S248" t="s">
        <v>30</v>
      </c>
      <c r="T2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8" s="5">
        <f>IF(tb_ship[[#This Row],[current_status]]&lt;&gt;"DELIVERED", "",
  ABS(tb_ship[[#This Row],[Formated_actual_delivery_timestamp]] - tb_ship[[#This Row],[Formatted_estimated_delivery_timestamp]])
)</f>
        <v>0.46101851851562969</v>
      </c>
      <c r="X248">
        <v>3</v>
      </c>
      <c r="Y248">
        <v>2</v>
      </c>
      <c r="Z248" t="b">
        <v>0</v>
      </c>
    </row>
    <row r="249" spans="1:26" hidden="1" x14ac:dyDescent="0.25">
      <c r="A249" t="s">
        <v>1352</v>
      </c>
      <c r="B249" t="s">
        <v>58</v>
      </c>
      <c r="C249" t="s">
        <v>33</v>
      </c>
      <c r="D249" t="s">
        <v>24</v>
      </c>
      <c r="E249" t="s">
        <v>24</v>
      </c>
      <c r="F249" t="s">
        <v>151</v>
      </c>
      <c r="G249" t="s">
        <v>151</v>
      </c>
      <c r="H249" t="s">
        <v>152</v>
      </c>
      <c r="I249" t="b">
        <v>0</v>
      </c>
      <c r="J249">
        <v>8.18</v>
      </c>
      <c r="K249">
        <v>193.56</v>
      </c>
      <c r="L249" t="s">
        <v>1353</v>
      </c>
      <c r="M249" s="2">
        <f t="shared" si="9"/>
        <v>45891.681250000001</v>
      </c>
      <c r="N249" t="s">
        <v>1354</v>
      </c>
      <c r="O249" s="2">
        <f t="shared" si="10"/>
        <v>45893.061412037037</v>
      </c>
      <c r="P249" t="s">
        <v>1355</v>
      </c>
      <c r="Q249" s="2">
        <f t="shared" si="11"/>
        <v>45892.773252314815</v>
      </c>
      <c r="R249" t="s">
        <v>1356</v>
      </c>
      <c r="S249" t="s">
        <v>30</v>
      </c>
      <c r="T2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" s="5">
        <f>IF(tb_ship[[#This Row],[current_status]]&lt;&gt;"DELIVERED", "",
  ABS(tb_ship[[#This Row],[Formated_actual_delivery_timestamp]] - tb_ship[[#This Row],[Formatted_estimated_delivery_timestamp]])
)</f>
        <v>0.28815972222218988</v>
      </c>
      <c r="X249">
        <v>1</v>
      </c>
      <c r="Y249">
        <v>2</v>
      </c>
      <c r="Z249" t="b">
        <v>0</v>
      </c>
    </row>
    <row r="250" spans="1:26" hidden="1" x14ac:dyDescent="0.25">
      <c r="A250" t="s">
        <v>1357</v>
      </c>
      <c r="B250" t="s">
        <v>660</v>
      </c>
      <c r="C250" t="s">
        <v>33</v>
      </c>
      <c r="D250" t="s">
        <v>301</v>
      </c>
      <c r="E250" t="s">
        <v>24</v>
      </c>
      <c r="F250" t="s">
        <v>302</v>
      </c>
      <c r="G250" t="s">
        <v>273</v>
      </c>
      <c r="H250" t="s">
        <v>303</v>
      </c>
      <c r="I250" t="b">
        <v>1</v>
      </c>
      <c r="J250">
        <v>4.76</v>
      </c>
      <c r="K250">
        <v>330.63</v>
      </c>
      <c r="L250" t="s">
        <v>1358</v>
      </c>
      <c r="M250" s="2">
        <f t="shared" si="9"/>
        <v>45960.829861111109</v>
      </c>
      <c r="N250" t="s">
        <v>1359</v>
      </c>
      <c r="O250" s="2">
        <f t="shared" si="10"/>
        <v>45968.510740740741</v>
      </c>
      <c r="P250" t="s">
        <v>1360</v>
      </c>
      <c r="Q250" s="2">
        <f t="shared" si="11"/>
        <v>45968.739965277775</v>
      </c>
      <c r="R250" t="s">
        <v>1360</v>
      </c>
      <c r="S250" t="s">
        <v>30</v>
      </c>
      <c r="T2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0" s="5">
        <f>IF(tb_ship[[#This Row],[current_status]]&lt;&gt;"DELIVERED", "",
  ABS(tb_ship[[#This Row],[Formated_actual_delivery_timestamp]] - tb_ship[[#This Row],[Formatted_estimated_delivery_timestamp]])
)</f>
        <v>0.22922453703358769</v>
      </c>
      <c r="X250">
        <v>2</v>
      </c>
      <c r="Y250">
        <v>4</v>
      </c>
      <c r="Z250" t="b">
        <v>0</v>
      </c>
    </row>
    <row r="251" spans="1:26" hidden="1" x14ac:dyDescent="0.25">
      <c r="A251" t="s">
        <v>1361</v>
      </c>
      <c r="B251" t="s">
        <v>1362</v>
      </c>
      <c r="C251" t="s">
        <v>51</v>
      </c>
      <c r="D251" t="s">
        <v>52</v>
      </c>
      <c r="E251" t="s">
        <v>59</v>
      </c>
      <c r="F251" t="s">
        <v>76</v>
      </c>
      <c r="G251" t="s">
        <v>160</v>
      </c>
      <c r="H251" t="s">
        <v>62</v>
      </c>
      <c r="I251" t="b">
        <v>0</v>
      </c>
      <c r="J251">
        <v>3.99</v>
      </c>
      <c r="K251">
        <v>18.77</v>
      </c>
      <c r="L251" t="s">
        <v>1363</v>
      </c>
      <c r="M251" s="2">
        <f t="shared" si="9"/>
        <v>46072.494444444448</v>
      </c>
      <c r="N251" t="s">
        <v>1364</v>
      </c>
      <c r="O251" s="2">
        <f t="shared" si="10"/>
        <v>46077.226898148154</v>
      </c>
      <c r="Q251" s="2" t="str">
        <f t="shared" si="11"/>
        <v/>
      </c>
      <c r="R251" t="s">
        <v>1365</v>
      </c>
      <c r="S251" t="s">
        <v>114</v>
      </c>
      <c r="T2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1" s="5" t="str">
        <f>IF(tb_ship[[#This Row],[current_status]]&lt;&gt;"DELIVERED", "",
  ABS(tb_ship[[#This Row],[Formated_actual_delivery_timestamp]] - tb_ship[[#This Row],[Formatted_estimated_delivery_timestamp]])
)</f>
        <v/>
      </c>
      <c r="X251">
        <v>4</v>
      </c>
      <c r="Y251">
        <v>3</v>
      </c>
      <c r="Z251" t="b">
        <v>0</v>
      </c>
    </row>
    <row r="252" spans="1:26" hidden="1" x14ac:dyDescent="0.25">
      <c r="A252" t="s">
        <v>1366</v>
      </c>
      <c r="B252" t="s">
        <v>203</v>
      </c>
      <c r="C252" t="s">
        <v>51</v>
      </c>
      <c r="D252" t="s">
        <v>24</v>
      </c>
      <c r="E252" t="s">
        <v>24</v>
      </c>
      <c r="F252" t="s">
        <v>93</v>
      </c>
      <c r="G252" t="s">
        <v>25</v>
      </c>
      <c r="H252" t="s">
        <v>525</v>
      </c>
      <c r="I252" t="b">
        <v>0</v>
      </c>
      <c r="J252">
        <v>7.37</v>
      </c>
      <c r="K252">
        <v>241.5</v>
      </c>
      <c r="L252" t="s">
        <v>1367</v>
      </c>
      <c r="M252" s="2">
        <f t="shared" si="9"/>
        <v>46056.647222222222</v>
      </c>
      <c r="N252" t="s">
        <v>1368</v>
      </c>
      <c r="O252" s="2">
        <f t="shared" si="10"/>
        <v>46057.944525462968</v>
      </c>
      <c r="P252" t="s">
        <v>1369</v>
      </c>
      <c r="Q252" s="2">
        <f t="shared" si="11"/>
        <v>46057.909467592595</v>
      </c>
      <c r="R252" t="s">
        <v>1369</v>
      </c>
      <c r="S252" t="s">
        <v>30</v>
      </c>
      <c r="T2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2" s="5">
        <f>IF(tb_ship[[#This Row],[current_status]]&lt;&gt;"DELIVERED", "",
  ABS(tb_ship[[#This Row],[Formated_actual_delivery_timestamp]] - tb_ship[[#This Row],[Formatted_estimated_delivery_timestamp]])
)</f>
        <v>3.5057870372838806E-2</v>
      </c>
      <c r="X252">
        <v>3</v>
      </c>
      <c r="Y252">
        <v>1</v>
      </c>
      <c r="Z252" t="b">
        <v>0</v>
      </c>
    </row>
    <row r="253" spans="1:26" hidden="1" x14ac:dyDescent="0.25">
      <c r="A253" t="s">
        <v>1370</v>
      </c>
      <c r="B253" t="s">
        <v>67</v>
      </c>
      <c r="C253" t="s">
        <v>51</v>
      </c>
      <c r="D253" t="s">
        <v>301</v>
      </c>
      <c r="E253" t="s">
        <v>24</v>
      </c>
      <c r="F253" t="s">
        <v>1371</v>
      </c>
      <c r="G253" t="s">
        <v>25</v>
      </c>
      <c r="H253" t="s">
        <v>303</v>
      </c>
      <c r="I253" t="b">
        <v>1</v>
      </c>
      <c r="J253">
        <v>11.34</v>
      </c>
      <c r="K253">
        <v>1614.16</v>
      </c>
      <c r="L253" t="s">
        <v>1372</v>
      </c>
      <c r="M253" s="2">
        <f t="shared" si="9"/>
        <v>45810.986111111109</v>
      </c>
      <c r="N253" t="s">
        <v>1373</v>
      </c>
      <c r="O253" s="2">
        <f t="shared" si="10"/>
        <v>45814.096712962964</v>
      </c>
      <c r="P253" t="s">
        <v>1374</v>
      </c>
      <c r="Q253" s="2">
        <f t="shared" si="11"/>
        <v>45814.502638888887</v>
      </c>
      <c r="R253" t="s">
        <v>1375</v>
      </c>
      <c r="S253" t="s">
        <v>30</v>
      </c>
      <c r="T2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" s="5">
        <f>IF(tb_ship[[#This Row],[current_status]]&lt;&gt;"DELIVERED", "",
  ABS(tb_ship[[#This Row],[Formated_actual_delivery_timestamp]] - tb_ship[[#This Row],[Formatted_estimated_delivery_timestamp]])
)</f>
        <v>0.40592592592292931</v>
      </c>
      <c r="X253">
        <v>2</v>
      </c>
      <c r="Y253">
        <v>2</v>
      </c>
      <c r="Z253" t="b">
        <v>0</v>
      </c>
    </row>
    <row r="254" spans="1:26" hidden="1" x14ac:dyDescent="0.25">
      <c r="A254" t="s">
        <v>1376</v>
      </c>
      <c r="B254" t="s">
        <v>150</v>
      </c>
      <c r="C254" t="s">
        <v>23</v>
      </c>
      <c r="D254" t="s">
        <v>24</v>
      </c>
      <c r="E254" t="s">
        <v>52</v>
      </c>
      <c r="F254" t="s">
        <v>151</v>
      </c>
      <c r="G254" t="s">
        <v>53</v>
      </c>
      <c r="H254" t="s">
        <v>216</v>
      </c>
      <c r="I254" t="b">
        <v>1</v>
      </c>
      <c r="J254">
        <v>8.6999999999999993</v>
      </c>
      <c r="K254">
        <v>177.03</v>
      </c>
      <c r="L254" t="s">
        <v>1377</v>
      </c>
      <c r="M254" s="2">
        <f t="shared" si="9"/>
        <v>45960.676388888889</v>
      </c>
      <c r="N254" t="s">
        <v>1378</v>
      </c>
      <c r="O254" s="2">
        <f t="shared" si="10"/>
        <v>45964.505752314813</v>
      </c>
      <c r="P254" t="s">
        <v>1379</v>
      </c>
      <c r="Q254" s="2">
        <f t="shared" si="11"/>
        <v>45964.946979166663</v>
      </c>
      <c r="R254" t="s">
        <v>1380</v>
      </c>
      <c r="S254" t="s">
        <v>30</v>
      </c>
      <c r="T2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" s="5">
        <f>IF(tb_ship[[#This Row],[current_status]]&lt;&gt;"DELIVERED", "",
  ABS(tb_ship[[#This Row],[Formated_actual_delivery_timestamp]] - tb_ship[[#This Row],[Formatted_estimated_delivery_timestamp]])
)</f>
        <v>0.44122685184993315</v>
      </c>
      <c r="X254">
        <v>3</v>
      </c>
      <c r="Y254">
        <v>4</v>
      </c>
      <c r="Z254" t="b">
        <v>0</v>
      </c>
    </row>
    <row r="255" spans="1:26" hidden="1" x14ac:dyDescent="0.25">
      <c r="A255" t="s">
        <v>1381</v>
      </c>
      <c r="B255" t="s">
        <v>32</v>
      </c>
      <c r="C255" t="s">
        <v>23</v>
      </c>
      <c r="D255" t="s">
        <v>100</v>
      </c>
      <c r="E255" t="s">
        <v>24</v>
      </c>
      <c r="F255" t="s">
        <v>222</v>
      </c>
      <c r="G255" t="s">
        <v>68</v>
      </c>
      <c r="H255" t="s">
        <v>223</v>
      </c>
      <c r="I255" t="b">
        <v>1</v>
      </c>
      <c r="J255">
        <v>16.510000000000002</v>
      </c>
      <c r="K255">
        <v>398.38</v>
      </c>
      <c r="L255" t="s">
        <v>1382</v>
      </c>
      <c r="M255" s="2">
        <f t="shared" si="9"/>
        <v>45897.147916666669</v>
      </c>
      <c r="N255" t="s">
        <v>1383</v>
      </c>
      <c r="O255" s="2">
        <f t="shared" si="10"/>
        <v>45902.405011574076</v>
      </c>
      <c r="P255" t="s">
        <v>1384</v>
      </c>
      <c r="Q255" s="2">
        <f t="shared" si="11"/>
        <v>45901.671805555554</v>
      </c>
      <c r="R255" t="s">
        <v>1385</v>
      </c>
      <c r="S255" t="s">
        <v>30</v>
      </c>
      <c r="T2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" s="5">
        <f>IF(tb_ship[[#This Row],[current_status]]&lt;&gt;"DELIVERED", "",
  ABS(tb_ship[[#This Row],[Formated_actual_delivery_timestamp]] - tb_ship[[#This Row],[Formatted_estimated_delivery_timestamp]])
)</f>
        <v>0.7332060185217415</v>
      </c>
      <c r="X255">
        <v>2</v>
      </c>
      <c r="Y255">
        <v>5</v>
      </c>
      <c r="Z255" t="b">
        <v>0</v>
      </c>
    </row>
    <row r="256" spans="1:26" hidden="1" x14ac:dyDescent="0.25">
      <c r="A256" t="s">
        <v>1386</v>
      </c>
      <c r="B256" t="s">
        <v>186</v>
      </c>
      <c r="C256" t="s">
        <v>43</v>
      </c>
      <c r="D256" t="s">
        <v>24</v>
      </c>
      <c r="E256" t="s">
        <v>44</v>
      </c>
      <c r="F256" t="s">
        <v>25</v>
      </c>
      <c r="G256" t="s">
        <v>135</v>
      </c>
      <c r="H256" t="s">
        <v>735</v>
      </c>
      <c r="I256" t="b">
        <v>1</v>
      </c>
      <c r="J256">
        <v>68.77</v>
      </c>
      <c r="K256">
        <v>542</v>
      </c>
      <c r="L256" t="s">
        <v>1387</v>
      </c>
      <c r="M256" s="2">
        <f t="shared" si="9"/>
        <v>45953.792361111111</v>
      </c>
      <c r="N256" t="s">
        <v>1388</v>
      </c>
      <c r="O256" s="2">
        <f t="shared" si="10"/>
        <v>45962.520266203705</v>
      </c>
      <c r="P256" t="s">
        <v>1389</v>
      </c>
      <c r="Q256" s="2">
        <f t="shared" si="11"/>
        <v>45962.386550925927</v>
      </c>
      <c r="R256" t="s">
        <v>1389</v>
      </c>
      <c r="S256" t="s">
        <v>30</v>
      </c>
      <c r="T2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" s="5">
        <f>IF(tb_ship[[#This Row],[current_status]]&lt;&gt;"DELIVERED", "",
  ABS(tb_ship[[#This Row],[Formated_actual_delivery_timestamp]] - tb_ship[[#This Row],[Formatted_estimated_delivery_timestamp]])
)</f>
        <v>0.13371527777781012</v>
      </c>
      <c r="X256">
        <v>2</v>
      </c>
      <c r="Y256">
        <v>2</v>
      </c>
      <c r="Z256" t="b">
        <v>0</v>
      </c>
    </row>
    <row r="257" spans="1:26" hidden="1" x14ac:dyDescent="0.25">
      <c r="A257" t="s">
        <v>1390</v>
      </c>
      <c r="B257" t="s">
        <v>58</v>
      </c>
      <c r="C257" t="s">
        <v>23</v>
      </c>
      <c r="D257" t="s">
        <v>52</v>
      </c>
      <c r="E257" t="s">
        <v>59</v>
      </c>
      <c r="F257" t="s">
        <v>786</v>
      </c>
      <c r="G257" t="s">
        <v>313</v>
      </c>
      <c r="H257" t="s">
        <v>1175</v>
      </c>
      <c r="I257" t="b">
        <v>0</v>
      </c>
      <c r="J257">
        <v>8.61</v>
      </c>
      <c r="K257">
        <v>267.08999999999997</v>
      </c>
      <c r="L257" t="s">
        <v>1391</v>
      </c>
      <c r="M257" s="2">
        <f t="shared" si="9"/>
        <v>45983.606944444444</v>
      </c>
      <c r="N257" t="s">
        <v>1392</v>
      </c>
      <c r="O257" s="2">
        <f t="shared" si="10"/>
        <v>45987.18509259259</v>
      </c>
      <c r="P257" t="s">
        <v>1393</v>
      </c>
      <c r="Q257" s="2">
        <f t="shared" si="11"/>
        <v>45987.324201388888</v>
      </c>
      <c r="R257" t="s">
        <v>1393</v>
      </c>
      <c r="S257" t="s">
        <v>30</v>
      </c>
      <c r="T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7" s="5">
        <f>IF(tb_ship[[#This Row],[current_status]]&lt;&gt;"DELIVERED", "",
  ABS(tb_ship[[#This Row],[Formated_actual_delivery_timestamp]] - tb_ship[[#This Row],[Formatted_estimated_delivery_timestamp]])
)</f>
        <v>0.13910879629838746</v>
      </c>
      <c r="X257">
        <v>4</v>
      </c>
      <c r="Y257">
        <v>4</v>
      </c>
      <c r="Z257" t="b">
        <v>0</v>
      </c>
    </row>
    <row r="258" spans="1:26" hidden="1" x14ac:dyDescent="0.25">
      <c r="A258" t="s">
        <v>1394</v>
      </c>
      <c r="B258" t="s">
        <v>1395</v>
      </c>
      <c r="C258" t="s">
        <v>43</v>
      </c>
      <c r="D258" t="s">
        <v>52</v>
      </c>
      <c r="E258" t="s">
        <v>59</v>
      </c>
      <c r="F258" t="s">
        <v>236</v>
      </c>
      <c r="G258" t="s">
        <v>61</v>
      </c>
      <c r="H258" t="s">
        <v>1396</v>
      </c>
      <c r="I258" t="b">
        <v>0</v>
      </c>
      <c r="J258">
        <v>12.39</v>
      </c>
      <c r="K258">
        <v>696.95</v>
      </c>
      <c r="L258" t="s">
        <v>1397</v>
      </c>
      <c r="M258" s="2">
        <f t="shared" ref="M258:M321" si="12">_xlfn.LET(
    _xlpm.iso, L258,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45968.449305555558</v>
      </c>
      <c r="N258" t="s">
        <v>1398</v>
      </c>
      <c r="O258" s="2">
        <f t="shared" si="10"/>
        <v>45982.033101851855</v>
      </c>
      <c r="P258" t="s">
        <v>1399</v>
      </c>
      <c r="Q258" s="2">
        <f t="shared" si="11"/>
        <v>45982.042997685188</v>
      </c>
      <c r="R258" t="s">
        <v>1399</v>
      </c>
      <c r="S258" t="s">
        <v>30</v>
      </c>
      <c r="T2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" s="5">
        <f>IF(tb_ship[[#This Row],[current_status]]&lt;&gt;"DELIVERED", "",
  ABS(tb_ship[[#This Row],[Formated_actual_delivery_timestamp]] - tb_ship[[#This Row],[Formatted_estimated_delivery_timestamp]])
)</f>
        <v>9.8958333328482695E-3</v>
      </c>
      <c r="X258">
        <v>3</v>
      </c>
      <c r="Y258">
        <v>2</v>
      </c>
      <c r="Z258" t="b">
        <v>0</v>
      </c>
    </row>
    <row r="259" spans="1:26" hidden="1" x14ac:dyDescent="0.25">
      <c r="A259" t="s">
        <v>1400</v>
      </c>
      <c r="B259" t="s">
        <v>67</v>
      </c>
      <c r="C259" t="s">
        <v>23</v>
      </c>
      <c r="D259" t="s">
        <v>24</v>
      </c>
      <c r="E259" t="s">
        <v>44</v>
      </c>
      <c r="F259" t="s">
        <v>35</v>
      </c>
      <c r="G259" t="s">
        <v>135</v>
      </c>
      <c r="H259" t="s">
        <v>735</v>
      </c>
      <c r="I259" t="b">
        <v>1</v>
      </c>
      <c r="J259">
        <v>3.86</v>
      </c>
      <c r="K259">
        <v>150.38</v>
      </c>
      <c r="L259" t="s">
        <v>1401</v>
      </c>
      <c r="M259" s="2">
        <f t="shared" si="12"/>
        <v>45944.834722222222</v>
      </c>
      <c r="N259" t="s">
        <v>1402</v>
      </c>
      <c r="O259" s="2">
        <f t="shared" ref="O259:O322" si="13">_xlfn.LET(
    _xlpm.iso, N259,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45950.751006944447</v>
      </c>
      <c r="P259" t="s">
        <v>1403</v>
      </c>
      <c r="Q259" s="2">
        <f t="shared" ref="Q259:Q322" si="14">IF(P259="", "", _xlfn.LET(
    _xlpm.iso, P259,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45950.346608796295</v>
      </c>
      <c r="R259" t="s">
        <v>1403</v>
      </c>
      <c r="S259" t="s">
        <v>30</v>
      </c>
      <c r="T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9" s="5">
        <f>IF(tb_ship[[#This Row],[current_status]]&lt;&gt;"DELIVERED", "",
  ABS(tb_ship[[#This Row],[Formated_actual_delivery_timestamp]] - tb_ship[[#This Row],[Formatted_estimated_delivery_timestamp]])
)</f>
        <v>0.40439814815181307</v>
      </c>
      <c r="X259">
        <v>3</v>
      </c>
      <c r="Y259">
        <v>5</v>
      </c>
      <c r="Z259" t="b">
        <v>0</v>
      </c>
    </row>
    <row r="260" spans="1:26" hidden="1" x14ac:dyDescent="0.25">
      <c r="A260" t="s">
        <v>1404</v>
      </c>
      <c r="B260" t="s">
        <v>58</v>
      </c>
      <c r="C260" t="s">
        <v>494</v>
      </c>
      <c r="D260" t="s">
        <v>116</v>
      </c>
      <c r="E260" t="s">
        <v>24</v>
      </c>
      <c r="F260" t="s">
        <v>1405</v>
      </c>
      <c r="G260" t="s">
        <v>189</v>
      </c>
      <c r="I260" t="b">
        <v>1</v>
      </c>
      <c r="J260">
        <v>2.41</v>
      </c>
      <c r="K260">
        <v>72.72</v>
      </c>
      <c r="L260" t="s">
        <v>1406</v>
      </c>
      <c r="M260" s="2">
        <f t="shared" si="12"/>
        <v>45997.666666666664</v>
      </c>
      <c r="N260" t="s">
        <v>1407</v>
      </c>
      <c r="O260" s="2">
        <f t="shared" si="13"/>
        <v>46002.549803240741</v>
      </c>
      <c r="P260" t="s">
        <v>1408</v>
      </c>
      <c r="Q260" s="2">
        <f t="shared" si="14"/>
        <v>46002.699988425928</v>
      </c>
      <c r="R260" t="s">
        <v>1408</v>
      </c>
      <c r="S260" t="s">
        <v>30</v>
      </c>
      <c r="T2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0" s="5">
        <f>IF(tb_ship[[#This Row],[current_status]]&lt;&gt;"DELIVERED", "",
  ABS(tb_ship[[#This Row],[Formated_actual_delivery_timestamp]] - tb_ship[[#This Row],[Formatted_estimated_delivery_timestamp]])
)</f>
        <v>0.15018518518627388</v>
      </c>
      <c r="X260">
        <v>4</v>
      </c>
      <c r="Y260">
        <v>2</v>
      </c>
      <c r="Z260" t="b">
        <v>0</v>
      </c>
    </row>
    <row r="261" spans="1:26" hidden="1" x14ac:dyDescent="0.25">
      <c r="A261" t="s">
        <v>1409</v>
      </c>
      <c r="B261" t="s">
        <v>67</v>
      </c>
      <c r="C261" t="s">
        <v>33</v>
      </c>
      <c r="D261" t="s">
        <v>228</v>
      </c>
      <c r="E261" t="s">
        <v>34</v>
      </c>
      <c r="F261" t="s">
        <v>1410</v>
      </c>
      <c r="G261" t="s">
        <v>75</v>
      </c>
      <c r="H261" t="s">
        <v>231</v>
      </c>
      <c r="I261" t="b">
        <v>1</v>
      </c>
      <c r="J261">
        <v>7.28</v>
      </c>
      <c r="K261">
        <v>376.66</v>
      </c>
      <c r="L261" t="s">
        <v>1411</v>
      </c>
      <c r="M261" s="2">
        <f t="shared" si="12"/>
        <v>46016.080555555556</v>
      </c>
      <c r="N261" t="s">
        <v>1412</v>
      </c>
      <c r="O261" s="2">
        <f t="shared" si="13"/>
        <v>46022.758796296293</v>
      </c>
      <c r="P261" t="s">
        <v>1413</v>
      </c>
      <c r="Q261" s="2">
        <f t="shared" si="14"/>
        <v>46023.173182870371</v>
      </c>
      <c r="R261" t="s">
        <v>1414</v>
      </c>
      <c r="S261" t="s">
        <v>30</v>
      </c>
      <c r="T2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1" s="5">
        <f>IF(tb_ship[[#This Row],[current_status]]&lt;&gt;"DELIVERED", "",
  ABS(tb_ship[[#This Row],[Formated_actual_delivery_timestamp]] - tb_ship[[#This Row],[Formatted_estimated_delivery_timestamp]])
)</f>
        <v>0.41438657407707069</v>
      </c>
      <c r="X261">
        <v>4</v>
      </c>
      <c r="Y261">
        <v>4</v>
      </c>
      <c r="Z261" t="b">
        <v>0</v>
      </c>
    </row>
    <row r="262" spans="1:26" hidden="1" x14ac:dyDescent="0.25">
      <c r="A262" t="s">
        <v>1415</v>
      </c>
      <c r="B262" t="s">
        <v>203</v>
      </c>
      <c r="C262" t="s">
        <v>43</v>
      </c>
      <c r="D262" t="s">
        <v>24</v>
      </c>
      <c r="E262" t="s">
        <v>24</v>
      </c>
      <c r="F262" t="s">
        <v>93</v>
      </c>
      <c r="G262" t="s">
        <v>249</v>
      </c>
      <c r="H262" t="s">
        <v>488</v>
      </c>
      <c r="I262" t="b">
        <v>0</v>
      </c>
      <c r="J262">
        <v>11.25</v>
      </c>
      <c r="K262">
        <v>548.33000000000004</v>
      </c>
      <c r="L262" t="s">
        <v>1416</v>
      </c>
      <c r="M262" s="2">
        <f t="shared" si="12"/>
        <v>46028.765972222223</v>
      </c>
      <c r="N262" t="s">
        <v>1417</v>
      </c>
      <c r="O262" s="2">
        <f t="shared" si="13"/>
        <v>46032.202719907407</v>
      </c>
      <c r="P262" t="s">
        <v>1418</v>
      </c>
      <c r="Q262" s="2">
        <f t="shared" si="14"/>
        <v>46032.297048611115</v>
      </c>
      <c r="R262" t="s">
        <v>1419</v>
      </c>
      <c r="S262" t="s">
        <v>30</v>
      </c>
      <c r="T2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2" s="5">
        <f>IF(tb_ship[[#This Row],[current_status]]&lt;&gt;"DELIVERED", "",
  ABS(tb_ship[[#This Row],[Formated_actual_delivery_timestamp]] - tb_ship[[#This Row],[Formatted_estimated_delivery_timestamp]])
)</f>
        <v>9.4328703708015382E-2</v>
      </c>
      <c r="X262">
        <v>2</v>
      </c>
      <c r="Y262">
        <v>2</v>
      </c>
      <c r="Z262" t="b">
        <v>0</v>
      </c>
    </row>
    <row r="263" spans="1:26" hidden="1" x14ac:dyDescent="0.25">
      <c r="A263" t="s">
        <v>1420</v>
      </c>
      <c r="B263" t="s">
        <v>58</v>
      </c>
      <c r="C263" t="s">
        <v>51</v>
      </c>
      <c r="D263" t="s">
        <v>44</v>
      </c>
      <c r="E263" t="s">
        <v>24</v>
      </c>
      <c r="F263" t="s">
        <v>645</v>
      </c>
      <c r="G263" t="s">
        <v>189</v>
      </c>
      <c r="H263" t="s">
        <v>181</v>
      </c>
      <c r="I263" t="b">
        <v>1</v>
      </c>
      <c r="J263">
        <v>20.27</v>
      </c>
      <c r="K263">
        <v>426.42</v>
      </c>
      <c r="L263" t="s">
        <v>1421</v>
      </c>
      <c r="M263" s="2">
        <f t="shared" si="12"/>
        <v>45852.365277777775</v>
      </c>
      <c r="N263" t="s">
        <v>1422</v>
      </c>
      <c r="O263" s="2">
        <f t="shared" si="13"/>
        <v>45857.011087962957</v>
      </c>
      <c r="P263" t="s">
        <v>1423</v>
      </c>
      <c r="Q263" s="2">
        <f t="shared" si="14"/>
        <v>45856.962592592587</v>
      </c>
      <c r="R263" t="s">
        <v>1423</v>
      </c>
      <c r="S263" t="s">
        <v>30</v>
      </c>
      <c r="T2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3" s="5">
        <f>IF(tb_ship[[#This Row],[current_status]]&lt;&gt;"DELIVERED", "",
  ABS(tb_ship[[#This Row],[Formated_actual_delivery_timestamp]] - tb_ship[[#This Row],[Formatted_estimated_delivery_timestamp]])
)</f>
        <v>4.8495370370801538E-2</v>
      </c>
      <c r="X263">
        <v>3</v>
      </c>
      <c r="Y263">
        <v>5</v>
      </c>
      <c r="Z263" t="b">
        <v>0</v>
      </c>
    </row>
    <row r="264" spans="1:26" hidden="1" x14ac:dyDescent="0.25">
      <c r="A264" t="s">
        <v>1424</v>
      </c>
      <c r="B264" t="s">
        <v>67</v>
      </c>
      <c r="C264" t="s">
        <v>33</v>
      </c>
      <c r="D264" t="s">
        <v>24</v>
      </c>
      <c r="E264" t="s">
        <v>34</v>
      </c>
      <c r="F264" t="s">
        <v>68</v>
      </c>
      <c r="G264" t="s">
        <v>1425</v>
      </c>
      <c r="H264" t="s">
        <v>37</v>
      </c>
      <c r="I264" t="b">
        <v>1</v>
      </c>
      <c r="J264">
        <v>7.77</v>
      </c>
      <c r="K264">
        <v>87.43</v>
      </c>
      <c r="L264" t="s">
        <v>1426</v>
      </c>
      <c r="M264" s="2">
        <f t="shared" si="12"/>
        <v>45993.529861111114</v>
      </c>
      <c r="N264" t="s">
        <v>1427</v>
      </c>
      <c r="O264" s="2">
        <f t="shared" si="13"/>
        <v>46002.964618055557</v>
      </c>
      <c r="P264" t="s">
        <v>1428</v>
      </c>
      <c r="Q264" s="2">
        <f t="shared" si="14"/>
        <v>46002.661666666667</v>
      </c>
      <c r="R264" t="s">
        <v>1428</v>
      </c>
      <c r="S264" t="s">
        <v>30</v>
      </c>
      <c r="T2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" s="5">
        <f>IF(tb_ship[[#This Row],[current_status]]&lt;&gt;"DELIVERED", "",
  ABS(tb_ship[[#This Row],[Formated_actual_delivery_timestamp]] - tb_ship[[#This Row],[Formatted_estimated_delivery_timestamp]])
)</f>
        <v>0.30295138889050577</v>
      </c>
      <c r="X264">
        <v>3</v>
      </c>
      <c r="Y264">
        <v>3</v>
      </c>
      <c r="Z264" t="b">
        <v>0</v>
      </c>
    </row>
    <row r="265" spans="1:26" hidden="1" x14ac:dyDescent="0.25">
      <c r="A265" t="s">
        <v>1429</v>
      </c>
      <c r="B265" t="s">
        <v>279</v>
      </c>
      <c r="C265" t="s">
        <v>43</v>
      </c>
      <c r="D265" t="s">
        <v>24</v>
      </c>
      <c r="E265" t="s">
        <v>24</v>
      </c>
      <c r="F265" t="s">
        <v>25</v>
      </c>
      <c r="G265" t="s">
        <v>128</v>
      </c>
      <c r="H265" t="s">
        <v>488</v>
      </c>
      <c r="I265" t="b">
        <v>0</v>
      </c>
      <c r="J265">
        <v>2.5499999999999998</v>
      </c>
      <c r="K265">
        <v>16.02</v>
      </c>
      <c r="L265" t="s">
        <v>1430</v>
      </c>
      <c r="M265" s="2">
        <f t="shared" si="12"/>
        <v>46029.470833333333</v>
      </c>
      <c r="N265" t="s">
        <v>1431</v>
      </c>
      <c r="O265" s="2">
        <f t="shared" si="13"/>
        <v>46031.347905092596</v>
      </c>
      <c r="P265" t="s">
        <v>1432</v>
      </c>
      <c r="Q265" s="2">
        <f t="shared" si="14"/>
        <v>46030.826504629629</v>
      </c>
      <c r="R265" t="s">
        <v>1432</v>
      </c>
      <c r="S265" t="s">
        <v>30</v>
      </c>
      <c r="T2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5" s="5">
        <f>IF(tb_ship[[#This Row],[current_status]]&lt;&gt;"DELIVERED", "",
  ABS(tb_ship[[#This Row],[Formated_actual_delivery_timestamp]] - tb_ship[[#This Row],[Formatted_estimated_delivery_timestamp]])
)</f>
        <v>0.52140046296699438</v>
      </c>
      <c r="X265">
        <v>2</v>
      </c>
      <c r="Y265">
        <v>1</v>
      </c>
      <c r="Z265" t="b">
        <v>0</v>
      </c>
    </row>
    <row r="266" spans="1:26" hidden="1" x14ac:dyDescent="0.25">
      <c r="A266" t="s">
        <v>1433</v>
      </c>
      <c r="B266" t="s">
        <v>67</v>
      </c>
      <c r="C266" t="s">
        <v>33</v>
      </c>
      <c r="D266" t="s">
        <v>52</v>
      </c>
      <c r="E266" t="s">
        <v>59</v>
      </c>
      <c r="F266" t="s">
        <v>92</v>
      </c>
      <c r="G266" t="s">
        <v>313</v>
      </c>
      <c r="H266" t="s">
        <v>314</v>
      </c>
      <c r="I266" t="b">
        <v>0</v>
      </c>
      <c r="J266">
        <v>27.67</v>
      </c>
      <c r="K266">
        <v>1242.32</v>
      </c>
      <c r="L266" t="s">
        <v>1434</v>
      </c>
      <c r="M266" s="2">
        <f t="shared" si="12"/>
        <v>45960.236805555556</v>
      </c>
      <c r="N266" t="s">
        <v>1435</v>
      </c>
      <c r="O266" s="2">
        <f t="shared" si="13"/>
        <v>45968.298958333333</v>
      </c>
      <c r="Q266" s="2" t="str">
        <f t="shared" si="14"/>
        <v/>
      </c>
      <c r="R266" t="s">
        <v>1436</v>
      </c>
      <c r="S266" t="s">
        <v>673</v>
      </c>
      <c r="T2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6" s="5" t="str">
        <f>IF(tb_ship[[#This Row],[current_status]]&lt;&gt;"DELIVERED", "",
  ABS(tb_ship[[#This Row],[Formated_actual_delivery_timestamp]] - tb_ship[[#This Row],[Formatted_estimated_delivery_timestamp]])
)</f>
        <v/>
      </c>
      <c r="V266" t="s">
        <v>157</v>
      </c>
      <c r="W266" t="s">
        <v>158</v>
      </c>
      <c r="X266">
        <v>8</v>
      </c>
      <c r="Y266">
        <v>2</v>
      </c>
      <c r="Z266" t="b">
        <v>1</v>
      </c>
    </row>
    <row r="267" spans="1:26" hidden="1" x14ac:dyDescent="0.25">
      <c r="A267" t="s">
        <v>1437</v>
      </c>
      <c r="B267" t="s">
        <v>279</v>
      </c>
      <c r="C267" t="s">
        <v>33</v>
      </c>
      <c r="D267" t="s">
        <v>187</v>
      </c>
      <c r="E267" t="s">
        <v>24</v>
      </c>
      <c r="F267" t="s">
        <v>801</v>
      </c>
      <c r="G267" t="s">
        <v>68</v>
      </c>
      <c r="H267" t="s">
        <v>308</v>
      </c>
      <c r="I267" t="b">
        <v>1</v>
      </c>
      <c r="J267">
        <v>5.83</v>
      </c>
      <c r="K267">
        <v>272.58999999999997</v>
      </c>
      <c r="L267" t="s">
        <v>1438</v>
      </c>
      <c r="M267" s="2">
        <f t="shared" si="12"/>
        <v>45962.277083333334</v>
      </c>
      <c r="N267" t="s">
        <v>1439</v>
      </c>
      <c r="O267" s="2">
        <f t="shared" si="13"/>
        <v>45972.29614583333</v>
      </c>
      <c r="P267" t="s">
        <v>1440</v>
      </c>
      <c r="Q267" s="2">
        <f t="shared" si="14"/>
        <v>45972.591516203705</v>
      </c>
      <c r="R267" t="s">
        <v>1440</v>
      </c>
      <c r="S267" t="s">
        <v>30</v>
      </c>
      <c r="T2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" s="5">
        <f>IF(tb_ship[[#This Row],[current_status]]&lt;&gt;"DELIVERED", "",
  ABS(tb_ship[[#This Row],[Formated_actual_delivery_timestamp]] - tb_ship[[#This Row],[Formatted_estimated_delivery_timestamp]])
)</f>
        <v>0.29537037037516711</v>
      </c>
      <c r="X267">
        <v>4</v>
      </c>
      <c r="Y267">
        <v>4</v>
      </c>
      <c r="Z267" t="b">
        <v>0</v>
      </c>
    </row>
    <row r="268" spans="1:26" hidden="1" x14ac:dyDescent="0.25">
      <c r="A268" t="s">
        <v>1441</v>
      </c>
      <c r="B268" t="s">
        <v>279</v>
      </c>
      <c r="C268" t="s">
        <v>33</v>
      </c>
      <c r="D268" t="s">
        <v>52</v>
      </c>
      <c r="E268" t="s">
        <v>59</v>
      </c>
      <c r="F268" t="s">
        <v>53</v>
      </c>
      <c r="G268" t="s">
        <v>471</v>
      </c>
      <c r="H268" t="s">
        <v>314</v>
      </c>
      <c r="I268" t="b">
        <v>0</v>
      </c>
      <c r="J268">
        <v>16.72</v>
      </c>
      <c r="K268">
        <v>488.03</v>
      </c>
      <c r="L268" t="s">
        <v>1442</v>
      </c>
      <c r="M268" s="2">
        <f t="shared" si="12"/>
        <v>45917.637500000004</v>
      </c>
      <c r="N268" t="s">
        <v>1443</v>
      </c>
      <c r="O268" s="2">
        <f t="shared" si="13"/>
        <v>45926.247743055559</v>
      </c>
      <c r="P268" t="s">
        <v>1444</v>
      </c>
      <c r="Q268" s="2">
        <f t="shared" si="14"/>
        <v>45926.287986111114</v>
      </c>
      <c r="R268" t="s">
        <v>1445</v>
      </c>
      <c r="S268" t="s">
        <v>30</v>
      </c>
      <c r="T2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8" s="5">
        <f>IF(tb_ship[[#This Row],[current_status]]&lt;&gt;"DELIVERED", "",
  ABS(tb_ship[[#This Row],[Formated_actual_delivery_timestamp]] - tb_ship[[#This Row],[Formatted_estimated_delivery_timestamp]])
)</f>
        <v>4.0243055555038154E-2</v>
      </c>
      <c r="X268">
        <v>2</v>
      </c>
      <c r="Y268">
        <v>5</v>
      </c>
      <c r="Z268" t="b">
        <v>0</v>
      </c>
    </row>
    <row r="269" spans="1:26" hidden="1" x14ac:dyDescent="0.25">
      <c r="A269" t="s">
        <v>1446</v>
      </c>
      <c r="B269" t="s">
        <v>203</v>
      </c>
      <c r="C269" t="s">
        <v>51</v>
      </c>
      <c r="D269" t="s">
        <v>24</v>
      </c>
      <c r="E269" t="s">
        <v>24</v>
      </c>
      <c r="F269" t="s">
        <v>35</v>
      </c>
      <c r="G269" t="s">
        <v>93</v>
      </c>
      <c r="H269" t="s">
        <v>525</v>
      </c>
      <c r="I269" t="b">
        <v>0</v>
      </c>
      <c r="J269">
        <v>9.27</v>
      </c>
      <c r="K269">
        <v>507.91</v>
      </c>
      <c r="L269" t="s">
        <v>1447</v>
      </c>
      <c r="M269" s="2">
        <f t="shared" si="12"/>
        <v>45964.795833333337</v>
      </c>
      <c r="N269" t="s">
        <v>1448</v>
      </c>
      <c r="O269" s="2">
        <f t="shared" si="13"/>
        <v>45966.207013888888</v>
      </c>
      <c r="P269" t="s">
        <v>1449</v>
      </c>
      <c r="Q269" s="2">
        <f t="shared" si="14"/>
        <v>45966.496574074074</v>
      </c>
      <c r="R269" t="s">
        <v>1450</v>
      </c>
      <c r="S269" t="s">
        <v>30</v>
      </c>
      <c r="T2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9" s="5">
        <f>IF(tb_ship[[#This Row],[current_status]]&lt;&gt;"DELIVERED", "",
  ABS(tb_ship[[#This Row],[Formated_actual_delivery_timestamp]] - tb_ship[[#This Row],[Formatted_estimated_delivery_timestamp]])
)</f>
        <v>0.28956018518510973</v>
      </c>
      <c r="X269">
        <v>1</v>
      </c>
      <c r="Y269">
        <v>1</v>
      </c>
      <c r="Z269" t="b">
        <v>0</v>
      </c>
    </row>
    <row r="270" spans="1:26" hidden="1" x14ac:dyDescent="0.25">
      <c r="A270" t="s">
        <v>1451</v>
      </c>
      <c r="B270" t="s">
        <v>1362</v>
      </c>
      <c r="C270" t="s">
        <v>33</v>
      </c>
      <c r="D270" t="s">
        <v>24</v>
      </c>
      <c r="E270" t="s">
        <v>34</v>
      </c>
      <c r="F270" t="s">
        <v>25</v>
      </c>
      <c r="G270" t="s">
        <v>75</v>
      </c>
      <c r="H270" t="s">
        <v>259</v>
      </c>
      <c r="I270" t="b">
        <v>1</v>
      </c>
      <c r="J270">
        <v>9.02</v>
      </c>
      <c r="K270">
        <v>152.32</v>
      </c>
      <c r="L270" t="s">
        <v>1452</v>
      </c>
      <c r="M270" s="2">
        <f t="shared" si="12"/>
        <v>45832.734027777777</v>
      </c>
      <c r="N270" t="s">
        <v>1453</v>
      </c>
      <c r="O270" s="2">
        <f t="shared" si="13"/>
        <v>45839.201782407406</v>
      </c>
      <c r="P270" t="s">
        <v>1454</v>
      </c>
      <c r="Q270" s="2">
        <f t="shared" si="14"/>
        <v>45839.049386574079</v>
      </c>
      <c r="R270" t="s">
        <v>1455</v>
      </c>
      <c r="S270" t="s">
        <v>30</v>
      </c>
      <c r="T2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" s="5">
        <f>IF(tb_ship[[#This Row],[current_status]]&lt;&gt;"DELIVERED", "",
  ABS(tb_ship[[#This Row],[Formated_actual_delivery_timestamp]] - tb_ship[[#This Row],[Formatted_estimated_delivery_timestamp]])
)</f>
        <v>0.15239583332731854</v>
      </c>
      <c r="X270">
        <v>2</v>
      </c>
      <c r="Y270">
        <v>3</v>
      </c>
      <c r="Z270" t="b">
        <v>0</v>
      </c>
    </row>
    <row r="271" spans="1:26" hidden="1" x14ac:dyDescent="0.25">
      <c r="A271" t="s">
        <v>1456</v>
      </c>
      <c r="B271" t="s">
        <v>203</v>
      </c>
      <c r="C271" t="s">
        <v>51</v>
      </c>
      <c r="D271" t="s">
        <v>34</v>
      </c>
      <c r="E271" t="s">
        <v>24</v>
      </c>
      <c r="F271" t="s">
        <v>1457</v>
      </c>
      <c r="G271" t="s">
        <v>68</v>
      </c>
      <c r="I271" t="b">
        <v>1</v>
      </c>
      <c r="J271">
        <v>1.69</v>
      </c>
      <c r="K271">
        <v>39.79</v>
      </c>
      <c r="L271" t="s">
        <v>1458</v>
      </c>
      <c r="M271" s="2">
        <f t="shared" si="12"/>
        <v>45917.554861111108</v>
      </c>
      <c r="N271" t="s">
        <v>1459</v>
      </c>
      <c r="O271" s="2">
        <f t="shared" si="13"/>
        <v>45923.261469907404</v>
      </c>
      <c r="P271" t="s">
        <v>1460</v>
      </c>
      <c r="Q271" s="2">
        <f t="shared" si="14"/>
        <v>45923.431817129633</v>
      </c>
      <c r="R271" t="s">
        <v>1460</v>
      </c>
      <c r="S271" t="s">
        <v>30</v>
      </c>
      <c r="T2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" s="5">
        <f>IF(tb_ship[[#This Row],[current_status]]&lt;&gt;"DELIVERED", "",
  ABS(tb_ship[[#This Row],[Formated_actual_delivery_timestamp]] - tb_ship[[#This Row],[Formatted_estimated_delivery_timestamp]])
)</f>
        <v>0.17034722222888377</v>
      </c>
      <c r="X271">
        <v>1</v>
      </c>
      <c r="Y271">
        <v>3</v>
      </c>
      <c r="Z271" t="b">
        <v>0</v>
      </c>
    </row>
    <row r="272" spans="1:26" hidden="1" x14ac:dyDescent="0.25">
      <c r="A272" t="s">
        <v>1461</v>
      </c>
      <c r="B272" t="s">
        <v>186</v>
      </c>
      <c r="C272" t="s">
        <v>33</v>
      </c>
      <c r="D272" t="s">
        <v>24</v>
      </c>
      <c r="E272" t="s">
        <v>34</v>
      </c>
      <c r="F272" t="s">
        <v>128</v>
      </c>
      <c r="G272" t="s">
        <v>230</v>
      </c>
      <c r="H272" t="s">
        <v>259</v>
      </c>
      <c r="I272" t="b">
        <v>1</v>
      </c>
      <c r="J272">
        <v>2.88</v>
      </c>
      <c r="K272">
        <v>348.13</v>
      </c>
      <c r="L272" t="s">
        <v>1462</v>
      </c>
      <c r="M272" s="2">
        <f t="shared" si="12"/>
        <v>45960.630555555559</v>
      </c>
      <c r="N272" t="s">
        <v>1463</v>
      </c>
      <c r="O272" s="2">
        <f t="shared" si="13"/>
        <v>45968.421388888892</v>
      </c>
      <c r="P272" t="s">
        <v>1464</v>
      </c>
      <c r="Q272" s="2">
        <f t="shared" si="14"/>
        <v>45968.530520833338</v>
      </c>
      <c r="R272" t="s">
        <v>1464</v>
      </c>
      <c r="S272" t="s">
        <v>30</v>
      </c>
      <c r="T2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" s="5">
        <f>IF(tb_ship[[#This Row],[current_status]]&lt;&gt;"DELIVERED", "",
  ABS(tb_ship[[#This Row],[Formated_actual_delivery_timestamp]] - tb_ship[[#This Row],[Formatted_estimated_delivery_timestamp]])
)</f>
        <v>0.10913194444583496</v>
      </c>
      <c r="X272">
        <v>2</v>
      </c>
      <c r="Y272">
        <v>5</v>
      </c>
      <c r="Z272" t="b">
        <v>0</v>
      </c>
    </row>
    <row r="273" spans="1:26" hidden="1" x14ac:dyDescent="0.25">
      <c r="A273" t="s">
        <v>1465</v>
      </c>
      <c r="B273" t="s">
        <v>67</v>
      </c>
      <c r="C273" t="s">
        <v>33</v>
      </c>
      <c r="D273" t="s">
        <v>1314</v>
      </c>
      <c r="E273" t="s">
        <v>173</v>
      </c>
      <c r="F273" t="s">
        <v>422</v>
      </c>
      <c r="G273" t="s">
        <v>421</v>
      </c>
      <c r="H273" t="s">
        <v>1466</v>
      </c>
      <c r="I273" t="b">
        <v>0</v>
      </c>
      <c r="J273">
        <v>13.14</v>
      </c>
      <c r="K273">
        <v>145.66999999999999</v>
      </c>
      <c r="L273" t="s">
        <v>1467</v>
      </c>
      <c r="M273" s="2">
        <f t="shared" si="12"/>
        <v>46001.813888888886</v>
      </c>
      <c r="N273" t="s">
        <v>1468</v>
      </c>
      <c r="O273" s="2">
        <f t="shared" si="13"/>
        <v>46007.097210648149</v>
      </c>
      <c r="Q273" s="2" t="str">
        <f t="shared" si="14"/>
        <v/>
      </c>
      <c r="R273" t="s">
        <v>1469</v>
      </c>
      <c r="S273" t="s">
        <v>140</v>
      </c>
      <c r="T2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3" s="5" t="str">
        <f>IF(tb_ship[[#This Row],[current_status]]&lt;&gt;"DELIVERED", "",
  ABS(tb_ship[[#This Row],[Formated_actual_delivery_timestamp]] - tb_ship[[#This Row],[Formatted_estimated_delivery_timestamp]])
)</f>
        <v/>
      </c>
      <c r="V273" t="s">
        <v>147</v>
      </c>
      <c r="W273" t="s">
        <v>220</v>
      </c>
      <c r="X273">
        <v>6</v>
      </c>
      <c r="Y273">
        <v>2</v>
      </c>
      <c r="Z273" t="b">
        <v>1</v>
      </c>
    </row>
    <row r="274" spans="1:26" hidden="1" x14ac:dyDescent="0.25">
      <c r="A274" t="s">
        <v>1470</v>
      </c>
      <c r="B274" t="s">
        <v>32</v>
      </c>
      <c r="D274" t="s">
        <v>24</v>
      </c>
      <c r="E274" t="s">
        <v>24</v>
      </c>
      <c r="F274" t="s">
        <v>93</v>
      </c>
      <c r="G274" t="s">
        <v>25</v>
      </c>
      <c r="H274" t="s">
        <v>574</v>
      </c>
      <c r="I274" t="b">
        <v>0</v>
      </c>
      <c r="J274">
        <v>23.15</v>
      </c>
      <c r="K274">
        <v>417.81</v>
      </c>
      <c r="L274" t="s">
        <v>1471</v>
      </c>
      <c r="M274" s="2">
        <f t="shared" si="12"/>
        <v>45983.609722222223</v>
      </c>
      <c r="N274" t="s">
        <v>1472</v>
      </c>
      <c r="O274" s="2">
        <f t="shared" si="13"/>
        <v>45984.727326388893</v>
      </c>
      <c r="P274" t="s">
        <v>1473</v>
      </c>
      <c r="Q274" s="2">
        <f t="shared" si="14"/>
        <v>45985.068414351852</v>
      </c>
      <c r="R274" t="s">
        <v>1474</v>
      </c>
      <c r="S274" t="s">
        <v>30</v>
      </c>
      <c r="T2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4" s="5">
        <f>IF(tb_ship[[#This Row],[current_status]]&lt;&gt;"DELIVERED", "",
  ABS(tb_ship[[#This Row],[Formated_actual_delivery_timestamp]] - tb_ship[[#This Row],[Formatted_estimated_delivery_timestamp]])
)</f>
        <v>0.34108796295913635</v>
      </c>
      <c r="X274">
        <v>3</v>
      </c>
      <c r="Y274">
        <v>1</v>
      </c>
      <c r="Z274" t="b">
        <v>0</v>
      </c>
    </row>
    <row r="275" spans="1:26" hidden="1" x14ac:dyDescent="0.25">
      <c r="A275" t="s">
        <v>1475</v>
      </c>
      <c r="B275" t="s">
        <v>203</v>
      </c>
      <c r="C275" t="s">
        <v>23</v>
      </c>
      <c r="D275" t="s">
        <v>301</v>
      </c>
      <c r="E275" t="s">
        <v>24</v>
      </c>
      <c r="F275" t="s">
        <v>302</v>
      </c>
      <c r="G275" t="s">
        <v>151</v>
      </c>
      <c r="I275" t="b">
        <v>1</v>
      </c>
      <c r="J275">
        <v>7.16</v>
      </c>
      <c r="K275">
        <v>622.25</v>
      </c>
      <c r="L275" t="s">
        <v>1476</v>
      </c>
      <c r="M275" s="2">
        <f t="shared" si="12"/>
        <v>45904.665277777778</v>
      </c>
      <c r="N275" t="s">
        <v>1477</v>
      </c>
      <c r="O275" s="2">
        <f t="shared" si="13"/>
        <v>45910.908194444448</v>
      </c>
      <c r="P275" t="s">
        <v>1478</v>
      </c>
      <c r="Q275" s="2">
        <f t="shared" si="14"/>
        <v>45910.668124999997</v>
      </c>
      <c r="R275" t="s">
        <v>1478</v>
      </c>
      <c r="S275" t="s">
        <v>30</v>
      </c>
      <c r="T2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5" s="5">
        <f>IF(tb_ship[[#This Row],[current_status]]&lt;&gt;"DELIVERED", "",
  ABS(tb_ship[[#This Row],[Formated_actual_delivery_timestamp]] - tb_ship[[#This Row],[Formatted_estimated_delivery_timestamp]])
)</f>
        <v>0.24006944445136469</v>
      </c>
      <c r="X275">
        <v>4</v>
      </c>
      <c r="Y275">
        <v>4</v>
      </c>
      <c r="Z275" t="b">
        <v>0</v>
      </c>
    </row>
    <row r="276" spans="1:26" hidden="1" x14ac:dyDescent="0.25">
      <c r="A276" t="s">
        <v>1479</v>
      </c>
      <c r="B276" t="s">
        <v>168</v>
      </c>
      <c r="C276" t="s">
        <v>33</v>
      </c>
      <c r="D276" t="s">
        <v>24</v>
      </c>
      <c r="E276" t="s">
        <v>44</v>
      </c>
      <c r="F276" t="s">
        <v>128</v>
      </c>
      <c r="G276" t="s">
        <v>117</v>
      </c>
      <c r="H276" t="s">
        <v>735</v>
      </c>
      <c r="I276" t="b">
        <v>1</v>
      </c>
      <c r="J276">
        <v>8.48</v>
      </c>
      <c r="K276">
        <v>183.75</v>
      </c>
      <c r="L276" t="s">
        <v>1480</v>
      </c>
      <c r="M276" s="2">
        <f t="shared" si="12"/>
        <v>45869.611111111109</v>
      </c>
      <c r="N276" t="s">
        <v>1481</v>
      </c>
      <c r="O276" s="2">
        <f t="shared" si="13"/>
        <v>45878.74386574074</v>
      </c>
      <c r="P276" t="s">
        <v>1482</v>
      </c>
      <c r="Q276" s="2">
        <f t="shared" si="14"/>
        <v>45878.506944444445</v>
      </c>
      <c r="R276" t="s">
        <v>1483</v>
      </c>
      <c r="S276" t="s">
        <v>30</v>
      </c>
      <c r="T2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6" s="5">
        <f>IF(tb_ship[[#This Row],[current_status]]&lt;&gt;"DELIVERED", "",
  ABS(tb_ship[[#This Row],[Formated_actual_delivery_timestamp]] - tb_ship[[#This Row],[Formatted_estimated_delivery_timestamp]])
)</f>
        <v>0.236921296294895</v>
      </c>
      <c r="X276">
        <v>3</v>
      </c>
      <c r="Y276">
        <v>5</v>
      </c>
      <c r="Z276" t="b">
        <v>0</v>
      </c>
    </row>
    <row r="277" spans="1:26" hidden="1" x14ac:dyDescent="0.25">
      <c r="A277" t="s">
        <v>1484</v>
      </c>
      <c r="B277" t="s">
        <v>83</v>
      </c>
      <c r="C277" t="s">
        <v>33</v>
      </c>
      <c r="D277" t="s">
        <v>24</v>
      </c>
      <c r="E277" t="s">
        <v>24</v>
      </c>
      <c r="F277" t="s">
        <v>407</v>
      </c>
      <c r="G277" t="s">
        <v>249</v>
      </c>
      <c r="H277" t="s">
        <v>69</v>
      </c>
      <c r="I277" t="b">
        <v>0</v>
      </c>
      <c r="J277">
        <v>5.5</v>
      </c>
      <c r="K277">
        <v>270.66000000000003</v>
      </c>
      <c r="L277" t="s">
        <v>1485</v>
      </c>
      <c r="M277" s="2">
        <f t="shared" si="12"/>
        <v>46043.699305555558</v>
      </c>
      <c r="N277" t="s">
        <v>1486</v>
      </c>
      <c r="O277" s="2">
        <f t="shared" si="13"/>
        <v>46045.649826388893</v>
      </c>
      <c r="P277" t="s">
        <v>1487</v>
      </c>
      <c r="Q277" s="2">
        <f t="shared" si="14"/>
        <v>46045.802569444444</v>
      </c>
      <c r="R277" t="s">
        <v>1487</v>
      </c>
      <c r="S277" t="s">
        <v>30</v>
      </c>
      <c r="T2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7" s="5">
        <f>IF(tb_ship[[#This Row],[current_status]]&lt;&gt;"DELIVERED", "",
  ABS(tb_ship[[#This Row],[Formated_actual_delivery_timestamp]] - tb_ship[[#This Row],[Formatted_estimated_delivery_timestamp]])
)</f>
        <v>0.15274305555067258</v>
      </c>
      <c r="X277">
        <v>2</v>
      </c>
      <c r="Y277">
        <v>1</v>
      </c>
      <c r="Z277" t="b">
        <v>0</v>
      </c>
    </row>
    <row r="278" spans="1:26" hidden="1" x14ac:dyDescent="0.25">
      <c r="A278" t="s">
        <v>1488</v>
      </c>
      <c r="B278" t="s">
        <v>203</v>
      </c>
      <c r="C278" t="s">
        <v>33</v>
      </c>
      <c r="D278" t="s">
        <v>116</v>
      </c>
      <c r="E278" t="s">
        <v>24</v>
      </c>
      <c r="F278" t="s">
        <v>1405</v>
      </c>
      <c r="G278" t="s">
        <v>25</v>
      </c>
      <c r="H278" t="s">
        <v>377</v>
      </c>
      <c r="I278" t="b">
        <v>1</v>
      </c>
      <c r="J278">
        <v>19.510000000000002</v>
      </c>
      <c r="K278">
        <v>673.02</v>
      </c>
      <c r="L278" t="s">
        <v>1489</v>
      </c>
      <c r="M278" s="2">
        <f t="shared" si="12"/>
        <v>45923.709722222222</v>
      </c>
      <c r="N278" t="s">
        <v>1490</v>
      </c>
      <c r="O278" s="2">
        <f t="shared" si="13"/>
        <v>45932.134409722225</v>
      </c>
      <c r="Q278" s="2" t="str">
        <f t="shared" si="14"/>
        <v/>
      </c>
      <c r="R278" t="s">
        <v>1491</v>
      </c>
      <c r="S278" t="s">
        <v>140</v>
      </c>
      <c r="T2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8" s="5" t="str">
        <f>IF(tb_ship[[#This Row],[current_status]]&lt;&gt;"DELIVERED", "",
  ABS(tb_ship[[#This Row],[Formated_actual_delivery_timestamp]] - tb_ship[[#This Row],[Formatted_estimated_delivery_timestamp]])
)</f>
        <v/>
      </c>
      <c r="V278" t="s">
        <v>400</v>
      </c>
      <c r="X278">
        <v>11</v>
      </c>
      <c r="Y278">
        <v>2</v>
      </c>
      <c r="Z278" t="b">
        <v>1</v>
      </c>
    </row>
    <row r="279" spans="1:26" hidden="1" x14ac:dyDescent="0.25">
      <c r="A279" t="s">
        <v>1492</v>
      </c>
      <c r="B279" t="s">
        <v>67</v>
      </c>
      <c r="D279" t="s">
        <v>44</v>
      </c>
      <c r="E279" t="s">
        <v>24</v>
      </c>
      <c r="F279" t="s">
        <v>1493</v>
      </c>
      <c r="G279" t="s">
        <v>93</v>
      </c>
      <c r="H279" t="s">
        <v>181</v>
      </c>
      <c r="I279" t="b">
        <v>1</v>
      </c>
      <c r="J279">
        <v>2.81</v>
      </c>
      <c r="K279">
        <v>22.9</v>
      </c>
      <c r="L279" t="s">
        <v>1494</v>
      </c>
      <c r="M279" s="2">
        <f t="shared" si="12"/>
        <v>45842.251388888886</v>
      </c>
      <c r="N279" t="s">
        <v>1495</v>
      </c>
      <c r="O279" s="2">
        <f t="shared" si="13"/>
        <v>45847.196585648147</v>
      </c>
      <c r="P279" t="s">
        <v>1496</v>
      </c>
      <c r="Q279" s="2">
        <f t="shared" si="14"/>
        <v>45847.685196759259</v>
      </c>
      <c r="R279" t="s">
        <v>1497</v>
      </c>
      <c r="S279" t="s">
        <v>30</v>
      </c>
      <c r="T2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" s="5">
        <f>IF(tb_ship[[#This Row],[current_status]]&lt;&gt;"DELIVERED", "",
  ABS(tb_ship[[#This Row],[Formated_actual_delivery_timestamp]] - tb_ship[[#This Row],[Formatted_estimated_delivery_timestamp]])
)</f>
        <v>0.48861111111182254</v>
      </c>
      <c r="X279">
        <v>4</v>
      </c>
      <c r="Y279">
        <v>5</v>
      </c>
      <c r="Z279" t="b">
        <v>0</v>
      </c>
    </row>
    <row r="280" spans="1:26" hidden="1" x14ac:dyDescent="0.25">
      <c r="A280" t="s">
        <v>1498</v>
      </c>
      <c r="B280" t="s">
        <v>58</v>
      </c>
      <c r="C280" t="s">
        <v>51</v>
      </c>
      <c r="D280" t="s">
        <v>24</v>
      </c>
      <c r="E280" t="s">
        <v>52</v>
      </c>
      <c r="F280" t="s">
        <v>1499</v>
      </c>
      <c r="G280" t="s">
        <v>92</v>
      </c>
      <c r="H280" t="s">
        <v>216</v>
      </c>
      <c r="I280" t="b">
        <v>0</v>
      </c>
      <c r="J280">
        <v>13.5</v>
      </c>
      <c r="K280">
        <v>1180.29</v>
      </c>
      <c r="L280" t="s">
        <v>1500</v>
      </c>
      <c r="M280" s="2">
        <f t="shared" si="12"/>
        <v>45862.320138888892</v>
      </c>
      <c r="N280" t="s">
        <v>1501</v>
      </c>
      <c r="O280" s="2">
        <f t="shared" si="13"/>
        <v>45864.602962962963</v>
      </c>
      <c r="P280" t="s">
        <v>1502</v>
      </c>
      <c r="Q280" s="2">
        <f t="shared" si="14"/>
        <v>45864.804849537039</v>
      </c>
      <c r="R280" t="s">
        <v>1502</v>
      </c>
      <c r="S280" t="s">
        <v>30</v>
      </c>
      <c r="T2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" s="5">
        <f>IF(tb_ship[[#This Row],[current_status]]&lt;&gt;"DELIVERED", "",
  ABS(tb_ship[[#This Row],[Formated_actual_delivery_timestamp]] - tb_ship[[#This Row],[Formatted_estimated_delivery_timestamp]])
)</f>
        <v>0.2018865740756155</v>
      </c>
      <c r="X280">
        <v>3</v>
      </c>
      <c r="Y280">
        <v>3</v>
      </c>
      <c r="Z280" t="b">
        <v>0</v>
      </c>
    </row>
    <row r="281" spans="1:26" hidden="1" x14ac:dyDescent="0.25">
      <c r="A281" t="s">
        <v>1503</v>
      </c>
      <c r="B281" t="s">
        <v>134</v>
      </c>
      <c r="C281" t="s">
        <v>23</v>
      </c>
      <c r="D281" t="s">
        <v>24</v>
      </c>
      <c r="E281" t="s">
        <v>34</v>
      </c>
      <c r="F281" t="s">
        <v>128</v>
      </c>
      <c r="G281" t="s">
        <v>75</v>
      </c>
      <c r="H281" t="s">
        <v>259</v>
      </c>
      <c r="I281" t="b">
        <v>1</v>
      </c>
      <c r="J281">
        <v>17.68</v>
      </c>
      <c r="K281">
        <v>336.38</v>
      </c>
      <c r="L281" t="s">
        <v>1504</v>
      </c>
      <c r="M281" s="2">
        <f t="shared" si="12"/>
        <v>45887.678472222222</v>
      </c>
      <c r="N281" t="s">
        <v>1505</v>
      </c>
      <c r="O281" s="2">
        <f t="shared" si="13"/>
        <v>45892.174270833333</v>
      </c>
      <c r="P281" t="s">
        <v>1506</v>
      </c>
      <c r="Q281" s="2">
        <f t="shared" si="14"/>
        <v>45892.398773148154</v>
      </c>
      <c r="R281" t="s">
        <v>1506</v>
      </c>
      <c r="S281" t="s">
        <v>30</v>
      </c>
      <c r="T2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1" s="5">
        <f>IF(tb_ship[[#This Row],[current_status]]&lt;&gt;"DELIVERED", "",
  ABS(tb_ship[[#This Row],[Formated_actual_delivery_timestamp]] - tb_ship[[#This Row],[Formatted_estimated_delivery_timestamp]])
)</f>
        <v>0.22450231482071104</v>
      </c>
      <c r="X281">
        <v>2</v>
      </c>
      <c r="Y281">
        <v>5</v>
      </c>
      <c r="Z281" t="b">
        <v>0</v>
      </c>
    </row>
    <row r="282" spans="1:26" hidden="1" x14ac:dyDescent="0.25">
      <c r="A282" t="s">
        <v>1507</v>
      </c>
      <c r="B282" t="s">
        <v>58</v>
      </c>
      <c r="C282" t="s">
        <v>33</v>
      </c>
      <c r="D282" t="s">
        <v>24</v>
      </c>
      <c r="E282" t="s">
        <v>52</v>
      </c>
      <c r="F282" t="s">
        <v>25</v>
      </c>
      <c r="G282" t="s">
        <v>422</v>
      </c>
      <c r="H282" t="s">
        <v>216</v>
      </c>
      <c r="I282" t="b">
        <v>1</v>
      </c>
      <c r="J282">
        <v>3.43</v>
      </c>
      <c r="K282">
        <v>172.18</v>
      </c>
      <c r="L282" t="s">
        <v>1508</v>
      </c>
      <c r="M282" s="2">
        <f t="shared" si="12"/>
        <v>45954.619444444441</v>
      </c>
      <c r="N282" t="s">
        <v>1509</v>
      </c>
      <c r="O282" s="2">
        <f t="shared" si="13"/>
        <v>45962.854814814818</v>
      </c>
      <c r="P282" t="s">
        <v>1510</v>
      </c>
      <c r="Q282" s="2">
        <f t="shared" si="14"/>
        <v>45962.357430555552</v>
      </c>
      <c r="R282" t="s">
        <v>1511</v>
      </c>
      <c r="S282" t="s">
        <v>30</v>
      </c>
      <c r="T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" s="5">
        <f>IF(tb_ship[[#This Row],[current_status]]&lt;&gt;"DELIVERED", "",
  ABS(tb_ship[[#This Row],[Formated_actual_delivery_timestamp]] - tb_ship[[#This Row],[Formatted_estimated_delivery_timestamp]])
)</f>
        <v>0.49738425926625496</v>
      </c>
      <c r="X282">
        <v>2</v>
      </c>
      <c r="Y282">
        <v>3</v>
      </c>
      <c r="Z282" t="b">
        <v>0</v>
      </c>
    </row>
    <row r="283" spans="1:26" hidden="1" x14ac:dyDescent="0.25">
      <c r="A283" t="s">
        <v>1512</v>
      </c>
      <c r="B283" t="s">
        <v>459</v>
      </c>
      <c r="C283" t="s">
        <v>33</v>
      </c>
      <c r="D283" t="s">
        <v>24</v>
      </c>
      <c r="E283" t="s">
        <v>24</v>
      </c>
      <c r="F283" t="s">
        <v>68</v>
      </c>
      <c r="G283" t="s">
        <v>189</v>
      </c>
      <c r="H283" t="s">
        <v>69</v>
      </c>
      <c r="I283" t="b">
        <v>0</v>
      </c>
      <c r="J283">
        <v>4.47</v>
      </c>
      <c r="K283">
        <v>439.78</v>
      </c>
      <c r="L283" t="s">
        <v>1513</v>
      </c>
      <c r="M283" s="2">
        <f t="shared" si="12"/>
        <v>46021.868750000001</v>
      </c>
      <c r="N283" t="s">
        <v>1514</v>
      </c>
      <c r="O283" s="2">
        <f t="shared" si="13"/>
        <v>46024.720324074078</v>
      </c>
      <c r="P283" t="s">
        <v>1515</v>
      </c>
      <c r="Q283" s="2">
        <f t="shared" si="14"/>
        <v>46024.410243055558</v>
      </c>
      <c r="R283" t="s">
        <v>1515</v>
      </c>
      <c r="S283" t="s">
        <v>30</v>
      </c>
      <c r="T2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3" s="5">
        <f>IF(tb_ship[[#This Row],[current_status]]&lt;&gt;"DELIVERED", "",
  ABS(tb_ship[[#This Row],[Formated_actual_delivery_timestamp]] - tb_ship[[#This Row],[Formatted_estimated_delivery_timestamp]])
)</f>
        <v>0.31008101852057735</v>
      </c>
      <c r="X283">
        <v>4</v>
      </c>
      <c r="Y283">
        <v>1</v>
      </c>
      <c r="Z283" t="b">
        <v>0</v>
      </c>
    </row>
    <row r="284" spans="1:26" hidden="1" x14ac:dyDescent="0.25">
      <c r="A284" t="s">
        <v>1516</v>
      </c>
      <c r="B284" t="s">
        <v>660</v>
      </c>
      <c r="D284" t="s">
        <v>44</v>
      </c>
      <c r="E284" t="s">
        <v>24</v>
      </c>
      <c r="F284" t="s">
        <v>135</v>
      </c>
      <c r="G284" t="s">
        <v>151</v>
      </c>
      <c r="H284" t="s">
        <v>181</v>
      </c>
      <c r="I284" t="b">
        <v>1</v>
      </c>
      <c r="J284">
        <v>21.51</v>
      </c>
      <c r="K284">
        <v>288.5</v>
      </c>
      <c r="L284" t="s">
        <v>1517</v>
      </c>
      <c r="M284" s="2">
        <f t="shared" si="12"/>
        <v>45878.529166666667</v>
      </c>
      <c r="N284" t="s">
        <v>1518</v>
      </c>
      <c r="O284" s="2">
        <f t="shared" si="13"/>
        <v>45881.493055555555</v>
      </c>
      <c r="P284" t="s">
        <v>1519</v>
      </c>
      <c r="Q284" s="2">
        <f t="shared" si="14"/>
        <v>45881.940416666665</v>
      </c>
      <c r="R284" t="s">
        <v>1520</v>
      </c>
      <c r="S284" t="s">
        <v>30</v>
      </c>
      <c r="T2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4" s="5">
        <f>IF(tb_ship[[#This Row],[current_status]]&lt;&gt;"DELIVERED", "",
  ABS(tb_ship[[#This Row],[Formated_actual_delivery_timestamp]] - tb_ship[[#This Row],[Formatted_estimated_delivery_timestamp]])
)</f>
        <v>0.44736111110978527</v>
      </c>
      <c r="X284">
        <v>3</v>
      </c>
      <c r="Y284">
        <v>5</v>
      </c>
      <c r="Z284" t="b">
        <v>0</v>
      </c>
    </row>
    <row r="285" spans="1:26" hidden="1" x14ac:dyDescent="0.25">
      <c r="A285" t="s">
        <v>1521</v>
      </c>
      <c r="B285" t="s">
        <v>91</v>
      </c>
      <c r="C285" t="s">
        <v>43</v>
      </c>
      <c r="D285" t="s">
        <v>52</v>
      </c>
      <c r="E285" t="s">
        <v>59</v>
      </c>
      <c r="F285" t="s">
        <v>53</v>
      </c>
      <c r="G285" t="s">
        <v>471</v>
      </c>
      <c r="H285" t="s">
        <v>314</v>
      </c>
      <c r="I285" t="b">
        <v>0</v>
      </c>
      <c r="J285">
        <v>65.209999999999994</v>
      </c>
      <c r="K285">
        <v>1721.29</v>
      </c>
      <c r="L285" t="s">
        <v>1522</v>
      </c>
      <c r="M285" s="2">
        <f t="shared" si="12"/>
        <v>45856.597916666666</v>
      </c>
      <c r="N285" t="s">
        <v>1523</v>
      </c>
      <c r="O285" s="2">
        <f t="shared" si="13"/>
        <v>45865.26898148148</v>
      </c>
      <c r="P285" t="s">
        <v>1524</v>
      </c>
      <c r="Q285" s="2">
        <f t="shared" si="14"/>
        <v>45865.170833333337</v>
      </c>
      <c r="R285" t="s">
        <v>1524</v>
      </c>
      <c r="S285" t="s">
        <v>30</v>
      </c>
      <c r="T2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5" s="5">
        <f>IF(tb_ship[[#This Row],[current_status]]&lt;&gt;"DELIVERED", "",
  ABS(tb_ship[[#This Row],[Formated_actual_delivery_timestamp]] - tb_ship[[#This Row],[Formatted_estimated_delivery_timestamp]])
)</f>
        <v>9.8148148143081926E-2</v>
      </c>
      <c r="X285">
        <v>1</v>
      </c>
      <c r="Y285">
        <v>5</v>
      </c>
      <c r="Z285" t="b">
        <v>0</v>
      </c>
    </row>
    <row r="286" spans="1:26" hidden="1" x14ac:dyDescent="0.25">
      <c r="A286" t="s">
        <v>1525</v>
      </c>
      <c r="B286" t="s">
        <v>203</v>
      </c>
      <c r="C286" t="s">
        <v>23</v>
      </c>
      <c r="D286" t="s">
        <v>24</v>
      </c>
      <c r="E286" t="s">
        <v>24</v>
      </c>
      <c r="F286" t="s">
        <v>196</v>
      </c>
      <c r="G286" t="s">
        <v>128</v>
      </c>
      <c r="H286" t="s">
        <v>26</v>
      </c>
      <c r="I286" t="b">
        <v>0</v>
      </c>
      <c r="J286">
        <v>11.14</v>
      </c>
      <c r="K286">
        <v>143.74</v>
      </c>
      <c r="L286" t="s">
        <v>1526</v>
      </c>
      <c r="M286" s="2">
        <f t="shared" si="12"/>
        <v>45962.815972222226</v>
      </c>
      <c r="N286" t="s">
        <v>1527</v>
      </c>
      <c r="O286" s="2">
        <f t="shared" si="13"/>
        <v>45964.07539351852</v>
      </c>
      <c r="P286" t="s">
        <v>1528</v>
      </c>
      <c r="Q286" s="2">
        <f t="shared" si="14"/>
        <v>45964.197372685187</v>
      </c>
      <c r="R286" t="s">
        <v>1528</v>
      </c>
      <c r="S286" t="s">
        <v>30</v>
      </c>
      <c r="T2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6" s="5">
        <f>IF(tb_ship[[#This Row],[current_status]]&lt;&gt;"DELIVERED", "",
  ABS(tb_ship[[#This Row],[Formated_actual_delivery_timestamp]] - tb_ship[[#This Row],[Formatted_estimated_delivery_timestamp]])
)</f>
        <v>0.12197916666627862</v>
      </c>
      <c r="X286">
        <v>3</v>
      </c>
      <c r="Y286">
        <v>2</v>
      </c>
      <c r="Z286" t="b">
        <v>0</v>
      </c>
    </row>
    <row r="287" spans="1:26" hidden="1" x14ac:dyDescent="0.25">
      <c r="A287" t="s">
        <v>1529</v>
      </c>
      <c r="B287" t="s">
        <v>22</v>
      </c>
      <c r="C287" t="s">
        <v>23</v>
      </c>
      <c r="D287" t="s">
        <v>24</v>
      </c>
      <c r="E287" t="s">
        <v>24</v>
      </c>
      <c r="F287" t="s">
        <v>151</v>
      </c>
      <c r="G287" t="s">
        <v>151</v>
      </c>
      <c r="H287" t="s">
        <v>152</v>
      </c>
      <c r="I287" t="b">
        <v>0</v>
      </c>
      <c r="J287">
        <v>17.46</v>
      </c>
      <c r="K287">
        <v>691.39</v>
      </c>
      <c r="L287" t="s">
        <v>1530</v>
      </c>
      <c r="M287" s="2">
        <f t="shared" si="12"/>
        <v>45815.606250000004</v>
      </c>
      <c r="N287" t="s">
        <v>1531</v>
      </c>
      <c r="O287" s="2">
        <f t="shared" si="13"/>
        <v>45817.019525462965</v>
      </c>
      <c r="P287" t="s">
        <v>1532</v>
      </c>
      <c r="Q287" s="2">
        <f t="shared" si="14"/>
        <v>45817.091770833336</v>
      </c>
      <c r="R287" t="s">
        <v>1533</v>
      </c>
      <c r="S287" t="s">
        <v>30</v>
      </c>
      <c r="T2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" s="5">
        <f>IF(tb_ship[[#This Row],[current_status]]&lt;&gt;"DELIVERED", "",
  ABS(tb_ship[[#This Row],[Formated_actual_delivery_timestamp]] - tb_ship[[#This Row],[Formatted_estimated_delivery_timestamp]])
)</f>
        <v>7.2245370371092577E-2</v>
      </c>
      <c r="X287">
        <v>1</v>
      </c>
      <c r="Y287">
        <v>1</v>
      </c>
      <c r="Z287" t="b">
        <v>0</v>
      </c>
    </row>
    <row r="288" spans="1:26" hidden="1" x14ac:dyDescent="0.25">
      <c r="A288" t="s">
        <v>1534</v>
      </c>
      <c r="B288" t="s">
        <v>459</v>
      </c>
      <c r="C288" t="s">
        <v>51</v>
      </c>
      <c r="D288" t="s">
        <v>173</v>
      </c>
      <c r="E288" t="s">
        <v>52</v>
      </c>
      <c r="F288" t="s">
        <v>174</v>
      </c>
      <c r="G288" t="s">
        <v>76</v>
      </c>
      <c r="H288" t="s">
        <v>1535</v>
      </c>
      <c r="I288" t="b">
        <v>0</v>
      </c>
      <c r="J288">
        <v>20.34</v>
      </c>
      <c r="K288">
        <v>181.12</v>
      </c>
      <c r="L288" t="s">
        <v>1536</v>
      </c>
      <c r="M288" s="2">
        <f t="shared" si="12"/>
        <v>45980.36041666667</v>
      </c>
      <c r="N288" t="s">
        <v>1537</v>
      </c>
      <c r="O288" s="2">
        <f t="shared" si="13"/>
        <v>45979.375879629632</v>
      </c>
      <c r="P288" t="s">
        <v>1538</v>
      </c>
      <c r="Q288" s="2">
        <f t="shared" si="14"/>
        <v>45984.587118055555</v>
      </c>
      <c r="R288" t="s">
        <v>1538</v>
      </c>
      <c r="S288" t="s">
        <v>30</v>
      </c>
      <c r="T2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" s="5">
        <f>IF(tb_ship[[#This Row],[current_status]]&lt;&gt;"DELIVERED", "",
  ABS(tb_ship[[#This Row],[Formated_actual_delivery_timestamp]] - tb_ship[[#This Row],[Formatted_estimated_delivery_timestamp]])
)</f>
        <v>5.2112384259235114</v>
      </c>
      <c r="X288">
        <v>3</v>
      </c>
      <c r="Y288">
        <v>5</v>
      </c>
      <c r="Z288" t="b">
        <v>1</v>
      </c>
    </row>
    <row r="289" spans="1:26" hidden="1" x14ac:dyDescent="0.25">
      <c r="A289" t="s">
        <v>1539</v>
      </c>
      <c r="B289" t="s">
        <v>203</v>
      </c>
      <c r="C289" t="s">
        <v>51</v>
      </c>
      <c r="D289" t="s">
        <v>34</v>
      </c>
      <c r="E289" t="s">
        <v>24</v>
      </c>
      <c r="F289" t="s">
        <v>1540</v>
      </c>
      <c r="G289" t="s">
        <v>35</v>
      </c>
      <c r="H289" t="s">
        <v>210</v>
      </c>
      <c r="I289" t="b">
        <v>1</v>
      </c>
      <c r="J289">
        <v>3.04</v>
      </c>
      <c r="K289">
        <v>79.3</v>
      </c>
      <c r="L289" t="s">
        <v>1541</v>
      </c>
      <c r="M289" s="2">
        <f t="shared" si="12"/>
        <v>46029.45208333333</v>
      </c>
      <c r="N289" t="s">
        <v>1542</v>
      </c>
      <c r="O289" s="2">
        <f t="shared" si="13"/>
        <v>46034.38921296296</v>
      </c>
      <c r="P289" t="s">
        <v>1543</v>
      </c>
      <c r="Q289" s="2">
        <f t="shared" si="14"/>
        <v>46034.040381944447</v>
      </c>
      <c r="R289" t="s">
        <v>1544</v>
      </c>
      <c r="S289" t="s">
        <v>30</v>
      </c>
      <c r="T2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" s="5">
        <f>IF(tb_ship[[#This Row],[current_status]]&lt;&gt;"DELIVERED", "",
  ABS(tb_ship[[#This Row],[Formated_actual_delivery_timestamp]] - tb_ship[[#This Row],[Formatted_estimated_delivery_timestamp]])
)</f>
        <v>0.34883101851301035</v>
      </c>
      <c r="X289">
        <v>2</v>
      </c>
      <c r="Y289">
        <v>5</v>
      </c>
      <c r="Z289" t="b">
        <v>0</v>
      </c>
    </row>
    <row r="290" spans="1:26" hidden="1" x14ac:dyDescent="0.25">
      <c r="A290" t="s">
        <v>1545</v>
      </c>
      <c r="B290" t="s">
        <v>91</v>
      </c>
      <c r="C290" t="s">
        <v>33</v>
      </c>
      <c r="D290" t="s">
        <v>24</v>
      </c>
      <c r="E290" t="s">
        <v>52</v>
      </c>
      <c r="F290" t="s">
        <v>68</v>
      </c>
      <c r="G290" t="s">
        <v>92</v>
      </c>
      <c r="H290" t="s">
        <v>216</v>
      </c>
      <c r="I290" t="b">
        <v>1</v>
      </c>
      <c r="J290">
        <v>30.16</v>
      </c>
      <c r="K290">
        <v>1496.06</v>
      </c>
      <c r="L290" t="s">
        <v>1546</v>
      </c>
      <c r="M290" s="2">
        <f t="shared" si="12"/>
        <v>45812.661805555559</v>
      </c>
      <c r="N290" t="s">
        <v>1547</v>
      </c>
      <c r="O290" s="2">
        <f t="shared" si="13"/>
        <v>45820.145185185182</v>
      </c>
      <c r="P290" t="s">
        <v>1548</v>
      </c>
      <c r="Q290" s="2">
        <f t="shared" si="14"/>
        <v>45820.213981481487</v>
      </c>
      <c r="R290" t="s">
        <v>1549</v>
      </c>
      <c r="S290" t="s">
        <v>30</v>
      </c>
      <c r="T2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0" s="5">
        <f>IF(tb_ship[[#This Row],[current_status]]&lt;&gt;"DELIVERED", "",
  ABS(tb_ship[[#This Row],[Formated_actual_delivery_timestamp]] - tb_ship[[#This Row],[Formatted_estimated_delivery_timestamp]])
)</f>
        <v>6.8796296305663418E-2</v>
      </c>
      <c r="X290">
        <v>2</v>
      </c>
      <c r="Y290">
        <v>3</v>
      </c>
      <c r="Z290" t="b">
        <v>0</v>
      </c>
    </row>
    <row r="291" spans="1:26" hidden="1" x14ac:dyDescent="0.25">
      <c r="A291" t="s">
        <v>1550</v>
      </c>
      <c r="B291" t="s">
        <v>42</v>
      </c>
      <c r="C291" t="s">
        <v>33</v>
      </c>
      <c r="D291" t="s">
        <v>915</v>
      </c>
      <c r="E291" t="s">
        <v>24</v>
      </c>
      <c r="F291" t="s">
        <v>1180</v>
      </c>
      <c r="G291" t="s">
        <v>249</v>
      </c>
      <c r="H291" t="s">
        <v>1551</v>
      </c>
      <c r="I291" t="b">
        <v>0</v>
      </c>
      <c r="J291">
        <v>3.43</v>
      </c>
      <c r="K291">
        <v>90.44</v>
      </c>
      <c r="L291" t="s">
        <v>1552</v>
      </c>
      <c r="M291" s="2">
        <f t="shared" si="12"/>
        <v>46034.530555555561</v>
      </c>
      <c r="N291" t="s">
        <v>1553</v>
      </c>
      <c r="O291" s="2">
        <f t="shared" si="13"/>
        <v>46041.543900462966</v>
      </c>
      <c r="Q291" s="2" t="str">
        <f t="shared" si="14"/>
        <v/>
      </c>
      <c r="R291" t="s">
        <v>1554</v>
      </c>
      <c r="S291" t="s">
        <v>140</v>
      </c>
      <c r="T2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1" s="5" t="str">
        <f>IF(tb_ship[[#This Row],[current_status]]&lt;&gt;"DELIVERED", "",
  ABS(tb_ship[[#This Row],[Formated_actual_delivery_timestamp]] - tb_ship[[#This Row],[Formatted_estimated_delivery_timestamp]])
)</f>
        <v/>
      </c>
      <c r="V291" t="s">
        <v>194</v>
      </c>
      <c r="W291" t="s">
        <v>674</v>
      </c>
      <c r="X291">
        <v>5</v>
      </c>
      <c r="Y291">
        <v>2</v>
      </c>
      <c r="Z291" t="b">
        <v>1</v>
      </c>
    </row>
    <row r="292" spans="1:26" hidden="1" x14ac:dyDescent="0.25">
      <c r="A292" t="s">
        <v>1555</v>
      </c>
      <c r="B292" t="s">
        <v>42</v>
      </c>
      <c r="C292" t="s">
        <v>33</v>
      </c>
      <c r="D292" t="s">
        <v>24</v>
      </c>
      <c r="E292" t="s">
        <v>44</v>
      </c>
      <c r="F292" t="s">
        <v>407</v>
      </c>
      <c r="G292" t="s">
        <v>280</v>
      </c>
      <c r="H292" t="s">
        <v>735</v>
      </c>
      <c r="I292" t="b">
        <v>1</v>
      </c>
      <c r="J292">
        <v>7.71</v>
      </c>
      <c r="K292">
        <v>195.05</v>
      </c>
      <c r="L292" t="s">
        <v>1556</v>
      </c>
      <c r="M292" s="2">
        <f t="shared" si="12"/>
        <v>45813.695138888892</v>
      </c>
      <c r="N292" t="s">
        <v>1557</v>
      </c>
      <c r="O292" s="2">
        <f t="shared" si="13"/>
        <v>45821.66783564815</v>
      </c>
      <c r="Q292" s="2" t="str">
        <f t="shared" si="14"/>
        <v/>
      </c>
      <c r="R292" t="s">
        <v>1558</v>
      </c>
      <c r="S292" t="s">
        <v>673</v>
      </c>
      <c r="T2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2" s="5" t="str">
        <f>IF(tb_ship[[#This Row],[current_status]]&lt;&gt;"DELIVERED", "",
  ABS(tb_ship[[#This Row],[Formated_actual_delivery_timestamp]] - tb_ship[[#This Row],[Formatted_estimated_delivery_timestamp]])
)</f>
        <v/>
      </c>
      <c r="V292" t="s">
        <v>1323</v>
      </c>
      <c r="W292" t="s">
        <v>921</v>
      </c>
      <c r="X292">
        <v>7</v>
      </c>
      <c r="Y292">
        <v>4</v>
      </c>
      <c r="Z292" t="b">
        <v>1</v>
      </c>
    </row>
    <row r="293" spans="1:26" hidden="1" x14ac:dyDescent="0.25">
      <c r="A293" t="s">
        <v>1559</v>
      </c>
      <c r="B293" t="s">
        <v>67</v>
      </c>
      <c r="C293" t="s">
        <v>43</v>
      </c>
      <c r="D293" t="s">
        <v>44</v>
      </c>
      <c r="E293" t="s">
        <v>116</v>
      </c>
      <c r="F293" t="s">
        <v>1560</v>
      </c>
      <c r="G293" t="s">
        <v>1405</v>
      </c>
      <c r="H293" t="s">
        <v>1561</v>
      </c>
      <c r="I293" t="b">
        <v>1</v>
      </c>
      <c r="J293">
        <v>45.63</v>
      </c>
      <c r="K293">
        <v>1743.09</v>
      </c>
      <c r="L293" t="s">
        <v>1562</v>
      </c>
      <c r="M293" s="2">
        <f t="shared" si="12"/>
        <v>45979.299305555556</v>
      </c>
      <c r="N293" t="s">
        <v>1563</v>
      </c>
      <c r="O293" s="2">
        <f t="shared" si="13"/>
        <v>45988.964583333334</v>
      </c>
      <c r="Q293" s="2" t="str">
        <f t="shared" si="14"/>
        <v/>
      </c>
      <c r="R293" t="s">
        <v>1564</v>
      </c>
      <c r="S293" t="s">
        <v>673</v>
      </c>
      <c r="T2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3" s="5" t="str">
        <f>IF(tb_ship[[#This Row],[current_status]]&lt;&gt;"DELIVERED", "",
  ABS(tb_ship[[#This Row],[Formated_actual_delivery_timestamp]] - tb_ship[[#This Row],[Formatted_estimated_delivery_timestamp]])
)</f>
        <v/>
      </c>
      <c r="V293" t="s">
        <v>1055</v>
      </c>
      <c r="W293" t="s">
        <v>158</v>
      </c>
      <c r="X293">
        <v>5</v>
      </c>
      <c r="Y293">
        <v>2</v>
      </c>
      <c r="Z293" t="b">
        <v>1</v>
      </c>
    </row>
    <row r="294" spans="1:26" hidden="1" x14ac:dyDescent="0.25">
      <c r="A294" t="s">
        <v>1565</v>
      </c>
      <c r="B294" t="s">
        <v>67</v>
      </c>
      <c r="C294" t="s">
        <v>33</v>
      </c>
      <c r="D294" t="s">
        <v>301</v>
      </c>
      <c r="E294" t="s">
        <v>24</v>
      </c>
      <c r="F294" t="s">
        <v>357</v>
      </c>
      <c r="G294" t="s">
        <v>151</v>
      </c>
      <c r="H294" t="s">
        <v>1566</v>
      </c>
      <c r="I294" t="b">
        <v>1</v>
      </c>
      <c r="J294">
        <v>2.8</v>
      </c>
      <c r="K294">
        <v>41.39</v>
      </c>
      <c r="L294" t="s">
        <v>1567</v>
      </c>
      <c r="M294" s="2">
        <f t="shared" si="12"/>
        <v>46022.70416666667</v>
      </c>
      <c r="N294" t="s">
        <v>1568</v>
      </c>
      <c r="O294" s="2">
        <f t="shared" si="13"/>
        <v>46029.33934027778</v>
      </c>
      <c r="P294" t="s">
        <v>1569</v>
      </c>
      <c r="Q294" s="2">
        <f t="shared" si="14"/>
        <v>46029.113564814812</v>
      </c>
      <c r="R294" t="s">
        <v>1570</v>
      </c>
      <c r="S294" t="s">
        <v>30</v>
      </c>
      <c r="T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" s="5">
        <f>IF(tb_ship[[#This Row],[current_status]]&lt;&gt;"DELIVERED", "",
  ABS(tb_ship[[#This Row],[Formated_actual_delivery_timestamp]] - tb_ship[[#This Row],[Formatted_estimated_delivery_timestamp]])
)</f>
        <v>0.22577546296815854</v>
      </c>
      <c r="X294">
        <v>2</v>
      </c>
      <c r="Y294">
        <v>3</v>
      </c>
      <c r="Z294" t="b">
        <v>0</v>
      </c>
    </row>
    <row r="295" spans="1:26" hidden="1" x14ac:dyDescent="0.25">
      <c r="A295" t="s">
        <v>1571</v>
      </c>
      <c r="B295" t="s">
        <v>67</v>
      </c>
      <c r="C295" t="s">
        <v>33</v>
      </c>
      <c r="D295" t="s">
        <v>24</v>
      </c>
      <c r="E295" t="s">
        <v>24</v>
      </c>
      <c r="F295" t="s">
        <v>93</v>
      </c>
      <c r="G295" t="s">
        <v>68</v>
      </c>
      <c r="H295" t="s">
        <v>69</v>
      </c>
      <c r="I295" t="b">
        <v>0</v>
      </c>
      <c r="J295">
        <v>18.670000000000002</v>
      </c>
      <c r="K295">
        <v>457.73</v>
      </c>
      <c r="L295" t="s">
        <v>1572</v>
      </c>
      <c r="M295" s="2">
        <f t="shared" si="12"/>
        <v>46058.606944444444</v>
      </c>
      <c r="N295" t="s">
        <v>1573</v>
      </c>
      <c r="O295" s="2">
        <f t="shared" si="13"/>
        <v>46060.611979166672</v>
      </c>
      <c r="P295" t="s">
        <v>1574</v>
      </c>
      <c r="Q295" s="2">
        <f t="shared" si="14"/>
        <v>46060.549421296302</v>
      </c>
      <c r="R295" t="s">
        <v>1574</v>
      </c>
      <c r="S295" t="s">
        <v>30</v>
      </c>
      <c r="T2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" s="5">
        <f>IF(tb_ship[[#This Row],[current_status]]&lt;&gt;"DELIVERED", "",
  ABS(tb_ship[[#This Row],[Formated_actual_delivery_timestamp]] - tb_ship[[#This Row],[Formatted_estimated_delivery_timestamp]])
)</f>
        <v>6.2557870369346347E-2</v>
      </c>
      <c r="X295">
        <v>2</v>
      </c>
      <c r="Y295">
        <v>2</v>
      </c>
      <c r="Z295" t="b">
        <v>0</v>
      </c>
    </row>
    <row r="296" spans="1:26" hidden="1" x14ac:dyDescent="0.25">
      <c r="A296" t="s">
        <v>1575</v>
      </c>
      <c r="B296" t="s">
        <v>58</v>
      </c>
      <c r="C296" t="s">
        <v>33</v>
      </c>
      <c r="D296" t="s">
        <v>52</v>
      </c>
      <c r="E296" t="s">
        <v>59</v>
      </c>
      <c r="F296" t="s">
        <v>786</v>
      </c>
      <c r="G296" t="s">
        <v>1576</v>
      </c>
      <c r="H296" t="s">
        <v>314</v>
      </c>
      <c r="I296" t="b">
        <v>0</v>
      </c>
      <c r="J296">
        <v>13.74</v>
      </c>
      <c r="K296">
        <v>242.24</v>
      </c>
      <c r="L296" t="s">
        <v>1577</v>
      </c>
      <c r="M296" s="2">
        <f t="shared" si="12"/>
        <v>45854.285416666666</v>
      </c>
      <c r="N296" t="s">
        <v>1578</v>
      </c>
      <c r="O296" s="2">
        <f t="shared" si="13"/>
        <v>45861.590254629635</v>
      </c>
      <c r="P296" t="s">
        <v>1579</v>
      </c>
      <c r="Q296" s="2">
        <f t="shared" si="14"/>
        <v>45861.581805555557</v>
      </c>
      <c r="R296" t="s">
        <v>1579</v>
      </c>
      <c r="S296" t="s">
        <v>30</v>
      </c>
      <c r="T2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" s="5">
        <f>IF(tb_ship[[#This Row],[current_status]]&lt;&gt;"DELIVERED", "",
  ABS(tb_ship[[#This Row],[Formated_actual_delivery_timestamp]] - tb_ship[[#This Row],[Formatted_estimated_delivery_timestamp]])
)</f>
        <v>8.449074077361729E-3</v>
      </c>
      <c r="X296">
        <v>1</v>
      </c>
      <c r="Y296">
        <v>4</v>
      </c>
      <c r="Z296" t="b">
        <v>0</v>
      </c>
    </row>
    <row r="297" spans="1:26" hidden="1" x14ac:dyDescent="0.25">
      <c r="A297" t="s">
        <v>1580</v>
      </c>
      <c r="B297" t="s">
        <v>203</v>
      </c>
      <c r="C297" t="s">
        <v>33</v>
      </c>
      <c r="D297" t="s">
        <v>116</v>
      </c>
      <c r="E297" t="s">
        <v>24</v>
      </c>
      <c r="F297" t="s">
        <v>118</v>
      </c>
      <c r="G297" t="s">
        <v>189</v>
      </c>
      <c r="H297" t="s">
        <v>377</v>
      </c>
      <c r="I297" t="b">
        <v>1</v>
      </c>
      <c r="J297">
        <v>11.43</v>
      </c>
      <c r="K297">
        <v>316.12</v>
      </c>
      <c r="L297" t="s">
        <v>1581</v>
      </c>
      <c r="M297" s="2">
        <f t="shared" si="12"/>
        <v>45930.607638888891</v>
      </c>
      <c r="N297" t="s">
        <v>1582</v>
      </c>
      <c r="O297" s="2">
        <f t="shared" si="13"/>
        <v>45937.331469907411</v>
      </c>
      <c r="P297" t="s">
        <v>1583</v>
      </c>
      <c r="Q297" s="2">
        <f t="shared" si="14"/>
        <v>45936.77548611111</v>
      </c>
      <c r="R297" t="s">
        <v>1584</v>
      </c>
      <c r="S297" t="s">
        <v>30</v>
      </c>
      <c r="T2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7" s="5">
        <f>IF(tb_ship[[#This Row],[current_status]]&lt;&gt;"DELIVERED", "",
  ABS(tb_ship[[#This Row],[Formated_actual_delivery_timestamp]] - tb_ship[[#This Row],[Formatted_estimated_delivery_timestamp]])
)</f>
        <v>0.55598379630100681</v>
      </c>
      <c r="X297">
        <v>2</v>
      </c>
      <c r="Y297">
        <v>5</v>
      </c>
      <c r="Z297" t="b">
        <v>0</v>
      </c>
    </row>
    <row r="298" spans="1:26" hidden="1" x14ac:dyDescent="0.25">
      <c r="A298" t="s">
        <v>1585</v>
      </c>
      <c r="B298" t="s">
        <v>58</v>
      </c>
      <c r="C298" t="s">
        <v>23</v>
      </c>
      <c r="D298" t="s">
        <v>24</v>
      </c>
      <c r="E298" t="s">
        <v>34</v>
      </c>
      <c r="F298" t="s">
        <v>128</v>
      </c>
      <c r="G298" t="s">
        <v>209</v>
      </c>
      <c r="H298" t="s">
        <v>259</v>
      </c>
      <c r="I298" t="b">
        <v>1</v>
      </c>
      <c r="J298">
        <v>22.47</v>
      </c>
      <c r="K298">
        <v>602.61</v>
      </c>
      <c r="L298" t="s">
        <v>1586</v>
      </c>
      <c r="M298" s="2">
        <f t="shared" si="12"/>
        <v>45853.679166666669</v>
      </c>
      <c r="N298" t="s">
        <v>1587</v>
      </c>
      <c r="O298" s="2">
        <f t="shared" si="13"/>
        <v>45858.739305555559</v>
      </c>
      <c r="P298" t="s">
        <v>1588</v>
      </c>
      <c r="Q298" s="2">
        <f t="shared" si="14"/>
        <v>45858.13658564815</v>
      </c>
      <c r="R298" t="s">
        <v>1588</v>
      </c>
      <c r="S298" t="s">
        <v>30</v>
      </c>
      <c r="T2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" s="5">
        <f>IF(tb_ship[[#This Row],[current_status]]&lt;&gt;"DELIVERED", "",
  ABS(tb_ship[[#This Row],[Formated_actual_delivery_timestamp]] - tb_ship[[#This Row],[Formatted_estimated_delivery_timestamp]])
)</f>
        <v>0.60271990740875481</v>
      </c>
      <c r="X298">
        <v>4</v>
      </c>
      <c r="Y298">
        <v>2</v>
      </c>
      <c r="Z298" t="b">
        <v>0</v>
      </c>
    </row>
    <row r="299" spans="1:26" hidden="1" x14ac:dyDescent="0.25">
      <c r="A299" t="s">
        <v>1589</v>
      </c>
      <c r="B299" t="s">
        <v>203</v>
      </c>
      <c r="C299" t="s">
        <v>33</v>
      </c>
      <c r="D299" t="s">
        <v>24</v>
      </c>
      <c r="E299" t="s">
        <v>24</v>
      </c>
      <c r="F299" t="s">
        <v>1259</v>
      </c>
      <c r="G299" t="s">
        <v>196</v>
      </c>
      <c r="H299" t="s">
        <v>69</v>
      </c>
      <c r="I299" t="b">
        <v>0</v>
      </c>
      <c r="J299">
        <v>5.95</v>
      </c>
      <c r="K299">
        <v>575.66</v>
      </c>
      <c r="L299" t="s">
        <v>1590</v>
      </c>
      <c r="M299" s="2">
        <f t="shared" si="12"/>
        <v>46077.855555555558</v>
      </c>
      <c r="N299" t="s">
        <v>1591</v>
      </c>
      <c r="O299" s="2">
        <f t="shared" si="13"/>
        <v>46080.934907407413</v>
      </c>
      <c r="P299" t="s">
        <v>1592</v>
      </c>
      <c r="Q299" s="2">
        <f t="shared" si="14"/>
        <v>46081.175937500004</v>
      </c>
      <c r="R299" t="s">
        <v>1593</v>
      </c>
      <c r="S299" t="s">
        <v>30</v>
      </c>
      <c r="T2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" s="5">
        <f>IF(tb_ship[[#This Row],[current_status]]&lt;&gt;"DELIVERED", "",
  ABS(tb_ship[[#This Row],[Formated_actual_delivery_timestamp]] - tb_ship[[#This Row],[Formatted_estimated_delivery_timestamp]])
)</f>
        <v>0.24103009259124519</v>
      </c>
      <c r="X299">
        <v>6</v>
      </c>
      <c r="Y299">
        <v>2</v>
      </c>
      <c r="Z299" t="b">
        <v>0</v>
      </c>
    </row>
    <row r="300" spans="1:26" hidden="1" x14ac:dyDescent="0.25">
      <c r="A300" t="s">
        <v>1594</v>
      </c>
      <c r="B300" t="s">
        <v>58</v>
      </c>
      <c r="C300" t="s">
        <v>43</v>
      </c>
      <c r="D300" t="s">
        <v>915</v>
      </c>
      <c r="E300" t="s">
        <v>24</v>
      </c>
      <c r="F300" t="s">
        <v>1595</v>
      </c>
      <c r="G300" t="s">
        <v>524</v>
      </c>
      <c r="I300" t="b">
        <v>1</v>
      </c>
      <c r="J300">
        <v>5.26</v>
      </c>
      <c r="K300">
        <v>187.61</v>
      </c>
      <c r="L300" t="s">
        <v>1596</v>
      </c>
      <c r="M300" s="2">
        <f t="shared" si="12"/>
        <v>45949.697222222225</v>
      </c>
      <c r="N300" t="s">
        <v>1597</v>
      </c>
      <c r="O300" s="2">
        <f t="shared" si="13"/>
        <v>45959.921620370376</v>
      </c>
      <c r="P300" t="s">
        <v>1598</v>
      </c>
      <c r="Q300" s="2">
        <f t="shared" si="14"/>
        <v>45959.781261574077</v>
      </c>
      <c r="R300" t="s">
        <v>1598</v>
      </c>
      <c r="S300" t="s">
        <v>30</v>
      </c>
      <c r="T3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0" s="5">
        <f>IF(tb_ship[[#This Row],[current_status]]&lt;&gt;"DELIVERED", "",
  ABS(tb_ship[[#This Row],[Formated_actual_delivery_timestamp]] - tb_ship[[#This Row],[Formatted_estimated_delivery_timestamp]])
)</f>
        <v>0.14035879629955161</v>
      </c>
      <c r="X300">
        <v>3</v>
      </c>
      <c r="Y300">
        <v>3</v>
      </c>
      <c r="Z300" t="b">
        <v>0</v>
      </c>
    </row>
    <row r="301" spans="1:26" hidden="1" x14ac:dyDescent="0.25">
      <c r="A301" t="s">
        <v>1599</v>
      </c>
      <c r="B301" t="s">
        <v>58</v>
      </c>
      <c r="C301" t="s">
        <v>43</v>
      </c>
      <c r="D301" t="s">
        <v>187</v>
      </c>
      <c r="E301" t="s">
        <v>24</v>
      </c>
      <c r="F301" t="s">
        <v>285</v>
      </c>
      <c r="G301" t="s">
        <v>189</v>
      </c>
      <c r="H301" t="s">
        <v>437</v>
      </c>
      <c r="I301" t="b">
        <v>1</v>
      </c>
      <c r="J301">
        <v>46.04</v>
      </c>
      <c r="K301">
        <v>2992.72</v>
      </c>
      <c r="L301" t="s">
        <v>1600</v>
      </c>
      <c r="M301" s="2">
        <f t="shared" si="12"/>
        <v>46059.074305555558</v>
      </c>
      <c r="N301" t="s">
        <v>1601</v>
      </c>
      <c r="O301" s="2">
        <f t="shared" si="13"/>
        <v>46063.553252314814</v>
      </c>
      <c r="P301" t="s">
        <v>1602</v>
      </c>
      <c r="Q301" s="2">
        <f t="shared" si="14"/>
        <v>46063.602916666663</v>
      </c>
      <c r="R301" t="s">
        <v>1602</v>
      </c>
      <c r="S301" t="s">
        <v>30</v>
      </c>
      <c r="T3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" s="5">
        <f>IF(tb_ship[[#This Row],[current_status]]&lt;&gt;"DELIVERED", "",
  ABS(tb_ship[[#This Row],[Formated_actual_delivery_timestamp]] - tb_ship[[#This Row],[Formatted_estimated_delivery_timestamp]])
)</f>
        <v>4.966435184906004E-2</v>
      </c>
      <c r="X301">
        <v>2</v>
      </c>
      <c r="Y301">
        <v>2</v>
      </c>
      <c r="Z301" t="b">
        <v>0</v>
      </c>
    </row>
    <row r="302" spans="1:26" hidden="1" x14ac:dyDescent="0.25">
      <c r="A302" t="s">
        <v>1603</v>
      </c>
      <c r="B302" t="s">
        <v>58</v>
      </c>
      <c r="C302" t="s">
        <v>33</v>
      </c>
      <c r="D302" t="s">
        <v>34</v>
      </c>
      <c r="E302" t="s">
        <v>52</v>
      </c>
      <c r="F302" t="s">
        <v>1604</v>
      </c>
      <c r="G302" t="s">
        <v>236</v>
      </c>
      <c r="H302" t="s">
        <v>1605</v>
      </c>
      <c r="I302" t="b">
        <v>0</v>
      </c>
      <c r="J302">
        <v>66.989999999999995</v>
      </c>
      <c r="K302">
        <v>2893.01</v>
      </c>
      <c r="L302" t="s">
        <v>1606</v>
      </c>
      <c r="M302" s="2">
        <f t="shared" si="12"/>
        <v>46017.465277777781</v>
      </c>
      <c r="N302" t="s">
        <v>1607</v>
      </c>
      <c r="O302" s="2">
        <f t="shared" si="13"/>
        <v>46022.751886574071</v>
      </c>
      <c r="P302" t="s">
        <v>1608</v>
      </c>
      <c r="Q302" s="2">
        <f t="shared" si="14"/>
        <v>46022.087268518517</v>
      </c>
      <c r="R302" t="s">
        <v>1608</v>
      </c>
      <c r="S302" t="s">
        <v>30</v>
      </c>
      <c r="T3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2" s="5">
        <f>IF(tb_ship[[#This Row],[current_status]]&lt;&gt;"DELIVERED", "",
  ABS(tb_ship[[#This Row],[Formated_actual_delivery_timestamp]] - tb_ship[[#This Row],[Formatted_estimated_delivery_timestamp]])
)</f>
        <v>0.66461805555445608</v>
      </c>
      <c r="X302">
        <v>2</v>
      </c>
      <c r="Y302">
        <v>5</v>
      </c>
      <c r="Z302" t="b">
        <v>0</v>
      </c>
    </row>
    <row r="303" spans="1:26" hidden="1" x14ac:dyDescent="0.25">
      <c r="A303" t="s">
        <v>1609</v>
      </c>
      <c r="B303" t="s">
        <v>99</v>
      </c>
      <c r="C303" t="s">
        <v>23</v>
      </c>
      <c r="D303" t="s">
        <v>24</v>
      </c>
      <c r="E303" t="s">
        <v>24</v>
      </c>
      <c r="F303" t="s">
        <v>25</v>
      </c>
      <c r="G303" t="s">
        <v>93</v>
      </c>
      <c r="H303" t="s">
        <v>152</v>
      </c>
      <c r="I303" t="b">
        <v>0</v>
      </c>
      <c r="J303">
        <v>12.11</v>
      </c>
      <c r="K303">
        <v>1025.42</v>
      </c>
      <c r="L303" t="s">
        <v>1610</v>
      </c>
      <c r="M303" s="2">
        <f t="shared" si="12"/>
        <v>45952.498611111114</v>
      </c>
      <c r="N303" t="s">
        <v>1611</v>
      </c>
      <c r="O303" s="2">
        <f t="shared" si="13"/>
        <v>45953.802604166667</v>
      </c>
      <c r="P303" t="s">
        <v>1612</v>
      </c>
      <c r="Q303" s="2">
        <f t="shared" si="14"/>
        <v>45952.792939814812</v>
      </c>
      <c r="R303" t="s">
        <v>1613</v>
      </c>
      <c r="S303" t="s">
        <v>30</v>
      </c>
      <c r="T3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3" s="5">
        <f>IF(tb_ship[[#This Row],[current_status]]&lt;&gt;"DELIVERED", "",
  ABS(tb_ship[[#This Row],[Formated_actual_delivery_timestamp]] - tb_ship[[#This Row],[Formatted_estimated_delivery_timestamp]])
)</f>
        <v>1.0096643518554629</v>
      </c>
      <c r="X303">
        <v>5</v>
      </c>
      <c r="Y303">
        <v>2</v>
      </c>
      <c r="Z303" t="b">
        <v>0</v>
      </c>
    </row>
    <row r="304" spans="1:26" hidden="1" x14ac:dyDescent="0.25">
      <c r="A304" t="s">
        <v>1614</v>
      </c>
      <c r="B304" t="s">
        <v>67</v>
      </c>
      <c r="C304" t="s">
        <v>33</v>
      </c>
      <c r="D304" t="s">
        <v>126</v>
      </c>
      <c r="E304" t="s">
        <v>24</v>
      </c>
      <c r="F304" t="s">
        <v>272</v>
      </c>
      <c r="G304" t="s">
        <v>196</v>
      </c>
      <c r="H304" t="s">
        <v>129</v>
      </c>
      <c r="I304" t="b">
        <v>1</v>
      </c>
      <c r="J304">
        <v>3.56</v>
      </c>
      <c r="K304">
        <v>137.34</v>
      </c>
      <c r="L304" t="s">
        <v>1615</v>
      </c>
      <c r="M304" s="2">
        <f t="shared" si="12"/>
        <v>45875.158333333333</v>
      </c>
      <c r="N304" t="s">
        <v>1616</v>
      </c>
      <c r="O304" s="2">
        <f t="shared" si="13"/>
        <v>45885.009398148148</v>
      </c>
      <c r="P304" t="s">
        <v>1617</v>
      </c>
      <c r="Q304" s="2">
        <f t="shared" si="14"/>
        <v>45885.175844907411</v>
      </c>
      <c r="R304" t="s">
        <v>1618</v>
      </c>
      <c r="S304" t="s">
        <v>30</v>
      </c>
      <c r="T3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4" s="5">
        <f>IF(tb_ship[[#This Row],[current_status]]&lt;&gt;"DELIVERED", "",
  ABS(tb_ship[[#This Row],[Formated_actual_delivery_timestamp]] - tb_ship[[#This Row],[Formatted_estimated_delivery_timestamp]])
)</f>
        <v>0.16644675926363561</v>
      </c>
      <c r="X304">
        <v>3</v>
      </c>
      <c r="Y304">
        <v>3</v>
      </c>
      <c r="Z304" t="b">
        <v>0</v>
      </c>
    </row>
    <row r="305" spans="1:26" hidden="1" x14ac:dyDescent="0.25">
      <c r="A305" t="s">
        <v>1619</v>
      </c>
      <c r="B305" t="s">
        <v>67</v>
      </c>
      <c r="C305" t="s">
        <v>51</v>
      </c>
      <c r="D305" t="s">
        <v>126</v>
      </c>
      <c r="E305" t="s">
        <v>24</v>
      </c>
      <c r="F305" t="s">
        <v>681</v>
      </c>
      <c r="G305" t="s">
        <v>35</v>
      </c>
      <c r="H305" t="s">
        <v>274</v>
      </c>
      <c r="I305" t="b">
        <v>1</v>
      </c>
      <c r="J305">
        <v>38</v>
      </c>
      <c r="K305">
        <v>1265.23</v>
      </c>
      <c r="L305" t="s">
        <v>1620</v>
      </c>
      <c r="M305" s="2">
        <f t="shared" si="12"/>
        <v>45985.046527777777</v>
      </c>
      <c r="N305" t="s">
        <v>1621</v>
      </c>
      <c r="O305" s="2">
        <f t="shared" si="13"/>
        <v>45993.016493055555</v>
      </c>
      <c r="P305" t="s">
        <v>1622</v>
      </c>
      <c r="Q305" s="2">
        <f t="shared" si="14"/>
        <v>45992.876226851855</v>
      </c>
      <c r="R305" t="s">
        <v>1622</v>
      </c>
      <c r="S305" t="s">
        <v>30</v>
      </c>
      <c r="T3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5" s="5">
        <f>IF(tb_ship[[#This Row],[current_status]]&lt;&gt;"DELIVERED", "",
  ABS(tb_ship[[#This Row],[Formated_actual_delivery_timestamp]] - tb_ship[[#This Row],[Formatted_estimated_delivery_timestamp]])
)</f>
        <v>0.14026620369986631</v>
      </c>
      <c r="X305">
        <v>3</v>
      </c>
      <c r="Y305">
        <v>5</v>
      </c>
      <c r="Z305" t="b">
        <v>0</v>
      </c>
    </row>
    <row r="306" spans="1:26" hidden="1" x14ac:dyDescent="0.25">
      <c r="A306" t="s">
        <v>1623</v>
      </c>
      <c r="B306" t="s">
        <v>58</v>
      </c>
      <c r="C306" t="s">
        <v>43</v>
      </c>
      <c r="D306" t="s">
        <v>228</v>
      </c>
      <c r="E306" t="s">
        <v>34</v>
      </c>
      <c r="F306" t="s">
        <v>869</v>
      </c>
      <c r="G306" t="s">
        <v>745</v>
      </c>
      <c r="H306" t="s">
        <v>870</v>
      </c>
      <c r="I306" t="b">
        <v>1</v>
      </c>
      <c r="J306">
        <v>45.96</v>
      </c>
      <c r="K306">
        <v>5077.53</v>
      </c>
      <c r="L306" t="s">
        <v>1624</v>
      </c>
      <c r="M306" s="2">
        <f t="shared" si="12"/>
        <v>45933.317361111105</v>
      </c>
      <c r="N306" t="s">
        <v>1625</v>
      </c>
      <c r="O306" s="2">
        <f t="shared" si="13"/>
        <v>45949.149317129624</v>
      </c>
      <c r="P306" t="s">
        <v>1626</v>
      </c>
      <c r="Q306" s="2">
        <f t="shared" si="14"/>
        <v>45949.552627314813</v>
      </c>
      <c r="R306" t="s">
        <v>1626</v>
      </c>
      <c r="S306" t="s">
        <v>30</v>
      </c>
      <c r="T3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6" s="5">
        <f>IF(tb_ship[[#This Row],[current_status]]&lt;&gt;"DELIVERED", "",
  ABS(tb_ship[[#This Row],[Formated_actual_delivery_timestamp]] - tb_ship[[#This Row],[Formatted_estimated_delivery_timestamp]])
)</f>
        <v>0.40331018518918427</v>
      </c>
      <c r="X306">
        <v>4</v>
      </c>
      <c r="Y306">
        <v>3</v>
      </c>
      <c r="Z306" t="b">
        <v>0</v>
      </c>
    </row>
    <row r="307" spans="1:26" hidden="1" x14ac:dyDescent="0.25">
      <c r="A307" t="s">
        <v>1627</v>
      </c>
      <c r="B307" t="s">
        <v>402</v>
      </c>
      <c r="C307" t="s">
        <v>33</v>
      </c>
      <c r="D307" t="s">
        <v>52</v>
      </c>
      <c r="E307" t="s">
        <v>59</v>
      </c>
      <c r="F307" t="s">
        <v>53</v>
      </c>
      <c r="G307" t="s">
        <v>471</v>
      </c>
      <c r="H307" t="s">
        <v>314</v>
      </c>
      <c r="I307" t="b">
        <v>0</v>
      </c>
      <c r="J307">
        <v>16.34</v>
      </c>
      <c r="K307">
        <v>464.03</v>
      </c>
      <c r="L307" t="s">
        <v>1628</v>
      </c>
      <c r="M307" s="2">
        <f t="shared" si="12"/>
        <v>45929.393750000003</v>
      </c>
      <c r="N307" t="s">
        <v>1629</v>
      </c>
      <c r="O307" s="2">
        <f t="shared" si="13"/>
        <v>45940.584421296298</v>
      </c>
      <c r="P307" t="s">
        <v>1630</v>
      </c>
      <c r="Q307" s="2">
        <f t="shared" si="14"/>
        <v>45939.798460648148</v>
      </c>
      <c r="R307" t="s">
        <v>1630</v>
      </c>
      <c r="S307" t="s">
        <v>30</v>
      </c>
      <c r="T3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" s="5">
        <f>IF(tb_ship[[#This Row],[current_status]]&lt;&gt;"DELIVERED", "",
  ABS(tb_ship[[#This Row],[Formated_actual_delivery_timestamp]] - tb_ship[[#This Row],[Formatted_estimated_delivery_timestamp]])
)</f>
        <v>0.78596064815064892</v>
      </c>
      <c r="X307">
        <v>2</v>
      </c>
      <c r="Y307">
        <v>4</v>
      </c>
      <c r="Z307" t="b">
        <v>0</v>
      </c>
    </row>
    <row r="308" spans="1:26" hidden="1" x14ac:dyDescent="0.25">
      <c r="A308" t="s">
        <v>1631</v>
      </c>
      <c r="B308" t="s">
        <v>203</v>
      </c>
      <c r="C308" t="s">
        <v>23</v>
      </c>
      <c r="D308" t="s">
        <v>24</v>
      </c>
      <c r="E308" t="s">
        <v>34</v>
      </c>
      <c r="F308" t="s">
        <v>35</v>
      </c>
      <c r="G308" t="s">
        <v>1604</v>
      </c>
      <c r="H308" t="s">
        <v>259</v>
      </c>
      <c r="I308" t="b">
        <v>1</v>
      </c>
      <c r="J308">
        <v>132.19</v>
      </c>
      <c r="K308">
        <v>4042.19</v>
      </c>
      <c r="L308" t="s">
        <v>1632</v>
      </c>
      <c r="M308" s="2">
        <f t="shared" si="12"/>
        <v>45874.633333333339</v>
      </c>
      <c r="N308" t="s">
        <v>1633</v>
      </c>
      <c r="O308" s="2">
        <f t="shared" si="13"/>
        <v>45875.92501157408</v>
      </c>
      <c r="P308" t="s">
        <v>1634</v>
      </c>
      <c r="Q308" s="2">
        <f t="shared" si="14"/>
        <v>45876.089456018519</v>
      </c>
      <c r="R308" t="s">
        <v>1634</v>
      </c>
      <c r="S308" t="s">
        <v>30</v>
      </c>
      <c r="T3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8" s="5">
        <f>IF(tb_ship[[#This Row],[current_status]]&lt;&gt;"DELIVERED", "",
  ABS(tb_ship[[#This Row],[Formated_actual_delivery_timestamp]] - tb_ship[[#This Row],[Formatted_estimated_delivery_timestamp]])
)</f>
        <v>0.16444444443914108</v>
      </c>
      <c r="X308">
        <v>2</v>
      </c>
      <c r="Y308">
        <v>3</v>
      </c>
      <c r="Z308" t="b">
        <v>0</v>
      </c>
    </row>
    <row r="309" spans="1:26" hidden="1" x14ac:dyDescent="0.25">
      <c r="A309" t="s">
        <v>1635</v>
      </c>
      <c r="B309" t="s">
        <v>67</v>
      </c>
      <c r="C309" t="s">
        <v>33</v>
      </c>
      <c r="D309" t="s">
        <v>24</v>
      </c>
      <c r="E309" t="s">
        <v>24</v>
      </c>
      <c r="F309" t="s">
        <v>196</v>
      </c>
      <c r="G309" t="s">
        <v>407</v>
      </c>
      <c r="H309" t="s">
        <v>69</v>
      </c>
      <c r="I309" t="b">
        <v>0</v>
      </c>
      <c r="J309">
        <v>5.87</v>
      </c>
      <c r="K309">
        <v>343.92</v>
      </c>
      <c r="L309" t="s">
        <v>1636</v>
      </c>
      <c r="M309" s="2">
        <f t="shared" si="12"/>
        <v>46061.90902777778</v>
      </c>
      <c r="N309" t="s">
        <v>1637</v>
      </c>
      <c r="O309" s="2">
        <f t="shared" si="13"/>
        <v>46063.762361111112</v>
      </c>
      <c r="P309" t="s">
        <v>1638</v>
      </c>
      <c r="Q309" s="2">
        <f t="shared" si="14"/>
        <v>46064.058912037042</v>
      </c>
      <c r="R309" t="s">
        <v>1638</v>
      </c>
      <c r="S309" t="s">
        <v>30</v>
      </c>
      <c r="T3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9" s="5">
        <f>IF(tb_ship[[#This Row],[current_status]]&lt;&gt;"DELIVERED", "",
  ABS(tb_ship[[#This Row],[Formated_actual_delivery_timestamp]] - tb_ship[[#This Row],[Formatted_estimated_delivery_timestamp]])
)</f>
        <v>0.29655092593020527</v>
      </c>
      <c r="X309">
        <v>2</v>
      </c>
      <c r="Y309">
        <v>2</v>
      </c>
      <c r="Z309" t="b">
        <v>0</v>
      </c>
    </row>
    <row r="310" spans="1:26" hidden="1" x14ac:dyDescent="0.25">
      <c r="A310" t="s">
        <v>1639</v>
      </c>
      <c r="B310" t="s">
        <v>1395</v>
      </c>
      <c r="C310" t="s">
        <v>23</v>
      </c>
      <c r="D310" t="s">
        <v>24</v>
      </c>
      <c r="E310" t="s">
        <v>44</v>
      </c>
      <c r="F310" t="s">
        <v>93</v>
      </c>
      <c r="G310" t="s">
        <v>135</v>
      </c>
      <c r="H310" t="s">
        <v>370</v>
      </c>
      <c r="I310" t="b">
        <v>1</v>
      </c>
      <c r="J310">
        <v>12.44</v>
      </c>
      <c r="K310">
        <v>559.16</v>
      </c>
      <c r="L310" t="s">
        <v>1640</v>
      </c>
      <c r="M310" s="2">
        <f t="shared" si="12"/>
        <v>45994.518055555556</v>
      </c>
      <c r="N310" t="s">
        <v>1641</v>
      </c>
      <c r="O310" s="2">
        <f t="shared" si="13"/>
        <v>45996.389004629629</v>
      </c>
      <c r="P310" t="s">
        <v>1642</v>
      </c>
      <c r="Q310" s="2">
        <f t="shared" si="14"/>
        <v>45996.375567129631</v>
      </c>
      <c r="R310" t="s">
        <v>1642</v>
      </c>
      <c r="S310" t="s">
        <v>30</v>
      </c>
      <c r="T3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0" s="5">
        <f>IF(tb_ship[[#This Row],[current_status]]&lt;&gt;"DELIVERED", "",
  ABS(tb_ship[[#This Row],[Formated_actual_delivery_timestamp]] - tb_ship[[#This Row],[Formatted_estimated_delivery_timestamp]])
)</f>
        <v>1.3437499997962732E-2</v>
      </c>
      <c r="X310">
        <v>4</v>
      </c>
      <c r="Y310">
        <v>4</v>
      </c>
      <c r="Z310" t="b">
        <v>0</v>
      </c>
    </row>
    <row r="311" spans="1:26" hidden="1" x14ac:dyDescent="0.25">
      <c r="A311" t="s">
        <v>1643</v>
      </c>
      <c r="B311" t="s">
        <v>279</v>
      </c>
      <c r="C311" t="s">
        <v>33</v>
      </c>
      <c r="D311" t="s">
        <v>44</v>
      </c>
      <c r="E311" t="s">
        <v>24</v>
      </c>
      <c r="F311" t="s">
        <v>180</v>
      </c>
      <c r="G311" t="s">
        <v>189</v>
      </c>
      <c r="H311" t="s">
        <v>776</v>
      </c>
      <c r="I311" t="b">
        <v>1</v>
      </c>
      <c r="J311">
        <v>14.42</v>
      </c>
      <c r="K311">
        <v>752.66</v>
      </c>
      <c r="L311" t="s">
        <v>1644</v>
      </c>
      <c r="M311" s="2">
        <f t="shared" si="12"/>
        <v>46002.321527777778</v>
      </c>
      <c r="N311" t="s">
        <v>1645</v>
      </c>
      <c r="O311" s="2">
        <f t="shared" si="13"/>
        <v>46010.028807870367</v>
      </c>
      <c r="P311" t="s">
        <v>1646</v>
      </c>
      <c r="Q311" s="2">
        <f t="shared" si="14"/>
        <v>46009.394907407404</v>
      </c>
      <c r="R311" t="s">
        <v>1646</v>
      </c>
      <c r="S311" t="s">
        <v>30</v>
      </c>
      <c r="T3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1" s="5">
        <f>IF(tb_ship[[#This Row],[current_status]]&lt;&gt;"DELIVERED", "",
  ABS(tb_ship[[#This Row],[Formated_actual_delivery_timestamp]] - tb_ship[[#This Row],[Formatted_estimated_delivery_timestamp]])
)</f>
        <v>0.63390046296262881</v>
      </c>
      <c r="X311">
        <v>1</v>
      </c>
      <c r="Y311">
        <v>5</v>
      </c>
      <c r="Z311" t="b">
        <v>0</v>
      </c>
    </row>
    <row r="312" spans="1:26" hidden="1" x14ac:dyDescent="0.25">
      <c r="A312" t="s">
        <v>1647</v>
      </c>
      <c r="B312" t="s">
        <v>279</v>
      </c>
      <c r="C312" t="s">
        <v>23</v>
      </c>
      <c r="D312" t="s">
        <v>764</v>
      </c>
      <c r="E312" t="s">
        <v>52</v>
      </c>
      <c r="F312" t="s">
        <v>883</v>
      </c>
      <c r="G312" t="s">
        <v>53</v>
      </c>
      <c r="H312" t="s">
        <v>1648</v>
      </c>
      <c r="I312" t="b">
        <v>1</v>
      </c>
      <c r="J312">
        <v>18.25</v>
      </c>
      <c r="K312">
        <v>2480.19</v>
      </c>
      <c r="L312" t="s">
        <v>1649</v>
      </c>
      <c r="M312" s="2">
        <f t="shared" si="12"/>
        <v>46051.668749999997</v>
      </c>
      <c r="N312" t="s">
        <v>1650</v>
      </c>
      <c r="O312" s="2">
        <f t="shared" si="13"/>
        <v>46056.286377314813</v>
      </c>
      <c r="P312" t="s">
        <v>1651</v>
      </c>
      <c r="Q312" s="2">
        <f t="shared" si="14"/>
        <v>46055.918668981481</v>
      </c>
      <c r="R312" t="s">
        <v>1651</v>
      </c>
      <c r="S312" t="s">
        <v>30</v>
      </c>
      <c r="T3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2" s="5">
        <f>IF(tb_ship[[#This Row],[current_status]]&lt;&gt;"DELIVERED", "",
  ABS(tb_ship[[#This Row],[Formated_actual_delivery_timestamp]] - tb_ship[[#This Row],[Formatted_estimated_delivery_timestamp]])
)</f>
        <v>0.36770833333139308</v>
      </c>
      <c r="X312">
        <v>1</v>
      </c>
      <c r="Y312">
        <v>4</v>
      </c>
      <c r="Z312" t="b">
        <v>0</v>
      </c>
    </row>
    <row r="313" spans="1:26" hidden="1" x14ac:dyDescent="0.25">
      <c r="A313" t="s">
        <v>1652</v>
      </c>
      <c r="B313" t="s">
        <v>67</v>
      </c>
      <c r="D313" t="s">
        <v>24</v>
      </c>
      <c r="E313" t="s">
        <v>24</v>
      </c>
      <c r="F313" t="s">
        <v>25</v>
      </c>
      <c r="G313" t="s">
        <v>68</v>
      </c>
      <c r="H313" t="s">
        <v>152</v>
      </c>
      <c r="I313" t="b">
        <v>0</v>
      </c>
      <c r="J313">
        <v>35.35</v>
      </c>
      <c r="K313">
        <v>1331.19</v>
      </c>
      <c r="L313" t="s">
        <v>1653</v>
      </c>
      <c r="M313" s="2">
        <f t="shared" si="12"/>
        <v>45916.510416666664</v>
      </c>
      <c r="N313" t="s">
        <v>1654</v>
      </c>
      <c r="O313" s="2">
        <f t="shared" si="13"/>
        <v>45920.056192129632</v>
      </c>
      <c r="Q313" s="2" t="str">
        <f t="shared" si="14"/>
        <v/>
      </c>
      <c r="R313" t="s">
        <v>1655</v>
      </c>
      <c r="S313" t="s">
        <v>140</v>
      </c>
      <c r="T3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3" s="5" t="str">
        <f>IF(tb_ship[[#This Row],[current_status]]&lt;&gt;"DELIVERED", "",
  ABS(tb_ship[[#This Row],[Formated_actual_delivery_timestamp]] - tb_ship[[#This Row],[Formatted_estimated_delivery_timestamp]])
)</f>
        <v/>
      </c>
      <c r="V313" t="s">
        <v>1013</v>
      </c>
      <c r="X313">
        <v>8</v>
      </c>
      <c r="Y313">
        <v>1</v>
      </c>
      <c r="Z313" t="b">
        <v>1</v>
      </c>
    </row>
    <row r="314" spans="1:26" hidden="1" x14ac:dyDescent="0.25">
      <c r="A314" t="s">
        <v>1656</v>
      </c>
      <c r="B314" t="s">
        <v>279</v>
      </c>
      <c r="C314" t="s">
        <v>51</v>
      </c>
      <c r="D314" t="s">
        <v>24</v>
      </c>
      <c r="E314" t="s">
        <v>24</v>
      </c>
      <c r="F314" t="s">
        <v>189</v>
      </c>
      <c r="G314" t="s">
        <v>407</v>
      </c>
      <c r="I314" t="b">
        <v>0</v>
      </c>
      <c r="J314">
        <v>20.66</v>
      </c>
      <c r="K314">
        <v>290.19</v>
      </c>
      <c r="L314" t="s">
        <v>1657</v>
      </c>
      <c r="M314" s="2">
        <f t="shared" si="12"/>
        <v>45863.334027777775</v>
      </c>
      <c r="N314" t="s">
        <v>1658</v>
      </c>
      <c r="O314" s="2">
        <f t="shared" si="13"/>
        <v>45864.446944444448</v>
      </c>
      <c r="P314" t="s">
        <v>1659</v>
      </c>
      <c r="Q314" s="2">
        <f t="shared" si="14"/>
        <v>45864.707025462965</v>
      </c>
      <c r="R314" t="s">
        <v>1660</v>
      </c>
      <c r="S314" t="s">
        <v>30</v>
      </c>
      <c r="T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4" s="5">
        <f>IF(tb_ship[[#This Row],[current_status]]&lt;&gt;"DELIVERED", "",
  ABS(tb_ship[[#This Row],[Formated_actual_delivery_timestamp]] - tb_ship[[#This Row],[Formatted_estimated_delivery_timestamp]])
)</f>
        <v>0.26008101851766696</v>
      </c>
      <c r="X314">
        <v>1</v>
      </c>
      <c r="Y314">
        <v>1</v>
      </c>
      <c r="Z314" t="b">
        <v>0</v>
      </c>
    </row>
    <row r="315" spans="1:26" hidden="1" x14ac:dyDescent="0.25">
      <c r="A315" t="s">
        <v>1661</v>
      </c>
      <c r="B315" t="s">
        <v>833</v>
      </c>
      <c r="C315" t="s">
        <v>43</v>
      </c>
      <c r="D315" t="s">
        <v>59</v>
      </c>
      <c r="E315" t="s">
        <v>52</v>
      </c>
      <c r="F315" t="s">
        <v>160</v>
      </c>
      <c r="G315" t="s">
        <v>329</v>
      </c>
      <c r="H315" t="s">
        <v>1077</v>
      </c>
      <c r="I315" t="b">
        <v>0</v>
      </c>
      <c r="J315">
        <v>90.31</v>
      </c>
      <c r="K315">
        <v>1515.15</v>
      </c>
      <c r="L315" t="s">
        <v>1662</v>
      </c>
      <c r="M315" s="2">
        <f t="shared" si="12"/>
        <v>46042.283333333333</v>
      </c>
      <c r="N315" t="s">
        <v>1663</v>
      </c>
      <c r="O315" s="2">
        <f t="shared" si="13"/>
        <v>46052.379606481481</v>
      </c>
      <c r="P315" t="s">
        <v>1664</v>
      </c>
      <c r="Q315" s="2">
        <f t="shared" si="14"/>
        <v>46052.224085648151</v>
      </c>
      <c r="R315" t="s">
        <v>1664</v>
      </c>
      <c r="S315" t="s">
        <v>30</v>
      </c>
      <c r="T3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" s="5">
        <f>IF(tb_ship[[#This Row],[current_status]]&lt;&gt;"DELIVERED", "",
  ABS(tb_ship[[#This Row],[Formated_actual_delivery_timestamp]] - tb_ship[[#This Row],[Formatted_estimated_delivery_timestamp]])
)</f>
        <v>0.15552083333022892</v>
      </c>
      <c r="X315">
        <v>5</v>
      </c>
      <c r="Y315">
        <v>4</v>
      </c>
      <c r="Z315" t="b">
        <v>0</v>
      </c>
    </row>
    <row r="316" spans="1:26" hidden="1" x14ac:dyDescent="0.25">
      <c r="A316" t="s">
        <v>1665</v>
      </c>
      <c r="B316" t="s">
        <v>150</v>
      </c>
      <c r="C316" t="s">
        <v>33</v>
      </c>
      <c r="D316" t="s">
        <v>100</v>
      </c>
      <c r="E316" t="s">
        <v>24</v>
      </c>
      <c r="F316" t="s">
        <v>222</v>
      </c>
      <c r="G316" t="s">
        <v>25</v>
      </c>
      <c r="H316" t="s">
        <v>223</v>
      </c>
      <c r="I316" t="b">
        <v>1</v>
      </c>
      <c r="J316">
        <v>6.18</v>
      </c>
      <c r="K316">
        <v>180.61</v>
      </c>
      <c r="L316" t="s">
        <v>1666</v>
      </c>
      <c r="M316" s="2">
        <f t="shared" si="12"/>
        <v>45897.025694444441</v>
      </c>
      <c r="N316" t="s">
        <v>1667</v>
      </c>
      <c r="O316" s="2">
        <f t="shared" si="13"/>
        <v>45907.262303240743</v>
      </c>
      <c r="P316" t="s">
        <v>1668</v>
      </c>
      <c r="Q316" s="2">
        <f t="shared" si="14"/>
        <v>45906.862395833334</v>
      </c>
      <c r="R316" t="s">
        <v>1669</v>
      </c>
      <c r="S316" t="s">
        <v>30</v>
      </c>
      <c r="T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" s="5">
        <f>IF(tb_ship[[#This Row],[current_status]]&lt;&gt;"DELIVERED", "",
  ABS(tb_ship[[#This Row],[Formated_actual_delivery_timestamp]] - tb_ship[[#This Row],[Formatted_estimated_delivery_timestamp]])
)</f>
        <v>0.39990740740904585</v>
      </c>
      <c r="X316">
        <v>4</v>
      </c>
      <c r="Y316">
        <v>3</v>
      </c>
      <c r="Z316" t="b">
        <v>0</v>
      </c>
    </row>
    <row r="317" spans="1:26" hidden="1" x14ac:dyDescent="0.25">
      <c r="A317" t="s">
        <v>1670</v>
      </c>
      <c r="B317" t="s">
        <v>279</v>
      </c>
      <c r="C317" t="s">
        <v>43</v>
      </c>
      <c r="D317" t="s">
        <v>228</v>
      </c>
      <c r="E317" t="s">
        <v>34</v>
      </c>
      <c r="F317" t="s">
        <v>1671</v>
      </c>
      <c r="G317" t="s">
        <v>75</v>
      </c>
      <c r="H317" t="s">
        <v>1672</v>
      </c>
      <c r="I317" t="b">
        <v>1</v>
      </c>
      <c r="J317">
        <v>10.31</v>
      </c>
      <c r="K317">
        <v>130.08000000000001</v>
      </c>
      <c r="L317" t="s">
        <v>1673</v>
      </c>
      <c r="M317" s="2">
        <f t="shared" si="12"/>
        <v>45973.527777777774</v>
      </c>
      <c r="N317" t="s">
        <v>1674</v>
      </c>
      <c r="O317" s="2">
        <f t="shared" si="13"/>
        <v>45984.550324074073</v>
      </c>
      <c r="P317" t="s">
        <v>1675</v>
      </c>
      <c r="Q317" s="2">
        <f t="shared" si="14"/>
        <v>45984.889305555553</v>
      </c>
      <c r="R317" t="s">
        <v>1675</v>
      </c>
      <c r="S317" t="s">
        <v>30</v>
      </c>
      <c r="T3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" s="5">
        <f>IF(tb_ship[[#This Row],[current_status]]&lt;&gt;"DELIVERED", "",
  ABS(tb_ship[[#This Row],[Formated_actual_delivery_timestamp]] - tb_ship[[#This Row],[Formatted_estimated_delivery_timestamp]])
)</f>
        <v>0.33898148148000473</v>
      </c>
      <c r="X317">
        <v>3</v>
      </c>
      <c r="Y317">
        <v>5</v>
      </c>
      <c r="Z317" t="b">
        <v>0</v>
      </c>
    </row>
    <row r="318" spans="1:26" hidden="1" x14ac:dyDescent="0.25">
      <c r="A318" t="s">
        <v>1676</v>
      </c>
      <c r="B318" t="s">
        <v>67</v>
      </c>
      <c r="C318" t="s">
        <v>33</v>
      </c>
      <c r="D318" t="s">
        <v>52</v>
      </c>
      <c r="E318" t="s">
        <v>59</v>
      </c>
      <c r="F318" t="s">
        <v>76</v>
      </c>
      <c r="G318" t="s">
        <v>313</v>
      </c>
      <c r="H318" t="s">
        <v>314</v>
      </c>
      <c r="I318" t="b">
        <v>0</v>
      </c>
      <c r="J318">
        <v>4.6100000000000003</v>
      </c>
      <c r="K318">
        <v>118.88</v>
      </c>
      <c r="L318" t="s">
        <v>1677</v>
      </c>
      <c r="M318" s="2">
        <f t="shared" si="12"/>
        <v>45935.313194444447</v>
      </c>
      <c r="N318" t="s">
        <v>1678</v>
      </c>
      <c r="O318" s="2">
        <f t="shared" si="13"/>
        <v>45941.592708333337</v>
      </c>
      <c r="P318" t="s">
        <v>1679</v>
      </c>
      <c r="Q318" s="2">
        <f t="shared" si="14"/>
        <v>45941.920891203707</v>
      </c>
      <c r="R318" t="s">
        <v>1679</v>
      </c>
      <c r="S318" t="s">
        <v>30</v>
      </c>
      <c r="T3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8" s="5">
        <f>IF(tb_ship[[#This Row],[current_status]]&lt;&gt;"DELIVERED", "",
  ABS(tb_ship[[#This Row],[Formated_actual_delivery_timestamp]] - tb_ship[[#This Row],[Formatted_estimated_delivery_timestamp]])
)</f>
        <v>0.32818287036934635</v>
      </c>
      <c r="X318">
        <v>4</v>
      </c>
      <c r="Y318">
        <v>5</v>
      </c>
      <c r="Z318" t="b">
        <v>0</v>
      </c>
    </row>
    <row r="319" spans="1:26" hidden="1" x14ac:dyDescent="0.25">
      <c r="A319" t="s">
        <v>1680</v>
      </c>
      <c r="B319" t="s">
        <v>32</v>
      </c>
      <c r="C319" t="s">
        <v>51</v>
      </c>
      <c r="D319" t="s">
        <v>44</v>
      </c>
      <c r="E319" t="s">
        <v>52</v>
      </c>
      <c r="F319" t="s">
        <v>117</v>
      </c>
      <c r="G319" t="s">
        <v>60</v>
      </c>
      <c r="H319" t="s">
        <v>86</v>
      </c>
      <c r="I319" t="b">
        <v>1</v>
      </c>
      <c r="J319">
        <v>7.54</v>
      </c>
      <c r="K319">
        <v>113.76</v>
      </c>
      <c r="L319" t="s">
        <v>1681</v>
      </c>
      <c r="M319" s="2">
        <f t="shared" si="12"/>
        <v>45918.669444444444</v>
      </c>
      <c r="N319" t="s">
        <v>1682</v>
      </c>
      <c r="O319" s="2">
        <f t="shared" si="13"/>
        <v>45922.380613425921</v>
      </c>
      <c r="P319" t="s">
        <v>1683</v>
      </c>
      <c r="Q319" s="2">
        <f t="shared" si="14"/>
        <v>45922.693009259259</v>
      </c>
      <c r="R319" t="s">
        <v>1684</v>
      </c>
      <c r="S319" t="s">
        <v>30</v>
      </c>
      <c r="T3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9" s="5">
        <f>IF(tb_ship[[#This Row],[current_status]]&lt;&gt;"DELIVERED", "",
  ABS(tb_ship[[#This Row],[Formated_actual_delivery_timestamp]] - tb_ship[[#This Row],[Formatted_estimated_delivery_timestamp]])
)</f>
        <v>0.31239583333808696</v>
      </c>
      <c r="X319">
        <v>4</v>
      </c>
      <c r="Y319">
        <v>5</v>
      </c>
      <c r="Z319" t="b">
        <v>0</v>
      </c>
    </row>
    <row r="320" spans="1:26" hidden="1" x14ac:dyDescent="0.25">
      <c r="A320" t="s">
        <v>1685</v>
      </c>
      <c r="B320" t="s">
        <v>99</v>
      </c>
      <c r="C320" t="s">
        <v>33</v>
      </c>
      <c r="D320" t="s">
        <v>126</v>
      </c>
      <c r="E320" t="s">
        <v>24</v>
      </c>
      <c r="F320" t="s">
        <v>1686</v>
      </c>
      <c r="G320" t="s">
        <v>189</v>
      </c>
      <c r="H320" t="s">
        <v>129</v>
      </c>
      <c r="I320" t="b">
        <v>1</v>
      </c>
      <c r="J320">
        <v>8.7200000000000006</v>
      </c>
      <c r="K320">
        <v>704.89</v>
      </c>
      <c r="L320" t="s">
        <v>1687</v>
      </c>
      <c r="M320" s="2">
        <f t="shared" si="12"/>
        <v>45943.329861111117</v>
      </c>
      <c r="N320" t="s">
        <v>1688</v>
      </c>
      <c r="O320" s="2">
        <f t="shared" si="13"/>
        <v>45951.854930555557</v>
      </c>
      <c r="P320" t="s">
        <v>1689</v>
      </c>
      <c r="Q320" s="2">
        <f t="shared" si="14"/>
        <v>45951.813298611109</v>
      </c>
      <c r="R320" t="s">
        <v>1689</v>
      </c>
      <c r="S320" t="s">
        <v>30</v>
      </c>
      <c r="T3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" s="5">
        <f>IF(tb_ship[[#This Row],[current_status]]&lt;&gt;"DELIVERED", "",
  ABS(tb_ship[[#This Row],[Formated_actual_delivery_timestamp]] - tb_ship[[#This Row],[Formatted_estimated_delivery_timestamp]])
)</f>
        <v>4.1631944448454306E-2</v>
      </c>
      <c r="X320">
        <v>2</v>
      </c>
      <c r="Y320">
        <v>4</v>
      </c>
      <c r="Z320" t="b">
        <v>0</v>
      </c>
    </row>
    <row r="321" spans="1:26" hidden="1" x14ac:dyDescent="0.25">
      <c r="A321" t="s">
        <v>1690</v>
      </c>
      <c r="B321" t="s">
        <v>67</v>
      </c>
      <c r="C321" t="s">
        <v>51</v>
      </c>
      <c r="D321" t="s">
        <v>24</v>
      </c>
      <c r="E321" t="s">
        <v>24</v>
      </c>
      <c r="F321" t="s">
        <v>35</v>
      </c>
      <c r="G321" t="s">
        <v>35</v>
      </c>
      <c r="I321" t="b">
        <v>0</v>
      </c>
      <c r="J321">
        <v>46.74</v>
      </c>
      <c r="K321">
        <v>1021.36</v>
      </c>
      <c r="L321" t="s">
        <v>1691</v>
      </c>
      <c r="M321" s="2">
        <f t="shared" si="12"/>
        <v>46044.488888888889</v>
      </c>
      <c r="N321" t="s">
        <v>1692</v>
      </c>
      <c r="O321" s="2">
        <f t="shared" si="13"/>
        <v>46046.310995370375</v>
      </c>
      <c r="P321" t="s">
        <v>1693</v>
      </c>
      <c r="Q321" s="2">
        <f t="shared" si="14"/>
        <v>46046.196030092593</v>
      </c>
      <c r="R321" t="s">
        <v>1693</v>
      </c>
      <c r="S321" t="s">
        <v>30</v>
      </c>
      <c r="T3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1" s="5">
        <f>IF(tb_ship[[#This Row],[current_status]]&lt;&gt;"DELIVERED", "",
  ABS(tb_ship[[#This Row],[Formated_actual_delivery_timestamp]] - tb_ship[[#This Row],[Formatted_estimated_delivery_timestamp]])
)</f>
        <v>0.11496527778217569</v>
      </c>
      <c r="X321">
        <v>3</v>
      </c>
      <c r="Y321">
        <v>1</v>
      </c>
      <c r="Z321" t="b">
        <v>0</v>
      </c>
    </row>
    <row r="322" spans="1:26" hidden="1" x14ac:dyDescent="0.25">
      <c r="A322" t="s">
        <v>1694</v>
      </c>
      <c r="B322" t="s">
        <v>186</v>
      </c>
      <c r="C322" t="s">
        <v>33</v>
      </c>
      <c r="D322" t="s">
        <v>44</v>
      </c>
      <c r="E322" t="s">
        <v>24</v>
      </c>
      <c r="F322" t="s">
        <v>997</v>
      </c>
      <c r="G322" t="s">
        <v>407</v>
      </c>
      <c r="H322" t="s">
        <v>181</v>
      </c>
      <c r="I322" t="b">
        <v>1</v>
      </c>
      <c r="J322">
        <v>15.26</v>
      </c>
      <c r="K322">
        <v>234.42</v>
      </c>
      <c r="L322" t="s">
        <v>1695</v>
      </c>
      <c r="M322" s="2">
        <f t="shared" ref="M322:M385" si="15">_xlfn.LET(
    _xlpm.iso, L322,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45825.490277777775</v>
      </c>
      <c r="N322" t="s">
        <v>1696</v>
      </c>
      <c r="O322" s="2">
        <f t="shared" si="13"/>
        <v>45830.876342592594</v>
      </c>
      <c r="P322" t="s">
        <v>1697</v>
      </c>
      <c r="Q322" s="2">
        <f t="shared" si="14"/>
        <v>45831.134085648147</v>
      </c>
      <c r="R322" t="s">
        <v>1698</v>
      </c>
      <c r="S322" t="s">
        <v>30</v>
      </c>
      <c r="T3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" s="5">
        <f>IF(tb_ship[[#This Row],[current_status]]&lt;&gt;"DELIVERED", "",
  ABS(tb_ship[[#This Row],[Formated_actual_delivery_timestamp]] - tb_ship[[#This Row],[Formatted_estimated_delivery_timestamp]])
)</f>
        <v>0.257743055553874</v>
      </c>
      <c r="X322">
        <v>2</v>
      </c>
      <c r="Y322">
        <v>54</v>
      </c>
      <c r="Z322" t="b">
        <v>0</v>
      </c>
    </row>
    <row r="323" spans="1:26" hidden="1" x14ac:dyDescent="0.25">
      <c r="A323" t="s">
        <v>1699</v>
      </c>
      <c r="B323" t="s">
        <v>833</v>
      </c>
      <c r="C323" t="s">
        <v>43</v>
      </c>
      <c r="D323" t="s">
        <v>44</v>
      </c>
      <c r="E323" t="s">
        <v>24</v>
      </c>
      <c r="F323" t="s">
        <v>280</v>
      </c>
      <c r="G323" t="s">
        <v>102</v>
      </c>
      <c r="H323" t="s">
        <v>46</v>
      </c>
      <c r="I323" t="b">
        <v>1</v>
      </c>
      <c r="J323">
        <v>69.73</v>
      </c>
      <c r="K323">
        <v>1416.47</v>
      </c>
      <c r="L323" t="s">
        <v>1700</v>
      </c>
      <c r="M323" s="2">
        <f t="shared" si="15"/>
        <v>46025.597916666666</v>
      </c>
      <c r="N323" t="s">
        <v>1701</v>
      </c>
      <c r="O323" s="2">
        <f t="shared" ref="O323:O386" si="16">_xlfn.LET(
    _xlpm.iso, N323,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46028.424398148149</v>
      </c>
      <c r="P323" t="s">
        <v>1702</v>
      </c>
      <c r="Q323" s="2">
        <f t="shared" ref="Q323:Q386" si="17">IF(P323="", "", _xlfn.LET(
    _xlpm.iso, P323,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46027.979131944441</v>
      </c>
      <c r="R323" t="s">
        <v>1702</v>
      </c>
      <c r="S323" t="s">
        <v>30</v>
      </c>
      <c r="T3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3" s="5">
        <f>IF(tb_ship[[#This Row],[current_status]]&lt;&gt;"DELIVERED", "",
  ABS(tb_ship[[#This Row],[Formated_actual_delivery_timestamp]] - tb_ship[[#This Row],[Formatted_estimated_delivery_timestamp]])
)</f>
        <v>0.44526620370743331</v>
      </c>
      <c r="X323">
        <v>3</v>
      </c>
      <c r="Y323">
        <v>3</v>
      </c>
      <c r="Z323" t="b">
        <v>0</v>
      </c>
    </row>
    <row r="324" spans="1:26" hidden="1" x14ac:dyDescent="0.25">
      <c r="A324" t="s">
        <v>1703</v>
      </c>
      <c r="B324" t="s">
        <v>67</v>
      </c>
      <c r="C324" t="s">
        <v>33</v>
      </c>
      <c r="D324" t="s">
        <v>44</v>
      </c>
      <c r="E324" t="s">
        <v>24</v>
      </c>
      <c r="F324" t="s">
        <v>117</v>
      </c>
      <c r="G324" t="s">
        <v>1704</v>
      </c>
      <c r="H324" t="s">
        <v>181</v>
      </c>
      <c r="I324" t="b">
        <v>1</v>
      </c>
      <c r="J324">
        <v>95.99</v>
      </c>
      <c r="K324">
        <v>2199</v>
      </c>
      <c r="L324" t="s">
        <v>1705</v>
      </c>
      <c r="M324" s="2">
        <f t="shared" si="15"/>
        <v>45938.274305555555</v>
      </c>
      <c r="N324" t="s">
        <v>1706</v>
      </c>
      <c r="O324" s="2">
        <f t="shared" si="16"/>
        <v>45944.112349537034</v>
      </c>
      <c r="P324" t="s">
        <v>1707</v>
      </c>
      <c r="Q324" s="2">
        <f t="shared" si="17"/>
        <v>45943.812696759254</v>
      </c>
      <c r="R324" t="s">
        <v>1708</v>
      </c>
      <c r="S324" t="s">
        <v>30</v>
      </c>
      <c r="T3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4" s="5">
        <f>IF(tb_ship[[#This Row],[current_status]]&lt;&gt;"DELIVERED", "",
  ABS(tb_ship[[#This Row],[Formated_actual_delivery_timestamp]] - tb_ship[[#This Row],[Formatted_estimated_delivery_timestamp]])
)</f>
        <v>0.29965277777955635</v>
      </c>
      <c r="X324">
        <v>4</v>
      </c>
      <c r="Y324">
        <v>3</v>
      </c>
      <c r="Z324" t="b">
        <v>0</v>
      </c>
    </row>
    <row r="325" spans="1:26" hidden="1" x14ac:dyDescent="0.25">
      <c r="A325" t="s">
        <v>1709</v>
      </c>
      <c r="B325" t="s">
        <v>67</v>
      </c>
      <c r="C325" t="s">
        <v>51</v>
      </c>
      <c r="D325" t="s">
        <v>173</v>
      </c>
      <c r="E325" t="s">
        <v>52</v>
      </c>
      <c r="F325" t="s">
        <v>174</v>
      </c>
      <c r="G325" t="s">
        <v>92</v>
      </c>
      <c r="H325" t="s">
        <v>1535</v>
      </c>
      <c r="I325" t="b">
        <v>0</v>
      </c>
      <c r="J325">
        <v>4.5</v>
      </c>
      <c r="K325">
        <v>136.81</v>
      </c>
      <c r="L325" t="s">
        <v>1710</v>
      </c>
      <c r="M325" s="2">
        <f t="shared" si="15"/>
        <v>46065.493055555555</v>
      </c>
      <c r="N325" t="s">
        <v>1711</v>
      </c>
      <c r="O325" s="2">
        <f t="shared" si="16"/>
        <v>46071.507187499999</v>
      </c>
      <c r="P325" t="s">
        <v>1712</v>
      </c>
      <c r="Q325" s="2">
        <f t="shared" si="17"/>
        <v>46071.499710648153</v>
      </c>
      <c r="R325" t="s">
        <v>1712</v>
      </c>
      <c r="S325" t="s">
        <v>30</v>
      </c>
      <c r="T3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" s="5">
        <f>IF(tb_ship[[#This Row],[current_status]]&lt;&gt;"DELIVERED", "",
  ABS(tb_ship[[#This Row],[Formated_actual_delivery_timestamp]] - tb_ship[[#This Row],[Formatted_estimated_delivery_timestamp]])
)</f>
        <v>7.4768518461496569E-3</v>
      </c>
      <c r="X325">
        <v>2</v>
      </c>
      <c r="Y325">
        <v>5</v>
      </c>
      <c r="Z325" t="b">
        <v>0</v>
      </c>
    </row>
    <row r="326" spans="1:26" hidden="1" x14ac:dyDescent="0.25">
      <c r="A326" t="s">
        <v>1713</v>
      </c>
      <c r="B326" t="s">
        <v>58</v>
      </c>
      <c r="C326" t="s">
        <v>51</v>
      </c>
      <c r="D326" t="s">
        <v>24</v>
      </c>
      <c r="E326" t="s">
        <v>34</v>
      </c>
      <c r="F326" t="s">
        <v>407</v>
      </c>
      <c r="G326" t="s">
        <v>209</v>
      </c>
      <c r="H326" t="s">
        <v>592</v>
      </c>
      <c r="I326" t="b">
        <v>1</v>
      </c>
      <c r="J326">
        <v>10.17</v>
      </c>
      <c r="K326">
        <v>90.09</v>
      </c>
      <c r="L326" t="s">
        <v>1714</v>
      </c>
      <c r="M326" s="2">
        <f t="shared" si="15"/>
        <v>46037.82916666667</v>
      </c>
      <c r="N326" t="s">
        <v>1715</v>
      </c>
      <c r="O326" s="2">
        <f t="shared" si="16"/>
        <v>46043.54488425926</v>
      </c>
      <c r="P326" t="s">
        <v>1716</v>
      </c>
      <c r="Q326" s="2">
        <f t="shared" si="17"/>
        <v>46043.904085648152</v>
      </c>
      <c r="R326" t="s">
        <v>1716</v>
      </c>
      <c r="S326" t="s">
        <v>30</v>
      </c>
      <c r="T3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6" s="5">
        <f>IF(tb_ship[[#This Row],[current_status]]&lt;&gt;"DELIVERED", "",
  ABS(tb_ship[[#This Row],[Formated_actual_delivery_timestamp]] - tb_ship[[#This Row],[Formatted_estimated_delivery_timestamp]])
)</f>
        <v>0.35920138889196096</v>
      </c>
      <c r="X326">
        <v>2</v>
      </c>
      <c r="Y326">
        <v>5</v>
      </c>
      <c r="Z326" t="b">
        <v>0</v>
      </c>
    </row>
    <row r="327" spans="1:26" hidden="1" x14ac:dyDescent="0.25">
      <c r="A327" t="s">
        <v>1717</v>
      </c>
      <c r="B327" t="s">
        <v>58</v>
      </c>
      <c r="C327" t="s">
        <v>800</v>
      </c>
      <c r="D327" t="s">
        <v>301</v>
      </c>
      <c r="E327" t="s">
        <v>24</v>
      </c>
      <c r="F327" t="s">
        <v>357</v>
      </c>
      <c r="G327" t="s">
        <v>189</v>
      </c>
      <c r="I327" t="b">
        <v>1</v>
      </c>
      <c r="J327">
        <v>19.37</v>
      </c>
      <c r="K327">
        <v>777.14</v>
      </c>
      <c r="L327" t="s">
        <v>1718</v>
      </c>
      <c r="M327" s="2">
        <f t="shared" si="15"/>
        <v>45817.81527777778</v>
      </c>
      <c r="N327" t="s">
        <v>1719</v>
      </c>
      <c r="O327" s="2">
        <f t="shared" si="16"/>
        <v>45824.656539351854</v>
      </c>
      <c r="P327" t="s">
        <v>1720</v>
      </c>
      <c r="Q327" s="2">
        <f t="shared" si="17"/>
        <v>45824.414467592593</v>
      </c>
      <c r="R327" t="s">
        <v>1721</v>
      </c>
      <c r="S327" t="s">
        <v>30</v>
      </c>
      <c r="T3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7" s="5">
        <f>IF(tb_ship[[#This Row],[current_status]]&lt;&gt;"DELIVERED", "",
  ABS(tb_ship[[#This Row],[Formated_actual_delivery_timestamp]] - tb_ship[[#This Row],[Formatted_estimated_delivery_timestamp]])
)</f>
        <v>0.24207175926130731</v>
      </c>
      <c r="X327">
        <v>2</v>
      </c>
      <c r="Y327">
        <v>2</v>
      </c>
      <c r="Z327" t="b">
        <v>0</v>
      </c>
    </row>
    <row r="328" spans="1:26" hidden="1" x14ac:dyDescent="0.25">
      <c r="A328" t="s">
        <v>1722</v>
      </c>
      <c r="B328" t="s">
        <v>203</v>
      </c>
      <c r="C328" t="s">
        <v>33</v>
      </c>
      <c r="D328" t="s">
        <v>187</v>
      </c>
      <c r="E328" t="s">
        <v>24</v>
      </c>
      <c r="F328" t="s">
        <v>188</v>
      </c>
      <c r="G328" t="s">
        <v>25</v>
      </c>
      <c r="H328" t="s">
        <v>308</v>
      </c>
      <c r="I328" t="b">
        <v>1</v>
      </c>
      <c r="J328">
        <v>18.34</v>
      </c>
      <c r="K328">
        <v>440.09</v>
      </c>
      <c r="L328" t="s">
        <v>1723</v>
      </c>
      <c r="M328" s="2">
        <f t="shared" si="15"/>
        <v>46046.196527777778</v>
      </c>
      <c r="N328" t="s">
        <v>1724</v>
      </c>
      <c r="O328" s="2">
        <f t="shared" si="16"/>
        <v>46051.201550925929</v>
      </c>
      <c r="P328" t="s">
        <v>1725</v>
      </c>
      <c r="Q328" s="2">
        <f t="shared" si="17"/>
        <v>46050.377152777779</v>
      </c>
      <c r="R328" t="s">
        <v>1725</v>
      </c>
      <c r="S328" t="s">
        <v>30</v>
      </c>
      <c r="T3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8" s="5">
        <f>IF(tb_ship[[#This Row],[current_status]]&lt;&gt;"DELIVERED", "",
  ABS(tb_ship[[#This Row],[Formated_actual_delivery_timestamp]] - tb_ship[[#This Row],[Formatted_estimated_delivery_timestamp]])
)</f>
        <v>0.82439814815006685</v>
      </c>
      <c r="X328">
        <v>2</v>
      </c>
      <c r="Y328">
        <v>4</v>
      </c>
      <c r="Z328" t="b">
        <v>0</v>
      </c>
    </row>
    <row r="329" spans="1:26" hidden="1" x14ac:dyDescent="0.25">
      <c r="A329" t="s">
        <v>1726</v>
      </c>
      <c r="B329" t="s">
        <v>99</v>
      </c>
      <c r="C329" t="s">
        <v>23</v>
      </c>
      <c r="D329" t="s">
        <v>301</v>
      </c>
      <c r="E329" t="s">
        <v>24</v>
      </c>
      <c r="F329" t="s">
        <v>357</v>
      </c>
      <c r="G329" t="s">
        <v>93</v>
      </c>
      <c r="H329" t="s">
        <v>1727</v>
      </c>
      <c r="I329" t="b">
        <v>1</v>
      </c>
      <c r="J329">
        <v>17.920000000000002</v>
      </c>
      <c r="K329">
        <v>645.39</v>
      </c>
      <c r="L329" t="s">
        <v>1728</v>
      </c>
      <c r="M329" s="2">
        <f t="shared" si="15"/>
        <v>46023.763194444444</v>
      </c>
      <c r="N329" t="s">
        <v>1729</v>
      </c>
      <c r="O329" s="2">
        <f t="shared" si="16"/>
        <v>46026.802071759259</v>
      </c>
      <c r="P329" t="s">
        <v>1730</v>
      </c>
      <c r="Q329" s="2">
        <f t="shared" si="17"/>
        <v>46026.350497685184</v>
      </c>
      <c r="R329" t="s">
        <v>1731</v>
      </c>
      <c r="S329" t="s">
        <v>30</v>
      </c>
      <c r="T3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" s="5">
        <f>IF(tb_ship[[#This Row],[current_status]]&lt;&gt;"DELIVERED", "",
  ABS(tb_ship[[#This Row],[Formated_actual_delivery_timestamp]] - tb_ship[[#This Row],[Formatted_estimated_delivery_timestamp]])
)</f>
        <v>0.45157407407532446</v>
      </c>
      <c r="X329">
        <v>3</v>
      </c>
      <c r="Y329">
        <v>3</v>
      </c>
      <c r="Z329" t="b">
        <v>0</v>
      </c>
    </row>
    <row r="330" spans="1:26" hidden="1" x14ac:dyDescent="0.25">
      <c r="A330" t="s">
        <v>1732</v>
      </c>
      <c r="B330" t="s">
        <v>279</v>
      </c>
      <c r="C330" t="s">
        <v>51</v>
      </c>
      <c r="D330" t="s">
        <v>24</v>
      </c>
      <c r="E330" t="s">
        <v>52</v>
      </c>
      <c r="F330" t="s">
        <v>25</v>
      </c>
      <c r="G330" t="s">
        <v>422</v>
      </c>
      <c r="H330" t="s">
        <v>1733</v>
      </c>
      <c r="I330" t="b">
        <v>1</v>
      </c>
      <c r="J330">
        <v>9.02</v>
      </c>
      <c r="K330">
        <v>125.9</v>
      </c>
      <c r="L330" t="s">
        <v>1734</v>
      </c>
      <c r="M330" s="2">
        <f t="shared" si="15"/>
        <v>46014.805555555555</v>
      </c>
      <c r="N330" t="s">
        <v>1735</v>
      </c>
      <c r="O330" s="2">
        <f t="shared" si="16"/>
        <v>46017.952430555561</v>
      </c>
      <c r="P330" t="s">
        <v>1736</v>
      </c>
      <c r="Q330" s="2">
        <f t="shared" si="17"/>
        <v>46018.042476851857</v>
      </c>
      <c r="R330" t="s">
        <v>1736</v>
      </c>
      <c r="S330" t="s">
        <v>30</v>
      </c>
      <c r="T3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" s="5">
        <f>IF(tb_ship[[#This Row],[current_status]]&lt;&gt;"DELIVERED", "",
  ABS(tb_ship[[#This Row],[Formated_actual_delivery_timestamp]] - tb_ship[[#This Row],[Formatted_estimated_delivery_timestamp]])
)</f>
        <v>9.0046296296350192E-2</v>
      </c>
      <c r="X330">
        <v>2</v>
      </c>
      <c r="Y330">
        <v>2</v>
      </c>
      <c r="Z330" t="b">
        <v>0</v>
      </c>
    </row>
    <row r="331" spans="1:26" hidden="1" x14ac:dyDescent="0.25">
      <c r="A331" t="s">
        <v>1737</v>
      </c>
      <c r="B331" t="s">
        <v>203</v>
      </c>
      <c r="C331" t="s">
        <v>33</v>
      </c>
      <c r="D331" t="s">
        <v>24</v>
      </c>
      <c r="E331" t="s">
        <v>52</v>
      </c>
      <c r="F331" t="s">
        <v>407</v>
      </c>
      <c r="G331" t="s">
        <v>53</v>
      </c>
      <c r="H331" t="s">
        <v>363</v>
      </c>
      <c r="I331" t="b">
        <v>1</v>
      </c>
      <c r="J331">
        <v>8.85</v>
      </c>
      <c r="K331">
        <v>213.68</v>
      </c>
      <c r="L331" t="s">
        <v>1738</v>
      </c>
      <c r="M331" s="2">
        <f t="shared" si="15"/>
        <v>46031.864583333336</v>
      </c>
      <c r="N331" t="s">
        <v>1739</v>
      </c>
      <c r="O331" s="2">
        <f t="shared" si="16"/>
        <v>46038.342974537038</v>
      </c>
      <c r="Q331" s="2" t="str">
        <f t="shared" si="17"/>
        <v/>
      </c>
      <c r="R331" t="s">
        <v>1740</v>
      </c>
      <c r="S331" t="s">
        <v>140</v>
      </c>
      <c r="T3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1" s="5" t="str">
        <f>IF(tb_ship[[#This Row],[current_status]]&lt;&gt;"DELIVERED", "",
  ABS(tb_ship[[#This Row],[Formated_actual_delivery_timestamp]] - tb_ship[[#This Row],[Formatted_estimated_delivery_timestamp]])
)</f>
        <v/>
      </c>
      <c r="V331" t="s">
        <v>1323</v>
      </c>
      <c r="W331" t="s">
        <v>674</v>
      </c>
      <c r="X331">
        <v>7</v>
      </c>
      <c r="Y331">
        <v>4</v>
      </c>
      <c r="Z331" t="b">
        <v>1</v>
      </c>
    </row>
    <row r="332" spans="1:26" hidden="1" x14ac:dyDescent="0.25">
      <c r="A332" t="s">
        <v>1741</v>
      </c>
      <c r="B332" t="s">
        <v>58</v>
      </c>
      <c r="C332" t="s">
        <v>43</v>
      </c>
      <c r="D332" t="s">
        <v>52</v>
      </c>
      <c r="E332" t="s">
        <v>59</v>
      </c>
      <c r="F332" t="s">
        <v>236</v>
      </c>
      <c r="G332" t="s">
        <v>160</v>
      </c>
      <c r="H332" t="s">
        <v>314</v>
      </c>
      <c r="I332" t="b">
        <v>0</v>
      </c>
      <c r="J332">
        <v>13.91</v>
      </c>
      <c r="K332">
        <v>518.33000000000004</v>
      </c>
      <c r="L332" t="s">
        <v>1742</v>
      </c>
      <c r="M332" s="2">
        <f t="shared" si="15"/>
        <v>45951.601388888892</v>
      </c>
      <c r="N332" t="s">
        <v>1743</v>
      </c>
      <c r="O332" s="2">
        <f t="shared" si="16"/>
        <v>45964.295173611114</v>
      </c>
      <c r="P332" t="s">
        <v>1744</v>
      </c>
      <c r="Q332" s="2">
        <f t="shared" si="17"/>
        <v>45964.793252314819</v>
      </c>
      <c r="R332" t="s">
        <v>1744</v>
      </c>
      <c r="S332" t="s">
        <v>30</v>
      </c>
      <c r="T3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" s="5">
        <f>IF(tb_ship[[#This Row],[current_status]]&lt;&gt;"DELIVERED", "",
  ABS(tb_ship[[#This Row],[Formated_actual_delivery_timestamp]] - tb_ship[[#This Row],[Formatted_estimated_delivery_timestamp]])
)</f>
        <v>0.49807870370568708</v>
      </c>
      <c r="X332">
        <v>2</v>
      </c>
      <c r="Y332">
        <v>4</v>
      </c>
      <c r="Z332" t="b">
        <v>0</v>
      </c>
    </row>
    <row r="333" spans="1:26" hidden="1" x14ac:dyDescent="0.25">
      <c r="A333" t="s">
        <v>1745</v>
      </c>
      <c r="B333" t="s">
        <v>67</v>
      </c>
      <c r="C333" t="s">
        <v>51</v>
      </c>
      <c r="D333" t="s">
        <v>24</v>
      </c>
      <c r="E333" t="s">
        <v>34</v>
      </c>
      <c r="F333" t="s">
        <v>128</v>
      </c>
      <c r="G333" t="s">
        <v>745</v>
      </c>
      <c r="H333" t="s">
        <v>592</v>
      </c>
      <c r="I333" t="b">
        <v>1</v>
      </c>
      <c r="J333">
        <v>45.1</v>
      </c>
      <c r="K333">
        <v>1912.05</v>
      </c>
      <c r="L333" t="s">
        <v>1746</v>
      </c>
      <c r="M333" s="2">
        <f t="shared" si="15"/>
        <v>45973.949305555558</v>
      </c>
      <c r="N333" t="s">
        <v>1747</v>
      </c>
      <c r="O333" s="2">
        <f t="shared" si="16"/>
        <v>45978.48809027778</v>
      </c>
      <c r="P333" t="s">
        <v>1748</v>
      </c>
      <c r="Q333" s="2">
        <f t="shared" si="17"/>
        <v>45978.455416666671</v>
      </c>
      <c r="R333" t="s">
        <v>1749</v>
      </c>
      <c r="S333" t="s">
        <v>30</v>
      </c>
      <c r="T3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3" s="5">
        <f>IF(tb_ship[[#This Row],[current_status]]&lt;&gt;"DELIVERED", "",
  ABS(tb_ship[[#This Row],[Formated_actual_delivery_timestamp]] - tb_ship[[#This Row],[Formatted_estimated_delivery_timestamp]])
)</f>
        <v>3.2673611109203193E-2</v>
      </c>
      <c r="X333">
        <v>5</v>
      </c>
      <c r="Y333">
        <v>4</v>
      </c>
      <c r="Z333" t="b">
        <v>0</v>
      </c>
    </row>
    <row r="334" spans="1:26" hidden="1" x14ac:dyDescent="0.25">
      <c r="A334" t="s">
        <v>1750</v>
      </c>
      <c r="B334" t="s">
        <v>99</v>
      </c>
      <c r="C334" t="s">
        <v>43</v>
      </c>
      <c r="D334" t="s">
        <v>24</v>
      </c>
      <c r="E334" t="s">
        <v>24</v>
      </c>
      <c r="F334" t="s">
        <v>93</v>
      </c>
      <c r="G334" t="s">
        <v>93</v>
      </c>
      <c r="H334" t="s">
        <v>152</v>
      </c>
      <c r="I334" t="b">
        <v>0</v>
      </c>
      <c r="J334">
        <v>46.97</v>
      </c>
      <c r="K334">
        <v>694.11</v>
      </c>
      <c r="L334" t="s">
        <v>1751</v>
      </c>
      <c r="M334" s="2">
        <f t="shared" si="15"/>
        <v>45908.340277777781</v>
      </c>
      <c r="N334" t="s">
        <v>1752</v>
      </c>
      <c r="O334" s="2">
        <f t="shared" si="16"/>
        <v>45912.624016203707</v>
      </c>
      <c r="P334" t="s">
        <v>1753</v>
      </c>
      <c r="Q334" s="2">
        <f t="shared" si="17"/>
        <v>45912.952696759261</v>
      </c>
      <c r="R334" t="s">
        <v>1753</v>
      </c>
      <c r="S334" t="s">
        <v>30</v>
      </c>
      <c r="T3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4" s="5">
        <f>IF(tb_ship[[#This Row],[current_status]]&lt;&gt;"DELIVERED", "",
  ABS(tb_ship[[#This Row],[Formated_actual_delivery_timestamp]] - tb_ship[[#This Row],[Formatted_estimated_delivery_timestamp]])
)</f>
        <v>0.32868055555445608</v>
      </c>
      <c r="X334">
        <v>2</v>
      </c>
      <c r="Y334">
        <v>1</v>
      </c>
      <c r="Z334" t="b">
        <v>0</v>
      </c>
    </row>
    <row r="335" spans="1:26" hidden="1" x14ac:dyDescent="0.25">
      <c r="A335" t="s">
        <v>1754</v>
      </c>
      <c r="B335" t="s">
        <v>512</v>
      </c>
      <c r="C335" t="s">
        <v>43</v>
      </c>
      <c r="D335" t="s">
        <v>44</v>
      </c>
      <c r="E335" t="s">
        <v>24</v>
      </c>
      <c r="F335" t="s">
        <v>369</v>
      </c>
      <c r="G335" t="s">
        <v>93</v>
      </c>
      <c r="H335" t="s">
        <v>181</v>
      </c>
      <c r="I335" t="b">
        <v>1</v>
      </c>
      <c r="J335">
        <v>10.49</v>
      </c>
      <c r="K335">
        <v>196.44</v>
      </c>
      <c r="L335" t="s">
        <v>1755</v>
      </c>
      <c r="M335" s="2">
        <f t="shared" si="15"/>
        <v>45935.181249999994</v>
      </c>
      <c r="N335" t="s">
        <v>1756</v>
      </c>
      <c r="O335" s="2">
        <f t="shared" si="16"/>
        <v>45944.870254629626</v>
      </c>
      <c r="P335" t="s">
        <v>1757</v>
      </c>
      <c r="Q335" s="2">
        <f t="shared" si="17"/>
        <v>45945.349490740737</v>
      </c>
      <c r="R335" t="s">
        <v>1757</v>
      </c>
      <c r="S335" t="s">
        <v>30</v>
      </c>
      <c r="T3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5" s="5">
        <f>IF(tb_ship[[#This Row],[current_status]]&lt;&gt;"DELIVERED", "",
  ABS(tb_ship[[#This Row],[Formated_actual_delivery_timestamp]] - tb_ship[[#This Row],[Formatted_estimated_delivery_timestamp]])
)</f>
        <v>0.47923611111036735</v>
      </c>
      <c r="X335">
        <v>3</v>
      </c>
      <c r="Y335">
        <v>5</v>
      </c>
      <c r="Z335" t="b">
        <v>0</v>
      </c>
    </row>
    <row r="336" spans="1:26" hidden="1" x14ac:dyDescent="0.25">
      <c r="A336" t="s">
        <v>1758</v>
      </c>
      <c r="B336" t="s">
        <v>58</v>
      </c>
      <c r="C336" t="s">
        <v>33</v>
      </c>
      <c r="D336" t="s">
        <v>24</v>
      </c>
      <c r="E336" t="s">
        <v>24</v>
      </c>
      <c r="F336" t="s">
        <v>68</v>
      </c>
      <c r="G336" t="s">
        <v>25</v>
      </c>
      <c r="I336" t="b">
        <v>0</v>
      </c>
      <c r="J336">
        <v>110.52</v>
      </c>
      <c r="K336">
        <v>4872.5600000000004</v>
      </c>
      <c r="L336" t="s">
        <v>1759</v>
      </c>
      <c r="M336" s="2">
        <f t="shared" si="15"/>
        <v>45827.727777777778</v>
      </c>
      <c r="N336" t="s">
        <v>1760</v>
      </c>
      <c r="O336" s="2">
        <f t="shared" si="16"/>
        <v>45830.63071759259</v>
      </c>
      <c r="P336" t="s">
        <v>1761</v>
      </c>
      <c r="Q336" s="2">
        <f t="shared" si="17"/>
        <v>45831.254004629634</v>
      </c>
      <c r="R336" t="s">
        <v>1761</v>
      </c>
      <c r="S336" t="s">
        <v>30</v>
      </c>
      <c r="T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6" s="5">
        <f>IF(tb_ship[[#This Row],[current_status]]&lt;&gt;"DELIVERED", "",
  ABS(tb_ship[[#This Row],[Formated_actual_delivery_timestamp]] - tb_ship[[#This Row],[Formatted_estimated_delivery_timestamp]])
)</f>
        <v>0.62328703704406507</v>
      </c>
      <c r="X336">
        <v>2</v>
      </c>
      <c r="Y336">
        <v>2</v>
      </c>
      <c r="Z336" t="b">
        <v>0</v>
      </c>
    </row>
    <row r="337" spans="1:26" hidden="1" x14ac:dyDescent="0.25">
      <c r="A337" t="s">
        <v>1762</v>
      </c>
      <c r="B337" t="s">
        <v>58</v>
      </c>
      <c r="C337" t="s">
        <v>43</v>
      </c>
      <c r="D337" t="s">
        <v>52</v>
      </c>
      <c r="E337" t="s">
        <v>59</v>
      </c>
      <c r="F337" t="s">
        <v>422</v>
      </c>
      <c r="G337" t="s">
        <v>1763</v>
      </c>
      <c r="H337" t="s">
        <v>314</v>
      </c>
      <c r="I337" t="b">
        <v>0</v>
      </c>
      <c r="J337">
        <v>13.22</v>
      </c>
      <c r="K337">
        <v>1243.8399999999999</v>
      </c>
      <c r="L337" t="s">
        <v>1764</v>
      </c>
      <c r="M337" s="2">
        <f t="shared" si="15"/>
        <v>45821.340972222228</v>
      </c>
      <c r="N337" t="s">
        <v>1765</v>
      </c>
      <c r="O337" s="2">
        <f t="shared" si="16"/>
        <v>45833.568009259259</v>
      </c>
      <c r="P337" t="s">
        <v>1766</v>
      </c>
      <c r="Q337" s="2">
        <f t="shared" si="17"/>
        <v>45833.961168981485</v>
      </c>
      <c r="R337" t="s">
        <v>1767</v>
      </c>
      <c r="S337" t="s">
        <v>30</v>
      </c>
      <c r="T3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7" s="5">
        <f>IF(tb_ship[[#This Row],[current_status]]&lt;&gt;"DELIVERED", "",
  ABS(tb_ship[[#This Row],[Formated_actual_delivery_timestamp]] - tb_ship[[#This Row],[Formatted_estimated_delivery_timestamp]])
)</f>
        <v>0.39315972222539131</v>
      </c>
      <c r="X337">
        <v>2</v>
      </c>
      <c r="Y337">
        <v>2</v>
      </c>
      <c r="Z337" t="b">
        <v>0</v>
      </c>
    </row>
    <row r="338" spans="1:26" hidden="1" x14ac:dyDescent="0.25">
      <c r="A338" t="s">
        <v>1768</v>
      </c>
      <c r="B338" t="s">
        <v>1362</v>
      </c>
      <c r="C338" t="s">
        <v>23</v>
      </c>
      <c r="D338" t="s">
        <v>301</v>
      </c>
      <c r="E338" t="s">
        <v>24</v>
      </c>
      <c r="F338" t="s">
        <v>302</v>
      </c>
      <c r="G338" t="s">
        <v>249</v>
      </c>
      <c r="H338" t="s">
        <v>1727</v>
      </c>
      <c r="I338" t="b">
        <v>1</v>
      </c>
      <c r="J338">
        <v>18.63</v>
      </c>
      <c r="K338">
        <v>235.47</v>
      </c>
      <c r="L338" t="s">
        <v>1769</v>
      </c>
      <c r="M338" s="2">
        <f t="shared" si="15"/>
        <v>45979.272222222222</v>
      </c>
      <c r="N338" t="s">
        <v>1770</v>
      </c>
      <c r="O338" s="2">
        <f t="shared" si="16"/>
        <v>45982.524618055555</v>
      </c>
      <c r="Q338" s="2" t="str">
        <f t="shared" si="17"/>
        <v/>
      </c>
      <c r="R338" t="s">
        <v>1771</v>
      </c>
      <c r="S338" t="s">
        <v>140</v>
      </c>
      <c r="T3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8" s="5" t="str">
        <f>IF(tb_ship[[#This Row],[current_status]]&lt;&gt;"DELIVERED", "",
  ABS(tb_ship[[#This Row],[Formated_actual_delivery_timestamp]] - tb_ship[[#This Row],[Formatted_estimated_delivery_timestamp]])
)</f>
        <v/>
      </c>
      <c r="V338" t="s">
        <v>1323</v>
      </c>
      <c r="X338">
        <v>4</v>
      </c>
      <c r="Y338">
        <v>2</v>
      </c>
      <c r="Z338" t="b">
        <v>1</v>
      </c>
    </row>
    <row r="339" spans="1:26" hidden="1" x14ac:dyDescent="0.25">
      <c r="A339" t="s">
        <v>1772</v>
      </c>
      <c r="B339" t="s">
        <v>1075</v>
      </c>
      <c r="C339" t="s">
        <v>51</v>
      </c>
      <c r="D339" t="s">
        <v>187</v>
      </c>
      <c r="E339" t="s">
        <v>24</v>
      </c>
      <c r="F339" t="s">
        <v>597</v>
      </c>
      <c r="G339" t="s">
        <v>128</v>
      </c>
      <c r="H339" t="s">
        <v>190</v>
      </c>
      <c r="I339" t="b">
        <v>1</v>
      </c>
      <c r="J339">
        <v>3</v>
      </c>
      <c r="K339">
        <v>54.78</v>
      </c>
      <c r="L339" t="s">
        <v>1773</v>
      </c>
      <c r="M339" s="2">
        <f t="shared" si="15"/>
        <v>45968.288888888892</v>
      </c>
      <c r="N339" t="s">
        <v>1774</v>
      </c>
      <c r="O339" s="2">
        <f t="shared" si="16"/>
        <v>45971.544328703705</v>
      </c>
      <c r="P339" t="s">
        <v>1775</v>
      </c>
      <c r="Q339" s="2">
        <f t="shared" si="17"/>
        <v>45970.987395833334</v>
      </c>
      <c r="R339" t="s">
        <v>1775</v>
      </c>
      <c r="S339" t="s">
        <v>30</v>
      </c>
      <c r="T3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9" s="5">
        <f>IF(tb_ship[[#This Row],[current_status]]&lt;&gt;"DELIVERED", "",
  ABS(tb_ship[[#This Row],[Formated_actual_delivery_timestamp]] - tb_ship[[#This Row],[Formatted_estimated_delivery_timestamp]])
)</f>
        <v>0.55693287037138361</v>
      </c>
      <c r="X339">
        <v>1</v>
      </c>
      <c r="Y339">
        <v>5</v>
      </c>
      <c r="Z339" t="b">
        <v>0</v>
      </c>
    </row>
    <row r="340" spans="1:26" hidden="1" x14ac:dyDescent="0.25">
      <c r="A340" t="s">
        <v>1776</v>
      </c>
      <c r="B340" t="s">
        <v>67</v>
      </c>
      <c r="C340" t="s">
        <v>23</v>
      </c>
      <c r="D340" t="s">
        <v>301</v>
      </c>
      <c r="E340" t="s">
        <v>24</v>
      </c>
      <c r="F340" t="s">
        <v>357</v>
      </c>
      <c r="G340" t="s">
        <v>189</v>
      </c>
      <c r="H340" t="s">
        <v>1727</v>
      </c>
      <c r="I340" t="b">
        <v>1</v>
      </c>
      <c r="J340">
        <v>76.67</v>
      </c>
      <c r="K340">
        <v>3774.19</v>
      </c>
      <c r="L340" t="s">
        <v>1777</v>
      </c>
      <c r="M340" s="2">
        <f t="shared" si="15"/>
        <v>46010.387499999997</v>
      </c>
      <c r="N340" t="s">
        <v>1778</v>
      </c>
      <c r="O340" s="2">
        <f t="shared" si="16"/>
        <v>46013.359155092592</v>
      </c>
      <c r="P340" t="s">
        <v>1779</v>
      </c>
      <c r="Q340" s="2">
        <f t="shared" si="17"/>
        <v>46013.498842592591</v>
      </c>
      <c r="R340" t="s">
        <v>1780</v>
      </c>
      <c r="S340" t="s">
        <v>30</v>
      </c>
      <c r="T3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0" s="5">
        <f>IF(tb_ship[[#This Row],[current_status]]&lt;&gt;"DELIVERED", "",
  ABS(tb_ship[[#This Row],[Formated_actual_delivery_timestamp]] - tb_ship[[#This Row],[Formatted_estimated_delivery_timestamp]])
)</f>
        <v>0.13968749999912689</v>
      </c>
      <c r="X340">
        <v>3</v>
      </c>
      <c r="Y340">
        <v>2</v>
      </c>
      <c r="Z340" t="b">
        <v>0</v>
      </c>
    </row>
    <row r="341" spans="1:26" x14ac:dyDescent="0.25">
      <c r="A341" t="s">
        <v>1781</v>
      </c>
      <c r="B341" t="s">
        <v>150</v>
      </c>
      <c r="C341" t="s">
        <v>23</v>
      </c>
      <c r="D341" t="s">
        <v>24</v>
      </c>
      <c r="E341" t="s">
        <v>34</v>
      </c>
      <c r="F341" t="s">
        <v>151</v>
      </c>
      <c r="G341" t="s">
        <v>36</v>
      </c>
      <c r="H341" t="s">
        <v>259</v>
      </c>
      <c r="I341" t="b">
        <v>1</v>
      </c>
      <c r="J341">
        <v>9.8800000000000008</v>
      </c>
      <c r="K341">
        <v>86.62</v>
      </c>
      <c r="L341" t="s">
        <v>1782</v>
      </c>
      <c r="M341" s="2">
        <f t="shared" si="15"/>
        <v>45892.515972222223</v>
      </c>
      <c r="N341" t="s">
        <v>1783</v>
      </c>
      <c r="O341" s="2">
        <f t="shared" si="16"/>
        <v>45896.382384259261</v>
      </c>
      <c r="Q341" s="2" t="str">
        <f t="shared" si="17"/>
        <v/>
      </c>
      <c r="R341" t="s">
        <v>1784</v>
      </c>
      <c r="S341" t="s">
        <v>156</v>
      </c>
      <c r="T3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1" s="5" t="str">
        <f>IF(tb_ship[[#This Row],[current_status]]&lt;&gt;"DELIVERED", "",
  ABS(tb_ship[[#This Row],[Formated_actual_delivery_timestamp]] - tb_ship[[#This Row],[Formatted_estimated_delivery_timestamp]])
)</f>
        <v/>
      </c>
      <c r="V341" t="s">
        <v>400</v>
      </c>
      <c r="W341" t="s">
        <v>1785</v>
      </c>
      <c r="X341">
        <v>7</v>
      </c>
      <c r="Y341">
        <v>5</v>
      </c>
      <c r="Z341" t="b">
        <v>1</v>
      </c>
    </row>
    <row r="342" spans="1:26" hidden="1" x14ac:dyDescent="0.25">
      <c r="A342" t="s">
        <v>1786</v>
      </c>
      <c r="B342" t="s">
        <v>335</v>
      </c>
      <c r="C342" t="s">
        <v>33</v>
      </c>
      <c r="D342" t="s">
        <v>44</v>
      </c>
      <c r="E342" t="s">
        <v>24</v>
      </c>
      <c r="F342" t="s">
        <v>45</v>
      </c>
      <c r="G342" t="s">
        <v>35</v>
      </c>
      <c r="H342" t="s">
        <v>181</v>
      </c>
      <c r="I342" t="b">
        <v>1</v>
      </c>
      <c r="J342">
        <v>31.26</v>
      </c>
      <c r="K342">
        <v>589.59</v>
      </c>
      <c r="L342" t="s">
        <v>1787</v>
      </c>
      <c r="M342" s="2">
        <f t="shared" si="15"/>
        <v>45907.211111111108</v>
      </c>
      <c r="N342" t="s">
        <v>1788</v>
      </c>
      <c r="O342" s="2">
        <f t="shared" si="16"/>
        <v>45914.714444444442</v>
      </c>
      <c r="P342" t="s">
        <v>1789</v>
      </c>
      <c r="Q342" s="2">
        <f t="shared" si="17"/>
        <v>45915.079189814809</v>
      </c>
      <c r="R342" t="s">
        <v>1789</v>
      </c>
      <c r="S342" t="s">
        <v>30</v>
      </c>
      <c r="T3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2" s="5">
        <f>IF(tb_ship[[#This Row],[current_status]]&lt;&gt;"DELIVERED", "",
  ABS(tb_ship[[#This Row],[Formated_actual_delivery_timestamp]] - tb_ship[[#This Row],[Formatted_estimated_delivery_timestamp]])
)</f>
        <v>0.36474537036701804</v>
      </c>
      <c r="X342">
        <v>1</v>
      </c>
      <c r="Y342">
        <v>2</v>
      </c>
      <c r="Z342" t="b">
        <v>0</v>
      </c>
    </row>
    <row r="343" spans="1:26" hidden="1" x14ac:dyDescent="0.25">
      <c r="A343" t="s">
        <v>1790</v>
      </c>
      <c r="B343" t="s">
        <v>58</v>
      </c>
      <c r="C343" t="s">
        <v>23</v>
      </c>
      <c r="D343" t="s">
        <v>301</v>
      </c>
      <c r="E343" t="s">
        <v>24</v>
      </c>
      <c r="F343" t="s">
        <v>302</v>
      </c>
      <c r="G343" t="s">
        <v>25</v>
      </c>
      <c r="H343" t="s">
        <v>303</v>
      </c>
      <c r="I343" t="b">
        <v>1</v>
      </c>
      <c r="J343">
        <v>56.16</v>
      </c>
      <c r="K343">
        <v>519.76</v>
      </c>
      <c r="L343" t="s">
        <v>1791</v>
      </c>
      <c r="M343" s="2">
        <f t="shared" si="15"/>
        <v>45849.78402777778</v>
      </c>
      <c r="N343" t="s">
        <v>1792</v>
      </c>
      <c r="O343" s="2">
        <f t="shared" si="16"/>
        <v>45853.317094907405</v>
      </c>
      <c r="P343" t="s">
        <v>1793</v>
      </c>
      <c r="Q343" s="2">
        <f t="shared" si="17"/>
        <v>45852.876770833333</v>
      </c>
      <c r="R343" t="s">
        <v>1793</v>
      </c>
      <c r="S343" t="s">
        <v>30</v>
      </c>
      <c r="T3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3" s="5">
        <f>IF(tb_ship[[#This Row],[current_status]]&lt;&gt;"DELIVERED", "",
  ABS(tb_ship[[#This Row],[Formated_actual_delivery_timestamp]] - tb_ship[[#This Row],[Formatted_estimated_delivery_timestamp]])
)</f>
        <v>0.44032407407212304</v>
      </c>
      <c r="X343">
        <v>2</v>
      </c>
      <c r="Y343">
        <v>5</v>
      </c>
      <c r="Z343" t="b">
        <v>0</v>
      </c>
    </row>
    <row r="344" spans="1:26" hidden="1" x14ac:dyDescent="0.25">
      <c r="A344" t="s">
        <v>1794</v>
      </c>
      <c r="B344" t="s">
        <v>58</v>
      </c>
      <c r="C344" t="s">
        <v>33</v>
      </c>
      <c r="D344" t="s">
        <v>24</v>
      </c>
      <c r="E344" t="s">
        <v>52</v>
      </c>
      <c r="F344" t="s">
        <v>650</v>
      </c>
      <c r="G344" t="s">
        <v>236</v>
      </c>
      <c r="I344" t="b">
        <v>1</v>
      </c>
      <c r="J344">
        <v>10.07</v>
      </c>
      <c r="K344">
        <v>229.87</v>
      </c>
      <c r="L344" t="s">
        <v>1795</v>
      </c>
      <c r="M344" s="2">
        <f t="shared" si="15"/>
        <v>45960.652777777781</v>
      </c>
      <c r="N344" t="s">
        <v>1796</v>
      </c>
      <c r="O344" s="2">
        <f t="shared" si="16"/>
        <v>45968.05741898148</v>
      </c>
      <c r="Q344" s="2" t="str">
        <f t="shared" si="17"/>
        <v/>
      </c>
      <c r="R344" t="s">
        <v>1797</v>
      </c>
      <c r="S344" t="s">
        <v>140</v>
      </c>
      <c r="T34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4" s="5" t="str">
        <f>IF(tb_ship[[#This Row],[current_status]]&lt;&gt;"DELIVERED", "",
  ABS(tb_ship[[#This Row],[Formated_actual_delivery_timestamp]] - tb_ship[[#This Row],[Formatted_estimated_delivery_timestamp]])
)</f>
        <v/>
      </c>
      <c r="V344" t="s">
        <v>1798</v>
      </c>
      <c r="W344" t="s">
        <v>743</v>
      </c>
      <c r="X344">
        <v>10</v>
      </c>
      <c r="Y344">
        <v>3</v>
      </c>
      <c r="Z344" t="b">
        <v>1</v>
      </c>
    </row>
    <row r="345" spans="1:26" hidden="1" x14ac:dyDescent="0.25">
      <c r="A345" t="s">
        <v>1799</v>
      </c>
      <c r="B345" t="s">
        <v>58</v>
      </c>
      <c r="C345" t="s">
        <v>43</v>
      </c>
      <c r="D345" t="s">
        <v>34</v>
      </c>
      <c r="E345" t="s">
        <v>52</v>
      </c>
      <c r="F345" t="s">
        <v>36</v>
      </c>
      <c r="G345" t="s">
        <v>243</v>
      </c>
      <c r="H345" t="s">
        <v>77</v>
      </c>
      <c r="I345" t="b">
        <v>0</v>
      </c>
      <c r="J345">
        <v>31.89</v>
      </c>
      <c r="K345">
        <v>910.34</v>
      </c>
      <c r="L345" t="s">
        <v>1800</v>
      </c>
      <c r="M345" s="2">
        <f t="shared" si="15"/>
        <v>45923.540972222225</v>
      </c>
      <c r="N345" t="s">
        <v>1801</v>
      </c>
      <c r="O345" s="2">
        <f t="shared" si="16"/>
        <v>45931.201006944444</v>
      </c>
      <c r="P345" t="s">
        <v>1802</v>
      </c>
      <c r="Q345" s="2">
        <f t="shared" si="17"/>
        <v>45931.892951388887</v>
      </c>
      <c r="R345" t="s">
        <v>1802</v>
      </c>
      <c r="S345" t="s">
        <v>30</v>
      </c>
      <c r="T3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" s="5">
        <f>IF(tb_ship[[#This Row],[current_status]]&lt;&gt;"DELIVERED", "",
  ABS(tb_ship[[#This Row],[Formated_actual_delivery_timestamp]] - tb_ship[[#This Row],[Formatted_estimated_delivery_timestamp]])
)</f>
        <v>0.69194444444292458</v>
      </c>
      <c r="X345">
        <v>3</v>
      </c>
      <c r="Y345">
        <v>4</v>
      </c>
      <c r="Z345" t="b">
        <v>0</v>
      </c>
    </row>
    <row r="346" spans="1:26" hidden="1" x14ac:dyDescent="0.25">
      <c r="A346" t="s">
        <v>1803</v>
      </c>
      <c r="B346" t="s">
        <v>67</v>
      </c>
      <c r="C346" t="s">
        <v>33</v>
      </c>
      <c r="D346" t="s">
        <v>24</v>
      </c>
      <c r="E346" t="s">
        <v>34</v>
      </c>
      <c r="F346" t="s">
        <v>128</v>
      </c>
      <c r="G346" t="s">
        <v>75</v>
      </c>
      <c r="H346" t="s">
        <v>259</v>
      </c>
      <c r="I346" t="b">
        <v>1</v>
      </c>
      <c r="J346">
        <v>4.53</v>
      </c>
      <c r="K346">
        <v>34.159999999999997</v>
      </c>
      <c r="L346" t="s">
        <v>1804</v>
      </c>
      <c r="M346" s="2">
        <f t="shared" si="15"/>
        <v>45829.027777777781</v>
      </c>
      <c r="N346" t="s">
        <v>1805</v>
      </c>
      <c r="O346" s="2">
        <f t="shared" si="16"/>
        <v>45835.588310185187</v>
      </c>
      <c r="P346" t="s">
        <v>1806</v>
      </c>
      <c r="Q346" s="2">
        <f t="shared" si="17"/>
        <v>45835.93277777778</v>
      </c>
      <c r="R346" t="s">
        <v>1806</v>
      </c>
      <c r="S346" t="s">
        <v>30</v>
      </c>
      <c r="T3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" s="5">
        <f>IF(tb_ship[[#This Row],[current_status]]&lt;&gt;"DELIVERED", "",
  ABS(tb_ship[[#This Row],[Formated_actual_delivery_timestamp]] - tb_ship[[#This Row],[Formatted_estimated_delivery_timestamp]])
)</f>
        <v>0.34446759259299142</v>
      </c>
      <c r="X346">
        <v>1</v>
      </c>
      <c r="Y346">
        <v>5</v>
      </c>
      <c r="Z346" t="b">
        <v>0</v>
      </c>
    </row>
    <row r="347" spans="1:26" hidden="1" x14ac:dyDescent="0.25">
      <c r="A347" t="s">
        <v>1807</v>
      </c>
      <c r="B347" t="s">
        <v>99</v>
      </c>
      <c r="C347" t="s">
        <v>23</v>
      </c>
      <c r="D347" t="s">
        <v>228</v>
      </c>
      <c r="E347" t="s">
        <v>34</v>
      </c>
      <c r="F347" t="s">
        <v>1671</v>
      </c>
      <c r="G347" t="s">
        <v>36</v>
      </c>
      <c r="H347" t="s">
        <v>1808</v>
      </c>
      <c r="I347" t="b">
        <v>1</v>
      </c>
      <c r="J347">
        <v>3.82</v>
      </c>
      <c r="K347">
        <v>50.58</v>
      </c>
      <c r="L347" t="s">
        <v>1809</v>
      </c>
      <c r="M347" s="2">
        <f t="shared" si="15"/>
        <v>46048.340277777774</v>
      </c>
      <c r="N347" t="s">
        <v>1810</v>
      </c>
      <c r="O347" s="2">
        <f t="shared" si="16"/>
        <v>46051.266273148147</v>
      </c>
      <c r="P347" t="s">
        <v>1811</v>
      </c>
      <c r="Q347" s="2">
        <f t="shared" si="17"/>
        <v>46051.244085648148</v>
      </c>
      <c r="R347" t="s">
        <v>1812</v>
      </c>
      <c r="S347" t="s">
        <v>30</v>
      </c>
      <c r="T3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7" s="5">
        <f>IF(tb_ship[[#This Row],[current_status]]&lt;&gt;"DELIVERED", "",
  ABS(tb_ship[[#This Row],[Formated_actual_delivery_timestamp]] - tb_ship[[#This Row],[Formatted_estimated_delivery_timestamp]])
)</f>
        <v>2.2187499998835847E-2</v>
      </c>
      <c r="X347">
        <v>4</v>
      </c>
      <c r="Y347">
        <v>3</v>
      </c>
      <c r="Z347" t="b">
        <v>0</v>
      </c>
    </row>
    <row r="348" spans="1:26" hidden="1" x14ac:dyDescent="0.25">
      <c r="A348" t="s">
        <v>1813</v>
      </c>
      <c r="B348" t="s">
        <v>512</v>
      </c>
      <c r="C348" t="s">
        <v>43</v>
      </c>
      <c r="D348" t="s">
        <v>52</v>
      </c>
      <c r="E348" t="s">
        <v>59</v>
      </c>
      <c r="F348" t="s">
        <v>243</v>
      </c>
      <c r="G348" t="s">
        <v>1814</v>
      </c>
      <c r="H348" t="s">
        <v>1396</v>
      </c>
      <c r="I348" t="b">
        <v>0</v>
      </c>
      <c r="J348">
        <v>15.09</v>
      </c>
      <c r="K348">
        <v>472.09</v>
      </c>
      <c r="L348" t="s">
        <v>1815</v>
      </c>
      <c r="M348" s="2">
        <f t="shared" si="15"/>
        <v>46060.4375</v>
      </c>
      <c r="N348" t="s">
        <v>1816</v>
      </c>
      <c r="O348" s="2">
        <f t="shared" si="16"/>
        <v>46067.137071759258</v>
      </c>
      <c r="P348" t="s">
        <v>1817</v>
      </c>
      <c r="Q348" s="2">
        <f t="shared" si="17"/>
        <v>46066.03837962963</v>
      </c>
      <c r="R348" t="s">
        <v>1818</v>
      </c>
      <c r="S348" t="s">
        <v>30</v>
      </c>
      <c r="T3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" s="5">
        <f>IF(tb_ship[[#This Row],[current_status]]&lt;&gt;"DELIVERED", "",
  ABS(tb_ship[[#This Row],[Formated_actual_delivery_timestamp]] - tb_ship[[#This Row],[Formatted_estimated_delivery_timestamp]])
)</f>
        <v>1.0986921296280343</v>
      </c>
      <c r="X348">
        <v>2</v>
      </c>
      <c r="Y348">
        <v>3</v>
      </c>
      <c r="Z348" t="b">
        <v>0</v>
      </c>
    </row>
    <row r="349" spans="1:26" hidden="1" x14ac:dyDescent="0.25">
      <c r="A349" t="s">
        <v>1819</v>
      </c>
      <c r="B349" t="s">
        <v>58</v>
      </c>
      <c r="C349" t="s">
        <v>51</v>
      </c>
      <c r="D349" t="s">
        <v>24</v>
      </c>
      <c r="E349" t="s">
        <v>24</v>
      </c>
      <c r="F349" t="s">
        <v>189</v>
      </c>
      <c r="G349" t="s">
        <v>151</v>
      </c>
      <c r="H349" t="s">
        <v>525</v>
      </c>
      <c r="I349" t="b">
        <v>0</v>
      </c>
      <c r="J349">
        <v>3.62</v>
      </c>
      <c r="K349">
        <v>49.63</v>
      </c>
      <c r="L349" t="s">
        <v>1820</v>
      </c>
      <c r="M349" s="2">
        <f t="shared" si="15"/>
        <v>46023.81527777778</v>
      </c>
      <c r="N349" t="s">
        <v>1821</v>
      </c>
      <c r="O349" s="2">
        <f t="shared" si="16"/>
        <v>46024.761238425926</v>
      </c>
      <c r="P349" t="s">
        <v>1822</v>
      </c>
      <c r="Q349" s="2">
        <f t="shared" si="17"/>
        <v>46024.748414351852</v>
      </c>
      <c r="R349" t="s">
        <v>1822</v>
      </c>
      <c r="S349" t="s">
        <v>30</v>
      </c>
      <c r="T3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9" s="5">
        <f>IF(tb_ship[[#This Row],[current_status]]&lt;&gt;"DELIVERED", "",
  ABS(tb_ship[[#This Row],[Formated_actual_delivery_timestamp]] - tb_ship[[#This Row],[Formatted_estimated_delivery_timestamp]])
)</f>
        <v>1.2824074074160308E-2</v>
      </c>
      <c r="X349">
        <v>3</v>
      </c>
      <c r="Y349">
        <v>2</v>
      </c>
      <c r="Z349" t="b">
        <v>0</v>
      </c>
    </row>
    <row r="350" spans="1:26" hidden="1" x14ac:dyDescent="0.25">
      <c r="A350" t="s">
        <v>1823</v>
      </c>
      <c r="B350" t="s">
        <v>1362</v>
      </c>
      <c r="C350" t="s">
        <v>23</v>
      </c>
      <c r="D350" t="s">
        <v>24</v>
      </c>
      <c r="E350" t="s">
        <v>24</v>
      </c>
      <c r="F350" t="s">
        <v>93</v>
      </c>
      <c r="G350" t="s">
        <v>93</v>
      </c>
      <c r="H350" t="s">
        <v>26</v>
      </c>
      <c r="I350" t="b">
        <v>0</v>
      </c>
      <c r="J350">
        <v>32.130000000000003</v>
      </c>
      <c r="K350">
        <v>191.94</v>
      </c>
      <c r="L350" t="s">
        <v>1824</v>
      </c>
      <c r="M350" s="2">
        <f t="shared" si="15"/>
        <v>46071.741666666669</v>
      </c>
      <c r="N350" t="s">
        <v>1825</v>
      </c>
      <c r="O350" s="2">
        <f t="shared" si="16"/>
        <v>46072.709907407407</v>
      </c>
      <c r="Q350" s="2" t="str">
        <f t="shared" si="17"/>
        <v/>
      </c>
      <c r="R350" t="s">
        <v>1826</v>
      </c>
      <c r="S350" t="s">
        <v>114</v>
      </c>
      <c r="T3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0" s="5" t="str">
        <f>IF(tb_ship[[#This Row],[current_status]]&lt;&gt;"DELIVERED", "",
  ABS(tb_ship[[#This Row],[Formated_actual_delivery_timestamp]] - tb_ship[[#This Row],[Formatted_estimated_delivery_timestamp]])
)</f>
        <v/>
      </c>
      <c r="X350">
        <v>4</v>
      </c>
      <c r="Y350">
        <v>2</v>
      </c>
      <c r="Z350" t="b">
        <v>0</v>
      </c>
    </row>
    <row r="351" spans="1:26" hidden="1" x14ac:dyDescent="0.25">
      <c r="A351" t="s">
        <v>1827</v>
      </c>
      <c r="B351" t="s">
        <v>58</v>
      </c>
      <c r="C351" t="s">
        <v>33</v>
      </c>
      <c r="D351" t="s">
        <v>24</v>
      </c>
      <c r="E351" t="s">
        <v>24</v>
      </c>
      <c r="F351" t="s">
        <v>68</v>
      </c>
      <c r="G351" t="s">
        <v>1828</v>
      </c>
      <c r="H351" t="s">
        <v>69</v>
      </c>
      <c r="I351" t="b">
        <v>0</v>
      </c>
      <c r="J351">
        <v>11.87</v>
      </c>
      <c r="K351">
        <v>290.75</v>
      </c>
      <c r="L351" t="s">
        <v>1829</v>
      </c>
      <c r="M351" s="2">
        <f t="shared" si="15"/>
        <v>45988.616666666669</v>
      </c>
      <c r="N351" t="s">
        <v>1830</v>
      </c>
      <c r="O351" s="2">
        <f t="shared" si="16"/>
        <v>45990.713634259264</v>
      </c>
      <c r="P351" t="s">
        <v>1831</v>
      </c>
      <c r="Q351" s="2">
        <f t="shared" si="17"/>
        <v>45990.907141203708</v>
      </c>
      <c r="R351" t="s">
        <v>1831</v>
      </c>
      <c r="S351" t="s">
        <v>30</v>
      </c>
      <c r="T3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1" s="5">
        <f>IF(tb_ship[[#This Row],[current_status]]&lt;&gt;"DELIVERED", "",
  ABS(tb_ship[[#This Row],[Formated_actual_delivery_timestamp]] - tb_ship[[#This Row],[Formatted_estimated_delivery_timestamp]])
)</f>
        <v>0.19350694444437977</v>
      </c>
      <c r="X351">
        <v>2</v>
      </c>
      <c r="Y351">
        <v>1</v>
      </c>
      <c r="Z351" t="b">
        <v>0</v>
      </c>
    </row>
    <row r="352" spans="1:26" hidden="1" x14ac:dyDescent="0.25">
      <c r="A352" t="s">
        <v>1832</v>
      </c>
      <c r="B352" t="s">
        <v>186</v>
      </c>
      <c r="D352" t="s">
        <v>24</v>
      </c>
      <c r="E352" t="s">
        <v>24</v>
      </c>
      <c r="F352" t="s">
        <v>25</v>
      </c>
      <c r="G352" t="s">
        <v>1833</v>
      </c>
      <c r="H352" t="s">
        <v>574</v>
      </c>
      <c r="I352" t="b">
        <v>0</v>
      </c>
      <c r="J352">
        <v>6.29</v>
      </c>
      <c r="K352">
        <v>368.56</v>
      </c>
      <c r="L352" t="s">
        <v>1834</v>
      </c>
      <c r="M352" s="2">
        <f t="shared" si="15"/>
        <v>46015.606944444444</v>
      </c>
      <c r="N352" t="s">
        <v>1835</v>
      </c>
      <c r="O352" s="2">
        <f t="shared" si="16"/>
        <v>46016.846481481487</v>
      </c>
      <c r="P352" t="s">
        <v>1836</v>
      </c>
      <c r="Q352" s="2">
        <f t="shared" si="17"/>
        <v>46014.607708333337</v>
      </c>
      <c r="R352" t="s">
        <v>1837</v>
      </c>
      <c r="S352" t="s">
        <v>30</v>
      </c>
      <c r="T3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2" s="5">
        <f>IF(tb_ship[[#This Row],[current_status]]&lt;&gt;"DELIVERED", "",
  ABS(tb_ship[[#This Row],[Formated_actual_delivery_timestamp]] - tb_ship[[#This Row],[Formatted_estimated_delivery_timestamp]])
)</f>
        <v>2.2387731481503579</v>
      </c>
      <c r="X352">
        <v>2</v>
      </c>
      <c r="Y352">
        <v>1</v>
      </c>
      <c r="Z352" t="b">
        <v>0</v>
      </c>
    </row>
    <row r="353" spans="1:26" hidden="1" x14ac:dyDescent="0.25">
      <c r="A353" t="s">
        <v>1838</v>
      </c>
      <c r="B353" t="s">
        <v>42</v>
      </c>
      <c r="C353" t="s">
        <v>33</v>
      </c>
      <c r="D353" t="s">
        <v>52</v>
      </c>
      <c r="E353" t="s">
        <v>24</v>
      </c>
      <c r="F353" t="s">
        <v>612</v>
      </c>
      <c r="G353" t="s">
        <v>1839</v>
      </c>
      <c r="H353" t="s">
        <v>1024</v>
      </c>
      <c r="I353" t="b">
        <v>1</v>
      </c>
      <c r="J353">
        <v>48.46</v>
      </c>
      <c r="K353">
        <v>5727.66</v>
      </c>
      <c r="L353" t="s">
        <v>1840</v>
      </c>
      <c r="M353" s="2">
        <f t="shared" si="15"/>
        <v>45956.655555555561</v>
      </c>
      <c r="N353" t="s">
        <v>1841</v>
      </c>
      <c r="O353" s="2">
        <f t="shared" si="16"/>
        <v>45967.925266203703</v>
      </c>
      <c r="P353" t="s">
        <v>1842</v>
      </c>
      <c r="Q353" s="2">
        <f t="shared" si="17"/>
        <v>45967.997025462966</v>
      </c>
      <c r="R353" t="s">
        <v>1842</v>
      </c>
      <c r="S353" t="s">
        <v>30</v>
      </c>
      <c r="T3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3" s="5">
        <f>IF(tb_ship[[#This Row],[current_status]]&lt;&gt;"DELIVERED", "",
  ABS(tb_ship[[#This Row],[Formated_actual_delivery_timestamp]] - tb_ship[[#This Row],[Formatted_estimated_delivery_timestamp]])
)</f>
        <v>7.1759259262762498E-2</v>
      </c>
      <c r="X353">
        <v>3</v>
      </c>
      <c r="Y353">
        <v>4</v>
      </c>
      <c r="Z353" t="b">
        <v>0</v>
      </c>
    </row>
    <row r="354" spans="1:26" hidden="1" x14ac:dyDescent="0.25">
      <c r="A354" t="s">
        <v>1843</v>
      </c>
      <c r="B354" t="s">
        <v>203</v>
      </c>
      <c r="C354" t="s">
        <v>23</v>
      </c>
      <c r="D354" t="s">
        <v>24</v>
      </c>
      <c r="E354" t="s">
        <v>24</v>
      </c>
      <c r="F354" t="s">
        <v>1499</v>
      </c>
      <c r="G354" t="s">
        <v>25</v>
      </c>
      <c r="H354" t="s">
        <v>152</v>
      </c>
      <c r="I354" t="b">
        <v>0</v>
      </c>
      <c r="J354">
        <v>15.41</v>
      </c>
      <c r="K354">
        <v>458.13</v>
      </c>
      <c r="L354" t="s">
        <v>1844</v>
      </c>
      <c r="M354" s="2">
        <f t="shared" si="15"/>
        <v>45935.72152777778</v>
      </c>
      <c r="N354" t="s">
        <v>1845</v>
      </c>
      <c r="O354" s="2">
        <f t="shared" si="16"/>
        <v>45936.553831018522</v>
      </c>
      <c r="P354" t="s">
        <v>1846</v>
      </c>
      <c r="Q354" s="2">
        <f t="shared" si="17"/>
        <v>45936.090428240743</v>
      </c>
      <c r="R354" t="s">
        <v>1846</v>
      </c>
      <c r="S354" t="s">
        <v>30</v>
      </c>
      <c r="T3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" s="5">
        <f>IF(tb_ship[[#This Row],[current_status]]&lt;&gt;"DELIVERED", "",
  ABS(tb_ship[[#This Row],[Formated_actual_delivery_timestamp]] - tb_ship[[#This Row],[Formatted_estimated_delivery_timestamp]])
)</f>
        <v>0.46340277777926531</v>
      </c>
      <c r="X354">
        <v>3</v>
      </c>
      <c r="Y354">
        <v>1</v>
      </c>
      <c r="Z354" t="b">
        <v>0</v>
      </c>
    </row>
    <row r="355" spans="1:26" hidden="1" x14ac:dyDescent="0.25">
      <c r="A355" t="s">
        <v>1847</v>
      </c>
      <c r="B355" t="s">
        <v>58</v>
      </c>
      <c r="C355" t="s">
        <v>51</v>
      </c>
      <c r="D355" t="s">
        <v>44</v>
      </c>
      <c r="E355" t="s">
        <v>116</v>
      </c>
      <c r="F355" t="s">
        <v>180</v>
      </c>
      <c r="G355" t="s">
        <v>118</v>
      </c>
      <c r="H355" t="s">
        <v>119</v>
      </c>
      <c r="I355" t="b">
        <v>1</v>
      </c>
      <c r="J355">
        <v>17.5</v>
      </c>
      <c r="K355">
        <v>1004.19</v>
      </c>
      <c r="L355" t="s">
        <v>1848</v>
      </c>
      <c r="M355" s="2">
        <f t="shared" si="15"/>
        <v>45826.135416666664</v>
      </c>
      <c r="N355" t="s">
        <v>1849</v>
      </c>
      <c r="O355" s="2">
        <f t="shared" si="16"/>
        <v>45830.513148148151</v>
      </c>
      <c r="P355" t="s">
        <v>1850</v>
      </c>
      <c r="Q355" s="2">
        <f t="shared" si="17"/>
        <v>45830.358287037037</v>
      </c>
      <c r="R355" t="s">
        <v>1850</v>
      </c>
      <c r="S355" t="s">
        <v>30</v>
      </c>
      <c r="T3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5" s="5">
        <f>IF(tb_ship[[#This Row],[current_status]]&lt;&gt;"DELIVERED", "",
  ABS(tb_ship[[#This Row],[Formated_actual_delivery_timestamp]] - tb_ship[[#This Row],[Formatted_estimated_delivery_timestamp]])
)</f>
        <v>0.15486111111385981</v>
      </c>
      <c r="X355">
        <v>1</v>
      </c>
      <c r="Y355">
        <v>5</v>
      </c>
      <c r="Z355" t="b">
        <v>0</v>
      </c>
    </row>
    <row r="356" spans="1:26" hidden="1" x14ac:dyDescent="0.25">
      <c r="A356" t="s">
        <v>1851</v>
      </c>
      <c r="B356" t="s">
        <v>58</v>
      </c>
      <c r="C356" t="s">
        <v>800</v>
      </c>
      <c r="D356" t="s">
        <v>44</v>
      </c>
      <c r="E356" t="s">
        <v>24</v>
      </c>
      <c r="F356" t="s">
        <v>180</v>
      </c>
      <c r="G356" t="s">
        <v>93</v>
      </c>
      <c r="H356" t="s">
        <v>776</v>
      </c>
      <c r="I356" t="b">
        <v>1</v>
      </c>
      <c r="J356">
        <v>16.809999999999999</v>
      </c>
      <c r="K356">
        <v>871.47</v>
      </c>
      <c r="L356" t="s">
        <v>1852</v>
      </c>
      <c r="M356" s="2">
        <f t="shared" si="15"/>
        <v>46001.234722222223</v>
      </c>
      <c r="N356" t="s">
        <v>1853</v>
      </c>
      <c r="O356" s="2">
        <f t="shared" si="16"/>
        <v>46007.535636574074</v>
      </c>
      <c r="P356" t="s">
        <v>1854</v>
      </c>
      <c r="Q356" s="2">
        <f t="shared" si="17"/>
        <v>46008.07172453704</v>
      </c>
      <c r="R356" t="s">
        <v>1855</v>
      </c>
      <c r="S356" t="s">
        <v>30</v>
      </c>
      <c r="T3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" s="5">
        <f>IF(tb_ship[[#This Row],[current_status]]&lt;&gt;"DELIVERED", "",
  ABS(tb_ship[[#This Row],[Formated_actual_delivery_timestamp]] - tb_ship[[#This Row],[Formatted_estimated_delivery_timestamp]])
)</f>
        <v>0.53608796296612127</v>
      </c>
      <c r="X356">
        <v>4</v>
      </c>
      <c r="Y356">
        <v>4</v>
      </c>
      <c r="Z356" t="b">
        <v>0</v>
      </c>
    </row>
    <row r="357" spans="1:26" hidden="1" x14ac:dyDescent="0.25">
      <c r="A357" t="s">
        <v>1856</v>
      </c>
      <c r="B357" t="s">
        <v>99</v>
      </c>
      <c r="C357" t="s">
        <v>33</v>
      </c>
      <c r="D357" t="s">
        <v>173</v>
      </c>
      <c r="E357" t="s">
        <v>52</v>
      </c>
      <c r="F357" t="s">
        <v>174</v>
      </c>
      <c r="G357" t="s">
        <v>422</v>
      </c>
      <c r="H357" t="s">
        <v>292</v>
      </c>
      <c r="I357" t="b">
        <v>0</v>
      </c>
      <c r="J357">
        <v>7.21</v>
      </c>
      <c r="K357">
        <v>154.19999999999999</v>
      </c>
      <c r="L357" t="s">
        <v>1857</v>
      </c>
      <c r="M357" s="2">
        <f t="shared" si="15"/>
        <v>45826.497916666667</v>
      </c>
      <c r="N357" t="s">
        <v>1858</v>
      </c>
      <c r="O357" s="2">
        <f t="shared" si="16"/>
        <v>45839.164594907408</v>
      </c>
      <c r="P357" t="s">
        <v>1859</v>
      </c>
      <c r="Q357" s="2">
        <f t="shared" si="17"/>
        <v>45838.85664351852</v>
      </c>
      <c r="R357" t="s">
        <v>1859</v>
      </c>
      <c r="S357" t="s">
        <v>30</v>
      </c>
      <c r="T3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7" s="5">
        <f>IF(tb_ship[[#This Row],[current_status]]&lt;&gt;"DELIVERED", "",
  ABS(tb_ship[[#This Row],[Formated_actual_delivery_timestamp]] - tb_ship[[#This Row],[Formatted_estimated_delivery_timestamp]])
)</f>
        <v>0.30795138888788642</v>
      </c>
      <c r="X357">
        <v>3</v>
      </c>
      <c r="Y357">
        <v>5</v>
      </c>
      <c r="Z357" t="b">
        <v>0</v>
      </c>
    </row>
    <row r="358" spans="1:26" hidden="1" x14ac:dyDescent="0.25">
      <c r="A358" t="s">
        <v>1860</v>
      </c>
      <c r="B358" t="s">
        <v>58</v>
      </c>
      <c r="C358" t="s">
        <v>23</v>
      </c>
      <c r="D358" t="s">
        <v>34</v>
      </c>
      <c r="E358" t="s">
        <v>24</v>
      </c>
      <c r="F358" t="s">
        <v>1861</v>
      </c>
      <c r="G358" t="s">
        <v>93</v>
      </c>
      <c r="H358" t="s">
        <v>319</v>
      </c>
      <c r="I358" t="b">
        <v>1</v>
      </c>
      <c r="J358">
        <v>2.68</v>
      </c>
      <c r="K358">
        <v>24.03</v>
      </c>
      <c r="L358" t="s">
        <v>1862</v>
      </c>
      <c r="M358" s="2">
        <f t="shared" si="15"/>
        <v>45827.552777777775</v>
      </c>
      <c r="N358" t="s">
        <v>1863</v>
      </c>
      <c r="O358" s="2">
        <f t="shared" si="16"/>
        <v>45831.509675925925</v>
      </c>
      <c r="P358" t="s">
        <v>1864</v>
      </c>
      <c r="Q358" s="2">
        <f t="shared" si="17"/>
        <v>45831.346319444441</v>
      </c>
      <c r="R358" t="s">
        <v>1864</v>
      </c>
      <c r="S358" t="s">
        <v>30</v>
      </c>
      <c r="T3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" s="5">
        <f>IF(tb_ship[[#This Row],[current_status]]&lt;&gt;"DELIVERED", "",
  ABS(tb_ship[[#This Row],[Formated_actual_delivery_timestamp]] - tb_ship[[#This Row],[Formatted_estimated_delivery_timestamp]])
)</f>
        <v>0.16335648148378823</v>
      </c>
      <c r="X358">
        <v>6</v>
      </c>
      <c r="Y358">
        <v>5</v>
      </c>
      <c r="Z358" t="b">
        <v>0</v>
      </c>
    </row>
    <row r="359" spans="1:26" hidden="1" x14ac:dyDescent="0.25">
      <c r="A359" t="s">
        <v>1865</v>
      </c>
      <c r="B359" t="s">
        <v>279</v>
      </c>
      <c r="C359" t="s">
        <v>51</v>
      </c>
      <c r="D359" t="s">
        <v>24</v>
      </c>
      <c r="E359" t="s">
        <v>24</v>
      </c>
      <c r="F359" t="s">
        <v>407</v>
      </c>
      <c r="G359" t="s">
        <v>25</v>
      </c>
      <c r="H359" t="s">
        <v>152</v>
      </c>
      <c r="I359" t="b">
        <v>0</v>
      </c>
      <c r="J359">
        <v>29.8</v>
      </c>
      <c r="K359">
        <v>651.42999999999995</v>
      </c>
      <c r="L359" t="s">
        <v>1866</v>
      </c>
      <c r="M359" s="2">
        <f t="shared" si="15"/>
        <v>45924.682638888895</v>
      </c>
      <c r="N359" t="s">
        <v>1867</v>
      </c>
      <c r="O359" s="2">
        <f t="shared" si="16"/>
        <v>45926.346192129633</v>
      </c>
      <c r="P359" t="s">
        <v>1868</v>
      </c>
      <c r="Q359" s="2">
        <f t="shared" si="17"/>
        <v>45926.151932870373</v>
      </c>
      <c r="R359" t="s">
        <v>1869</v>
      </c>
      <c r="S359" t="s">
        <v>30</v>
      </c>
      <c r="T3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" s="5">
        <f>IF(tb_ship[[#This Row],[current_status]]&lt;&gt;"DELIVERED", "",
  ABS(tb_ship[[#This Row],[Formated_actual_delivery_timestamp]] - tb_ship[[#This Row],[Formatted_estimated_delivery_timestamp]])
)</f>
        <v>0.19425925926043419</v>
      </c>
      <c r="X359">
        <v>1</v>
      </c>
      <c r="Y359">
        <v>1</v>
      </c>
      <c r="Z359" t="b">
        <v>0</v>
      </c>
    </row>
    <row r="360" spans="1:26" hidden="1" x14ac:dyDescent="0.25">
      <c r="A360" t="s">
        <v>1870</v>
      </c>
      <c r="B360" t="s">
        <v>186</v>
      </c>
      <c r="C360" t="s">
        <v>33</v>
      </c>
      <c r="D360" t="s">
        <v>34</v>
      </c>
      <c r="E360" t="s">
        <v>52</v>
      </c>
      <c r="F360" t="s">
        <v>209</v>
      </c>
      <c r="G360" t="s">
        <v>329</v>
      </c>
      <c r="H360" t="s">
        <v>1605</v>
      </c>
      <c r="I360" t="b">
        <v>0</v>
      </c>
      <c r="J360">
        <v>10.82</v>
      </c>
      <c r="K360">
        <v>387.88</v>
      </c>
      <c r="L360" t="s">
        <v>1871</v>
      </c>
      <c r="M360" s="2">
        <f t="shared" si="15"/>
        <v>46011.4</v>
      </c>
      <c r="N360" t="s">
        <v>1872</v>
      </c>
      <c r="O360" s="2">
        <f t="shared" si="16"/>
        <v>46019.355590277781</v>
      </c>
      <c r="P360" t="s">
        <v>1873</v>
      </c>
      <c r="Q360" s="2">
        <f t="shared" si="17"/>
        <v>46020.493842592594</v>
      </c>
      <c r="R360" t="s">
        <v>1873</v>
      </c>
      <c r="S360" t="s">
        <v>30</v>
      </c>
      <c r="T3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" s="5">
        <f>IF(tb_ship[[#This Row],[current_status]]&lt;&gt;"DELIVERED", "",
  ABS(tb_ship[[#This Row],[Formated_actual_delivery_timestamp]] - tb_ship[[#This Row],[Formatted_estimated_delivery_timestamp]])
)</f>
        <v>1.138252314813144</v>
      </c>
      <c r="X360">
        <v>2</v>
      </c>
      <c r="Y360">
        <v>3</v>
      </c>
      <c r="Z360" t="b">
        <v>1</v>
      </c>
    </row>
    <row r="361" spans="1:26" hidden="1" x14ac:dyDescent="0.25">
      <c r="A361" t="s">
        <v>1874</v>
      </c>
      <c r="B361" t="s">
        <v>58</v>
      </c>
      <c r="C361" t="s">
        <v>43</v>
      </c>
      <c r="D361" t="s">
        <v>187</v>
      </c>
      <c r="E361" t="s">
        <v>24</v>
      </c>
      <c r="F361" t="s">
        <v>188</v>
      </c>
      <c r="G361" t="s">
        <v>93</v>
      </c>
      <c r="H361" t="s">
        <v>927</v>
      </c>
      <c r="I361" t="b">
        <v>1</v>
      </c>
      <c r="J361">
        <v>18.54</v>
      </c>
      <c r="K361">
        <v>1798.44</v>
      </c>
      <c r="L361" t="s">
        <v>1875</v>
      </c>
      <c r="M361" s="2">
        <f t="shared" si="15"/>
        <v>45828.120138888888</v>
      </c>
      <c r="N361" t="s">
        <v>1876</v>
      </c>
      <c r="O361" s="2">
        <f t="shared" si="16"/>
        <v>45835.761307870373</v>
      </c>
      <c r="P361" t="s">
        <v>1877</v>
      </c>
      <c r="Q361" s="2">
        <f t="shared" si="17"/>
        <v>45835.710763888892</v>
      </c>
      <c r="R361" t="s">
        <v>1877</v>
      </c>
      <c r="S361" t="s">
        <v>30</v>
      </c>
      <c r="T3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" s="5">
        <f>IF(tb_ship[[#This Row],[current_status]]&lt;&gt;"DELIVERED", "",
  ABS(tb_ship[[#This Row],[Formated_actual_delivery_timestamp]] - tb_ship[[#This Row],[Formatted_estimated_delivery_timestamp]])
)</f>
        <v>5.0543981480586808E-2</v>
      </c>
      <c r="X361">
        <v>1</v>
      </c>
      <c r="Y361">
        <v>3</v>
      </c>
      <c r="Z361" t="b">
        <v>0</v>
      </c>
    </row>
    <row r="362" spans="1:26" hidden="1" x14ac:dyDescent="0.25">
      <c r="A362" t="s">
        <v>1878</v>
      </c>
      <c r="B362" t="s">
        <v>99</v>
      </c>
      <c r="C362" t="s">
        <v>33</v>
      </c>
      <c r="D362" t="s">
        <v>34</v>
      </c>
      <c r="E362" t="s">
        <v>24</v>
      </c>
      <c r="F362" t="s">
        <v>230</v>
      </c>
      <c r="G362" t="s">
        <v>249</v>
      </c>
      <c r="H362" t="s">
        <v>319</v>
      </c>
      <c r="I362" t="b">
        <v>1</v>
      </c>
      <c r="J362">
        <v>11.75</v>
      </c>
      <c r="K362">
        <v>260.61</v>
      </c>
      <c r="L362" t="s">
        <v>1879</v>
      </c>
      <c r="M362" s="2">
        <f t="shared" si="15"/>
        <v>45857.37222222222</v>
      </c>
      <c r="N362" t="s">
        <v>1880</v>
      </c>
      <c r="O362" s="2">
        <f t="shared" si="16"/>
        <v>45866.473263888889</v>
      </c>
      <c r="P362" t="s">
        <v>1881</v>
      </c>
      <c r="Q362" s="2">
        <f t="shared" si="17"/>
        <v>45865.96266203704</v>
      </c>
      <c r="R362" t="s">
        <v>1881</v>
      </c>
      <c r="S362" t="s">
        <v>30</v>
      </c>
      <c r="T3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2" s="5">
        <f>IF(tb_ship[[#This Row],[current_status]]&lt;&gt;"DELIVERED", "",
  ABS(tb_ship[[#This Row],[Formated_actual_delivery_timestamp]] - tb_ship[[#This Row],[Formatted_estimated_delivery_timestamp]])
)</f>
        <v>0.51060185184906004</v>
      </c>
      <c r="X362">
        <v>3</v>
      </c>
      <c r="Y362">
        <v>3</v>
      </c>
      <c r="Z362" t="b">
        <v>0</v>
      </c>
    </row>
    <row r="363" spans="1:26" hidden="1" x14ac:dyDescent="0.25">
      <c r="A363" t="s">
        <v>1882</v>
      </c>
      <c r="B363" t="s">
        <v>203</v>
      </c>
      <c r="C363" t="s">
        <v>51</v>
      </c>
      <c r="D363" t="s">
        <v>100</v>
      </c>
      <c r="E363" t="s">
        <v>24</v>
      </c>
      <c r="F363" t="s">
        <v>1883</v>
      </c>
      <c r="G363" t="s">
        <v>35</v>
      </c>
      <c r="H363" t="s">
        <v>352</v>
      </c>
      <c r="I363" t="b">
        <v>1</v>
      </c>
      <c r="J363">
        <v>58.79</v>
      </c>
      <c r="K363">
        <v>2122.54</v>
      </c>
      <c r="L363" t="s">
        <v>1884</v>
      </c>
      <c r="M363" s="2">
        <f t="shared" si="15"/>
        <v>46051.969444444447</v>
      </c>
      <c r="N363" t="s">
        <v>1885</v>
      </c>
      <c r="O363" s="2">
        <f t="shared" si="16"/>
        <v>46057.242800925924</v>
      </c>
      <c r="P363" t="s">
        <v>1886</v>
      </c>
      <c r="Q363" s="2">
        <f t="shared" si="17"/>
        <v>46057.102569444447</v>
      </c>
      <c r="R363" t="s">
        <v>1886</v>
      </c>
      <c r="S363" t="s">
        <v>30</v>
      </c>
      <c r="T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3" s="5">
        <f>IF(tb_ship[[#This Row],[current_status]]&lt;&gt;"DELIVERED", "",
  ABS(tb_ship[[#This Row],[Formated_actual_delivery_timestamp]] - tb_ship[[#This Row],[Formatted_estimated_delivery_timestamp]])
)</f>
        <v>0.14023148147680331</v>
      </c>
      <c r="X363">
        <v>3</v>
      </c>
      <c r="Y363">
        <v>5</v>
      </c>
      <c r="Z363" t="b">
        <v>0</v>
      </c>
    </row>
    <row r="364" spans="1:26" hidden="1" x14ac:dyDescent="0.25">
      <c r="A364" t="s">
        <v>1887</v>
      </c>
      <c r="B364" t="s">
        <v>67</v>
      </c>
      <c r="C364" t="s">
        <v>33</v>
      </c>
      <c r="D364" t="s">
        <v>24</v>
      </c>
      <c r="E364" t="s">
        <v>52</v>
      </c>
      <c r="F364" t="s">
        <v>407</v>
      </c>
      <c r="G364" t="s">
        <v>329</v>
      </c>
      <c r="H364" t="s">
        <v>216</v>
      </c>
      <c r="I364" t="b">
        <v>1</v>
      </c>
      <c r="J364">
        <v>9.4499999999999993</v>
      </c>
      <c r="K364">
        <v>75.03</v>
      </c>
      <c r="L364" t="s">
        <v>1888</v>
      </c>
      <c r="M364" s="2">
        <f t="shared" si="15"/>
        <v>45828.660416666666</v>
      </c>
      <c r="N364" t="s">
        <v>1889</v>
      </c>
      <c r="O364" s="2">
        <f t="shared" si="16"/>
        <v>45836.776990740742</v>
      </c>
      <c r="P364" t="s">
        <v>1890</v>
      </c>
      <c r="Q364" s="2">
        <f t="shared" si="17"/>
        <v>45836.484027777777</v>
      </c>
      <c r="R364" t="s">
        <v>1890</v>
      </c>
      <c r="S364" t="s">
        <v>30</v>
      </c>
      <c r="T3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" s="5">
        <f>IF(tb_ship[[#This Row],[current_status]]&lt;&gt;"DELIVERED", "",
  ABS(tb_ship[[#This Row],[Formated_actual_delivery_timestamp]] - tb_ship[[#This Row],[Formatted_estimated_delivery_timestamp]])
)</f>
        <v>0.29296296296524815</v>
      </c>
      <c r="X364">
        <v>2</v>
      </c>
      <c r="Y364">
        <v>4</v>
      </c>
      <c r="Z364" t="b">
        <v>0</v>
      </c>
    </row>
    <row r="365" spans="1:26" hidden="1" x14ac:dyDescent="0.25">
      <c r="A365" t="s">
        <v>1891</v>
      </c>
      <c r="B365" t="s">
        <v>150</v>
      </c>
      <c r="C365" t="s">
        <v>43</v>
      </c>
      <c r="D365" t="s">
        <v>59</v>
      </c>
      <c r="E365" t="s">
        <v>52</v>
      </c>
      <c r="F365" t="s">
        <v>471</v>
      </c>
      <c r="G365" t="s">
        <v>1892</v>
      </c>
      <c r="H365" t="s">
        <v>162</v>
      </c>
      <c r="I365" t="b">
        <v>0</v>
      </c>
      <c r="J365">
        <v>13.63</v>
      </c>
      <c r="K365">
        <v>549.77</v>
      </c>
      <c r="L365" t="s">
        <v>1893</v>
      </c>
      <c r="M365" s="2">
        <f t="shared" si="15"/>
        <v>45938.440972222226</v>
      </c>
      <c r="N365" t="s">
        <v>1894</v>
      </c>
      <c r="O365" s="2">
        <f t="shared" si="16"/>
        <v>45946.12604166667</v>
      </c>
      <c r="P365" t="s">
        <v>1895</v>
      </c>
      <c r="Q365" s="2">
        <f t="shared" si="17"/>
        <v>45945.831770833334</v>
      </c>
      <c r="R365" t="s">
        <v>1896</v>
      </c>
      <c r="S365" t="s">
        <v>30</v>
      </c>
      <c r="T3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" s="5">
        <f>IF(tb_ship[[#This Row],[current_status]]&lt;&gt;"DELIVERED", "",
  ABS(tb_ship[[#This Row],[Formated_actual_delivery_timestamp]] - tb_ship[[#This Row],[Formatted_estimated_delivery_timestamp]])
)</f>
        <v>0.29427083333575865</v>
      </c>
      <c r="X365">
        <v>4</v>
      </c>
      <c r="Y365">
        <v>5</v>
      </c>
      <c r="Z365" t="b">
        <v>0</v>
      </c>
    </row>
    <row r="366" spans="1:26" hidden="1" x14ac:dyDescent="0.25">
      <c r="A366" t="s">
        <v>1897</v>
      </c>
      <c r="B366" t="s">
        <v>99</v>
      </c>
      <c r="C366" t="s">
        <v>51</v>
      </c>
      <c r="D366" t="s">
        <v>44</v>
      </c>
      <c r="E366" t="s">
        <v>116</v>
      </c>
      <c r="F366" t="s">
        <v>109</v>
      </c>
      <c r="G366" t="s">
        <v>1405</v>
      </c>
      <c r="H366" t="s">
        <v>1898</v>
      </c>
      <c r="I366" t="b">
        <v>1</v>
      </c>
      <c r="J366">
        <v>8.19</v>
      </c>
      <c r="K366">
        <v>48.52</v>
      </c>
      <c r="L366" t="s">
        <v>1899</v>
      </c>
      <c r="M366" s="2">
        <f t="shared" si="15"/>
        <v>46015.402777777781</v>
      </c>
      <c r="N366" t="s">
        <v>1900</v>
      </c>
      <c r="O366" s="2">
        <f t="shared" si="16"/>
        <v>46018.980613425927</v>
      </c>
      <c r="Q366" s="2" t="str">
        <f t="shared" si="17"/>
        <v/>
      </c>
      <c r="R366" t="s">
        <v>1901</v>
      </c>
      <c r="S366" t="s">
        <v>673</v>
      </c>
      <c r="T3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6" s="5" t="str">
        <f>IF(tb_ship[[#This Row],[current_status]]&lt;&gt;"DELIVERED", "",
  ABS(tb_ship[[#This Row],[Formated_actual_delivery_timestamp]] - tb_ship[[#This Row],[Formatted_estimated_delivery_timestamp]])
)</f>
        <v/>
      </c>
      <c r="V366" t="s">
        <v>1798</v>
      </c>
      <c r="X366">
        <v>9</v>
      </c>
      <c r="Y366">
        <v>4</v>
      </c>
      <c r="Z366" t="b">
        <v>1</v>
      </c>
    </row>
    <row r="367" spans="1:26" hidden="1" x14ac:dyDescent="0.25">
      <c r="A367" t="s">
        <v>1902</v>
      </c>
      <c r="B367" t="s">
        <v>203</v>
      </c>
      <c r="C367" t="s">
        <v>43</v>
      </c>
      <c r="D367" t="s">
        <v>44</v>
      </c>
      <c r="E367" t="s">
        <v>24</v>
      </c>
      <c r="F367" t="s">
        <v>117</v>
      </c>
      <c r="G367" t="s">
        <v>249</v>
      </c>
      <c r="H367" t="s">
        <v>181</v>
      </c>
      <c r="I367" t="b">
        <v>1</v>
      </c>
      <c r="J367">
        <v>4.55</v>
      </c>
      <c r="K367">
        <v>35.29</v>
      </c>
      <c r="L367" t="s">
        <v>1903</v>
      </c>
      <c r="M367" s="2">
        <f t="shared" si="15"/>
        <v>45833.680555555555</v>
      </c>
      <c r="N367" t="s">
        <v>1904</v>
      </c>
      <c r="O367" s="2">
        <f t="shared" si="16"/>
        <v>45844.664201388892</v>
      </c>
      <c r="P367" t="s">
        <v>1905</v>
      </c>
      <c r="Q367" s="2">
        <f t="shared" si="17"/>
        <v>45844.29442129629</v>
      </c>
      <c r="R367" t="s">
        <v>1906</v>
      </c>
      <c r="S367" t="s">
        <v>30</v>
      </c>
      <c r="T3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" s="5">
        <f>IF(tb_ship[[#This Row],[current_status]]&lt;&gt;"DELIVERED", "",
  ABS(tb_ship[[#This Row],[Formated_actual_delivery_timestamp]] - tb_ship[[#This Row],[Formatted_estimated_delivery_timestamp]])
)</f>
        <v>0.36978009260201361</v>
      </c>
      <c r="X367">
        <v>4</v>
      </c>
      <c r="Y367">
        <v>3</v>
      </c>
      <c r="Z367" t="b">
        <v>0</v>
      </c>
    </row>
    <row r="368" spans="1:26" hidden="1" x14ac:dyDescent="0.25">
      <c r="A368" t="s">
        <v>1907</v>
      </c>
      <c r="B368" t="s">
        <v>58</v>
      </c>
      <c r="C368" t="s">
        <v>43</v>
      </c>
      <c r="D368" t="s">
        <v>301</v>
      </c>
      <c r="E368" t="s">
        <v>24</v>
      </c>
      <c r="F368" t="s">
        <v>1908</v>
      </c>
      <c r="G368" t="s">
        <v>407</v>
      </c>
      <c r="I368" t="b">
        <v>1</v>
      </c>
      <c r="J368">
        <v>10.53</v>
      </c>
      <c r="K368">
        <v>748.55</v>
      </c>
      <c r="L368" t="s">
        <v>1909</v>
      </c>
      <c r="M368" s="2">
        <f t="shared" si="15"/>
        <v>46062.86041666667</v>
      </c>
      <c r="N368" t="s">
        <v>1910</v>
      </c>
      <c r="O368" s="2">
        <f t="shared" si="16"/>
        <v>46074.661423611113</v>
      </c>
      <c r="P368" t="s">
        <v>1911</v>
      </c>
      <c r="Q368" s="2">
        <f t="shared" si="17"/>
        <v>46074.609212962961</v>
      </c>
      <c r="R368" t="s">
        <v>1911</v>
      </c>
      <c r="S368" t="s">
        <v>30</v>
      </c>
      <c r="T3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8" s="5">
        <f>IF(tb_ship[[#This Row],[current_status]]&lt;&gt;"DELIVERED", "",
  ABS(tb_ship[[#This Row],[Formated_actual_delivery_timestamp]] - tb_ship[[#This Row],[Formatted_estimated_delivery_timestamp]])
)</f>
        <v>5.2210648151230998E-2</v>
      </c>
      <c r="X368">
        <v>3</v>
      </c>
      <c r="Y368">
        <v>3</v>
      </c>
      <c r="Z368" t="b">
        <v>0</v>
      </c>
    </row>
    <row r="369" spans="1:26" hidden="1" x14ac:dyDescent="0.25">
      <c r="A369" t="s">
        <v>1912</v>
      </c>
      <c r="B369" t="s">
        <v>512</v>
      </c>
      <c r="C369" t="s">
        <v>33</v>
      </c>
      <c r="D369" t="s">
        <v>24</v>
      </c>
      <c r="E369" t="s">
        <v>34</v>
      </c>
      <c r="F369" t="s">
        <v>25</v>
      </c>
      <c r="G369" t="s">
        <v>36</v>
      </c>
      <c r="H369" t="s">
        <v>37</v>
      </c>
      <c r="I369" t="b">
        <v>1</v>
      </c>
      <c r="J369">
        <v>23.17</v>
      </c>
      <c r="K369">
        <v>912.83</v>
      </c>
      <c r="L369" t="s">
        <v>1913</v>
      </c>
      <c r="M369" s="2">
        <f t="shared" si="15"/>
        <v>46001.995138888895</v>
      </c>
      <c r="N369" t="s">
        <v>1914</v>
      </c>
      <c r="O369" s="2">
        <f t="shared" si="16"/>
        <v>46006.087685185186</v>
      </c>
      <c r="P369" t="s">
        <v>1915</v>
      </c>
      <c r="Q369" s="2">
        <f t="shared" si="17"/>
        <v>46005.610532407409</v>
      </c>
      <c r="R369" t="s">
        <v>1915</v>
      </c>
      <c r="S369" t="s">
        <v>30</v>
      </c>
      <c r="T3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9" s="5">
        <f>IF(tb_ship[[#This Row],[current_status]]&lt;&gt;"DELIVERED", "",
  ABS(tb_ship[[#This Row],[Formated_actual_delivery_timestamp]] - tb_ship[[#This Row],[Formatted_estimated_delivery_timestamp]])
)</f>
        <v>0.47715277777751908</v>
      </c>
      <c r="X369">
        <v>4</v>
      </c>
      <c r="Y369">
        <v>4</v>
      </c>
      <c r="Z369" t="b">
        <v>0</v>
      </c>
    </row>
    <row r="370" spans="1:26" hidden="1" x14ac:dyDescent="0.25">
      <c r="A370" t="s">
        <v>1916</v>
      </c>
      <c r="B370" t="s">
        <v>67</v>
      </c>
      <c r="C370" t="s">
        <v>51</v>
      </c>
      <c r="D370" t="s">
        <v>187</v>
      </c>
      <c r="E370" t="s">
        <v>24</v>
      </c>
      <c r="F370" t="s">
        <v>1917</v>
      </c>
      <c r="G370" t="s">
        <v>25</v>
      </c>
      <c r="H370" t="s">
        <v>190</v>
      </c>
      <c r="I370" t="b">
        <v>1</v>
      </c>
      <c r="J370">
        <v>14.94</v>
      </c>
      <c r="K370">
        <v>186.56</v>
      </c>
      <c r="L370" t="s">
        <v>1918</v>
      </c>
      <c r="M370" s="2">
        <f t="shared" si="15"/>
        <v>45986.178472222222</v>
      </c>
      <c r="N370" t="s">
        <v>1919</v>
      </c>
      <c r="O370" s="2">
        <f t="shared" si="16"/>
        <v>45990.670474537037</v>
      </c>
      <c r="P370" t="s">
        <v>1920</v>
      </c>
      <c r="Q370" s="2">
        <f t="shared" si="17"/>
        <v>45991.255995370368</v>
      </c>
      <c r="R370" t="s">
        <v>1920</v>
      </c>
      <c r="S370" t="s">
        <v>30</v>
      </c>
      <c r="T3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" s="5">
        <f>IF(tb_ship[[#This Row],[current_status]]&lt;&gt;"DELIVERED", "",
  ABS(tb_ship[[#This Row],[Formated_actual_delivery_timestamp]] - tb_ship[[#This Row],[Formatted_estimated_delivery_timestamp]])
)</f>
        <v>0.58552083333051996</v>
      </c>
      <c r="X370">
        <v>4</v>
      </c>
      <c r="Y370">
        <v>3</v>
      </c>
      <c r="Z370" t="b">
        <v>0</v>
      </c>
    </row>
    <row r="371" spans="1:26" hidden="1" x14ac:dyDescent="0.25">
      <c r="A371" t="s">
        <v>1921</v>
      </c>
      <c r="B371" t="s">
        <v>58</v>
      </c>
      <c r="C371" t="s">
        <v>51</v>
      </c>
      <c r="D371" t="s">
        <v>301</v>
      </c>
      <c r="E371" t="s">
        <v>24</v>
      </c>
      <c r="F371" t="s">
        <v>302</v>
      </c>
      <c r="G371" t="s">
        <v>249</v>
      </c>
      <c r="H371" t="s">
        <v>1922</v>
      </c>
      <c r="I371" t="b">
        <v>1</v>
      </c>
      <c r="J371">
        <v>14.07</v>
      </c>
      <c r="K371">
        <v>604.62</v>
      </c>
      <c r="L371" t="s">
        <v>1923</v>
      </c>
      <c r="M371" s="2">
        <f t="shared" si="15"/>
        <v>46055.648611111108</v>
      </c>
      <c r="N371" t="s">
        <v>1924</v>
      </c>
      <c r="O371" s="2">
        <f t="shared" si="16"/>
        <v>46062.664629629631</v>
      </c>
      <c r="P371" t="s">
        <v>1925</v>
      </c>
      <c r="Q371" s="2">
        <f t="shared" si="17"/>
        <v>46062.504108796296</v>
      </c>
      <c r="R371" t="s">
        <v>1925</v>
      </c>
      <c r="S371" t="s">
        <v>30</v>
      </c>
      <c r="T3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" s="5">
        <f>IF(tb_ship[[#This Row],[current_status]]&lt;&gt;"DELIVERED", "",
  ABS(tb_ship[[#This Row],[Formated_actual_delivery_timestamp]] - tb_ship[[#This Row],[Formatted_estimated_delivery_timestamp]])
)</f>
        <v>0.16052083333488554</v>
      </c>
      <c r="X371">
        <v>3</v>
      </c>
      <c r="Y371">
        <v>5</v>
      </c>
      <c r="Z371" t="b">
        <v>0</v>
      </c>
    </row>
    <row r="372" spans="1:26" hidden="1" x14ac:dyDescent="0.25">
      <c r="A372" t="s">
        <v>1926</v>
      </c>
      <c r="B372" t="s">
        <v>512</v>
      </c>
      <c r="C372" t="s">
        <v>33</v>
      </c>
      <c r="D372" t="s">
        <v>100</v>
      </c>
      <c r="E372" t="s">
        <v>24</v>
      </c>
      <c r="F372" t="s">
        <v>222</v>
      </c>
      <c r="G372" t="s">
        <v>68</v>
      </c>
      <c r="H372" t="s">
        <v>103</v>
      </c>
      <c r="I372" t="b">
        <v>1</v>
      </c>
      <c r="J372">
        <v>8.32</v>
      </c>
      <c r="K372">
        <v>611.72</v>
      </c>
      <c r="L372" t="s">
        <v>1927</v>
      </c>
      <c r="M372" s="2">
        <f t="shared" si="15"/>
        <v>45997.121527777781</v>
      </c>
      <c r="N372" t="s">
        <v>1928</v>
      </c>
      <c r="O372" s="2">
        <f t="shared" si="16"/>
        <v>46006.981874999998</v>
      </c>
      <c r="P372" t="s">
        <v>1929</v>
      </c>
      <c r="Q372" s="2">
        <f t="shared" si="17"/>
        <v>46007.763321759259</v>
      </c>
      <c r="R372" t="s">
        <v>1929</v>
      </c>
      <c r="S372" t="s">
        <v>30</v>
      </c>
      <c r="T3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" s="5">
        <f>IF(tb_ship[[#This Row],[current_status]]&lt;&gt;"DELIVERED", "",
  ABS(tb_ship[[#This Row],[Formated_actual_delivery_timestamp]] - tb_ship[[#This Row],[Formatted_estimated_delivery_timestamp]])
)</f>
        <v>0.78144675926159834</v>
      </c>
      <c r="X372">
        <v>4</v>
      </c>
      <c r="Y372">
        <v>5</v>
      </c>
      <c r="Z372" t="b">
        <v>0</v>
      </c>
    </row>
    <row r="373" spans="1:26" hidden="1" x14ac:dyDescent="0.25">
      <c r="A373" t="s">
        <v>1930</v>
      </c>
      <c r="B373" t="s">
        <v>58</v>
      </c>
      <c r="C373" t="s">
        <v>33</v>
      </c>
      <c r="D373" t="s">
        <v>915</v>
      </c>
      <c r="E373" t="s">
        <v>24</v>
      </c>
      <c r="F373" t="s">
        <v>1595</v>
      </c>
      <c r="G373" t="s">
        <v>249</v>
      </c>
      <c r="I373" t="b">
        <v>1</v>
      </c>
      <c r="J373">
        <v>15.57</v>
      </c>
      <c r="K373">
        <v>820.6</v>
      </c>
      <c r="L373" t="s">
        <v>1931</v>
      </c>
      <c r="M373" s="2">
        <f t="shared" si="15"/>
        <v>45841.764583333337</v>
      </c>
      <c r="N373" t="s">
        <v>1932</v>
      </c>
      <c r="O373" s="2">
        <f t="shared" si="16"/>
        <v>45848.012627314813</v>
      </c>
      <c r="P373" t="s">
        <v>1933</v>
      </c>
      <c r="Q373" s="2">
        <f t="shared" si="17"/>
        <v>45847.627604166664</v>
      </c>
      <c r="R373" t="s">
        <v>1934</v>
      </c>
      <c r="S373" t="s">
        <v>30</v>
      </c>
      <c r="T3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3" s="5">
        <f>IF(tb_ship[[#This Row],[current_status]]&lt;&gt;"DELIVERED", "",
  ABS(tb_ship[[#This Row],[Formated_actual_delivery_timestamp]] - tb_ship[[#This Row],[Formatted_estimated_delivery_timestamp]])
)</f>
        <v>0.38502314814832062</v>
      </c>
      <c r="X373">
        <v>2</v>
      </c>
      <c r="Y373">
        <v>4</v>
      </c>
      <c r="Z373" t="b">
        <v>0</v>
      </c>
    </row>
    <row r="374" spans="1:26" hidden="1" x14ac:dyDescent="0.25">
      <c r="A374" t="s">
        <v>1935</v>
      </c>
      <c r="B374" t="s">
        <v>91</v>
      </c>
      <c r="C374" t="s">
        <v>51</v>
      </c>
      <c r="D374" t="s">
        <v>24</v>
      </c>
      <c r="E374" t="s">
        <v>34</v>
      </c>
      <c r="F374" t="s">
        <v>196</v>
      </c>
      <c r="G374" t="s">
        <v>230</v>
      </c>
      <c r="H374" t="s">
        <v>592</v>
      </c>
      <c r="I374" t="b">
        <v>1</v>
      </c>
      <c r="J374">
        <v>9.25</v>
      </c>
      <c r="K374">
        <v>367.87</v>
      </c>
      <c r="L374" t="s">
        <v>1936</v>
      </c>
      <c r="M374" s="2">
        <f t="shared" si="15"/>
        <v>46017.561111111114</v>
      </c>
      <c r="N374" t="s">
        <v>1937</v>
      </c>
      <c r="O374" s="2">
        <f t="shared" si="16"/>
        <v>46023.684618055559</v>
      </c>
      <c r="P374" t="s">
        <v>1938</v>
      </c>
      <c r="Q374" s="2">
        <f t="shared" si="17"/>
        <v>46022.613935185189</v>
      </c>
      <c r="R374" t="s">
        <v>1938</v>
      </c>
      <c r="S374" t="s">
        <v>30</v>
      </c>
      <c r="T3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" s="5">
        <f>IF(tb_ship[[#This Row],[current_status]]&lt;&gt;"DELIVERED", "",
  ABS(tb_ship[[#This Row],[Formated_actual_delivery_timestamp]] - tb_ship[[#This Row],[Formatted_estimated_delivery_timestamp]])
)</f>
        <v>1.0706828703696374</v>
      </c>
      <c r="X374">
        <v>3</v>
      </c>
      <c r="Y374">
        <v>5</v>
      </c>
      <c r="Z374" t="b">
        <v>0</v>
      </c>
    </row>
    <row r="375" spans="1:26" hidden="1" x14ac:dyDescent="0.25">
      <c r="A375" t="s">
        <v>1939</v>
      </c>
      <c r="B375" t="s">
        <v>22</v>
      </c>
      <c r="C375" t="s">
        <v>51</v>
      </c>
      <c r="D375" t="s">
        <v>24</v>
      </c>
      <c r="E375" t="s">
        <v>24</v>
      </c>
      <c r="F375" t="s">
        <v>68</v>
      </c>
      <c r="G375" t="s">
        <v>407</v>
      </c>
      <c r="H375" t="s">
        <v>525</v>
      </c>
      <c r="I375" t="b">
        <v>0</v>
      </c>
      <c r="J375">
        <v>6.78</v>
      </c>
      <c r="K375">
        <v>170.41</v>
      </c>
      <c r="L375" t="s">
        <v>1940</v>
      </c>
      <c r="M375" s="2">
        <f t="shared" si="15"/>
        <v>46070.759722222225</v>
      </c>
      <c r="N375" t="s">
        <v>1941</v>
      </c>
      <c r="O375" s="2">
        <f t="shared" si="16"/>
        <v>46073.184618055559</v>
      </c>
      <c r="P375" t="s">
        <v>1942</v>
      </c>
      <c r="Q375" s="2">
        <f t="shared" si="17"/>
        <v>46073.907511574078</v>
      </c>
      <c r="R375" t="s">
        <v>1942</v>
      </c>
      <c r="S375" t="s">
        <v>30</v>
      </c>
      <c r="T3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" s="5">
        <f>IF(tb_ship[[#This Row],[current_status]]&lt;&gt;"DELIVERED", "",
  ABS(tb_ship[[#This Row],[Formated_actual_delivery_timestamp]] - tb_ship[[#This Row],[Formatted_estimated_delivery_timestamp]])
)</f>
        <v>0.72289351851941319</v>
      </c>
      <c r="X375">
        <v>2</v>
      </c>
      <c r="Y375">
        <v>1</v>
      </c>
      <c r="Z375" t="b">
        <v>0</v>
      </c>
    </row>
    <row r="376" spans="1:26" hidden="1" x14ac:dyDescent="0.25">
      <c r="A376" t="s">
        <v>1943</v>
      </c>
      <c r="B376" t="s">
        <v>99</v>
      </c>
      <c r="C376" t="s">
        <v>33</v>
      </c>
      <c r="D376" t="s">
        <v>44</v>
      </c>
      <c r="E376" t="s">
        <v>24</v>
      </c>
      <c r="F376" t="s">
        <v>280</v>
      </c>
      <c r="G376" t="s">
        <v>35</v>
      </c>
      <c r="H376" t="s">
        <v>181</v>
      </c>
      <c r="I376" t="b">
        <v>1</v>
      </c>
      <c r="J376">
        <v>7.31</v>
      </c>
      <c r="K376">
        <v>746.15</v>
      </c>
      <c r="L376" t="s">
        <v>1944</v>
      </c>
      <c r="M376" s="2">
        <f t="shared" si="15"/>
        <v>45844.141666666663</v>
      </c>
      <c r="N376" t="s">
        <v>1945</v>
      </c>
      <c r="O376" s="2">
        <f t="shared" si="16"/>
        <v>45847.475358796291</v>
      </c>
      <c r="P376" t="s">
        <v>1946</v>
      </c>
      <c r="Q376" s="2">
        <f t="shared" si="17"/>
        <v>45847.478113425925</v>
      </c>
      <c r="R376" t="s">
        <v>1946</v>
      </c>
      <c r="S376" t="s">
        <v>30</v>
      </c>
      <c r="T3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" s="5">
        <f>IF(tb_ship[[#This Row],[current_status]]&lt;&gt;"DELIVERED", "",
  ABS(tb_ship[[#This Row],[Formated_actual_delivery_timestamp]] - tb_ship[[#This Row],[Formatted_estimated_delivery_timestamp]])
)</f>
        <v>2.754629633272998E-3</v>
      </c>
      <c r="X376">
        <v>4</v>
      </c>
      <c r="Y376">
        <v>54</v>
      </c>
      <c r="Z376" t="b">
        <v>0</v>
      </c>
    </row>
    <row r="377" spans="1:26" hidden="1" x14ac:dyDescent="0.25">
      <c r="A377" t="s">
        <v>1947</v>
      </c>
      <c r="B377" t="s">
        <v>99</v>
      </c>
      <c r="C377" t="s">
        <v>51</v>
      </c>
      <c r="D377" t="s">
        <v>24</v>
      </c>
      <c r="E377" t="s">
        <v>52</v>
      </c>
      <c r="F377" t="s">
        <v>128</v>
      </c>
      <c r="G377" t="s">
        <v>92</v>
      </c>
      <c r="H377" t="s">
        <v>216</v>
      </c>
      <c r="I377" t="b">
        <v>1</v>
      </c>
      <c r="J377">
        <v>8.06</v>
      </c>
      <c r="K377">
        <v>80.73</v>
      </c>
      <c r="L377" t="s">
        <v>1948</v>
      </c>
      <c r="M377" s="2">
        <f t="shared" si="15"/>
        <v>45930.759722222225</v>
      </c>
      <c r="N377" t="s">
        <v>1949</v>
      </c>
      <c r="O377" s="2">
        <f t="shared" si="16"/>
        <v>45933.052546296298</v>
      </c>
      <c r="P377" t="s">
        <v>1950</v>
      </c>
      <c r="Q377" s="2">
        <f t="shared" si="17"/>
        <v>45932.61387731482</v>
      </c>
      <c r="R377" t="s">
        <v>1950</v>
      </c>
      <c r="S377" t="s">
        <v>30</v>
      </c>
      <c r="T3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" s="5">
        <f>IF(tb_ship[[#This Row],[current_status]]&lt;&gt;"DELIVERED", "",
  ABS(tb_ship[[#This Row],[Formated_actual_delivery_timestamp]] - tb_ship[[#This Row],[Formatted_estimated_delivery_timestamp]])
)</f>
        <v>0.4386689814782585</v>
      </c>
      <c r="X377">
        <v>3</v>
      </c>
      <c r="Y377">
        <v>2</v>
      </c>
      <c r="Z377" t="b">
        <v>0</v>
      </c>
    </row>
    <row r="378" spans="1:26" hidden="1" x14ac:dyDescent="0.25">
      <c r="A378" t="s">
        <v>1951</v>
      </c>
      <c r="B378" t="s">
        <v>58</v>
      </c>
      <c r="C378" t="s">
        <v>43</v>
      </c>
      <c r="D378" t="s">
        <v>24</v>
      </c>
      <c r="E378" t="s">
        <v>24</v>
      </c>
      <c r="F378" t="s">
        <v>189</v>
      </c>
      <c r="G378" t="s">
        <v>128</v>
      </c>
      <c r="H378" t="s">
        <v>152</v>
      </c>
      <c r="I378" t="b">
        <v>0</v>
      </c>
      <c r="J378">
        <v>1.38</v>
      </c>
      <c r="K378">
        <v>151.54</v>
      </c>
      <c r="L378" t="s">
        <v>1952</v>
      </c>
      <c r="M378" s="2">
        <f t="shared" si="15"/>
        <v>45829.779861111114</v>
      </c>
      <c r="N378" t="s">
        <v>1953</v>
      </c>
      <c r="O378" s="2">
        <f t="shared" si="16"/>
        <v>45832.426226851858</v>
      </c>
      <c r="P378" t="s">
        <v>1954</v>
      </c>
      <c r="Q378" s="2">
        <f t="shared" si="17"/>
        <v>45832.812013888892</v>
      </c>
      <c r="R378" t="s">
        <v>1955</v>
      </c>
      <c r="S378" t="s">
        <v>30</v>
      </c>
      <c r="T3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8" s="5">
        <f>IF(tb_ship[[#This Row],[current_status]]&lt;&gt;"DELIVERED", "",
  ABS(tb_ship[[#This Row],[Formated_actual_delivery_timestamp]] - tb_ship[[#This Row],[Formatted_estimated_delivery_timestamp]])
)</f>
        <v>0.38578703703387873</v>
      </c>
      <c r="X378">
        <v>3</v>
      </c>
      <c r="Y378">
        <v>2</v>
      </c>
      <c r="Z378" t="b">
        <v>0</v>
      </c>
    </row>
    <row r="379" spans="1:26" hidden="1" x14ac:dyDescent="0.25">
      <c r="A379" t="s">
        <v>1956</v>
      </c>
      <c r="B379" t="s">
        <v>67</v>
      </c>
      <c r="C379" t="s">
        <v>43</v>
      </c>
      <c r="D379" t="s">
        <v>52</v>
      </c>
      <c r="E379" t="s">
        <v>59</v>
      </c>
      <c r="F379" t="s">
        <v>422</v>
      </c>
      <c r="G379" t="s">
        <v>160</v>
      </c>
      <c r="H379" t="s">
        <v>314</v>
      </c>
      <c r="I379" t="b">
        <v>0</v>
      </c>
      <c r="J379">
        <v>53.48</v>
      </c>
      <c r="K379">
        <v>1778.84</v>
      </c>
      <c r="L379" t="s">
        <v>1957</v>
      </c>
      <c r="M379" s="2">
        <f t="shared" si="15"/>
        <v>45827.611111111117</v>
      </c>
      <c r="N379" t="s">
        <v>1958</v>
      </c>
      <c r="O379" s="2">
        <f t="shared" si="16"/>
        <v>45831.217141203706</v>
      </c>
      <c r="P379" t="s">
        <v>1959</v>
      </c>
      <c r="Q379" s="2">
        <f t="shared" si="17"/>
        <v>45830.74563657408</v>
      </c>
      <c r="R379" t="s">
        <v>1959</v>
      </c>
      <c r="S379" t="s">
        <v>30</v>
      </c>
      <c r="T3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9" s="5">
        <f>IF(tb_ship[[#This Row],[current_status]]&lt;&gt;"DELIVERED", "",
  ABS(tb_ship[[#This Row],[Formated_actual_delivery_timestamp]] - tb_ship[[#This Row],[Formatted_estimated_delivery_timestamp]])
)</f>
        <v>0.47150462962599704</v>
      </c>
      <c r="X379">
        <v>2</v>
      </c>
      <c r="Y379">
        <v>5</v>
      </c>
      <c r="Z379" t="b">
        <v>0</v>
      </c>
    </row>
    <row r="380" spans="1:26" hidden="1" x14ac:dyDescent="0.25">
      <c r="A380" t="s">
        <v>1960</v>
      </c>
      <c r="B380" t="s">
        <v>470</v>
      </c>
      <c r="C380" t="s">
        <v>51</v>
      </c>
      <c r="D380" t="s">
        <v>44</v>
      </c>
      <c r="E380" t="s">
        <v>24</v>
      </c>
      <c r="F380" t="s">
        <v>135</v>
      </c>
      <c r="G380" t="s">
        <v>196</v>
      </c>
      <c r="H380" t="s">
        <v>110</v>
      </c>
      <c r="I380" t="b">
        <v>1</v>
      </c>
      <c r="J380">
        <v>150.41999999999999</v>
      </c>
      <c r="K380">
        <v>3369.89</v>
      </c>
      <c r="L380" t="s">
        <v>1961</v>
      </c>
      <c r="M380" s="2">
        <f t="shared" si="15"/>
        <v>46043.72152777778</v>
      </c>
      <c r="N380" t="s">
        <v>1962</v>
      </c>
      <c r="O380" s="2">
        <f t="shared" si="16"/>
        <v>46049.64984953704</v>
      </c>
      <c r="Q380" s="2" t="str">
        <f t="shared" si="17"/>
        <v/>
      </c>
      <c r="R380" t="s">
        <v>1963</v>
      </c>
      <c r="S380" t="s">
        <v>140</v>
      </c>
      <c r="T3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0" s="5" t="str">
        <f>IF(tb_ship[[#This Row],[current_status]]&lt;&gt;"DELIVERED", "",
  ABS(tb_ship[[#This Row],[Formated_actual_delivery_timestamp]] - tb_ship[[#This Row],[Formatted_estimated_delivery_timestamp]])
)</f>
        <v/>
      </c>
      <c r="V380" t="s">
        <v>157</v>
      </c>
      <c r="W380" t="s">
        <v>148</v>
      </c>
      <c r="X380">
        <v>7</v>
      </c>
      <c r="Y380">
        <v>5</v>
      </c>
      <c r="Z380" t="b">
        <v>1</v>
      </c>
    </row>
    <row r="381" spans="1:26" hidden="1" x14ac:dyDescent="0.25">
      <c r="A381" t="s">
        <v>1964</v>
      </c>
      <c r="B381" t="s">
        <v>186</v>
      </c>
      <c r="C381" t="s">
        <v>43</v>
      </c>
      <c r="D381" t="s">
        <v>24</v>
      </c>
      <c r="E381" t="s">
        <v>44</v>
      </c>
      <c r="F381" t="s">
        <v>151</v>
      </c>
      <c r="G381" t="s">
        <v>109</v>
      </c>
      <c r="H381" t="s">
        <v>546</v>
      </c>
      <c r="I381" t="b">
        <v>1</v>
      </c>
      <c r="J381">
        <v>12.42</v>
      </c>
      <c r="K381">
        <v>504.2</v>
      </c>
      <c r="L381" t="s">
        <v>1965</v>
      </c>
      <c r="M381" s="2">
        <f t="shared" si="15"/>
        <v>46009.71875</v>
      </c>
      <c r="N381" t="s">
        <v>1966</v>
      </c>
      <c r="O381" s="2">
        <f t="shared" si="16"/>
        <v>46018.707500000004</v>
      </c>
      <c r="P381" t="s">
        <v>1967</v>
      </c>
      <c r="Q381" s="2">
        <f t="shared" si="17"/>
        <v>46019.362291666672</v>
      </c>
      <c r="R381" t="s">
        <v>1968</v>
      </c>
      <c r="S381" t="s">
        <v>30</v>
      </c>
      <c r="T3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1" s="5">
        <f>IF(tb_ship[[#This Row],[current_status]]&lt;&gt;"DELIVERED", "",
  ABS(tb_ship[[#This Row],[Formated_actual_delivery_timestamp]] - tb_ship[[#This Row],[Formatted_estimated_delivery_timestamp]])
)</f>
        <v>0.65479166666773381</v>
      </c>
      <c r="X381">
        <v>2</v>
      </c>
      <c r="Y381">
        <v>3</v>
      </c>
      <c r="Z381" t="b">
        <v>0</v>
      </c>
    </row>
    <row r="382" spans="1:26" hidden="1" x14ac:dyDescent="0.25">
      <c r="A382" t="s">
        <v>1969</v>
      </c>
      <c r="B382" t="s">
        <v>99</v>
      </c>
      <c r="C382" t="s">
        <v>51</v>
      </c>
      <c r="D382" t="s">
        <v>44</v>
      </c>
      <c r="E382" t="s">
        <v>52</v>
      </c>
      <c r="F382" t="s">
        <v>135</v>
      </c>
      <c r="G382" t="s">
        <v>422</v>
      </c>
      <c r="I382" t="b">
        <v>1</v>
      </c>
      <c r="J382">
        <v>49.18</v>
      </c>
      <c r="K382">
        <v>1922.44</v>
      </c>
      <c r="L382" t="s">
        <v>1970</v>
      </c>
      <c r="M382" s="2">
        <f t="shared" si="15"/>
        <v>45999.424305555556</v>
      </c>
      <c r="N382" t="s">
        <v>1971</v>
      </c>
      <c r="O382" s="2">
        <f t="shared" si="16"/>
        <v>45998.161412037036</v>
      </c>
      <c r="Q382" s="2" t="str">
        <f t="shared" si="17"/>
        <v/>
      </c>
      <c r="R382" t="s">
        <v>1972</v>
      </c>
      <c r="S382" t="s">
        <v>140</v>
      </c>
      <c r="T3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2" s="5" t="str">
        <f>IF(tb_ship[[#This Row],[current_status]]&lt;&gt;"DELIVERED", "",
  ABS(tb_ship[[#This Row],[Formated_actual_delivery_timestamp]] - tb_ship[[#This Row],[Formatted_estimated_delivery_timestamp]])
)</f>
        <v/>
      </c>
      <c r="V382" t="s">
        <v>1151</v>
      </c>
      <c r="W382" t="s">
        <v>381</v>
      </c>
      <c r="X382">
        <v>9</v>
      </c>
      <c r="Y382">
        <v>2</v>
      </c>
      <c r="Z382" t="b">
        <v>1</v>
      </c>
    </row>
    <row r="383" spans="1:26" hidden="1" x14ac:dyDescent="0.25">
      <c r="A383" t="s">
        <v>1973</v>
      </c>
      <c r="B383" t="s">
        <v>1362</v>
      </c>
      <c r="C383" t="s">
        <v>43</v>
      </c>
      <c r="D383" t="s">
        <v>44</v>
      </c>
      <c r="E383" t="s">
        <v>24</v>
      </c>
      <c r="F383" t="s">
        <v>280</v>
      </c>
      <c r="G383" t="s">
        <v>883</v>
      </c>
      <c r="H383" t="s">
        <v>181</v>
      </c>
      <c r="I383" t="b">
        <v>1</v>
      </c>
      <c r="J383">
        <v>34.11</v>
      </c>
      <c r="K383">
        <v>147.69999999999999</v>
      </c>
      <c r="L383" t="s">
        <v>1974</v>
      </c>
      <c r="M383" s="2">
        <f t="shared" si="15"/>
        <v>45820.717361111114</v>
      </c>
      <c r="N383" t="s">
        <v>1975</v>
      </c>
      <c r="O383" s="2">
        <f t="shared" si="16"/>
        <v>45829.729074074072</v>
      </c>
      <c r="P383" t="s">
        <v>1976</v>
      </c>
      <c r="Q383" s="2">
        <f t="shared" si="17"/>
        <v>45829.6327662037</v>
      </c>
      <c r="R383" t="s">
        <v>1976</v>
      </c>
      <c r="S383" t="s">
        <v>30</v>
      </c>
      <c r="T3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3" s="5">
        <f>IF(tb_ship[[#This Row],[current_status]]&lt;&gt;"DELIVERED", "",
  ABS(tb_ship[[#This Row],[Formated_actual_delivery_timestamp]] - tb_ship[[#This Row],[Formatted_estimated_delivery_timestamp]])
)</f>
        <v>9.6307870371674653E-2</v>
      </c>
      <c r="X383">
        <v>2</v>
      </c>
      <c r="Y383">
        <v>5</v>
      </c>
      <c r="Z383" t="b">
        <v>0</v>
      </c>
    </row>
    <row r="384" spans="1:26" hidden="1" x14ac:dyDescent="0.25">
      <c r="A384" t="s">
        <v>1977</v>
      </c>
      <c r="B384" t="s">
        <v>42</v>
      </c>
      <c r="C384" t="s">
        <v>800</v>
      </c>
      <c r="D384" t="s">
        <v>44</v>
      </c>
      <c r="E384" t="s">
        <v>52</v>
      </c>
      <c r="F384" t="s">
        <v>135</v>
      </c>
      <c r="G384" t="s">
        <v>236</v>
      </c>
      <c r="I384" t="b">
        <v>0</v>
      </c>
      <c r="J384">
        <v>2.17</v>
      </c>
      <c r="K384">
        <v>22.12</v>
      </c>
      <c r="L384" t="s">
        <v>1978</v>
      </c>
      <c r="M384" s="2">
        <f t="shared" si="15"/>
        <v>46055.120138888888</v>
      </c>
      <c r="N384" t="s">
        <v>1979</v>
      </c>
      <c r="O384" s="2">
        <f t="shared" si="16"/>
        <v>46060.221493055556</v>
      </c>
      <c r="Q384" s="2" t="str">
        <f t="shared" si="17"/>
        <v/>
      </c>
      <c r="R384" t="s">
        <v>1980</v>
      </c>
      <c r="S384" t="s">
        <v>140</v>
      </c>
      <c r="T3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4" s="5" t="str">
        <f>IF(tb_ship[[#This Row],[current_status]]&lt;&gt;"DELIVERED", "",
  ABS(tb_ship[[#This Row],[Formated_actual_delivery_timestamp]] - tb_ship[[#This Row],[Formatted_estimated_delivery_timestamp]])
)</f>
        <v/>
      </c>
      <c r="V384" t="s">
        <v>1981</v>
      </c>
      <c r="X384">
        <v>9</v>
      </c>
      <c r="Y384">
        <v>3</v>
      </c>
      <c r="Z384" t="b">
        <v>1</v>
      </c>
    </row>
    <row r="385" spans="1:26" hidden="1" x14ac:dyDescent="0.25">
      <c r="A385" t="s">
        <v>1982</v>
      </c>
      <c r="B385" t="s">
        <v>203</v>
      </c>
      <c r="C385" t="s">
        <v>51</v>
      </c>
      <c r="D385" t="s">
        <v>24</v>
      </c>
      <c r="E385" t="s">
        <v>24</v>
      </c>
      <c r="F385" t="s">
        <v>151</v>
      </c>
      <c r="G385" t="s">
        <v>249</v>
      </c>
      <c r="H385" t="s">
        <v>525</v>
      </c>
      <c r="I385" t="b">
        <v>0</v>
      </c>
      <c r="J385">
        <v>26.09</v>
      </c>
      <c r="K385">
        <v>2282.29</v>
      </c>
      <c r="L385" t="s">
        <v>1983</v>
      </c>
      <c r="M385" s="2">
        <f t="shared" si="15"/>
        <v>45972.874305555561</v>
      </c>
      <c r="N385" t="s">
        <v>1984</v>
      </c>
      <c r="O385" s="2">
        <f t="shared" si="16"/>
        <v>45975.199699074074</v>
      </c>
      <c r="P385" t="s">
        <v>1985</v>
      </c>
      <c r="Q385" s="2">
        <f t="shared" si="17"/>
        <v>45975.569236111114</v>
      </c>
      <c r="R385" t="s">
        <v>1986</v>
      </c>
      <c r="S385" t="s">
        <v>30</v>
      </c>
      <c r="T3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5" s="5">
        <f>IF(tb_ship[[#This Row],[current_status]]&lt;&gt;"DELIVERED", "",
  ABS(tb_ship[[#This Row],[Formated_actual_delivery_timestamp]] - tb_ship[[#This Row],[Formatted_estimated_delivery_timestamp]])
)</f>
        <v>0.36953703704057261</v>
      </c>
      <c r="X385">
        <v>2</v>
      </c>
      <c r="Y385">
        <v>2</v>
      </c>
      <c r="Z385" t="b">
        <v>0</v>
      </c>
    </row>
    <row r="386" spans="1:26" hidden="1" x14ac:dyDescent="0.25">
      <c r="A386" t="s">
        <v>1987</v>
      </c>
      <c r="B386" t="s">
        <v>58</v>
      </c>
      <c r="C386" t="s">
        <v>33</v>
      </c>
      <c r="D386" t="s">
        <v>44</v>
      </c>
      <c r="E386" t="s">
        <v>52</v>
      </c>
      <c r="F386" t="s">
        <v>117</v>
      </c>
      <c r="G386" t="s">
        <v>53</v>
      </c>
      <c r="H386" t="s">
        <v>86</v>
      </c>
      <c r="I386" t="b">
        <v>1</v>
      </c>
      <c r="J386">
        <v>2.48</v>
      </c>
      <c r="K386">
        <v>168.52</v>
      </c>
      <c r="L386" t="s">
        <v>1988</v>
      </c>
      <c r="M386" s="2">
        <f t="shared" ref="M386:M449" si="18">_xlfn.LET(
    _xlpm.iso, L386,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45866.098611111105</v>
      </c>
      <c r="N386" t="s">
        <v>1989</v>
      </c>
      <c r="O386" s="2">
        <f t="shared" si="16"/>
        <v>45873.675891203704</v>
      </c>
      <c r="P386" t="s">
        <v>1990</v>
      </c>
      <c r="Q386" s="2">
        <f t="shared" si="17"/>
        <v>45873.544328703698</v>
      </c>
      <c r="R386" t="s">
        <v>1990</v>
      </c>
      <c r="S386" t="s">
        <v>30</v>
      </c>
      <c r="T3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" s="5">
        <f>IF(tb_ship[[#This Row],[current_status]]&lt;&gt;"DELIVERED", "",
  ABS(tb_ship[[#This Row],[Formated_actual_delivery_timestamp]] - tb_ship[[#This Row],[Formatted_estimated_delivery_timestamp]])
)</f>
        <v>0.1315625000061118</v>
      </c>
      <c r="X386">
        <v>3</v>
      </c>
      <c r="Y386">
        <v>5</v>
      </c>
      <c r="Z386" t="b">
        <v>0</v>
      </c>
    </row>
    <row r="387" spans="1:26" hidden="1" x14ac:dyDescent="0.25">
      <c r="A387" t="s">
        <v>1991</v>
      </c>
      <c r="B387" t="s">
        <v>67</v>
      </c>
      <c r="C387" t="s">
        <v>33</v>
      </c>
      <c r="D387" t="s">
        <v>187</v>
      </c>
      <c r="E387" t="s">
        <v>24</v>
      </c>
      <c r="F387" t="s">
        <v>801</v>
      </c>
      <c r="G387" t="s">
        <v>68</v>
      </c>
      <c r="H387" t="s">
        <v>927</v>
      </c>
      <c r="I387" t="b">
        <v>1</v>
      </c>
      <c r="J387">
        <v>23.48</v>
      </c>
      <c r="K387">
        <v>815.36</v>
      </c>
      <c r="L387" t="s">
        <v>1992</v>
      </c>
      <c r="M387" s="2">
        <f t="shared" si="18"/>
        <v>45872.249305555553</v>
      </c>
      <c r="N387" t="s">
        <v>1993</v>
      </c>
      <c r="O387" s="2">
        <f t="shared" ref="O387:O450" si="19">_xlfn.LET(
    _xlpm.iso, N387,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45879.416875000003</v>
      </c>
      <c r="P387" t="s">
        <v>1994</v>
      </c>
      <c r="Q387" s="2">
        <f t="shared" ref="Q387:Q450" si="20">IF(P387="", "", _xlfn.LET(
    _xlpm.iso, P387,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45879.797615740739</v>
      </c>
      <c r="R387" t="s">
        <v>1994</v>
      </c>
      <c r="S387" t="s">
        <v>30</v>
      </c>
      <c r="T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" s="5">
        <f>IF(tb_ship[[#This Row],[current_status]]&lt;&gt;"DELIVERED", "",
  ABS(tb_ship[[#This Row],[Formated_actual_delivery_timestamp]] - tb_ship[[#This Row],[Formatted_estimated_delivery_timestamp]])
)</f>
        <v>0.38074074073665543</v>
      </c>
      <c r="X387">
        <v>2</v>
      </c>
      <c r="Y387">
        <v>2</v>
      </c>
      <c r="Z387" t="b">
        <v>0</v>
      </c>
    </row>
    <row r="388" spans="1:26" hidden="1" x14ac:dyDescent="0.25">
      <c r="A388" t="s">
        <v>1995</v>
      </c>
      <c r="B388" t="s">
        <v>22</v>
      </c>
      <c r="C388" t="s">
        <v>23</v>
      </c>
      <c r="D388" t="s">
        <v>34</v>
      </c>
      <c r="E388" t="s">
        <v>52</v>
      </c>
      <c r="F388" t="s">
        <v>36</v>
      </c>
      <c r="G388" t="s">
        <v>236</v>
      </c>
      <c r="H388" t="s">
        <v>77</v>
      </c>
      <c r="I388" t="b">
        <v>0</v>
      </c>
      <c r="J388">
        <v>22.49</v>
      </c>
      <c r="K388">
        <v>861.4</v>
      </c>
      <c r="L388" t="s">
        <v>1996</v>
      </c>
      <c r="M388" s="2">
        <f t="shared" si="18"/>
        <v>45831.311805555553</v>
      </c>
      <c r="N388" t="s">
        <v>1997</v>
      </c>
      <c r="O388" s="2">
        <f t="shared" si="19"/>
        <v>45836.082037037035</v>
      </c>
      <c r="P388" t="s">
        <v>1998</v>
      </c>
      <c r="Q388" s="2">
        <f t="shared" si="20"/>
        <v>45835.421886574077</v>
      </c>
      <c r="R388" t="s">
        <v>1998</v>
      </c>
      <c r="S388" t="s">
        <v>30</v>
      </c>
      <c r="T3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8" s="5">
        <f>IF(tb_ship[[#This Row],[current_status]]&lt;&gt;"DELIVERED", "",
  ABS(tb_ship[[#This Row],[Formated_actual_delivery_timestamp]] - tb_ship[[#This Row],[Formatted_estimated_delivery_timestamp]])
)</f>
        <v>0.66015046295797219</v>
      </c>
      <c r="X388">
        <v>3</v>
      </c>
      <c r="Y388">
        <v>3</v>
      </c>
      <c r="Z388" t="b">
        <v>0</v>
      </c>
    </row>
    <row r="389" spans="1:26" hidden="1" x14ac:dyDescent="0.25">
      <c r="A389" t="s">
        <v>1999</v>
      </c>
      <c r="B389" t="s">
        <v>279</v>
      </c>
      <c r="C389" t="s">
        <v>43</v>
      </c>
      <c r="D389" t="s">
        <v>24</v>
      </c>
      <c r="E389" t="s">
        <v>24</v>
      </c>
      <c r="F389" t="s">
        <v>35</v>
      </c>
      <c r="G389" t="s">
        <v>35</v>
      </c>
      <c r="H389" t="s">
        <v>152</v>
      </c>
      <c r="I389" t="b">
        <v>0</v>
      </c>
      <c r="J389">
        <v>26.3</v>
      </c>
      <c r="K389">
        <v>202.19</v>
      </c>
      <c r="L389" t="s">
        <v>2000</v>
      </c>
      <c r="M389" s="2">
        <f t="shared" si="18"/>
        <v>45948.630555555559</v>
      </c>
      <c r="N389" t="s">
        <v>2001</v>
      </c>
      <c r="O389" s="2">
        <f t="shared" si="19"/>
        <v>45952.741678240745</v>
      </c>
      <c r="P389" t="s">
        <v>2002</v>
      </c>
      <c r="Q389" s="2">
        <f t="shared" si="20"/>
        <v>45952.433657407411</v>
      </c>
      <c r="R389" t="s">
        <v>2002</v>
      </c>
      <c r="S389" t="s">
        <v>30</v>
      </c>
      <c r="T3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9" s="5">
        <f>IF(tb_ship[[#This Row],[current_status]]&lt;&gt;"DELIVERED", "",
  ABS(tb_ship[[#This Row],[Formated_actual_delivery_timestamp]] - tb_ship[[#This Row],[Formatted_estimated_delivery_timestamp]])
)</f>
        <v>0.30802083333401242</v>
      </c>
      <c r="X389">
        <v>2</v>
      </c>
      <c r="Y389">
        <v>1</v>
      </c>
      <c r="Z389" t="b">
        <v>0</v>
      </c>
    </row>
    <row r="390" spans="1:26" hidden="1" x14ac:dyDescent="0.25">
      <c r="A390" t="s">
        <v>2003</v>
      </c>
      <c r="B390" t="s">
        <v>32</v>
      </c>
      <c r="C390" t="s">
        <v>33</v>
      </c>
      <c r="D390" t="s">
        <v>24</v>
      </c>
      <c r="E390" t="s">
        <v>34</v>
      </c>
      <c r="F390" t="s">
        <v>68</v>
      </c>
      <c r="G390" t="s">
        <v>745</v>
      </c>
      <c r="H390" t="s">
        <v>37</v>
      </c>
      <c r="I390" t="b">
        <v>1</v>
      </c>
      <c r="J390">
        <v>4.33</v>
      </c>
      <c r="K390">
        <v>361.59</v>
      </c>
      <c r="L390" t="s">
        <v>2004</v>
      </c>
      <c r="M390" s="2">
        <f t="shared" si="18"/>
        <v>45982.39166666667</v>
      </c>
      <c r="N390" t="s">
        <v>2005</v>
      </c>
      <c r="O390" s="2">
        <f t="shared" si="19"/>
        <v>45985.707222222227</v>
      </c>
      <c r="P390" t="s">
        <v>2006</v>
      </c>
      <c r="Q390" s="2">
        <f t="shared" si="20"/>
        <v>45986.116481481484</v>
      </c>
      <c r="R390" t="s">
        <v>2006</v>
      </c>
      <c r="S390" t="s">
        <v>30</v>
      </c>
      <c r="T3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0" s="5">
        <f>IF(tb_ship[[#This Row],[current_status]]&lt;&gt;"DELIVERED", "",
  ABS(tb_ship[[#This Row],[Formated_actual_delivery_timestamp]] - tb_ship[[#This Row],[Formatted_estimated_delivery_timestamp]])
)</f>
        <v>0.40925925925694173</v>
      </c>
      <c r="X390">
        <v>1</v>
      </c>
      <c r="Y390">
        <v>4</v>
      </c>
      <c r="Z390" t="b">
        <v>0</v>
      </c>
    </row>
    <row r="391" spans="1:26" hidden="1" x14ac:dyDescent="0.25">
      <c r="A391" t="s">
        <v>2007</v>
      </c>
      <c r="B391" t="s">
        <v>58</v>
      </c>
      <c r="C391" t="s">
        <v>43</v>
      </c>
      <c r="D391" t="s">
        <v>52</v>
      </c>
      <c r="E391" t="s">
        <v>24</v>
      </c>
      <c r="F391" t="s">
        <v>76</v>
      </c>
      <c r="G391" t="s">
        <v>35</v>
      </c>
      <c r="H391" t="s">
        <v>1024</v>
      </c>
      <c r="I391" t="b">
        <v>1</v>
      </c>
      <c r="J391">
        <v>10.97</v>
      </c>
      <c r="K391">
        <v>386.14</v>
      </c>
      <c r="L391" t="s">
        <v>2008</v>
      </c>
      <c r="M391" s="2">
        <f t="shared" si="18"/>
        <v>45951.517361111117</v>
      </c>
      <c r="N391" t="s">
        <v>2009</v>
      </c>
      <c r="O391" s="2">
        <f t="shared" si="19"/>
        <v>45957.946666666663</v>
      </c>
      <c r="P391" t="s">
        <v>2010</v>
      </c>
      <c r="Q391" s="2">
        <f t="shared" si="20"/>
        <v>45958.167789351857</v>
      </c>
      <c r="R391" t="s">
        <v>2011</v>
      </c>
      <c r="S391" t="s">
        <v>30</v>
      </c>
      <c r="T3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1" s="5">
        <f>IF(tb_ship[[#This Row],[current_status]]&lt;&gt;"DELIVERED", "",
  ABS(tb_ship[[#This Row],[Formated_actual_delivery_timestamp]] - tb_ship[[#This Row],[Formatted_estimated_delivery_timestamp]])
)</f>
        <v>0.22112268519413192</v>
      </c>
      <c r="X391">
        <v>2</v>
      </c>
      <c r="Y391">
        <v>2</v>
      </c>
      <c r="Z391" t="b">
        <v>0</v>
      </c>
    </row>
    <row r="392" spans="1:26" hidden="1" x14ac:dyDescent="0.25">
      <c r="A392" t="s">
        <v>2012</v>
      </c>
      <c r="B392" t="s">
        <v>203</v>
      </c>
      <c r="C392" t="s">
        <v>33</v>
      </c>
      <c r="D392" t="s">
        <v>187</v>
      </c>
      <c r="E392" t="s">
        <v>24</v>
      </c>
      <c r="F392" t="s">
        <v>2013</v>
      </c>
      <c r="G392" t="s">
        <v>189</v>
      </c>
      <c r="H392" t="s">
        <v>927</v>
      </c>
      <c r="I392" t="b">
        <v>1</v>
      </c>
      <c r="J392">
        <v>15.54</v>
      </c>
      <c r="K392">
        <v>1141.06</v>
      </c>
      <c r="L392" t="s">
        <v>2014</v>
      </c>
      <c r="M392" s="2">
        <f t="shared" si="18"/>
        <v>45825.377083333333</v>
      </c>
      <c r="N392" t="s">
        <v>2015</v>
      </c>
      <c r="O392" s="2">
        <f t="shared" si="19"/>
        <v>45831.4216087963</v>
      </c>
      <c r="Q392" s="2" t="str">
        <f t="shared" si="20"/>
        <v/>
      </c>
      <c r="R392" t="s">
        <v>2016</v>
      </c>
      <c r="S392" t="s">
        <v>140</v>
      </c>
      <c r="T3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2" s="5" t="str">
        <f>IF(tb_ship[[#This Row],[current_status]]&lt;&gt;"DELIVERED", "",
  ABS(tb_ship[[#This Row],[Formated_actual_delivery_timestamp]] - tb_ship[[#This Row],[Formatted_estimated_delivery_timestamp]])
)</f>
        <v/>
      </c>
      <c r="V392" t="s">
        <v>1798</v>
      </c>
      <c r="W392" t="s">
        <v>220</v>
      </c>
      <c r="X392">
        <v>9</v>
      </c>
      <c r="Y392">
        <v>2</v>
      </c>
      <c r="Z392" t="b">
        <v>1</v>
      </c>
    </row>
    <row r="393" spans="1:26" hidden="1" x14ac:dyDescent="0.25">
      <c r="A393" t="s">
        <v>2017</v>
      </c>
      <c r="B393" t="s">
        <v>186</v>
      </c>
      <c r="C393" t="s">
        <v>51</v>
      </c>
      <c r="D393" t="s">
        <v>24</v>
      </c>
      <c r="E393" t="s">
        <v>52</v>
      </c>
      <c r="F393" t="s">
        <v>151</v>
      </c>
      <c r="G393" t="s">
        <v>329</v>
      </c>
      <c r="H393" t="s">
        <v>216</v>
      </c>
      <c r="I393" t="b">
        <v>1</v>
      </c>
      <c r="J393">
        <v>4.84</v>
      </c>
      <c r="K393">
        <v>120.99</v>
      </c>
      <c r="L393" t="s">
        <v>2018</v>
      </c>
      <c r="M393" s="2">
        <f t="shared" si="18"/>
        <v>45908.521527777782</v>
      </c>
      <c r="N393" t="s">
        <v>2019</v>
      </c>
      <c r="O393" s="2">
        <f t="shared" si="19"/>
        <v>45916.855856481481</v>
      </c>
      <c r="P393" t="s">
        <v>2020</v>
      </c>
      <c r="Q393" s="2">
        <f t="shared" si="20"/>
        <v>45916.977106481485</v>
      </c>
      <c r="R393" t="s">
        <v>2021</v>
      </c>
      <c r="S393" t="s">
        <v>30</v>
      </c>
      <c r="T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" s="5">
        <f>IF(tb_ship[[#This Row],[current_status]]&lt;&gt;"DELIVERED", "",
  ABS(tb_ship[[#This Row],[Formated_actual_delivery_timestamp]] - tb_ship[[#This Row],[Formatted_estimated_delivery_timestamp]])
)</f>
        <v>0.1212500000037835</v>
      </c>
      <c r="X393">
        <v>3</v>
      </c>
      <c r="Y393">
        <v>5</v>
      </c>
      <c r="Z393" t="b">
        <v>0</v>
      </c>
    </row>
    <row r="394" spans="1:26" hidden="1" x14ac:dyDescent="0.25">
      <c r="A394" t="s">
        <v>2022</v>
      </c>
      <c r="B394" t="s">
        <v>91</v>
      </c>
      <c r="C394" t="s">
        <v>33</v>
      </c>
      <c r="D394" t="s">
        <v>44</v>
      </c>
      <c r="E394" t="s">
        <v>116</v>
      </c>
      <c r="F394" t="s">
        <v>117</v>
      </c>
      <c r="G394" t="s">
        <v>2023</v>
      </c>
      <c r="H394" t="s">
        <v>119</v>
      </c>
      <c r="I394" t="b">
        <v>1</v>
      </c>
      <c r="J394">
        <v>9.2799999999999994</v>
      </c>
      <c r="K394">
        <v>861.33</v>
      </c>
      <c r="L394" t="s">
        <v>2024</v>
      </c>
      <c r="M394" s="2">
        <f t="shared" si="18"/>
        <v>45814.432638888888</v>
      </c>
      <c r="N394" t="s">
        <v>2025</v>
      </c>
      <c r="O394" s="2">
        <f t="shared" si="19"/>
        <v>45817.58320601852</v>
      </c>
      <c r="P394" t="s">
        <v>2026</v>
      </c>
      <c r="Q394" s="2">
        <f t="shared" si="20"/>
        <v>45817.067881944444</v>
      </c>
      <c r="R394" t="s">
        <v>2026</v>
      </c>
      <c r="S394" t="s">
        <v>30</v>
      </c>
      <c r="T3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4" s="5">
        <f>IF(tb_ship[[#This Row],[current_status]]&lt;&gt;"DELIVERED", "",
  ABS(tb_ship[[#This Row],[Formated_actual_delivery_timestamp]] - tb_ship[[#This Row],[Formatted_estimated_delivery_timestamp]])
)</f>
        <v>0.51532407407648861</v>
      </c>
      <c r="X394">
        <v>3</v>
      </c>
      <c r="Y394">
        <v>2</v>
      </c>
      <c r="Z394" t="b">
        <v>0</v>
      </c>
    </row>
    <row r="395" spans="1:26" hidden="1" x14ac:dyDescent="0.25">
      <c r="A395" t="s">
        <v>2027</v>
      </c>
      <c r="B395" t="s">
        <v>955</v>
      </c>
      <c r="C395" t="s">
        <v>43</v>
      </c>
      <c r="D395" t="s">
        <v>24</v>
      </c>
      <c r="E395" t="s">
        <v>44</v>
      </c>
      <c r="F395" t="s">
        <v>196</v>
      </c>
      <c r="G395" t="s">
        <v>135</v>
      </c>
      <c r="H395" t="s">
        <v>735</v>
      </c>
      <c r="I395" t="b">
        <v>1</v>
      </c>
      <c r="J395">
        <v>8.98</v>
      </c>
      <c r="K395">
        <v>156.21</v>
      </c>
      <c r="L395" t="s">
        <v>2028</v>
      </c>
      <c r="M395" s="2">
        <f t="shared" si="18"/>
        <v>45918.383333333331</v>
      </c>
      <c r="N395" t="s">
        <v>2029</v>
      </c>
      <c r="O395" s="2">
        <f t="shared" si="19"/>
        <v>45926.007928240739</v>
      </c>
      <c r="Q395" s="2" t="str">
        <f t="shared" si="20"/>
        <v/>
      </c>
      <c r="R395" t="s">
        <v>2030</v>
      </c>
      <c r="S395" t="s">
        <v>140</v>
      </c>
      <c r="T3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5" s="5" t="str">
        <f>IF(tb_ship[[#This Row],[current_status]]&lt;&gt;"DELIVERED", "",
  ABS(tb_ship[[#This Row],[Formated_actual_delivery_timestamp]] - tb_ship[[#This Row],[Formatted_estimated_delivery_timestamp]])
)</f>
        <v/>
      </c>
      <c r="V395" t="s">
        <v>2031</v>
      </c>
      <c r="X395">
        <v>5</v>
      </c>
      <c r="Y395">
        <v>3</v>
      </c>
      <c r="Z395" t="b">
        <v>1</v>
      </c>
    </row>
    <row r="396" spans="1:26" hidden="1" x14ac:dyDescent="0.25">
      <c r="A396" t="s">
        <v>2032</v>
      </c>
      <c r="B396" t="s">
        <v>99</v>
      </c>
      <c r="C396" t="s">
        <v>23</v>
      </c>
      <c r="D396" t="s">
        <v>116</v>
      </c>
      <c r="E396" t="s">
        <v>24</v>
      </c>
      <c r="F396" t="s">
        <v>136</v>
      </c>
      <c r="G396" t="s">
        <v>249</v>
      </c>
      <c r="H396" t="s">
        <v>1348</v>
      </c>
      <c r="I396" t="b">
        <v>1</v>
      </c>
      <c r="J396">
        <v>7.4</v>
      </c>
      <c r="K396">
        <v>217.74</v>
      </c>
      <c r="L396" t="s">
        <v>2033</v>
      </c>
      <c r="M396" s="2">
        <f t="shared" si="18"/>
        <v>46050.573611111111</v>
      </c>
      <c r="N396" t="s">
        <v>2034</v>
      </c>
      <c r="O396" s="2">
        <f t="shared" si="19"/>
        <v>46053.455312500002</v>
      </c>
      <c r="P396" t="s">
        <v>2035</v>
      </c>
      <c r="Q396" s="2">
        <f t="shared" si="20"/>
        <v>46053.877997685187</v>
      </c>
      <c r="R396" t="s">
        <v>2036</v>
      </c>
      <c r="S396" t="s">
        <v>30</v>
      </c>
      <c r="T3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6" s="5">
        <f>IF(tb_ship[[#This Row],[current_status]]&lt;&gt;"DELIVERED", "",
  ABS(tb_ship[[#This Row],[Formated_actual_delivery_timestamp]] - tb_ship[[#This Row],[Formatted_estimated_delivery_timestamp]])
)</f>
        <v>0.42268518518540077</v>
      </c>
      <c r="X396">
        <v>2</v>
      </c>
      <c r="Y396">
        <v>3</v>
      </c>
      <c r="Z396" t="b">
        <v>0</v>
      </c>
    </row>
    <row r="397" spans="1:26" hidden="1" x14ac:dyDescent="0.25">
      <c r="A397" t="s">
        <v>2037</v>
      </c>
      <c r="B397" t="s">
        <v>99</v>
      </c>
      <c r="C397" t="s">
        <v>33</v>
      </c>
      <c r="D397" t="s">
        <v>187</v>
      </c>
      <c r="E397" t="s">
        <v>24</v>
      </c>
      <c r="F397" t="s">
        <v>597</v>
      </c>
      <c r="G397" t="s">
        <v>68</v>
      </c>
      <c r="H397" t="s">
        <v>308</v>
      </c>
      <c r="I397" t="b">
        <v>1</v>
      </c>
      <c r="J397">
        <v>53.35</v>
      </c>
      <c r="K397">
        <v>1243.6400000000001</v>
      </c>
      <c r="L397" t="s">
        <v>2038</v>
      </c>
      <c r="M397" s="2">
        <f t="shared" si="18"/>
        <v>46033.189583333333</v>
      </c>
      <c r="N397" t="s">
        <v>2039</v>
      </c>
      <c r="O397" s="2">
        <f t="shared" si="19"/>
        <v>46042.100104166668</v>
      </c>
      <c r="P397" t="s">
        <v>2040</v>
      </c>
      <c r="Q397" s="2">
        <f t="shared" si="20"/>
        <v>46042.141168981485</v>
      </c>
      <c r="R397" t="s">
        <v>2040</v>
      </c>
      <c r="S397" t="s">
        <v>30</v>
      </c>
      <c r="T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" s="5">
        <f>IF(tb_ship[[#This Row],[current_status]]&lt;&gt;"DELIVERED", "",
  ABS(tb_ship[[#This Row],[Formated_actual_delivery_timestamp]] - tb_ship[[#This Row],[Formatted_estimated_delivery_timestamp]])
)</f>
        <v>4.1064814817218576E-2</v>
      </c>
      <c r="X397">
        <v>5</v>
      </c>
      <c r="Y397">
        <v>5</v>
      </c>
      <c r="Z397" t="b">
        <v>0</v>
      </c>
    </row>
    <row r="398" spans="1:26" hidden="1" x14ac:dyDescent="0.25">
      <c r="A398" t="s">
        <v>2041</v>
      </c>
      <c r="B398" t="s">
        <v>203</v>
      </c>
      <c r="C398" t="s">
        <v>33</v>
      </c>
      <c r="D398" t="s">
        <v>52</v>
      </c>
      <c r="E398" t="s">
        <v>24</v>
      </c>
      <c r="F398" t="s">
        <v>329</v>
      </c>
      <c r="G398" t="s">
        <v>189</v>
      </c>
      <c r="H398" t="s">
        <v>197</v>
      </c>
      <c r="I398" t="b">
        <v>1</v>
      </c>
      <c r="J398">
        <v>4.12</v>
      </c>
      <c r="K398">
        <v>82.33</v>
      </c>
      <c r="L398" t="s">
        <v>2042</v>
      </c>
      <c r="M398" s="2">
        <f t="shared" si="18"/>
        <v>46072.790277777778</v>
      </c>
      <c r="N398" t="s">
        <v>2043</v>
      </c>
      <c r="O398" s="2">
        <f t="shared" si="19"/>
        <v>46079.812581018516</v>
      </c>
      <c r="Q398" s="2" t="str">
        <f t="shared" si="20"/>
        <v/>
      </c>
      <c r="R398" t="s">
        <v>2044</v>
      </c>
      <c r="S398" t="s">
        <v>114</v>
      </c>
      <c r="T3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8" s="5" t="str">
        <f>IF(tb_ship[[#This Row],[current_status]]&lt;&gt;"DELIVERED", "",
  ABS(tb_ship[[#This Row],[Formated_actual_delivery_timestamp]] - tb_ship[[#This Row],[Formatted_estimated_delivery_timestamp]])
)</f>
        <v/>
      </c>
      <c r="X398">
        <v>3</v>
      </c>
      <c r="Y398">
        <v>4</v>
      </c>
      <c r="Z398" t="b">
        <v>0</v>
      </c>
    </row>
    <row r="399" spans="1:26" hidden="1" x14ac:dyDescent="0.25">
      <c r="A399" t="s">
        <v>2045</v>
      </c>
      <c r="B399" t="s">
        <v>203</v>
      </c>
      <c r="C399" t="s">
        <v>23</v>
      </c>
      <c r="D399" t="s">
        <v>301</v>
      </c>
      <c r="E399" t="s">
        <v>24</v>
      </c>
      <c r="F399" t="s">
        <v>1371</v>
      </c>
      <c r="G399" t="s">
        <v>151</v>
      </c>
      <c r="H399" t="s">
        <v>303</v>
      </c>
      <c r="I399" t="b">
        <v>1</v>
      </c>
      <c r="J399">
        <v>11.9</v>
      </c>
      <c r="K399">
        <v>298.85000000000002</v>
      </c>
      <c r="L399" t="s">
        <v>2046</v>
      </c>
      <c r="M399" s="2">
        <f t="shared" si="18"/>
        <v>45903.854861111111</v>
      </c>
      <c r="N399" t="s">
        <v>2047</v>
      </c>
      <c r="O399" s="2">
        <f t="shared" si="19"/>
        <v>45907.104768518519</v>
      </c>
      <c r="P399" t="s">
        <v>2048</v>
      </c>
      <c r="Q399" s="2">
        <f t="shared" si="20"/>
        <v>45907.148032407407</v>
      </c>
      <c r="R399" t="s">
        <v>2049</v>
      </c>
      <c r="S399" t="s">
        <v>30</v>
      </c>
      <c r="T3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" s="5">
        <f>IF(tb_ship[[#This Row],[current_status]]&lt;&gt;"DELIVERED", "",
  ABS(tb_ship[[#This Row],[Formated_actual_delivery_timestamp]] - tb_ship[[#This Row],[Formatted_estimated_delivery_timestamp]])
)</f>
        <v>4.3263888888759539E-2</v>
      </c>
      <c r="X399">
        <v>1</v>
      </c>
      <c r="Y399">
        <v>4</v>
      </c>
      <c r="Z399" t="b">
        <v>0</v>
      </c>
    </row>
    <row r="400" spans="1:26" hidden="1" x14ac:dyDescent="0.25">
      <c r="A400" t="s">
        <v>2050</v>
      </c>
      <c r="B400" t="s">
        <v>203</v>
      </c>
      <c r="C400" t="s">
        <v>43</v>
      </c>
      <c r="D400" t="s">
        <v>44</v>
      </c>
      <c r="E400" t="s">
        <v>52</v>
      </c>
      <c r="F400" t="s">
        <v>45</v>
      </c>
      <c r="G400" t="s">
        <v>92</v>
      </c>
      <c r="H400" t="s">
        <v>86</v>
      </c>
      <c r="I400" t="b">
        <v>1</v>
      </c>
      <c r="J400">
        <v>10.54</v>
      </c>
      <c r="K400">
        <v>80.260000000000005</v>
      </c>
      <c r="L400" t="s">
        <v>2051</v>
      </c>
      <c r="M400" s="2">
        <f t="shared" si="18"/>
        <v>45898.597222222219</v>
      </c>
      <c r="N400" t="s">
        <v>2052</v>
      </c>
      <c r="O400" s="2">
        <f t="shared" si="19"/>
        <v>45907.073564814811</v>
      </c>
      <c r="P400" t="s">
        <v>2053</v>
      </c>
      <c r="Q400" s="2">
        <f t="shared" si="20"/>
        <v>45907.121921296297</v>
      </c>
      <c r="R400" t="s">
        <v>2054</v>
      </c>
      <c r="S400" t="s">
        <v>30</v>
      </c>
      <c r="T4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0" s="5">
        <f>IF(tb_ship[[#This Row],[current_status]]&lt;&gt;"DELIVERED", "",
  ABS(tb_ship[[#This Row],[Formated_actual_delivery_timestamp]] - tb_ship[[#This Row],[Formatted_estimated_delivery_timestamp]])
)</f>
        <v>4.8356481485825498E-2</v>
      </c>
      <c r="X400">
        <v>2</v>
      </c>
      <c r="Y400">
        <v>2</v>
      </c>
      <c r="Z400" t="b">
        <v>0</v>
      </c>
    </row>
    <row r="401" spans="1:26" hidden="1" x14ac:dyDescent="0.25">
      <c r="A401" t="s">
        <v>2055</v>
      </c>
      <c r="B401" t="s">
        <v>99</v>
      </c>
      <c r="C401" t="s">
        <v>23</v>
      </c>
      <c r="D401" t="s">
        <v>44</v>
      </c>
      <c r="E401" t="s">
        <v>52</v>
      </c>
      <c r="F401" t="s">
        <v>2056</v>
      </c>
      <c r="G401" t="s">
        <v>422</v>
      </c>
      <c r="H401" t="s">
        <v>86</v>
      </c>
      <c r="I401" t="b">
        <v>1</v>
      </c>
      <c r="J401">
        <v>10.86</v>
      </c>
      <c r="K401">
        <v>279.70999999999998</v>
      </c>
      <c r="L401" t="s">
        <v>2057</v>
      </c>
      <c r="M401" s="2">
        <f t="shared" si="18"/>
        <v>45874.451388888891</v>
      </c>
      <c r="N401" t="s">
        <v>2058</v>
      </c>
      <c r="O401" s="2">
        <f t="shared" si="19"/>
        <v>45878.226620370369</v>
      </c>
      <c r="P401" t="s">
        <v>2059</v>
      </c>
      <c r="Q401" s="2">
        <f t="shared" si="20"/>
        <v>45878.447175925925</v>
      </c>
      <c r="R401" t="s">
        <v>2059</v>
      </c>
      <c r="S401" t="s">
        <v>30</v>
      </c>
      <c r="T4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1" s="5">
        <f>IF(tb_ship[[#This Row],[current_status]]&lt;&gt;"DELIVERED", "",
  ABS(tb_ship[[#This Row],[Formated_actual_delivery_timestamp]] - tb_ship[[#This Row],[Formatted_estimated_delivery_timestamp]])
)</f>
        <v>0.22055555555562023</v>
      </c>
      <c r="X401">
        <v>3</v>
      </c>
      <c r="Y401">
        <v>5</v>
      </c>
      <c r="Z401" t="b">
        <v>0</v>
      </c>
    </row>
    <row r="402" spans="1:26" hidden="1" x14ac:dyDescent="0.25">
      <c r="A402" t="s">
        <v>2060</v>
      </c>
      <c r="B402" t="s">
        <v>67</v>
      </c>
      <c r="C402" t="s">
        <v>33</v>
      </c>
      <c r="D402" t="s">
        <v>59</v>
      </c>
      <c r="E402" t="s">
        <v>52</v>
      </c>
      <c r="F402" t="s">
        <v>2061</v>
      </c>
      <c r="G402" t="s">
        <v>53</v>
      </c>
      <c r="H402" t="s">
        <v>613</v>
      </c>
      <c r="I402" t="b">
        <v>0</v>
      </c>
      <c r="J402">
        <v>14.96</v>
      </c>
      <c r="K402">
        <v>1029.75</v>
      </c>
      <c r="L402" t="s">
        <v>2062</v>
      </c>
      <c r="M402" s="2">
        <f t="shared" si="18"/>
        <v>45973.626388888893</v>
      </c>
      <c r="N402" t="s">
        <v>2063</v>
      </c>
      <c r="O402" s="2">
        <f t="shared" si="19"/>
        <v>45981.158425925925</v>
      </c>
      <c r="P402" t="s">
        <v>2064</v>
      </c>
      <c r="Q402" s="2">
        <f t="shared" si="20"/>
        <v>45981.369571759264</v>
      </c>
      <c r="R402" t="s">
        <v>2065</v>
      </c>
      <c r="S402" t="s">
        <v>30</v>
      </c>
      <c r="T4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2" s="5">
        <f>IF(tb_ship[[#This Row],[current_status]]&lt;&gt;"DELIVERED", "",
  ABS(tb_ship[[#This Row],[Formated_actual_delivery_timestamp]] - tb_ship[[#This Row],[Formatted_estimated_delivery_timestamp]])
)</f>
        <v>0.211145833338378</v>
      </c>
      <c r="X402">
        <v>3</v>
      </c>
      <c r="Y402">
        <v>4</v>
      </c>
      <c r="Z402" t="b">
        <v>0</v>
      </c>
    </row>
    <row r="403" spans="1:26" hidden="1" x14ac:dyDescent="0.25">
      <c r="A403" t="s">
        <v>2066</v>
      </c>
      <c r="B403" t="s">
        <v>58</v>
      </c>
      <c r="C403" t="s">
        <v>43</v>
      </c>
      <c r="D403" t="s">
        <v>24</v>
      </c>
      <c r="E403" t="s">
        <v>52</v>
      </c>
      <c r="F403" t="s">
        <v>196</v>
      </c>
      <c r="G403" t="s">
        <v>329</v>
      </c>
      <c r="H403" t="s">
        <v>216</v>
      </c>
      <c r="I403" t="b">
        <v>1</v>
      </c>
      <c r="J403">
        <v>2.2799999999999998</v>
      </c>
      <c r="K403">
        <v>17.100000000000001</v>
      </c>
      <c r="L403" t="s">
        <v>2067</v>
      </c>
      <c r="M403" s="2">
        <f t="shared" si="18"/>
        <v>45869.711805555555</v>
      </c>
      <c r="N403" t="s">
        <v>2068</v>
      </c>
      <c r="O403" s="2">
        <f t="shared" si="19"/>
        <v>45876.867997685185</v>
      </c>
      <c r="P403" t="s">
        <v>2069</v>
      </c>
      <c r="Q403" s="2">
        <f t="shared" si="20"/>
        <v>45876.975821759261</v>
      </c>
      <c r="R403" t="s">
        <v>2069</v>
      </c>
      <c r="S403" t="s">
        <v>30</v>
      </c>
      <c r="T4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3" s="5">
        <f>IF(tb_ship[[#This Row],[current_status]]&lt;&gt;"DELIVERED", "",
  ABS(tb_ship[[#This Row],[Formated_actual_delivery_timestamp]] - tb_ship[[#This Row],[Formatted_estimated_delivery_timestamp]])
)</f>
        <v>0.10782407407532446</v>
      </c>
      <c r="X403">
        <v>4</v>
      </c>
      <c r="Y403">
        <v>5</v>
      </c>
      <c r="Z403" t="b">
        <v>0</v>
      </c>
    </row>
    <row r="404" spans="1:26" hidden="1" x14ac:dyDescent="0.25">
      <c r="A404" t="s">
        <v>2070</v>
      </c>
      <c r="B404" t="s">
        <v>58</v>
      </c>
      <c r="C404" t="s">
        <v>51</v>
      </c>
      <c r="D404" t="s">
        <v>59</v>
      </c>
      <c r="E404" t="s">
        <v>52</v>
      </c>
      <c r="F404" t="s">
        <v>471</v>
      </c>
      <c r="G404" t="s">
        <v>236</v>
      </c>
      <c r="H404" t="s">
        <v>2071</v>
      </c>
      <c r="I404" t="b">
        <v>0</v>
      </c>
      <c r="J404">
        <v>60.72</v>
      </c>
      <c r="K404">
        <v>661.83</v>
      </c>
      <c r="L404" t="s">
        <v>2072</v>
      </c>
      <c r="M404" s="2">
        <f t="shared" si="18"/>
        <v>45971.211805555555</v>
      </c>
      <c r="N404" t="s">
        <v>2073</v>
      </c>
      <c r="O404" s="2">
        <f t="shared" si="19"/>
        <v>45978.375451388885</v>
      </c>
      <c r="P404" t="s">
        <v>2074</v>
      </c>
      <c r="Q404" s="2">
        <f t="shared" si="20"/>
        <v>45978.21947916667</v>
      </c>
      <c r="R404" t="s">
        <v>2074</v>
      </c>
      <c r="S404" t="s">
        <v>30</v>
      </c>
      <c r="T4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4" s="5">
        <f>IF(tb_ship[[#This Row],[current_status]]&lt;&gt;"DELIVERED", "",
  ABS(tb_ship[[#This Row],[Formated_actual_delivery_timestamp]] - tb_ship[[#This Row],[Formatted_estimated_delivery_timestamp]])
)</f>
        <v>0.155972222215496</v>
      </c>
      <c r="X404">
        <v>4</v>
      </c>
      <c r="Y404">
        <v>4</v>
      </c>
      <c r="Z404" t="b">
        <v>0</v>
      </c>
    </row>
    <row r="405" spans="1:26" hidden="1" x14ac:dyDescent="0.25">
      <c r="A405" t="s">
        <v>2075</v>
      </c>
      <c r="B405" t="s">
        <v>22</v>
      </c>
      <c r="C405" t="s">
        <v>33</v>
      </c>
      <c r="D405" t="s">
        <v>301</v>
      </c>
      <c r="E405" t="s">
        <v>24</v>
      </c>
      <c r="F405" t="s">
        <v>357</v>
      </c>
      <c r="G405" t="s">
        <v>249</v>
      </c>
      <c r="H405" t="s">
        <v>303</v>
      </c>
      <c r="I405" t="b">
        <v>1</v>
      </c>
      <c r="J405">
        <v>5.22</v>
      </c>
      <c r="K405">
        <v>133.38999999999999</v>
      </c>
      <c r="L405" t="s">
        <v>2076</v>
      </c>
      <c r="M405" s="2">
        <f t="shared" si="18"/>
        <v>45877.720833333333</v>
      </c>
      <c r="N405" t="s">
        <v>2077</v>
      </c>
      <c r="O405" s="2">
        <f t="shared" si="19"/>
        <v>45885.559803240743</v>
      </c>
      <c r="P405" t="s">
        <v>2078</v>
      </c>
      <c r="Q405" s="2">
        <f t="shared" si="20"/>
        <v>45884.840925925928</v>
      </c>
      <c r="R405" t="s">
        <v>2078</v>
      </c>
      <c r="S405" t="s">
        <v>30</v>
      </c>
      <c r="T4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5" s="5">
        <f>IF(tb_ship[[#This Row],[current_status]]&lt;&gt;"DELIVERED", "",
  ABS(tb_ship[[#This Row],[Formated_actual_delivery_timestamp]] - tb_ship[[#This Row],[Formatted_estimated_delivery_timestamp]])
)</f>
        <v>0.71887731481547235</v>
      </c>
      <c r="X405">
        <v>2</v>
      </c>
      <c r="Y405">
        <v>5</v>
      </c>
      <c r="Z405" t="b">
        <v>0</v>
      </c>
    </row>
    <row r="406" spans="1:26" hidden="1" x14ac:dyDescent="0.25">
      <c r="A406" t="s">
        <v>2079</v>
      </c>
      <c r="B406" t="s">
        <v>58</v>
      </c>
      <c r="C406" t="s">
        <v>800</v>
      </c>
      <c r="D406" t="s">
        <v>301</v>
      </c>
      <c r="E406" t="s">
        <v>24</v>
      </c>
      <c r="F406" t="s">
        <v>987</v>
      </c>
      <c r="G406" t="s">
        <v>102</v>
      </c>
      <c r="H406" t="s">
        <v>1566</v>
      </c>
      <c r="I406" t="b">
        <v>1</v>
      </c>
      <c r="J406">
        <v>3.01</v>
      </c>
      <c r="K406">
        <v>125.91</v>
      </c>
      <c r="L406" t="s">
        <v>2080</v>
      </c>
      <c r="M406" s="2">
        <f t="shared" si="18"/>
        <v>46013.828472222223</v>
      </c>
      <c r="N406" t="s">
        <v>2081</v>
      </c>
      <c r="O406" s="2">
        <f t="shared" si="19"/>
        <v>46018.593506944446</v>
      </c>
      <c r="P406" t="s">
        <v>2082</v>
      </c>
      <c r="Q406" s="2">
        <f t="shared" si="20"/>
        <v>46018.34039351852</v>
      </c>
      <c r="R406" t="s">
        <v>2082</v>
      </c>
      <c r="S406" t="s">
        <v>30</v>
      </c>
      <c r="T4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6" s="5">
        <f>IF(tb_ship[[#This Row],[current_status]]&lt;&gt;"DELIVERED", "",
  ABS(tb_ship[[#This Row],[Formated_actual_delivery_timestamp]] - tb_ship[[#This Row],[Formatted_estimated_delivery_timestamp]])
)</f>
        <v>0.25311342592613073</v>
      </c>
      <c r="X406">
        <v>1</v>
      </c>
      <c r="Y406">
        <v>2</v>
      </c>
      <c r="Z406" t="b">
        <v>0</v>
      </c>
    </row>
    <row r="407" spans="1:26" hidden="1" x14ac:dyDescent="0.25">
      <c r="A407" t="s">
        <v>2083</v>
      </c>
      <c r="B407" t="s">
        <v>99</v>
      </c>
      <c r="C407" t="s">
        <v>33</v>
      </c>
      <c r="D407" t="s">
        <v>44</v>
      </c>
      <c r="E407" t="s">
        <v>24</v>
      </c>
      <c r="F407" t="s">
        <v>117</v>
      </c>
      <c r="G407" t="s">
        <v>196</v>
      </c>
      <c r="H407" t="s">
        <v>181</v>
      </c>
      <c r="I407" t="b">
        <v>1</v>
      </c>
      <c r="J407">
        <v>42.47</v>
      </c>
      <c r="K407">
        <v>3043.87</v>
      </c>
      <c r="L407" t="s">
        <v>2084</v>
      </c>
      <c r="M407" s="2">
        <f t="shared" si="18"/>
        <v>45911.217361111107</v>
      </c>
      <c r="N407" t="s">
        <v>2085</v>
      </c>
      <c r="O407" s="2">
        <f t="shared" si="19"/>
        <v>45917.307395833333</v>
      </c>
      <c r="P407" t="s">
        <v>2086</v>
      </c>
      <c r="Q407" s="2">
        <f t="shared" si="20"/>
        <v>45917.64938657407</v>
      </c>
      <c r="R407" t="s">
        <v>2086</v>
      </c>
      <c r="S407" t="s">
        <v>30</v>
      </c>
      <c r="T4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7" s="5">
        <f>IF(tb_ship[[#This Row],[current_status]]&lt;&gt;"DELIVERED", "",
  ABS(tb_ship[[#This Row],[Formated_actual_delivery_timestamp]] - tb_ship[[#This Row],[Formatted_estimated_delivery_timestamp]])
)</f>
        <v>0.34199074073694646</v>
      </c>
      <c r="X407">
        <v>2</v>
      </c>
      <c r="Y407">
        <v>5</v>
      </c>
      <c r="Z407" t="b">
        <v>0</v>
      </c>
    </row>
    <row r="408" spans="1:26" hidden="1" x14ac:dyDescent="0.25">
      <c r="A408" t="s">
        <v>2087</v>
      </c>
      <c r="B408" t="s">
        <v>67</v>
      </c>
      <c r="C408" t="s">
        <v>43</v>
      </c>
      <c r="D408" t="s">
        <v>24</v>
      </c>
      <c r="E408" t="s">
        <v>24</v>
      </c>
      <c r="F408" t="s">
        <v>68</v>
      </c>
      <c r="G408" t="s">
        <v>128</v>
      </c>
      <c r="I408" t="b">
        <v>0</v>
      </c>
      <c r="J408">
        <v>17.600000000000001</v>
      </c>
      <c r="K408">
        <v>557.66999999999996</v>
      </c>
      <c r="L408" t="s">
        <v>2088</v>
      </c>
      <c r="M408" s="2">
        <f t="shared" si="18"/>
        <v>46045.590277777781</v>
      </c>
      <c r="N408" t="s">
        <v>2089</v>
      </c>
      <c r="O408" s="2">
        <f t="shared" si="19"/>
        <v>46048.147164351853</v>
      </c>
      <c r="Q408" s="2" t="str">
        <f t="shared" si="20"/>
        <v/>
      </c>
      <c r="R408" t="s">
        <v>2090</v>
      </c>
      <c r="S408" t="s">
        <v>140</v>
      </c>
      <c r="T4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8" s="5" t="str">
        <f>IF(tb_ship[[#This Row],[current_status]]&lt;&gt;"DELIVERED", "",
  ABS(tb_ship[[#This Row],[Formated_actual_delivery_timestamp]] - tb_ship[[#This Row],[Formatted_estimated_delivery_timestamp]])
)</f>
        <v/>
      </c>
      <c r="V408" t="s">
        <v>1013</v>
      </c>
      <c r="W408" t="s">
        <v>674</v>
      </c>
      <c r="X408">
        <v>9</v>
      </c>
      <c r="Y408">
        <v>2</v>
      </c>
      <c r="Z408" t="b">
        <v>1</v>
      </c>
    </row>
    <row r="409" spans="1:26" hidden="1" x14ac:dyDescent="0.25">
      <c r="A409" t="s">
        <v>2091</v>
      </c>
      <c r="B409" t="s">
        <v>203</v>
      </c>
      <c r="C409" t="s">
        <v>51</v>
      </c>
      <c r="D409" t="s">
        <v>24</v>
      </c>
      <c r="E409" t="s">
        <v>24</v>
      </c>
      <c r="F409" t="s">
        <v>25</v>
      </c>
      <c r="G409" t="s">
        <v>151</v>
      </c>
      <c r="H409" t="s">
        <v>152</v>
      </c>
      <c r="I409" t="b">
        <v>0</v>
      </c>
      <c r="J409">
        <v>28.78</v>
      </c>
      <c r="K409">
        <v>810.83</v>
      </c>
      <c r="L409" t="s">
        <v>2092</v>
      </c>
      <c r="M409" s="2">
        <f t="shared" si="18"/>
        <v>45887.750694444447</v>
      </c>
      <c r="N409" t="s">
        <v>2093</v>
      </c>
      <c r="O409" s="2">
        <f t="shared" si="19"/>
        <v>45888.762048611112</v>
      </c>
      <c r="P409" t="s">
        <v>2094</v>
      </c>
      <c r="Q409" s="2">
        <f t="shared" si="20"/>
        <v>45888.725393518522</v>
      </c>
      <c r="R409" t="s">
        <v>2095</v>
      </c>
      <c r="S409" t="s">
        <v>30</v>
      </c>
      <c r="T4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" s="5">
        <f>IF(tb_ship[[#This Row],[current_status]]&lt;&gt;"DELIVERED", "",
  ABS(tb_ship[[#This Row],[Formated_actual_delivery_timestamp]] - tb_ship[[#This Row],[Formatted_estimated_delivery_timestamp]])
)</f>
        <v>3.665509259008104E-2</v>
      </c>
      <c r="X409">
        <v>2</v>
      </c>
      <c r="Y409">
        <v>2</v>
      </c>
      <c r="Z409" t="b">
        <v>0</v>
      </c>
    </row>
    <row r="410" spans="1:26" hidden="1" x14ac:dyDescent="0.25">
      <c r="A410" t="s">
        <v>2096</v>
      </c>
      <c r="B410" t="s">
        <v>833</v>
      </c>
      <c r="C410" t="s">
        <v>43</v>
      </c>
      <c r="D410" t="s">
        <v>24</v>
      </c>
      <c r="E410" t="s">
        <v>52</v>
      </c>
      <c r="F410" t="s">
        <v>189</v>
      </c>
      <c r="G410" t="s">
        <v>76</v>
      </c>
      <c r="H410" t="s">
        <v>216</v>
      </c>
      <c r="I410" t="b">
        <v>1</v>
      </c>
      <c r="J410">
        <v>4.67</v>
      </c>
      <c r="K410">
        <v>274.41000000000003</v>
      </c>
      <c r="L410" t="s">
        <v>2097</v>
      </c>
      <c r="M410" s="2">
        <f t="shared" si="18"/>
        <v>45957.62777777778</v>
      </c>
      <c r="N410" t="s">
        <v>2098</v>
      </c>
      <c r="O410" s="2">
        <f t="shared" si="19"/>
        <v>45964.421423611115</v>
      </c>
      <c r="P410" t="s">
        <v>2099</v>
      </c>
      <c r="Q410" s="2">
        <f t="shared" si="20"/>
        <v>45965.615833333337</v>
      </c>
      <c r="R410" t="s">
        <v>2099</v>
      </c>
      <c r="S410" t="s">
        <v>30</v>
      </c>
      <c r="T4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0" s="5">
        <f>IF(tb_ship[[#This Row],[current_status]]&lt;&gt;"DELIVERED", "",
  ABS(tb_ship[[#This Row],[Formated_actual_delivery_timestamp]] - tb_ship[[#This Row],[Formatted_estimated_delivery_timestamp]])
)</f>
        <v>1.1944097222221899</v>
      </c>
      <c r="X410">
        <v>2</v>
      </c>
      <c r="Y410">
        <v>5</v>
      </c>
      <c r="Z410" t="b">
        <v>1</v>
      </c>
    </row>
    <row r="411" spans="1:26" hidden="1" x14ac:dyDescent="0.25">
      <c r="A411" t="s">
        <v>2100</v>
      </c>
      <c r="B411" t="s">
        <v>67</v>
      </c>
      <c r="C411" t="s">
        <v>43</v>
      </c>
      <c r="D411" t="s">
        <v>44</v>
      </c>
      <c r="E411" t="s">
        <v>24</v>
      </c>
      <c r="F411" t="s">
        <v>280</v>
      </c>
      <c r="G411" t="s">
        <v>25</v>
      </c>
      <c r="H411" t="s">
        <v>181</v>
      </c>
      <c r="I411" t="b">
        <v>1</v>
      </c>
      <c r="J411">
        <v>10.46</v>
      </c>
      <c r="K411">
        <v>693.35</v>
      </c>
      <c r="L411" t="s">
        <v>2101</v>
      </c>
      <c r="M411" s="2">
        <f t="shared" si="18"/>
        <v>45932.381944444445</v>
      </c>
      <c r="N411" t="s">
        <v>2102</v>
      </c>
      <c r="O411" s="2">
        <f t="shared" si="19"/>
        <v>45938.476689814815</v>
      </c>
      <c r="P411" t="s">
        <v>2103</v>
      </c>
      <c r="Q411" s="2">
        <f t="shared" si="20"/>
        <v>45938.00440972222</v>
      </c>
      <c r="R411" t="s">
        <v>2104</v>
      </c>
      <c r="S411" t="s">
        <v>30</v>
      </c>
      <c r="T4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" s="5">
        <f>IF(tb_ship[[#This Row],[current_status]]&lt;&gt;"DELIVERED", "",
  ABS(tb_ship[[#This Row],[Formated_actual_delivery_timestamp]] - tb_ship[[#This Row],[Formatted_estimated_delivery_timestamp]])
)</f>
        <v>0.47228009259561077</v>
      </c>
      <c r="X411">
        <v>1</v>
      </c>
      <c r="Y411">
        <v>5</v>
      </c>
      <c r="Z411" t="b">
        <v>0</v>
      </c>
    </row>
    <row r="412" spans="1:26" hidden="1" x14ac:dyDescent="0.25">
      <c r="A412" t="s">
        <v>2105</v>
      </c>
      <c r="B412" t="s">
        <v>1362</v>
      </c>
      <c r="C412" t="s">
        <v>51</v>
      </c>
      <c r="D412" t="s">
        <v>44</v>
      </c>
      <c r="E412" t="s">
        <v>24</v>
      </c>
      <c r="F412" t="s">
        <v>45</v>
      </c>
      <c r="G412" t="s">
        <v>249</v>
      </c>
      <c r="H412" t="s">
        <v>110</v>
      </c>
      <c r="I412" t="b">
        <v>1</v>
      </c>
      <c r="J412">
        <v>3.36</v>
      </c>
      <c r="K412">
        <v>66.62</v>
      </c>
      <c r="L412" t="s">
        <v>2106</v>
      </c>
      <c r="M412" s="2">
        <f t="shared" si="18"/>
        <v>45993.262499999997</v>
      </c>
      <c r="N412" t="s">
        <v>2107</v>
      </c>
      <c r="O412" s="2">
        <f t="shared" si="19"/>
        <v>45996.793321759258</v>
      </c>
      <c r="Q412" s="2" t="str">
        <f t="shared" si="20"/>
        <v/>
      </c>
      <c r="R412" t="s">
        <v>2108</v>
      </c>
      <c r="S412" t="s">
        <v>673</v>
      </c>
      <c r="T4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2" s="5" t="str">
        <f>IF(tb_ship[[#This Row],[current_status]]&lt;&gt;"DELIVERED", "",
  ABS(tb_ship[[#This Row],[Formated_actual_delivery_timestamp]] - tb_ship[[#This Row],[Formatted_estimated_delivery_timestamp]])
)</f>
        <v/>
      </c>
      <c r="V412" t="s">
        <v>2109</v>
      </c>
      <c r="X412">
        <v>8</v>
      </c>
      <c r="Y412">
        <v>2</v>
      </c>
      <c r="Z412" t="b">
        <v>1</v>
      </c>
    </row>
    <row r="413" spans="1:26" hidden="1" x14ac:dyDescent="0.25">
      <c r="A413" t="s">
        <v>2110</v>
      </c>
      <c r="B413" t="s">
        <v>67</v>
      </c>
      <c r="C413" t="s">
        <v>51</v>
      </c>
      <c r="D413" t="s">
        <v>44</v>
      </c>
      <c r="E413" t="s">
        <v>24</v>
      </c>
      <c r="F413" t="s">
        <v>280</v>
      </c>
      <c r="G413" t="s">
        <v>35</v>
      </c>
      <c r="H413" t="s">
        <v>181</v>
      </c>
      <c r="I413" t="b">
        <v>1</v>
      </c>
      <c r="J413">
        <v>5.05</v>
      </c>
      <c r="K413">
        <v>39.32</v>
      </c>
      <c r="L413" t="s">
        <v>2111</v>
      </c>
      <c r="M413" s="2">
        <f t="shared" si="18"/>
        <v>45952.183333333334</v>
      </c>
      <c r="N413" t="s">
        <v>2112</v>
      </c>
      <c r="O413" s="2">
        <f t="shared" si="19"/>
        <v>45956.803611111107</v>
      </c>
      <c r="P413" t="s">
        <v>2113</v>
      </c>
      <c r="Q413" s="2">
        <f t="shared" si="20"/>
        <v>45956.867858796293</v>
      </c>
      <c r="R413" t="s">
        <v>2113</v>
      </c>
      <c r="S413" t="s">
        <v>30</v>
      </c>
      <c r="T4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3" s="5">
        <f>IF(tb_ship[[#This Row],[current_status]]&lt;&gt;"DELIVERED", "",
  ABS(tb_ship[[#This Row],[Formated_actual_delivery_timestamp]] - tb_ship[[#This Row],[Formatted_estimated_delivery_timestamp]])
)</f>
        <v>6.4247685186273884E-2</v>
      </c>
      <c r="X413">
        <v>3</v>
      </c>
      <c r="Y413">
        <v>3</v>
      </c>
      <c r="Z413" t="b">
        <v>0</v>
      </c>
    </row>
    <row r="414" spans="1:26" hidden="1" x14ac:dyDescent="0.25">
      <c r="A414" t="s">
        <v>2114</v>
      </c>
      <c r="B414" t="s">
        <v>279</v>
      </c>
      <c r="C414" t="s">
        <v>33</v>
      </c>
      <c r="D414" t="s">
        <v>44</v>
      </c>
      <c r="E414" t="s">
        <v>116</v>
      </c>
      <c r="F414" t="s">
        <v>135</v>
      </c>
      <c r="G414" t="s">
        <v>136</v>
      </c>
      <c r="H414" t="s">
        <v>1147</v>
      </c>
      <c r="I414" t="b">
        <v>1</v>
      </c>
      <c r="J414">
        <v>53.81</v>
      </c>
      <c r="K414">
        <v>3381.55</v>
      </c>
      <c r="L414" t="s">
        <v>2115</v>
      </c>
      <c r="M414" s="2">
        <f t="shared" si="18"/>
        <v>46038.115972222222</v>
      </c>
      <c r="N414" t="s">
        <v>2116</v>
      </c>
      <c r="O414" s="2">
        <f t="shared" si="19"/>
        <v>46046.841261574074</v>
      </c>
      <c r="P414" t="s">
        <v>2117</v>
      </c>
      <c r="Q414" s="2">
        <f t="shared" si="20"/>
        <v>46046.906793981485</v>
      </c>
      <c r="R414" t="s">
        <v>2118</v>
      </c>
      <c r="S414" t="s">
        <v>30</v>
      </c>
      <c r="T4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" s="5">
        <f>IF(tb_ship[[#This Row],[current_status]]&lt;&gt;"DELIVERED", "",
  ABS(tb_ship[[#This Row],[Formated_actual_delivery_timestamp]] - tb_ship[[#This Row],[Formatted_estimated_delivery_timestamp]])
)</f>
        <v>6.5532407410501037E-2</v>
      </c>
      <c r="X414">
        <v>2</v>
      </c>
      <c r="Y414">
        <v>5</v>
      </c>
      <c r="Z414" t="b">
        <v>0</v>
      </c>
    </row>
    <row r="415" spans="1:26" hidden="1" x14ac:dyDescent="0.25">
      <c r="A415" t="s">
        <v>2119</v>
      </c>
      <c r="B415" t="s">
        <v>660</v>
      </c>
      <c r="D415" t="s">
        <v>24</v>
      </c>
      <c r="E415" t="s">
        <v>52</v>
      </c>
      <c r="F415" t="s">
        <v>151</v>
      </c>
      <c r="G415" t="s">
        <v>92</v>
      </c>
      <c r="H415" t="s">
        <v>216</v>
      </c>
      <c r="I415" t="b">
        <v>1</v>
      </c>
      <c r="J415">
        <v>29.75</v>
      </c>
      <c r="K415">
        <v>1414.33</v>
      </c>
      <c r="L415" t="s">
        <v>2120</v>
      </c>
      <c r="M415" s="2">
        <f t="shared" si="18"/>
        <v>45833.587500000001</v>
      </c>
      <c r="N415" t="s">
        <v>2121</v>
      </c>
      <c r="O415" s="2">
        <f t="shared" si="19"/>
        <v>45837.687928240739</v>
      </c>
      <c r="Q415" s="2" t="str">
        <f t="shared" si="20"/>
        <v/>
      </c>
      <c r="R415" t="s">
        <v>2122</v>
      </c>
      <c r="S415" t="s">
        <v>673</v>
      </c>
      <c r="T4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5" s="5" t="str">
        <f>IF(tb_ship[[#This Row],[current_status]]&lt;&gt;"DELIVERED", "",
  ABS(tb_ship[[#This Row],[Formated_actual_delivery_timestamp]] - tb_ship[[#This Row],[Formatted_estimated_delivery_timestamp]])
)</f>
        <v/>
      </c>
      <c r="V415" t="s">
        <v>1055</v>
      </c>
      <c r="X415">
        <v>6</v>
      </c>
      <c r="Y415">
        <v>4</v>
      </c>
      <c r="Z415" t="b">
        <v>1</v>
      </c>
    </row>
    <row r="416" spans="1:26" hidden="1" x14ac:dyDescent="0.25">
      <c r="A416" t="s">
        <v>2123</v>
      </c>
      <c r="B416" t="s">
        <v>203</v>
      </c>
      <c r="C416" t="s">
        <v>33</v>
      </c>
      <c r="D416" t="s">
        <v>24</v>
      </c>
      <c r="E416" t="s">
        <v>52</v>
      </c>
      <c r="F416" t="s">
        <v>407</v>
      </c>
      <c r="G416" t="s">
        <v>329</v>
      </c>
      <c r="H416" t="s">
        <v>216</v>
      </c>
      <c r="I416" t="b">
        <v>1</v>
      </c>
      <c r="J416">
        <v>73.400000000000006</v>
      </c>
      <c r="K416">
        <v>1946.79</v>
      </c>
      <c r="L416" t="s">
        <v>2124</v>
      </c>
      <c r="M416" s="2">
        <f t="shared" si="18"/>
        <v>45954.625694444447</v>
      </c>
      <c r="N416" t="s">
        <v>2125</v>
      </c>
      <c r="O416" s="2">
        <f t="shared" si="19"/>
        <v>45959.668761574074</v>
      </c>
      <c r="P416" t="s">
        <v>2126</v>
      </c>
      <c r="Q416" s="2">
        <f t="shared" si="20"/>
        <v>45960.315162037041</v>
      </c>
      <c r="R416" t="s">
        <v>2126</v>
      </c>
      <c r="S416" t="s">
        <v>30</v>
      </c>
      <c r="T4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6" s="5">
        <f>IF(tb_ship[[#This Row],[current_status]]&lt;&gt;"DELIVERED", "",
  ABS(tb_ship[[#This Row],[Formated_actual_delivery_timestamp]] - tb_ship[[#This Row],[Formatted_estimated_delivery_timestamp]])
)</f>
        <v>0.64640046296699438</v>
      </c>
      <c r="X416">
        <v>1</v>
      </c>
      <c r="Y416">
        <v>2</v>
      </c>
      <c r="Z416" t="b">
        <v>0</v>
      </c>
    </row>
    <row r="417" spans="1:26" hidden="1" x14ac:dyDescent="0.25">
      <c r="A417" t="s">
        <v>2127</v>
      </c>
      <c r="B417" t="s">
        <v>186</v>
      </c>
      <c r="C417" t="s">
        <v>51</v>
      </c>
      <c r="D417" t="s">
        <v>116</v>
      </c>
      <c r="E417" t="s">
        <v>24</v>
      </c>
      <c r="F417" t="s">
        <v>136</v>
      </c>
      <c r="G417" t="s">
        <v>25</v>
      </c>
      <c r="H417" t="s">
        <v>2128</v>
      </c>
      <c r="I417" t="b">
        <v>1</v>
      </c>
      <c r="J417">
        <v>18.07</v>
      </c>
      <c r="K417">
        <v>384.82</v>
      </c>
      <c r="L417" t="s">
        <v>2129</v>
      </c>
      <c r="M417" s="2">
        <f t="shared" si="18"/>
        <v>46044.727777777778</v>
      </c>
      <c r="N417" t="s">
        <v>2130</v>
      </c>
      <c r="O417" s="2">
        <f t="shared" si="19"/>
        <v>46052.110833333332</v>
      </c>
      <c r="P417" t="s">
        <v>2131</v>
      </c>
      <c r="Q417" s="2">
        <f t="shared" si="20"/>
        <v>46052.097685185188</v>
      </c>
      <c r="R417" t="s">
        <v>2131</v>
      </c>
      <c r="S417" t="s">
        <v>30</v>
      </c>
      <c r="T4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" s="5">
        <f>IF(tb_ship[[#This Row],[current_status]]&lt;&gt;"DELIVERED", "",
  ABS(tb_ship[[#This Row],[Formated_actual_delivery_timestamp]] - tb_ship[[#This Row],[Formatted_estimated_delivery_timestamp]])
)</f>
        <v>1.3148148143955041E-2</v>
      </c>
      <c r="X417">
        <v>2</v>
      </c>
      <c r="Y417">
        <v>2</v>
      </c>
      <c r="Z417" t="b">
        <v>0</v>
      </c>
    </row>
    <row r="418" spans="1:26" hidden="1" x14ac:dyDescent="0.25">
      <c r="A418" t="s">
        <v>2132</v>
      </c>
      <c r="B418" t="s">
        <v>186</v>
      </c>
      <c r="C418" t="s">
        <v>43</v>
      </c>
      <c r="D418" t="s">
        <v>126</v>
      </c>
      <c r="E418" t="s">
        <v>24</v>
      </c>
      <c r="F418" t="s">
        <v>272</v>
      </c>
      <c r="G418" t="s">
        <v>25</v>
      </c>
      <c r="H418" t="s">
        <v>129</v>
      </c>
      <c r="I418" t="b">
        <v>1</v>
      </c>
      <c r="J418">
        <v>23.77</v>
      </c>
      <c r="K418">
        <v>855.76</v>
      </c>
      <c r="L418" t="s">
        <v>2133</v>
      </c>
      <c r="M418" s="2">
        <f t="shared" si="18"/>
        <v>45940.32916666667</v>
      </c>
      <c r="N418" t="s">
        <v>2134</v>
      </c>
      <c r="O418" s="2">
        <f t="shared" si="19"/>
        <v>45950.264837962968</v>
      </c>
      <c r="P418" t="s">
        <v>2135</v>
      </c>
      <c r="Q418" s="2">
        <f t="shared" si="20"/>
        <v>45949.707835648151</v>
      </c>
      <c r="R418" t="s">
        <v>2135</v>
      </c>
      <c r="S418" t="s">
        <v>30</v>
      </c>
      <c r="T4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" s="5">
        <f>IF(tb_ship[[#This Row],[current_status]]&lt;&gt;"DELIVERED", "",
  ABS(tb_ship[[#This Row],[Formated_actual_delivery_timestamp]] - tb_ship[[#This Row],[Formatted_estimated_delivery_timestamp]])
)</f>
        <v>0.55700231481750961</v>
      </c>
      <c r="X418">
        <v>3</v>
      </c>
      <c r="Y418">
        <v>4</v>
      </c>
      <c r="Z418" t="b">
        <v>0</v>
      </c>
    </row>
    <row r="419" spans="1:26" hidden="1" x14ac:dyDescent="0.25">
      <c r="A419" t="s">
        <v>2136</v>
      </c>
      <c r="B419" t="s">
        <v>1362</v>
      </c>
      <c r="C419" t="s">
        <v>33</v>
      </c>
      <c r="D419" t="s">
        <v>24</v>
      </c>
      <c r="E419" t="s">
        <v>24</v>
      </c>
      <c r="F419" t="s">
        <v>407</v>
      </c>
      <c r="G419" t="s">
        <v>151</v>
      </c>
      <c r="H419" t="s">
        <v>152</v>
      </c>
      <c r="I419" t="b">
        <v>0</v>
      </c>
      <c r="J419">
        <v>8.7100000000000009</v>
      </c>
      <c r="K419">
        <v>461.58</v>
      </c>
      <c r="L419" t="s">
        <v>2137</v>
      </c>
      <c r="M419" s="2">
        <f t="shared" si="18"/>
        <v>45876.3</v>
      </c>
      <c r="N419" t="s">
        <v>2138</v>
      </c>
      <c r="O419" s="2">
        <f t="shared" si="19"/>
        <v>45879.965474537043</v>
      </c>
      <c r="P419" t="s">
        <v>2139</v>
      </c>
      <c r="Q419" s="2">
        <f t="shared" si="20"/>
        <v>45879.48232638889</v>
      </c>
      <c r="R419" t="s">
        <v>2139</v>
      </c>
      <c r="S419" t="s">
        <v>30</v>
      </c>
      <c r="T4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9" s="5">
        <f>IF(tb_ship[[#This Row],[current_status]]&lt;&gt;"DELIVERED", "",
  ABS(tb_ship[[#This Row],[Formated_actual_delivery_timestamp]] - tb_ship[[#This Row],[Formatted_estimated_delivery_timestamp]])
)</f>
        <v>0.48314814815239515</v>
      </c>
      <c r="X419">
        <v>2</v>
      </c>
      <c r="Y419">
        <v>1</v>
      </c>
      <c r="Z419" t="b">
        <v>0</v>
      </c>
    </row>
    <row r="420" spans="1:26" hidden="1" x14ac:dyDescent="0.25">
      <c r="A420" t="s">
        <v>2140</v>
      </c>
      <c r="B420" t="s">
        <v>42</v>
      </c>
      <c r="C420" t="s">
        <v>33</v>
      </c>
      <c r="D420" t="s">
        <v>52</v>
      </c>
      <c r="E420" t="s">
        <v>173</v>
      </c>
      <c r="F420" t="s">
        <v>786</v>
      </c>
      <c r="G420" t="s">
        <v>174</v>
      </c>
      <c r="H420" t="s">
        <v>412</v>
      </c>
      <c r="I420" t="b">
        <v>0</v>
      </c>
      <c r="J420">
        <v>7.37</v>
      </c>
      <c r="K420">
        <v>595.32000000000005</v>
      </c>
      <c r="L420" t="s">
        <v>2141</v>
      </c>
      <c r="M420" s="2">
        <f t="shared" si="18"/>
        <v>45843.67569444445</v>
      </c>
      <c r="N420" t="s">
        <v>2142</v>
      </c>
      <c r="O420" s="2">
        <f t="shared" si="19"/>
        <v>45850.99695601852</v>
      </c>
      <c r="P420" t="s">
        <v>2143</v>
      </c>
      <c r="Q420" s="2">
        <f t="shared" si="20"/>
        <v>45851.242881944447</v>
      </c>
      <c r="R420" t="s">
        <v>2144</v>
      </c>
      <c r="S420" t="s">
        <v>30</v>
      </c>
      <c r="T4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" s="5">
        <f>IF(tb_ship[[#This Row],[current_status]]&lt;&gt;"DELIVERED", "",
  ABS(tb_ship[[#This Row],[Formated_actual_delivery_timestamp]] - tb_ship[[#This Row],[Formatted_estimated_delivery_timestamp]])
)</f>
        <v>0.24592592592671281</v>
      </c>
      <c r="X420">
        <v>3</v>
      </c>
      <c r="Y420">
        <v>3</v>
      </c>
      <c r="Z420" t="b">
        <v>0</v>
      </c>
    </row>
    <row r="421" spans="1:26" hidden="1" x14ac:dyDescent="0.25">
      <c r="A421" t="s">
        <v>2145</v>
      </c>
      <c r="B421" t="s">
        <v>279</v>
      </c>
      <c r="C421" t="s">
        <v>2146</v>
      </c>
      <c r="D421" t="s">
        <v>24</v>
      </c>
      <c r="E421" t="s">
        <v>34</v>
      </c>
      <c r="F421" t="s">
        <v>25</v>
      </c>
      <c r="G421" t="s">
        <v>75</v>
      </c>
      <c r="H421" t="s">
        <v>37</v>
      </c>
      <c r="I421" t="b">
        <v>1</v>
      </c>
      <c r="J421">
        <v>7.46</v>
      </c>
      <c r="K421">
        <v>251.24</v>
      </c>
      <c r="L421" t="s">
        <v>2147</v>
      </c>
      <c r="M421" s="2">
        <f t="shared" si="18"/>
        <v>46056.527083333334</v>
      </c>
      <c r="N421" t="s">
        <v>2148</v>
      </c>
      <c r="O421" s="2">
        <f t="shared" si="19"/>
        <v>46060.234328703707</v>
      </c>
      <c r="P421" t="s">
        <v>2149</v>
      </c>
      <c r="Q421" s="2">
        <f t="shared" si="20"/>
        <v>46060.513761574075</v>
      </c>
      <c r="R421" t="s">
        <v>2149</v>
      </c>
      <c r="S421" t="s">
        <v>30</v>
      </c>
      <c r="T4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" s="5">
        <f>IF(tb_ship[[#This Row],[current_status]]&lt;&gt;"DELIVERED", "",
  ABS(tb_ship[[#This Row],[Formated_actual_delivery_timestamp]] - tb_ship[[#This Row],[Formatted_estimated_delivery_timestamp]])
)</f>
        <v>0.27943287036760012</v>
      </c>
      <c r="X421">
        <v>2</v>
      </c>
      <c r="Y421">
        <v>3</v>
      </c>
      <c r="Z421" t="b">
        <v>0</v>
      </c>
    </row>
    <row r="422" spans="1:26" hidden="1" x14ac:dyDescent="0.25">
      <c r="A422" t="s">
        <v>2150</v>
      </c>
      <c r="B422" t="s">
        <v>42</v>
      </c>
      <c r="C422" t="s">
        <v>33</v>
      </c>
      <c r="D422" t="s">
        <v>24</v>
      </c>
      <c r="E422" t="s">
        <v>24</v>
      </c>
      <c r="F422" t="s">
        <v>35</v>
      </c>
      <c r="G422" t="s">
        <v>128</v>
      </c>
      <c r="H422" t="s">
        <v>69</v>
      </c>
      <c r="I422" t="b">
        <v>0</v>
      </c>
      <c r="J422">
        <v>9.73</v>
      </c>
      <c r="K422">
        <v>312.95</v>
      </c>
      <c r="L422" t="s">
        <v>2151</v>
      </c>
      <c r="M422" s="2">
        <f t="shared" si="18"/>
        <v>46051.633333333339</v>
      </c>
      <c r="N422" t="s">
        <v>2152</v>
      </c>
      <c r="O422" s="2">
        <f t="shared" si="19"/>
        <v>46049.305243055554</v>
      </c>
      <c r="P422" t="s">
        <v>2153</v>
      </c>
      <c r="Q422" s="2">
        <f t="shared" si="20"/>
        <v>46053.555717592593</v>
      </c>
      <c r="R422" t="s">
        <v>2153</v>
      </c>
      <c r="S422" t="s">
        <v>30</v>
      </c>
      <c r="T4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2" s="5">
        <f>IF(tb_ship[[#This Row],[current_status]]&lt;&gt;"DELIVERED", "",
  ABS(tb_ship[[#This Row],[Formated_actual_delivery_timestamp]] - tb_ship[[#This Row],[Formatted_estimated_delivery_timestamp]])
)</f>
        <v>4.2504745370388264</v>
      </c>
      <c r="X422">
        <v>3</v>
      </c>
      <c r="Y422">
        <v>1</v>
      </c>
      <c r="Z422" t="b">
        <v>1</v>
      </c>
    </row>
    <row r="423" spans="1:26" hidden="1" x14ac:dyDescent="0.25">
      <c r="A423" t="s">
        <v>2154</v>
      </c>
      <c r="B423" t="s">
        <v>186</v>
      </c>
      <c r="C423" t="s">
        <v>23</v>
      </c>
      <c r="D423" t="s">
        <v>173</v>
      </c>
      <c r="E423" t="s">
        <v>52</v>
      </c>
      <c r="F423" t="s">
        <v>460</v>
      </c>
      <c r="G423" t="s">
        <v>422</v>
      </c>
      <c r="H423" t="s">
        <v>292</v>
      </c>
      <c r="I423" t="b">
        <v>0</v>
      </c>
      <c r="J423">
        <v>11.4</v>
      </c>
      <c r="K423">
        <v>414.31</v>
      </c>
      <c r="L423" t="s">
        <v>2155</v>
      </c>
      <c r="M423" s="2">
        <f t="shared" si="18"/>
        <v>45866.480555555558</v>
      </c>
      <c r="N423" t="s">
        <v>2156</v>
      </c>
      <c r="O423" s="2">
        <f t="shared" si="19"/>
        <v>45870.348055555558</v>
      </c>
      <c r="P423" t="s">
        <v>2157</v>
      </c>
      <c r="Q423" s="2">
        <f t="shared" si="20"/>
        <v>45870.982083333336</v>
      </c>
      <c r="R423" t="s">
        <v>2157</v>
      </c>
      <c r="S423" t="s">
        <v>30</v>
      </c>
      <c r="T4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" s="5">
        <f>IF(tb_ship[[#This Row],[current_status]]&lt;&gt;"DELIVERED", "",
  ABS(tb_ship[[#This Row],[Formated_actual_delivery_timestamp]] - tb_ship[[#This Row],[Formatted_estimated_delivery_timestamp]])
)</f>
        <v>0.63402777777810115</v>
      </c>
      <c r="X423">
        <v>3</v>
      </c>
      <c r="Y423">
        <v>4</v>
      </c>
      <c r="Z423" t="b">
        <v>0</v>
      </c>
    </row>
    <row r="424" spans="1:26" hidden="1" x14ac:dyDescent="0.25">
      <c r="A424" t="s">
        <v>2158</v>
      </c>
      <c r="B424" t="s">
        <v>42</v>
      </c>
      <c r="C424" t="s">
        <v>33</v>
      </c>
      <c r="D424" t="s">
        <v>44</v>
      </c>
      <c r="E424" t="s">
        <v>24</v>
      </c>
      <c r="F424" t="s">
        <v>2056</v>
      </c>
      <c r="G424" t="s">
        <v>189</v>
      </c>
      <c r="H424" t="s">
        <v>181</v>
      </c>
      <c r="I424" t="b">
        <v>0</v>
      </c>
      <c r="J424">
        <v>7.36</v>
      </c>
      <c r="K424">
        <v>184.96</v>
      </c>
      <c r="L424" t="s">
        <v>2159</v>
      </c>
      <c r="M424" s="2">
        <f t="shared" si="18"/>
        <v>45919.283333333333</v>
      </c>
      <c r="N424" t="s">
        <v>2160</v>
      </c>
      <c r="O424" s="2">
        <f t="shared" si="19"/>
        <v>45928.414039351846</v>
      </c>
      <c r="P424" t="s">
        <v>2161</v>
      </c>
      <c r="Q424" s="2">
        <f t="shared" si="20"/>
        <v>45928.226145833331</v>
      </c>
      <c r="R424" t="s">
        <v>2161</v>
      </c>
      <c r="S424" t="s">
        <v>30</v>
      </c>
      <c r="T4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" s="5">
        <f>IF(tb_ship[[#This Row],[current_status]]&lt;&gt;"DELIVERED", "",
  ABS(tb_ship[[#This Row],[Formated_actual_delivery_timestamp]] - tb_ship[[#This Row],[Formatted_estimated_delivery_timestamp]])
)</f>
        <v>0.18789351851592073</v>
      </c>
      <c r="X424">
        <v>4</v>
      </c>
      <c r="Y424">
        <v>4</v>
      </c>
      <c r="Z424" t="b">
        <v>0</v>
      </c>
    </row>
    <row r="425" spans="1:26" hidden="1" x14ac:dyDescent="0.25">
      <c r="A425" t="s">
        <v>2162</v>
      </c>
      <c r="B425" t="s">
        <v>279</v>
      </c>
      <c r="C425" t="s">
        <v>33</v>
      </c>
      <c r="D425" t="s">
        <v>59</v>
      </c>
      <c r="E425" t="s">
        <v>52</v>
      </c>
      <c r="F425" t="s">
        <v>313</v>
      </c>
      <c r="G425" t="s">
        <v>92</v>
      </c>
      <c r="H425" t="s">
        <v>162</v>
      </c>
      <c r="I425" t="b">
        <v>0</v>
      </c>
      <c r="J425">
        <v>65.38</v>
      </c>
      <c r="K425">
        <v>4672.05</v>
      </c>
      <c r="L425" t="s">
        <v>2163</v>
      </c>
      <c r="M425" s="2">
        <f t="shared" si="18"/>
        <v>45930.763194444444</v>
      </c>
      <c r="N425" t="s">
        <v>2164</v>
      </c>
      <c r="O425" s="2">
        <f t="shared" si="19"/>
        <v>45940.882685185185</v>
      </c>
      <c r="P425" t="s">
        <v>2165</v>
      </c>
      <c r="Q425" s="2">
        <f t="shared" si="20"/>
        <v>45940.641932870371</v>
      </c>
      <c r="R425" t="s">
        <v>2165</v>
      </c>
      <c r="S425" t="s">
        <v>30</v>
      </c>
      <c r="T4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5" s="5">
        <f>IF(tb_ship[[#This Row],[current_status]]&lt;&gt;"DELIVERED", "",
  ABS(tb_ship[[#This Row],[Formated_actual_delivery_timestamp]] - tb_ship[[#This Row],[Formatted_estimated_delivery_timestamp]])
)</f>
        <v>0.24075231481401715</v>
      </c>
      <c r="X425">
        <v>3</v>
      </c>
      <c r="Y425">
        <v>5</v>
      </c>
      <c r="Z425" t="b">
        <v>0</v>
      </c>
    </row>
    <row r="426" spans="1:26" hidden="1" x14ac:dyDescent="0.25">
      <c r="A426" t="s">
        <v>2166</v>
      </c>
      <c r="B426" t="s">
        <v>99</v>
      </c>
      <c r="C426" t="s">
        <v>23</v>
      </c>
      <c r="D426" t="s">
        <v>52</v>
      </c>
      <c r="E426" t="s">
        <v>59</v>
      </c>
      <c r="F426" t="s">
        <v>92</v>
      </c>
      <c r="G426" t="s">
        <v>61</v>
      </c>
      <c r="H426" t="s">
        <v>1175</v>
      </c>
      <c r="I426" t="b">
        <v>0</v>
      </c>
      <c r="J426">
        <v>31.9</v>
      </c>
      <c r="K426">
        <v>362.89</v>
      </c>
      <c r="L426" t="s">
        <v>2167</v>
      </c>
      <c r="M426" s="2">
        <f t="shared" si="18"/>
        <v>46017.440972222226</v>
      </c>
      <c r="N426" t="s">
        <v>2168</v>
      </c>
      <c r="O426" s="2">
        <f t="shared" si="19"/>
        <v>46021.044618055559</v>
      </c>
      <c r="P426" t="s">
        <v>2169</v>
      </c>
      <c r="Q426" s="2">
        <f t="shared" si="20"/>
        <v>46021.397013888891</v>
      </c>
      <c r="R426" t="s">
        <v>2169</v>
      </c>
      <c r="S426" t="s">
        <v>30</v>
      </c>
      <c r="T4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6" s="5">
        <f>IF(tb_ship[[#This Row],[current_status]]&lt;&gt;"DELIVERED", "",
  ABS(tb_ship[[#This Row],[Formated_actual_delivery_timestamp]] - tb_ship[[#This Row],[Formatted_estimated_delivery_timestamp]])
)</f>
        <v>0.35239583333168412</v>
      </c>
      <c r="X426">
        <v>1</v>
      </c>
      <c r="Y426">
        <v>2</v>
      </c>
      <c r="Z426" t="b">
        <v>0</v>
      </c>
    </row>
    <row r="427" spans="1:26" hidden="1" x14ac:dyDescent="0.25">
      <c r="A427" t="s">
        <v>2170</v>
      </c>
      <c r="B427" t="s">
        <v>67</v>
      </c>
      <c r="C427" t="s">
        <v>33</v>
      </c>
      <c r="D427" t="s">
        <v>24</v>
      </c>
      <c r="E427" t="s">
        <v>52</v>
      </c>
      <c r="F427" t="s">
        <v>128</v>
      </c>
      <c r="G427" t="s">
        <v>236</v>
      </c>
      <c r="H427" t="s">
        <v>216</v>
      </c>
      <c r="I427" t="b">
        <v>1</v>
      </c>
      <c r="J427">
        <v>8.99</v>
      </c>
      <c r="K427">
        <v>376.78</v>
      </c>
      <c r="L427" t="s">
        <v>2171</v>
      </c>
      <c r="M427" s="2">
        <f t="shared" si="18"/>
        <v>45831.696527777778</v>
      </c>
      <c r="N427" t="s">
        <v>2172</v>
      </c>
      <c r="O427" s="2">
        <f t="shared" si="19"/>
        <v>45840.213009259263</v>
      </c>
      <c r="P427" t="s">
        <v>2173</v>
      </c>
      <c r="Q427" s="2">
        <f t="shared" si="20"/>
        <v>45839.933252314819</v>
      </c>
      <c r="R427" t="s">
        <v>2174</v>
      </c>
      <c r="S427" t="s">
        <v>30</v>
      </c>
      <c r="T4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7" s="5">
        <f>IF(tb_ship[[#This Row],[current_status]]&lt;&gt;"DELIVERED", "",
  ABS(tb_ship[[#This Row],[Formated_actual_delivery_timestamp]] - tb_ship[[#This Row],[Formatted_estimated_delivery_timestamp]])
)</f>
        <v>0.27975694444467081</v>
      </c>
      <c r="X427">
        <v>2</v>
      </c>
      <c r="Y427">
        <v>5</v>
      </c>
      <c r="Z427" t="b">
        <v>0</v>
      </c>
    </row>
    <row r="428" spans="1:26" hidden="1" x14ac:dyDescent="0.25">
      <c r="A428" t="s">
        <v>2175</v>
      </c>
      <c r="B428" t="s">
        <v>402</v>
      </c>
      <c r="C428" t="s">
        <v>23</v>
      </c>
      <c r="D428" t="s">
        <v>59</v>
      </c>
      <c r="E428" t="s">
        <v>52</v>
      </c>
      <c r="F428" t="s">
        <v>160</v>
      </c>
      <c r="G428" t="s">
        <v>236</v>
      </c>
      <c r="H428" t="s">
        <v>162</v>
      </c>
      <c r="I428" t="b">
        <v>0</v>
      </c>
      <c r="J428">
        <v>14.95</v>
      </c>
      <c r="K428">
        <v>371.93</v>
      </c>
      <c r="L428" t="s">
        <v>2176</v>
      </c>
      <c r="M428" s="2">
        <f t="shared" si="18"/>
        <v>45852.390277777777</v>
      </c>
      <c r="N428" t="s">
        <v>2177</v>
      </c>
      <c r="O428" s="2">
        <f t="shared" si="19"/>
        <v>45859.826226851852</v>
      </c>
      <c r="P428" t="s">
        <v>2178</v>
      </c>
      <c r="Q428" s="2">
        <f t="shared" si="20"/>
        <v>45860.040578703709</v>
      </c>
      <c r="R428" t="s">
        <v>2178</v>
      </c>
      <c r="S428" t="s">
        <v>30</v>
      </c>
      <c r="T4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8" s="5">
        <f>IF(tb_ship[[#This Row],[current_status]]&lt;&gt;"DELIVERED", "",
  ABS(tb_ship[[#This Row],[Formated_actual_delivery_timestamp]] - tb_ship[[#This Row],[Formatted_estimated_delivery_timestamp]])
)</f>
        <v>0.21435185185691807</v>
      </c>
      <c r="X428">
        <v>2</v>
      </c>
      <c r="Y428">
        <v>5</v>
      </c>
      <c r="Z428" t="b">
        <v>0</v>
      </c>
    </row>
    <row r="429" spans="1:26" hidden="1" x14ac:dyDescent="0.25">
      <c r="A429" t="s">
        <v>2179</v>
      </c>
      <c r="B429" t="s">
        <v>67</v>
      </c>
      <c r="C429" t="s">
        <v>2180</v>
      </c>
      <c r="D429" t="s">
        <v>24</v>
      </c>
      <c r="E429" t="s">
        <v>44</v>
      </c>
      <c r="F429" t="s">
        <v>249</v>
      </c>
      <c r="G429" t="s">
        <v>117</v>
      </c>
      <c r="H429" t="s">
        <v>546</v>
      </c>
      <c r="I429" t="b">
        <v>1</v>
      </c>
      <c r="J429">
        <v>12.4</v>
      </c>
      <c r="K429">
        <v>346.55</v>
      </c>
      <c r="L429" t="s">
        <v>2181</v>
      </c>
      <c r="M429" s="2">
        <f t="shared" si="18"/>
        <v>46003.711111111115</v>
      </c>
      <c r="N429" t="s">
        <v>2182</v>
      </c>
      <c r="O429" s="2">
        <f t="shared" si="19"/>
        <v>46011.299525462964</v>
      </c>
      <c r="P429" t="s">
        <v>2183</v>
      </c>
      <c r="Q429" s="2">
        <f t="shared" si="20"/>
        <v>46011.594351851854</v>
      </c>
      <c r="R429" t="s">
        <v>2183</v>
      </c>
      <c r="S429" t="s">
        <v>30</v>
      </c>
      <c r="T4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" s="5">
        <f>IF(tb_ship[[#This Row],[current_status]]&lt;&gt;"DELIVERED", "",
  ABS(tb_ship[[#This Row],[Formated_actual_delivery_timestamp]] - tb_ship[[#This Row],[Formatted_estimated_delivery_timestamp]])
)</f>
        <v>0.29482638889021473</v>
      </c>
      <c r="X429">
        <v>3</v>
      </c>
      <c r="Y429">
        <v>5</v>
      </c>
      <c r="Z429" t="b">
        <v>0</v>
      </c>
    </row>
    <row r="430" spans="1:26" hidden="1" x14ac:dyDescent="0.25">
      <c r="A430" t="s">
        <v>2184</v>
      </c>
      <c r="B430" t="s">
        <v>67</v>
      </c>
      <c r="C430" t="s">
        <v>43</v>
      </c>
      <c r="D430" t="s">
        <v>44</v>
      </c>
      <c r="E430" t="s">
        <v>24</v>
      </c>
      <c r="F430" t="s">
        <v>280</v>
      </c>
      <c r="G430" t="s">
        <v>68</v>
      </c>
      <c r="H430" t="s">
        <v>181</v>
      </c>
      <c r="I430" t="b">
        <v>1</v>
      </c>
      <c r="J430">
        <v>5.39</v>
      </c>
      <c r="K430">
        <v>210.46</v>
      </c>
      <c r="L430" t="s">
        <v>2185</v>
      </c>
      <c r="M430" s="2">
        <f t="shared" si="18"/>
        <v>45856.261111111111</v>
      </c>
      <c r="N430" t="s">
        <v>2186</v>
      </c>
      <c r="O430" s="2">
        <f t="shared" si="19"/>
        <v>45862.676215277774</v>
      </c>
      <c r="P430" t="s">
        <v>2187</v>
      </c>
      <c r="Q430" s="2">
        <f t="shared" si="20"/>
        <v>45862.227546296293</v>
      </c>
      <c r="R430" t="s">
        <v>2188</v>
      </c>
      <c r="S430" t="s">
        <v>30</v>
      </c>
      <c r="T4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0" s="5">
        <f>IF(tb_ship[[#This Row],[current_status]]&lt;&gt;"DELIVERED", "",
  ABS(tb_ship[[#This Row],[Formated_actual_delivery_timestamp]] - tb_ship[[#This Row],[Formatted_estimated_delivery_timestamp]])
)</f>
        <v>0.44866898148029577</v>
      </c>
      <c r="X430">
        <v>4</v>
      </c>
      <c r="Y430">
        <v>3</v>
      </c>
      <c r="Z430" t="b">
        <v>0</v>
      </c>
    </row>
    <row r="431" spans="1:26" hidden="1" x14ac:dyDescent="0.25">
      <c r="A431" t="s">
        <v>2189</v>
      </c>
      <c r="B431" t="s">
        <v>99</v>
      </c>
      <c r="C431" t="s">
        <v>23</v>
      </c>
      <c r="D431" t="s">
        <v>52</v>
      </c>
      <c r="E431" t="s">
        <v>24</v>
      </c>
      <c r="F431" t="s">
        <v>76</v>
      </c>
      <c r="G431" t="s">
        <v>1259</v>
      </c>
      <c r="H431" t="s">
        <v>1024</v>
      </c>
      <c r="I431" t="b">
        <v>1</v>
      </c>
      <c r="J431">
        <v>22.4</v>
      </c>
      <c r="K431">
        <v>202.06</v>
      </c>
      <c r="L431" t="s">
        <v>2190</v>
      </c>
      <c r="M431" s="2">
        <f t="shared" si="18"/>
        <v>45910.39166666667</v>
      </c>
      <c r="N431" t="s">
        <v>2191</v>
      </c>
      <c r="O431" s="2">
        <f t="shared" si="19"/>
        <v>45912.870925925927</v>
      </c>
      <c r="P431" t="s">
        <v>2192</v>
      </c>
      <c r="Q431" s="2">
        <f t="shared" si="20"/>
        <v>45912.733587962968</v>
      </c>
      <c r="R431" t="s">
        <v>2192</v>
      </c>
      <c r="S431" t="s">
        <v>30</v>
      </c>
      <c r="T4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" s="5">
        <f>IF(tb_ship[[#This Row],[current_status]]&lt;&gt;"DELIVERED", "",
  ABS(tb_ship[[#This Row],[Formated_actual_delivery_timestamp]] - tb_ship[[#This Row],[Formatted_estimated_delivery_timestamp]])
)</f>
        <v>0.13733796295855427</v>
      </c>
      <c r="X431">
        <v>3</v>
      </c>
      <c r="Y431">
        <v>4</v>
      </c>
      <c r="Z431" t="b">
        <v>0</v>
      </c>
    </row>
    <row r="432" spans="1:26" hidden="1" x14ac:dyDescent="0.25">
      <c r="A432" t="s">
        <v>2193</v>
      </c>
      <c r="B432" t="s">
        <v>755</v>
      </c>
      <c r="C432" t="s">
        <v>43</v>
      </c>
      <c r="D432" t="s">
        <v>44</v>
      </c>
      <c r="E432" t="s">
        <v>24</v>
      </c>
      <c r="F432" t="s">
        <v>135</v>
      </c>
      <c r="G432" t="s">
        <v>128</v>
      </c>
      <c r="I432" t="b">
        <v>1</v>
      </c>
      <c r="J432">
        <v>9.24</v>
      </c>
      <c r="K432">
        <v>160.99</v>
      </c>
      <c r="L432" t="s">
        <v>2194</v>
      </c>
      <c r="M432" s="2">
        <f t="shared" si="18"/>
        <v>45957.28125</v>
      </c>
      <c r="N432" t="s">
        <v>2195</v>
      </c>
      <c r="O432" s="2">
        <f t="shared" si="19"/>
        <v>45966.551261574074</v>
      </c>
      <c r="P432" t="s">
        <v>2196</v>
      </c>
      <c r="Q432" s="2">
        <f t="shared" si="20"/>
        <v>45965.95144675926</v>
      </c>
      <c r="R432" t="s">
        <v>2197</v>
      </c>
      <c r="S432" t="s">
        <v>30</v>
      </c>
      <c r="T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" s="5">
        <f>IF(tb_ship[[#This Row],[current_status]]&lt;&gt;"DELIVERED", "",
  ABS(tb_ship[[#This Row],[Formated_actual_delivery_timestamp]] - tb_ship[[#This Row],[Formatted_estimated_delivery_timestamp]])
)</f>
        <v>0.59981481481372612</v>
      </c>
      <c r="X432">
        <v>3</v>
      </c>
      <c r="Y432">
        <v>5</v>
      </c>
      <c r="Z432" t="b">
        <v>0</v>
      </c>
    </row>
    <row r="433" spans="1:26" hidden="1" x14ac:dyDescent="0.25">
      <c r="A433" t="s">
        <v>2198</v>
      </c>
      <c r="B433" t="s">
        <v>1075</v>
      </c>
      <c r="C433" t="s">
        <v>33</v>
      </c>
      <c r="D433" t="s">
        <v>100</v>
      </c>
      <c r="E433" t="s">
        <v>24</v>
      </c>
      <c r="F433" t="s">
        <v>513</v>
      </c>
      <c r="G433" t="s">
        <v>102</v>
      </c>
      <c r="H433" t="s">
        <v>103</v>
      </c>
      <c r="I433" t="b">
        <v>0</v>
      </c>
      <c r="J433">
        <v>10.77</v>
      </c>
      <c r="K433">
        <v>182.11</v>
      </c>
      <c r="L433" t="s">
        <v>2199</v>
      </c>
      <c r="M433" s="2">
        <f t="shared" si="18"/>
        <v>46061.972916666666</v>
      </c>
      <c r="N433" t="s">
        <v>2200</v>
      </c>
      <c r="O433" s="2">
        <f t="shared" si="19"/>
        <v>46065.17759259259</v>
      </c>
      <c r="P433" t="s">
        <v>2201</v>
      </c>
      <c r="Q433" s="2">
        <f t="shared" si="20"/>
        <v>46065.193773148145</v>
      </c>
      <c r="R433" t="s">
        <v>2201</v>
      </c>
      <c r="S433" t="s">
        <v>30</v>
      </c>
      <c r="T4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" s="5">
        <f>IF(tb_ship[[#This Row],[current_status]]&lt;&gt;"DELIVERED", "",
  ABS(tb_ship[[#This Row],[Formated_actual_delivery_timestamp]] - tb_ship[[#This Row],[Formatted_estimated_delivery_timestamp]])
)</f>
        <v>1.6180555554456078E-2</v>
      </c>
      <c r="X433">
        <v>2</v>
      </c>
      <c r="Y433">
        <v>2</v>
      </c>
      <c r="Z433" t="b">
        <v>0</v>
      </c>
    </row>
    <row r="434" spans="1:26" hidden="1" x14ac:dyDescent="0.25">
      <c r="A434" t="s">
        <v>2202</v>
      </c>
      <c r="B434" t="s">
        <v>58</v>
      </c>
      <c r="D434" t="s">
        <v>44</v>
      </c>
      <c r="E434" t="s">
        <v>52</v>
      </c>
      <c r="F434" t="s">
        <v>135</v>
      </c>
      <c r="G434" t="s">
        <v>53</v>
      </c>
      <c r="H434" t="s">
        <v>2203</v>
      </c>
      <c r="I434" t="b">
        <v>1</v>
      </c>
      <c r="J434">
        <v>15.26</v>
      </c>
      <c r="K434">
        <v>924.37</v>
      </c>
      <c r="L434" t="s">
        <v>2204</v>
      </c>
      <c r="M434" s="2">
        <f t="shared" si="18"/>
        <v>46024.005555555552</v>
      </c>
      <c r="N434" t="s">
        <v>2205</v>
      </c>
      <c r="O434" s="2">
        <f t="shared" si="19"/>
        <v>46028.702951388892</v>
      </c>
      <c r="P434" t="s">
        <v>2206</v>
      </c>
      <c r="Q434" s="2">
        <f t="shared" si="20"/>
        <v>46029.149259259262</v>
      </c>
      <c r="R434" t="s">
        <v>2207</v>
      </c>
      <c r="S434" t="s">
        <v>30</v>
      </c>
      <c r="T4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4" s="5">
        <f>IF(tb_ship[[#This Row],[current_status]]&lt;&gt;"DELIVERED", "",
  ABS(tb_ship[[#This Row],[Formated_actual_delivery_timestamp]] - tb_ship[[#This Row],[Formatted_estimated_delivery_timestamp]])
)</f>
        <v>0.44630787037021946</v>
      </c>
      <c r="X434">
        <v>1</v>
      </c>
      <c r="Y434">
        <v>2</v>
      </c>
      <c r="Z434" t="b">
        <v>0</v>
      </c>
    </row>
    <row r="435" spans="1:26" hidden="1" x14ac:dyDescent="0.25">
      <c r="A435" t="s">
        <v>2208</v>
      </c>
      <c r="B435" t="s">
        <v>279</v>
      </c>
      <c r="C435" t="s">
        <v>23</v>
      </c>
      <c r="D435" t="s">
        <v>116</v>
      </c>
      <c r="E435" t="s">
        <v>24</v>
      </c>
      <c r="F435" t="s">
        <v>811</v>
      </c>
      <c r="G435" t="s">
        <v>93</v>
      </c>
      <c r="H435" t="s">
        <v>377</v>
      </c>
      <c r="I435" t="b">
        <v>1</v>
      </c>
      <c r="J435">
        <v>7.3</v>
      </c>
      <c r="K435">
        <v>255.22</v>
      </c>
      <c r="L435" t="s">
        <v>2209</v>
      </c>
      <c r="M435" s="2">
        <f t="shared" si="18"/>
        <v>45943.676388888889</v>
      </c>
      <c r="N435" t="s">
        <v>2210</v>
      </c>
      <c r="O435" s="2">
        <f t="shared" si="19"/>
        <v>45946.084004629629</v>
      </c>
      <c r="Q435" s="2" t="str">
        <f t="shared" si="20"/>
        <v/>
      </c>
      <c r="R435" t="s">
        <v>2211</v>
      </c>
      <c r="S435" t="s">
        <v>140</v>
      </c>
      <c r="T4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5" s="5" t="str">
        <f>IF(tb_ship[[#This Row],[current_status]]&lt;&gt;"DELIVERED", "",
  ABS(tb_ship[[#This Row],[Formated_actual_delivery_timestamp]] - tb_ship[[#This Row],[Formatted_estimated_delivery_timestamp]])
)</f>
        <v/>
      </c>
      <c r="V435" t="s">
        <v>2031</v>
      </c>
      <c r="W435" t="s">
        <v>148</v>
      </c>
      <c r="X435">
        <v>4</v>
      </c>
      <c r="Y435">
        <v>4</v>
      </c>
      <c r="Z435" t="b">
        <v>1</v>
      </c>
    </row>
    <row r="436" spans="1:26" hidden="1" x14ac:dyDescent="0.25">
      <c r="A436" t="s">
        <v>2212</v>
      </c>
      <c r="B436" t="s">
        <v>67</v>
      </c>
      <c r="C436" t="s">
        <v>43</v>
      </c>
      <c r="D436" t="s">
        <v>24</v>
      </c>
      <c r="E436" t="s">
        <v>24</v>
      </c>
      <c r="F436" t="s">
        <v>249</v>
      </c>
      <c r="G436" t="s">
        <v>25</v>
      </c>
      <c r="H436" t="s">
        <v>152</v>
      </c>
      <c r="I436" t="b">
        <v>0</v>
      </c>
      <c r="J436">
        <v>19.36</v>
      </c>
      <c r="K436">
        <v>596.63</v>
      </c>
      <c r="L436" t="s">
        <v>2213</v>
      </c>
      <c r="M436" s="2">
        <f t="shared" si="18"/>
        <v>45954.615277777782</v>
      </c>
      <c r="N436" t="s">
        <v>2214</v>
      </c>
      <c r="O436" s="2">
        <f t="shared" si="19"/>
        <v>45956.972812500004</v>
      </c>
      <c r="P436" t="s">
        <v>2215</v>
      </c>
      <c r="Q436" s="2">
        <f t="shared" si="20"/>
        <v>45957.317407407412</v>
      </c>
      <c r="R436" t="s">
        <v>2216</v>
      </c>
      <c r="S436" t="s">
        <v>30</v>
      </c>
      <c r="T4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6" s="5">
        <f>IF(tb_ship[[#This Row],[current_status]]&lt;&gt;"DELIVERED", "",
  ABS(tb_ship[[#This Row],[Formated_actual_delivery_timestamp]] - tb_ship[[#This Row],[Formatted_estimated_delivery_timestamp]])
)</f>
        <v>0.34459490740846377</v>
      </c>
      <c r="X436">
        <v>2</v>
      </c>
      <c r="Y436">
        <v>2</v>
      </c>
      <c r="Z436" t="b">
        <v>0</v>
      </c>
    </row>
    <row r="437" spans="1:26" hidden="1" x14ac:dyDescent="0.25">
      <c r="A437" t="s">
        <v>2217</v>
      </c>
      <c r="B437" t="s">
        <v>42</v>
      </c>
      <c r="C437" t="s">
        <v>33</v>
      </c>
      <c r="D437" t="s">
        <v>52</v>
      </c>
      <c r="E437" t="s">
        <v>59</v>
      </c>
      <c r="F437" t="s">
        <v>236</v>
      </c>
      <c r="G437" t="s">
        <v>313</v>
      </c>
      <c r="I437" t="b">
        <v>0</v>
      </c>
      <c r="J437">
        <v>3.12</v>
      </c>
      <c r="K437">
        <v>56.98</v>
      </c>
      <c r="L437" t="s">
        <v>2218</v>
      </c>
      <c r="M437" s="2">
        <f t="shared" si="18"/>
        <v>46017.722222222226</v>
      </c>
      <c r="N437" t="s">
        <v>2219</v>
      </c>
      <c r="O437" s="2">
        <f t="shared" si="19"/>
        <v>46022.53396990741</v>
      </c>
      <c r="P437" t="s">
        <v>2220</v>
      </c>
      <c r="Q437" s="2">
        <f t="shared" si="20"/>
        <v>46022.464872685188</v>
      </c>
      <c r="R437" t="s">
        <v>2221</v>
      </c>
      <c r="S437" t="s">
        <v>30</v>
      </c>
      <c r="T4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7" s="5">
        <f>IF(tb_ship[[#This Row],[current_status]]&lt;&gt;"DELIVERED", "",
  ABS(tb_ship[[#This Row],[Formated_actual_delivery_timestamp]] - tb_ship[[#This Row],[Formatted_estimated_delivery_timestamp]])
)</f>
        <v>6.9097222221898846E-2</v>
      </c>
      <c r="X437">
        <v>2</v>
      </c>
      <c r="Y437">
        <v>3</v>
      </c>
      <c r="Z437" t="b">
        <v>0</v>
      </c>
    </row>
    <row r="438" spans="1:26" hidden="1" x14ac:dyDescent="0.25">
      <c r="A438" t="s">
        <v>2222</v>
      </c>
      <c r="B438" t="s">
        <v>67</v>
      </c>
      <c r="C438" t="s">
        <v>33</v>
      </c>
      <c r="D438" t="s">
        <v>24</v>
      </c>
      <c r="E438" t="s">
        <v>24</v>
      </c>
      <c r="F438" t="s">
        <v>189</v>
      </c>
      <c r="G438" t="s">
        <v>25</v>
      </c>
      <c r="H438" t="s">
        <v>152</v>
      </c>
      <c r="I438" t="b">
        <v>0</v>
      </c>
      <c r="J438">
        <v>3.96</v>
      </c>
      <c r="K438">
        <v>77.260000000000005</v>
      </c>
      <c r="L438" t="s">
        <v>2223</v>
      </c>
      <c r="M438" s="2">
        <f t="shared" si="18"/>
        <v>45923.806250000001</v>
      </c>
      <c r="N438" t="s">
        <v>2224</v>
      </c>
      <c r="O438" s="2">
        <f t="shared" si="19"/>
        <v>45922.150439814817</v>
      </c>
      <c r="Q438" s="2" t="str">
        <f t="shared" si="20"/>
        <v/>
      </c>
      <c r="R438" t="s">
        <v>2225</v>
      </c>
      <c r="S438" t="s">
        <v>140</v>
      </c>
      <c r="T4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8" s="5" t="str">
        <f>IF(tb_ship[[#This Row],[current_status]]&lt;&gt;"DELIVERED", "",
  ABS(tb_ship[[#This Row],[Formated_actual_delivery_timestamp]] - tb_ship[[#This Row],[Formatted_estimated_delivery_timestamp]])
)</f>
        <v/>
      </c>
      <c r="V438" t="s">
        <v>1013</v>
      </c>
      <c r="W438" t="s">
        <v>2226</v>
      </c>
      <c r="X438">
        <v>7</v>
      </c>
      <c r="Y438">
        <v>1</v>
      </c>
      <c r="Z438" t="b">
        <v>1</v>
      </c>
    </row>
    <row r="439" spans="1:26" hidden="1" x14ac:dyDescent="0.25">
      <c r="A439" t="s">
        <v>2227</v>
      </c>
      <c r="B439" t="s">
        <v>67</v>
      </c>
      <c r="C439" t="s">
        <v>33</v>
      </c>
      <c r="D439" t="s">
        <v>59</v>
      </c>
      <c r="E439" t="s">
        <v>52</v>
      </c>
      <c r="F439" t="s">
        <v>1576</v>
      </c>
      <c r="G439" t="s">
        <v>422</v>
      </c>
      <c r="H439" t="s">
        <v>162</v>
      </c>
      <c r="I439" t="b">
        <v>0</v>
      </c>
      <c r="J439">
        <v>6.31</v>
      </c>
      <c r="K439">
        <v>468.88</v>
      </c>
      <c r="L439" t="s">
        <v>2228</v>
      </c>
      <c r="M439" s="2">
        <f t="shared" si="18"/>
        <v>45845.441666666666</v>
      </c>
      <c r="N439" t="s">
        <v>2229</v>
      </c>
      <c r="O439" s="2">
        <f t="shared" si="19"/>
        <v>45853.617719907408</v>
      </c>
      <c r="P439" t="s">
        <v>2230</v>
      </c>
      <c r="Q439" s="2">
        <f t="shared" si="20"/>
        <v>45853.15089120371</v>
      </c>
      <c r="R439" t="s">
        <v>2230</v>
      </c>
      <c r="S439" t="s">
        <v>30</v>
      </c>
      <c r="T4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9" s="5">
        <f>IF(tb_ship[[#This Row],[current_status]]&lt;&gt;"DELIVERED", "",
  ABS(tb_ship[[#This Row],[Formated_actual_delivery_timestamp]] - tb_ship[[#This Row],[Formatted_estimated_delivery_timestamp]])
)</f>
        <v>0.46682870369841112</v>
      </c>
      <c r="X439">
        <v>3</v>
      </c>
      <c r="Y439">
        <v>3</v>
      </c>
      <c r="Z439" t="b">
        <v>0</v>
      </c>
    </row>
    <row r="440" spans="1:26" hidden="1" x14ac:dyDescent="0.25">
      <c r="A440" t="s">
        <v>2231</v>
      </c>
      <c r="B440" t="s">
        <v>67</v>
      </c>
      <c r="C440" t="s">
        <v>51</v>
      </c>
      <c r="D440" t="s">
        <v>24</v>
      </c>
      <c r="E440" t="s">
        <v>24</v>
      </c>
      <c r="F440" t="s">
        <v>35</v>
      </c>
      <c r="G440" t="s">
        <v>249</v>
      </c>
      <c r="H440" t="s">
        <v>525</v>
      </c>
      <c r="I440" t="b">
        <v>0</v>
      </c>
      <c r="J440">
        <v>6.31</v>
      </c>
      <c r="K440">
        <v>347.52</v>
      </c>
      <c r="L440" t="s">
        <v>2232</v>
      </c>
      <c r="M440" s="2">
        <f t="shared" si="18"/>
        <v>46006.334027777775</v>
      </c>
      <c r="N440" t="s">
        <v>2233</v>
      </c>
      <c r="O440" s="2">
        <f t="shared" si="19"/>
        <v>46008.185243055559</v>
      </c>
      <c r="P440" t="s">
        <v>2234</v>
      </c>
      <c r="Q440" s="2">
        <f t="shared" si="20"/>
        <v>46007.994340277779</v>
      </c>
      <c r="R440" t="s">
        <v>2234</v>
      </c>
      <c r="S440" t="s">
        <v>30</v>
      </c>
      <c r="T4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" s="5">
        <f>IF(tb_ship[[#This Row],[current_status]]&lt;&gt;"DELIVERED", "",
  ABS(tb_ship[[#This Row],[Formated_actual_delivery_timestamp]] - tb_ship[[#This Row],[Formatted_estimated_delivery_timestamp]])
)</f>
        <v>0.19090277778013842</v>
      </c>
      <c r="X440">
        <v>3</v>
      </c>
      <c r="Y440">
        <v>1</v>
      </c>
      <c r="Z440" t="b">
        <v>0</v>
      </c>
    </row>
    <row r="441" spans="1:26" hidden="1" x14ac:dyDescent="0.25">
      <c r="A441" t="s">
        <v>2235</v>
      </c>
      <c r="B441" t="s">
        <v>67</v>
      </c>
      <c r="C441" t="s">
        <v>51</v>
      </c>
      <c r="D441" t="s">
        <v>52</v>
      </c>
      <c r="E441" t="s">
        <v>24</v>
      </c>
      <c r="F441" t="s">
        <v>92</v>
      </c>
      <c r="G441" t="s">
        <v>93</v>
      </c>
      <c r="H441" t="s">
        <v>1024</v>
      </c>
      <c r="I441" t="b">
        <v>1</v>
      </c>
      <c r="J441">
        <v>11.35</v>
      </c>
      <c r="K441">
        <v>214.38</v>
      </c>
      <c r="L441" t="s">
        <v>2236</v>
      </c>
      <c r="M441" s="2">
        <f t="shared" si="18"/>
        <v>45863.600694444445</v>
      </c>
      <c r="N441" t="s">
        <v>2237</v>
      </c>
      <c r="O441" s="2">
        <f t="shared" si="19"/>
        <v>45870.395555555559</v>
      </c>
      <c r="Q441" s="2" t="str">
        <f t="shared" si="20"/>
        <v/>
      </c>
      <c r="R441" t="s">
        <v>2238</v>
      </c>
      <c r="S441" t="s">
        <v>140</v>
      </c>
      <c r="T4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1" s="5" t="str">
        <f>IF(tb_ship[[#This Row],[current_status]]&lt;&gt;"DELIVERED", "",
  ABS(tb_ship[[#This Row],[Formated_actual_delivery_timestamp]] - tb_ship[[#This Row],[Formatted_estimated_delivery_timestamp]])
)</f>
        <v/>
      </c>
      <c r="V441" t="s">
        <v>2239</v>
      </c>
      <c r="W441" t="s">
        <v>148</v>
      </c>
      <c r="X441">
        <v>6</v>
      </c>
      <c r="Y441">
        <v>4</v>
      </c>
      <c r="Z441" t="b">
        <v>1</v>
      </c>
    </row>
    <row r="442" spans="1:26" hidden="1" x14ac:dyDescent="0.25">
      <c r="A442" t="s">
        <v>2240</v>
      </c>
      <c r="B442" t="s">
        <v>279</v>
      </c>
      <c r="C442" t="s">
        <v>33</v>
      </c>
      <c r="D442" t="s">
        <v>24</v>
      </c>
      <c r="E442" t="s">
        <v>44</v>
      </c>
      <c r="F442" t="s">
        <v>196</v>
      </c>
      <c r="G442" t="s">
        <v>117</v>
      </c>
      <c r="H442" t="s">
        <v>2241</v>
      </c>
      <c r="I442" t="b">
        <v>1</v>
      </c>
      <c r="J442">
        <v>11.84</v>
      </c>
      <c r="K442">
        <v>310.08999999999997</v>
      </c>
      <c r="L442" t="s">
        <v>2242</v>
      </c>
      <c r="M442" s="2">
        <f t="shared" si="18"/>
        <v>46066.710416666669</v>
      </c>
      <c r="N442" t="s">
        <v>2243</v>
      </c>
      <c r="O442" s="2">
        <f t="shared" si="19"/>
        <v>46073.740636574075</v>
      </c>
      <c r="P442" t="s">
        <v>2244</v>
      </c>
      <c r="Q442" s="2">
        <f t="shared" si="20"/>
        <v>46073.971192129633</v>
      </c>
      <c r="R442" t="s">
        <v>2245</v>
      </c>
      <c r="S442" t="s">
        <v>30</v>
      </c>
      <c r="T4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2" s="5">
        <f>IF(tb_ship[[#This Row],[current_status]]&lt;&gt;"DELIVERED", "",
  ABS(tb_ship[[#This Row],[Formated_actual_delivery_timestamp]] - tb_ship[[#This Row],[Formatted_estimated_delivery_timestamp]])
)</f>
        <v>0.2305555555576575</v>
      </c>
      <c r="X442">
        <v>3</v>
      </c>
      <c r="Y442">
        <v>28</v>
      </c>
      <c r="Z442" t="b">
        <v>0</v>
      </c>
    </row>
    <row r="443" spans="1:26" hidden="1" x14ac:dyDescent="0.25">
      <c r="A443" t="s">
        <v>2246</v>
      </c>
      <c r="B443" t="s">
        <v>58</v>
      </c>
      <c r="C443" t="s">
        <v>2146</v>
      </c>
      <c r="D443" t="s">
        <v>34</v>
      </c>
      <c r="E443" t="s">
        <v>24</v>
      </c>
      <c r="F443" t="s">
        <v>745</v>
      </c>
      <c r="G443" t="s">
        <v>93</v>
      </c>
      <c r="H443" t="s">
        <v>771</v>
      </c>
      <c r="I443" t="b">
        <v>1</v>
      </c>
      <c r="J443">
        <v>11.71</v>
      </c>
      <c r="K443">
        <v>207.45</v>
      </c>
      <c r="L443" t="s">
        <v>2247</v>
      </c>
      <c r="M443" s="2">
        <f t="shared" si="18"/>
        <v>46049.38958333333</v>
      </c>
      <c r="N443" t="s">
        <v>2248</v>
      </c>
      <c r="O443" s="2">
        <f t="shared" si="19"/>
        <v>46055.343425925923</v>
      </c>
      <c r="P443" t="s">
        <v>2249</v>
      </c>
      <c r="Q443" s="2">
        <f t="shared" si="20"/>
        <v>46055.469166666669</v>
      </c>
      <c r="R443" t="s">
        <v>2249</v>
      </c>
      <c r="S443" t="s">
        <v>30</v>
      </c>
      <c r="T4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" s="5">
        <f>IF(tb_ship[[#This Row],[current_status]]&lt;&gt;"DELIVERED", "",
  ABS(tb_ship[[#This Row],[Formated_actual_delivery_timestamp]] - tb_ship[[#This Row],[Formatted_estimated_delivery_timestamp]])
)</f>
        <v>0.12574074074655073</v>
      </c>
      <c r="X443">
        <v>2</v>
      </c>
      <c r="Y443">
        <v>4</v>
      </c>
      <c r="Z443" t="b">
        <v>0</v>
      </c>
    </row>
    <row r="444" spans="1:26" hidden="1" x14ac:dyDescent="0.25">
      <c r="A444" t="s">
        <v>2250</v>
      </c>
      <c r="B444" t="s">
        <v>32</v>
      </c>
      <c r="C444" t="s">
        <v>51</v>
      </c>
      <c r="D444" t="s">
        <v>59</v>
      </c>
      <c r="E444" t="s">
        <v>52</v>
      </c>
      <c r="F444" t="s">
        <v>160</v>
      </c>
      <c r="G444" t="s">
        <v>422</v>
      </c>
      <c r="H444" t="s">
        <v>162</v>
      </c>
      <c r="I444" t="b">
        <v>0</v>
      </c>
      <c r="J444">
        <v>4.08</v>
      </c>
      <c r="K444">
        <v>82.79</v>
      </c>
      <c r="L444" t="s">
        <v>2251</v>
      </c>
      <c r="M444" s="2">
        <f t="shared" si="18"/>
        <v>45880.261805555558</v>
      </c>
      <c r="N444" t="s">
        <v>2252</v>
      </c>
      <c r="O444" s="2">
        <f t="shared" si="19"/>
        <v>45886.314710648148</v>
      </c>
      <c r="P444" t="s">
        <v>2253</v>
      </c>
      <c r="Q444" s="2">
        <f t="shared" si="20"/>
        <v>45886.75984953704</v>
      </c>
      <c r="R444" t="s">
        <v>2253</v>
      </c>
      <c r="S444" t="s">
        <v>30</v>
      </c>
      <c r="T4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4" s="5">
        <f>IF(tb_ship[[#This Row],[current_status]]&lt;&gt;"DELIVERED", "",
  ABS(tb_ship[[#This Row],[Formated_actual_delivery_timestamp]] - tb_ship[[#This Row],[Formatted_estimated_delivery_timestamp]])
)</f>
        <v>0.44513888889196096</v>
      </c>
      <c r="X444">
        <v>2</v>
      </c>
      <c r="Y444">
        <v>4</v>
      </c>
      <c r="Z444" t="b">
        <v>0</v>
      </c>
    </row>
    <row r="445" spans="1:26" hidden="1" x14ac:dyDescent="0.25">
      <c r="A445" t="s">
        <v>2254</v>
      </c>
      <c r="B445" t="s">
        <v>134</v>
      </c>
      <c r="C445" t="s">
        <v>1015</v>
      </c>
      <c r="D445" t="s">
        <v>34</v>
      </c>
      <c r="E445" t="s">
        <v>24</v>
      </c>
      <c r="F445" t="s">
        <v>961</v>
      </c>
      <c r="G445" t="s">
        <v>151</v>
      </c>
      <c r="H445" t="s">
        <v>319</v>
      </c>
      <c r="I445" t="b">
        <v>1</v>
      </c>
      <c r="J445">
        <v>15.55</v>
      </c>
      <c r="K445">
        <v>985.83</v>
      </c>
      <c r="L445" t="s">
        <v>2255</v>
      </c>
      <c r="M445" s="2">
        <f t="shared" si="18"/>
        <v>45910.520138888889</v>
      </c>
      <c r="N445" t="s">
        <v>2256</v>
      </c>
      <c r="O445" s="2">
        <f t="shared" si="19"/>
        <v>45915.726770833331</v>
      </c>
      <c r="P445" t="s">
        <v>2257</v>
      </c>
      <c r="Q445" s="2">
        <f t="shared" si="20"/>
        <v>45914.868993055556</v>
      </c>
      <c r="R445" t="s">
        <v>2257</v>
      </c>
      <c r="S445" t="s">
        <v>30</v>
      </c>
      <c r="T4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" s="5">
        <f>IF(tb_ship[[#This Row],[current_status]]&lt;&gt;"DELIVERED", "",
  ABS(tb_ship[[#This Row],[Formated_actual_delivery_timestamp]] - tb_ship[[#This Row],[Formatted_estimated_delivery_timestamp]])
)</f>
        <v>0.85777777777548181</v>
      </c>
      <c r="X445">
        <v>2</v>
      </c>
      <c r="Y445">
        <v>4</v>
      </c>
      <c r="Z445" t="b">
        <v>0</v>
      </c>
    </row>
    <row r="446" spans="1:26" hidden="1" x14ac:dyDescent="0.25">
      <c r="A446" t="s">
        <v>2258</v>
      </c>
      <c r="B446" t="s">
        <v>42</v>
      </c>
      <c r="D446" t="s">
        <v>301</v>
      </c>
      <c r="E446" t="s">
        <v>24</v>
      </c>
      <c r="F446" t="s">
        <v>302</v>
      </c>
      <c r="G446" t="s">
        <v>68</v>
      </c>
      <c r="H446" t="s">
        <v>303</v>
      </c>
      <c r="I446" t="b">
        <v>0</v>
      </c>
      <c r="J446">
        <v>3.42</v>
      </c>
      <c r="K446">
        <v>52.6</v>
      </c>
      <c r="L446" t="s">
        <v>2259</v>
      </c>
      <c r="M446" s="2">
        <f t="shared" si="18"/>
        <v>45902.625</v>
      </c>
      <c r="N446" t="s">
        <v>2260</v>
      </c>
      <c r="O446" s="2">
        <f t="shared" si="19"/>
        <v>45906.170497685183</v>
      </c>
      <c r="P446" t="s">
        <v>2261</v>
      </c>
      <c r="Q446" s="2">
        <f t="shared" si="20"/>
        <v>45905.060601851852</v>
      </c>
      <c r="R446" t="s">
        <v>2261</v>
      </c>
      <c r="S446" t="s">
        <v>30</v>
      </c>
      <c r="T4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6" s="5">
        <f>IF(tb_ship[[#This Row],[current_status]]&lt;&gt;"DELIVERED", "",
  ABS(tb_ship[[#This Row],[Formated_actual_delivery_timestamp]] - tb_ship[[#This Row],[Formatted_estimated_delivery_timestamp]])
)</f>
        <v>1.1098958333313931</v>
      </c>
      <c r="X446">
        <v>2</v>
      </c>
      <c r="Y446">
        <v>5</v>
      </c>
      <c r="Z446" t="b">
        <v>0</v>
      </c>
    </row>
    <row r="447" spans="1:26" hidden="1" x14ac:dyDescent="0.25">
      <c r="A447" t="s">
        <v>2262</v>
      </c>
      <c r="B447" t="s">
        <v>955</v>
      </c>
      <c r="C447" t="s">
        <v>43</v>
      </c>
      <c r="D447" t="s">
        <v>100</v>
      </c>
      <c r="E447" t="s">
        <v>24</v>
      </c>
      <c r="F447" t="s">
        <v>101</v>
      </c>
      <c r="G447" t="s">
        <v>376</v>
      </c>
      <c r="H447" t="s">
        <v>223</v>
      </c>
      <c r="I447" t="b">
        <v>1</v>
      </c>
      <c r="J447">
        <v>98.63</v>
      </c>
      <c r="K447">
        <v>2223.9499999999998</v>
      </c>
      <c r="L447" t="s">
        <v>2263</v>
      </c>
      <c r="M447" s="2">
        <f t="shared" si="18"/>
        <v>45945.130555555559</v>
      </c>
      <c r="N447" t="s">
        <v>2264</v>
      </c>
      <c r="O447" s="2">
        <f t="shared" si="19"/>
        <v>45956.209745370368</v>
      </c>
      <c r="P447" t="s">
        <v>2265</v>
      </c>
      <c r="Q447" s="2">
        <f t="shared" si="20"/>
        <v>45956.77621527778</v>
      </c>
      <c r="R447" t="s">
        <v>2265</v>
      </c>
      <c r="S447" t="s">
        <v>30</v>
      </c>
      <c r="T4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" s="5">
        <f>IF(tb_ship[[#This Row],[current_status]]&lt;&gt;"DELIVERED", "",
  ABS(tb_ship[[#This Row],[Formated_actual_delivery_timestamp]] - tb_ship[[#This Row],[Formatted_estimated_delivery_timestamp]])
)</f>
        <v>0.56646990741137415</v>
      </c>
      <c r="X447">
        <v>3</v>
      </c>
      <c r="Y447">
        <v>2</v>
      </c>
      <c r="Z447" t="b">
        <v>0</v>
      </c>
    </row>
    <row r="448" spans="1:26" hidden="1" x14ac:dyDescent="0.25">
      <c r="A448" t="s">
        <v>2266</v>
      </c>
      <c r="B448" t="s">
        <v>99</v>
      </c>
      <c r="C448" t="s">
        <v>33</v>
      </c>
      <c r="D448" t="s">
        <v>44</v>
      </c>
      <c r="E448" t="s">
        <v>116</v>
      </c>
      <c r="F448" t="s">
        <v>180</v>
      </c>
      <c r="G448" t="s">
        <v>118</v>
      </c>
      <c r="H448" t="s">
        <v>119</v>
      </c>
      <c r="I448" t="b">
        <v>1</v>
      </c>
      <c r="J448">
        <v>3.46</v>
      </c>
      <c r="K448">
        <v>345.47</v>
      </c>
      <c r="L448" t="s">
        <v>2267</v>
      </c>
      <c r="M448" s="2">
        <f t="shared" si="18"/>
        <v>45836.96597222222</v>
      </c>
      <c r="N448" t="s">
        <v>2268</v>
      </c>
      <c r="O448" s="2">
        <f t="shared" si="19"/>
        <v>45846.645949074074</v>
      </c>
      <c r="Q448" s="2" t="str">
        <f t="shared" si="20"/>
        <v/>
      </c>
      <c r="R448" t="s">
        <v>2269</v>
      </c>
      <c r="S448" t="s">
        <v>140</v>
      </c>
      <c r="T4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8" s="5" t="str">
        <f>IF(tb_ship[[#This Row],[current_status]]&lt;&gt;"DELIVERED", "",
  ABS(tb_ship[[#This Row],[Formated_actual_delivery_timestamp]] - tb_ship[[#This Row],[Formatted_estimated_delivery_timestamp]])
)</f>
        <v/>
      </c>
      <c r="V448" t="s">
        <v>166</v>
      </c>
      <c r="X448">
        <v>9</v>
      </c>
      <c r="Y448">
        <v>3</v>
      </c>
      <c r="Z448" t="b">
        <v>1</v>
      </c>
    </row>
    <row r="449" spans="1:26" hidden="1" x14ac:dyDescent="0.25">
      <c r="A449" t="s">
        <v>2270</v>
      </c>
      <c r="B449" t="s">
        <v>22</v>
      </c>
      <c r="C449" t="s">
        <v>51</v>
      </c>
      <c r="D449" t="s">
        <v>44</v>
      </c>
      <c r="E449" t="s">
        <v>52</v>
      </c>
      <c r="F449" t="s">
        <v>45</v>
      </c>
      <c r="G449" t="s">
        <v>53</v>
      </c>
      <c r="H449" t="s">
        <v>86</v>
      </c>
      <c r="I449" t="b">
        <v>1</v>
      </c>
      <c r="J449">
        <v>13.01</v>
      </c>
      <c r="K449">
        <v>591.23</v>
      </c>
      <c r="L449" t="s">
        <v>2271</v>
      </c>
      <c r="M449" s="2">
        <f t="shared" si="18"/>
        <v>45824.750694444447</v>
      </c>
      <c r="N449" t="s">
        <v>2272</v>
      </c>
      <c r="O449" s="2">
        <f t="shared" si="19"/>
        <v>45830.334282407406</v>
      </c>
      <c r="P449" t="s">
        <v>2273</v>
      </c>
      <c r="Q449" s="2">
        <f t="shared" si="20"/>
        <v>45831.163969907408</v>
      </c>
      <c r="R449" t="s">
        <v>2274</v>
      </c>
      <c r="S449" t="s">
        <v>30</v>
      </c>
      <c r="T4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9" s="5">
        <f>IF(tb_ship[[#This Row],[current_status]]&lt;&gt;"DELIVERED", "",
  ABS(tb_ship[[#This Row],[Formated_actual_delivery_timestamp]] - tb_ship[[#This Row],[Formatted_estimated_delivery_timestamp]])
)</f>
        <v>0.82968750000145519</v>
      </c>
      <c r="X449">
        <v>1</v>
      </c>
      <c r="Y449">
        <v>3</v>
      </c>
      <c r="Z449" t="b">
        <v>0</v>
      </c>
    </row>
    <row r="450" spans="1:26" hidden="1" x14ac:dyDescent="0.25">
      <c r="A450" t="s">
        <v>2275</v>
      </c>
      <c r="B450" t="s">
        <v>203</v>
      </c>
      <c r="D450" t="s">
        <v>301</v>
      </c>
      <c r="E450" t="s">
        <v>24</v>
      </c>
      <c r="F450" t="s">
        <v>987</v>
      </c>
      <c r="G450" t="s">
        <v>650</v>
      </c>
      <c r="H450" t="s">
        <v>303</v>
      </c>
      <c r="I450" t="b">
        <v>1</v>
      </c>
      <c r="J450">
        <v>22.29</v>
      </c>
      <c r="K450">
        <v>1246.3900000000001</v>
      </c>
      <c r="L450" t="s">
        <v>2276</v>
      </c>
      <c r="M450" s="2">
        <f t="shared" ref="M450:M513" si="21">_xlfn.LET(
    _xlpm.iso, L450,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45958.718055555553</v>
      </c>
      <c r="N450" t="s">
        <v>2277</v>
      </c>
      <c r="O450" s="2">
        <f t="shared" si="19"/>
        <v>45965.44054398148</v>
      </c>
      <c r="P450" t="s">
        <v>2278</v>
      </c>
      <c r="Q450" s="2">
        <f t="shared" si="20"/>
        <v>45965.59988425926</v>
      </c>
      <c r="R450" t="s">
        <v>2279</v>
      </c>
      <c r="S450" t="s">
        <v>30</v>
      </c>
      <c r="T4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" s="5">
        <f>IF(tb_ship[[#This Row],[current_status]]&lt;&gt;"DELIVERED", "",
  ABS(tb_ship[[#This Row],[Formated_actual_delivery_timestamp]] - tb_ship[[#This Row],[Formatted_estimated_delivery_timestamp]])
)</f>
        <v>0.15934027777984738</v>
      </c>
      <c r="X450">
        <v>2</v>
      </c>
      <c r="Y450">
        <v>4</v>
      </c>
      <c r="Z450" t="b">
        <v>0</v>
      </c>
    </row>
    <row r="451" spans="1:26" hidden="1" x14ac:dyDescent="0.25">
      <c r="A451" t="s">
        <v>2280</v>
      </c>
      <c r="B451" t="s">
        <v>58</v>
      </c>
      <c r="C451" t="s">
        <v>51</v>
      </c>
      <c r="D451" t="s">
        <v>52</v>
      </c>
      <c r="E451" t="s">
        <v>173</v>
      </c>
      <c r="F451" t="s">
        <v>236</v>
      </c>
      <c r="G451" t="s">
        <v>421</v>
      </c>
      <c r="H451" t="s">
        <v>412</v>
      </c>
      <c r="I451" t="b">
        <v>0</v>
      </c>
      <c r="J451">
        <v>15.23</v>
      </c>
      <c r="K451">
        <v>315.44</v>
      </c>
      <c r="L451" t="s">
        <v>2281</v>
      </c>
      <c r="M451" s="2">
        <f t="shared" si="21"/>
        <v>45918.370833333334</v>
      </c>
      <c r="N451" t="s">
        <v>2282</v>
      </c>
      <c r="O451" s="2">
        <f t="shared" ref="O451:O514" si="22">_xlfn.LET(
    _xlpm.iso, N451,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45924.591250000005</v>
      </c>
      <c r="P451" t="s">
        <v>2283</v>
      </c>
      <c r="Q451" s="2">
        <f t="shared" ref="Q451:Q514" si="23">IF(P451="", "", _xlfn.LET(
    _xlpm.iso, P451,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45924.777060185188</v>
      </c>
      <c r="R451" t="s">
        <v>2283</v>
      </c>
      <c r="S451" t="s">
        <v>30</v>
      </c>
      <c r="T4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1" s="5">
        <f>IF(tb_ship[[#This Row],[current_status]]&lt;&gt;"DELIVERED", "",
  ABS(tb_ship[[#This Row],[Formated_actual_delivery_timestamp]] - tb_ship[[#This Row],[Formatted_estimated_delivery_timestamp]])
)</f>
        <v>0.18581018518307246</v>
      </c>
      <c r="X451">
        <v>2</v>
      </c>
      <c r="Y451">
        <v>2</v>
      </c>
      <c r="Z451" t="b">
        <v>0</v>
      </c>
    </row>
    <row r="452" spans="1:26" hidden="1" x14ac:dyDescent="0.25">
      <c r="A452" t="s">
        <v>2284</v>
      </c>
      <c r="B452" t="s">
        <v>58</v>
      </c>
      <c r="C452" t="s">
        <v>23</v>
      </c>
      <c r="D452" t="s">
        <v>24</v>
      </c>
      <c r="E452" t="s">
        <v>24</v>
      </c>
      <c r="F452" t="s">
        <v>407</v>
      </c>
      <c r="G452" t="s">
        <v>151</v>
      </c>
      <c r="H452" t="s">
        <v>152</v>
      </c>
      <c r="I452" t="b">
        <v>0</v>
      </c>
      <c r="J452">
        <v>16.29</v>
      </c>
      <c r="K452">
        <v>394.12</v>
      </c>
      <c r="L452" t="s">
        <v>2285</v>
      </c>
      <c r="M452" s="2">
        <f t="shared" si="21"/>
        <v>45888.547222222223</v>
      </c>
      <c r="N452" t="s">
        <v>2286</v>
      </c>
      <c r="O452" s="2">
        <f t="shared" si="22"/>
        <v>45889.453101851854</v>
      </c>
      <c r="P452" t="s">
        <v>2287</v>
      </c>
      <c r="Q452" s="2">
        <f t="shared" si="23"/>
        <v>45889.679872685185</v>
      </c>
      <c r="R452" t="s">
        <v>2287</v>
      </c>
      <c r="S452" t="s">
        <v>30</v>
      </c>
      <c r="T4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2" s="5">
        <f>IF(tb_ship[[#This Row],[current_status]]&lt;&gt;"DELIVERED", "",
  ABS(tb_ship[[#This Row],[Formated_actual_delivery_timestamp]] - tb_ship[[#This Row],[Formatted_estimated_delivery_timestamp]])
)</f>
        <v>0.22677083333110204</v>
      </c>
      <c r="X452">
        <v>2</v>
      </c>
      <c r="Y452">
        <v>2</v>
      </c>
      <c r="Z452" t="b">
        <v>0</v>
      </c>
    </row>
    <row r="453" spans="1:26" hidden="1" x14ac:dyDescent="0.25">
      <c r="A453" t="s">
        <v>2288</v>
      </c>
      <c r="B453" t="s">
        <v>203</v>
      </c>
      <c r="C453" t="s">
        <v>23</v>
      </c>
      <c r="D453" t="s">
        <v>24</v>
      </c>
      <c r="E453" t="s">
        <v>34</v>
      </c>
      <c r="F453" t="s">
        <v>650</v>
      </c>
      <c r="G453" t="s">
        <v>75</v>
      </c>
      <c r="H453" t="s">
        <v>2289</v>
      </c>
      <c r="I453" t="b">
        <v>1</v>
      </c>
      <c r="J453">
        <v>19.75</v>
      </c>
      <c r="K453">
        <v>526.44000000000005</v>
      </c>
      <c r="L453" t="s">
        <v>2290</v>
      </c>
      <c r="M453" s="2">
        <f t="shared" si="21"/>
        <v>46055.836805555555</v>
      </c>
      <c r="N453" t="s">
        <v>2291</v>
      </c>
      <c r="O453" s="2">
        <f t="shared" si="22"/>
        <v>46058.854953703703</v>
      </c>
      <c r="P453" t="s">
        <v>2292</v>
      </c>
      <c r="Q453" s="2">
        <f t="shared" si="23"/>
        <v>46059.306898148148</v>
      </c>
      <c r="R453" t="s">
        <v>2292</v>
      </c>
      <c r="S453" t="s">
        <v>30</v>
      </c>
      <c r="T4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3" s="5">
        <f>IF(tb_ship[[#This Row],[current_status]]&lt;&gt;"DELIVERED", "",
  ABS(tb_ship[[#This Row],[Formated_actual_delivery_timestamp]] - tb_ship[[#This Row],[Formatted_estimated_delivery_timestamp]])
)</f>
        <v>0.45194444444496185</v>
      </c>
      <c r="X453">
        <v>1</v>
      </c>
      <c r="Y453">
        <v>3</v>
      </c>
      <c r="Z453" t="b">
        <v>0</v>
      </c>
    </row>
    <row r="454" spans="1:26" hidden="1" x14ac:dyDescent="0.25">
      <c r="A454" t="s">
        <v>2293</v>
      </c>
      <c r="B454" t="s">
        <v>279</v>
      </c>
      <c r="C454" t="s">
        <v>33</v>
      </c>
      <c r="D454" t="s">
        <v>44</v>
      </c>
      <c r="E454" t="s">
        <v>24</v>
      </c>
      <c r="F454" t="s">
        <v>109</v>
      </c>
      <c r="G454" t="s">
        <v>35</v>
      </c>
      <c r="H454" t="s">
        <v>181</v>
      </c>
      <c r="I454" t="b">
        <v>1</v>
      </c>
      <c r="J454">
        <v>9.1</v>
      </c>
      <c r="K454">
        <v>422.03</v>
      </c>
      <c r="L454" t="s">
        <v>2294</v>
      </c>
      <c r="M454" s="2">
        <f t="shared" si="21"/>
        <v>45954.177777777775</v>
      </c>
      <c r="N454" t="s">
        <v>2295</v>
      </c>
      <c r="O454" s="2">
        <f t="shared" si="22"/>
        <v>45961.708009259259</v>
      </c>
      <c r="Q454" s="2" t="str">
        <f t="shared" si="23"/>
        <v/>
      </c>
      <c r="R454" t="s">
        <v>2296</v>
      </c>
      <c r="S454" t="s">
        <v>140</v>
      </c>
      <c r="T4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4" s="5" t="str">
        <f>IF(tb_ship[[#This Row],[current_status]]&lt;&gt;"DELIVERED", "",
  ABS(tb_ship[[#This Row],[Formated_actual_delivery_timestamp]] - tb_ship[[#This Row],[Formatted_estimated_delivery_timestamp]])
)</f>
        <v/>
      </c>
      <c r="V454" t="s">
        <v>400</v>
      </c>
      <c r="W454" t="s">
        <v>674</v>
      </c>
      <c r="X454">
        <v>7</v>
      </c>
      <c r="Y454">
        <v>3</v>
      </c>
      <c r="Z454" t="b">
        <v>1</v>
      </c>
    </row>
    <row r="455" spans="1:26" hidden="1" x14ac:dyDescent="0.25">
      <c r="A455" t="s">
        <v>2297</v>
      </c>
      <c r="B455" t="s">
        <v>279</v>
      </c>
      <c r="C455" t="s">
        <v>33</v>
      </c>
      <c r="D455" t="s">
        <v>228</v>
      </c>
      <c r="E455" t="s">
        <v>34</v>
      </c>
      <c r="F455" t="s">
        <v>1671</v>
      </c>
      <c r="G455" t="s">
        <v>209</v>
      </c>
      <c r="H455" t="s">
        <v>870</v>
      </c>
      <c r="I455" t="b">
        <v>1</v>
      </c>
      <c r="J455">
        <v>10.32</v>
      </c>
      <c r="K455">
        <v>51.77</v>
      </c>
      <c r="L455" t="s">
        <v>2298</v>
      </c>
      <c r="M455" s="2">
        <f t="shared" si="21"/>
        <v>45853.314583333333</v>
      </c>
      <c r="N455" t="s">
        <v>2299</v>
      </c>
      <c r="O455" s="2">
        <f t="shared" si="22"/>
        <v>45862.796458333331</v>
      </c>
      <c r="P455" t="s">
        <v>2300</v>
      </c>
      <c r="Q455" s="2">
        <f t="shared" si="23"/>
        <v>45862.840844907405</v>
      </c>
      <c r="R455" t="s">
        <v>2300</v>
      </c>
      <c r="S455" t="s">
        <v>30</v>
      </c>
      <c r="T4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" s="5">
        <f>IF(tb_ship[[#This Row],[current_status]]&lt;&gt;"DELIVERED", "",
  ABS(tb_ship[[#This Row],[Formated_actual_delivery_timestamp]] - tb_ship[[#This Row],[Formatted_estimated_delivery_timestamp]])
)</f>
        <v>4.4386574074451346E-2</v>
      </c>
      <c r="X455">
        <v>4</v>
      </c>
      <c r="Y455">
        <v>2</v>
      </c>
      <c r="Z455" t="b">
        <v>0</v>
      </c>
    </row>
    <row r="456" spans="1:26" hidden="1" x14ac:dyDescent="0.25">
      <c r="A456" t="s">
        <v>2301</v>
      </c>
      <c r="B456" t="s">
        <v>83</v>
      </c>
      <c r="C456" t="s">
        <v>33</v>
      </c>
      <c r="D456" t="s">
        <v>44</v>
      </c>
      <c r="E456" t="s">
        <v>24</v>
      </c>
      <c r="F456" t="s">
        <v>109</v>
      </c>
      <c r="G456" t="s">
        <v>196</v>
      </c>
      <c r="H456" t="s">
        <v>776</v>
      </c>
      <c r="I456" t="b">
        <v>1</v>
      </c>
      <c r="J456">
        <v>6.84</v>
      </c>
      <c r="K456">
        <v>80.95</v>
      </c>
      <c r="L456" t="s">
        <v>2302</v>
      </c>
      <c r="M456" s="2">
        <f t="shared" si="21"/>
        <v>46013.161805555552</v>
      </c>
      <c r="N456" t="s">
        <v>2303</v>
      </c>
      <c r="O456" s="2">
        <f t="shared" si="22"/>
        <v>46022.362847222219</v>
      </c>
      <c r="P456" t="s">
        <v>2304</v>
      </c>
      <c r="Q456" s="2">
        <f t="shared" si="23"/>
        <v>46022.776620370365</v>
      </c>
      <c r="R456" t="s">
        <v>2304</v>
      </c>
      <c r="S456" t="s">
        <v>30</v>
      </c>
      <c r="T4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6" s="5">
        <f>IF(tb_ship[[#This Row],[current_status]]&lt;&gt;"DELIVERED", "",
  ABS(tb_ship[[#This Row],[Formated_actual_delivery_timestamp]] - tb_ship[[#This Row],[Formatted_estimated_delivery_timestamp]])
)</f>
        <v>0.41377314814599231</v>
      </c>
      <c r="X456">
        <v>2</v>
      </c>
      <c r="Y456">
        <v>3</v>
      </c>
      <c r="Z456" t="b">
        <v>0</v>
      </c>
    </row>
    <row r="457" spans="1:26" hidden="1" x14ac:dyDescent="0.25">
      <c r="A457" t="s">
        <v>2305</v>
      </c>
      <c r="B457" t="s">
        <v>42</v>
      </c>
      <c r="C457" t="s">
        <v>33</v>
      </c>
      <c r="D457" t="s">
        <v>301</v>
      </c>
      <c r="E457" t="s">
        <v>24</v>
      </c>
      <c r="F457" t="s">
        <v>987</v>
      </c>
      <c r="G457" t="s">
        <v>93</v>
      </c>
      <c r="H457" t="s">
        <v>1566</v>
      </c>
      <c r="I457" t="b">
        <v>1</v>
      </c>
      <c r="J457">
        <v>17</v>
      </c>
      <c r="K457">
        <v>311.67</v>
      </c>
      <c r="L457" t="s">
        <v>2306</v>
      </c>
      <c r="M457" s="2">
        <f t="shared" si="21"/>
        <v>46063.417361111111</v>
      </c>
      <c r="N457" t="s">
        <v>2307</v>
      </c>
      <c r="O457" s="2">
        <f t="shared" si="22"/>
        <v>46072.636643518519</v>
      </c>
      <c r="P457" t="s">
        <v>2308</v>
      </c>
      <c r="Q457" s="2">
        <f t="shared" si="23"/>
        <v>46072.896782407406</v>
      </c>
      <c r="R457" t="s">
        <v>2308</v>
      </c>
      <c r="S457" t="s">
        <v>30</v>
      </c>
      <c r="T4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7" s="5">
        <f>IF(tb_ship[[#This Row],[current_status]]&lt;&gt;"DELIVERED", "",
  ABS(tb_ship[[#This Row],[Formated_actual_delivery_timestamp]] - tb_ship[[#This Row],[Formatted_estimated_delivery_timestamp]])
)</f>
        <v>0.26013888888701331</v>
      </c>
      <c r="X457">
        <v>2</v>
      </c>
      <c r="Y457">
        <v>2</v>
      </c>
      <c r="Z457" t="b">
        <v>0</v>
      </c>
    </row>
    <row r="458" spans="1:26" hidden="1" x14ac:dyDescent="0.25">
      <c r="A458" t="s">
        <v>2309</v>
      </c>
      <c r="B458" t="s">
        <v>1075</v>
      </c>
      <c r="C458" t="s">
        <v>33</v>
      </c>
      <c r="D458" t="s">
        <v>24</v>
      </c>
      <c r="E458" t="s">
        <v>24</v>
      </c>
      <c r="F458" t="s">
        <v>93</v>
      </c>
      <c r="G458" t="s">
        <v>524</v>
      </c>
      <c r="H458" t="s">
        <v>152</v>
      </c>
      <c r="I458" t="b">
        <v>0</v>
      </c>
      <c r="J458">
        <v>19.71</v>
      </c>
      <c r="K458">
        <v>1083.56</v>
      </c>
      <c r="L458" t="s">
        <v>2310</v>
      </c>
      <c r="M458" s="2">
        <f t="shared" si="21"/>
        <v>45821.655555555561</v>
      </c>
      <c r="N458" t="s">
        <v>2311</v>
      </c>
      <c r="O458" s="2">
        <f t="shared" si="22"/>
        <v>45823.990081018521</v>
      </c>
      <c r="Q458" s="2" t="str">
        <f t="shared" si="23"/>
        <v/>
      </c>
      <c r="R458" t="s">
        <v>2312</v>
      </c>
      <c r="S458" t="s">
        <v>140</v>
      </c>
      <c r="T4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8" s="5" t="str">
        <f>IF(tb_ship[[#This Row],[current_status]]&lt;&gt;"DELIVERED", "",
  ABS(tb_ship[[#This Row],[Formated_actual_delivery_timestamp]] - tb_ship[[#This Row],[Formatted_estimated_delivery_timestamp]])
)</f>
        <v/>
      </c>
      <c r="V458" t="s">
        <v>400</v>
      </c>
      <c r="X458">
        <v>8</v>
      </c>
      <c r="Y458">
        <v>2</v>
      </c>
      <c r="Z458" t="b">
        <v>1</v>
      </c>
    </row>
    <row r="459" spans="1:26" hidden="1" x14ac:dyDescent="0.25">
      <c r="A459" t="s">
        <v>2313</v>
      </c>
      <c r="B459" t="s">
        <v>687</v>
      </c>
      <c r="C459" t="s">
        <v>51</v>
      </c>
      <c r="E459" t="s">
        <v>44</v>
      </c>
      <c r="F459" t="s">
        <v>128</v>
      </c>
      <c r="G459" t="s">
        <v>117</v>
      </c>
      <c r="H459" t="s">
        <v>2314</v>
      </c>
      <c r="I459" t="b">
        <v>1</v>
      </c>
      <c r="J459">
        <v>1.31</v>
      </c>
      <c r="K459">
        <v>35.06</v>
      </c>
      <c r="L459" t="s">
        <v>2315</v>
      </c>
      <c r="M459" s="2">
        <f t="shared" si="21"/>
        <v>45899.477083333331</v>
      </c>
      <c r="N459" t="s">
        <v>2316</v>
      </c>
      <c r="O459" s="2">
        <f t="shared" si="22"/>
        <v>45903.704756944448</v>
      </c>
      <c r="P459" t="s">
        <v>2317</v>
      </c>
      <c r="Q459" s="2">
        <f t="shared" si="23"/>
        <v>45904.438750000001</v>
      </c>
      <c r="R459" t="s">
        <v>2318</v>
      </c>
      <c r="S459" t="s">
        <v>30</v>
      </c>
      <c r="T4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9" s="5">
        <f>IF(tb_ship[[#This Row],[current_status]]&lt;&gt;"DELIVERED", "",
  ABS(tb_ship[[#This Row],[Formated_actual_delivery_timestamp]] - tb_ship[[#This Row],[Formatted_estimated_delivery_timestamp]])
)</f>
        <v>0.73399305555358296</v>
      </c>
      <c r="X459">
        <v>3</v>
      </c>
      <c r="Y459">
        <v>3</v>
      </c>
      <c r="Z459" t="b">
        <v>0</v>
      </c>
    </row>
    <row r="460" spans="1:26" hidden="1" x14ac:dyDescent="0.25">
      <c r="A460" t="s">
        <v>2319</v>
      </c>
      <c r="B460" t="s">
        <v>58</v>
      </c>
      <c r="C460" t="s">
        <v>23</v>
      </c>
      <c r="D460" t="s">
        <v>24</v>
      </c>
      <c r="E460" t="s">
        <v>24</v>
      </c>
      <c r="F460" t="s">
        <v>196</v>
      </c>
      <c r="G460" t="s">
        <v>883</v>
      </c>
      <c r="H460" t="s">
        <v>152</v>
      </c>
      <c r="I460" t="b">
        <v>0</v>
      </c>
      <c r="J460">
        <v>3.43</v>
      </c>
      <c r="K460">
        <v>185.75</v>
      </c>
      <c r="L460" t="s">
        <v>2320</v>
      </c>
      <c r="M460" s="2">
        <f t="shared" si="21"/>
        <v>45867.649305555555</v>
      </c>
      <c r="N460" t="s">
        <v>2321</v>
      </c>
      <c r="O460" s="2">
        <f t="shared" si="22"/>
        <v>45869.219456018523</v>
      </c>
      <c r="P460" t="s">
        <v>2322</v>
      </c>
      <c r="Q460" s="2">
        <f t="shared" si="23"/>
        <v>45869.989571759259</v>
      </c>
      <c r="R460" t="s">
        <v>2322</v>
      </c>
      <c r="S460" t="s">
        <v>30</v>
      </c>
      <c r="T4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" s="5">
        <f>IF(tb_ship[[#This Row],[current_status]]&lt;&gt;"DELIVERED", "",
  ABS(tb_ship[[#This Row],[Formated_actual_delivery_timestamp]] - tb_ship[[#This Row],[Formatted_estimated_delivery_timestamp]])
)</f>
        <v>0.77011574073549127</v>
      </c>
      <c r="X460">
        <v>2</v>
      </c>
      <c r="Y460">
        <v>2</v>
      </c>
      <c r="Z460" t="b">
        <v>0</v>
      </c>
    </row>
    <row r="461" spans="1:26" hidden="1" x14ac:dyDescent="0.25">
      <c r="A461" t="s">
        <v>2323</v>
      </c>
      <c r="B461" t="s">
        <v>58</v>
      </c>
      <c r="C461" t="s">
        <v>800</v>
      </c>
      <c r="D461" t="s">
        <v>34</v>
      </c>
      <c r="E461" t="s">
        <v>24</v>
      </c>
      <c r="F461" t="s">
        <v>1604</v>
      </c>
      <c r="G461" t="s">
        <v>273</v>
      </c>
      <c r="H461" t="s">
        <v>771</v>
      </c>
      <c r="I461" t="b">
        <v>1</v>
      </c>
      <c r="J461">
        <v>180.53</v>
      </c>
      <c r="K461">
        <v>1722.38</v>
      </c>
      <c r="L461" t="s">
        <v>2324</v>
      </c>
      <c r="M461" s="2">
        <f t="shared" si="21"/>
        <v>46024.675000000003</v>
      </c>
      <c r="N461" t="s">
        <v>2325</v>
      </c>
      <c r="O461" s="2">
        <f t="shared" si="22"/>
        <v>46027.720046296294</v>
      </c>
      <c r="P461" t="s">
        <v>2326</v>
      </c>
      <c r="Q461" s="2">
        <f t="shared" si="23"/>
        <v>46028.207037037035</v>
      </c>
      <c r="R461" t="s">
        <v>2326</v>
      </c>
      <c r="S461" t="s">
        <v>30</v>
      </c>
      <c r="T4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1" s="5">
        <f>IF(tb_ship[[#This Row],[current_status]]&lt;&gt;"DELIVERED", "",
  ABS(tb_ship[[#This Row],[Formated_actual_delivery_timestamp]] - tb_ship[[#This Row],[Formatted_estimated_delivery_timestamp]])
)</f>
        <v>0.486990740741021</v>
      </c>
      <c r="X461">
        <v>2</v>
      </c>
      <c r="Y461">
        <v>5</v>
      </c>
      <c r="Z461" t="b">
        <v>0</v>
      </c>
    </row>
    <row r="462" spans="1:26" hidden="1" x14ac:dyDescent="0.25">
      <c r="A462" t="s">
        <v>2327</v>
      </c>
      <c r="B462" t="s">
        <v>58</v>
      </c>
      <c r="C462" t="s">
        <v>33</v>
      </c>
      <c r="D462" t="s">
        <v>52</v>
      </c>
      <c r="E462" t="s">
        <v>59</v>
      </c>
      <c r="F462" t="s">
        <v>76</v>
      </c>
      <c r="G462" t="s">
        <v>61</v>
      </c>
      <c r="H462" t="s">
        <v>314</v>
      </c>
      <c r="I462" t="b">
        <v>0</v>
      </c>
      <c r="J462">
        <v>10.53</v>
      </c>
      <c r="K462">
        <v>398.08</v>
      </c>
      <c r="L462" t="s">
        <v>2328</v>
      </c>
      <c r="M462" s="2">
        <f t="shared" si="21"/>
        <v>45853.525000000001</v>
      </c>
      <c r="N462" t="s">
        <v>2329</v>
      </c>
      <c r="O462" s="2">
        <f t="shared" si="22"/>
        <v>45859.058993055558</v>
      </c>
      <c r="P462" t="s">
        <v>2330</v>
      </c>
      <c r="Q462" s="2">
        <f t="shared" si="23"/>
        <v>45859.623229166667</v>
      </c>
      <c r="R462" t="s">
        <v>2331</v>
      </c>
      <c r="S462" t="s">
        <v>30</v>
      </c>
      <c r="T4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2" s="5">
        <f>IF(tb_ship[[#This Row],[current_status]]&lt;&gt;"DELIVERED", "",
  ABS(tb_ship[[#This Row],[Formated_actual_delivery_timestamp]] - tb_ship[[#This Row],[Formatted_estimated_delivery_timestamp]])
)</f>
        <v>0.56423611110949423</v>
      </c>
      <c r="X462">
        <v>3</v>
      </c>
      <c r="Y462">
        <v>5</v>
      </c>
      <c r="Z462" t="b">
        <v>0</v>
      </c>
    </row>
    <row r="463" spans="1:26" hidden="1" x14ac:dyDescent="0.25">
      <c r="A463" t="s">
        <v>2332</v>
      </c>
      <c r="B463" t="s">
        <v>91</v>
      </c>
      <c r="C463" t="s">
        <v>43</v>
      </c>
      <c r="D463" t="s">
        <v>187</v>
      </c>
      <c r="E463" t="s">
        <v>24</v>
      </c>
      <c r="F463" t="s">
        <v>597</v>
      </c>
      <c r="G463" t="s">
        <v>249</v>
      </c>
      <c r="H463" t="s">
        <v>927</v>
      </c>
      <c r="I463" t="b">
        <v>1</v>
      </c>
      <c r="J463">
        <v>13.26</v>
      </c>
      <c r="K463">
        <v>559.97</v>
      </c>
      <c r="L463" t="s">
        <v>2333</v>
      </c>
      <c r="M463" s="2">
        <f t="shared" si="21"/>
        <v>45930.249305555553</v>
      </c>
      <c r="N463" t="s">
        <v>2334</v>
      </c>
      <c r="O463" s="2">
        <f t="shared" si="22"/>
        <v>45934.444421296299</v>
      </c>
      <c r="Q463" s="2" t="str">
        <f t="shared" si="23"/>
        <v/>
      </c>
      <c r="R463" t="s">
        <v>2335</v>
      </c>
      <c r="S463" t="s">
        <v>140</v>
      </c>
      <c r="T4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3" s="5" t="str">
        <f>IF(tb_ship[[#This Row],[current_status]]&lt;&gt;"DELIVERED", "",
  ABS(tb_ship[[#This Row],[Formated_actual_delivery_timestamp]] - tb_ship[[#This Row],[Formatted_estimated_delivery_timestamp]])
)</f>
        <v/>
      </c>
      <c r="V463" t="s">
        <v>2336</v>
      </c>
      <c r="W463" t="s">
        <v>743</v>
      </c>
      <c r="X463">
        <v>6</v>
      </c>
      <c r="Y463">
        <v>5</v>
      </c>
      <c r="Z463" t="b">
        <v>1</v>
      </c>
    </row>
    <row r="464" spans="1:26" hidden="1" x14ac:dyDescent="0.25">
      <c r="A464" t="s">
        <v>2337</v>
      </c>
      <c r="B464" t="s">
        <v>279</v>
      </c>
      <c r="C464" t="s">
        <v>33</v>
      </c>
      <c r="D464" t="s">
        <v>24</v>
      </c>
      <c r="E464" t="s">
        <v>52</v>
      </c>
      <c r="F464" t="s">
        <v>128</v>
      </c>
      <c r="G464" t="s">
        <v>422</v>
      </c>
      <c r="H464" t="s">
        <v>216</v>
      </c>
      <c r="I464" t="b">
        <v>1</v>
      </c>
      <c r="J464">
        <v>0.73</v>
      </c>
      <c r="K464">
        <v>21.68</v>
      </c>
      <c r="L464" t="s">
        <v>2338</v>
      </c>
      <c r="M464" s="2">
        <f t="shared" si="21"/>
        <v>45828.776388888895</v>
      </c>
      <c r="N464" t="s">
        <v>2339</v>
      </c>
      <c r="O464" s="2">
        <f t="shared" si="22"/>
        <v>45837.647175925929</v>
      </c>
      <c r="P464" t="s">
        <v>2340</v>
      </c>
      <c r="Q464" s="2">
        <f t="shared" si="23"/>
        <v>45837.315451388888</v>
      </c>
      <c r="R464" t="s">
        <v>2340</v>
      </c>
      <c r="S464" t="s">
        <v>30</v>
      </c>
      <c r="T4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" s="5">
        <f>IF(tb_ship[[#This Row],[current_status]]&lt;&gt;"DELIVERED", "",
  ABS(tb_ship[[#This Row],[Formated_actual_delivery_timestamp]] - tb_ship[[#This Row],[Formatted_estimated_delivery_timestamp]])
)</f>
        <v>0.33172453704173677</v>
      </c>
      <c r="X464">
        <v>2</v>
      </c>
      <c r="Y464">
        <v>4</v>
      </c>
      <c r="Z464" t="b">
        <v>0</v>
      </c>
    </row>
    <row r="465" spans="1:26" hidden="1" x14ac:dyDescent="0.25">
      <c r="A465" t="s">
        <v>2341</v>
      </c>
      <c r="B465" t="s">
        <v>58</v>
      </c>
      <c r="C465" t="s">
        <v>43</v>
      </c>
      <c r="D465" t="s">
        <v>187</v>
      </c>
      <c r="E465" t="s">
        <v>24</v>
      </c>
      <c r="F465" t="s">
        <v>801</v>
      </c>
      <c r="G465" t="s">
        <v>196</v>
      </c>
      <c r="H465" t="s">
        <v>437</v>
      </c>
      <c r="I465" t="b">
        <v>1</v>
      </c>
      <c r="J465">
        <v>8.6</v>
      </c>
      <c r="K465">
        <v>91.52</v>
      </c>
      <c r="L465" t="s">
        <v>2342</v>
      </c>
      <c r="M465" s="2">
        <f t="shared" si="21"/>
        <v>46063.940972222219</v>
      </c>
      <c r="N465" t="s">
        <v>2343</v>
      </c>
      <c r="O465" s="2">
        <f t="shared" si="22"/>
        <v>46073.339965277781</v>
      </c>
      <c r="P465" t="s">
        <v>2344</v>
      </c>
      <c r="Q465" s="2">
        <f t="shared" si="23"/>
        <v>46072.309652777774</v>
      </c>
      <c r="R465" t="s">
        <v>2344</v>
      </c>
      <c r="S465" t="s">
        <v>30</v>
      </c>
      <c r="T4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" s="5">
        <f>IF(tb_ship[[#This Row],[current_status]]&lt;&gt;"DELIVERED", "",
  ABS(tb_ship[[#This Row],[Formated_actual_delivery_timestamp]] - tb_ship[[#This Row],[Formatted_estimated_delivery_timestamp]])
)</f>
        <v>1.0303125000064028</v>
      </c>
      <c r="X465">
        <v>2</v>
      </c>
      <c r="Y465">
        <v>5</v>
      </c>
      <c r="Z465" t="b">
        <v>0</v>
      </c>
    </row>
    <row r="466" spans="1:26" hidden="1" x14ac:dyDescent="0.25">
      <c r="A466" t="s">
        <v>2345</v>
      </c>
      <c r="B466" t="s">
        <v>67</v>
      </c>
      <c r="C466" t="s">
        <v>33</v>
      </c>
      <c r="D466" t="s">
        <v>24</v>
      </c>
      <c r="E466" t="s">
        <v>24</v>
      </c>
      <c r="F466" t="s">
        <v>68</v>
      </c>
      <c r="G466" t="s">
        <v>196</v>
      </c>
      <c r="H466" t="s">
        <v>152</v>
      </c>
      <c r="I466" t="b">
        <v>0</v>
      </c>
      <c r="J466">
        <v>18.98</v>
      </c>
      <c r="K466">
        <v>1553.83</v>
      </c>
      <c r="L466" t="s">
        <v>2346</v>
      </c>
      <c r="M466" s="2">
        <f t="shared" si="21"/>
        <v>45839.50277777778</v>
      </c>
      <c r="N466" t="s">
        <v>2347</v>
      </c>
      <c r="O466" s="2">
        <f t="shared" si="22"/>
        <v>45838.799988425926</v>
      </c>
      <c r="P466" t="s">
        <v>2348</v>
      </c>
      <c r="Q466" s="2">
        <f t="shared" si="23"/>
        <v>45842.228182870371</v>
      </c>
      <c r="R466" t="s">
        <v>2348</v>
      </c>
      <c r="S466" t="s">
        <v>30</v>
      </c>
      <c r="T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6" s="5">
        <f>IF(tb_ship[[#This Row],[current_status]]&lt;&gt;"DELIVERED", "",
  ABS(tb_ship[[#This Row],[Formated_actual_delivery_timestamp]] - tb_ship[[#This Row],[Formatted_estimated_delivery_timestamp]])
)</f>
        <v>3.4281944444446708</v>
      </c>
      <c r="X466">
        <v>4</v>
      </c>
      <c r="Y466">
        <v>1</v>
      </c>
      <c r="Z466" t="b">
        <v>1</v>
      </c>
    </row>
    <row r="467" spans="1:26" hidden="1" x14ac:dyDescent="0.25">
      <c r="A467" t="s">
        <v>2349</v>
      </c>
      <c r="B467" t="s">
        <v>42</v>
      </c>
      <c r="C467" t="s">
        <v>51</v>
      </c>
      <c r="D467" t="s">
        <v>24</v>
      </c>
      <c r="E467" t="s">
        <v>24</v>
      </c>
      <c r="F467" t="s">
        <v>249</v>
      </c>
      <c r="G467" t="s">
        <v>407</v>
      </c>
      <c r="H467" t="s">
        <v>152</v>
      </c>
      <c r="I467" t="b">
        <v>0</v>
      </c>
      <c r="J467">
        <v>9.86</v>
      </c>
      <c r="K467">
        <v>192.85</v>
      </c>
      <c r="L467" t="s">
        <v>2350</v>
      </c>
      <c r="M467" s="2">
        <f t="shared" si="21"/>
        <v>45885.566666666666</v>
      </c>
      <c r="N467" t="s">
        <v>2351</v>
      </c>
      <c r="O467" s="2">
        <f t="shared" si="22"/>
        <v>45887.237407407411</v>
      </c>
      <c r="P467" t="s">
        <v>2352</v>
      </c>
      <c r="Q467" s="2">
        <f t="shared" si="23"/>
        <v>45886.807615740741</v>
      </c>
      <c r="R467" t="s">
        <v>2352</v>
      </c>
      <c r="S467" t="s">
        <v>30</v>
      </c>
      <c r="T4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7" s="5">
        <f>IF(tb_ship[[#This Row],[current_status]]&lt;&gt;"DELIVERED", "",
  ABS(tb_ship[[#This Row],[Formated_actual_delivery_timestamp]] - tb_ship[[#This Row],[Formatted_estimated_delivery_timestamp]])
)</f>
        <v>0.429791666669189</v>
      </c>
      <c r="X467">
        <v>4</v>
      </c>
      <c r="Y467">
        <v>2</v>
      </c>
      <c r="Z467" t="b">
        <v>0</v>
      </c>
    </row>
    <row r="468" spans="1:26" hidden="1" x14ac:dyDescent="0.25">
      <c r="A468" t="s">
        <v>2353</v>
      </c>
      <c r="B468" t="s">
        <v>67</v>
      </c>
      <c r="C468" t="s">
        <v>33</v>
      </c>
      <c r="D468" t="s">
        <v>52</v>
      </c>
      <c r="E468" t="s">
        <v>59</v>
      </c>
      <c r="F468" t="s">
        <v>53</v>
      </c>
      <c r="G468" t="s">
        <v>471</v>
      </c>
      <c r="H468" t="s">
        <v>314</v>
      </c>
      <c r="I468" t="b">
        <v>0</v>
      </c>
      <c r="J468">
        <v>9.2100000000000009</v>
      </c>
      <c r="K468">
        <v>156.84</v>
      </c>
      <c r="L468" t="s">
        <v>2354</v>
      </c>
      <c r="M468" s="2">
        <f t="shared" si="21"/>
        <v>45859.356944444444</v>
      </c>
      <c r="N468" t="s">
        <v>2355</v>
      </c>
      <c r="O468" s="2">
        <f t="shared" si="22"/>
        <v>45861.117743055554</v>
      </c>
      <c r="P468" t="s">
        <v>2356</v>
      </c>
      <c r="Q468" s="2">
        <f t="shared" si="23"/>
        <v>45860.22210648148</v>
      </c>
      <c r="R468" t="s">
        <v>2356</v>
      </c>
      <c r="S468" t="s">
        <v>30</v>
      </c>
      <c r="T4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" s="5">
        <f>IF(tb_ship[[#This Row],[current_status]]&lt;&gt;"DELIVERED", "",
  ABS(tb_ship[[#This Row],[Formated_actual_delivery_timestamp]] - tb_ship[[#This Row],[Formatted_estimated_delivery_timestamp]])
)</f>
        <v>0.89563657407416031</v>
      </c>
      <c r="X468">
        <v>2</v>
      </c>
      <c r="Y468">
        <v>3</v>
      </c>
      <c r="Z468" t="b">
        <v>0</v>
      </c>
    </row>
    <row r="469" spans="1:26" hidden="1" x14ac:dyDescent="0.25">
      <c r="A469" t="s">
        <v>2357</v>
      </c>
      <c r="B469" t="s">
        <v>99</v>
      </c>
      <c r="C469" t="s">
        <v>33</v>
      </c>
      <c r="D469" t="s">
        <v>44</v>
      </c>
      <c r="E469" t="s">
        <v>24</v>
      </c>
      <c r="F469" t="s">
        <v>135</v>
      </c>
      <c r="G469" t="s">
        <v>25</v>
      </c>
      <c r="H469" t="s">
        <v>776</v>
      </c>
      <c r="I469" t="b">
        <v>1</v>
      </c>
      <c r="J469">
        <v>14.89</v>
      </c>
      <c r="K469">
        <v>518.71</v>
      </c>
      <c r="L469" t="s">
        <v>2358</v>
      </c>
      <c r="M469" s="2">
        <f t="shared" si="21"/>
        <v>46060.357638888891</v>
      </c>
      <c r="N469" t="s">
        <v>2359</v>
      </c>
      <c r="O469" s="2">
        <f t="shared" si="22"/>
        <v>46069.614988425921</v>
      </c>
      <c r="P469" t="s">
        <v>2360</v>
      </c>
      <c r="Q469" s="2">
        <f t="shared" si="23"/>
        <v>46069.700289351851</v>
      </c>
      <c r="R469" t="s">
        <v>2360</v>
      </c>
      <c r="S469" t="s">
        <v>30</v>
      </c>
      <c r="T4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9" s="5">
        <f>IF(tb_ship[[#This Row],[current_status]]&lt;&gt;"DELIVERED", "",
  ABS(tb_ship[[#This Row],[Formated_actual_delivery_timestamp]] - tb_ship[[#This Row],[Formatted_estimated_delivery_timestamp]])
)</f>
        <v>8.5300925929914229E-2</v>
      </c>
      <c r="X469">
        <v>3</v>
      </c>
      <c r="Y469">
        <v>4</v>
      </c>
      <c r="Z469" t="b">
        <v>0</v>
      </c>
    </row>
    <row r="470" spans="1:26" hidden="1" x14ac:dyDescent="0.25">
      <c r="A470" t="s">
        <v>2361</v>
      </c>
      <c r="B470" t="s">
        <v>67</v>
      </c>
      <c r="C470" t="s">
        <v>33</v>
      </c>
      <c r="D470" t="s">
        <v>34</v>
      </c>
      <c r="E470" t="s">
        <v>52</v>
      </c>
      <c r="F470" t="s">
        <v>745</v>
      </c>
      <c r="G470" t="s">
        <v>76</v>
      </c>
      <c r="H470" t="s">
        <v>1605</v>
      </c>
      <c r="I470" t="b">
        <v>0</v>
      </c>
      <c r="J470">
        <v>8.18</v>
      </c>
      <c r="K470">
        <v>296.02999999999997</v>
      </c>
      <c r="L470" t="s">
        <v>2362</v>
      </c>
      <c r="M470" s="2">
        <f t="shared" si="21"/>
        <v>45971.586805555555</v>
      </c>
      <c r="N470" t="s">
        <v>2363</v>
      </c>
      <c r="O470" s="2">
        <f t="shared" si="22"/>
        <v>45979.903043981481</v>
      </c>
      <c r="P470" t="s">
        <v>2364</v>
      </c>
      <c r="Q470" s="2">
        <f t="shared" si="23"/>
        <v>45980.135324074072</v>
      </c>
      <c r="R470" t="s">
        <v>2364</v>
      </c>
      <c r="S470" t="s">
        <v>30</v>
      </c>
      <c r="T4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" s="5">
        <f>IF(tb_ship[[#This Row],[current_status]]&lt;&gt;"DELIVERED", "",
  ABS(tb_ship[[#This Row],[Formated_actual_delivery_timestamp]] - tb_ship[[#This Row],[Formatted_estimated_delivery_timestamp]])
)</f>
        <v>0.23228009259037208</v>
      </c>
      <c r="X470">
        <v>4</v>
      </c>
      <c r="Y470">
        <v>4</v>
      </c>
      <c r="Z470" t="b">
        <v>0</v>
      </c>
    </row>
    <row r="471" spans="1:26" hidden="1" x14ac:dyDescent="0.25">
      <c r="A471" t="s">
        <v>2365</v>
      </c>
      <c r="B471" t="s">
        <v>99</v>
      </c>
      <c r="C471" t="s">
        <v>33</v>
      </c>
      <c r="D471" t="s">
        <v>24</v>
      </c>
      <c r="E471" t="s">
        <v>24</v>
      </c>
      <c r="F471" t="s">
        <v>151</v>
      </c>
      <c r="G471" t="s">
        <v>102</v>
      </c>
      <c r="H471" t="s">
        <v>69</v>
      </c>
      <c r="I471" t="b">
        <v>0</v>
      </c>
      <c r="J471">
        <v>9.5500000000000007</v>
      </c>
      <c r="K471">
        <v>151.76</v>
      </c>
      <c r="L471" t="s">
        <v>2366</v>
      </c>
      <c r="M471" s="2">
        <f t="shared" si="21"/>
        <v>46036.826388888891</v>
      </c>
      <c r="N471" t="s">
        <v>2367</v>
      </c>
      <c r="O471" s="2">
        <f t="shared" si="22"/>
        <v>46039.091550925928</v>
      </c>
      <c r="P471" t="s">
        <v>2368</v>
      </c>
      <c r="Q471" s="2">
        <f t="shared" si="23"/>
        <v>46039.020810185189</v>
      </c>
      <c r="R471" t="s">
        <v>2368</v>
      </c>
      <c r="S471" t="s">
        <v>30</v>
      </c>
      <c r="T4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1" s="5">
        <f>IF(tb_ship[[#This Row],[current_status]]&lt;&gt;"DELIVERED", "",
  ABS(tb_ship[[#This Row],[Formated_actual_delivery_timestamp]] - tb_ship[[#This Row],[Formatted_estimated_delivery_timestamp]])
)</f>
        <v>7.0740740738983732E-2</v>
      </c>
      <c r="X471">
        <v>2</v>
      </c>
      <c r="Y471">
        <v>1</v>
      </c>
      <c r="Z471" t="b">
        <v>0</v>
      </c>
    </row>
    <row r="472" spans="1:26" hidden="1" x14ac:dyDescent="0.25">
      <c r="A472" t="s">
        <v>2369</v>
      </c>
      <c r="B472" t="s">
        <v>470</v>
      </c>
      <c r="C472" t="s">
        <v>23</v>
      </c>
      <c r="E472" t="s">
        <v>24</v>
      </c>
      <c r="F472" t="s">
        <v>209</v>
      </c>
      <c r="G472" t="s">
        <v>151</v>
      </c>
      <c r="H472" t="e">
        <f>-US-EXP</f>
        <v>#NAME?</v>
      </c>
      <c r="I472" t="b">
        <v>0</v>
      </c>
      <c r="J472">
        <v>3.78</v>
      </c>
      <c r="K472">
        <v>202.79</v>
      </c>
      <c r="L472" t="s">
        <v>2370</v>
      </c>
      <c r="M472" s="2">
        <f t="shared" si="21"/>
        <v>45990.536805555559</v>
      </c>
      <c r="N472" t="s">
        <v>2371</v>
      </c>
      <c r="O472" s="2">
        <f t="shared" si="22"/>
        <v>45994.749606481484</v>
      </c>
      <c r="Q472" s="2" t="str">
        <f t="shared" si="23"/>
        <v/>
      </c>
      <c r="R472" t="s">
        <v>2372</v>
      </c>
      <c r="S472" t="s">
        <v>140</v>
      </c>
      <c r="T4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2" s="5" t="str">
        <f>IF(tb_ship[[#This Row],[current_status]]&lt;&gt;"DELIVERED", "",
  ABS(tb_ship[[#This Row],[Formated_actual_delivery_timestamp]] - tb_ship[[#This Row],[Formatted_estimated_delivery_timestamp]])
)</f>
        <v/>
      </c>
      <c r="V472" t="s">
        <v>1323</v>
      </c>
      <c r="W472" t="s">
        <v>674</v>
      </c>
      <c r="X472">
        <v>5</v>
      </c>
      <c r="Y472">
        <v>5</v>
      </c>
      <c r="Z472" t="b">
        <v>1</v>
      </c>
    </row>
    <row r="473" spans="1:26" hidden="1" x14ac:dyDescent="0.25">
      <c r="A473" t="s">
        <v>2373</v>
      </c>
      <c r="B473" t="s">
        <v>203</v>
      </c>
      <c r="C473" t="s">
        <v>33</v>
      </c>
      <c r="D473" t="s">
        <v>24</v>
      </c>
      <c r="E473" t="s">
        <v>24</v>
      </c>
      <c r="F473" t="s">
        <v>93</v>
      </c>
      <c r="G473" t="s">
        <v>25</v>
      </c>
      <c r="H473" t="s">
        <v>152</v>
      </c>
      <c r="I473" t="b">
        <v>0</v>
      </c>
      <c r="J473">
        <v>14.38</v>
      </c>
      <c r="K473">
        <v>360.84</v>
      </c>
      <c r="L473" t="s">
        <v>2374</v>
      </c>
      <c r="M473" s="2">
        <f t="shared" si="21"/>
        <v>45939.504166666666</v>
      </c>
      <c r="N473" t="s">
        <v>2375</v>
      </c>
      <c r="O473" s="2">
        <f t="shared" si="22"/>
        <v>45941.469907407409</v>
      </c>
      <c r="P473" t="s">
        <v>2376</v>
      </c>
      <c r="Q473" s="2">
        <f t="shared" si="23"/>
        <v>45942.086331018523</v>
      </c>
      <c r="R473" t="s">
        <v>2376</v>
      </c>
      <c r="S473" t="s">
        <v>30</v>
      </c>
      <c r="T4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3" s="5">
        <f>IF(tb_ship[[#This Row],[current_status]]&lt;&gt;"DELIVERED", "",
  ABS(tb_ship[[#This Row],[Formated_actual_delivery_timestamp]] - tb_ship[[#This Row],[Formatted_estimated_delivery_timestamp]])
)</f>
        <v>0.61642361111444188</v>
      </c>
      <c r="X473">
        <v>3</v>
      </c>
      <c r="Y473">
        <v>1</v>
      </c>
      <c r="Z473" t="b">
        <v>0</v>
      </c>
    </row>
    <row r="474" spans="1:26" hidden="1" x14ac:dyDescent="0.25">
      <c r="A474" t="s">
        <v>2377</v>
      </c>
      <c r="B474" t="s">
        <v>58</v>
      </c>
      <c r="C474" t="s">
        <v>23</v>
      </c>
      <c r="D474" t="s">
        <v>59</v>
      </c>
      <c r="E474" t="s">
        <v>52</v>
      </c>
      <c r="F474" t="s">
        <v>160</v>
      </c>
      <c r="G474" t="s">
        <v>329</v>
      </c>
      <c r="H474" t="s">
        <v>162</v>
      </c>
      <c r="I474" t="b">
        <v>0</v>
      </c>
      <c r="J474">
        <v>1.35</v>
      </c>
      <c r="K474">
        <v>38.700000000000003</v>
      </c>
      <c r="L474" t="s">
        <v>2378</v>
      </c>
      <c r="M474" s="2">
        <f t="shared" si="21"/>
        <v>45862.256249999999</v>
      </c>
      <c r="N474" t="s">
        <v>2379</v>
      </c>
      <c r="O474" s="2">
        <f t="shared" si="22"/>
        <v>45866.266273148154</v>
      </c>
      <c r="P474" t="s">
        <v>2380</v>
      </c>
      <c r="Q474" s="2">
        <f t="shared" si="23"/>
        <v>45866.213252314818</v>
      </c>
      <c r="R474" t="s">
        <v>2380</v>
      </c>
      <c r="S474" t="s">
        <v>30</v>
      </c>
      <c r="T4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4" s="5">
        <f>IF(tb_ship[[#This Row],[current_status]]&lt;&gt;"DELIVERED", "",
  ABS(tb_ship[[#This Row],[Formated_actual_delivery_timestamp]] - tb_ship[[#This Row],[Formatted_estimated_delivery_timestamp]])
)</f>
        <v>5.3020833336631767E-2</v>
      </c>
      <c r="X474">
        <v>1</v>
      </c>
      <c r="Y474">
        <v>5</v>
      </c>
      <c r="Z474" t="b">
        <v>0</v>
      </c>
    </row>
    <row r="475" spans="1:26" hidden="1" x14ac:dyDescent="0.25">
      <c r="A475" t="s">
        <v>2381</v>
      </c>
      <c r="B475" t="s">
        <v>99</v>
      </c>
      <c r="C475" t="s">
        <v>43</v>
      </c>
      <c r="D475" t="s">
        <v>44</v>
      </c>
      <c r="E475" t="s">
        <v>116</v>
      </c>
      <c r="F475" t="s">
        <v>180</v>
      </c>
      <c r="G475" t="s">
        <v>136</v>
      </c>
      <c r="H475" t="s">
        <v>119</v>
      </c>
      <c r="I475" t="b">
        <v>1</v>
      </c>
      <c r="J475">
        <v>16.22</v>
      </c>
      <c r="K475">
        <v>1261.0899999999999</v>
      </c>
      <c r="L475" t="s">
        <v>2382</v>
      </c>
      <c r="M475" s="2">
        <f t="shared" si="21"/>
        <v>45849.223611111105</v>
      </c>
      <c r="N475" t="s">
        <v>2383</v>
      </c>
      <c r="O475" s="2">
        <f t="shared" si="22"/>
        <v>45859.130682870367</v>
      </c>
      <c r="Q475" s="2" t="str">
        <f t="shared" si="23"/>
        <v/>
      </c>
      <c r="R475" t="s">
        <v>2384</v>
      </c>
      <c r="S475" t="s">
        <v>673</v>
      </c>
      <c r="T4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5" s="5" t="str">
        <f>IF(tb_ship[[#This Row],[current_status]]&lt;&gt;"DELIVERED", "",
  ABS(tb_ship[[#This Row],[Formated_actual_delivery_timestamp]] - tb_ship[[#This Row],[Formatted_estimated_delivery_timestamp]])
)</f>
        <v/>
      </c>
      <c r="V475" t="s">
        <v>1055</v>
      </c>
      <c r="X475">
        <v>4</v>
      </c>
      <c r="Y475">
        <v>3</v>
      </c>
      <c r="Z475" t="b">
        <v>1</v>
      </c>
    </row>
    <row r="476" spans="1:26" hidden="1" x14ac:dyDescent="0.25">
      <c r="A476" t="s">
        <v>2385</v>
      </c>
      <c r="B476" t="s">
        <v>186</v>
      </c>
      <c r="C476" t="s">
        <v>43</v>
      </c>
      <c r="D476" t="s">
        <v>44</v>
      </c>
      <c r="E476" t="s">
        <v>24</v>
      </c>
      <c r="F476" t="s">
        <v>180</v>
      </c>
      <c r="G476" t="s">
        <v>68</v>
      </c>
      <c r="H476" t="s">
        <v>46</v>
      </c>
      <c r="I476" t="b">
        <v>1</v>
      </c>
      <c r="J476">
        <v>35.83</v>
      </c>
      <c r="K476">
        <v>1898.48</v>
      </c>
      <c r="L476" t="s">
        <v>2386</v>
      </c>
      <c r="M476" s="2">
        <f t="shared" si="21"/>
        <v>46032.986111111109</v>
      </c>
      <c r="N476" t="s">
        <v>2387</v>
      </c>
      <c r="O476" s="2">
        <f t="shared" si="22"/>
        <v>46043.027685185181</v>
      </c>
      <c r="P476" t="s">
        <v>2388</v>
      </c>
      <c r="Q476" s="2">
        <f t="shared" si="23"/>
        <v>46042.409953703704</v>
      </c>
      <c r="R476" t="s">
        <v>2389</v>
      </c>
      <c r="S476" t="s">
        <v>30</v>
      </c>
      <c r="T4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" s="5">
        <f>IF(tb_ship[[#This Row],[current_status]]&lt;&gt;"DELIVERED", "",
  ABS(tb_ship[[#This Row],[Formated_actual_delivery_timestamp]] - tb_ship[[#This Row],[Formatted_estimated_delivery_timestamp]])
)</f>
        <v>0.61773148147767643</v>
      </c>
      <c r="X476">
        <v>2</v>
      </c>
      <c r="Y476">
        <v>3</v>
      </c>
      <c r="Z476" t="b">
        <v>0</v>
      </c>
    </row>
    <row r="477" spans="1:26" hidden="1" x14ac:dyDescent="0.25">
      <c r="A477" t="s">
        <v>2390</v>
      </c>
      <c r="B477" t="s">
        <v>125</v>
      </c>
      <c r="C477" t="s">
        <v>51</v>
      </c>
      <c r="D477" t="s">
        <v>24</v>
      </c>
      <c r="E477" t="s">
        <v>52</v>
      </c>
      <c r="F477" t="s">
        <v>128</v>
      </c>
      <c r="G477" t="s">
        <v>329</v>
      </c>
      <c r="H477" t="s">
        <v>1733</v>
      </c>
      <c r="I477" t="b">
        <v>1</v>
      </c>
      <c r="J477">
        <v>18.850000000000001</v>
      </c>
      <c r="K477">
        <v>1099.97</v>
      </c>
      <c r="L477" t="s">
        <v>2391</v>
      </c>
      <c r="M477" s="2">
        <f t="shared" si="21"/>
        <v>45961.529166666667</v>
      </c>
      <c r="N477" t="s">
        <v>2392</v>
      </c>
      <c r="O477" s="2">
        <f t="shared" si="22"/>
        <v>45967.811736111114</v>
      </c>
      <c r="P477" t="s">
        <v>2393</v>
      </c>
      <c r="Q477" s="2">
        <f t="shared" si="23"/>
        <v>45967.890428240746</v>
      </c>
      <c r="R477" t="s">
        <v>2393</v>
      </c>
      <c r="S477" t="s">
        <v>30</v>
      </c>
      <c r="T4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7" s="5">
        <f>IF(tb_ship[[#This Row],[current_status]]&lt;&gt;"DELIVERED", "",
  ABS(tb_ship[[#This Row],[Formated_actual_delivery_timestamp]] - tb_ship[[#This Row],[Formatted_estimated_delivery_timestamp]])
)</f>
        <v>7.869212963123573E-2</v>
      </c>
      <c r="X477">
        <v>3</v>
      </c>
      <c r="Y477">
        <v>3</v>
      </c>
      <c r="Z477" t="b">
        <v>0</v>
      </c>
    </row>
    <row r="478" spans="1:26" hidden="1" x14ac:dyDescent="0.25">
      <c r="A478" t="s">
        <v>2394</v>
      </c>
      <c r="B478" t="s">
        <v>573</v>
      </c>
      <c r="C478" t="s">
        <v>33</v>
      </c>
      <c r="D478" t="s">
        <v>52</v>
      </c>
      <c r="E478" t="s">
        <v>59</v>
      </c>
      <c r="F478" t="s">
        <v>236</v>
      </c>
      <c r="G478" t="s">
        <v>313</v>
      </c>
      <c r="H478" t="s">
        <v>1065</v>
      </c>
      <c r="I478" t="b">
        <v>0</v>
      </c>
      <c r="J478">
        <v>21.97</v>
      </c>
      <c r="K478">
        <v>946.93</v>
      </c>
      <c r="L478" t="s">
        <v>2395</v>
      </c>
      <c r="M478" s="2">
        <f t="shared" si="21"/>
        <v>46080.742361111115</v>
      </c>
      <c r="N478" t="s">
        <v>2396</v>
      </c>
      <c r="O478" s="2">
        <f t="shared" si="22"/>
        <v>46085.76221064815</v>
      </c>
      <c r="Q478" s="2" t="str">
        <f t="shared" si="23"/>
        <v/>
      </c>
      <c r="R478" t="s">
        <v>2397</v>
      </c>
      <c r="S478" t="s">
        <v>114</v>
      </c>
      <c r="T4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8" s="5" t="str">
        <f>IF(tb_ship[[#This Row],[current_status]]&lt;&gt;"DELIVERED", "",
  ABS(tb_ship[[#This Row],[Formated_actual_delivery_timestamp]] - tb_ship[[#This Row],[Formatted_estimated_delivery_timestamp]])
)</f>
        <v/>
      </c>
      <c r="X478">
        <v>2</v>
      </c>
      <c r="Y478">
        <v>3</v>
      </c>
      <c r="Z478" t="b">
        <v>0</v>
      </c>
    </row>
    <row r="479" spans="1:26" hidden="1" x14ac:dyDescent="0.25">
      <c r="A479" t="s">
        <v>2398</v>
      </c>
      <c r="B479" t="s">
        <v>186</v>
      </c>
      <c r="C479" t="s">
        <v>43</v>
      </c>
      <c r="D479" t="s">
        <v>100</v>
      </c>
      <c r="E479" t="s">
        <v>24</v>
      </c>
      <c r="F479" t="s">
        <v>513</v>
      </c>
      <c r="G479" t="s">
        <v>249</v>
      </c>
      <c r="H479" t="s">
        <v>2399</v>
      </c>
      <c r="I479" t="b">
        <v>1</v>
      </c>
      <c r="J479">
        <v>14.9</v>
      </c>
      <c r="K479">
        <v>870.17</v>
      </c>
      <c r="L479" t="s">
        <v>2400</v>
      </c>
      <c r="M479" s="2">
        <f t="shared" si="21"/>
        <v>45965.265277777777</v>
      </c>
      <c r="N479" t="s">
        <v>2401</v>
      </c>
      <c r="O479" s="2">
        <f t="shared" si="22"/>
        <v>45970.605243055557</v>
      </c>
      <c r="P479" t="s">
        <v>2402</v>
      </c>
      <c r="Q479" s="2">
        <f t="shared" si="23"/>
        <v>45971.354050925926</v>
      </c>
      <c r="R479" t="s">
        <v>2403</v>
      </c>
      <c r="S479" t="s">
        <v>30</v>
      </c>
      <c r="T4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9" s="5">
        <f>IF(tb_ship[[#This Row],[current_status]]&lt;&gt;"DELIVERED", "",
  ABS(tb_ship[[#This Row],[Formated_actual_delivery_timestamp]] - tb_ship[[#This Row],[Formatted_estimated_delivery_timestamp]])
)</f>
        <v>0.74880787036818219</v>
      </c>
      <c r="X479">
        <v>3</v>
      </c>
      <c r="Y479">
        <v>2</v>
      </c>
      <c r="Z479" t="b">
        <v>0</v>
      </c>
    </row>
    <row r="480" spans="1:26" hidden="1" x14ac:dyDescent="0.25">
      <c r="A480" t="s">
        <v>2404</v>
      </c>
      <c r="B480" t="s">
        <v>22</v>
      </c>
      <c r="C480" t="s">
        <v>33</v>
      </c>
      <c r="D480" t="s">
        <v>44</v>
      </c>
      <c r="E480" t="s">
        <v>52</v>
      </c>
      <c r="F480" t="s">
        <v>2405</v>
      </c>
      <c r="G480" t="s">
        <v>612</v>
      </c>
      <c r="H480" t="s">
        <v>2406</v>
      </c>
      <c r="I480" t="b">
        <v>1</v>
      </c>
      <c r="J480">
        <v>1.75</v>
      </c>
      <c r="K480">
        <v>30.6</v>
      </c>
      <c r="L480" t="s">
        <v>2407</v>
      </c>
      <c r="M480" s="2">
        <f t="shared" si="21"/>
        <v>46022.415277777778</v>
      </c>
      <c r="N480" t="s">
        <v>2408</v>
      </c>
      <c r="O480" s="2">
        <f t="shared" si="22"/>
        <v>46029.794305555559</v>
      </c>
      <c r="Q480" s="2" t="str">
        <f t="shared" si="23"/>
        <v/>
      </c>
      <c r="R480" t="s">
        <v>2409</v>
      </c>
      <c r="S480" t="s">
        <v>140</v>
      </c>
      <c r="T4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0" s="5" t="str">
        <f>IF(tb_ship[[#This Row],[current_status]]&lt;&gt;"DELIVERED", "",
  ABS(tb_ship[[#This Row],[Formated_actual_delivery_timestamp]] - tb_ship[[#This Row],[Formatted_estimated_delivery_timestamp]])
)</f>
        <v/>
      </c>
      <c r="V480" t="s">
        <v>157</v>
      </c>
      <c r="W480" t="s">
        <v>158</v>
      </c>
      <c r="X480">
        <v>7</v>
      </c>
      <c r="Y480">
        <v>2</v>
      </c>
      <c r="Z480" t="b">
        <v>1</v>
      </c>
    </row>
    <row r="481" spans="1:26" hidden="1" x14ac:dyDescent="0.25">
      <c r="A481" t="s">
        <v>2410</v>
      </c>
      <c r="B481" t="s">
        <v>58</v>
      </c>
      <c r="C481" t="s">
        <v>51</v>
      </c>
      <c r="D481" t="s">
        <v>52</v>
      </c>
      <c r="E481" t="s">
        <v>173</v>
      </c>
      <c r="F481" t="s">
        <v>236</v>
      </c>
      <c r="G481" t="s">
        <v>174</v>
      </c>
      <c r="H481" t="s">
        <v>412</v>
      </c>
      <c r="I481" t="b">
        <v>0</v>
      </c>
      <c r="J481">
        <v>2.97</v>
      </c>
      <c r="K481">
        <v>136.34</v>
      </c>
      <c r="L481" t="s">
        <v>2411</v>
      </c>
      <c r="M481" s="2">
        <f t="shared" si="21"/>
        <v>45846.720833333333</v>
      </c>
      <c r="N481" t="s">
        <v>2412</v>
      </c>
      <c r="O481" s="2">
        <f t="shared" si="22"/>
        <v>45851.637083333335</v>
      </c>
      <c r="P481" t="s">
        <v>2413</v>
      </c>
      <c r="Q481" s="2">
        <f t="shared" si="23"/>
        <v>45851.299930555557</v>
      </c>
      <c r="R481" t="s">
        <v>2413</v>
      </c>
      <c r="S481" t="s">
        <v>30</v>
      </c>
      <c r="T4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" s="5">
        <f>IF(tb_ship[[#This Row],[current_status]]&lt;&gt;"DELIVERED", "",
  ABS(tb_ship[[#This Row],[Formated_actual_delivery_timestamp]] - tb_ship[[#This Row],[Formatted_estimated_delivery_timestamp]])
)</f>
        <v>0.33715277777810115</v>
      </c>
      <c r="X481">
        <v>3</v>
      </c>
      <c r="Y481">
        <v>4</v>
      </c>
      <c r="Z481" t="b">
        <v>0</v>
      </c>
    </row>
    <row r="482" spans="1:26" hidden="1" x14ac:dyDescent="0.25">
      <c r="A482" t="s">
        <v>2414</v>
      </c>
      <c r="B482" t="s">
        <v>42</v>
      </c>
      <c r="C482" t="s">
        <v>33</v>
      </c>
      <c r="D482" t="s">
        <v>59</v>
      </c>
      <c r="E482" t="s">
        <v>52</v>
      </c>
      <c r="F482" t="s">
        <v>61</v>
      </c>
      <c r="G482" t="s">
        <v>76</v>
      </c>
      <c r="H482" t="s">
        <v>613</v>
      </c>
      <c r="I482" t="b">
        <v>0</v>
      </c>
      <c r="J482">
        <v>8.94</v>
      </c>
      <c r="K482">
        <v>121.57</v>
      </c>
      <c r="L482" t="s">
        <v>2415</v>
      </c>
      <c r="M482" s="2">
        <f t="shared" si="21"/>
        <v>46012.457638888889</v>
      </c>
      <c r="N482" t="s">
        <v>2416</v>
      </c>
      <c r="O482" s="2">
        <f t="shared" si="22"/>
        <v>46015.946296296301</v>
      </c>
      <c r="Q482" s="2" t="str">
        <f t="shared" si="23"/>
        <v/>
      </c>
      <c r="R482" t="s">
        <v>2417</v>
      </c>
      <c r="S482" t="s">
        <v>673</v>
      </c>
      <c r="T4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2" s="5" t="str">
        <f>IF(tb_ship[[#This Row],[current_status]]&lt;&gt;"DELIVERED", "",
  ABS(tb_ship[[#This Row],[Formated_actual_delivery_timestamp]] - tb_ship[[#This Row],[Formatted_estimated_delivery_timestamp]])
)</f>
        <v/>
      </c>
      <c r="V482" t="s">
        <v>147</v>
      </c>
      <c r="W482" t="s">
        <v>2418</v>
      </c>
      <c r="X482">
        <v>9</v>
      </c>
      <c r="Y482">
        <v>3</v>
      </c>
      <c r="Z482" t="b">
        <v>1</v>
      </c>
    </row>
    <row r="483" spans="1:26" hidden="1" x14ac:dyDescent="0.25">
      <c r="A483" t="s">
        <v>2419</v>
      </c>
      <c r="B483" t="s">
        <v>83</v>
      </c>
      <c r="C483" t="s">
        <v>33</v>
      </c>
      <c r="D483" t="s">
        <v>52</v>
      </c>
      <c r="E483" t="s">
        <v>59</v>
      </c>
      <c r="F483" t="s">
        <v>76</v>
      </c>
      <c r="G483" t="s">
        <v>1576</v>
      </c>
      <c r="H483" t="s">
        <v>1065</v>
      </c>
      <c r="I483" t="b">
        <v>0</v>
      </c>
      <c r="J483">
        <v>12.7</v>
      </c>
      <c r="K483">
        <v>110.84</v>
      </c>
      <c r="L483" t="s">
        <v>2420</v>
      </c>
      <c r="M483" s="2">
        <f t="shared" si="21"/>
        <v>45988.61319444445</v>
      </c>
      <c r="N483" t="s">
        <v>2421</v>
      </c>
      <c r="O483" s="2">
        <f t="shared" si="22"/>
        <v>45997.907858796301</v>
      </c>
      <c r="P483" t="s">
        <v>2422</v>
      </c>
      <c r="Q483" s="2">
        <f t="shared" si="23"/>
        <v>45998.477349537039</v>
      </c>
      <c r="R483" t="s">
        <v>2422</v>
      </c>
      <c r="S483" t="s">
        <v>30</v>
      </c>
      <c r="T4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3" s="5">
        <f>IF(tb_ship[[#This Row],[current_status]]&lt;&gt;"DELIVERED", "",
  ABS(tb_ship[[#This Row],[Formated_actual_delivery_timestamp]] - tb_ship[[#This Row],[Formatted_estimated_delivery_timestamp]])
)</f>
        <v>0.56949074073781958</v>
      </c>
      <c r="X483">
        <v>2</v>
      </c>
      <c r="Y483">
        <v>2</v>
      </c>
      <c r="Z483" t="b">
        <v>0</v>
      </c>
    </row>
    <row r="484" spans="1:26" hidden="1" x14ac:dyDescent="0.25">
      <c r="A484" t="s">
        <v>2423</v>
      </c>
      <c r="B484" t="s">
        <v>58</v>
      </c>
      <c r="C484" t="s">
        <v>51</v>
      </c>
      <c r="D484" t="s">
        <v>59</v>
      </c>
      <c r="E484" t="s">
        <v>52</v>
      </c>
      <c r="F484" t="s">
        <v>2061</v>
      </c>
      <c r="G484" t="s">
        <v>236</v>
      </c>
      <c r="H484" t="s">
        <v>162</v>
      </c>
      <c r="I484" t="b">
        <v>0</v>
      </c>
      <c r="J484">
        <v>6.02</v>
      </c>
      <c r="K484">
        <v>84.88</v>
      </c>
      <c r="L484" t="s">
        <v>2424</v>
      </c>
      <c r="M484" s="2">
        <f t="shared" si="21"/>
        <v>45811.36041666667</v>
      </c>
      <c r="N484" t="s">
        <v>2425</v>
      </c>
      <c r="O484" s="2">
        <f t="shared" si="22"/>
        <v>45816.568564814814</v>
      </c>
      <c r="P484" t="s">
        <v>2426</v>
      </c>
      <c r="Q484" s="2">
        <f t="shared" si="23"/>
        <v>45816.066689814812</v>
      </c>
      <c r="R484" t="s">
        <v>2427</v>
      </c>
      <c r="S484" t="s">
        <v>30</v>
      </c>
      <c r="T4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4" s="5">
        <f>IF(tb_ship[[#This Row],[current_status]]&lt;&gt;"DELIVERED", "",
  ABS(tb_ship[[#This Row],[Formated_actual_delivery_timestamp]] - tb_ship[[#This Row],[Formatted_estimated_delivery_timestamp]])
)</f>
        <v>0.50187500000174623</v>
      </c>
      <c r="X484">
        <v>3</v>
      </c>
      <c r="Y484">
        <v>3</v>
      </c>
      <c r="Z484" t="b">
        <v>0</v>
      </c>
    </row>
    <row r="485" spans="1:26" hidden="1" x14ac:dyDescent="0.25">
      <c r="A485" t="s">
        <v>2428</v>
      </c>
      <c r="B485" t="s">
        <v>168</v>
      </c>
      <c r="C485" t="s">
        <v>43</v>
      </c>
      <c r="D485" t="s">
        <v>24</v>
      </c>
      <c r="E485" t="s">
        <v>24</v>
      </c>
      <c r="F485" t="s">
        <v>189</v>
      </c>
      <c r="G485" t="s">
        <v>189</v>
      </c>
      <c r="H485" t="s">
        <v>152</v>
      </c>
      <c r="I485" t="b">
        <v>0</v>
      </c>
      <c r="J485">
        <v>14.49</v>
      </c>
      <c r="K485">
        <v>320.52999999999997</v>
      </c>
      <c r="L485" t="s">
        <v>2429</v>
      </c>
      <c r="M485" s="2">
        <f t="shared" si="21"/>
        <v>45901.874305555561</v>
      </c>
      <c r="N485" t="s">
        <v>2430</v>
      </c>
      <c r="O485" s="2">
        <f t="shared" si="22"/>
        <v>45903.882534722223</v>
      </c>
      <c r="P485" t="s">
        <v>2431</v>
      </c>
      <c r="Q485" s="2">
        <f t="shared" si="23"/>
        <v>45904.207152777781</v>
      </c>
      <c r="R485" t="s">
        <v>2432</v>
      </c>
      <c r="S485" t="s">
        <v>30</v>
      </c>
      <c r="T4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" s="5">
        <f>IF(tb_ship[[#This Row],[current_status]]&lt;&gt;"DELIVERED", "",
  ABS(tb_ship[[#This Row],[Formated_actual_delivery_timestamp]] - tb_ship[[#This Row],[Formatted_estimated_delivery_timestamp]])
)</f>
        <v>0.32461805555794854</v>
      </c>
      <c r="X485">
        <v>1</v>
      </c>
      <c r="Y485">
        <v>2</v>
      </c>
      <c r="Z485" t="b">
        <v>0</v>
      </c>
    </row>
    <row r="486" spans="1:26" hidden="1" x14ac:dyDescent="0.25">
      <c r="A486" t="s">
        <v>2433</v>
      </c>
      <c r="B486" t="s">
        <v>1395</v>
      </c>
      <c r="C486" t="s">
        <v>33</v>
      </c>
      <c r="D486" t="s">
        <v>24</v>
      </c>
      <c r="E486" t="s">
        <v>24</v>
      </c>
      <c r="F486" t="s">
        <v>93</v>
      </c>
      <c r="G486" t="s">
        <v>151</v>
      </c>
      <c r="I486" t="b">
        <v>0</v>
      </c>
      <c r="J486">
        <v>53.76</v>
      </c>
      <c r="K486">
        <v>1005.49</v>
      </c>
      <c r="L486" t="s">
        <v>2434</v>
      </c>
      <c r="M486" s="2">
        <f t="shared" si="21"/>
        <v>46002.767361111117</v>
      </c>
      <c r="N486" t="s">
        <v>2435</v>
      </c>
      <c r="O486" s="2">
        <f t="shared" si="22"/>
        <v>46005.202766203707</v>
      </c>
      <c r="P486" t="s">
        <v>2436</v>
      </c>
      <c r="Q486" s="2">
        <f t="shared" si="23"/>
        <v>46005.344305555554</v>
      </c>
      <c r="R486" t="s">
        <v>2436</v>
      </c>
      <c r="S486" t="s">
        <v>30</v>
      </c>
      <c r="T4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6" s="5">
        <f>IF(tb_ship[[#This Row],[current_status]]&lt;&gt;"DELIVERED", "",
  ABS(tb_ship[[#This Row],[Formated_actual_delivery_timestamp]] - tb_ship[[#This Row],[Formatted_estimated_delivery_timestamp]])
)</f>
        <v>0.14153935184731381</v>
      </c>
      <c r="X486">
        <v>2</v>
      </c>
      <c r="Y486">
        <v>1</v>
      </c>
      <c r="Z486" t="b">
        <v>0</v>
      </c>
    </row>
    <row r="487" spans="1:26" hidden="1" x14ac:dyDescent="0.25">
      <c r="A487" t="s">
        <v>2437</v>
      </c>
      <c r="B487" t="s">
        <v>99</v>
      </c>
      <c r="C487" t="s">
        <v>51</v>
      </c>
      <c r="D487" t="s">
        <v>24</v>
      </c>
      <c r="E487" t="s">
        <v>24</v>
      </c>
      <c r="F487" t="s">
        <v>93</v>
      </c>
      <c r="G487" t="s">
        <v>128</v>
      </c>
      <c r="H487" t="s">
        <v>152</v>
      </c>
      <c r="I487" t="b">
        <v>0</v>
      </c>
      <c r="J487">
        <v>10</v>
      </c>
      <c r="K487">
        <v>116.92</v>
      </c>
      <c r="L487" t="s">
        <v>2438</v>
      </c>
      <c r="M487" s="2">
        <f t="shared" si="21"/>
        <v>45861.741666666669</v>
      </c>
      <c r="N487" t="s">
        <v>2439</v>
      </c>
      <c r="O487" s="2">
        <f t="shared" si="22"/>
        <v>45864.921099537038</v>
      </c>
      <c r="P487" t="s">
        <v>2440</v>
      </c>
      <c r="Q487" s="2">
        <f t="shared" si="23"/>
        <v>45865.015868055554</v>
      </c>
      <c r="R487" t="s">
        <v>2441</v>
      </c>
      <c r="S487" t="s">
        <v>30</v>
      </c>
      <c r="T4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" s="5">
        <f>IF(tb_ship[[#This Row],[current_status]]&lt;&gt;"DELIVERED", "",
  ABS(tb_ship[[#This Row],[Formated_actual_delivery_timestamp]] - tb_ship[[#This Row],[Formatted_estimated_delivery_timestamp]])
)</f>
        <v>9.4768518516502809E-2</v>
      </c>
      <c r="X487">
        <v>2</v>
      </c>
      <c r="Y487">
        <v>1</v>
      </c>
      <c r="Z487" t="b">
        <v>0</v>
      </c>
    </row>
    <row r="488" spans="1:26" hidden="1" x14ac:dyDescent="0.25">
      <c r="A488" t="s">
        <v>2442</v>
      </c>
      <c r="B488" t="s">
        <v>186</v>
      </c>
      <c r="C488" t="s">
        <v>23</v>
      </c>
      <c r="D488" t="s">
        <v>24</v>
      </c>
      <c r="E488" t="s">
        <v>34</v>
      </c>
      <c r="F488" t="s">
        <v>35</v>
      </c>
      <c r="G488" t="s">
        <v>36</v>
      </c>
      <c r="H488" t="s">
        <v>259</v>
      </c>
      <c r="I488" t="b">
        <v>1</v>
      </c>
      <c r="J488">
        <v>5</v>
      </c>
      <c r="K488">
        <v>151.4</v>
      </c>
      <c r="L488" t="s">
        <v>2443</v>
      </c>
      <c r="M488" s="2">
        <f t="shared" si="21"/>
        <v>45813.709027777782</v>
      </c>
      <c r="N488" t="s">
        <v>2444</v>
      </c>
      <c r="O488" s="2">
        <f t="shared" si="22"/>
        <v>45816.024664351855</v>
      </c>
      <c r="P488" t="s">
        <v>2445</v>
      </c>
      <c r="Q488" s="2">
        <f t="shared" si="23"/>
        <v>45816.052650462967</v>
      </c>
      <c r="R488" t="s">
        <v>2446</v>
      </c>
      <c r="S488" t="s">
        <v>30</v>
      </c>
      <c r="T4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" s="5">
        <f>IF(tb_ship[[#This Row],[current_status]]&lt;&gt;"DELIVERED", "",
  ABS(tb_ship[[#This Row],[Formated_actual_delivery_timestamp]] - tb_ship[[#This Row],[Formatted_estimated_delivery_timestamp]])
)</f>
        <v>2.7986111112113576E-2</v>
      </c>
      <c r="X488">
        <v>3</v>
      </c>
      <c r="Y488">
        <v>3</v>
      </c>
      <c r="Z488" t="b">
        <v>0</v>
      </c>
    </row>
    <row r="489" spans="1:26" hidden="1" x14ac:dyDescent="0.25">
      <c r="A489" t="s">
        <v>2447</v>
      </c>
      <c r="B489" t="s">
        <v>512</v>
      </c>
      <c r="C489" t="s">
        <v>43</v>
      </c>
      <c r="D489" t="s">
        <v>24</v>
      </c>
      <c r="E489" t="s">
        <v>44</v>
      </c>
      <c r="F489" t="s">
        <v>650</v>
      </c>
      <c r="G489" t="s">
        <v>45</v>
      </c>
      <c r="H489" t="s">
        <v>735</v>
      </c>
      <c r="I489" t="b">
        <v>1</v>
      </c>
      <c r="J489">
        <v>37.549999999999997</v>
      </c>
      <c r="K489">
        <v>1835.2</v>
      </c>
      <c r="L489" t="s">
        <v>2448</v>
      </c>
      <c r="M489" s="2">
        <f t="shared" si="21"/>
        <v>45944.493750000001</v>
      </c>
      <c r="N489" t="s">
        <v>2449</v>
      </c>
      <c r="O489" s="2">
        <f t="shared" si="22"/>
        <v>45955.919097222228</v>
      </c>
      <c r="P489" t="s">
        <v>2450</v>
      </c>
      <c r="Q489" s="2">
        <f t="shared" si="23"/>
        <v>45955.564976851849</v>
      </c>
      <c r="R489" t="s">
        <v>2451</v>
      </c>
      <c r="S489" t="s">
        <v>30</v>
      </c>
      <c r="T4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" s="5">
        <f>IF(tb_ship[[#This Row],[current_status]]&lt;&gt;"DELIVERED", "",
  ABS(tb_ship[[#This Row],[Formated_actual_delivery_timestamp]] - tb_ship[[#This Row],[Formatted_estimated_delivery_timestamp]])
)</f>
        <v>0.35412037037895061</v>
      </c>
      <c r="X489">
        <v>1</v>
      </c>
      <c r="Y489">
        <v>3</v>
      </c>
      <c r="Z489" t="b">
        <v>0</v>
      </c>
    </row>
    <row r="490" spans="1:26" hidden="1" x14ac:dyDescent="0.25">
      <c r="A490" t="s">
        <v>2452</v>
      </c>
      <c r="B490" t="s">
        <v>58</v>
      </c>
      <c r="C490" t="s">
        <v>23</v>
      </c>
      <c r="D490" t="s">
        <v>59</v>
      </c>
      <c r="E490" t="s">
        <v>52</v>
      </c>
      <c r="F490" t="s">
        <v>61</v>
      </c>
      <c r="G490" t="s">
        <v>76</v>
      </c>
      <c r="H490" t="s">
        <v>669</v>
      </c>
      <c r="I490" t="b">
        <v>0</v>
      </c>
      <c r="J490">
        <v>4.32</v>
      </c>
      <c r="K490">
        <v>166.61</v>
      </c>
      <c r="L490" t="s">
        <v>2453</v>
      </c>
      <c r="M490" s="2">
        <f t="shared" si="21"/>
        <v>46031.366666666669</v>
      </c>
      <c r="N490" t="s">
        <v>2454</v>
      </c>
      <c r="O490" s="2">
        <f t="shared" si="22"/>
        <v>46037.254756944443</v>
      </c>
      <c r="P490" t="s">
        <v>2455</v>
      </c>
      <c r="Q490" s="2">
        <f t="shared" si="23"/>
        <v>46036.793680555558</v>
      </c>
      <c r="R490" t="s">
        <v>2456</v>
      </c>
      <c r="S490" t="s">
        <v>30</v>
      </c>
      <c r="T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0" s="5">
        <f>IF(tb_ship[[#This Row],[current_status]]&lt;&gt;"DELIVERED", "",
  ABS(tb_ship[[#This Row],[Formated_actual_delivery_timestamp]] - tb_ship[[#This Row],[Formatted_estimated_delivery_timestamp]])
)</f>
        <v>0.46107638888497604</v>
      </c>
      <c r="X490">
        <v>3</v>
      </c>
      <c r="Y490">
        <v>3</v>
      </c>
      <c r="Z490" t="b">
        <v>0</v>
      </c>
    </row>
    <row r="491" spans="1:26" hidden="1" x14ac:dyDescent="0.25">
      <c r="A491" t="s">
        <v>2457</v>
      </c>
      <c r="B491" t="s">
        <v>203</v>
      </c>
      <c r="C491" t="s">
        <v>33</v>
      </c>
      <c r="D491" t="s">
        <v>59</v>
      </c>
      <c r="E491" t="s">
        <v>52</v>
      </c>
      <c r="F491" t="s">
        <v>61</v>
      </c>
      <c r="G491" t="s">
        <v>422</v>
      </c>
      <c r="H491" t="s">
        <v>613</v>
      </c>
      <c r="I491" t="b">
        <v>0</v>
      </c>
      <c r="J491">
        <v>24.73</v>
      </c>
      <c r="K491">
        <v>647.09</v>
      </c>
      <c r="L491" t="s">
        <v>2458</v>
      </c>
      <c r="M491" s="2">
        <f t="shared" si="21"/>
        <v>46025.742361111115</v>
      </c>
      <c r="N491" t="s">
        <v>2459</v>
      </c>
      <c r="O491" s="2">
        <f t="shared" si="22"/>
        <v>46035.50199074074</v>
      </c>
      <c r="P491" t="s">
        <v>2460</v>
      </c>
      <c r="Q491" s="2">
        <f t="shared" si="23"/>
        <v>46035.590740740743</v>
      </c>
      <c r="R491" t="s">
        <v>2461</v>
      </c>
      <c r="S491" t="s">
        <v>30</v>
      </c>
      <c r="T4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" s="5">
        <f>IF(tb_ship[[#This Row],[current_status]]&lt;&gt;"DELIVERED", "",
  ABS(tb_ship[[#This Row],[Formated_actual_delivery_timestamp]] - tb_ship[[#This Row],[Formatted_estimated_delivery_timestamp]])
)</f>
        <v>8.8750000002619345E-2</v>
      </c>
      <c r="X491">
        <v>2</v>
      </c>
      <c r="Y491">
        <v>3</v>
      </c>
      <c r="Z491" t="b">
        <v>0</v>
      </c>
    </row>
    <row r="492" spans="1:26" hidden="1" x14ac:dyDescent="0.25">
      <c r="A492" t="s">
        <v>2462</v>
      </c>
      <c r="B492" t="s">
        <v>67</v>
      </c>
      <c r="D492" t="s">
        <v>24</v>
      </c>
      <c r="E492" t="s">
        <v>44</v>
      </c>
      <c r="F492" t="s">
        <v>249</v>
      </c>
      <c r="G492" t="s">
        <v>135</v>
      </c>
      <c r="H492" t="s">
        <v>735</v>
      </c>
      <c r="I492" t="b">
        <v>1</v>
      </c>
      <c r="J492">
        <v>20.14</v>
      </c>
      <c r="K492">
        <v>749.35</v>
      </c>
      <c r="L492" t="s">
        <v>2463</v>
      </c>
      <c r="M492" s="2">
        <f t="shared" si="21"/>
        <v>45862.870138888895</v>
      </c>
      <c r="N492" t="s">
        <v>2464</v>
      </c>
      <c r="O492" s="2">
        <f t="shared" si="22"/>
        <v>45870.197395833333</v>
      </c>
      <c r="P492" t="s">
        <v>2465</v>
      </c>
      <c r="Q492" s="2">
        <f t="shared" si="23"/>
        <v>45870.372037037043</v>
      </c>
      <c r="R492" t="s">
        <v>2465</v>
      </c>
      <c r="S492" t="s">
        <v>30</v>
      </c>
      <c r="T4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" s="5">
        <f>IF(tb_ship[[#This Row],[current_status]]&lt;&gt;"DELIVERED", "",
  ABS(tb_ship[[#This Row],[Formated_actual_delivery_timestamp]] - tb_ship[[#This Row],[Formatted_estimated_delivery_timestamp]])
)</f>
        <v>0.17464120371005265</v>
      </c>
      <c r="X492">
        <v>2</v>
      </c>
      <c r="Y492">
        <v>4</v>
      </c>
      <c r="Z492" t="b">
        <v>0</v>
      </c>
    </row>
    <row r="493" spans="1:26" hidden="1" x14ac:dyDescent="0.25">
      <c r="A493" t="s">
        <v>2466</v>
      </c>
      <c r="B493" t="s">
        <v>67</v>
      </c>
      <c r="C493" t="s">
        <v>51</v>
      </c>
      <c r="D493" t="s">
        <v>24</v>
      </c>
      <c r="E493" t="s">
        <v>44</v>
      </c>
      <c r="F493" t="s">
        <v>189</v>
      </c>
      <c r="G493" t="s">
        <v>280</v>
      </c>
      <c r="H493" t="s">
        <v>735</v>
      </c>
      <c r="I493" t="b">
        <v>1</v>
      </c>
      <c r="J493">
        <v>8.48</v>
      </c>
      <c r="K493">
        <v>130.81</v>
      </c>
      <c r="L493" t="s">
        <v>2467</v>
      </c>
      <c r="M493" s="2">
        <f t="shared" si="21"/>
        <v>45947.620138888888</v>
      </c>
      <c r="N493" t="s">
        <v>2468</v>
      </c>
      <c r="O493" s="2">
        <f t="shared" si="22"/>
        <v>45953.675289351857</v>
      </c>
      <c r="P493" t="s">
        <v>2469</v>
      </c>
      <c r="Q493" s="2">
        <f t="shared" si="23"/>
        <v>45953.553680555553</v>
      </c>
      <c r="R493" t="s">
        <v>2469</v>
      </c>
      <c r="S493" t="s">
        <v>30</v>
      </c>
      <c r="T4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" s="5">
        <f>IF(tb_ship[[#This Row],[current_status]]&lt;&gt;"DELIVERED", "",
  ABS(tb_ship[[#This Row],[Formated_actual_delivery_timestamp]] - tb_ship[[#This Row],[Formatted_estimated_delivery_timestamp]])
)</f>
        <v>0.12160879630391719</v>
      </c>
      <c r="X493">
        <v>3</v>
      </c>
      <c r="Y493">
        <v>2</v>
      </c>
      <c r="Z493" t="b">
        <v>0</v>
      </c>
    </row>
    <row r="494" spans="1:26" hidden="1" x14ac:dyDescent="0.25">
      <c r="A494" t="s">
        <v>2470</v>
      </c>
      <c r="B494" t="s">
        <v>83</v>
      </c>
      <c r="C494" t="s">
        <v>51</v>
      </c>
      <c r="D494" t="s">
        <v>52</v>
      </c>
      <c r="E494" t="s">
        <v>59</v>
      </c>
      <c r="F494" t="s">
        <v>76</v>
      </c>
      <c r="G494" t="s">
        <v>471</v>
      </c>
      <c r="H494" t="s">
        <v>314</v>
      </c>
      <c r="I494" t="b">
        <v>0</v>
      </c>
      <c r="J494">
        <v>11.43</v>
      </c>
      <c r="K494">
        <v>569.23</v>
      </c>
      <c r="L494" t="s">
        <v>2471</v>
      </c>
      <c r="M494" s="2">
        <f t="shared" si="21"/>
        <v>45810.383333333339</v>
      </c>
      <c r="N494" t="s">
        <v>2472</v>
      </c>
      <c r="O494" s="2">
        <f t="shared" si="22"/>
        <v>45818.988946759258</v>
      </c>
      <c r="P494" t="s">
        <v>2473</v>
      </c>
      <c r="Q494" s="2">
        <f t="shared" si="23"/>
        <v>45818.805243055554</v>
      </c>
      <c r="R494" t="s">
        <v>2474</v>
      </c>
      <c r="S494" t="s">
        <v>30</v>
      </c>
      <c r="T4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4" s="5">
        <f>IF(tb_ship[[#This Row],[current_status]]&lt;&gt;"DELIVERED", "",
  ABS(tb_ship[[#This Row],[Formated_actual_delivery_timestamp]] - tb_ship[[#This Row],[Formatted_estimated_delivery_timestamp]])
)</f>
        <v>0.18370370370394085</v>
      </c>
      <c r="X494">
        <v>2</v>
      </c>
      <c r="Y494">
        <v>4</v>
      </c>
      <c r="Z494" t="b">
        <v>0</v>
      </c>
    </row>
    <row r="495" spans="1:26" hidden="1" x14ac:dyDescent="0.25">
      <c r="A495" t="s">
        <v>2475</v>
      </c>
      <c r="B495" t="s">
        <v>83</v>
      </c>
      <c r="C495" t="s">
        <v>51</v>
      </c>
      <c r="D495" t="s">
        <v>52</v>
      </c>
      <c r="E495" t="s">
        <v>24</v>
      </c>
      <c r="F495" t="s">
        <v>329</v>
      </c>
      <c r="G495" t="s">
        <v>376</v>
      </c>
      <c r="H495" t="s">
        <v>694</v>
      </c>
      <c r="I495" t="b">
        <v>1</v>
      </c>
      <c r="J495">
        <v>15.04</v>
      </c>
      <c r="K495">
        <v>196.32</v>
      </c>
      <c r="L495" t="s">
        <v>2476</v>
      </c>
      <c r="M495" s="2">
        <f t="shared" si="21"/>
        <v>46012.436111111114</v>
      </c>
      <c r="N495" t="s">
        <v>2477</v>
      </c>
      <c r="O495" s="2">
        <f t="shared" si="22"/>
        <v>46017.280763888892</v>
      </c>
      <c r="P495" t="s">
        <v>2478</v>
      </c>
      <c r="Q495" s="2">
        <f t="shared" si="23"/>
        <v>46016.312337962969</v>
      </c>
      <c r="R495" t="s">
        <v>2478</v>
      </c>
      <c r="S495" t="s">
        <v>30</v>
      </c>
      <c r="T4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" s="5">
        <f>IF(tb_ship[[#This Row],[current_status]]&lt;&gt;"DELIVERED", "",
  ABS(tb_ship[[#This Row],[Formated_actual_delivery_timestamp]] - tb_ship[[#This Row],[Formatted_estimated_delivery_timestamp]])
)</f>
        <v>0.96842592592292931</v>
      </c>
      <c r="X495">
        <v>4</v>
      </c>
      <c r="Y495">
        <v>2</v>
      </c>
      <c r="Z495" t="b">
        <v>0</v>
      </c>
    </row>
    <row r="496" spans="1:26" hidden="1" x14ac:dyDescent="0.25">
      <c r="A496" t="s">
        <v>2479</v>
      </c>
      <c r="B496" t="s">
        <v>67</v>
      </c>
      <c r="C496" t="s">
        <v>51</v>
      </c>
      <c r="D496" t="s">
        <v>59</v>
      </c>
      <c r="E496" t="s">
        <v>52</v>
      </c>
      <c r="F496" t="s">
        <v>313</v>
      </c>
      <c r="G496" t="s">
        <v>329</v>
      </c>
      <c r="H496" t="s">
        <v>2071</v>
      </c>
      <c r="I496" t="b">
        <v>0</v>
      </c>
      <c r="J496">
        <v>11.72</v>
      </c>
      <c r="K496">
        <v>580.23</v>
      </c>
      <c r="L496" t="s">
        <v>2480</v>
      </c>
      <c r="M496" s="2">
        <f t="shared" si="21"/>
        <v>46015.727777777778</v>
      </c>
      <c r="N496" t="s">
        <v>2481</v>
      </c>
      <c r="O496" s="2">
        <f t="shared" si="22"/>
        <v>46021.615127314813</v>
      </c>
      <c r="P496" t="s">
        <v>2482</v>
      </c>
      <c r="Q496" s="2">
        <f t="shared" si="23"/>
        <v>46022.100752314815</v>
      </c>
      <c r="R496" t="s">
        <v>2483</v>
      </c>
      <c r="S496" t="s">
        <v>30</v>
      </c>
      <c r="T4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" s="5">
        <f>IF(tb_ship[[#This Row],[current_status]]&lt;&gt;"DELIVERED", "",
  ABS(tb_ship[[#This Row],[Formated_actual_delivery_timestamp]] - tb_ship[[#This Row],[Formatted_estimated_delivery_timestamp]])
)</f>
        <v>0.48562500000116415</v>
      </c>
      <c r="X496">
        <v>3</v>
      </c>
      <c r="Y496">
        <v>5</v>
      </c>
      <c r="Z496" t="b">
        <v>0</v>
      </c>
    </row>
    <row r="497" spans="1:26" hidden="1" x14ac:dyDescent="0.25">
      <c r="A497" t="s">
        <v>2484</v>
      </c>
      <c r="B497" t="s">
        <v>58</v>
      </c>
      <c r="C497" t="s">
        <v>33</v>
      </c>
      <c r="D497" t="s">
        <v>100</v>
      </c>
      <c r="E497" t="s">
        <v>24</v>
      </c>
      <c r="F497" t="s">
        <v>513</v>
      </c>
      <c r="G497" t="s">
        <v>1839</v>
      </c>
      <c r="H497" t="s">
        <v>223</v>
      </c>
      <c r="I497" t="b">
        <v>1</v>
      </c>
      <c r="J497">
        <v>50.79</v>
      </c>
      <c r="K497">
        <v>1967.23</v>
      </c>
      <c r="L497" t="s">
        <v>2485</v>
      </c>
      <c r="M497" s="2">
        <f t="shared" si="21"/>
        <v>45930.972222222219</v>
      </c>
      <c r="N497" t="s">
        <v>2486</v>
      </c>
      <c r="O497" s="2">
        <f t="shared" si="22"/>
        <v>45937.700358796297</v>
      </c>
      <c r="P497" t="s">
        <v>2487</v>
      </c>
      <c r="Q497" s="2">
        <f t="shared" si="23"/>
        <v>45938.356215277781</v>
      </c>
      <c r="R497" t="s">
        <v>2487</v>
      </c>
      <c r="S497" t="s">
        <v>30</v>
      </c>
      <c r="T4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7" s="5">
        <f>IF(tb_ship[[#This Row],[current_status]]&lt;&gt;"DELIVERED", "",
  ABS(tb_ship[[#This Row],[Formated_actual_delivery_timestamp]] - tb_ship[[#This Row],[Formatted_estimated_delivery_timestamp]])
)</f>
        <v>0.65585648148407927</v>
      </c>
      <c r="X497">
        <v>3</v>
      </c>
      <c r="Y497">
        <v>2</v>
      </c>
      <c r="Z497" t="b">
        <v>0</v>
      </c>
    </row>
    <row r="498" spans="1:26" hidden="1" x14ac:dyDescent="0.25">
      <c r="A498" t="s">
        <v>2488</v>
      </c>
      <c r="B498" t="s">
        <v>1362</v>
      </c>
      <c r="C498" t="s">
        <v>43</v>
      </c>
      <c r="D498" t="s">
        <v>24</v>
      </c>
      <c r="E498" t="s">
        <v>52</v>
      </c>
      <c r="F498" t="s">
        <v>93</v>
      </c>
      <c r="G498" t="s">
        <v>422</v>
      </c>
      <c r="H498" t="s">
        <v>216</v>
      </c>
      <c r="I498" t="b">
        <v>1</v>
      </c>
      <c r="J498">
        <v>1.55</v>
      </c>
      <c r="K498">
        <v>40.57</v>
      </c>
      <c r="L498" t="s">
        <v>2489</v>
      </c>
      <c r="M498" s="2">
        <f t="shared" si="21"/>
        <v>45916.256944444445</v>
      </c>
      <c r="N498" t="s">
        <v>2490</v>
      </c>
      <c r="O498" s="2">
        <f t="shared" si="22"/>
        <v>45927.628437500003</v>
      </c>
      <c r="P498" t="s">
        <v>2491</v>
      </c>
      <c r="Q498" s="2">
        <f t="shared" si="23"/>
        <v>45927.204907407409</v>
      </c>
      <c r="R498" t="s">
        <v>2491</v>
      </c>
      <c r="S498" t="s">
        <v>30</v>
      </c>
      <c r="T4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8" s="5">
        <f>IF(tb_ship[[#This Row],[current_status]]&lt;&gt;"DELIVERED", "",
  ABS(tb_ship[[#This Row],[Formated_actual_delivery_timestamp]] - tb_ship[[#This Row],[Formatted_estimated_delivery_timestamp]])
)</f>
        <v>0.42353009259386454</v>
      </c>
      <c r="X498">
        <v>1</v>
      </c>
      <c r="Y498">
        <v>5</v>
      </c>
      <c r="Z498" t="b">
        <v>0</v>
      </c>
    </row>
    <row r="499" spans="1:26" hidden="1" x14ac:dyDescent="0.25">
      <c r="A499" t="s">
        <v>2492</v>
      </c>
      <c r="B499" t="s">
        <v>58</v>
      </c>
      <c r="C499" t="s">
        <v>23</v>
      </c>
      <c r="D499" t="s">
        <v>187</v>
      </c>
      <c r="E499" t="s">
        <v>24</v>
      </c>
      <c r="F499" t="s">
        <v>801</v>
      </c>
      <c r="G499" t="s">
        <v>273</v>
      </c>
      <c r="I499" t="b">
        <v>1</v>
      </c>
      <c r="J499">
        <v>41.76</v>
      </c>
      <c r="K499">
        <v>3356.87</v>
      </c>
      <c r="L499" t="s">
        <v>2493</v>
      </c>
      <c r="M499" s="2">
        <f t="shared" si="21"/>
        <v>45855.15347222222</v>
      </c>
      <c r="N499" t="s">
        <v>2494</v>
      </c>
      <c r="O499" s="2">
        <f t="shared" si="22"/>
        <v>45857.465231481481</v>
      </c>
      <c r="P499" t="s">
        <v>2495</v>
      </c>
      <c r="Q499" s="2">
        <f t="shared" si="23"/>
        <v>45857.223877314813</v>
      </c>
      <c r="R499" t="s">
        <v>2495</v>
      </c>
      <c r="S499" t="s">
        <v>30</v>
      </c>
      <c r="T4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" s="5">
        <f>IF(tb_ship[[#This Row],[current_status]]&lt;&gt;"DELIVERED", "",
  ABS(tb_ship[[#This Row],[Formated_actual_delivery_timestamp]] - tb_ship[[#This Row],[Formatted_estimated_delivery_timestamp]])
)</f>
        <v>0.24135416666831588</v>
      </c>
      <c r="X499">
        <v>1</v>
      </c>
      <c r="Y499">
        <v>2</v>
      </c>
      <c r="Z499" t="b">
        <v>0</v>
      </c>
    </row>
    <row r="500" spans="1:26" hidden="1" x14ac:dyDescent="0.25">
      <c r="A500" t="s">
        <v>2496</v>
      </c>
      <c r="B500" t="s">
        <v>58</v>
      </c>
      <c r="C500" t="s">
        <v>33</v>
      </c>
      <c r="D500" t="s">
        <v>52</v>
      </c>
      <c r="E500" t="s">
        <v>59</v>
      </c>
      <c r="F500" t="s">
        <v>53</v>
      </c>
      <c r="G500" t="s">
        <v>61</v>
      </c>
      <c r="H500" t="s">
        <v>314</v>
      </c>
      <c r="I500" t="b">
        <v>0</v>
      </c>
      <c r="J500">
        <v>30.84</v>
      </c>
      <c r="K500">
        <v>402.69</v>
      </c>
      <c r="L500" t="s">
        <v>2497</v>
      </c>
      <c r="M500" s="2">
        <f t="shared" si="21"/>
        <v>45877.363888888889</v>
      </c>
      <c r="N500" t="s">
        <v>2498</v>
      </c>
      <c r="O500" s="2">
        <f t="shared" si="22"/>
        <v>45880.401388888895</v>
      </c>
      <c r="P500" t="s">
        <v>2499</v>
      </c>
      <c r="Q500" s="2">
        <f t="shared" si="23"/>
        <v>45880.234895833339</v>
      </c>
      <c r="R500" t="s">
        <v>2500</v>
      </c>
      <c r="S500" t="s">
        <v>30</v>
      </c>
      <c r="T5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0" s="5">
        <f>IF(tb_ship[[#This Row],[current_status]]&lt;&gt;"DELIVERED", "",
  ABS(tb_ship[[#This Row],[Formated_actual_delivery_timestamp]] - tb_ship[[#This Row],[Formatted_estimated_delivery_timestamp]])
)</f>
        <v>0.16649305555620231</v>
      </c>
      <c r="X500">
        <v>1</v>
      </c>
      <c r="Y500">
        <v>5</v>
      </c>
      <c r="Z500" t="b">
        <v>0</v>
      </c>
    </row>
    <row r="501" spans="1:26" hidden="1" x14ac:dyDescent="0.25">
      <c r="A501" t="s">
        <v>2501</v>
      </c>
      <c r="B501" t="s">
        <v>58</v>
      </c>
      <c r="C501" t="s">
        <v>43</v>
      </c>
      <c r="D501" t="s">
        <v>52</v>
      </c>
      <c r="E501" t="s">
        <v>59</v>
      </c>
      <c r="F501" t="s">
        <v>53</v>
      </c>
      <c r="G501" t="s">
        <v>471</v>
      </c>
      <c r="H501" t="s">
        <v>314</v>
      </c>
      <c r="I501" t="b">
        <v>0</v>
      </c>
      <c r="J501">
        <v>9.8000000000000007</v>
      </c>
      <c r="K501">
        <v>857.12</v>
      </c>
      <c r="L501" t="s">
        <v>2502</v>
      </c>
      <c r="M501" s="2">
        <f t="shared" si="21"/>
        <v>45811.42569444445</v>
      </c>
      <c r="N501" t="s">
        <v>2503</v>
      </c>
      <c r="O501" s="2">
        <f t="shared" si="22"/>
        <v>45819.824340277781</v>
      </c>
      <c r="P501" t="s">
        <v>2504</v>
      </c>
      <c r="Q501" s="2">
        <f t="shared" si="23"/>
        <v>45819.613356481481</v>
      </c>
      <c r="R501" t="s">
        <v>2504</v>
      </c>
      <c r="S501" t="s">
        <v>30</v>
      </c>
      <c r="T5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" s="5">
        <f>IF(tb_ship[[#This Row],[current_status]]&lt;&gt;"DELIVERED", "",
  ABS(tb_ship[[#This Row],[Formated_actual_delivery_timestamp]] - tb_ship[[#This Row],[Formatted_estimated_delivery_timestamp]])
)</f>
        <v>0.21098379629984265</v>
      </c>
      <c r="X501">
        <v>2</v>
      </c>
      <c r="Y501">
        <v>3</v>
      </c>
      <c r="Z501" t="b">
        <v>0</v>
      </c>
    </row>
    <row r="502" spans="1:26" hidden="1" x14ac:dyDescent="0.25">
      <c r="A502" t="s">
        <v>2505</v>
      </c>
      <c r="B502" t="s">
        <v>58</v>
      </c>
      <c r="C502" t="s">
        <v>33</v>
      </c>
      <c r="D502" t="s">
        <v>24</v>
      </c>
      <c r="E502" t="s">
        <v>34</v>
      </c>
      <c r="F502" t="s">
        <v>249</v>
      </c>
      <c r="G502" t="s">
        <v>209</v>
      </c>
      <c r="H502" t="s">
        <v>259</v>
      </c>
      <c r="I502" t="b">
        <v>1</v>
      </c>
      <c r="J502">
        <v>49.02</v>
      </c>
      <c r="K502">
        <v>1588.04</v>
      </c>
      <c r="L502" t="s">
        <v>2506</v>
      </c>
      <c r="M502" s="2">
        <f t="shared" si="21"/>
        <v>45890.900694444448</v>
      </c>
      <c r="N502" t="s">
        <v>2507</v>
      </c>
      <c r="O502" s="2">
        <f t="shared" si="22"/>
        <v>45899.449004629634</v>
      </c>
      <c r="P502" t="s">
        <v>2508</v>
      </c>
      <c r="Q502" s="2">
        <f t="shared" si="23"/>
        <v>45899.530775462968</v>
      </c>
      <c r="R502" t="s">
        <v>2509</v>
      </c>
      <c r="S502" t="s">
        <v>30</v>
      </c>
      <c r="T5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2" s="5">
        <f>IF(tb_ship[[#This Row],[current_status]]&lt;&gt;"DELIVERED", "",
  ABS(tb_ship[[#This Row],[Formated_actual_delivery_timestamp]] - tb_ship[[#This Row],[Formatted_estimated_delivery_timestamp]])
)</f>
        <v>8.1770833334303461E-2</v>
      </c>
      <c r="X502">
        <v>3</v>
      </c>
      <c r="Y502">
        <v>5</v>
      </c>
      <c r="Z502" t="b">
        <v>0</v>
      </c>
    </row>
    <row r="503" spans="1:26" hidden="1" x14ac:dyDescent="0.25">
      <c r="A503" t="s">
        <v>2510</v>
      </c>
      <c r="B503" t="s">
        <v>203</v>
      </c>
      <c r="C503" t="s">
        <v>33</v>
      </c>
      <c r="D503" t="s">
        <v>34</v>
      </c>
      <c r="E503" t="s">
        <v>24</v>
      </c>
      <c r="F503" t="s">
        <v>745</v>
      </c>
      <c r="G503" t="s">
        <v>128</v>
      </c>
      <c r="H503" t="s">
        <v>319</v>
      </c>
      <c r="I503" t="b">
        <v>1</v>
      </c>
      <c r="J503">
        <v>6.82</v>
      </c>
      <c r="K503">
        <v>174.01</v>
      </c>
      <c r="L503" t="s">
        <v>2511</v>
      </c>
      <c r="M503" s="2">
        <f t="shared" si="21"/>
        <v>45950.45416666667</v>
      </c>
      <c r="N503" t="s">
        <v>2512</v>
      </c>
      <c r="O503" s="2">
        <f t="shared" si="22"/>
        <v>45958.6175</v>
      </c>
      <c r="P503" t="s">
        <v>2513</v>
      </c>
      <c r="Q503" s="2">
        <f t="shared" si="23"/>
        <v>45957.95648148148</v>
      </c>
      <c r="R503" t="s">
        <v>2513</v>
      </c>
      <c r="S503" t="s">
        <v>30</v>
      </c>
      <c r="T5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" s="5">
        <f>IF(tb_ship[[#This Row],[current_status]]&lt;&gt;"DELIVERED", "",
  ABS(tb_ship[[#This Row],[Formated_actual_delivery_timestamp]] - tb_ship[[#This Row],[Formatted_estimated_delivery_timestamp]])
)</f>
        <v>0.66101851851999527</v>
      </c>
      <c r="X503">
        <v>1</v>
      </c>
      <c r="Y503">
        <v>4</v>
      </c>
      <c r="Z503" t="b">
        <v>0</v>
      </c>
    </row>
    <row r="504" spans="1:26" hidden="1" x14ac:dyDescent="0.25">
      <c r="A504" t="s">
        <v>2514</v>
      </c>
      <c r="B504" t="s">
        <v>83</v>
      </c>
      <c r="C504" t="s">
        <v>51</v>
      </c>
      <c r="D504" t="s">
        <v>34</v>
      </c>
      <c r="E504" t="s">
        <v>52</v>
      </c>
      <c r="F504" t="s">
        <v>75</v>
      </c>
      <c r="G504" t="s">
        <v>76</v>
      </c>
      <c r="H504" t="s">
        <v>77</v>
      </c>
      <c r="I504" t="b">
        <v>0</v>
      </c>
      <c r="J504">
        <v>54</v>
      </c>
      <c r="K504">
        <v>2929.03</v>
      </c>
      <c r="L504" t="s">
        <v>2515</v>
      </c>
      <c r="M504" s="2">
        <f t="shared" si="21"/>
        <v>45908.481249999997</v>
      </c>
      <c r="N504" t="s">
        <v>2516</v>
      </c>
      <c r="O504" s="2">
        <f t="shared" si="22"/>
        <v>45907.452349537038</v>
      </c>
      <c r="P504" t="s">
        <v>2517</v>
      </c>
      <c r="Q504" s="2">
        <f t="shared" si="23"/>
        <v>45912.461018518516</v>
      </c>
      <c r="R504" t="s">
        <v>2517</v>
      </c>
      <c r="S504" t="s">
        <v>30</v>
      </c>
      <c r="T5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4" s="5">
        <f>IF(tb_ship[[#This Row],[current_status]]&lt;&gt;"DELIVERED", "",
  ABS(tb_ship[[#This Row],[Formated_actual_delivery_timestamp]] - tb_ship[[#This Row],[Formatted_estimated_delivery_timestamp]])
)</f>
        <v>5.0086689814779675</v>
      </c>
      <c r="X504">
        <v>1</v>
      </c>
      <c r="Y504">
        <v>5</v>
      </c>
      <c r="Z504" t="b">
        <v>1</v>
      </c>
    </row>
    <row r="505" spans="1:26" hidden="1" x14ac:dyDescent="0.25">
      <c r="A505" t="s">
        <v>2518</v>
      </c>
      <c r="B505" t="s">
        <v>58</v>
      </c>
      <c r="C505" t="s">
        <v>43</v>
      </c>
      <c r="D505" t="s">
        <v>24</v>
      </c>
      <c r="E505" t="s">
        <v>34</v>
      </c>
      <c r="F505" t="s">
        <v>25</v>
      </c>
      <c r="G505" t="s">
        <v>230</v>
      </c>
      <c r="H505" t="s">
        <v>259</v>
      </c>
      <c r="I505" t="b">
        <v>1</v>
      </c>
      <c r="J505">
        <v>10.54</v>
      </c>
      <c r="K505">
        <v>383.64</v>
      </c>
      <c r="L505" t="s">
        <v>2519</v>
      </c>
      <c r="M505" s="2">
        <f t="shared" si="21"/>
        <v>45933.306944444441</v>
      </c>
      <c r="N505" t="s">
        <v>2520</v>
      </c>
      <c r="O505" s="2">
        <f t="shared" si="22"/>
        <v>45945.202013888891</v>
      </c>
      <c r="P505" t="s">
        <v>2521</v>
      </c>
      <c r="Q505" s="2">
        <f t="shared" si="23"/>
        <v>45945.860185185185</v>
      </c>
      <c r="R505" t="s">
        <v>2521</v>
      </c>
      <c r="S505" t="s">
        <v>30</v>
      </c>
      <c r="T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5" s="5">
        <f>IF(tb_ship[[#This Row],[current_status]]&lt;&gt;"DELIVERED", "",
  ABS(tb_ship[[#This Row],[Formated_actual_delivery_timestamp]] - tb_ship[[#This Row],[Formatted_estimated_delivery_timestamp]])
)</f>
        <v>0.65817129629431292</v>
      </c>
      <c r="X505">
        <v>2</v>
      </c>
      <c r="Y505">
        <v>3</v>
      </c>
      <c r="Z505" t="b">
        <v>0</v>
      </c>
    </row>
    <row r="506" spans="1:26" hidden="1" x14ac:dyDescent="0.25">
      <c r="A506" t="s">
        <v>2522</v>
      </c>
      <c r="B506" t="s">
        <v>99</v>
      </c>
      <c r="C506" t="s">
        <v>33</v>
      </c>
      <c r="D506" t="s">
        <v>24</v>
      </c>
      <c r="E506" t="s">
        <v>34</v>
      </c>
      <c r="F506" t="s">
        <v>249</v>
      </c>
      <c r="G506" t="s">
        <v>75</v>
      </c>
      <c r="H506" t="s">
        <v>259</v>
      </c>
      <c r="I506" t="b">
        <v>1</v>
      </c>
      <c r="J506">
        <v>6.95</v>
      </c>
      <c r="K506">
        <v>108.4</v>
      </c>
      <c r="L506" t="s">
        <v>2523</v>
      </c>
      <c r="M506" s="2">
        <f t="shared" si="21"/>
        <v>45849.515972222223</v>
      </c>
      <c r="N506" t="s">
        <v>2524</v>
      </c>
      <c r="O506" s="2">
        <f t="shared" si="22"/>
        <v>45858.326504629629</v>
      </c>
      <c r="P506" t="s">
        <v>2525</v>
      </c>
      <c r="Q506" s="2">
        <f t="shared" si="23"/>
        <v>45858.900289351855</v>
      </c>
      <c r="R506" t="s">
        <v>2525</v>
      </c>
      <c r="S506" t="s">
        <v>30</v>
      </c>
      <c r="T5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6" s="5">
        <f>IF(tb_ship[[#This Row],[current_status]]&lt;&gt;"DELIVERED", "",
  ABS(tb_ship[[#This Row],[Formated_actual_delivery_timestamp]] - tb_ship[[#This Row],[Formatted_estimated_delivery_timestamp]])
)</f>
        <v>0.57378472222626442</v>
      </c>
      <c r="X506">
        <v>3</v>
      </c>
      <c r="Y506">
        <v>5</v>
      </c>
      <c r="Z506" t="b">
        <v>0</v>
      </c>
    </row>
    <row r="507" spans="1:26" hidden="1" x14ac:dyDescent="0.25">
      <c r="A507" t="s">
        <v>2526</v>
      </c>
      <c r="B507" t="s">
        <v>203</v>
      </c>
      <c r="C507" t="s">
        <v>51</v>
      </c>
      <c r="D507" t="s">
        <v>24</v>
      </c>
      <c r="E507" t="s">
        <v>52</v>
      </c>
      <c r="F507" t="s">
        <v>407</v>
      </c>
      <c r="G507" t="s">
        <v>92</v>
      </c>
      <c r="I507" t="b">
        <v>1</v>
      </c>
      <c r="J507">
        <v>22.65</v>
      </c>
      <c r="K507">
        <v>542.23</v>
      </c>
      <c r="L507" t="s">
        <v>2527</v>
      </c>
      <c r="M507" s="2">
        <f t="shared" si="21"/>
        <v>45967.645138888889</v>
      </c>
      <c r="N507" t="s">
        <v>2528</v>
      </c>
      <c r="O507" s="2">
        <f t="shared" si="22"/>
        <v>45972.830266203709</v>
      </c>
      <c r="P507" t="s">
        <v>2529</v>
      </c>
      <c r="Q507" s="2">
        <f t="shared" si="23"/>
        <v>45967.130300925928</v>
      </c>
      <c r="R507" t="s">
        <v>2530</v>
      </c>
      <c r="S507" t="s">
        <v>30</v>
      </c>
      <c r="T5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" s="5">
        <f>IF(tb_ship[[#This Row],[current_status]]&lt;&gt;"DELIVERED", "",
  ABS(tb_ship[[#This Row],[Formated_actual_delivery_timestamp]] - tb_ship[[#This Row],[Formatted_estimated_delivery_timestamp]])
)</f>
        <v>5.6999652777813026</v>
      </c>
      <c r="X507">
        <v>1</v>
      </c>
      <c r="Y507">
        <v>4</v>
      </c>
      <c r="Z507" t="b">
        <v>0</v>
      </c>
    </row>
    <row r="508" spans="1:26" hidden="1" x14ac:dyDescent="0.25">
      <c r="A508" t="s">
        <v>2531</v>
      </c>
      <c r="B508" t="s">
        <v>42</v>
      </c>
      <c r="C508" t="s">
        <v>33</v>
      </c>
      <c r="D508" t="s">
        <v>187</v>
      </c>
      <c r="E508" t="s">
        <v>24</v>
      </c>
      <c r="F508" t="s">
        <v>285</v>
      </c>
      <c r="G508" t="s">
        <v>189</v>
      </c>
      <c r="H508" t="s">
        <v>927</v>
      </c>
      <c r="I508" t="b">
        <v>0</v>
      </c>
      <c r="J508">
        <v>3.81</v>
      </c>
      <c r="K508">
        <v>92.66</v>
      </c>
      <c r="L508" t="s">
        <v>2532</v>
      </c>
      <c r="M508" s="2">
        <f t="shared" si="21"/>
        <v>45845.261111111111</v>
      </c>
      <c r="N508" t="s">
        <v>2533</v>
      </c>
      <c r="O508" s="2">
        <f t="shared" si="22"/>
        <v>45849.81658564815</v>
      </c>
      <c r="P508" t="s">
        <v>2534</v>
      </c>
      <c r="Q508" s="2">
        <f t="shared" si="23"/>
        <v>45849.819050925929</v>
      </c>
      <c r="R508" t="s">
        <v>2535</v>
      </c>
      <c r="S508" t="s">
        <v>30</v>
      </c>
      <c r="T5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8" s="5">
        <f>IF(tb_ship[[#This Row],[current_status]]&lt;&gt;"DELIVERED", "",
  ABS(tb_ship[[#This Row],[Formated_actual_delivery_timestamp]] - tb_ship[[#This Row],[Formatted_estimated_delivery_timestamp]])
)</f>
        <v>2.4652777792653069E-3</v>
      </c>
      <c r="X508">
        <v>3</v>
      </c>
      <c r="Y508">
        <v>4</v>
      </c>
      <c r="Z508" t="b">
        <v>0</v>
      </c>
    </row>
    <row r="509" spans="1:26" hidden="1" x14ac:dyDescent="0.25">
      <c r="A509" t="s">
        <v>2536</v>
      </c>
      <c r="B509" t="s">
        <v>1362</v>
      </c>
      <c r="C509" t="s">
        <v>51</v>
      </c>
      <c r="D509" t="s">
        <v>24</v>
      </c>
      <c r="E509" t="s">
        <v>24</v>
      </c>
      <c r="F509" t="s">
        <v>68</v>
      </c>
      <c r="G509" t="s">
        <v>189</v>
      </c>
      <c r="H509" t="s">
        <v>525</v>
      </c>
      <c r="I509" t="b">
        <v>0</v>
      </c>
      <c r="J509">
        <v>14.74</v>
      </c>
      <c r="K509">
        <v>143.24</v>
      </c>
      <c r="L509" t="s">
        <v>2537</v>
      </c>
      <c r="M509" s="2">
        <f t="shared" si="21"/>
        <v>46018.772916666669</v>
      </c>
      <c r="N509" t="s">
        <v>2538</v>
      </c>
      <c r="O509" s="2">
        <f t="shared" si="22"/>
        <v>46021.101076388892</v>
      </c>
      <c r="P509" t="s">
        <v>2539</v>
      </c>
      <c r="Q509" s="2">
        <f t="shared" si="23"/>
        <v>46020.669398148151</v>
      </c>
      <c r="R509" t="s">
        <v>2540</v>
      </c>
      <c r="S509" t="s">
        <v>30</v>
      </c>
      <c r="T5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" s="5">
        <f>IF(tb_ship[[#This Row],[current_status]]&lt;&gt;"DELIVERED", "",
  ABS(tb_ship[[#This Row],[Formated_actual_delivery_timestamp]] - tb_ship[[#This Row],[Formatted_estimated_delivery_timestamp]])
)</f>
        <v>0.43167824074043892</v>
      </c>
      <c r="X509">
        <v>4</v>
      </c>
      <c r="Y509">
        <v>2</v>
      </c>
      <c r="Z509" t="b">
        <v>0</v>
      </c>
    </row>
    <row r="510" spans="1:26" hidden="1" x14ac:dyDescent="0.25">
      <c r="A510" t="s">
        <v>2541</v>
      </c>
      <c r="B510" t="s">
        <v>279</v>
      </c>
      <c r="C510" t="s">
        <v>23</v>
      </c>
      <c r="D510" t="s">
        <v>44</v>
      </c>
      <c r="E510" t="s">
        <v>52</v>
      </c>
      <c r="F510" t="s">
        <v>45</v>
      </c>
      <c r="G510" t="s">
        <v>92</v>
      </c>
      <c r="H510" t="s">
        <v>204</v>
      </c>
      <c r="I510" t="b">
        <v>1</v>
      </c>
      <c r="J510">
        <v>13.37</v>
      </c>
      <c r="K510">
        <v>254.35</v>
      </c>
      <c r="L510" t="s">
        <v>2542</v>
      </c>
      <c r="M510" s="2">
        <f t="shared" si="21"/>
        <v>45973.272222222222</v>
      </c>
      <c r="N510" t="s">
        <v>2543</v>
      </c>
      <c r="O510" s="2">
        <f t="shared" si="22"/>
        <v>45976.780775462961</v>
      </c>
      <c r="P510" t="s">
        <v>2544</v>
      </c>
      <c r="Q510" s="2">
        <f t="shared" si="23"/>
        <v>45976.972592592589</v>
      </c>
      <c r="R510" t="s">
        <v>2544</v>
      </c>
      <c r="S510" t="s">
        <v>30</v>
      </c>
      <c r="T5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" s="5">
        <f>IF(tb_ship[[#This Row],[current_status]]&lt;&gt;"DELIVERED", "",
  ABS(tb_ship[[#This Row],[Formated_actual_delivery_timestamp]] - tb_ship[[#This Row],[Formatted_estimated_delivery_timestamp]])
)</f>
        <v>0.19181712962745223</v>
      </c>
      <c r="X510">
        <v>3</v>
      </c>
      <c r="Y510">
        <v>5</v>
      </c>
      <c r="Z510" t="b">
        <v>0</v>
      </c>
    </row>
    <row r="511" spans="1:26" hidden="1" x14ac:dyDescent="0.25">
      <c r="A511" t="s">
        <v>2545</v>
      </c>
      <c r="B511" t="s">
        <v>186</v>
      </c>
      <c r="D511" t="s">
        <v>34</v>
      </c>
      <c r="E511" t="s">
        <v>24</v>
      </c>
      <c r="F511" t="s">
        <v>209</v>
      </c>
      <c r="G511" t="s">
        <v>196</v>
      </c>
      <c r="H511" t="s">
        <v>2546</v>
      </c>
      <c r="I511" t="b">
        <v>1</v>
      </c>
      <c r="J511">
        <v>16.75</v>
      </c>
      <c r="K511">
        <v>444.51</v>
      </c>
      <c r="L511" t="s">
        <v>2547</v>
      </c>
      <c r="M511" s="2">
        <f t="shared" si="21"/>
        <v>46007.406944444447</v>
      </c>
      <c r="N511" t="s">
        <v>2548</v>
      </c>
      <c r="O511" s="2">
        <f t="shared" si="22"/>
        <v>46011.609259259261</v>
      </c>
      <c r="P511" t="s">
        <v>2549</v>
      </c>
      <c r="Q511" s="2">
        <f t="shared" si="23"/>
        <v>46011.318090277775</v>
      </c>
      <c r="R511" t="s">
        <v>2549</v>
      </c>
      <c r="S511" t="s">
        <v>30</v>
      </c>
      <c r="T5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1" s="5">
        <f>IF(tb_ship[[#This Row],[current_status]]&lt;&gt;"DELIVERED", "",
  ABS(tb_ship[[#This Row],[Formated_actual_delivery_timestamp]] - tb_ship[[#This Row],[Formatted_estimated_delivery_timestamp]])
)</f>
        <v>0.29116898148640757</v>
      </c>
      <c r="X511">
        <v>3</v>
      </c>
      <c r="Y511">
        <v>3</v>
      </c>
      <c r="Z511" t="b">
        <v>0</v>
      </c>
    </row>
    <row r="512" spans="1:26" hidden="1" x14ac:dyDescent="0.25">
      <c r="A512" t="s">
        <v>2550</v>
      </c>
      <c r="B512" t="s">
        <v>42</v>
      </c>
      <c r="C512" t="s">
        <v>33</v>
      </c>
      <c r="D512" t="s">
        <v>24</v>
      </c>
      <c r="E512" t="s">
        <v>24</v>
      </c>
      <c r="F512" t="s">
        <v>249</v>
      </c>
      <c r="G512" t="s">
        <v>189</v>
      </c>
      <c r="H512" t="s">
        <v>152</v>
      </c>
      <c r="I512" t="b">
        <v>0</v>
      </c>
      <c r="J512">
        <v>3.46</v>
      </c>
      <c r="K512">
        <v>114.54</v>
      </c>
      <c r="L512" t="s">
        <v>2551</v>
      </c>
      <c r="M512" s="2">
        <f t="shared" si="21"/>
        <v>45894.727777777778</v>
      </c>
      <c r="N512" t="s">
        <v>2552</v>
      </c>
      <c r="O512" s="2">
        <f t="shared" si="22"/>
        <v>45898.781886574077</v>
      </c>
      <c r="P512" t="s">
        <v>2553</v>
      </c>
      <c r="Q512" s="2">
        <f t="shared" si="23"/>
        <v>45898.637546296297</v>
      </c>
      <c r="R512" t="s">
        <v>2554</v>
      </c>
      <c r="S512" t="s">
        <v>30</v>
      </c>
      <c r="T5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2" s="5">
        <f>IF(tb_ship[[#This Row],[current_status]]&lt;&gt;"DELIVERED", "",
  ABS(tb_ship[[#This Row],[Formated_actual_delivery_timestamp]] - tb_ship[[#This Row],[Formatted_estimated_delivery_timestamp]])
)</f>
        <v>0.14434027778042946</v>
      </c>
      <c r="X512">
        <v>1</v>
      </c>
      <c r="Y512">
        <v>2</v>
      </c>
      <c r="Z512" t="b">
        <v>0</v>
      </c>
    </row>
    <row r="513" spans="1:26" hidden="1" x14ac:dyDescent="0.25">
      <c r="A513" t="s">
        <v>2555</v>
      </c>
      <c r="B513" t="s">
        <v>186</v>
      </c>
      <c r="C513" t="s">
        <v>33</v>
      </c>
      <c r="D513" t="s">
        <v>44</v>
      </c>
      <c r="E513" t="s">
        <v>52</v>
      </c>
      <c r="F513" t="s">
        <v>135</v>
      </c>
      <c r="G513" t="s">
        <v>92</v>
      </c>
      <c r="H513" t="s">
        <v>86</v>
      </c>
      <c r="I513" t="b">
        <v>1</v>
      </c>
      <c r="J513">
        <v>4.41</v>
      </c>
      <c r="K513">
        <v>52.7</v>
      </c>
      <c r="L513" t="s">
        <v>2556</v>
      </c>
      <c r="M513" s="2">
        <f t="shared" si="21"/>
        <v>45854.354166666664</v>
      </c>
      <c r="N513" t="s">
        <v>2557</v>
      </c>
      <c r="O513" s="2">
        <f t="shared" si="22"/>
        <v>45863.000138888892</v>
      </c>
      <c r="P513" t="s">
        <v>2558</v>
      </c>
      <c r="Q513" s="2">
        <f t="shared" si="23"/>
        <v>45862.566041666665</v>
      </c>
      <c r="R513" t="s">
        <v>2558</v>
      </c>
      <c r="S513" t="s">
        <v>30</v>
      </c>
      <c r="T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3" s="5">
        <f>IF(tb_ship[[#This Row],[current_status]]&lt;&gt;"DELIVERED", "",
  ABS(tb_ship[[#This Row],[Formated_actual_delivery_timestamp]] - tb_ship[[#This Row],[Formatted_estimated_delivery_timestamp]])
)</f>
        <v>0.43409722222713754</v>
      </c>
      <c r="X513">
        <v>2</v>
      </c>
      <c r="Y513">
        <v>4</v>
      </c>
      <c r="Z513" t="b">
        <v>0</v>
      </c>
    </row>
    <row r="514" spans="1:26" hidden="1" x14ac:dyDescent="0.25">
      <c r="A514" t="s">
        <v>2559</v>
      </c>
      <c r="B514" t="s">
        <v>67</v>
      </c>
      <c r="C514" t="s">
        <v>33</v>
      </c>
      <c r="D514" t="s">
        <v>52</v>
      </c>
      <c r="E514" t="s">
        <v>59</v>
      </c>
      <c r="F514" t="s">
        <v>76</v>
      </c>
      <c r="G514" t="s">
        <v>471</v>
      </c>
      <c r="H514" t="s">
        <v>314</v>
      </c>
      <c r="I514" t="b">
        <v>0</v>
      </c>
      <c r="J514">
        <v>18.12</v>
      </c>
      <c r="K514">
        <v>404.18</v>
      </c>
      <c r="L514" t="s">
        <v>2560</v>
      </c>
      <c r="M514" s="2">
        <f t="shared" ref="M514:M577" si="24">_xlfn.LET(
    _xlpm.iso, L514,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45945.732638888891</v>
      </c>
      <c r="N514" t="s">
        <v>2561</v>
      </c>
      <c r="O514" s="2">
        <f t="shared" si="22"/>
        <v>45955.147037037037</v>
      </c>
      <c r="P514" t="s">
        <v>2562</v>
      </c>
      <c r="Q514" s="2">
        <f t="shared" si="23"/>
        <v>45954.854571759264</v>
      </c>
      <c r="R514" t="s">
        <v>2562</v>
      </c>
      <c r="S514" t="s">
        <v>30</v>
      </c>
      <c r="T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4" s="5">
        <f>IF(tb_ship[[#This Row],[current_status]]&lt;&gt;"DELIVERED", "",
  ABS(tb_ship[[#This Row],[Formated_actual_delivery_timestamp]] - tb_ship[[#This Row],[Formatted_estimated_delivery_timestamp]])
)</f>
        <v>0.29246527777286246</v>
      </c>
      <c r="X514">
        <v>1</v>
      </c>
      <c r="Y514">
        <v>3</v>
      </c>
      <c r="Z514" t="b">
        <v>0</v>
      </c>
    </row>
    <row r="515" spans="1:26" hidden="1" x14ac:dyDescent="0.25">
      <c r="A515" t="s">
        <v>2563</v>
      </c>
      <c r="B515" t="s">
        <v>755</v>
      </c>
      <c r="C515" t="s">
        <v>23</v>
      </c>
      <c r="D515" t="s">
        <v>24</v>
      </c>
      <c r="E515" t="s">
        <v>34</v>
      </c>
      <c r="F515" t="s">
        <v>25</v>
      </c>
      <c r="G515" t="s">
        <v>745</v>
      </c>
      <c r="H515" t="s">
        <v>259</v>
      </c>
      <c r="I515" t="b">
        <v>1</v>
      </c>
      <c r="J515">
        <v>3.02</v>
      </c>
      <c r="K515">
        <v>94.38</v>
      </c>
      <c r="L515" t="s">
        <v>2564</v>
      </c>
      <c r="M515" s="2">
        <f t="shared" si="24"/>
        <v>45813.547222222223</v>
      </c>
      <c r="N515" t="s">
        <v>2565</v>
      </c>
      <c r="O515" s="2">
        <f t="shared" ref="O515:O578" si="25">_xlfn.LET(
    _xlpm.iso, N515,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45819.490381944444</v>
      </c>
      <c r="P515" t="s">
        <v>2566</v>
      </c>
      <c r="Q515" s="2">
        <f t="shared" ref="Q515:Q578" si="26">IF(P515="", "", _xlfn.LET(
    _xlpm.iso, P515,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45819.45657407408</v>
      </c>
      <c r="R515" t="s">
        <v>2566</v>
      </c>
      <c r="S515" t="s">
        <v>30</v>
      </c>
      <c r="T5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5" s="5">
        <f>IF(tb_ship[[#This Row],[current_status]]&lt;&gt;"DELIVERED", "",
  ABS(tb_ship[[#This Row],[Formated_actual_delivery_timestamp]] - tb_ship[[#This Row],[Formatted_estimated_delivery_timestamp]])
)</f>
        <v>3.3807870364398696E-2</v>
      </c>
      <c r="X515">
        <v>2</v>
      </c>
      <c r="Y515">
        <v>4</v>
      </c>
      <c r="Z515" t="b">
        <v>0</v>
      </c>
    </row>
    <row r="516" spans="1:26" hidden="1" x14ac:dyDescent="0.25">
      <c r="A516" t="s">
        <v>2567</v>
      </c>
      <c r="B516" t="s">
        <v>67</v>
      </c>
      <c r="C516" t="s">
        <v>33</v>
      </c>
      <c r="D516" t="s">
        <v>126</v>
      </c>
      <c r="E516" t="s">
        <v>24</v>
      </c>
      <c r="F516" t="s">
        <v>272</v>
      </c>
      <c r="G516" t="s">
        <v>524</v>
      </c>
      <c r="H516" t="s">
        <v>568</v>
      </c>
      <c r="I516" t="b">
        <v>0</v>
      </c>
      <c r="J516">
        <v>46.03</v>
      </c>
      <c r="K516">
        <v>651.05999999999995</v>
      </c>
      <c r="L516" t="s">
        <v>2568</v>
      </c>
      <c r="M516" s="2">
        <f t="shared" si="24"/>
        <v>46071.148611111115</v>
      </c>
      <c r="N516" t="s">
        <v>2569</v>
      </c>
      <c r="O516" s="2">
        <f t="shared" si="25"/>
        <v>46078.565011574079</v>
      </c>
      <c r="Q516" s="2" t="str">
        <f t="shared" si="26"/>
        <v/>
      </c>
      <c r="R516" t="s">
        <v>2570</v>
      </c>
      <c r="S516" t="s">
        <v>114</v>
      </c>
      <c r="T5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6" s="5" t="str">
        <f>IF(tb_ship[[#This Row],[current_status]]&lt;&gt;"DELIVERED", "",
  ABS(tb_ship[[#This Row],[Formated_actual_delivery_timestamp]] - tb_ship[[#This Row],[Formatted_estimated_delivery_timestamp]])
)</f>
        <v/>
      </c>
      <c r="X516">
        <v>4</v>
      </c>
      <c r="Y516">
        <v>5</v>
      </c>
      <c r="Z516" t="b">
        <v>0</v>
      </c>
    </row>
    <row r="517" spans="1:26" hidden="1" x14ac:dyDescent="0.25">
      <c r="A517" t="s">
        <v>2571</v>
      </c>
      <c r="B517" t="s">
        <v>1362</v>
      </c>
      <c r="C517" t="s">
        <v>33</v>
      </c>
      <c r="D517" t="s">
        <v>24</v>
      </c>
      <c r="E517" t="s">
        <v>34</v>
      </c>
      <c r="F517" t="s">
        <v>524</v>
      </c>
      <c r="G517" t="s">
        <v>1604</v>
      </c>
      <c r="H517" t="s">
        <v>259</v>
      </c>
      <c r="I517" t="b">
        <v>1</v>
      </c>
      <c r="J517">
        <v>77.02</v>
      </c>
      <c r="K517">
        <v>4624.66</v>
      </c>
      <c r="L517" t="s">
        <v>2572</v>
      </c>
      <c r="M517" s="2">
        <f t="shared" si="24"/>
        <v>45866.684722222228</v>
      </c>
      <c r="N517" t="s">
        <v>2573</v>
      </c>
      <c r="O517" s="2">
        <f t="shared" si="25"/>
        <v>45873.592361111114</v>
      </c>
      <c r="P517" t="s">
        <v>2574</v>
      </c>
      <c r="Q517" s="2">
        <f t="shared" si="26"/>
        <v>45873.649247685185</v>
      </c>
      <c r="R517" t="s">
        <v>2574</v>
      </c>
      <c r="S517" t="s">
        <v>30</v>
      </c>
      <c r="T5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" s="5">
        <f>IF(tb_ship[[#This Row],[current_status]]&lt;&gt;"DELIVERED", "",
  ABS(tb_ship[[#This Row],[Formated_actual_delivery_timestamp]] - tb_ship[[#This Row],[Formatted_estimated_delivery_timestamp]])
)</f>
        <v>5.6886574071540963E-2</v>
      </c>
      <c r="X517">
        <v>4</v>
      </c>
      <c r="Y517">
        <v>2</v>
      </c>
      <c r="Z517" t="b">
        <v>0</v>
      </c>
    </row>
    <row r="518" spans="1:26" hidden="1" x14ac:dyDescent="0.25">
      <c r="A518" t="s">
        <v>2575</v>
      </c>
      <c r="B518" t="s">
        <v>91</v>
      </c>
      <c r="C518" t="s">
        <v>33</v>
      </c>
      <c r="D518" t="s">
        <v>24</v>
      </c>
      <c r="E518" t="s">
        <v>24</v>
      </c>
      <c r="F518" t="s">
        <v>35</v>
      </c>
      <c r="G518" t="s">
        <v>35</v>
      </c>
      <c r="H518" t="s">
        <v>152</v>
      </c>
      <c r="I518" t="b">
        <v>0</v>
      </c>
      <c r="J518">
        <v>16.11</v>
      </c>
      <c r="K518">
        <v>783.82</v>
      </c>
      <c r="L518" t="s">
        <v>2576</v>
      </c>
      <c r="M518" s="2">
        <f t="shared" si="24"/>
        <v>45837.439583333333</v>
      </c>
      <c r="N518" t="s">
        <v>2577</v>
      </c>
      <c r="O518" s="2">
        <f t="shared" si="25"/>
        <v>45840.576180555559</v>
      </c>
      <c r="P518" t="s">
        <v>2578</v>
      </c>
      <c r="Q518" s="2">
        <f t="shared" si="26"/>
        <v>45839.822615740741</v>
      </c>
      <c r="R518" t="s">
        <v>2578</v>
      </c>
      <c r="S518" t="s">
        <v>30</v>
      </c>
      <c r="T5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8" s="5">
        <f>IF(tb_ship[[#This Row],[current_status]]&lt;&gt;"DELIVERED", "",
  ABS(tb_ship[[#This Row],[Formated_actual_delivery_timestamp]] - tb_ship[[#This Row],[Formatted_estimated_delivery_timestamp]])
)</f>
        <v>0.75356481481867377</v>
      </c>
      <c r="X518">
        <v>3</v>
      </c>
      <c r="Y518">
        <v>2</v>
      </c>
      <c r="Z518" t="b">
        <v>0</v>
      </c>
    </row>
    <row r="519" spans="1:26" hidden="1" x14ac:dyDescent="0.25">
      <c r="A519" t="s">
        <v>2579</v>
      </c>
      <c r="B519" t="s">
        <v>203</v>
      </c>
      <c r="C519" t="s">
        <v>33</v>
      </c>
      <c r="D519" t="s">
        <v>24</v>
      </c>
      <c r="E519" t="s">
        <v>44</v>
      </c>
      <c r="F519" t="s">
        <v>128</v>
      </c>
      <c r="G519" t="s">
        <v>180</v>
      </c>
      <c r="H519" t="s">
        <v>2241</v>
      </c>
      <c r="I519" t="b">
        <v>1</v>
      </c>
      <c r="J519">
        <v>11.03</v>
      </c>
      <c r="K519">
        <v>325.14</v>
      </c>
      <c r="L519" t="s">
        <v>2580</v>
      </c>
      <c r="M519" s="2">
        <f t="shared" si="24"/>
        <v>46073.498611111114</v>
      </c>
      <c r="N519" t="s">
        <v>2581</v>
      </c>
      <c r="O519" s="2">
        <f t="shared" si="25"/>
        <v>46082.777245370373</v>
      </c>
      <c r="Q519" s="2" t="str">
        <f t="shared" si="26"/>
        <v/>
      </c>
      <c r="R519" t="s">
        <v>2582</v>
      </c>
      <c r="S519" t="s">
        <v>114</v>
      </c>
      <c r="T5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9" s="5" t="str">
        <f>IF(tb_ship[[#This Row],[current_status]]&lt;&gt;"DELIVERED", "",
  ABS(tb_ship[[#This Row],[Formated_actual_delivery_timestamp]] - tb_ship[[#This Row],[Formatted_estimated_delivery_timestamp]])
)</f>
        <v/>
      </c>
      <c r="X519">
        <v>3</v>
      </c>
      <c r="Y519">
        <v>2</v>
      </c>
      <c r="Z519" t="b">
        <v>0</v>
      </c>
    </row>
    <row r="520" spans="1:26" hidden="1" x14ac:dyDescent="0.25">
      <c r="A520" t="s">
        <v>2583</v>
      </c>
      <c r="B520" t="s">
        <v>279</v>
      </c>
      <c r="C520" t="s">
        <v>33</v>
      </c>
      <c r="D520" t="s">
        <v>100</v>
      </c>
      <c r="E520" t="s">
        <v>24</v>
      </c>
      <c r="F520" t="s">
        <v>222</v>
      </c>
      <c r="G520" t="s">
        <v>189</v>
      </c>
      <c r="I520" t="b">
        <v>1</v>
      </c>
      <c r="J520">
        <v>3.5</v>
      </c>
      <c r="K520">
        <v>206.64</v>
      </c>
      <c r="L520" t="s">
        <v>2584</v>
      </c>
      <c r="M520" s="2">
        <f t="shared" si="24"/>
        <v>46020.963194444441</v>
      </c>
      <c r="N520" t="s">
        <v>2585</v>
      </c>
      <c r="O520" s="2">
        <f t="shared" si="25"/>
        <v>46026.996076388888</v>
      </c>
      <c r="P520" t="s">
        <v>2586</v>
      </c>
      <c r="Q520" s="2">
        <f t="shared" si="26"/>
        <v>46026.896099537036</v>
      </c>
      <c r="R520" t="s">
        <v>2586</v>
      </c>
      <c r="S520" t="s">
        <v>30</v>
      </c>
      <c r="T5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0" s="5">
        <f>IF(tb_ship[[#This Row],[current_status]]&lt;&gt;"DELIVERED", "",
  ABS(tb_ship[[#This Row],[Formated_actual_delivery_timestamp]] - tb_ship[[#This Row],[Formatted_estimated_delivery_timestamp]])
)</f>
        <v>9.9976851852261461E-2</v>
      </c>
      <c r="X520">
        <v>1</v>
      </c>
      <c r="Y520">
        <v>2</v>
      </c>
      <c r="Z520" t="b">
        <v>0</v>
      </c>
    </row>
    <row r="521" spans="1:26" hidden="1" x14ac:dyDescent="0.25">
      <c r="A521" t="s">
        <v>2587</v>
      </c>
      <c r="B521" t="s">
        <v>83</v>
      </c>
      <c r="C521" t="s">
        <v>51</v>
      </c>
      <c r="D521" t="s">
        <v>24</v>
      </c>
      <c r="E521" t="s">
        <v>34</v>
      </c>
      <c r="F521" t="s">
        <v>25</v>
      </c>
      <c r="G521" t="s">
        <v>75</v>
      </c>
      <c r="H521" t="s">
        <v>592</v>
      </c>
      <c r="I521" t="b">
        <v>1</v>
      </c>
      <c r="J521">
        <v>21.92</v>
      </c>
      <c r="K521">
        <v>426.56</v>
      </c>
      <c r="L521" t="s">
        <v>2588</v>
      </c>
      <c r="M521" s="2">
        <f t="shared" si="24"/>
        <v>45974.386111111111</v>
      </c>
      <c r="N521" t="s">
        <v>2589</v>
      </c>
      <c r="O521" s="2">
        <f t="shared" si="25"/>
        <v>45979.699745370373</v>
      </c>
      <c r="P521" t="s">
        <v>2590</v>
      </c>
      <c r="Q521" s="2">
        <f t="shared" si="26"/>
        <v>45979.068622685183</v>
      </c>
      <c r="R521" t="s">
        <v>2591</v>
      </c>
      <c r="S521" t="s">
        <v>30</v>
      </c>
      <c r="T5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" s="5">
        <f>IF(tb_ship[[#This Row],[current_status]]&lt;&gt;"DELIVERED", "",
  ABS(tb_ship[[#This Row],[Formated_actual_delivery_timestamp]] - tb_ship[[#This Row],[Formatted_estimated_delivery_timestamp]])
)</f>
        <v>0.63112268519034842</v>
      </c>
      <c r="X521">
        <v>3</v>
      </c>
      <c r="Y521">
        <v>4</v>
      </c>
      <c r="Z521" t="b">
        <v>0</v>
      </c>
    </row>
    <row r="522" spans="1:26" hidden="1" x14ac:dyDescent="0.25">
      <c r="A522" t="s">
        <v>2592</v>
      </c>
      <c r="B522" t="s">
        <v>134</v>
      </c>
      <c r="C522" t="s">
        <v>43</v>
      </c>
      <c r="D522" t="s">
        <v>24</v>
      </c>
      <c r="E522" t="s">
        <v>2593</v>
      </c>
      <c r="F522" t="s">
        <v>196</v>
      </c>
      <c r="G522" t="s">
        <v>236</v>
      </c>
      <c r="H522" t="s">
        <v>2594</v>
      </c>
      <c r="I522" t="b">
        <v>1</v>
      </c>
      <c r="J522">
        <v>12.66</v>
      </c>
      <c r="K522">
        <v>861.47</v>
      </c>
      <c r="L522" t="s">
        <v>2595</v>
      </c>
      <c r="M522" s="2">
        <f t="shared" si="24"/>
        <v>46036.609722222223</v>
      </c>
      <c r="N522" t="s">
        <v>2596</v>
      </c>
      <c r="O522" s="2">
        <f t="shared" si="25"/>
        <v>46045.74423611111</v>
      </c>
      <c r="P522" t="s">
        <v>2597</v>
      </c>
      <c r="Q522" s="2">
        <f t="shared" si="26"/>
        <v>46045.690925925926</v>
      </c>
      <c r="R522" t="s">
        <v>2598</v>
      </c>
      <c r="S522" t="s">
        <v>30</v>
      </c>
      <c r="T5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2" s="5">
        <f>IF(tb_ship[[#This Row],[current_status]]&lt;&gt;"DELIVERED", "",
  ABS(tb_ship[[#This Row],[Formated_actual_delivery_timestamp]] - tb_ship[[#This Row],[Formatted_estimated_delivery_timestamp]])
)</f>
        <v>5.3310185183363501E-2</v>
      </c>
      <c r="X522">
        <v>3</v>
      </c>
      <c r="Y522">
        <v>5</v>
      </c>
      <c r="Z522" t="b">
        <v>0</v>
      </c>
    </row>
    <row r="523" spans="1:26" hidden="1" x14ac:dyDescent="0.25">
      <c r="A523" t="s">
        <v>2599</v>
      </c>
      <c r="B523" t="s">
        <v>67</v>
      </c>
      <c r="C523" t="s">
        <v>23</v>
      </c>
      <c r="D523" t="s">
        <v>59</v>
      </c>
      <c r="E523" t="s">
        <v>52</v>
      </c>
      <c r="F523" t="s">
        <v>160</v>
      </c>
      <c r="G523" t="s">
        <v>85</v>
      </c>
      <c r="H523" t="s">
        <v>669</v>
      </c>
      <c r="I523" t="b">
        <v>0</v>
      </c>
      <c r="J523">
        <v>7.84</v>
      </c>
      <c r="K523">
        <v>174.84</v>
      </c>
      <c r="L523" t="s">
        <v>2600</v>
      </c>
      <c r="M523" s="2">
        <f t="shared" si="24"/>
        <v>45979.423611111109</v>
      </c>
      <c r="N523" t="s">
        <v>2601</v>
      </c>
      <c r="O523" s="2">
        <f t="shared" si="25"/>
        <v>45977.890729166669</v>
      </c>
      <c r="P523" t="s">
        <v>2602</v>
      </c>
      <c r="Q523" s="2">
        <f t="shared" si="26"/>
        <v>45983.585856481484</v>
      </c>
      <c r="R523" t="s">
        <v>2602</v>
      </c>
      <c r="S523" t="s">
        <v>30</v>
      </c>
      <c r="T5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3" s="5">
        <f>IF(tb_ship[[#This Row],[current_status]]&lt;&gt;"DELIVERED", "",
  ABS(tb_ship[[#This Row],[Formated_actual_delivery_timestamp]] - tb_ship[[#This Row],[Formatted_estimated_delivery_timestamp]])
)</f>
        <v>5.6951273148151813</v>
      </c>
      <c r="X523">
        <v>3</v>
      </c>
      <c r="Y523">
        <v>2</v>
      </c>
      <c r="Z523" t="b">
        <v>1</v>
      </c>
    </row>
    <row r="524" spans="1:26" hidden="1" x14ac:dyDescent="0.25">
      <c r="A524" t="s">
        <v>2603</v>
      </c>
      <c r="B524" t="s">
        <v>99</v>
      </c>
      <c r="C524" t="s">
        <v>33</v>
      </c>
      <c r="D524" t="s">
        <v>44</v>
      </c>
      <c r="E524" t="s">
        <v>52</v>
      </c>
      <c r="F524" t="s">
        <v>180</v>
      </c>
      <c r="G524" t="s">
        <v>329</v>
      </c>
      <c r="H524" t="s">
        <v>86</v>
      </c>
      <c r="I524" t="b">
        <v>1</v>
      </c>
      <c r="J524">
        <v>11.12</v>
      </c>
      <c r="K524">
        <v>281.74</v>
      </c>
      <c r="L524" t="s">
        <v>2604</v>
      </c>
      <c r="M524" s="2">
        <f t="shared" si="24"/>
        <v>45868.481249999997</v>
      </c>
      <c r="N524" t="s">
        <v>2605</v>
      </c>
      <c r="O524" s="2">
        <f t="shared" si="25"/>
        <v>45877.888553240737</v>
      </c>
      <c r="P524" t="s">
        <v>2606</v>
      </c>
      <c r="Q524" s="2">
        <f t="shared" si="26"/>
        <v>45877.788900462961</v>
      </c>
      <c r="R524" t="s">
        <v>2607</v>
      </c>
      <c r="S524" t="s">
        <v>30</v>
      </c>
      <c r="T5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4" s="5">
        <f>IF(tb_ship[[#This Row],[current_status]]&lt;&gt;"DELIVERED", "",
  ABS(tb_ship[[#This Row],[Formated_actual_delivery_timestamp]] - tb_ship[[#This Row],[Formatted_estimated_delivery_timestamp]])
)</f>
        <v>9.9652777775190771E-2</v>
      </c>
      <c r="X524">
        <v>2</v>
      </c>
      <c r="Y524">
        <v>2</v>
      </c>
      <c r="Z524" t="b">
        <v>0</v>
      </c>
    </row>
    <row r="525" spans="1:26" hidden="1" x14ac:dyDescent="0.25">
      <c r="A525" t="s">
        <v>2608</v>
      </c>
      <c r="B525" t="s">
        <v>203</v>
      </c>
      <c r="C525" t="s">
        <v>33</v>
      </c>
      <c r="D525" t="s">
        <v>44</v>
      </c>
      <c r="E525" t="s">
        <v>24</v>
      </c>
      <c r="F525" t="s">
        <v>280</v>
      </c>
      <c r="G525" t="s">
        <v>266</v>
      </c>
      <c r="H525" t="s">
        <v>776</v>
      </c>
      <c r="I525" t="b">
        <v>1</v>
      </c>
      <c r="J525">
        <v>8.2799999999999994</v>
      </c>
      <c r="K525">
        <v>964.03</v>
      </c>
      <c r="L525" t="s">
        <v>2609</v>
      </c>
      <c r="M525" s="2">
        <f t="shared" si="24"/>
        <v>46035.060416666667</v>
      </c>
      <c r="N525" t="s">
        <v>2610</v>
      </c>
      <c r="O525" s="2">
        <f t="shared" si="25"/>
        <v>46042.547372685185</v>
      </c>
      <c r="P525" t="s">
        <v>2611</v>
      </c>
      <c r="Q525" s="2">
        <f t="shared" si="26"/>
        <v>46042.739062499997</v>
      </c>
      <c r="R525" t="s">
        <v>2612</v>
      </c>
      <c r="S525" t="s">
        <v>30</v>
      </c>
      <c r="T5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5" s="5">
        <f>IF(tb_ship[[#This Row],[current_status]]&lt;&gt;"DELIVERED", "",
  ABS(tb_ship[[#This Row],[Formated_actual_delivery_timestamp]] - tb_ship[[#This Row],[Formatted_estimated_delivery_timestamp]])
)</f>
        <v>0.19168981481197989</v>
      </c>
      <c r="X525">
        <v>3</v>
      </c>
      <c r="Y525">
        <v>4</v>
      </c>
      <c r="Z525" t="b">
        <v>0</v>
      </c>
    </row>
    <row r="526" spans="1:26" hidden="1" x14ac:dyDescent="0.25">
      <c r="A526" t="s">
        <v>2613</v>
      </c>
      <c r="B526" t="s">
        <v>83</v>
      </c>
      <c r="C526" t="s">
        <v>33</v>
      </c>
      <c r="D526" t="s">
        <v>24</v>
      </c>
      <c r="E526" t="s">
        <v>24</v>
      </c>
      <c r="F526" t="s">
        <v>189</v>
      </c>
      <c r="G526" t="s">
        <v>1499</v>
      </c>
      <c r="I526" t="b">
        <v>0</v>
      </c>
      <c r="J526">
        <v>30.05</v>
      </c>
      <c r="K526">
        <v>942.65</v>
      </c>
      <c r="L526" t="s">
        <v>2614</v>
      </c>
      <c r="M526" s="2">
        <f t="shared" si="24"/>
        <v>46000.861805555556</v>
      </c>
      <c r="N526" t="s">
        <v>2615</v>
      </c>
      <c r="O526" s="2">
        <f t="shared" si="25"/>
        <v>46003.226168981484</v>
      </c>
      <c r="P526" t="s">
        <v>2616</v>
      </c>
      <c r="Q526" s="2">
        <f t="shared" si="26"/>
        <v>46003.266712962963</v>
      </c>
      <c r="R526" t="s">
        <v>2616</v>
      </c>
      <c r="S526" t="s">
        <v>30</v>
      </c>
      <c r="T5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" s="5">
        <f>IF(tb_ship[[#This Row],[current_status]]&lt;&gt;"DELIVERED", "",
  ABS(tb_ship[[#This Row],[Formated_actual_delivery_timestamp]] - tb_ship[[#This Row],[Formatted_estimated_delivery_timestamp]])
)</f>
        <v>4.054398147854954E-2</v>
      </c>
      <c r="X526">
        <v>2</v>
      </c>
      <c r="Y526">
        <v>1</v>
      </c>
      <c r="Z526" t="b">
        <v>0</v>
      </c>
    </row>
    <row r="527" spans="1:26" hidden="1" x14ac:dyDescent="0.25">
      <c r="A527" t="s">
        <v>2617</v>
      </c>
      <c r="B527" t="s">
        <v>58</v>
      </c>
      <c r="C527" t="s">
        <v>23</v>
      </c>
      <c r="D527" t="s">
        <v>24</v>
      </c>
      <c r="E527" t="s">
        <v>24</v>
      </c>
      <c r="F527" t="s">
        <v>266</v>
      </c>
      <c r="G527" t="s">
        <v>249</v>
      </c>
      <c r="H527" t="s">
        <v>26</v>
      </c>
      <c r="I527" t="b">
        <v>0</v>
      </c>
      <c r="J527">
        <v>1.43</v>
      </c>
      <c r="K527">
        <v>44.15</v>
      </c>
      <c r="L527" t="s">
        <v>2618</v>
      </c>
      <c r="M527" s="2">
        <f t="shared" si="24"/>
        <v>45984.662500000006</v>
      </c>
      <c r="N527" t="s">
        <v>2619</v>
      </c>
      <c r="O527" s="2">
        <f t="shared" si="25"/>
        <v>45986.414699074077</v>
      </c>
      <c r="P527" t="s">
        <v>2620</v>
      </c>
      <c r="Q527" s="2">
        <f t="shared" si="26"/>
        <v>45986.609849537039</v>
      </c>
      <c r="R527" t="s">
        <v>2620</v>
      </c>
      <c r="S527" t="s">
        <v>30</v>
      </c>
      <c r="T5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7" s="5">
        <f>IF(tb_ship[[#This Row],[current_status]]&lt;&gt;"DELIVERED", "",
  ABS(tb_ship[[#This Row],[Formated_actual_delivery_timestamp]] - tb_ship[[#This Row],[Formatted_estimated_delivery_timestamp]])
)</f>
        <v>0.19515046296146465</v>
      </c>
      <c r="X527">
        <v>2</v>
      </c>
      <c r="Y527">
        <v>1</v>
      </c>
      <c r="Z527" t="b">
        <v>0</v>
      </c>
    </row>
    <row r="528" spans="1:26" hidden="1" x14ac:dyDescent="0.25">
      <c r="A528" t="s">
        <v>2621</v>
      </c>
      <c r="B528" t="s">
        <v>74</v>
      </c>
      <c r="C528" t="s">
        <v>23</v>
      </c>
      <c r="D528" t="s">
        <v>52</v>
      </c>
      <c r="E528" t="s">
        <v>59</v>
      </c>
      <c r="F528" t="s">
        <v>76</v>
      </c>
      <c r="G528" t="s">
        <v>313</v>
      </c>
      <c r="H528" t="s">
        <v>314</v>
      </c>
      <c r="I528" t="b">
        <v>0</v>
      </c>
      <c r="J528">
        <v>6.49</v>
      </c>
      <c r="K528">
        <v>266.66000000000003</v>
      </c>
      <c r="L528" t="s">
        <v>2622</v>
      </c>
      <c r="M528" s="2">
        <f t="shared" si="24"/>
        <v>45943.768055555556</v>
      </c>
      <c r="N528" t="s">
        <v>2623</v>
      </c>
      <c r="O528" s="2">
        <f t="shared" si="25"/>
        <v>45946.886122685188</v>
      </c>
      <c r="P528" t="s">
        <v>2624</v>
      </c>
      <c r="Q528" s="2">
        <f t="shared" si="26"/>
        <v>45947.38490740741</v>
      </c>
      <c r="R528" t="s">
        <v>2624</v>
      </c>
      <c r="S528" t="s">
        <v>30</v>
      </c>
      <c r="T5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" s="5">
        <f>IF(tb_ship[[#This Row],[current_status]]&lt;&gt;"DELIVERED", "",
  ABS(tb_ship[[#This Row],[Formated_actual_delivery_timestamp]] - tb_ship[[#This Row],[Formatted_estimated_delivery_timestamp]])
)</f>
        <v>0.49878472222189885</v>
      </c>
      <c r="X528">
        <v>3</v>
      </c>
      <c r="Y528">
        <v>4</v>
      </c>
      <c r="Z528" t="b">
        <v>0</v>
      </c>
    </row>
    <row r="529" spans="1:26" hidden="1" x14ac:dyDescent="0.25">
      <c r="A529" t="s">
        <v>2625</v>
      </c>
      <c r="B529" t="s">
        <v>279</v>
      </c>
      <c r="C529" t="s">
        <v>33</v>
      </c>
      <c r="D529" t="s">
        <v>24</v>
      </c>
      <c r="E529" t="s">
        <v>24</v>
      </c>
      <c r="F529" t="s">
        <v>650</v>
      </c>
      <c r="G529" t="s">
        <v>128</v>
      </c>
      <c r="H529" t="s">
        <v>152</v>
      </c>
      <c r="I529" t="b">
        <v>0</v>
      </c>
      <c r="J529">
        <v>16.03</v>
      </c>
      <c r="K529">
        <v>415.42</v>
      </c>
      <c r="L529" t="s">
        <v>2626</v>
      </c>
      <c r="M529" s="2">
        <f t="shared" si="24"/>
        <v>45891.683333333334</v>
      </c>
      <c r="N529" t="s">
        <v>2627</v>
      </c>
      <c r="O529" s="2">
        <f t="shared" si="25"/>
        <v>45894.910543981481</v>
      </c>
      <c r="P529" t="s">
        <v>2628</v>
      </c>
      <c r="Q529" s="2">
        <f t="shared" si="26"/>
        <v>45894.17869212963</v>
      </c>
      <c r="R529" t="s">
        <v>2629</v>
      </c>
      <c r="S529" t="s">
        <v>30</v>
      </c>
      <c r="T5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" s="5">
        <f>IF(tb_ship[[#This Row],[current_status]]&lt;&gt;"DELIVERED", "",
  ABS(tb_ship[[#This Row],[Formated_actual_delivery_timestamp]] - tb_ship[[#This Row],[Formatted_estimated_delivery_timestamp]])
)</f>
        <v>0.73185185185138835</v>
      </c>
      <c r="X529">
        <v>3</v>
      </c>
      <c r="Y529">
        <v>2</v>
      </c>
      <c r="Z529" t="b">
        <v>0</v>
      </c>
    </row>
    <row r="530" spans="1:26" hidden="1" x14ac:dyDescent="0.25">
      <c r="A530" t="s">
        <v>2630</v>
      </c>
      <c r="B530" t="s">
        <v>186</v>
      </c>
      <c r="C530" t="s">
        <v>43</v>
      </c>
      <c r="D530" t="s">
        <v>52</v>
      </c>
      <c r="E530" t="s">
        <v>59</v>
      </c>
      <c r="F530" t="s">
        <v>92</v>
      </c>
      <c r="G530" t="s">
        <v>471</v>
      </c>
      <c r="H530" t="s">
        <v>314</v>
      </c>
      <c r="I530" t="b">
        <v>0</v>
      </c>
      <c r="J530">
        <v>25.77</v>
      </c>
      <c r="K530">
        <v>1868.07</v>
      </c>
      <c r="L530" t="s">
        <v>2631</v>
      </c>
      <c r="M530" s="2">
        <f t="shared" si="24"/>
        <v>45862.539583333331</v>
      </c>
      <c r="N530" t="s">
        <v>2632</v>
      </c>
      <c r="O530" s="2">
        <f t="shared" si="25"/>
        <v>45870.462893518517</v>
      </c>
      <c r="P530" t="s">
        <v>2633</v>
      </c>
      <c r="Q530" s="2">
        <f t="shared" si="26"/>
        <v>45870.791284722225</v>
      </c>
      <c r="R530" t="s">
        <v>2633</v>
      </c>
      <c r="S530" t="s">
        <v>30</v>
      </c>
      <c r="T5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" s="5">
        <f>IF(tb_ship[[#This Row],[current_status]]&lt;&gt;"DELIVERED", "",
  ABS(tb_ship[[#This Row],[Formated_actual_delivery_timestamp]] - tb_ship[[#This Row],[Formatted_estimated_delivery_timestamp]])
)</f>
        <v>0.32839120370772434</v>
      </c>
      <c r="X530">
        <v>1</v>
      </c>
      <c r="Y530">
        <v>2</v>
      </c>
      <c r="Z530" t="b">
        <v>0</v>
      </c>
    </row>
    <row r="531" spans="1:26" x14ac:dyDescent="0.25">
      <c r="A531" t="s">
        <v>2634</v>
      </c>
      <c r="B531" t="s">
        <v>42</v>
      </c>
      <c r="C531" t="s">
        <v>33</v>
      </c>
      <c r="D531" t="s">
        <v>24</v>
      </c>
      <c r="E531" t="s">
        <v>34</v>
      </c>
      <c r="F531" t="s">
        <v>93</v>
      </c>
      <c r="G531" t="s">
        <v>745</v>
      </c>
      <c r="H531" t="s">
        <v>259</v>
      </c>
      <c r="I531" t="b">
        <v>0</v>
      </c>
      <c r="J531">
        <v>15.05</v>
      </c>
      <c r="K531">
        <v>382.56</v>
      </c>
      <c r="L531" t="s">
        <v>2635</v>
      </c>
      <c r="M531" s="2">
        <f t="shared" si="24"/>
        <v>45955.868055555555</v>
      </c>
      <c r="N531" t="s">
        <v>2636</v>
      </c>
      <c r="O531" s="2">
        <f t="shared" si="25"/>
        <v>45961.978506944448</v>
      </c>
      <c r="Q531" s="2" t="str">
        <f t="shared" si="26"/>
        <v/>
      </c>
      <c r="R531" t="s">
        <v>2637</v>
      </c>
      <c r="S531" t="s">
        <v>156</v>
      </c>
      <c r="T5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1" s="5" t="str">
        <f>IF(tb_ship[[#This Row],[current_status]]&lt;&gt;"DELIVERED", "",
  ABS(tb_ship[[#This Row],[Formated_actual_delivery_timestamp]] - tb_ship[[#This Row],[Formatted_estimated_delivery_timestamp]])
)</f>
        <v/>
      </c>
      <c r="V531" t="s">
        <v>1151</v>
      </c>
      <c r="X531">
        <v>4</v>
      </c>
      <c r="Y531">
        <v>5</v>
      </c>
      <c r="Z531" t="b">
        <v>1</v>
      </c>
    </row>
    <row r="532" spans="1:26" hidden="1" x14ac:dyDescent="0.25">
      <c r="A532" t="s">
        <v>2638</v>
      </c>
      <c r="B532" t="s">
        <v>186</v>
      </c>
      <c r="C532" t="s">
        <v>33</v>
      </c>
      <c r="D532" t="s">
        <v>52</v>
      </c>
      <c r="E532" t="s">
        <v>24</v>
      </c>
      <c r="F532" t="s">
        <v>422</v>
      </c>
      <c r="G532" t="s">
        <v>407</v>
      </c>
      <c r="H532" t="s">
        <v>1024</v>
      </c>
      <c r="I532" t="b">
        <v>1</v>
      </c>
      <c r="J532">
        <v>5.24</v>
      </c>
      <c r="K532">
        <v>128.15</v>
      </c>
      <c r="L532" t="s">
        <v>2639</v>
      </c>
      <c r="M532" s="2">
        <f t="shared" si="24"/>
        <v>45855.665277777778</v>
      </c>
      <c r="N532" t="s">
        <v>2640</v>
      </c>
      <c r="O532" s="2">
        <f t="shared" si="25"/>
        <v>45859.085486111115</v>
      </c>
      <c r="P532" t="s">
        <v>2641</v>
      </c>
      <c r="Q532" s="2">
        <f t="shared" si="26"/>
        <v>45859.058055555557</v>
      </c>
      <c r="R532" t="s">
        <v>2642</v>
      </c>
      <c r="S532" t="s">
        <v>30</v>
      </c>
      <c r="T5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2" s="5">
        <f>IF(tb_ship[[#This Row],[current_status]]&lt;&gt;"DELIVERED", "",
  ABS(tb_ship[[#This Row],[Formated_actual_delivery_timestamp]] - tb_ship[[#This Row],[Formatted_estimated_delivery_timestamp]])
)</f>
        <v>2.7430555557657499E-2</v>
      </c>
      <c r="X532">
        <v>1</v>
      </c>
      <c r="Y532">
        <v>4</v>
      </c>
      <c r="Z532" t="b">
        <v>0</v>
      </c>
    </row>
    <row r="533" spans="1:26" hidden="1" x14ac:dyDescent="0.25">
      <c r="A533" t="s">
        <v>2643</v>
      </c>
      <c r="B533" t="s">
        <v>58</v>
      </c>
      <c r="C533" t="s">
        <v>33</v>
      </c>
      <c r="D533" t="s">
        <v>24</v>
      </c>
      <c r="E533" t="s">
        <v>34</v>
      </c>
      <c r="F533" t="s">
        <v>68</v>
      </c>
      <c r="G533" t="s">
        <v>1861</v>
      </c>
      <c r="H533" t="s">
        <v>37</v>
      </c>
      <c r="I533" t="b">
        <v>1</v>
      </c>
      <c r="J533">
        <v>17.02</v>
      </c>
      <c r="K533">
        <v>625.03</v>
      </c>
      <c r="L533" t="s">
        <v>2644</v>
      </c>
      <c r="M533" s="2">
        <f t="shared" si="24"/>
        <v>46049.497916666667</v>
      </c>
      <c r="N533" t="s">
        <v>2645</v>
      </c>
      <c r="O533" s="2">
        <f t="shared" si="25"/>
        <v>46052.091099537036</v>
      </c>
      <c r="P533" t="s">
        <v>2646</v>
      </c>
      <c r="Q533" s="2">
        <f t="shared" si="26"/>
        <v>46051.511793981481</v>
      </c>
      <c r="R533" t="s">
        <v>2646</v>
      </c>
      <c r="S533" t="s">
        <v>30</v>
      </c>
      <c r="T5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" s="5">
        <f>IF(tb_ship[[#This Row],[current_status]]&lt;&gt;"DELIVERED", "",
  ABS(tb_ship[[#This Row],[Formated_actual_delivery_timestamp]] - tb_ship[[#This Row],[Formatted_estimated_delivery_timestamp]])
)</f>
        <v>0.57930555555503815</v>
      </c>
      <c r="X533">
        <v>3</v>
      </c>
      <c r="Y533">
        <v>2</v>
      </c>
      <c r="Z533" t="b">
        <v>0</v>
      </c>
    </row>
    <row r="534" spans="1:26" hidden="1" x14ac:dyDescent="0.25">
      <c r="A534" t="s">
        <v>2647</v>
      </c>
      <c r="B534" t="s">
        <v>660</v>
      </c>
      <c r="C534" t="s">
        <v>23</v>
      </c>
      <c r="D534" t="s">
        <v>52</v>
      </c>
      <c r="E534" t="s">
        <v>59</v>
      </c>
      <c r="F534" t="s">
        <v>92</v>
      </c>
      <c r="G534" t="s">
        <v>160</v>
      </c>
      <c r="H534" t="s">
        <v>314</v>
      </c>
      <c r="I534" t="b">
        <v>0</v>
      </c>
      <c r="J534">
        <v>5.38</v>
      </c>
      <c r="K534">
        <v>77.69</v>
      </c>
      <c r="L534" t="s">
        <v>2648</v>
      </c>
      <c r="M534" s="2">
        <f t="shared" si="24"/>
        <v>45911.536805555559</v>
      </c>
      <c r="N534" t="s">
        <v>2649</v>
      </c>
      <c r="O534" s="2">
        <f t="shared" si="25"/>
        <v>45916.046273148153</v>
      </c>
      <c r="P534" t="s">
        <v>2650</v>
      </c>
      <c r="Q534" s="2">
        <f t="shared" si="26"/>
        <v>45916.036550925928</v>
      </c>
      <c r="R534" t="s">
        <v>2650</v>
      </c>
      <c r="S534" t="s">
        <v>30</v>
      </c>
      <c r="T5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4" s="5">
        <f>IF(tb_ship[[#This Row],[current_status]]&lt;&gt;"DELIVERED", "",
  ABS(tb_ship[[#This Row],[Formated_actual_delivery_timestamp]] - tb_ship[[#This Row],[Formatted_estimated_delivery_timestamp]])
)</f>
        <v>9.7222222248092294E-3</v>
      </c>
      <c r="X534">
        <v>2</v>
      </c>
      <c r="Y534">
        <v>2</v>
      </c>
      <c r="Z534" t="b">
        <v>0</v>
      </c>
    </row>
    <row r="535" spans="1:26" hidden="1" x14ac:dyDescent="0.25">
      <c r="A535" t="s">
        <v>2651</v>
      </c>
      <c r="B535" t="s">
        <v>67</v>
      </c>
      <c r="C535" t="s">
        <v>33</v>
      </c>
      <c r="D535" t="s">
        <v>44</v>
      </c>
      <c r="E535" t="s">
        <v>116</v>
      </c>
      <c r="F535" t="s">
        <v>997</v>
      </c>
      <c r="G535" t="s">
        <v>2652</v>
      </c>
      <c r="H535" t="s">
        <v>1147</v>
      </c>
      <c r="I535" t="b">
        <v>1</v>
      </c>
      <c r="J535">
        <v>11.21</v>
      </c>
      <c r="K535">
        <v>207.04</v>
      </c>
      <c r="L535" t="s">
        <v>2653</v>
      </c>
      <c r="M535" s="2">
        <f t="shared" si="24"/>
        <v>46052.405555555553</v>
      </c>
      <c r="N535" t="s">
        <v>2654</v>
      </c>
      <c r="O535" s="2">
        <f t="shared" si="25"/>
        <v>46061.407604166663</v>
      </c>
      <c r="P535" t="s">
        <v>2655</v>
      </c>
      <c r="Q535" s="2">
        <f t="shared" si="26"/>
        <v>46061.342291666668</v>
      </c>
      <c r="R535" t="s">
        <v>2656</v>
      </c>
      <c r="S535" t="s">
        <v>30</v>
      </c>
      <c r="T5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5" s="5">
        <f>IF(tb_ship[[#This Row],[current_status]]&lt;&gt;"DELIVERED", "",
  ABS(tb_ship[[#This Row],[Formated_actual_delivery_timestamp]] - tb_ship[[#This Row],[Formatted_estimated_delivery_timestamp]])
)</f>
        <v>6.5312499995343387E-2</v>
      </c>
      <c r="X535">
        <v>3</v>
      </c>
      <c r="Y535">
        <v>40</v>
      </c>
      <c r="Z535" t="b">
        <v>0</v>
      </c>
    </row>
    <row r="536" spans="1:26" hidden="1" x14ac:dyDescent="0.25">
      <c r="A536" t="s">
        <v>2657</v>
      </c>
      <c r="B536" t="s">
        <v>134</v>
      </c>
      <c r="C536" t="s">
        <v>23</v>
      </c>
      <c r="D536" t="s">
        <v>52</v>
      </c>
      <c r="E536" t="s">
        <v>59</v>
      </c>
      <c r="F536" t="s">
        <v>243</v>
      </c>
      <c r="G536" t="s">
        <v>1076</v>
      </c>
      <c r="H536" t="s">
        <v>314</v>
      </c>
      <c r="I536" t="b">
        <v>0</v>
      </c>
      <c r="J536">
        <v>9</v>
      </c>
      <c r="K536">
        <v>184.58</v>
      </c>
      <c r="L536" t="s">
        <v>2658</v>
      </c>
      <c r="M536" s="2">
        <f t="shared" si="24"/>
        <v>45859.406944444447</v>
      </c>
      <c r="N536" t="s">
        <v>2659</v>
      </c>
      <c r="O536" s="2">
        <f t="shared" si="25"/>
        <v>45861.603865740741</v>
      </c>
      <c r="P536" t="s">
        <v>2660</v>
      </c>
      <c r="Q536" s="2">
        <f t="shared" si="26"/>
        <v>45861.251400462963</v>
      </c>
      <c r="R536" t="s">
        <v>2660</v>
      </c>
      <c r="S536" t="s">
        <v>30</v>
      </c>
      <c r="T5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6" s="5">
        <f>IF(tb_ship[[#This Row],[current_status]]&lt;&gt;"DELIVERED", "",
  ABS(tb_ship[[#This Row],[Formated_actual_delivery_timestamp]] - tb_ship[[#This Row],[Formatted_estimated_delivery_timestamp]])
)</f>
        <v>0.35246527777781012</v>
      </c>
      <c r="X536">
        <v>4</v>
      </c>
      <c r="Y536">
        <v>3</v>
      </c>
      <c r="Z536" t="b">
        <v>0</v>
      </c>
    </row>
    <row r="537" spans="1:26" hidden="1" x14ac:dyDescent="0.25">
      <c r="A537" t="s">
        <v>2661</v>
      </c>
      <c r="B537" t="s">
        <v>67</v>
      </c>
      <c r="C537" t="s">
        <v>33</v>
      </c>
      <c r="D537" t="s">
        <v>24</v>
      </c>
      <c r="E537" t="s">
        <v>34</v>
      </c>
      <c r="F537" t="s">
        <v>1499</v>
      </c>
      <c r="G537" t="s">
        <v>961</v>
      </c>
      <c r="H537" t="s">
        <v>259</v>
      </c>
      <c r="I537" t="b">
        <v>1</v>
      </c>
      <c r="J537">
        <v>52.42</v>
      </c>
      <c r="K537">
        <v>5012.3</v>
      </c>
      <c r="L537" t="s">
        <v>2662</v>
      </c>
      <c r="M537" s="2">
        <f t="shared" si="24"/>
        <v>45833.856944444444</v>
      </c>
      <c r="N537" t="s">
        <v>2663</v>
      </c>
      <c r="O537" s="2">
        <f t="shared" si="25"/>
        <v>45840.866203703707</v>
      </c>
      <c r="Q537" s="2" t="str">
        <f t="shared" si="26"/>
        <v/>
      </c>
      <c r="R537" t="s">
        <v>2664</v>
      </c>
      <c r="S537" t="s">
        <v>140</v>
      </c>
      <c r="T5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7" s="5" t="str">
        <f>IF(tb_ship[[#This Row],[current_status]]&lt;&gt;"DELIVERED", "",
  ABS(tb_ship[[#This Row],[Formated_actual_delivery_timestamp]] - tb_ship[[#This Row],[Formatted_estimated_delivery_timestamp]])
)</f>
        <v/>
      </c>
      <c r="V537" t="s">
        <v>147</v>
      </c>
      <c r="W537" t="s">
        <v>921</v>
      </c>
      <c r="X537">
        <v>9</v>
      </c>
      <c r="Y537">
        <v>5</v>
      </c>
      <c r="Z537" t="b">
        <v>1</v>
      </c>
    </row>
    <row r="538" spans="1:26" hidden="1" x14ac:dyDescent="0.25">
      <c r="A538" t="s">
        <v>2665</v>
      </c>
      <c r="B538" t="s">
        <v>32</v>
      </c>
      <c r="C538" t="s">
        <v>51</v>
      </c>
      <c r="D538" t="s">
        <v>228</v>
      </c>
      <c r="E538" t="s">
        <v>34</v>
      </c>
      <c r="F538" t="s">
        <v>1671</v>
      </c>
      <c r="G538" t="s">
        <v>230</v>
      </c>
      <c r="I538" t="b">
        <v>1</v>
      </c>
      <c r="J538">
        <v>12.93</v>
      </c>
      <c r="K538">
        <v>353.87</v>
      </c>
      <c r="L538" t="s">
        <v>2666</v>
      </c>
      <c r="M538" s="2">
        <f t="shared" si="24"/>
        <v>45926.284027777772</v>
      </c>
      <c r="N538" t="s">
        <v>2667</v>
      </c>
      <c r="O538" s="2">
        <f t="shared" si="25"/>
        <v>45931.044050925921</v>
      </c>
      <c r="Q538" s="2" t="str">
        <f t="shared" si="26"/>
        <v/>
      </c>
      <c r="R538" t="s">
        <v>2668</v>
      </c>
      <c r="S538" t="s">
        <v>140</v>
      </c>
      <c r="T5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8" s="5" t="str">
        <f>IF(tb_ship[[#This Row],[current_status]]&lt;&gt;"DELIVERED", "",
  ABS(tb_ship[[#This Row],[Formated_actual_delivery_timestamp]] - tb_ship[[#This Row],[Formatted_estimated_delivery_timestamp]])
)</f>
        <v/>
      </c>
      <c r="V538" t="s">
        <v>1013</v>
      </c>
      <c r="W538" t="s">
        <v>674</v>
      </c>
      <c r="X538">
        <v>8</v>
      </c>
      <c r="Y538">
        <v>3</v>
      </c>
      <c r="Z538" t="b">
        <v>1</v>
      </c>
    </row>
    <row r="539" spans="1:26" hidden="1" x14ac:dyDescent="0.25">
      <c r="A539" t="s">
        <v>2669</v>
      </c>
      <c r="B539" t="s">
        <v>402</v>
      </c>
      <c r="D539" t="s">
        <v>173</v>
      </c>
      <c r="E539" t="s">
        <v>52</v>
      </c>
      <c r="F539" t="s">
        <v>460</v>
      </c>
      <c r="G539" t="s">
        <v>53</v>
      </c>
      <c r="H539" t="s">
        <v>2670</v>
      </c>
      <c r="I539" t="b">
        <v>0</v>
      </c>
      <c r="J539">
        <v>13.98</v>
      </c>
      <c r="K539">
        <v>403.89</v>
      </c>
      <c r="L539" t="s">
        <v>2671</v>
      </c>
      <c r="M539" s="2">
        <f t="shared" si="24"/>
        <v>46060.458333333336</v>
      </c>
      <c r="N539" t="s">
        <v>2672</v>
      </c>
      <c r="O539" s="2">
        <f t="shared" si="25"/>
        <v>46070.585775462969</v>
      </c>
      <c r="Q539" s="2" t="str">
        <f t="shared" si="26"/>
        <v/>
      </c>
      <c r="R539" t="s">
        <v>2673</v>
      </c>
      <c r="S539" t="s">
        <v>140</v>
      </c>
      <c r="T5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9" s="5" t="str">
        <f>IF(tb_ship[[#This Row],[current_status]]&lt;&gt;"DELIVERED", "",
  ABS(tb_ship[[#This Row],[Formated_actual_delivery_timestamp]] - tb_ship[[#This Row],[Formatted_estimated_delivery_timestamp]])
)</f>
        <v/>
      </c>
      <c r="V539" t="s">
        <v>2031</v>
      </c>
      <c r="W539" t="s">
        <v>381</v>
      </c>
      <c r="X539">
        <v>7</v>
      </c>
      <c r="Y539">
        <v>2</v>
      </c>
      <c r="Z539" t="b">
        <v>1</v>
      </c>
    </row>
    <row r="540" spans="1:26" hidden="1" x14ac:dyDescent="0.25">
      <c r="A540" t="s">
        <v>2674</v>
      </c>
      <c r="B540" t="s">
        <v>58</v>
      </c>
      <c r="C540" t="s">
        <v>23</v>
      </c>
      <c r="D540" t="s">
        <v>24</v>
      </c>
      <c r="E540" t="s">
        <v>52</v>
      </c>
      <c r="F540" t="s">
        <v>407</v>
      </c>
      <c r="G540" t="s">
        <v>76</v>
      </c>
      <c r="H540" t="s">
        <v>216</v>
      </c>
      <c r="I540" t="b">
        <v>1</v>
      </c>
      <c r="J540">
        <v>35.799999999999997</v>
      </c>
      <c r="K540">
        <v>1628.5</v>
      </c>
      <c r="L540" t="s">
        <v>2675</v>
      </c>
      <c r="M540" s="2">
        <f t="shared" si="24"/>
        <v>45818.654861111114</v>
      </c>
      <c r="N540" t="s">
        <v>2676</v>
      </c>
      <c r="O540" s="2">
        <f t="shared" si="25"/>
        <v>45822.699490740742</v>
      </c>
      <c r="P540" t="s">
        <v>2677</v>
      </c>
      <c r="Q540" s="2">
        <f t="shared" si="26"/>
        <v>45822.710532407407</v>
      </c>
      <c r="R540" t="s">
        <v>2678</v>
      </c>
      <c r="S540" t="s">
        <v>30</v>
      </c>
      <c r="T5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" s="5">
        <f>IF(tb_ship[[#This Row],[current_status]]&lt;&gt;"DELIVERED", "",
  ABS(tb_ship[[#This Row],[Formated_actual_delivery_timestamp]] - tb_ship[[#This Row],[Formatted_estimated_delivery_timestamp]])
)</f>
        <v>1.1041666664823424E-2</v>
      </c>
      <c r="X540">
        <v>2</v>
      </c>
      <c r="Y540">
        <v>4</v>
      </c>
      <c r="Z540" t="b">
        <v>0</v>
      </c>
    </row>
    <row r="541" spans="1:26" hidden="1" x14ac:dyDescent="0.25">
      <c r="A541" t="s">
        <v>2679</v>
      </c>
      <c r="B541" t="s">
        <v>99</v>
      </c>
      <c r="C541" t="s">
        <v>33</v>
      </c>
      <c r="D541" t="s">
        <v>24</v>
      </c>
      <c r="E541" t="s">
        <v>24</v>
      </c>
      <c r="F541" t="s">
        <v>35</v>
      </c>
      <c r="G541" t="s">
        <v>102</v>
      </c>
      <c r="H541" t="s">
        <v>69</v>
      </c>
      <c r="I541" t="b">
        <v>0</v>
      </c>
      <c r="J541">
        <v>38.700000000000003</v>
      </c>
      <c r="K541">
        <v>644.28</v>
      </c>
      <c r="L541" t="s">
        <v>2680</v>
      </c>
      <c r="M541" s="2">
        <f t="shared" si="24"/>
        <v>46046.446527777778</v>
      </c>
      <c r="N541" t="s">
        <v>2681</v>
      </c>
      <c r="O541" s="2">
        <f t="shared" si="25"/>
        <v>46048.819236111114</v>
      </c>
      <c r="P541" t="s">
        <v>2682</v>
      </c>
      <c r="Q541" s="2">
        <f t="shared" si="26"/>
        <v>46048.736423611117</v>
      </c>
      <c r="R541" t="s">
        <v>2682</v>
      </c>
      <c r="S541" t="s">
        <v>30</v>
      </c>
      <c r="T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" s="5">
        <f>IF(tb_ship[[#This Row],[current_status]]&lt;&gt;"DELIVERED", "",
  ABS(tb_ship[[#This Row],[Formated_actual_delivery_timestamp]] - tb_ship[[#This Row],[Formatted_estimated_delivery_timestamp]])
)</f>
        <v>8.2812499997089617E-2</v>
      </c>
      <c r="X541">
        <v>1</v>
      </c>
      <c r="Y541">
        <v>2</v>
      </c>
      <c r="Z541" t="b">
        <v>0</v>
      </c>
    </row>
    <row r="542" spans="1:26" hidden="1" x14ac:dyDescent="0.25">
      <c r="A542" t="s">
        <v>2683</v>
      </c>
      <c r="B542" t="s">
        <v>67</v>
      </c>
      <c r="C542" t="s">
        <v>51</v>
      </c>
      <c r="D542" t="s">
        <v>24</v>
      </c>
      <c r="E542" t="s">
        <v>24</v>
      </c>
      <c r="F542" t="s">
        <v>196</v>
      </c>
      <c r="G542" t="s">
        <v>151</v>
      </c>
      <c r="H542" t="s">
        <v>525</v>
      </c>
      <c r="I542" t="b">
        <v>0</v>
      </c>
      <c r="J542">
        <v>7.8</v>
      </c>
      <c r="K542">
        <v>167.95</v>
      </c>
      <c r="L542" t="s">
        <v>2684</v>
      </c>
      <c r="M542" s="2">
        <f t="shared" si="24"/>
        <v>46002.692361111112</v>
      </c>
      <c r="N542" t="s">
        <v>2685</v>
      </c>
      <c r="O542" s="2">
        <f t="shared" si="25"/>
        <v>46004.629236111112</v>
      </c>
      <c r="P542" t="s">
        <v>2686</v>
      </c>
      <c r="Q542" s="2">
        <f t="shared" si="26"/>
        <v>46004.30672453704</v>
      </c>
      <c r="R542" t="s">
        <v>2687</v>
      </c>
      <c r="S542" t="s">
        <v>30</v>
      </c>
      <c r="T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2" s="5">
        <f>IF(tb_ship[[#This Row],[current_status]]&lt;&gt;"DELIVERED", "",
  ABS(tb_ship[[#This Row],[Formated_actual_delivery_timestamp]] - tb_ship[[#This Row],[Formatted_estimated_delivery_timestamp]])
)</f>
        <v>0.32251157407154096</v>
      </c>
      <c r="X542">
        <v>3</v>
      </c>
      <c r="Y542">
        <v>2</v>
      </c>
      <c r="Z542" t="b">
        <v>0</v>
      </c>
    </row>
    <row r="543" spans="1:26" hidden="1" x14ac:dyDescent="0.25">
      <c r="A543" t="s">
        <v>2688</v>
      </c>
      <c r="B543" t="s">
        <v>279</v>
      </c>
      <c r="D543" t="s">
        <v>100</v>
      </c>
      <c r="E543" t="s">
        <v>24</v>
      </c>
      <c r="F543" t="s">
        <v>101</v>
      </c>
      <c r="G543" t="s">
        <v>35</v>
      </c>
      <c r="H543" t="s">
        <v>223</v>
      </c>
      <c r="I543" t="b">
        <v>1</v>
      </c>
      <c r="J543">
        <v>23.73</v>
      </c>
      <c r="K543">
        <v>1403.48</v>
      </c>
      <c r="L543" t="s">
        <v>2689</v>
      </c>
      <c r="M543" s="2">
        <f t="shared" si="24"/>
        <v>45958.018750000003</v>
      </c>
      <c r="N543" t="s">
        <v>2690</v>
      </c>
      <c r="O543" s="2">
        <f t="shared" si="25"/>
        <v>45966.379027777781</v>
      </c>
      <c r="P543" t="s">
        <v>2691</v>
      </c>
      <c r="Q543" s="2">
        <f t="shared" si="26"/>
        <v>45966.837372685186</v>
      </c>
      <c r="R543" t="s">
        <v>2691</v>
      </c>
      <c r="S543" t="s">
        <v>30</v>
      </c>
      <c r="T5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" s="5">
        <f>IF(tb_ship[[#This Row],[current_status]]&lt;&gt;"DELIVERED", "",
  ABS(tb_ship[[#This Row],[Formated_actual_delivery_timestamp]] - tb_ship[[#This Row],[Formatted_estimated_delivery_timestamp]])
)</f>
        <v>0.45834490740526235</v>
      </c>
      <c r="X543">
        <v>1</v>
      </c>
      <c r="Y543">
        <v>5</v>
      </c>
      <c r="Z543" t="b">
        <v>0</v>
      </c>
    </row>
    <row r="544" spans="1:26" hidden="1" x14ac:dyDescent="0.25">
      <c r="A544" t="s">
        <v>2692</v>
      </c>
      <c r="B544" t="s">
        <v>22</v>
      </c>
      <c r="C544" t="s">
        <v>43</v>
      </c>
      <c r="D544" t="s">
        <v>116</v>
      </c>
      <c r="E544" t="s">
        <v>24</v>
      </c>
      <c r="F544" t="s">
        <v>2693</v>
      </c>
      <c r="G544" t="s">
        <v>407</v>
      </c>
      <c r="H544" t="s">
        <v>2694</v>
      </c>
      <c r="I544" t="b">
        <v>1</v>
      </c>
      <c r="J544">
        <v>11.74</v>
      </c>
      <c r="K544">
        <v>1101</v>
      </c>
      <c r="L544" t="s">
        <v>2695</v>
      </c>
      <c r="M544" s="2">
        <f t="shared" si="24"/>
        <v>45987.693055555559</v>
      </c>
      <c r="N544" t="s">
        <v>2696</v>
      </c>
      <c r="O544" s="2">
        <f t="shared" si="25"/>
        <v>45998.213692129626</v>
      </c>
      <c r="P544" t="s">
        <v>2697</v>
      </c>
      <c r="Q544" s="2">
        <f t="shared" si="26"/>
        <v>45998.433912037035</v>
      </c>
      <c r="R544" t="s">
        <v>2697</v>
      </c>
      <c r="S544" t="s">
        <v>30</v>
      </c>
      <c r="T5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4" s="5">
        <f>IF(tb_ship[[#This Row],[current_status]]&lt;&gt;"DELIVERED", "",
  ABS(tb_ship[[#This Row],[Formated_actual_delivery_timestamp]] - tb_ship[[#This Row],[Formatted_estimated_delivery_timestamp]])
)</f>
        <v>0.22021990740904585</v>
      </c>
      <c r="X544">
        <v>3</v>
      </c>
      <c r="Y544">
        <v>2</v>
      </c>
      <c r="Z544" t="b">
        <v>0</v>
      </c>
    </row>
    <row r="545" spans="1:26" hidden="1" x14ac:dyDescent="0.25">
      <c r="A545" t="s">
        <v>2698</v>
      </c>
      <c r="B545" t="s">
        <v>83</v>
      </c>
      <c r="C545" t="s">
        <v>43</v>
      </c>
      <c r="D545" t="s">
        <v>34</v>
      </c>
      <c r="E545" t="s">
        <v>24</v>
      </c>
      <c r="F545" t="s">
        <v>209</v>
      </c>
      <c r="G545" t="s">
        <v>35</v>
      </c>
      <c r="H545" t="s">
        <v>319</v>
      </c>
      <c r="I545" t="b">
        <v>1</v>
      </c>
      <c r="J545">
        <v>48.62</v>
      </c>
      <c r="K545">
        <v>2577.21</v>
      </c>
      <c r="L545" t="s">
        <v>2699</v>
      </c>
      <c r="M545" s="2">
        <f t="shared" si="24"/>
        <v>45811.39166666667</v>
      </c>
      <c r="N545" t="s">
        <v>2700</v>
      </c>
      <c r="O545" s="2">
        <f t="shared" si="25"/>
        <v>45819.666412037041</v>
      </c>
      <c r="P545" t="s">
        <v>2701</v>
      </c>
      <c r="Q545" s="2">
        <f t="shared" si="26"/>
        <v>45819.099791666667</v>
      </c>
      <c r="R545" t="s">
        <v>2701</v>
      </c>
      <c r="S545" t="s">
        <v>30</v>
      </c>
      <c r="T5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5" s="5">
        <f>IF(tb_ship[[#This Row],[current_status]]&lt;&gt;"DELIVERED", "",
  ABS(tb_ship[[#This Row],[Formated_actual_delivery_timestamp]] - tb_ship[[#This Row],[Formatted_estimated_delivery_timestamp]])
)</f>
        <v>0.56662037037312984</v>
      </c>
      <c r="X545">
        <v>5</v>
      </c>
      <c r="Y545">
        <v>5</v>
      </c>
      <c r="Z545" t="b">
        <v>0</v>
      </c>
    </row>
    <row r="546" spans="1:26" hidden="1" x14ac:dyDescent="0.25">
      <c r="A546" t="s">
        <v>2702</v>
      </c>
      <c r="B546" t="s">
        <v>203</v>
      </c>
      <c r="C546" t="s">
        <v>33</v>
      </c>
      <c r="D546" t="s">
        <v>44</v>
      </c>
      <c r="E546" t="s">
        <v>24</v>
      </c>
      <c r="F546" t="s">
        <v>45</v>
      </c>
      <c r="G546" t="s">
        <v>1499</v>
      </c>
      <c r="H546" t="s">
        <v>181</v>
      </c>
      <c r="I546" t="b">
        <v>1</v>
      </c>
      <c r="J546">
        <v>29.27</v>
      </c>
      <c r="K546">
        <v>1007.9</v>
      </c>
      <c r="L546" t="s">
        <v>2703</v>
      </c>
      <c r="M546" s="2">
        <f t="shared" si="24"/>
        <v>45929.185416666667</v>
      </c>
      <c r="N546" t="s">
        <v>2704</v>
      </c>
      <c r="O546" s="2">
        <f t="shared" si="25"/>
        <v>45936.019097222219</v>
      </c>
      <c r="P546" t="s">
        <v>2705</v>
      </c>
      <c r="Q546" s="2">
        <f t="shared" si="26"/>
        <v>45935.892037037032</v>
      </c>
      <c r="R546" t="s">
        <v>2706</v>
      </c>
      <c r="S546" t="s">
        <v>30</v>
      </c>
      <c r="T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" s="5">
        <f>IF(tb_ship[[#This Row],[current_status]]&lt;&gt;"DELIVERED", "",
  ABS(tb_ship[[#This Row],[Formated_actual_delivery_timestamp]] - tb_ship[[#This Row],[Formatted_estimated_delivery_timestamp]])
)</f>
        <v>0.12706018518656492</v>
      </c>
      <c r="X546">
        <v>1</v>
      </c>
      <c r="Y546">
        <v>5</v>
      </c>
      <c r="Z546" t="b">
        <v>0</v>
      </c>
    </row>
    <row r="547" spans="1:26" hidden="1" x14ac:dyDescent="0.25">
      <c r="A547" t="s">
        <v>2707</v>
      </c>
      <c r="B547" t="s">
        <v>58</v>
      </c>
      <c r="C547" t="s">
        <v>51</v>
      </c>
      <c r="D547" t="s">
        <v>24</v>
      </c>
      <c r="E547" t="s">
        <v>52</v>
      </c>
      <c r="F547" t="s">
        <v>25</v>
      </c>
      <c r="G547" t="s">
        <v>422</v>
      </c>
      <c r="H547" t="s">
        <v>216</v>
      </c>
      <c r="I547" t="b">
        <v>0</v>
      </c>
      <c r="J547">
        <v>15.53</v>
      </c>
      <c r="K547">
        <v>221.44</v>
      </c>
      <c r="L547" t="s">
        <v>2708</v>
      </c>
      <c r="M547" s="2">
        <f t="shared" si="24"/>
        <v>45865.543055555558</v>
      </c>
      <c r="N547" t="s">
        <v>2709</v>
      </c>
      <c r="O547" s="2">
        <f t="shared" si="25"/>
        <v>45870.59101851852</v>
      </c>
      <c r="P547" t="s">
        <v>2710</v>
      </c>
      <c r="Q547" s="2">
        <f t="shared" si="26"/>
        <v>45870.873356481483</v>
      </c>
      <c r="R547" t="s">
        <v>2711</v>
      </c>
      <c r="S547" t="s">
        <v>30</v>
      </c>
      <c r="T5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7" s="5">
        <f>IF(tb_ship[[#This Row],[current_status]]&lt;&gt;"DELIVERED", "",
  ABS(tb_ship[[#This Row],[Formated_actual_delivery_timestamp]] - tb_ship[[#This Row],[Formatted_estimated_delivery_timestamp]])
)</f>
        <v>0.28233796296262881</v>
      </c>
      <c r="X547">
        <v>4</v>
      </c>
      <c r="Y547">
        <v>5</v>
      </c>
      <c r="Z547" t="b">
        <v>0</v>
      </c>
    </row>
    <row r="548" spans="1:26" hidden="1" x14ac:dyDescent="0.25">
      <c r="A548" t="s">
        <v>2712</v>
      </c>
      <c r="B548" t="s">
        <v>134</v>
      </c>
      <c r="C548" t="s">
        <v>51</v>
      </c>
      <c r="D548" t="s">
        <v>44</v>
      </c>
      <c r="E548" t="s">
        <v>52</v>
      </c>
      <c r="F548" t="s">
        <v>135</v>
      </c>
      <c r="G548" t="s">
        <v>329</v>
      </c>
      <c r="H548" t="s">
        <v>2713</v>
      </c>
      <c r="I548" t="b">
        <v>1</v>
      </c>
      <c r="J548">
        <v>21.01</v>
      </c>
      <c r="K548">
        <v>1109.2</v>
      </c>
      <c r="L548" t="s">
        <v>2714</v>
      </c>
      <c r="M548" s="2">
        <f t="shared" si="24"/>
        <v>46064.342361111107</v>
      </c>
      <c r="N548" t="s">
        <v>2715</v>
      </c>
      <c r="O548" s="2">
        <f t="shared" si="25"/>
        <v>46069.088888888888</v>
      </c>
      <c r="P548" t="s">
        <v>2716</v>
      </c>
      <c r="Q548" s="2">
        <f t="shared" si="26"/>
        <v>46069.226979166662</v>
      </c>
      <c r="R548" t="s">
        <v>2716</v>
      </c>
      <c r="S548" t="s">
        <v>30</v>
      </c>
      <c r="T5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" s="5">
        <f>IF(tb_ship[[#This Row],[current_status]]&lt;&gt;"DELIVERED", "",
  ABS(tb_ship[[#This Row],[Formated_actual_delivery_timestamp]] - tb_ship[[#This Row],[Formatted_estimated_delivery_timestamp]])
)</f>
        <v>0.13809027777460869</v>
      </c>
      <c r="X548">
        <v>2</v>
      </c>
      <c r="Y548">
        <v>5</v>
      </c>
      <c r="Z548" t="b">
        <v>0</v>
      </c>
    </row>
    <row r="549" spans="1:26" hidden="1" x14ac:dyDescent="0.25">
      <c r="A549" t="s">
        <v>2717</v>
      </c>
      <c r="B549" t="s">
        <v>67</v>
      </c>
      <c r="C549" t="s">
        <v>33</v>
      </c>
      <c r="D549" t="s">
        <v>24</v>
      </c>
      <c r="E549" t="s">
        <v>34</v>
      </c>
      <c r="F549" t="s">
        <v>128</v>
      </c>
      <c r="G549" t="s">
        <v>745</v>
      </c>
      <c r="H549" t="s">
        <v>37</v>
      </c>
      <c r="I549" t="b">
        <v>1</v>
      </c>
      <c r="J549">
        <v>12.51</v>
      </c>
      <c r="K549">
        <v>710.56</v>
      </c>
      <c r="L549" t="s">
        <v>2718</v>
      </c>
      <c r="M549" s="2">
        <f t="shared" si="24"/>
        <v>46077.770138888889</v>
      </c>
      <c r="N549" t="s">
        <v>2719</v>
      </c>
      <c r="O549" s="2">
        <f t="shared" si="25"/>
        <v>46080.500439814816</v>
      </c>
      <c r="Q549" s="2" t="str">
        <f t="shared" si="26"/>
        <v/>
      </c>
      <c r="R549" t="s">
        <v>2720</v>
      </c>
      <c r="S549" t="s">
        <v>114</v>
      </c>
      <c r="T5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9" s="5" t="str">
        <f>IF(tb_ship[[#This Row],[current_status]]&lt;&gt;"DELIVERED", "",
  ABS(tb_ship[[#This Row],[Formated_actual_delivery_timestamp]] - tb_ship[[#This Row],[Formatted_estimated_delivery_timestamp]])
)</f>
        <v/>
      </c>
      <c r="X549">
        <v>3</v>
      </c>
      <c r="Y549">
        <v>4</v>
      </c>
      <c r="Z549" t="b">
        <v>0</v>
      </c>
    </row>
    <row r="550" spans="1:26" hidden="1" x14ac:dyDescent="0.25">
      <c r="A550" t="s">
        <v>2721</v>
      </c>
      <c r="B550" t="s">
        <v>279</v>
      </c>
      <c r="C550" t="s">
        <v>51</v>
      </c>
      <c r="D550" t="s">
        <v>44</v>
      </c>
      <c r="E550" t="s">
        <v>52</v>
      </c>
      <c r="F550" t="s">
        <v>645</v>
      </c>
      <c r="G550" t="s">
        <v>2722</v>
      </c>
      <c r="H550" t="s">
        <v>2713</v>
      </c>
      <c r="I550" t="b">
        <v>1</v>
      </c>
      <c r="J550">
        <v>8.51</v>
      </c>
      <c r="K550">
        <v>154.32</v>
      </c>
      <c r="L550" t="s">
        <v>2723</v>
      </c>
      <c r="M550" s="2">
        <f t="shared" si="24"/>
        <v>46042.99722222222</v>
      </c>
      <c r="N550" t="s">
        <v>2724</v>
      </c>
      <c r="O550" s="2">
        <f t="shared" si="25"/>
        <v>46047.346874999996</v>
      </c>
      <c r="P550" t="s">
        <v>2725</v>
      </c>
      <c r="Q550" s="2">
        <f t="shared" si="26"/>
        <v>46048.047118055554</v>
      </c>
      <c r="R550" t="s">
        <v>2726</v>
      </c>
      <c r="S550" t="s">
        <v>30</v>
      </c>
      <c r="T5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" s="5">
        <f>IF(tb_ship[[#This Row],[current_status]]&lt;&gt;"DELIVERED", "",
  ABS(tb_ship[[#This Row],[Formated_actual_delivery_timestamp]] - tb_ship[[#This Row],[Formatted_estimated_delivery_timestamp]])
)</f>
        <v>0.70024305555853061</v>
      </c>
      <c r="X550">
        <v>3</v>
      </c>
      <c r="Y550">
        <v>4</v>
      </c>
      <c r="Z550" t="b">
        <v>0</v>
      </c>
    </row>
    <row r="551" spans="1:26" hidden="1" x14ac:dyDescent="0.25">
      <c r="A551" t="s">
        <v>2727</v>
      </c>
      <c r="B551" t="s">
        <v>279</v>
      </c>
      <c r="C551" t="s">
        <v>43</v>
      </c>
      <c r="D551" t="s">
        <v>52</v>
      </c>
      <c r="E551" t="s">
        <v>59</v>
      </c>
      <c r="F551" t="s">
        <v>53</v>
      </c>
      <c r="G551" t="s">
        <v>1076</v>
      </c>
      <c r="H551" t="s">
        <v>314</v>
      </c>
      <c r="I551" t="b">
        <v>0</v>
      </c>
      <c r="J551">
        <v>21.36</v>
      </c>
      <c r="K551">
        <v>1451.12</v>
      </c>
      <c r="L551" t="s">
        <v>2728</v>
      </c>
      <c r="M551" s="2">
        <f t="shared" si="24"/>
        <v>45855.542361111111</v>
      </c>
      <c r="N551" t="s">
        <v>2729</v>
      </c>
      <c r="O551" s="2">
        <f t="shared" si="25"/>
        <v>45861.077499999999</v>
      </c>
      <c r="P551" t="s">
        <v>2730</v>
      </c>
      <c r="Q551" s="2">
        <f t="shared" si="26"/>
        <v>45860.678287037037</v>
      </c>
      <c r="R551" t="s">
        <v>2731</v>
      </c>
      <c r="S551" t="s">
        <v>30</v>
      </c>
      <c r="T5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1" s="5">
        <f>IF(tb_ship[[#This Row],[current_status]]&lt;&gt;"DELIVERED", "",
  ABS(tb_ship[[#This Row],[Formated_actual_delivery_timestamp]] - tb_ship[[#This Row],[Formatted_estimated_delivery_timestamp]])
)</f>
        <v>0.39921296296233777</v>
      </c>
      <c r="X551">
        <v>3</v>
      </c>
      <c r="Y551">
        <v>4</v>
      </c>
      <c r="Z551" t="b">
        <v>0</v>
      </c>
    </row>
    <row r="552" spans="1:26" hidden="1" x14ac:dyDescent="0.25">
      <c r="A552" t="s">
        <v>2732</v>
      </c>
      <c r="B552" t="s">
        <v>67</v>
      </c>
      <c r="C552" t="s">
        <v>2146</v>
      </c>
      <c r="D552" t="s">
        <v>44</v>
      </c>
      <c r="E552" t="s">
        <v>116</v>
      </c>
      <c r="F552" t="s">
        <v>180</v>
      </c>
      <c r="G552" t="s">
        <v>136</v>
      </c>
      <c r="H552" t="s">
        <v>1147</v>
      </c>
      <c r="I552" t="b">
        <v>1</v>
      </c>
      <c r="J552">
        <v>15.62</v>
      </c>
      <c r="K552">
        <v>444.54</v>
      </c>
      <c r="L552" t="s">
        <v>2733</v>
      </c>
      <c r="M552" s="2">
        <f t="shared" si="24"/>
        <v>46033.229861111111</v>
      </c>
      <c r="N552" t="s">
        <v>2734</v>
      </c>
      <c r="O552" s="2">
        <f t="shared" si="25"/>
        <v>46037.96261574074</v>
      </c>
      <c r="P552" t="s">
        <v>2735</v>
      </c>
      <c r="Q552" s="2">
        <f t="shared" si="26"/>
        <v>46037.948402777773</v>
      </c>
      <c r="R552" t="s">
        <v>2736</v>
      </c>
      <c r="S552" t="s">
        <v>30</v>
      </c>
      <c r="T5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" s="5">
        <f>IF(tb_ship[[#This Row],[current_status]]&lt;&gt;"DELIVERED", "",
  ABS(tb_ship[[#This Row],[Formated_actual_delivery_timestamp]] - tb_ship[[#This Row],[Formatted_estimated_delivery_timestamp]])
)</f>
        <v>1.4212962967576459E-2</v>
      </c>
      <c r="X552">
        <v>3</v>
      </c>
      <c r="Y552">
        <v>4</v>
      </c>
      <c r="Z552" t="b">
        <v>0</v>
      </c>
    </row>
    <row r="553" spans="1:26" hidden="1" x14ac:dyDescent="0.25">
      <c r="A553" t="s">
        <v>2737</v>
      </c>
      <c r="B553" t="s">
        <v>83</v>
      </c>
      <c r="C553" t="s">
        <v>33</v>
      </c>
      <c r="D553" t="s">
        <v>100</v>
      </c>
      <c r="E553" t="s">
        <v>24</v>
      </c>
      <c r="F553" t="s">
        <v>101</v>
      </c>
      <c r="G553" t="s">
        <v>128</v>
      </c>
      <c r="H553" t="s">
        <v>103</v>
      </c>
      <c r="I553" t="b">
        <v>1</v>
      </c>
      <c r="J553">
        <v>28.64</v>
      </c>
      <c r="K553">
        <v>137.35</v>
      </c>
      <c r="L553" t="s">
        <v>2738</v>
      </c>
      <c r="M553" s="2">
        <f t="shared" si="24"/>
        <v>45985.92083333333</v>
      </c>
      <c r="N553" t="s">
        <v>2739</v>
      </c>
      <c r="O553" s="2">
        <f t="shared" si="25"/>
        <v>45993.639247685183</v>
      </c>
      <c r="P553" t="s">
        <v>2740</v>
      </c>
      <c r="Q553" s="2">
        <f t="shared" si="26"/>
        <v>45993.887824074074</v>
      </c>
      <c r="R553" t="s">
        <v>2741</v>
      </c>
      <c r="S553" t="s">
        <v>30</v>
      </c>
      <c r="T5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3" s="5">
        <f>IF(tb_ship[[#This Row],[current_status]]&lt;&gt;"DELIVERED", "",
  ABS(tb_ship[[#This Row],[Formated_actual_delivery_timestamp]] - tb_ship[[#This Row],[Formatted_estimated_delivery_timestamp]])
)</f>
        <v>0.24857638889079681</v>
      </c>
      <c r="X553">
        <v>2</v>
      </c>
      <c r="Y553">
        <v>3</v>
      </c>
      <c r="Z553" t="b">
        <v>0</v>
      </c>
    </row>
    <row r="554" spans="1:26" hidden="1" x14ac:dyDescent="0.25">
      <c r="A554" t="s">
        <v>2742</v>
      </c>
      <c r="B554" t="s">
        <v>660</v>
      </c>
      <c r="C554" t="s">
        <v>51</v>
      </c>
      <c r="D554" t="s">
        <v>44</v>
      </c>
      <c r="E554" t="s">
        <v>52</v>
      </c>
      <c r="F554" t="s">
        <v>180</v>
      </c>
      <c r="G554" t="s">
        <v>76</v>
      </c>
      <c r="H554" t="s">
        <v>86</v>
      </c>
      <c r="I554" t="b">
        <v>1</v>
      </c>
      <c r="J554">
        <v>12.27</v>
      </c>
      <c r="K554">
        <v>783.16</v>
      </c>
      <c r="L554" t="s">
        <v>2743</v>
      </c>
      <c r="M554" s="2">
        <f t="shared" si="24"/>
        <v>45880.959722222222</v>
      </c>
      <c r="N554" t="s">
        <v>2744</v>
      </c>
      <c r="O554" s="2">
        <f t="shared" si="25"/>
        <v>45887.3049537037</v>
      </c>
      <c r="P554" t="s">
        <v>2745</v>
      </c>
      <c r="Q554" s="2">
        <f t="shared" si="26"/>
        <v>45887.221574074072</v>
      </c>
      <c r="R554" t="s">
        <v>2745</v>
      </c>
      <c r="S554" t="s">
        <v>30</v>
      </c>
      <c r="T5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" s="5">
        <f>IF(tb_ship[[#This Row],[current_status]]&lt;&gt;"DELIVERED", "",
  ABS(tb_ship[[#This Row],[Formated_actual_delivery_timestamp]] - tb_ship[[#This Row],[Formatted_estimated_delivery_timestamp]])
)</f>
        <v>8.3379629628325347E-2</v>
      </c>
      <c r="X554">
        <v>1</v>
      </c>
      <c r="Y554">
        <v>2</v>
      </c>
      <c r="Z554" t="b">
        <v>0</v>
      </c>
    </row>
    <row r="555" spans="1:26" hidden="1" x14ac:dyDescent="0.25">
      <c r="A555" t="s">
        <v>2746</v>
      </c>
      <c r="B555" t="s">
        <v>660</v>
      </c>
      <c r="C555" t="s">
        <v>43</v>
      </c>
      <c r="D555" t="s">
        <v>34</v>
      </c>
      <c r="E555" t="s">
        <v>24</v>
      </c>
      <c r="F555" t="s">
        <v>230</v>
      </c>
      <c r="G555" t="s">
        <v>650</v>
      </c>
      <c r="H555" t="s">
        <v>2747</v>
      </c>
      <c r="I555" t="b">
        <v>1</v>
      </c>
      <c r="J555">
        <v>6.63</v>
      </c>
      <c r="K555">
        <v>288.12</v>
      </c>
      <c r="L555" t="s">
        <v>2748</v>
      </c>
      <c r="M555" s="2">
        <f t="shared" si="24"/>
        <v>45978.655555555553</v>
      </c>
      <c r="N555" t="s">
        <v>2749</v>
      </c>
      <c r="O555" s="2">
        <f t="shared" si="25"/>
        <v>45990.254421296297</v>
      </c>
      <c r="P555" t="s">
        <v>2750</v>
      </c>
      <c r="Q555" s="2">
        <f t="shared" si="26"/>
        <v>45989.652800925927</v>
      </c>
      <c r="R555" t="s">
        <v>2751</v>
      </c>
      <c r="S555" t="s">
        <v>30</v>
      </c>
      <c r="T5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5" s="5">
        <f>IF(tb_ship[[#This Row],[current_status]]&lt;&gt;"DELIVERED", "",
  ABS(tb_ship[[#This Row],[Formated_actual_delivery_timestamp]] - tb_ship[[#This Row],[Formatted_estimated_delivery_timestamp]])
)</f>
        <v>0.60162037036934635</v>
      </c>
      <c r="X555">
        <v>3</v>
      </c>
      <c r="Y555">
        <v>3</v>
      </c>
      <c r="Z555" t="b">
        <v>0</v>
      </c>
    </row>
    <row r="556" spans="1:26" hidden="1" x14ac:dyDescent="0.25">
      <c r="A556" t="s">
        <v>2752</v>
      </c>
      <c r="B556" t="s">
        <v>58</v>
      </c>
      <c r="C556" t="s">
        <v>43</v>
      </c>
      <c r="D556" t="s">
        <v>34</v>
      </c>
      <c r="E556" t="s">
        <v>52</v>
      </c>
      <c r="F556" t="s">
        <v>75</v>
      </c>
      <c r="G556" t="s">
        <v>2753</v>
      </c>
      <c r="H556" t="s">
        <v>2754</v>
      </c>
      <c r="I556" t="b">
        <v>0</v>
      </c>
      <c r="J556">
        <v>16.13</v>
      </c>
      <c r="K556">
        <v>142.74</v>
      </c>
      <c r="L556" t="s">
        <v>2755</v>
      </c>
      <c r="M556" s="2">
        <f t="shared" si="24"/>
        <v>45979.600694444445</v>
      </c>
      <c r="N556" t="s">
        <v>2756</v>
      </c>
      <c r="O556" s="2">
        <f t="shared" si="25"/>
        <v>45991.871423611112</v>
      </c>
      <c r="P556" t="s">
        <v>2757</v>
      </c>
      <c r="Q556" s="2">
        <f t="shared" si="26"/>
        <v>45991.422430555554</v>
      </c>
      <c r="R556" t="s">
        <v>2757</v>
      </c>
      <c r="S556" t="s">
        <v>30</v>
      </c>
      <c r="T5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6" s="5">
        <f>IF(tb_ship[[#This Row],[current_status]]&lt;&gt;"DELIVERED", "",
  ABS(tb_ship[[#This Row],[Formated_actual_delivery_timestamp]] - tb_ship[[#This Row],[Formatted_estimated_delivery_timestamp]])
)</f>
        <v>0.44899305555736646</v>
      </c>
      <c r="X556">
        <v>4</v>
      </c>
      <c r="Y556">
        <v>2</v>
      </c>
      <c r="Z556" t="b">
        <v>0</v>
      </c>
    </row>
    <row r="557" spans="1:26" hidden="1" x14ac:dyDescent="0.25">
      <c r="A557" t="s">
        <v>2758</v>
      </c>
      <c r="B557" t="s">
        <v>459</v>
      </c>
      <c r="C557" t="s">
        <v>33</v>
      </c>
      <c r="D557" t="s">
        <v>24</v>
      </c>
      <c r="E557" t="s">
        <v>44</v>
      </c>
      <c r="F557" t="s">
        <v>196</v>
      </c>
      <c r="G557" t="s">
        <v>280</v>
      </c>
      <c r="H557" t="s">
        <v>735</v>
      </c>
      <c r="I557" t="b">
        <v>1</v>
      </c>
      <c r="J557">
        <v>43.89</v>
      </c>
      <c r="K557">
        <v>1302.24</v>
      </c>
      <c r="L557" t="s">
        <v>2759</v>
      </c>
      <c r="M557" s="2">
        <f t="shared" si="24"/>
        <v>45853.577083333337</v>
      </c>
      <c r="N557" t="s">
        <v>2760</v>
      </c>
      <c r="O557" s="2">
        <f t="shared" si="25"/>
        <v>45859.777511574073</v>
      </c>
      <c r="P557" t="s">
        <v>2761</v>
      </c>
      <c r="Q557" s="2">
        <f t="shared" si="26"/>
        <v>45859.932256944441</v>
      </c>
      <c r="R557" t="s">
        <v>2762</v>
      </c>
      <c r="S557" t="s">
        <v>30</v>
      </c>
      <c r="T5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" s="5">
        <f>IF(tb_ship[[#This Row],[current_status]]&lt;&gt;"DELIVERED", "",
  ABS(tb_ship[[#This Row],[Formated_actual_delivery_timestamp]] - tb_ship[[#This Row],[Formatted_estimated_delivery_timestamp]])
)</f>
        <v>0.15474537036789116</v>
      </c>
      <c r="X557">
        <v>3</v>
      </c>
      <c r="Y557">
        <v>2</v>
      </c>
      <c r="Z557" t="b">
        <v>0</v>
      </c>
    </row>
    <row r="558" spans="1:26" hidden="1" x14ac:dyDescent="0.25">
      <c r="A558" t="s">
        <v>2763</v>
      </c>
      <c r="B558" t="s">
        <v>58</v>
      </c>
      <c r="C558" t="s">
        <v>51</v>
      </c>
      <c r="D558" t="s">
        <v>34</v>
      </c>
      <c r="E558" t="s">
        <v>52</v>
      </c>
      <c r="F558" t="s">
        <v>230</v>
      </c>
      <c r="G558" t="s">
        <v>53</v>
      </c>
      <c r="H558" t="s">
        <v>77</v>
      </c>
      <c r="I558" t="b">
        <v>0</v>
      </c>
      <c r="J558">
        <v>3.53</v>
      </c>
      <c r="K558">
        <v>63.96</v>
      </c>
      <c r="L558" t="s">
        <v>2764</v>
      </c>
      <c r="M558" s="2">
        <f t="shared" si="24"/>
        <v>45930.321527777778</v>
      </c>
      <c r="N558" t="s">
        <v>2765</v>
      </c>
      <c r="O558" s="2">
        <f t="shared" si="25"/>
        <v>45935.097395833334</v>
      </c>
      <c r="P558" t="s">
        <v>2766</v>
      </c>
      <c r="Q558" s="2">
        <f t="shared" si="26"/>
        <v>45935.255277777775</v>
      </c>
      <c r="R558" t="s">
        <v>2766</v>
      </c>
      <c r="S558" t="s">
        <v>30</v>
      </c>
      <c r="T5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" s="5">
        <f>IF(tb_ship[[#This Row],[current_status]]&lt;&gt;"DELIVERED", "",
  ABS(tb_ship[[#This Row],[Formated_actual_delivery_timestamp]] - tb_ship[[#This Row],[Formatted_estimated_delivery_timestamp]])
)</f>
        <v>0.15788194444030523</v>
      </c>
      <c r="X558">
        <v>2</v>
      </c>
      <c r="Y558">
        <v>2</v>
      </c>
      <c r="Z558" t="b">
        <v>0</v>
      </c>
    </row>
    <row r="559" spans="1:26" hidden="1" x14ac:dyDescent="0.25">
      <c r="A559" t="s">
        <v>2767</v>
      </c>
      <c r="B559" t="s">
        <v>58</v>
      </c>
      <c r="C559" t="s">
        <v>51</v>
      </c>
      <c r="D559" t="s">
        <v>24</v>
      </c>
      <c r="E559" t="s">
        <v>44</v>
      </c>
      <c r="F559" t="s">
        <v>407</v>
      </c>
      <c r="G559" t="s">
        <v>997</v>
      </c>
      <c r="H559" t="s">
        <v>391</v>
      </c>
      <c r="I559" t="b">
        <v>1</v>
      </c>
      <c r="J559">
        <v>9.64</v>
      </c>
      <c r="K559">
        <v>180.81</v>
      </c>
      <c r="L559" t="s">
        <v>2768</v>
      </c>
      <c r="M559" s="2">
        <f t="shared" si="24"/>
        <v>45961.651388888895</v>
      </c>
      <c r="N559" t="s">
        <v>2769</v>
      </c>
      <c r="O559" s="2">
        <f t="shared" si="25"/>
        <v>45967.129849537043</v>
      </c>
      <c r="P559" t="s">
        <v>2770</v>
      </c>
      <c r="Q559" s="2">
        <f t="shared" si="26"/>
        <v>45967.003495370373</v>
      </c>
      <c r="R559" t="s">
        <v>2770</v>
      </c>
      <c r="S559" t="s">
        <v>30</v>
      </c>
      <c r="T5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" s="5">
        <f>IF(tb_ship[[#This Row],[current_status]]&lt;&gt;"DELIVERED", "",
  ABS(tb_ship[[#This Row],[Formated_actual_delivery_timestamp]] - tb_ship[[#This Row],[Formatted_estimated_delivery_timestamp]])
)</f>
        <v>0.12635416667035315</v>
      </c>
      <c r="X559">
        <v>2</v>
      </c>
      <c r="Y559">
        <v>54</v>
      </c>
      <c r="Z559" t="b">
        <v>0</v>
      </c>
    </row>
    <row r="560" spans="1:26" hidden="1" x14ac:dyDescent="0.25">
      <c r="A560" t="s">
        <v>2771</v>
      </c>
      <c r="B560" t="s">
        <v>279</v>
      </c>
      <c r="C560" t="s">
        <v>51</v>
      </c>
      <c r="D560" t="s">
        <v>24</v>
      </c>
      <c r="E560" t="s">
        <v>34</v>
      </c>
      <c r="F560" t="s">
        <v>407</v>
      </c>
      <c r="G560" t="s">
        <v>230</v>
      </c>
      <c r="I560" t="b">
        <v>1</v>
      </c>
      <c r="J560">
        <v>9.2799999999999994</v>
      </c>
      <c r="K560">
        <v>591.54</v>
      </c>
      <c r="L560" t="s">
        <v>2772</v>
      </c>
      <c r="M560" s="2">
        <f t="shared" si="24"/>
        <v>46038.430555555555</v>
      </c>
      <c r="N560" t="s">
        <v>2773</v>
      </c>
      <c r="O560" s="2">
        <f t="shared" si="25"/>
        <v>46044.973391203705</v>
      </c>
      <c r="P560" t="s">
        <v>2774</v>
      </c>
      <c r="Q560" s="2">
        <f t="shared" si="26"/>
        <v>46044.670578703706</v>
      </c>
      <c r="R560" t="s">
        <v>2774</v>
      </c>
      <c r="S560" t="s">
        <v>30</v>
      </c>
      <c r="T5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0" s="5">
        <f>IF(tb_ship[[#This Row],[current_status]]&lt;&gt;"DELIVERED", "",
  ABS(tb_ship[[#This Row],[Formated_actual_delivery_timestamp]] - tb_ship[[#This Row],[Formatted_estimated_delivery_timestamp]])
)</f>
        <v>0.30281249999825377</v>
      </c>
      <c r="X560">
        <v>1</v>
      </c>
      <c r="Y560">
        <v>3</v>
      </c>
      <c r="Z560" t="b">
        <v>0</v>
      </c>
    </row>
    <row r="561" spans="1:26" hidden="1" x14ac:dyDescent="0.25">
      <c r="A561" t="s">
        <v>2775</v>
      </c>
      <c r="B561" t="s">
        <v>279</v>
      </c>
      <c r="C561" t="s">
        <v>43</v>
      </c>
      <c r="D561" t="s">
        <v>173</v>
      </c>
      <c r="E561" t="s">
        <v>52</v>
      </c>
      <c r="F561" t="s">
        <v>174</v>
      </c>
      <c r="G561" t="s">
        <v>236</v>
      </c>
      <c r="H561" t="s">
        <v>292</v>
      </c>
      <c r="I561" t="b">
        <v>0</v>
      </c>
      <c r="J561">
        <v>2.2000000000000002</v>
      </c>
      <c r="K561">
        <v>135.4</v>
      </c>
      <c r="L561" t="s">
        <v>2776</v>
      </c>
      <c r="M561" s="2">
        <f t="shared" si="24"/>
        <v>45869.484027777777</v>
      </c>
      <c r="N561" t="s">
        <v>2777</v>
      </c>
      <c r="O561" s="2">
        <f t="shared" si="25"/>
        <v>45875.019988425927</v>
      </c>
      <c r="P561" t="s">
        <v>2778</v>
      </c>
      <c r="Q561" s="2">
        <f t="shared" si="26"/>
        <v>45874.776759259265</v>
      </c>
      <c r="R561" t="s">
        <v>2778</v>
      </c>
      <c r="S561" t="s">
        <v>30</v>
      </c>
      <c r="T5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" s="5">
        <f>IF(tb_ship[[#This Row],[current_status]]&lt;&gt;"DELIVERED", "",
  ABS(tb_ship[[#This Row],[Formated_actual_delivery_timestamp]] - tb_ship[[#This Row],[Formatted_estimated_delivery_timestamp]])
)</f>
        <v>0.24322916666278616</v>
      </c>
      <c r="X561">
        <v>3</v>
      </c>
      <c r="Y561">
        <v>4</v>
      </c>
      <c r="Z561" t="b">
        <v>0</v>
      </c>
    </row>
    <row r="562" spans="1:26" hidden="1" x14ac:dyDescent="0.25">
      <c r="A562" t="s">
        <v>2779</v>
      </c>
      <c r="B562" t="s">
        <v>459</v>
      </c>
      <c r="C562" t="s">
        <v>51</v>
      </c>
      <c r="D562" t="s">
        <v>24</v>
      </c>
      <c r="E562" t="s">
        <v>24</v>
      </c>
      <c r="F562" t="s">
        <v>93</v>
      </c>
      <c r="G562" t="s">
        <v>93</v>
      </c>
      <c r="H562" t="s">
        <v>152</v>
      </c>
      <c r="I562" t="b">
        <v>0</v>
      </c>
      <c r="J562">
        <v>8.94</v>
      </c>
      <c r="K562">
        <v>648.34</v>
      </c>
      <c r="L562" t="s">
        <v>2780</v>
      </c>
      <c r="M562" s="2">
        <f t="shared" si="24"/>
        <v>45814.663194444445</v>
      </c>
      <c r="N562" t="s">
        <v>2781</v>
      </c>
      <c r="O562" s="2">
        <f t="shared" si="25"/>
        <v>45811.823773148149</v>
      </c>
      <c r="P562" t="s">
        <v>2782</v>
      </c>
      <c r="Q562" s="2">
        <f t="shared" si="26"/>
        <v>45816.720937500002</v>
      </c>
      <c r="R562" t="s">
        <v>2782</v>
      </c>
      <c r="S562" t="s">
        <v>30</v>
      </c>
      <c r="T5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" s="5">
        <f>IF(tb_ship[[#This Row],[current_status]]&lt;&gt;"DELIVERED", "",
  ABS(tb_ship[[#This Row],[Formated_actual_delivery_timestamp]] - tb_ship[[#This Row],[Formatted_estimated_delivery_timestamp]])
)</f>
        <v>4.8971643518525525</v>
      </c>
      <c r="X562">
        <v>4</v>
      </c>
      <c r="Y562">
        <v>2</v>
      </c>
      <c r="Z562" t="b">
        <v>1</v>
      </c>
    </row>
    <row r="563" spans="1:26" hidden="1" x14ac:dyDescent="0.25">
      <c r="A563" t="s">
        <v>2783</v>
      </c>
      <c r="B563" t="s">
        <v>459</v>
      </c>
      <c r="C563" t="s">
        <v>43</v>
      </c>
      <c r="D563" t="s">
        <v>52</v>
      </c>
      <c r="E563" t="s">
        <v>59</v>
      </c>
      <c r="F563" t="s">
        <v>92</v>
      </c>
      <c r="G563" t="s">
        <v>160</v>
      </c>
      <c r="H563" t="s">
        <v>314</v>
      </c>
      <c r="I563" t="b">
        <v>0</v>
      </c>
      <c r="J563">
        <v>224.74</v>
      </c>
      <c r="K563">
        <v>1441.98</v>
      </c>
      <c r="L563" t="s">
        <v>2784</v>
      </c>
      <c r="M563" s="2">
        <f t="shared" si="24"/>
        <v>45953.434722222228</v>
      </c>
      <c r="N563" t="s">
        <v>2785</v>
      </c>
      <c r="O563" s="2">
        <f t="shared" si="25"/>
        <v>45959.858784722222</v>
      </c>
      <c r="P563" t="s">
        <v>2786</v>
      </c>
      <c r="Q563" s="2">
        <f t="shared" si="26"/>
        <v>45960.023622685185</v>
      </c>
      <c r="R563" t="s">
        <v>2786</v>
      </c>
      <c r="S563" t="s">
        <v>30</v>
      </c>
      <c r="T5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3" s="5">
        <f>IF(tb_ship[[#This Row],[current_status]]&lt;&gt;"DELIVERED", "",
  ABS(tb_ship[[#This Row],[Formated_actual_delivery_timestamp]] - tb_ship[[#This Row],[Formatted_estimated_delivery_timestamp]])
)</f>
        <v>0.16483796296233777</v>
      </c>
      <c r="X563">
        <v>2</v>
      </c>
      <c r="Y563">
        <v>3</v>
      </c>
      <c r="Z563" t="b">
        <v>0</v>
      </c>
    </row>
    <row r="564" spans="1:26" hidden="1" x14ac:dyDescent="0.25">
      <c r="A564" t="s">
        <v>2787</v>
      </c>
      <c r="B564" t="s">
        <v>168</v>
      </c>
      <c r="C564" t="s">
        <v>23</v>
      </c>
      <c r="D564" t="s">
        <v>34</v>
      </c>
      <c r="E564" t="s">
        <v>52</v>
      </c>
      <c r="F564" t="s">
        <v>75</v>
      </c>
      <c r="G564" t="s">
        <v>422</v>
      </c>
      <c r="H564" t="s">
        <v>77</v>
      </c>
      <c r="I564" t="b">
        <v>0</v>
      </c>
      <c r="J564">
        <v>6.11</v>
      </c>
      <c r="K564">
        <v>116.79</v>
      </c>
      <c r="L564" t="s">
        <v>2788</v>
      </c>
      <c r="M564" s="2">
        <f t="shared" si="24"/>
        <v>45888.644444444442</v>
      </c>
      <c r="N564" t="s">
        <v>2789</v>
      </c>
      <c r="O564" s="2">
        <f t="shared" si="25"/>
        <v>45886.136655092596</v>
      </c>
      <c r="P564" t="s">
        <v>2790</v>
      </c>
      <c r="Q564" s="2">
        <f t="shared" si="26"/>
        <v>45893.160104166665</v>
      </c>
      <c r="R564" t="s">
        <v>2790</v>
      </c>
      <c r="S564" t="s">
        <v>30</v>
      </c>
      <c r="T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" s="5">
        <f>IF(tb_ship[[#This Row],[current_status]]&lt;&gt;"DELIVERED", "",
  ABS(tb_ship[[#This Row],[Formated_actual_delivery_timestamp]] - tb_ship[[#This Row],[Formatted_estimated_delivery_timestamp]])
)</f>
        <v>7.0234490740695037</v>
      </c>
      <c r="X564">
        <v>1</v>
      </c>
      <c r="Y564">
        <v>3</v>
      </c>
      <c r="Z564" t="b">
        <v>1</v>
      </c>
    </row>
    <row r="565" spans="1:26" hidden="1" x14ac:dyDescent="0.25">
      <c r="A565" t="s">
        <v>2791</v>
      </c>
      <c r="B565" t="s">
        <v>58</v>
      </c>
      <c r="C565" t="s">
        <v>23</v>
      </c>
      <c r="D565" t="s">
        <v>44</v>
      </c>
      <c r="E565" t="s">
        <v>52</v>
      </c>
      <c r="F565" t="s">
        <v>45</v>
      </c>
      <c r="G565" t="s">
        <v>422</v>
      </c>
      <c r="I565" t="b">
        <v>1</v>
      </c>
      <c r="J565">
        <v>7.7</v>
      </c>
      <c r="K565">
        <v>718.2</v>
      </c>
      <c r="L565" t="s">
        <v>2792</v>
      </c>
      <c r="M565" s="2">
        <f t="shared" si="24"/>
        <v>45909.156944444439</v>
      </c>
      <c r="N565" t="s">
        <v>2793</v>
      </c>
      <c r="O565" s="2">
        <f t="shared" si="25"/>
        <v>45912.162638888884</v>
      </c>
      <c r="P565" t="s">
        <v>2794</v>
      </c>
      <c r="Q565" s="2">
        <f t="shared" si="26"/>
        <v>45912.356631944444</v>
      </c>
      <c r="R565" t="s">
        <v>2794</v>
      </c>
      <c r="S565" t="s">
        <v>30</v>
      </c>
      <c r="T5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" s="5">
        <f>IF(tb_ship[[#This Row],[current_status]]&lt;&gt;"DELIVERED", "",
  ABS(tb_ship[[#This Row],[Formated_actual_delivery_timestamp]] - tb_ship[[#This Row],[Formatted_estimated_delivery_timestamp]])
)</f>
        <v>0.19399305555998581</v>
      </c>
      <c r="X565">
        <v>2</v>
      </c>
      <c r="Y565">
        <v>3</v>
      </c>
      <c r="Z565" t="b">
        <v>0</v>
      </c>
    </row>
    <row r="566" spans="1:26" hidden="1" x14ac:dyDescent="0.25">
      <c r="A566" t="s">
        <v>2795</v>
      </c>
      <c r="B566" t="s">
        <v>42</v>
      </c>
      <c r="C566" t="s">
        <v>33</v>
      </c>
      <c r="D566" t="s">
        <v>52</v>
      </c>
      <c r="E566" t="s">
        <v>59</v>
      </c>
      <c r="F566" t="s">
        <v>76</v>
      </c>
      <c r="G566" t="s">
        <v>61</v>
      </c>
      <c r="H566" t="s">
        <v>314</v>
      </c>
      <c r="I566" t="b">
        <v>0</v>
      </c>
      <c r="J566">
        <v>9.9700000000000006</v>
      </c>
      <c r="K566">
        <v>432.71</v>
      </c>
      <c r="L566" t="s">
        <v>2796</v>
      </c>
      <c r="M566" s="2">
        <f t="shared" si="24"/>
        <v>45856.676388888889</v>
      </c>
      <c r="N566" t="s">
        <v>2797</v>
      </c>
      <c r="O566" s="2">
        <f t="shared" si="25"/>
        <v>45863.367361111115</v>
      </c>
      <c r="P566" t="s">
        <v>2798</v>
      </c>
      <c r="Q566" s="2">
        <f t="shared" si="26"/>
        <v>45863.529444444444</v>
      </c>
      <c r="R566" t="s">
        <v>2799</v>
      </c>
      <c r="S566" t="s">
        <v>30</v>
      </c>
      <c r="T5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6" s="5">
        <f>IF(tb_ship[[#This Row],[current_status]]&lt;&gt;"DELIVERED", "",
  ABS(tb_ship[[#This Row],[Formated_actual_delivery_timestamp]] - tb_ship[[#This Row],[Formatted_estimated_delivery_timestamp]])
)</f>
        <v>0.16208333332906477</v>
      </c>
      <c r="X566">
        <v>2</v>
      </c>
      <c r="Y566">
        <v>2</v>
      </c>
      <c r="Z566" t="b">
        <v>0</v>
      </c>
    </row>
    <row r="567" spans="1:26" hidden="1" x14ac:dyDescent="0.25">
      <c r="A567" t="s">
        <v>2800</v>
      </c>
      <c r="B567" t="s">
        <v>58</v>
      </c>
      <c r="D567" t="s">
        <v>228</v>
      </c>
      <c r="E567" t="s">
        <v>34</v>
      </c>
      <c r="F567" t="s">
        <v>229</v>
      </c>
      <c r="G567" t="s">
        <v>209</v>
      </c>
      <c r="H567" t="s">
        <v>870</v>
      </c>
      <c r="I567" t="b">
        <v>1</v>
      </c>
      <c r="J567">
        <v>15.69</v>
      </c>
      <c r="K567">
        <v>142.31</v>
      </c>
      <c r="L567" t="s">
        <v>2801</v>
      </c>
      <c r="M567" s="2">
        <f t="shared" si="24"/>
        <v>45835.109027777777</v>
      </c>
      <c r="N567" t="s">
        <v>2802</v>
      </c>
      <c r="O567" s="2">
        <f t="shared" si="25"/>
        <v>45844.243587962963</v>
      </c>
      <c r="P567" t="s">
        <v>2803</v>
      </c>
      <c r="Q567" s="2">
        <f t="shared" si="26"/>
        <v>45844.623472222222</v>
      </c>
      <c r="R567" t="s">
        <v>2804</v>
      </c>
      <c r="S567" t="s">
        <v>30</v>
      </c>
      <c r="T5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" s="5">
        <f>IF(tb_ship[[#This Row],[current_status]]&lt;&gt;"DELIVERED", "",
  ABS(tb_ship[[#This Row],[Formated_actual_delivery_timestamp]] - tb_ship[[#This Row],[Formatted_estimated_delivery_timestamp]])
)</f>
        <v>0.37988425925868796</v>
      </c>
      <c r="X567">
        <v>3</v>
      </c>
      <c r="Y567">
        <v>4</v>
      </c>
      <c r="Z567" t="b">
        <v>0</v>
      </c>
    </row>
    <row r="568" spans="1:26" hidden="1" x14ac:dyDescent="0.25">
      <c r="A568" t="s">
        <v>2805</v>
      </c>
      <c r="B568" t="s">
        <v>660</v>
      </c>
      <c r="C568" t="s">
        <v>43</v>
      </c>
      <c r="D568" t="s">
        <v>52</v>
      </c>
      <c r="E568" t="s">
        <v>173</v>
      </c>
      <c r="F568" t="s">
        <v>161</v>
      </c>
      <c r="G568" t="s">
        <v>460</v>
      </c>
      <c r="H568" t="s">
        <v>412</v>
      </c>
      <c r="I568" t="b">
        <v>0</v>
      </c>
      <c r="J568">
        <v>19.55</v>
      </c>
      <c r="K568">
        <v>195.49</v>
      </c>
      <c r="L568" t="s">
        <v>2806</v>
      </c>
      <c r="M568" s="2">
        <f t="shared" si="24"/>
        <v>45845.479861111111</v>
      </c>
      <c r="N568" t="s">
        <v>2807</v>
      </c>
      <c r="O568" s="2">
        <f t="shared" si="25"/>
        <v>45857.18241898148</v>
      </c>
      <c r="P568" t="s">
        <v>2808</v>
      </c>
      <c r="Q568" s="2">
        <f t="shared" si="26"/>
        <v>45857.464606481481</v>
      </c>
      <c r="R568" t="s">
        <v>2808</v>
      </c>
      <c r="S568" t="s">
        <v>30</v>
      </c>
      <c r="T5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" s="5">
        <f>IF(tb_ship[[#This Row],[current_status]]&lt;&gt;"DELIVERED", "",
  ABS(tb_ship[[#This Row],[Formated_actual_delivery_timestamp]] - tb_ship[[#This Row],[Formatted_estimated_delivery_timestamp]])
)</f>
        <v>0.28218750000087311</v>
      </c>
      <c r="X568">
        <v>3</v>
      </c>
      <c r="Y568">
        <v>2</v>
      </c>
      <c r="Z568" t="b">
        <v>0</v>
      </c>
    </row>
    <row r="569" spans="1:26" hidden="1" x14ac:dyDescent="0.25">
      <c r="A569" t="s">
        <v>2809</v>
      </c>
      <c r="B569" t="s">
        <v>279</v>
      </c>
      <c r="C569" t="s">
        <v>33</v>
      </c>
      <c r="D569" t="s">
        <v>187</v>
      </c>
      <c r="E569" t="s">
        <v>24</v>
      </c>
      <c r="F569" t="s">
        <v>2013</v>
      </c>
      <c r="G569" t="s">
        <v>407</v>
      </c>
      <c r="I569" t="b">
        <v>1</v>
      </c>
      <c r="J569">
        <v>4.03</v>
      </c>
      <c r="K569">
        <v>102.51</v>
      </c>
      <c r="L569" t="s">
        <v>2810</v>
      </c>
      <c r="M569" s="2">
        <f t="shared" si="24"/>
        <v>45875.352777777778</v>
      </c>
      <c r="N569" t="s">
        <v>2811</v>
      </c>
      <c r="O569" s="2">
        <f t="shared" si="25"/>
        <v>45884.932106481479</v>
      </c>
      <c r="P569" t="s">
        <v>2812</v>
      </c>
      <c r="Q569" s="2">
        <f t="shared" si="26"/>
        <v>45884.961030092592</v>
      </c>
      <c r="R569" t="s">
        <v>2812</v>
      </c>
      <c r="S569" t="s">
        <v>30</v>
      </c>
      <c r="T5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9" s="5">
        <f>IF(tb_ship[[#This Row],[current_status]]&lt;&gt;"DELIVERED", "",
  ABS(tb_ship[[#This Row],[Formated_actual_delivery_timestamp]] - tb_ship[[#This Row],[Formatted_estimated_delivery_timestamp]])
)</f>
        <v>2.8923611112986691E-2</v>
      </c>
      <c r="X569">
        <v>2</v>
      </c>
      <c r="Y569">
        <v>5</v>
      </c>
      <c r="Z569" t="b">
        <v>0</v>
      </c>
    </row>
    <row r="570" spans="1:26" hidden="1" x14ac:dyDescent="0.25">
      <c r="A570" t="s">
        <v>2813</v>
      </c>
      <c r="B570" t="s">
        <v>67</v>
      </c>
      <c r="C570" t="s">
        <v>33</v>
      </c>
      <c r="D570" t="s">
        <v>126</v>
      </c>
      <c r="E570" t="s">
        <v>24</v>
      </c>
      <c r="F570" t="s">
        <v>272</v>
      </c>
      <c r="G570" t="s">
        <v>1704</v>
      </c>
      <c r="H570" t="s">
        <v>129</v>
      </c>
      <c r="I570" t="b">
        <v>1</v>
      </c>
      <c r="J570">
        <v>40.18</v>
      </c>
      <c r="K570">
        <v>2269.7199999999998</v>
      </c>
      <c r="L570" t="s">
        <v>2814</v>
      </c>
      <c r="M570" s="2">
        <f t="shared" si="24"/>
        <v>45827.822222222225</v>
      </c>
      <c r="N570" t="s">
        <v>2815</v>
      </c>
      <c r="O570" s="2">
        <f t="shared" si="25"/>
        <v>45830.620613425926</v>
      </c>
      <c r="P570" t="s">
        <v>2816</v>
      </c>
      <c r="Q570" s="2">
        <f t="shared" si="26"/>
        <v>45831.336261574077</v>
      </c>
      <c r="R570" t="s">
        <v>2816</v>
      </c>
      <c r="S570" t="s">
        <v>30</v>
      </c>
      <c r="T5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0" s="5">
        <f>IF(tb_ship[[#This Row],[current_status]]&lt;&gt;"DELIVERED", "",
  ABS(tb_ship[[#This Row],[Formated_actual_delivery_timestamp]] - tb_ship[[#This Row],[Formatted_estimated_delivery_timestamp]])
)</f>
        <v>0.71564814815064892</v>
      </c>
      <c r="X570">
        <v>2</v>
      </c>
      <c r="Y570">
        <v>3</v>
      </c>
      <c r="Z570" t="b">
        <v>0</v>
      </c>
    </row>
    <row r="571" spans="1:26" hidden="1" x14ac:dyDescent="0.25">
      <c r="A571" t="s">
        <v>2817</v>
      </c>
      <c r="B571" t="s">
        <v>186</v>
      </c>
      <c r="C571" t="s">
        <v>33</v>
      </c>
      <c r="D571" t="s">
        <v>24</v>
      </c>
      <c r="E571" t="s">
        <v>52</v>
      </c>
      <c r="F571" t="s">
        <v>151</v>
      </c>
      <c r="G571" t="s">
        <v>76</v>
      </c>
      <c r="H571" t="s">
        <v>216</v>
      </c>
      <c r="I571" t="b">
        <v>1</v>
      </c>
      <c r="J571">
        <v>13.44</v>
      </c>
      <c r="K571">
        <v>825.69</v>
      </c>
      <c r="L571" t="s">
        <v>2818</v>
      </c>
      <c r="M571" s="2">
        <f t="shared" si="24"/>
        <v>45882.457638888889</v>
      </c>
      <c r="N571" t="s">
        <v>2819</v>
      </c>
      <c r="O571" s="2">
        <f t="shared" si="25"/>
        <v>45888.04178240741</v>
      </c>
      <c r="P571" t="s">
        <v>2820</v>
      </c>
      <c r="Q571" s="2">
        <f t="shared" si="26"/>
        <v>45887.354212962964</v>
      </c>
      <c r="R571" t="s">
        <v>2821</v>
      </c>
      <c r="S571" t="s">
        <v>30</v>
      </c>
      <c r="T5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" s="5">
        <f>IF(tb_ship[[#This Row],[current_status]]&lt;&gt;"DELIVERED", "",
  ABS(tb_ship[[#This Row],[Formated_actual_delivery_timestamp]] - tb_ship[[#This Row],[Formatted_estimated_delivery_timestamp]])
)</f>
        <v>0.687569444446126</v>
      </c>
      <c r="X571">
        <v>4</v>
      </c>
      <c r="Y571">
        <v>2</v>
      </c>
      <c r="Z571" t="b">
        <v>0</v>
      </c>
    </row>
    <row r="572" spans="1:26" hidden="1" x14ac:dyDescent="0.25">
      <c r="A572" t="s">
        <v>2822</v>
      </c>
      <c r="B572" t="s">
        <v>955</v>
      </c>
      <c r="D572" t="s">
        <v>24</v>
      </c>
      <c r="E572" t="s">
        <v>52</v>
      </c>
      <c r="F572" t="s">
        <v>196</v>
      </c>
      <c r="G572" t="s">
        <v>236</v>
      </c>
      <c r="H572" t="s">
        <v>2823</v>
      </c>
      <c r="I572" t="b">
        <v>1</v>
      </c>
      <c r="J572">
        <v>5.78</v>
      </c>
      <c r="K572">
        <v>381.06</v>
      </c>
      <c r="L572" t="s">
        <v>2824</v>
      </c>
      <c r="M572" s="2">
        <f t="shared" si="24"/>
        <v>45968.822222222225</v>
      </c>
      <c r="N572" t="s">
        <v>2825</v>
      </c>
      <c r="O572" s="2">
        <f t="shared" si="25"/>
        <v>45978.019942129627</v>
      </c>
      <c r="P572" t="s">
        <v>2826</v>
      </c>
      <c r="Q572" s="2">
        <f t="shared" si="26"/>
        <v>45978.643923611111</v>
      </c>
      <c r="R572" t="s">
        <v>2827</v>
      </c>
      <c r="S572" t="s">
        <v>30</v>
      </c>
      <c r="T5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2" s="5">
        <f>IF(tb_ship[[#This Row],[current_status]]&lt;&gt;"DELIVERED", "",
  ABS(tb_ship[[#This Row],[Formated_actual_delivery_timestamp]] - tb_ship[[#This Row],[Formatted_estimated_delivery_timestamp]])
)</f>
        <v>0.62398148148349719</v>
      </c>
      <c r="X572">
        <v>1</v>
      </c>
      <c r="Y572">
        <v>5</v>
      </c>
      <c r="Z572" t="b">
        <v>0</v>
      </c>
    </row>
    <row r="573" spans="1:26" hidden="1" x14ac:dyDescent="0.25">
      <c r="A573" t="s">
        <v>2828</v>
      </c>
      <c r="B573" t="s">
        <v>833</v>
      </c>
      <c r="C573" t="s">
        <v>51</v>
      </c>
      <c r="D573" t="s">
        <v>44</v>
      </c>
      <c r="E573" t="s">
        <v>24</v>
      </c>
      <c r="F573" t="s">
        <v>117</v>
      </c>
      <c r="G573" t="s">
        <v>93</v>
      </c>
      <c r="H573" t="s">
        <v>110</v>
      </c>
      <c r="I573" t="b">
        <v>1</v>
      </c>
      <c r="J573">
        <v>9.76</v>
      </c>
      <c r="K573">
        <v>265.93</v>
      </c>
      <c r="L573" t="s">
        <v>2829</v>
      </c>
      <c r="M573" s="2">
        <f t="shared" si="24"/>
        <v>46014.567361111112</v>
      </c>
      <c r="N573" t="s">
        <v>2830</v>
      </c>
      <c r="O573" s="2">
        <f t="shared" si="25"/>
        <v>46020.771284722221</v>
      </c>
      <c r="P573" t="s">
        <v>2831</v>
      </c>
      <c r="Q573" s="2">
        <f t="shared" si="26"/>
        <v>46019.974027777775</v>
      </c>
      <c r="R573" t="s">
        <v>2831</v>
      </c>
      <c r="S573" t="s">
        <v>30</v>
      </c>
      <c r="T5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3" s="5">
        <f>IF(tb_ship[[#This Row],[current_status]]&lt;&gt;"DELIVERED", "",
  ABS(tb_ship[[#This Row],[Formated_actual_delivery_timestamp]] - tb_ship[[#This Row],[Formatted_estimated_delivery_timestamp]])
)</f>
        <v>0.79725694444641704</v>
      </c>
      <c r="X573">
        <v>3</v>
      </c>
      <c r="Y573">
        <v>2</v>
      </c>
      <c r="Z573" t="b">
        <v>0</v>
      </c>
    </row>
    <row r="574" spans="1:26" hidden="1" x14ac:dyDescent="0.25">
      <c r="A574" t="s">
        <v>2832</v>
      </c>
      <c r="B574" t="s">
        <v>186</v>
      </c>
      <c r="C574" t="s">
        <v>51</v>
      </c>
      <c r="D574" t="s">
        <v>24</v>
      </c>
      <c r="E574" t="s">
        <v>24</v>
      </c>
      <c r="F574" t="s">
        <v>650</v>
      </c>
      <c r="G574" t="s">
        <v>25</v>
      </c>
      <c r="H574" t="s">
        <v>525</v>
      </c>
      <c r="I574" t="b">
        <v>0</v>
      </c>
      <c r="J574">
        <v>7.94</v>
      </c>
      <c r="K574">
        <v>335.71</v>
      </c>
      <c r="L574" t="s">
        <v>2833</v>
      </c>
      <c r="M574" s="2">
        <f t="shared" si="24"/>
        <v>46064.932638888895</v>
      </c>
      <c r="N574" t="s">
        <v>2834</v>
      </c>
      <c r="O574" s="2">
        <f t="shared" si="25"/>
        <v>46067.473993055559</v>
      </c>
      <c r="P574" t="s">
        <v>2835</v>
      </c>
      <c r="Q574" s="2">
        <f t="shared" si="26"/>
        <v>46067.517569444448</v>
      </c>
      <c r="R574" t="s">
        <v>2835</v>
      </c>
      <c r="S574" t="s">
        <v>30</v>
      </c>
      <c r="T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4" s="5">
        <f>IF(tb_ship[[#This Row],[current_status]]&lt;&gt;"DELIVERED", "",
  ABS(tb_ship[[#This Row],[Formated_actual_delivery_timestamp]] - tb_ship[[#This Row],[Formatted_estimated_delivery_timestamp]])
)</f>
        <v>4.3576388889050577E-2</v>
      </c>
      <c r="X574">
        <v>3</v>
      </c>
      <c r="Y574">
        <v>2</v>
      </c>
      <c r="Z574" t="b">
        <v>0</v>
      </c>
    </row>
    <row r="575" spans="1:26" hidden="1" x14ac:dyDescent="0.25">
      <c r="A575" t="s">
        <v>2836</v>
      </c>
      <c r="B575" t="s">
        <v>134</v>
      </c>
      <c r="C575" t="s">
        <v>23</v>
      </c>
      <c r="D575" t="s">
        <v>301</v>
      </c>
      <c r="E575" t="s">
        <v>24</v>
      </c>
      <c r="F575" t="s">
        <v>987</v>
      </c>
      <c r="G575" t="s">
        <v>68</v>
      </c>
      <c r="H575" t="s">
        <v>1727</v>
      </c>
      <c r="I575" t="b">
        <v>1</v>
      </c>
      <c r="J575">
        <v>3.09</v>
      </c>
      <c r="K575">
        <v>45.66</v>
      </c>
      <c r="L575" t="s">
        <v>2837</v>
      </c>
      <c r="M575" s="2">
        <f t="shared" si="24"/>
        <v>45978.494444444441</v>
      </c>
      <c r="N575" t="s">
        <v>2838</v>
      </c>
      <c r="O575" s="2">
        <f t="shared" si="25"/>
        <v>45982.749710648146</v>
      </c>
      <c r="P575" t="s">
        <v>2839</v>
      </c>
      <c r="Q575" s="2">
        <f t="shared" si="26"/>
        <v>45981.737546296295</v>
      </c>
      <c r="R575" t="s">
        <v>2839</v>
      </c>
      <c r="S575" t="s">
        <v>30</v>
      </c>
      <c r="T5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5" s="5">
        <f>IF(tb_ship[[#This Row],[current_status]]&lt;&gt;"DELIVERED", "",
  ABS(tb_ship[[#This Row],[Formated_actual_delivery_timestamp]] - tb_ship[[#This Row],[Formatted_estimated_delivery_timestamp]])
)</f>
        <v>1.0121643518505152</v>
      </c>
      <c r="X575">
        <v>2</v>
      </c>
      <c r="Y575">
        <v>3</v>
      </c>
      <c r="Z575" t="b">
        <v>0</v>
      </c>
    </row>
    <row r="576" spans="1:26" hidden="1" x14ac:dyDescent="0.25">
      <c r="A576" t="s">
        <v>2840</v>
      </c>
      <c r="B576" t="s">
        <v>279</v>
      </c>
      <c r="C576" t="s">
        <v>51</v>
      </c>
      <c r="D576" t="s">
        <v>24</v>
      </c>
      <c r="E576" t="s">
        <v>24</v>
      </c>
      <c r="F576" t="s">
        <v>68</v>
      </c>
      <c r="G576" t="s">
        <v>93</v>
      </c>
      <c r="H576" t="s">
        <v>525</v>
      </c>
      <c r="I576" t="b">
        <v>0</v>
      </c>
      <c r="J576">
        <v>8.23</v>
      </c>
      <c r="K576">
        <v>136.38999999999999</v>
      </c>
      <c r="L576" t="s">
        <v>2841</v>
      </c>
      <c r="M576" s="2">
        <f t="shared" si="24"/>
        <v>46000.734027777777</v>
      </c>
      <c r="N576" t="s">
        <v>2842</v>
      </c>
      <c r="O576" s="2">
        <f t="shared" si="25"/>
        <v>46002.390659722223</v>
      </c>
      <c r="P576" t="s">
        <v>2843</v>
      </c>
      <c r="Q576" s="2">
        <f t="shared" si="26"/>
        <v>46002.678564814814</v>
      </c>
      <c r="R576" t="s">
        <v>2844</v>
      </c>
      <c r="S576" t="s">
        <v>30</v>
      </c>
      <c r="T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6" s="5">
        <f>IF(tb_ship[[#This Row],[current_status]]&lt;&gt;"DELIVERED", "",
  ABS(tb_ship[[#This Row],[Formated_actual_delivery_timestamp]] - tb_ship[[#This Row],[Formatted_estimated_delivery_timestamp]])
)</f>
        <v>0.28790509259124519</v>
      </c>
      <c r="X576">
        <v>3</v>
      </c>
      <c r="Y576">
        <v>1</v>
      </c>
      <c r="Z576" t="b">
        <v>0</v>
      </c>
    </row>
    <row r="577" spans="1:26" hidden="1" x14ac:dyDescent="0.25">
      <c r="A577" t="s">
        <v>2845</v>
      </c>
      <c r="B577" t="s">
        <v>67</v>
      </c>
      <c r="C577" t="s">
        <v>23</v>
      </c>
      <c r="D577" t="s">
        <v>24</v>
      </c>
      <c r="E577" t="s">
        <v>52</v>
      </c>
      <c r="F577" t="s">
        <v>1499</v>
      </c>
      <c r="G577" t="s">
        <v>92</v>
      </c>
      <c r="H577" t="s">
        <v>216</v>
      </c>
      <c r="I577" t="b">
        <v>1</v>
      </c>
      <c r="J577">
        <v>4.05</v>
      </c>
      <c r="K577">
        <v>314.62</v>
      </c>
      <c r="L577" t="s">
        <v>2846</v>
      </c>
      <c r="M577" s="2">
        <f t="shared" si="24"/>
        <v>45859.507638888892</v>
      </c>
      <c r="N577" t="s">
        <v>2847</v>
      </c>
      <c r="O577" s="2">
        <f t="shared" si="25"/>
        <v>45864.758321759262</v>
      </c>
      <c r="P577" t="s">
        <v>2848</v>
      </c>
      <c r="Q577" s="2">
        <f t="shared" si="26"/>
        <v>45864.851909722223</v>
      </c>
      <c r="R577" t="s">
        <v>2848</v>
      </c>
      <c r="S577" t="s">
        <v>30</v>
      </c>
      <c r="T5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7" s="5">
        <f>IF(tb_ship[[#This Row],[current_status]]&lt;&gt;"DELIVERED", "",
  ABS(tb_ship[[#This Row],[Formated_actual_delivery_timestamp]] - tb_ship[[#This Row],[Formatted_estimated_delivery_timestamp]])
)</f>
        <v>9.3587962961464655E-2</v>
      </c>
      <c r="X577">
        <v>3</v>
      </c>
      <c r="Y577">
        <v>3</v>
      </c>
      <c r="Z577" t="b">
        <v>0</v>
      </c>
    </row>
    <row r="578" spans="1:26" hidden="1" x14ac:dyDescent="0.25">
      <c r="A578" t="s">
        <v>2849</v>
      </c>
      <c r="B578" t="s">
        <v>32</v>
      </c>
      <c r="C578" t="s">
        <v>51</v>
      </c>
      <c r="D578" t="s">
        <v>24</v>
      </c>
      <c r="E578" t="s">
        <v>24</v>
      </c>
      <c r="F578" t="s">
        <v>25</v>
      </c>
      <c r="G578" t="s">
        <v>93</v>
      </c>
      <c r="H578" t="s">
        <v>152</v>
      </c>
      <c r="I578" t="b">
        <v>0</v>
      </c>
      <c r="J578">
        <v>21.67</v>
      </c>
      <c r="K578">
        <v>1249.3900000000001</v>
      </c>
      <c r="L578" t="s">
        <v>2850</v>
      </c>
      <c r="M578" s="2">
        <f t="shared" ref="M578:M641" si="27">_xlfn.LET(
    _xlpm.iso, L578,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45899.637500000004</v>
      </c>
      <c r="N578" t="s">
        <v>2851</v>
      </c>
      <c r="O578" s="2">
        <f t="shared" si="25"/>
        <v>45900.866574074076</v>
      </c>
      <c r="P578" t="s">
        <v>2852</v>
      </c>
      <c r="Q578" s="2">
        <f t="shared" si="26"/>
        <v>45900.981180555558</v>
      </c>
      <c r="R578" t="s">
        <v>2853</v>
      </c>
      <c r="S578" t="s">
        <v>30</v>
      </c>
      <c r="T5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" s="5">
        <f>IF(tb_ship[[#This Row],[current_status]]&lt;&gt;"DELIVERED", "",
  ABS(tb_ship[[#This Row],[Formated_actual_delivery_timestamp]] - tb_ship[[#This Row],[Formatted_estimated_delivery_timestamp]])
)</f>
        <v>0.114606481482042</v>
      </c>
      <c r="X578">
        <v>3</v>
      </c>
      <c r="Y578">
        <v>1</v>
      </c>
      <c r="Z578" t="b">
        <v>0</v>
      </c>
    </row>
    <row r="579" spans="1:26" hidden="1" x14ac:dyDescent="0.25">
      <c r="A579" t="s">
        <v>2854</v>
      </c>
      <c r="B579" t="s">
        <v>279</v>
      </c>
      <c r="C579" t="s">
        <v>23</v>
      </c>
      <c r="D579" t="s">
        <v>24</v>
      </c>
      <c r="E579" t="s">
        <v>34</v>
      </c>
      <c r="F579" t="s">
        <v>68</v>
      </c>
      <c r="G579" t="s">
        <v>2855</v>
      </c>
      <c r="H579" t="s">
        <v>259</v>
      </c>
      <c r="I579" t="b">
        <v>1</v>
      </c>
      <c r="J579">
        <v>3.82</v>
      </c>
      <c r="K579">
        <v>202.64</v>
      </c>
      <c r="L579" t="s">
        <v>2856</v>
      </c>
      <c r="M579" s="2">
        <f t="shared" si="27"/>
        <v>45889.868750000001</v>
      </c>
      <c r="N579" t="s">
        <v>2857</v>
      </c>
      <c r="O579" s="2">
        <f t="shared" ref="O579:O642" si="28">_xlfn.LET(
    _xlpm.iso, N579,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45895.314155092594</v>
      </c>
      <c r="P579" t="s">
        <v>2858</v>
      </c>
      <c r="Q579" s="2">
        <f t="shared" ref="Q579:Q642" si="29">IF(P579="", "", _xlfn.LET(
    _xlpm.iso, P579,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45894.981574074074</v>
      </c>
      <c r="R579" t="s">
        <v>2858</v>
      </c>
      <c r="S579" t="s">
        <v>30</v>
      </c>
      <c r="T5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" s="5">
        <f>IF(tb_ship[[#This Row],[current_status]]&lt;&gt;"DELIVERED", "",
  ABS(tb_ship[[#This Row],[Formated_actual_delivery_timestamp]] - tb_ship[[#This Row],[Formatted_estimated_delivery_timestamp]])
)</f>
        <v>0.33258101851970423</v>
      </c>
      <c r="X579">
        <v>2</v>
      </c>
      <c r="Y579">
        <v>5</v>
      </c>
      <c r="Z579" t="b">
        <v>0</v>
      </c>
    </row>
    <row r="580" spans="1:26" hidden="1" x14ac:dyDescent="0.25">
      <c r="A580" t="s">
        <v>2859</v>
      </c>
      <c r="B580" t="s">
        <v>58</v>
      </c>
      <c r="C580" t="s">
        <v>51</v>
      </c>
      <c r="D580" t="s">
        <v>24</v>
      </c>
      <c r="E580" t="s">
        <v>24</v>
      </c>
      <c r="F580" t="s">
        <v>93</v>
      </c>
      <c r="G580" t="s">
        <v>273</v>
      </c>
      <c r="H580" t="s">
        <v>525</v>
      </c>
      <c r="I580" t="b">
        <v>0</v>
      </c>
      <c r="J580">
        <v>1.1200000000000001</v>
      </c>
      <c r="K580">
        <v>48.85</v>
      </c>
      <c r="L580" t="s">
        <v>2860</v>
      </c>
      <c r="M580" s="2">
        <f t="shared" si="27"/>
        <v>46029.690972222226</v>
      </c>
      <c r="N580" t="s">
        <v>2861</v>
      </c>
      <c r="O580" s="2">
        <f t="shared" si="28"/>
        <v>46030.882870370369</v>
      </c>
      <c r="P580" t="s">
        <v>2862</v>
      </c>
      <c r="Q580" s="2">
        <f t="shared" si="29"/>
        <v>46028.971030092594</v>
      </c>
      <c r="R580" t="s">
        <v>2863</v>
      </c>
      <c r="S580" t="s">
        <v>30</v>
      </c>
      <c r="T5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" s="5">
        <f>IF(tb_ship[[#This Row],[current_status]]&lt;&gt;"DELIVERED", "",
  ABS(tb_ship[[#This Row],[Formated_actual_delivery_timestamp]] - tb_ship[[#This Row],[Formatted_estimated_delivery_timestamp]])
)</f>
        <v>1.9118402777748997</v>
      </c>
      <c r="X580">
        <v>2</v>
      </c>
      <c r="Y580">
        <v>1</v>
      </c>
      <c r="Z580" t="b">
        <v>0</v>
      </c>
    </row>
    <row r="581" spans="1:26" hidden="1" x14ac:dyDescent="0.25">
      <c r="A581" t="s">
        <v>2864</v>
      </c>
      <c r="B581" t="s">
        <v>1362</v>
      </c>
      <c r="C581" t="s">
        <v>33</v>
      </c>
      <c r="D581" t="s">
        <v>301</v>
      </c>
      <c r="E581" t="s">
        <v>24</v>
      </c>
      <c r="F581" t="s">
        <v>357</v>
      </c>
      <c r="G581" t="s">
        <v>35</v>
      </c>
      <c r="H581" t="s">
        <v>303</v>
      </c>
      <c r="I581" t="b">
        <v>1</v>
      </c>
      <c r="J581">
        <v>8.5399999999999991</v>
      </c>
      <c r="K581">
        <v>281.98</v>
      </c>
      <c r="L581" t="s">
        <v>2865</v>
      </c>
      <c r="M581" s="2">
        <f t="shared" si="27"/>
        <v>45814.024305555555</v>
      </c>
      <c r="N581" t="s">
        <v>2866</v>
      </c>
      <c r="O581" s="2">
        <f t="shared" si="28"/>
        <v>45822.421967592592</v>
      </c>
      <c r="P581" t="s">
        <v>2867</v>
      </c>
      <c r="Q581" s="2">
        <f t="shared" si="29"/>
        <v>45821.936296296299</v>
      </c>
      <c r="R581" t="s">
        <v>2867</v>
      </c>
      <c r="S581" t="s">
        <v>30</v>
      </c>
      <c r="T5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1" s="5">
        <f>IF(tb_ship[[#This Row],[current_status]]&lt;&gt;"DELIVERED", "",
  ABS(tb_ship[[#This Row],[Formated_actual_delivery_timestamp]] - tb_ship[[#This Row],[Formatted_estimated_delivery_timestamp]])
)</f>
        <v>0.48567129629373085</v>
      </c>
      <c r="X581">
        <v>4</v>
      </c>
      <c r="Y581">
        <v>3</v>
      </c>
      <c r="Z581" t="b">
        <v>0</v>
      </c>
    </row>
    <row r="582" spans="1:26" hidden="1" x14ac:dyDescent="0.25">
      <c r="A582" t="s">
        <v>2868</v>
      </c>
      <c r="B582" t="s">
        <v>67</v>
      </c>
      <c r="C582" t="s">
        <v>33</v>
      </c>
      <c r="D582" t="s">
        <v>24</v>
      </c>
      <c r="E582" t="s">
        <v>24</v>
      </c>
      <c r="F582" t="s">
        <v>93</v>
      </c>
      <c r="G582" t="s">
        <v>883</v>
      </c>
      <c r="H582" t="s">
        <v>152</v>
      </c>
      <c r="I582" t="b">
        <v>0</v>
      </c>
      <c r="J582">
        <v>5.9</v>
      </c>
      <c r="K582">
        <v>196.54</v>
      </c>
      <c r="L582" t="s">
        <v>2869</v>
      </c>
      <c r="M582" s="2">
        <f t="shared" si="27"/>
        <v>45927.743055555555</v>
      </c>
      <c r="N582" t="s">
        <v>2870</v>
      </c>
      <c r="O582" s="2">
        <f t="shared" si="28"/>
        <v>45930.667407407411</v>
      </c>
      <c r="P582" t="s">
        <v>2871</v>
      </c>
      <c r="Q582" s="2">
        <f t="shared" si="29"/>
        <v>45931.613287037042</v>
      </c>
      <c r="R582" t="s">
        <v>2872</v>
      </c>
      <c r="S582" t="s">
        <v>30</v>
      </c>
      <c r="T5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2" s="5">
        <f>IF(tb_ship[[#This Row],[current_status]]&lt;&gt;"DELIVERED", "",
  ABS(tb_ship[[#This Row],[Formated_actual_delivery_timestamp]] - tb_ship[[#This Row],[Formatted_estimated_delivery_timestamp]])
)</f>
        <v>0.94587962963123573</v>
      </c>
      <c r="X582">
        <v>3</v>
      </c>
      <c r="Y582">
        <v>1</v>
      </c>
      <c r="Z582" t="b">
        <v>0</v>
      </c>
    </row>
    <row r="583" spans="1:26" hidden="1" x14ac:dyDescent="0.25">
      <c r="A583" t="s">
        <v>2873</v>
      </c>
      <c r="B583" t="s">
        <v>203</v>
      </c>
      <c r="C583" t="s">
        <v>51</v>
      </c>
      <c r="D583" t="s">
        <v>24</v>
      </c>
      <c r="E583" t="s">
        <v>34</v>
      </c>
      <c r="F583" t="s">
        <v>196</v>
      </c>
      <c r="G583" t="s">
        <v>75</v>
      </c>
      <c r="H583" t="s">
        <v>592</v>
      </c>
      <c r="I583" t="b">
        <v>1</v>
      </c>
      <c r="J583">
        <v>98.02</v>
      </c>
      <c r="K583">
        <v>1922.92</v>
      </c>
      <c r="L583" t="s">
        <v>2874</v>
      </c>
      <c r="M583" s="2">
        <f t="shared" si="27"/>
        <v>46044.648611111115</v>
      </c>
      <c r="N583" t="s">
        <v>2875</v>
      </c>
      <c r="O583" s="2">
        <f t="shared" si="28"/>
        <v>46051.971724537041</v>
      </c>
      <c r="P583" t="s">
        <v>2876</v>
      </c>
      <c r="Q583" s="2">
        <f t="shared" si="29"/>
        <v>46052.008368055554</v>
      </c>
      <c r="R583" t="s">
        <v>2877</v>
      </c>
      <c r="S583" t="s">
        <v>30</v>
      </c>
      <c r="T5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3" s="5">
        <f>IF(tb_ship[[#This Row],[current_status]]&lt;&gt;"DELIVERED", "",
  ABS(tb_ship[[#This Row],[Formated_actual_delivery_timestamp]] - tb_ship[[#This Row],[Formatted_estimated_delivery_timestamp]])
)</f>
        <v>3.6643518513301387E-2</v>
      </c>
      <c r="X583">
        <v>1</v>
      </c>
      <c r="Y583">
        <v>2</v>
      </c>
      <c r="Z583" t="b">
        <v>0</v>
      </c>
    </row>
    <row r="584" spans="1:26" hidden="1" x14ac:dyDescent="0.25">
      <c r="A584" t="s">
        <v>2878</v>
      </c>
      <c r="B584" t="s">
        <v>186</v>
      </c>
      <c r="C584" t="s">
        <v>23</v>
      </c>
      <c r="D584" t="s">
        <v>116</v>
      </c>
      <c r="E584" t="s">
        <v>24</v>
      </c>
      <c r="F584" t="s">
        <v>811</v>
      </c>
      <c r="G584" t="s">
        <v>151</v>
      </c>
      <c r="H584" t="s">
        <v>1348</v>
      </c>
      <c r="I584" t="b">
        <v>1</v>
      </c>
      <c r="J584">
        <v>95.15</v>
      </c>
      <c r="K584">
        <v>4983.13</v>
      </c>
      <c r="L584" t="s">
        <v>2879</v>
      </c>
      <c r="M584" s="2">
        <f t="shared" si="27"/>
        <v>45966.398611111108</v>
      </c>
      <c r="N584" t="s">
        <v>2880</v>
      </c>
      <c r="O584" s="2">
        <f t="shared" si="28"/>
        <v>45970.306770833333</v>
      </c>
      <c r="P584" t="s">
        <v>2881</v>
      </c>
      <c r="Q584" s="2">
        <f t="shared" si="29"/>
        <v>45970.414224537039</v>
      </c>
      <c r="R584" t="s">
        <v>2882</v>
      </c>
      <c r="S584" t="s">
        <v>30</v>
      </c>
      <c r="T5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4" s="5">
        <f>IF(tb_ship[[#This Row],[current_status]]&lt;&gt;"DELIVERED", "",
  ABS(tb_ship[[#This Row],[Formated_actual_delivery_timestamp]] - tb_ship[[#This Row],[Formatted_estimated_delivery_timestamp]])
)</f>
        <v>0.10745370370568708</v>
      </c>
      <c r="X584">
        <v>3</v>
      </c>
      <c r="Y584">
        <v>2</v>
      </c>
      <c r="Z584" t="b">
        <v>0</v>
      </c>
    </row>
    <row r="585" spans="1:26" hidden="1" x14ac:dyDescent="0.25">
      <c r="A585" t="s">
        <v>2883</v>
      </c>
      <c r="B585" t="s">
        <v>203</v>
      </c>
      <c r="C585" t="s">
        <v>33</v>
      </c>
      <c r="D585" t="s">
        <v>34</v>
      </c>
      <c r="E585" t="s">
        <v>24</v>
      </c>
      <c r="F585" t="s">
        <v>75</v>
      </c>
      <c r="G585" t="s">
        <v>249</v>
      </c>
      <c r="H585" t="s">
        <v>319</v>
      </c>
      <c r="I585" t="b">
        <v>1</v>
      </c>
      <c r="J585">
        <v>0.93</v>
      </c>
      <c r="K585">
        <v>43.82</v>
      </c>
      <c r="L585" t="s">
        <v>2884</v>
      </c>
      <c r="M585" s="2">
        <f t="shared" si="27"/>
        <v>45954.390972222223</v>
      </c>
      <c r="N585" t="s">
        <v>2885</v>
      </c>
      <c r="O585" s="2">
        <f t="shared" si="28"/>
        <v>45962.434027777781</v>
      </c>
      <c r="P585" t="s">
        <v>2886</v>
      </c>
      <c r="Q585" s="2">
        <f t="shared" si="29"/>
        <v>45962.852395833332</v>
      </c>
      <c r="R585" t="s">
        <v>2886</v>
      </c>
      <c r="S585" t="s">
        <v>30</v>
      </c>
      <c r="T5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5" s="5">
        <f>IF(tb_ship[[#This Row],[current_status]]&lt;&gt;"DELIVERED", "",
  ABS(tb_ship[[#This Row],[Formated_actual_delivery_timestamp]] - tb_ship[[#This Row],[Formatted_estimated_delivery_timestamp]])
)</f>
        <v>0.41836805555067258</v>
      </c>
      <c r="X585">
        <v>3</v>
      </c>
      <c r="Y585">
        <v>5</v>
      </c>
      <c r="Z585" t="b">
        <v>0</v>
      </c>
    </row>
    <row r="586" spans="1:26" hidden="1" x14ac:dyDescent="0.25">
      <c r="A586" t="s">
        <v>2887</v>
      </c>
      <c r="B586" t="s">
        <v>58</v>
      </c>
      <c r="C586" t="s">
        <v>43</v>
      </c>
      <c r="D586" t="s">
        <v>126</v>
      </c>
      <c r="E586" t="s">
        <v>24</v>
      </c>
      <c r="F586" t="s">
        <v>681</v>
      </c>
      <c r="G586" t="s">
        <v>68</v>
      </c>
      <c r="H586" t="s">
        <v>129</v>
      </c>
      <c r="I586" t="b">
        <v>1</v>
      </c>
      <c r="J586">
        <v>25.83</v>
      </c>
      <c r="K586">
        <v>631.69000000000005</v>
      </c>
      <c r="L586" t="s">
        <v>2888</v>
      </c>
      <c r="M586" s="2">
        <f t="shared" si="27"/>
        <v>45898.986111111117</v>
      </c>
      <c r="N586" t="s">
        <v>2889</v>
      </c>
      <c r="O586" s="2">
        <f t="shared" si="28"/>
        <v>45905.391597222224</v>
      </c>
      <c r="P586" t="s">
        <v>2890</v>
      </c>
      <c r="Q586" s="2">
        <f t="shared" si="29"/>
        <v>45905.616562499999</v>
      </c>
      <c r="R586" t="s">
        <v>2890</v>
      </c>
      <c r="S586" t="s">
        <v>30</v>
      </c>
      <c r="T5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6" s="5">
        <f>IF(tb_ship[[#This Row],[current_status]]&lt;&gt;"DELIVERED", "",
  ABS(tb_ship[[#This Row],[Formated_actual_delivery_timestamp]] - tb_ship[[#This Row],[Formatted_estimated_delivery_timestamp]])
)</f>
        <v>0.22496527777548181</v>
      </c>
      <c r="X586">
        <v>3</v>
      </c>
      <c r="Y586">
        <v>2</v>
      </c>
      <c r="Z586" t="b">
        <v>0</v>
      </c>
    </row>
    <row r="587" spans="1:26" hidden="1" x14ac:dyDescent="0.25">
      <c r="A587" t="s">
        <v>2891</v>
      </c>
      <c r="B587" t="s">
        <v>58</v>
      </c>
      <c r="C587" t="s">
        <v>51</v>
      </c>
      <c r="D587" t="s">
        <v>52</v>
      </c>
      <c r="E587" t="s">
        <v>59</v>
      </c>
      <c r="F587" t="s">
        <v>76</v>
      </c>
      <c r="G587" t="s">
        <v>471</v>
      </c>
      <c r="H587" t="s">
        <v>314</v>
      </c>
      <c r="I587" t="b">
        <v>0</v>
      </c>
      <c r="J587">
        <v>28.73</v>
      </c>
      <c r="K587">
        <v>1056.5</v>
      </c>
      <c r="L587" t="s">
        <v>2892</v>
      </c>
      <c r="M587" s="2">
        <f t="shared" si="27"/>
        <v>45855.625</v>
      </c>
      <c r="N587" t="s">
        <v>2893</v>
      </c>
      <c r="O587" s="2">
        <f t="shared" si="28"/>
        <v>45861.650347222225</v>
      </c>
      <c r="P587" t="s">
        <v>2894</v>
      </c>
      <c r="Q587" s="2">
        <f t="shared" si="29"/>
        <v>45861.701724537037</v>
      </c>
      <c r="R587" t="s">
        <v>2894</v>
      </c>
      <c r="S587" t="s">
        <v>30</v>
      </c>
      <c r="T5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" s="5">
        <f>IF(tb_ship[[#This Row],[current_status]]&lt;&gt;"DELIVERED", "",
  ABS(tb_ship[[#This Row],[Formated_actual_delivery_timestamp]] - tb_ship[[#This Row],[Formatted_estimated_delivery_timestamp]])
)</f>
        <v>5.1377314812270924E-2</v>
      </c>
      <c r="X587">
        <v>1</v>
      </c>
      <c r="Y587">
        <v>4</v>
      </c>
      <c r="Z587" t="b">
        <v>0</v>
      </c>
    </row>
    <row r="588" spans="1:26" hidden="1" x14ac:dyDescent="0.25">
      <c r="A588" t="s">
        <v>2895</v>
      </c>
      <c r="B588" t="s">
        <v>22</v>
      </c>
      <c r="C588" t="s">
        <v>23</v>
      </c>
      <c r="D588" t="s">
        <v>44</v>
      </c>
      <c r="E588" t="s">
        <v>24</v>
      </c>
      <c r="F588" t="s">
        <v>280</v>
      </c>
      <c r="G588" t="s">
        <v>273</v>
      </c>
      <c r="H588" t="s">
        <v>688</v>
      </c>
      <c r="I588" t="b">
        <v>1</v>
      </c>
      <c r="J588">
        <v>6.87</v>
      </c>
      <c r="K588">
        <v>73.47</v>
      </c>
      <c r="L588" t="s">
        <v>2896</v>
      </c>
      <c r="M588" s="2">
        <f t="shared" si="27"/>
        <v>45970.404861111107</v>
      </c>
      <c r="N588" t="s">
        <v>2897</v>
      </c>
      <c r="O588" s="2">
        <f t="shared" si="28"/>
        <v>45975.416354166664</v>
      </c>
      <c r="P588" t="s">
        <v>2898</v>
      </c>
      <c r="Q588" s="2">
        <f t="shared" si="29"/>
        <v>45975.579340277778</v>
      </c>
      <c r="R588" t="s">
        <v>2899</v>
      </c>
      <c r="S588" t="s">
        <v>30</v>
      </c>
      <c r="T5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" s="5">
        <f>IF(tb_ship[[#This Row],[current_status]]&lt;&gt;"DELIVERED", "",
  ABS(tb_ship[[#This Row],[Formated_actual_delivery_timestamp]] - tb_ship[[#This Row],[Formatted_estimated_delivery_timestamp]])
)</f>
        <v>0.16298611111415084</v>
      </c>
      <c r="X588">
        <v>3</v>
      </c>
      <c r="Y588">
        <v>4</v>
      </c>
      <c r="Z588" t="b">
        <v>0</v>
      </c>
    </row>
    <row r="589" spans="1:26" hidden="1" x14ac:dyDescent="0.25">
      <c r="A589" t="s">
        <v>2900</v>
      </c>
      <c r="B589" t="s">
        <v>402</v>
      </c>
      <c r="C589" t="s">
        <v>33</v>
      </c>
      <c r="D589" t="s">
        <v>44</v>
      </c>
      <c r="E589" t="s">
        <v>24</v>
      </c>
      <c r="F589" t="s">
        <v>180</v>
      </c>
      <c r="G589" t="s">
        <v>128</v>
      </c>
      <c r="H589" t="s">
        <v>181</v>
      </c>
      <c r="I589" t="b">
        <v>1</v>
      </c>
      <c r="J589">
        <v>20.100000000000001</v>
      </c>
      <c r="K589">
        <v>251.3</v>
      </c>
      <c r="L589" t="s">
        <v>2901</v>
      </c>
      <c r="M589" s="2">
        <f t="shared" si="27"/>
        <v>45866.301388888889</v>
      </c>
      <c r="N589" t="s">
        <v>2902</v>
      </c>
      <c r="O589" s="2">
        <f t="shared" si="28"/>
        <v>45874.321157407408</v>
      </c>
      <c r="P589" t="s">
        <v>2903</v>
      </c>
      <c r="Q589" s="2">
        <f t="shared" si="29"/>
        <v>45874.415810185186</v>
      </c>
      <c r="R589" t="s">
        <v>2904</v>
      </c>
      <c r="S589" t="s">
        <v>30</v>
      </c>
      <c r="T5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9" s="5">
        <f>IF(tb_ship[[#This Row],[current_status]]&lt;&gt;"DELIVERED", "",
  ABS(tb_ship[[#This Row],[Formated_actual_delivery_timestamp]] - tb_ship[[#This Row],[Formatted_estimated_delivery_timestamp]])
)</f>
        <v>9.4652777777810115E-2</v>
      </c>
      <c r="X589">
        <v>3</v>
      </c>
      <c r="Y589">
        <v>2</v>
      </c>
      <c r="Z589" t="b">
        <v>0</v>
      </c>
    </row>
    <row r="590" spans="1:26" hidden="1" x14ac:dyDescent="0.25">
      <c r="A590" t="s">
        <v>2905</v>
      </c>
      <c r="B590" t="s">
        <v>99</v>
      </c>
      <c r="C590" t="s">
        <v>43</v>
      </c>
      <c r="D590" t="s">
        <v>34</v>
      </c>
      <c r="E590" t="s">
        <v>24</v>
      </c>
      <c r="F590" t="s">
        <v>745</v>
      </c>
      <c r="G590" t="s">
        <v>102</v>
      </c>
      <c r="H590" t="s">
        <v>2747</v>
      </c>
      <c r="I590" t="b">
        <v>1</v>
      </c>
      <c r="J590">
        <v>49.13</v>
      </c>
      <c r="K590">
        <v>1693.1</v>
      </c>
      <c r="L590" t="s">
        <v>2906</v>
      </c>
      <c r="M590" s="2">
        <f t="shared" si="27"/>
        <v>46009.525000000001</v>
      </c>
      <c r="N590" t="s">
        <v>2907</v>
      </c>
      <c r="O590" s="2">
        <f t="shared" si="28"/>
        <v>46015.969837962963</v>
      </c>
      <c r="P590" t="s">
        <v>2908</v>
      </c>
      <c r="Q590" s="2">
        <f t="shared" si="29"/>
        <v>46016.009375000001</v>
      </c>
      <c r="R590" t="s">
        <v>2908</v>
      </c>
      <c r="S590" t="s">
        <v>30</v>
      </c>
      <c r="T5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" s="5">
        <f>IF(tb_ship[[#This Row],[current_status]]&lt;&gt;"DELIVERED", "",
  ABS(tb_ship[[#This Row],[Formated_actual_delivery_timestamp]] - tb_ship[[#This Row],[Formatted_estimated_delivery_timestamp]])
)</f>
        <v>3.9537037038826384E-2</v>
      </c>
      <c r="X590">
        <v>2</v>
      </c>
      <c r="Y590">
        <v>3</v>
      </c>
      <c r="Z590" t="b">
        <v>0</v>
      </c>
    </row>
    <row r="591" spans="1:26" hidden="1" x14ac:dyDescent="0.25">
      <c r="A591" t="s">
        <v>2909</v>
      </c>
      <c r="B591" t="s">
        <v>335</v>
      </c>
      <c r="C591" t="s">
        <v>51</v>
      </c>
      <c r="D591" t="s">
        <v>24</v>
      </c>
      <c r="E591" t="s">
        <v>24</v>
      </c>
      <c r="F591" t="s">
        <v>249</v>
      </c>
      <c r="G591" t="s">
        <v>407</v>
      </c>
      <c r="H591" t="s">
        <v>152</v>
      </c>
      <c r="I591" t="b">
        <v>0</v>
      </c>
      <c r="J591">
        <v>19.61</v>
      </c>
      <c r="K591">
        <v>1492.33</v>
      </c>
      <c r="L591" t="s">
        <v>2910</v>
      </c>
      <c r="M591" s="2">
        <f t="shared" si="27"/>
        <v>45927.561111111114</v>
      </c>
      <c r="N591" t="s">
        <v>2911</v>
      </c>
      <c r="O591" s="2">
        <f t="shared" si="28"/>
        <v>45930.153553240743</v>
      </c>
      <c r="P591" t="s">
        <v>2912</v>
      </c>
      <c r="Q591" s="2">
        <f t="shared" si="29"/>
        <v>45929.92763888889</v>
      </c>
      <c r="R591" t="s">
        <v>2912</v>
      </c>
      <c r="S591" t="s">
        <v>30</v>
      </c>
      <c r="T5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" s="5">
        <f>IF(tb_ship[[#This Row],[current_status]]&lt;&gt;"DELIVERED", "",
  ABS(tb_ship[[#This Row],[Formated_actual_delivery_timestamp]] - tb_ship[[#This Row],[Formatted_estimated_delivery_timestamp]])
)</f>
        <v>0.22591435185313458</v>
      </c>
      <c r="X591">
        <v>4</v>
      </c>
      <c r="Y591">
        <v>1</v>
      </c>
      <c r="Z591" t="b">
        <v>0</v>
      </c>
    </row>
    <row r="592" spans="1:26" hidden="1" x14ac:dyDescent="0.25">
      <c r="A592" t="s">
        <v>2913</v>
      </c>
      <c r="B592" t="s">
        <v>99</v>
      </c>
      <c r="C592" t="s">
        <v>33</v>
      </c>
      <c r="D592" t="s">
        <v>116</v>
      </c>
      <c r="E592" t="s">
        <v>24</v>
      </c>
      <c r="F592" t="s">
        <v>118</v>
      </c>
      <c r="G592" t="s">
        <v>189</v>
      </c>
      <c r="H592" t="s">
        <v>377</v>
      </c>
      <c r="I592" t="b">
        <v>1</v>
      </c>
      <c r="J592">
        <v>12.2</v>
      </c>
      <c r="K592">
        <v>167.91</v>
      </c>
      <c r="L592" t="s">
        <v>2914</v>
      </c>
      <c r="M592" s="2">
        <f t="shared" si="27"/>
        <v>45812.741666666669</v>
      </c>
      <c r="N592" t="s">
        <v>2915</v>
      </c>
      <c r="O592" s="2">
        <f t="shared" si="28"/>
        <v>45821.629918981482</v>
      </c>
      <c r="P592" t="s">
        <v>2916</v>
      </c>
      <c r="Q592" s="2">
        <f t="shared" si="29"/>
        <v>45821.097129629627</v>
      </c>
      <c r="R592" t="s">
        <v>2916</v>
      </c>
      <c r="S592" t="s">
        <v>30</v>
      </c>
      <c r="T5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" s="5">
        <f>IF(tb_ship[[#This Row],[current_status]]&lt;&gt;"DELIVERED", "",
  ABS(tb_ship[[#This Row],[Formated_actual_delivery_timestamp]] - tb_ship[[#This Row],[Formatted_estimated_delivery_timestamp]])
)</f>
        <v>0.53278935185517184</v>
      </c>
      <c r="X592">
        <v>1</v>
      </c>
      <c r="Y592">
        <v>5</v>
      </c>
      <c r="Z592" t="b">
        <v>0</v>
      </c>
    </row>
    <row r="593" spans="1:26" hidden="1" x14ac:dyDescent="0.25">
      <c r="A593" t="s">
        <v>2917</v>
      </c>
      <c r="B593" t="s">
        <v>58</v>
      </c>
      <c r="C593" t="s">
        <v>43</v>
      </c>
      <c r="D593" t="s">
        <v>44</v>
      </c>
      <c r="E593" t="s">
        <v>52</v>
      </c>
      <c r="F593" t="s">
        <v>117</v>
      </c>
      <c r="G593" t="s">
        <v>236</v>
      </c>
      <c r="H593" t="s">
        <v>86</v>
      </c>
      <c r="I593" t="b">
        <v>1</v>
      </c>
      <c r="J593">
        <v>12.47</v>
      </c>
      <c r="K593">
        <v>443.26</v>
      </c>
      <c r="L593" t="s">
        <v>2918</v>
      </c>
      <c r="M593" s="2">
        <f t="shared" si="27"/>
        <v>45831.209722222222</v>
      </c>
      <c r="N593" t="s">
        <v>2919</v>
      </c>
      <c r="O593" s="2">
        <f t="shared" si="28"/>
        <v>45841.646932870368</v>
      </c>
      <c r="P593" t="s">
        <v>2920</v>
      </c>
      <c r="Q593" s="2">
        <f t="shared" si="29"/>
        <v>45841.499872685185</v>
      </c>
      <c r="R593" t="s">
        <v>2920</v>
      </c>
      <c r="S593" t="s">
        <v>30</v>
      </c>
      <c r="T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3" s="5">
        <f>IF(tb_ship[[#This Row],[current_status]]&lt;&gt;"DELIVERED", "",
  ABS(tb_ship[[#This Row],[Formated_actual_delivery_timestamp]] - tb_ship[[#This Row],[Formatted_estimated_delivery_timestamp]])
)</f>
        <v>0.1470601851833635</v>
      </c>
      <c r="X593">
        <v>2</v>
      </c>
      <c r="Y593">
        <v>2</v>
      </c>
      <c r="Z593" t="b">
        <v>0</v>
      </c>
    </row>
    <row r="594" spans="1:26" hidden="1" x14ac:dyDescent="0.25">
      <c r="A594" t="s">
        <v>2921</v>
      </c>
      <c r="B594" t="s">
        <v>203</v>
      </c>
      <c r="C594" t="s">
        <v>23</v>
      </c>
      <c r="D594" t="s">
        <v>44</v>
      </c>
      <c r="E594" t="s">
        <v>24</v>
      </c>
      <c r="F594" t="s">
        <v>45</v>
      </c>
      <c r="G594" t="s">
        <v>189</v>
      </c>
      <c r="H594" t="s">
        <v>181</v>
      </c>
      <c r="I594" t="b">
        <v>1</v>
      </c>
      <c r="J594">
        <v>40.35</v>
      </c>
      <c r="K594">
        <v>1076.9000000000001</v>
      </c>
      <c r="L594" t="s">
        <v>2922</v>
      </c>
      <c r="M594" s="2">
        <f t="shared" si="27"/>
        <v>45848.167361111111</v>
      </c>
      <c r="N594" t="s">
        <v>2923</v>
      </c>
      <c r="O594" s="2">
        <f t="shared" si="28"/>
        <v>45849.438634259255</v>
      </c>
      <c r="P594" t="s">
        <v>2924</v>
      </c>
      <c r="Q594" s="2">
        <f t="shared" si="29"/>
        <v>45849.175648148142</v>
      </c>
      <c r="R594" t="s">
        <v>2924</v>
      </c>
      <c r="S594" t="s">
        <v>30</v>
      </c>
      <c r="T5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" s="5">
        <f>IF(tb_ship[[#This Row],[current_status]]&lt;&gt;"DELIVERED", "",
  ABS(tb_ship[[#This Row],[Formated_actual_delivery_timestamp]] - tb_ship[[#This Row],[Formatted_estimated_delivery_timestamp]])
)</f>
        <v>0.26298611111269565</v>
      </c>
      <c r="X594">
        <v>2</v>
      </c>
      <c r="Y594">
        <v>5</v>
      </c>
      <c r="Z594" t="b">
        <v>0</v>
      </c>
    </row>
    <row r="595" spans="1:26" hidden="1" x14ac:dyDescent="0.25">
      <c r="A595" t="s">
        <v>2925</v>
      </c>
      <c r="B595" t="s">
        <v>279</v>
      </c>
      <c r="C595" t="s">
        <v>33</v>
      </c>
      <c r="D595" t="s">
        <v>52</v>
      </c>
      <c r="E595" t="s">
        <v>59</v>
      </c>
      <c r="F595" t="s">
        <v>53</v>
      </c>
      <c r="G595" t="s">
        <v>471</v>
      </c>
      <c r="H595" t="s">
        <v>314</v>
      </c>
      <c r="I595" t="b">
        <v>0</v>
      </c>
      <c r="J595">
        <v>18.329999999999998</v>
      </c>
      <c r="K595">
        <v>78.7</v>
      </c>
      <c r="L595" t="s">
        <v>2926</v>
      </c>
      <c r="M595" s="2">
        <f t="shared" si="27"/>
        <v>45930.572222222225</v>
      </c>
      <c r="N595" t="s">
        <v>2927</v>
      </c>
      <c r="O595" s="2">
        <f t="shared" si="28"/>
        <v>45938.525601851856</v>
      </c>
      <c r="P595" t="s">
        <v>2928</v>
      </c>
      <c r="Q595" s="2">
        <f t="shared" si="29"/>
        <v>45938.35538194445</v>
      </c>
      <c r="R595" t="s">
        <v>2928</v>
      </c>
      <c r="S595" t="s">
        <v>30</v>
      </c>
      <c r="T5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5" s="5">
        <f>IF(tb_ship[[#This Row],[current_status]]&lt;&gt;"DELIVERED", "",
  ABS(tb_ship[[#This Row],[Formated_actual_delivery_timestamp]] - tb_ship[[#This Row],[Formatted_estimated_delivery_timestamp]])
)</f>
        <v>0.17021990740613546</v>
      </c>
      <c r="X595">
        <v>1</v>
      </c>
      <c r="Y595">
        <v>2</v>
      </c>
      <c r="Z595" t="b">
        <v>0</v>
      </c>
    </row>
    <row r="596" spans="1:26" hidden="1" x14ac:dyDescent="0.25">
      <c r="A596" t="s">
        <v>2929</v>
      </c>
      <c r="B596" t="s">
        <v>203</v>
      </c>
      <c r="C596" t="s">
        <v>43</v>
      </c>
      <c r="D596" t="s">
        <v>24</v>
      </c>
      <c r="E596" t="s">
        <v>52</v>
      </c>
      <c r="F596" t="s">
        <v>128</v>
      </c>
      <c r="G596" t="s">
        <v>76</v>
      </c>
      <c r="H596" t="s">
        <v>216</v>
      </c>
      <c r="I596" t="b">
        <v>1</v>
      </c>
      <c r="J596">
        <v>11.47</v>
      </c>
      <c r="K596">
        <v>566.59</v>
      </c>
      <c r="L596" t="s">
        <v>2930</v>
      </c>
      <c r="M596" s="2">
        <f t="shared" si="27"/>
        <v>45890.914583333339</v>
      </c>
      <c r="N596" t="s">
        <v>2931</v>
      </c>
      <c r="O596" s="2">
        <f t="shared" si="28"/>
        <v>45903.095497685186</v>
      </c>
      <c r="P596" t="s">
        <v>2932</v>
      </c>
      <c r="Q596" s="2">
        <f t="shared" si="29"/>
        <v>45903.143090277779</v>
      </c>
      <c r="R596" t="s">
        <v>2933</v>
      </c>
      <c r="S596" t="s">
        <v>30</v>
      </c>
      <c r="T5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6" s="5">
        <f>IF(tb_ship[[#This Row],[current_status]]&lt;&gt;"DELIVERED", "",
  ABS(tb_ship[[#This Row],[Formated_actual_delivery_timestamp]] - tb_ship[[#This Row],[Formatted_estimated_delivery_timestamp]])
)</f>
        <v>4.7592592592991423E-2</v>
      </c>
      <c r="X596">
        <v>2</v>
      </c>
      <c r="Y596">
        <v>5</v>
      </c>
      <c r="Z596" t="b">
        <v>0</v>
      </c>
    </row>
    <row r="597" spans="1:26" hidden="1" x14ac:dyDescent="0.25">
      <c r="A597" t="s">
        <v>2934</v>
      </c>
      <c r="B597" t="s">
        <v>573</v>
      </c>
      <c r="C597" t="s">
        <v>51</v>
      </c>
      <c r="D597" t="s">
        <v>34</v>
      </c>
      <c r="E597" t="s">
        <v>52</v>
      </c>
      <c r="F597" t="s">
        <v>230</v>
      </c>
      <c r="G597" t="s">
        <v>92</v>
      </c>
      <c r="H597" t="s">
        <v>2935</v>
      </c>
      <c r="I597" t="b">
        <v>0</v>
      </c>
      <c r="J597">
        <v>30.15</v>
      </c>
      <c r="K597">
        <v>356.62</v>
      </c>
      <c r="L597" t="s">
        <v>2936</v>
      </c>
      <c r="M597" s="2">
        <f t="shared" si="27"/>
        <v>45992.574999999997</v>
      </c>
      <c r="N597" t="s">
        <v>2937</v>
      </c>
      <c r="O597" s="2">
        <f t="shared" si="28"/>
        <v>45996.614791666667</v>
      </c>
      <c r="P597" t="s">
        <v>2938</v>
      </c>
      <c r="Q597" s="2">
        <f t="shared" si="29"/>
        <v>45996.615937499999</v>
      </c>
      <c r="R597" t="s">
        <v>2939</v>
      </c>
      <c r="S597" t="s">
        <v>30</v>
      </c>
      <c r="T5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7" s="5">
        <f>IF(tb_ship[[#This Row],[current_status]]&lt;&gt;"DELIVERED", "",
  ABS(tb_ship[[#This Row],[Formated_actual_delivery_timestamp]] - tb_ship[[#This Row],[Formatted_estimated_delivery_timestamp]])
)</f>
        <v>1.1458333319751546E-3</v>
      </c>
      <c r="X597">
        <v>1</v>
      </c>
      <c r="Y597">
        <v>2</v>
      </c>
      <c r="Z597" t="b">
        <v>0</v>
      </c>
    </row>
    <row r="598" spans="1:26" hidden="1" x14ac:dyDescent="0.25">
      <c r="A598" t="s">
        <v>2940</v>
      </c>
      <c r="B598" t="s">
        <v>186</v>
      </c>
      <c r="D598" t="s">
        <v>52</v>
      </c>
      <c r="E598" t="s">
        <v>24</v>
      </c>
      <c r="F598" t="s">
        <v>329</v>
      </c>
      <c r="G598" t="s">
        <v>2941</v>
      </c>
      <c r="H598" t="s">
        <v>1024</v>
      </c>
      <c r="I598" t="b">
        <v>1</v>
      </c>
      <c r="J598">
        <v>9.9600000000000009</v>
      </c>
      <c r="K598">
        <v>490.89</v>
      </c>
      <c r="L598" t="s">
        <v>2942</v>
      </c>
      <c r="M598" s="2">
        <f t="shared" si="27"/>
        <v>45867.686111111114</v>
      </c>
      <c r="N598" t="s">
        <v>2943</v>
      </c>
      <c r="O598" s="2">
        <f t="shared" si="28"/>
        <v>45879.875416666669</v>
      </c>
      <c r="P598" t="s">
        <v>2944</v>
      </c>
      <c r="Q598" s="2">
        <f t="shared" si="29"/>
        <v>45879.516817129632</v>
      </c>
      <c r="R598" t="s">
        <v>2944</v>
      </c>
      <c r="S598" t="s">
        <v>30</v>
      </c>
      <c r="T5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" s="5">
        <f>IF(tb_ship[[#This Row],[current_status]]&lt;&gt;"DELIVERED", "",
  ABS(tb_ship[[#This Row],[Formated_actual_delivery_timestamp]] - tb_ship[[#This Row],[Formatted_estimated_delivery_timestamp]])
)</f>
        <v>0.35859953703766223</v>
      </c>
      <c r="X598">
        <v>3</v>
      </c>
      <c r="Y598">
        <v>3</v>
      </c>
      <c r="Z598" t="b">
        <v>0</v>
      </c>
    </row>
    <row r="599" spans="1:26" hidden="1" x14ac:dyDescent="0.25">
      <c r="A599" t="s">
        <v>2945</v>
      </c>
      <c r="B599" t="s">
        <v>22</v>
      </c>
      <c r="C599" t="s">
        <v>43</v>
      </c>
      <c r="D599" t="s">
        <v>44</v>
      </c>
      <c r="E599" t="s">
        <v>24</v>
      </c>
      <c r="F599" t="s">
        <v>280</v>
      </c>
      <c r="G599" t="s">
        <v>68</v>
      </c>
      <c r="H599" t="s">
        <v>181</v>
      </c>
      <c r="I599" t="b">
        <v>1</v>
      </c>
      <c r="J599">
        <v>12.46</v>
      </c>
      <c r="K599">
        <v>273.56</v>
      </c>
      <c r="L599" t="s">
        <v>2946</v>
      </c>
      <c r="M599" s="2">
        <f t="shared" si="27"/>
        <v>45922.489583333336</v>
      </c>
      <c r="N599" t="s">
        <v>2947</v>
      </c>
      <c r="O599" s="2">
        <f t="shared" si="28"/>
        <v>45932.37394675926</v>
      </c>
      <c r="Q599" s="2" t="str">
        <f t="shared" si="29"/>
        <v/>
      </c>
      <c r="R599" t="s">
        <v>2948</v>
      </c>
      <c r="S599" t="s">
        <v>140</v>
      </c>
      <c r="T5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9" s="5" t="str">
        <f>IF(tb_ship[[#This Row],[current_status]]&lt;&gt;"DELIVERED", "",
  ABS(tb_ship[[#This Row],[Formated_actual_delivery_timestamp]] - tb_ship[[#This Row],[Formatted_estimated_delivery_timestamp]])
)</f>
        <v/>
      </c>
      <c r="V599" t="s">
        <v>1151</v>
      </c>
      <c r="W599" t="s">
        <v>674</v>
      </c>
      <c r="X599">
        <v>6</v>
      </c>
      <c r="Y599">
        <v>5</v>
      </c>
      <c r="Z599" t="b">
        <v>1</v>
      </c>
    </row>
    <row r="600" spans="1:26" hidden="1" x14ac:dyDescent="0.25">
      <c r="A600" t="s">
        <v>2949</v>
      </c>
      <c r="B600" t="s">
        <v>955</v>
      </c>
      <c r="C600" t="s">
        <v>23</v>
      </c>
      <c r="D600" t="s">
        <v>59</v>
      </c>
      <c r="E600" t="s">
        <v>52</v>
      </c>
      <c r="F600" t="s">
        <v>313</v>
      </c>
      <c r="G600" t="s">
        <v>76</v>
      </c>
      <c r="H600" t="s">
        <v>669</v>
      </c>
      <c r="I600" t="b">
        <v>0</v>
      </c>
      <c r="J600">
        <v>4.49</v>
      </c>
      <c r="K600">
        <v>92.96</v>
      </c>
      <c r="L600" t="s">
        <v>2950</v>
      </c>
      <c r="M600" s="2">
        <f t="shared" si="27"/>
        <v>45975.259722222225</v>
      </c>
      <c r="N600" t="s">
        <v>2951</v>
      </c>
      <c r="O600" s="2">
        <f t="shared" si="28"/>
        <v>45979.106076388889</v>
      </c>
      <c r="P600" t="s">
        <v>2952</v>
      </c>
      <c r="Q600" s="2">
        <f t="shared" si="29"/>
        <v>45978.714641203704</v>
      </c>
      <c r="R600" t="s">
        <v>2953</v>
      </c>
      <c r="S600" t="s">
        <v>30</v>
      </c>
      <c r="T6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0" s="5">
        <f>IF(tb_ship[[#This Row],[current_status]]&lt;&gt;"DELIVERED", "",
  ABS(tb_ship[[#This Row],[Formated_actual_delivery_timestamp]] - tb_ship[[#This Row],[Formatted_estimated_delivery_timestamp]])
)</f>
        <v>0.39143518518540077</v>
      </c>
      <c r="X600">
        <v>2</v>
      </c>
      <c r="Y600">
        <v>5</v>
      </c>
      <c r="Z600" t="b">
        <v>0</v>
      </c>
    </row>
    <row r="601" spans="1:26" hidden="1" x14ac:dyDescent="0.25">
      <c r="A601" t="s">
        <v>2954</v>
      </c>
      <c r="B601" t="s">
        <v>203</v>
      </c>
      <c r="C601" t="s">
        <v>51</v>
      </c>
      <c r="D601" t="s">
        <v>52</v>
      </c>
      <c r="E601" t="s">
        <v>24</v>
      </c>
      <c r="F601" t="s">
        <v>76</v>
      </c>
      <c r="G601" t="s">
        <v>93</v>
      </c>
      <c r="I601" t="b">
        <v>1</v>
      </c>
      <c r="J601">
        <v>29.94</v>
      </c>
      <c r="K601">
        <v>989.53</v>
      </c>
      <c r="L601" t="s">
        <v>2955</v>
      </c>
      <c r="M601" s="2">
        <f t="shared" si="27"/>
        <v>46017.561805555561</v>
      </c>
      <c r="N601" t="s">
        <v>2956</v>
      </c>
      <c r="O601" s="2">
        <f t="shared" si="28"/>
        <v>46022.783356481486</v>
      </c>
      <c r="P601" t="s">
        <v>2957</v>
      </c>
      <c r="Q601" s="2">
        <f t="shared" si="29"/>
        <v>46021.797511574077</v>
      </c>
      <c r="R601" t="s">
        <v>2958</v>
      </c>
      <c r="S601" t="s">
        <v>30</v>
      </c>
      <c r="T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" s="5">
        <f>IF(tb_ship[[#This Row],[current_status]]&lt;&gt;"DELIVERED", "",
  ABS(tb_ship[[#This Row],[Formated_actual_delivery_timestamp]] - tb_ship[[#This Row],[Formatted_estimated_delivery_timestamp]])
)</f>
        <v>0.98584490740904585</v>
      </c>
      <c r="X601">
        <v>3</v>
      </c>
      <c r="Y601">
        <v>5</v>
      </c>
      <c r="Z601" t="b">
        <v>0</v>
      </c>
    </row>
    <row r="602" spans="1:26" hidden="1" x14ac:dyDescent="0.25">
      <c r="A602" t="s">
        <v>2959</v>
      </c>
      <c r="B602" t="s">
        <v>67</v>
      </c>
      <c r="C602" t="s">
        <v>33</v>
      </c>
      <c r="D602" t="s">
        <v>301</v>
      </c>
      <c r="E602" t="s">
        <v>24</v>
      </c>
      <c r="F602" t="s">
        <v>302</v>
      </c>
      <c r="G602" t="s">
        <v>151</v>
      </c>
      <c r="H602" t="s">
        <v>1566</v>
      </c>
      <c r="I602" t="b">
        <v>1</v>
      </c>
      <c r="J602">
        <v>20.63</v>
      </c>
      <c r="K602">
        <v>499.6</v>
      </c>
      <c r="L602" t="s">
        <v>2960</v>
      </c>
      <c r="M602" s="2">
        <f t="shared" si="27"/>
        <v>46038.693749999999</v>
      </c>
      <c r="N602" t="s">
        <v>2961</v>
      </c>
      <c r="O602" s="2">
        <f t="shared" si="28"/>
        <v>46043.646921296298</v>
      </c>
      <c r="P602" t="s">
        <v>2962</v>
      </c>
      <c r="Q602" s="2">
        <f t="shared" si="29"/>
        <v>46043.042905092596</v>
      </c>
      <c r="R602" t="s">
        <v>2963</v>
      </c>
      <c r="S602" t="s">
        <v>30</v>
      </c>
      <c r="T6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" s="5">
        <f>IF(tb_ship[[#This Row],[current_status]]&lt;&gt;"DELIVERED", "",
  ABS(tb_ship[[#This Row],[Formated_actual_delivery_timestamp]] - tb_ship[[#This Row],[Formatted_estimated_delivery_timestamp]])
)</f>
        <v>0.60401620370248565</v>
      </c>
      <c r="X602">
        <v>3</v>
      </c>
      <c r="Y602">
        <v>3</v>
      </c>
      <c r="Z602" t="b">
        <v>0</v>
      </c>
    </row>
    <row r="603" spans="1:26" hidden="1" x14ac:dyDescent="0.25">
      <c r="A603" t="s">
        <v>2964</v>
      </c>
      <c r="B603" t="s">
        <v>99</v>
      </c>
      <c r="C603" t="s">
        <v>51</v>
      </c>
      <c r="D603" t="s">
        <v>126</v>
      </c>
      <c r="E603" t="s">
        <v>24</v>
      </c>
      <c r="F603" t="s">
        <v>127</v>
      </c>
      <c r="G603" t="s">
        <v>93</v>
      </c>
      <c r="H603" t="s">
        <v>274</v>
      </c>
      <c r="I603" t="b">
        <v>1</v>
      </c>
      <c r="J603">
        <v>18.54</v>
      </c>
      <c r="K603">
        <v>1273.98</v>
      </c>
      <c r="L603" t="s">
        <v>2965</v>
      </c>
      <c r="M603" s="2">
        <f t="shared" si="27"/>
        <v>45993.186111111114</v>
      </c>
      <c r="N603" t="s">
        <v>2966</v>
      </c>
      <c r="O603" s="2">
        <f t="shared" si="28"/>
        <v>45997.125393518523</v>
      </c>
      <c r="P603" t="s">
        <v>2967</v>
      </c>
      <c r="Q603" s="2">
        <f t="shared" si="29"/>
        <v>45997.423402777778</v>
      </c>
      <c r="R603" t="s">
        <v>2967</v>
      </c>
      <c r="S603" t="s">
        <v>30</v>
      </c>
      <c r="T6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3" s="5">
        <f>IF(tb_ship[[#This Row],[current_status]]&lt;&gt;"DELIVERED", "",
  ABS(tb_ship[[#This Row],[Formated_actual_delivery_timestamp]] - tb_ship[[#This Row],[Formatted_estimated_delivery_timestamp]])
)</f>
        <v>0.2980092592551955</v>
      </c>
      <c r="X603">
        <v>4</v>
      </c>
      <c r="Y603">
        <v>3</v>
      </c>
      <c r="Z603" t="b">
        <v>0</v>
      </c>
    </row>
    <row r="604" spans="1:26" hidden="1" x14ac:dyDescent="0.25">
      <c r="A604" t="s">
        <v>2968</v>
      </c>
      <c r="B604" t="s">
        <v>58</v>
      </c>
      <c r="C604" t="s">
        <v>33</v>
      </c>
      <c r="D604" t="s">
        <v>24</v>
      </c>
      <c r="E604" t="s">
        <v>24</v>
      </c>
      <c r="F604" t="s">
        <v>196</v>
      </c>
      <c r="G604" t="s">
        <v>407</v>
      </c>
      <c r="H604" t="s">
        <v>152</v>
      </c>
      <c r="I604" t="b">
        <v>0</v>
      </c>
      <c r="J604">
        <v>5.58</v>
      </c>
      <c r="K604">
        <v>231.93</v>
      </c>
      <c r="L604" t="s">
        <v>2969</v>
      </c>
      <c r="M604" s="2">
        <f t="shared" si="27"/>
        <v>45915.819444444445</v>
      </c>
      <c r="N604" t="s">
        <v>2970</v>
      </c>
      <c r="O604" s="2">
        <f t="shared" si="28"/>
        <v>45917.614155092597</v>
      </c>
      <c r="P604" t="s">
        <v>2971</v>
      </c>
      <c r="Q604" s="2">
        <f t="shared" si="29"/>
        <v>45917.815115740741</v>
      </c>
      <c r="R604" t="s">
        <v>2971</v>
      </c>
      <c r="S604" t="s">
        <v>30</v>
      </c>
      <c r="T6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4" s="5">
        <f>IF(tb_ship[[#This Row],[current_status]]&lt;&gt;"DELIVERED", "",
  ABS(tb_ship[[#This Row],[Formated_actual_delivery_timestamp]] - tb_ship[[#This Row],[Formatted_estimated_delivery_timestamp]])
)</f>
        <v>0.20096064814424608</v>
      </c>
      <c r="X604">
        <v>4</v>
      </c>
      <c r="Y604">
        <v>2</v>
      </c>
      <c r="Z604" t="b">
        <v>0</v>
      </c>
    </row>
    <row r="605" spans="1:26" hidden="1" x14ac:dyDescent="0.25">
      <c r="A605" t="s">
        <v>2972</v>
      </c>
      <c r="B605" t="s">
        <v>203</v>
      </c>
      <c r="C605" t="s">
        <v>51</v>
      </c>
      <c r="D605" t="s">
        <v>100</v>
      </c>
      <c r="E605" t="s">
        <v>24</v>
      </c>
      <c r="F605" t="s">
        <v>101</v>
      </c>
      <c r="G605" t="s">
        <v>25</v>
      </c>
      <c r="H605" t="s">
        <v>223</v>
      </c>
      <c r="I605" t="b">
        <v>1</v>
      </c>
      <c r="J605">
        <v>17.100000000000001</v>
      </c>
      <c r="K605">
        <v>138.33000000000001</v>
      </c>
      <c r="L605" t="s">
        <v>2973</v>
      </c>
      <c r="M605" s="2">
        <f t="shared" si="27"/>
        <v>45861.319444444445</v>
      </c>
      <c r="N605" t="s">
        <v>2974</v>
      </c>
      <c r="O605" s="2">
        <f t="shared" si="28"/>
        <v>45869.149305555555</v>
      </c>
      <c r="P605" t="s">
        <v>2975</v>
      </c>
      <c r="Q605" s="2">
        <f t="shared" si="29"/>
        <v>45869.606863425928</v>
      </c>
      <c r="R605" t="s">
        <v>2976</v>
      </c>
      <c r="S605" t="s">
        <v>30</v>
      </c>
      <c r="T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" s="5">
        <f>IF(tb_ship[[#This Row],[current_status]]&lt;&gt;"DELIVERED", "",
  ABS(tb_ship[[#This Row],[Formated_actual_delivery_timestamp]] - tb_ship[[#This Row],[Formatted_estimated_delivery_timestamp]])
)</f>
        <v>0.45755787037342088</v>
      </c>
      <c r="X605">
        <v>4</v>
      </c>
      <c r="Y605">
        <v>3</v>
      </c>
      <c r="Z605" t="b">
        <v>0</v>
      </c>
    </row>
    <row r="606" spans="1:26" hidden="1" x14ac:dyDescent="0.25">
      <c r="A606" t="s">
        <v>2977</v>
      </c>
      <c r="B606" t="s">
        <v>512</v>
      </c>
      <c r="C606" t="s">
        <v>51</v>
      </c>
      <c r="D606" t="s">
        <v>24</v>
      </c>
      <c r="E606" t="s">
        <v>34</v>
      </c>
      <c r="F606" t="s">
        <v>68</v>
      </c>
      <c r="G606" t="s">
        <v>36</v>
      </c>
      <c r="H606" t="s">
        <v>259</v>
      </c>
      <c r="I606" t="b">
        <v>1</v>
      </c>
      <c r="J606">
        <v>4.22</v>
      </c>
      <c r="K606">
        <v>135.86000000000001</v>
      </c>
      <c r="L606" t="s">
        <v>2978</v>
      </c>
      <c r="M606" s="2">
        <f t="shared" si="27"/>
        <v>45830.449305555558</v>
      </c>
      <c r="N606" t="s">
        <v>2979</v>
      </c>
      <c r="O606" s="2">
        <f t="shared" si="28"/>
        <v>45836.068356481483</v>
      </c>
      <c r="P606" t="s">
        <v>2980</v>
      </c>
      <c r="Q606" s="2">
        <f t="shared" si="29"/>
        <v>45835.614201388889</v>
      </c>
      <c r="R606" t="s">
        <v>2980</v>
      </c>
      <c r="S606" t="s">
        <v>30</v>
      </c>
      <c r="T6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6" s="5">
        <f>IF(tb_ship[[#This Row],[current_status]]&lt;&gt;"DELIVERED", "",
  ABS(tb_ship[[#This Row],[Formated_actual_delivery_timestamp]] - tb_ship[[#This Row],[Formatted_estimated_delivery_timestamp]])
)</f>
        <v>0.45415509259328246</v>
      </c>
      <c r="X606">
        <v>2</v>
      </c>
      <c r="Y606">
        <v>3</v>
      </c>
      <c r="Z606" t="b">
        <v>0</v>
      </c>
    </row>
    <row r="607" spans="1:26" hidden="1" x14ac:dyDescent="0.25">
      <c r="A607" t="s">
        <v>2981</v>
      </c>
      <c r="B607" t="s">
        <v>99</v>
      </c>
      <c r="C607" t="s">
        <v>51</v>
      </c>
      <c r="D607" t="s">
        <v>126</v>
      </c>
      <c r="E607" t="s">
        <v>24</v>
      </c>
      <c r="F607" t="s">
        <v>127</v>
      </c>
      <c r="G607" t="s">
        <v>189</v>
      </c>
      <c r="H607" t="s">
        <v>129</v>
      </c>
      <c r="I607" t="b">
        <v>1</v>
      </c>
      <c r="J607">
        <v>10.62</v>
      </c>
      <c r="K607">
        <v>124.04</v>
      </c>
      <c r="L607" t="s">
        <v>2982</v>
      </c>
      <c r="M607" s="2">
        <f t="shared" si="27"/>
        <v>45813.12777777778</v>
      </c>
      <c r="N607" t="s">
        <v>2983</v>
      </c>
      <c r="O607" s="2">
        <f t="shared" si="28"/>
        <v>45820.302928240744</v>
      </c>
      <c r="P607" t="s">
        <v>2984</v>
      </c>
      <c r="Q607" s="2">
        <f t="shared" si="29"/>
        <v>45812.72120370371</v>
      </c>
      <c r="R607" t="s">
        <v>2985</v>
      </c>
      <c r="S607" t="s">
        <v>30</v>
      </c>
      <c r="T6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" s="5">
        <f>IF(tb_ship[[#This Row],[current_status]]&lt;&gt;"DELIVERED", "",
  ABS(tb_ship[[#This Row],[Formated_actual_delivery_timestamp]] - tb_ship[[#This Row],[Formatted_estimated_delivery_timestamp]])
)</f>
        <v>7.5817245370344608</v>
      </c>
      <c r="X607">
        <v>2</v>
      </c>
      <c r="Y607">
        <v>4</v>
      </c>
      <c r="Z607" t="b">
        <v>0</v>
      </c>
    </row>
    <row r="608" spans="1:26" hidden="1" x14ac:dyDescent="0.25">
      <c r="A608" t="s">
        <v>2986</v>
      </c>
      <c r="B608" t="s">
        <v>279</v>
      </c>
      <c r="C608" t="s">
        <v>23</v>
      </c>
      <c r="D608" t="s">
        <v>24</v>
      </c>
      <c r="E608" t="s">
        <v>44</v>
      </c>
      <c r="F608" t="s">
        <v>68</v>
      </c>
      <c r="G608" t="s">
        <v>45</v>
      </c>
      <c r="H608" t="s">
        <v>370</v>
      </c>
      <c r="I608" t="b">
        <v>1</v>
      </c>
      <c r="J608">
        <v>11.32</v>
      </c>
      <c r="K608">
        <v>383.11</v>
      </c>
      <c r="L608" t="s">
        <v>2987</v>
      </c>
      <c r="M608" s="2">
        <f t="shared" si="27"/>
        <v>46013.990277777782</v>
      </c>
      <c r="N608" t="s">
        <v>2988</v>
      </c>
      <c r="O608" s="2">
        <f t="shared" si="28"/>
        <v>46017.615798611114</v>
      </c>
      <c r="P608" t="s">
        <v>2989</v>
      </c>
      <c r="Q608" s="2">
        <f t="shared" si="29"/>
        <v>46017.403148148151</v>
      </c>
      <c r="R608" t="s">
        <v>2990</v>
      </c>
      <c r="S608" t="s">
        <v>30</v>
      </c>
      <c r="T6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8" s="5">
        <f>IF(tb_ship[[#This Row],[current_status]]&lt;&gt;"DELIVERED", "",
  ABS(tb_ship[[#This Row],[Formated_actual_delivery_timestamp]] - tb_ship[[#This Row],[Formatted_estimated_delivery_timestamp]])
)</f>
        <v>0.21265046296321088</v>
      </c>
      <c r="X608">
        <v>3</v>
      </c>
      <c r="Y608">
        <v>2</v>
      </c>
      <c r="Z608" t="b">
        <v>0</v>
      </c>
    </row>
    <row r="609" spans="1:26" hidden="1" x14ac:dyDescent="0.25">
      <c r="A609" t="s">
        <v>2991</v>
      </c>
      <c r="B609" t="s">
        <v>99</v>
      </c>
      <c r="C609" t="s">
        <v>43</v>
      </c>
      <c r="D609" t="s">
        <v>187</v>
      </c>
      <c r="E609" t="s">
        <v>24</v>
      </c>
      <c r="F609" t="s">
        <v>597</v>
      </c>
      <c r="G609" t="s">
        <v>151</v>
      </c>
      <c r="H609" t="s">
        <v>927</v>
      </c>
      <c r="I609" t="b">
        <v>1</v>
      </c>
      <c r="J609">
        <v>1.3</v>
      </c>
      <c r="K609">
        <v>15.91</v>
      </c>
      <c r="L609" t="s">
        <v>2992</v>
      </c>
      <c r="M609" s="2">
        <f t="shared" si="27"/>
        <v>45837.48333333333</v>
      </c>
      <c r="N609" t="s">
        <v>2993</v>
      </c>
      <c r="O609" s="2">
        <f t="shared" si="28"/>
        <v>45844.713356481479</v>
      </c>
      <c r="P609" t="s">
        <v>2994</v>
      </c>
      <c r="Q609" s="2">
        <f t="shared" si="29"/>
        <v>45844.683587962965</v>
      </c>
      <c r="R609" t="s">
        <v>2995</v>
      </c>
      <c r="S609" t="s">
        <v>30</v>
      </c>
      <c r="T6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" s="5">
        <f>IF(tb_ship[[#This Row],[current_status]]&lt;&gt;"DELIVERED", "",
  ABS(tb_ship[[#This Row],[Formated_actual_delivery_timestamp]] - tb_ship[[#This Row],[Formatted_estimated_delivery_timestamp]])
)</f>
        <v>2.9768518514174502E-2</v>
      </c>
      <c r="X609">
        <v>1</v>
      </c>
      <c r="Y609">
        <v>4</v>
      </c>
      <c r="Z609" t="b">
        <v>0</v>
      </c>
    </row>
    <row r="610" spans="1:26" hidden="1" x14ac:dyDescent="0.25">
      <c r="A610" t="s">
        <v>2996</v>
      </c>
      <c r="B610" t="s">
        <v>279</v>
      </c>
      <c r="C610" t="s">
        <v>43</v>
      </c>
      <c r="D610" t="s">
        <v>59</v>
      </c>
      <c r="E610" t="s">
        <v>52</v>
      </c>
      <c r="F610" t="s">
        <v>313</v>
      </c>
      <c r="G610" t="s">
        <v>362</v>
      </c>
      <c r="H610" t="s">
        <v>1077</v>
      </c>
      <c r="I610" t="b">
        <v>0</v>
      </c>
      <c r="J610">
        <v>9.77</v>
      </c>
      <c r="K610">
        <v>185.36</v>
      </c>
      <c r="L610" t="s">
        <v>2997</v>
      </c>
      <c r="M610" s="2">
        <f t="shared" si="27"/>
        <v>46010.631249999999</v>
      </c>
      <c r="N610" t="s">
        <v>2998</v>
      </c>
      <c r="O610" s="2">
        <f t="shared" si="28"/>
        <v>46017.714803240742</v>
      </c>
      <c r="P610" t="s">
        <v>2999</v>
      </c>
      <c r="Q610" s="2">
        <f t="shared" si="29"/>
        <v>46017.447430555556</v>
      </c>
      <c r="R610" t="s">
        <v>3000</v>
      </c>
      <c r="S610" t="s">
        <v>30</v>
      </c>
      <c r="T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0" s="5">
        <f>IF(tb_ship[[#This Row],[current_status]]&lt;&gt;"DELIVERED", "",
  ABS(tb_ship[[#This Row],[Formated_actual_delivery_timestamp]] - tb_ship[[#This Row],[Formatted_estimated_delivery_timestamp]])
)</f>
        <v>0.26737268518627388</v>
      </c>
      <c r="X610">
        <v>2</v>
      </c>
      <c r="Y610">
        <v>3</v>
      </c>
      <c r="Z610" t="b">
        <v>0</v>
      </c>
    </row>
    <row r="611" spans="1:26" hidden="1" x14ac:dyDescent="0.25">
      <c r="A611" t="s">
        <v>3001</v>
      </c>
      <c r="B611" t="s">
        <v>67</v>
      </c>
      <c r="C611" t="s">
        <v>51</v>
      </c>
      <c r="D611" t="s">
        <v>52</v>
      </c>
      <c r="E611" t="s">
        <v>59</v>
      </c>
      <c r="F611" t="s">
        <v>422</v>
      </c>
      <c r="G611" t="s">
        <v>471</v>
      </c>
      <c r="H611" t="s">
        <v>314</v>
      </c>
      <c r="I611" t="b">
        <v>0</v>
      </c>
      <c r="J611">
        <v>124.89</v>
      </c>
      <c r="K611">
        <v>3973.93</v>
      </c>
      <c r="L611" t="s">
        <v>3002</v>
      </c>
      <c r="M611" s="2">
        <f t="shared" si="27"/>
        <v>45820.389583333337</v>
      </c>
      <c r="N611" t="s">
        <v>3003</v>
      </c>
      <c r="O611" s="2">
        <f t="shared" si="28"/>
        <v>45825.017581018517</v>
      </c>
      <c r="P611" t="s">
        <v>3004</v>
      </c>
      <c r="Q611" s="2">
        <f t="shared" si="29"/>
        <v>45824.529189814821</v>
      </c>
      <c r="R611" t="s">
        <v>3004</v>
      </c>
      <c r="S611" t="s">
        <v>30</v>
      </c>
      <c r="T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1" s="5">
        <f>IF(tb_ship[[#This Row],[current_status]]&lt;&gt;"DELIVERED", "",
  ABS(tb_ship[[#This Row],[Formated_actual_delivery_timestamp]] - tb_ship[[#This Row],[Formatted_estimated_delivery_timestamp]])
)</f>
        <v>0.48839120369666489</v>
      </c>
      <c r="X611">
        <v>3</v>
      </c>
      <c r="Y611">
        <v>4</v>
      </c>
      <c r="Z611" t="b">
        <v>0</v>
      </c>
    </row>
    <row r="612" spans="1:26" hidden="1" x14ac:dyDescent="0.25">
      <c r="A612" t="s">
        <v>3005</v>
      </c>
      <c r="B612" t="s">
        <v>42</v>
      </c>
      <c r="C612" t="s">
        <v>51</v>
      </c>
      <c r="D612" t="s">
        <v>24</v>
      </c>
      <c r="E612" t="s">
        <v>24</v>
      </c>
      <c r="F612" t="s">
        <v>189</v>
      </c>
      <c r="G612" t="s">
        <v>35</v>
      </c>
      <c r="I612" t="b">
        <v>0</v>
      </c>
      <c r="J612">
        <v>8.16</v>
      </c>
      <c r="K612">
        <v>79.099999999999994</v>
      </c>
      <c r="L612" t="s">
        <v>3006</v>
      </c>
      <c r="M612" s="2">
        <f t="shared" si="27"/>
        <v>45850.907638888893</v>
      </c>
      <c r="N612" t="s">
        <v>3007</v>
      </c>
      <c r="O612" s="2">
        <f t="shared" si="28"/>
        <v>45852.95989583333</v>
      </c>
      <c r="P612" t="s">
        <v>3008</v>
      </c>
      <c r="Q612" s="2">
        <f t="shared" si="29"/>
        <v>45853.648333333338</v>
      </c>
      <c r="R612" t="s">
        <v>3009</v>
      </c>
      <c r="S612" t="s">
        <v>30</v>
      </c>
      <c r="T6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2" s="5">
        <f>IF(tb_ship[[#This Row],[current_status]]&lt;&gt;"DELIVERED", "",
  ABS(tb_ship[[#This Row],[Formated_actual_delivery_timestamp]] - tb_ship[[#This Row],[Formatted_estimated_delivery_timestamp]])
)</f>
        <v>0.68843750000814907</v>
      </c>
      <c r="X612">
        <v>1</v>
      </c>
      <c r="Y612">
        <v>2</v>
      </c>
      <c r="Z612" t="b">
        <v>0</v>
      </c>
    </row>
    <row r="613" spans="1:26" hidden="1" x14ac:dyDescent="0.25">
      <c r="A613" t="s">
        <v>3010</v>
      </c>
      <c r="B613" t="s">
        <v>203</v>
      </c>
      <c r="C613" t="s">
        <v>33</v>
      </c>
      <c r="D613" t="s">
        <v>24</v>
      </c>
      <c r="E613" t="s">
        <v>24</v>
      </c>
      <c r="F613" t="s">
        <v>407</v>
      </c>
      <c r="G613" t="s">
        <v>35</v>
      </c>
      <c r="H613" t="s">
        <v>69</v>
      </c>
      <c r="I613" t="b">
        <v>0</v>
      </c>
      <c r="J613">
        <v>26.19</v>
      </c>
      <c r="K613">
        <v>1499.04</v>
      </c>
      <c r="L613" t="s">
        <v>3011</v>
      </c>
      <c r="M613" s="2">
        <f t="shared" si="27"/>
        <v>45968.692361111112</v>
      </c>
      <c r="N613" t="s">
        <v>3012</v>
      </c>
      <c r="O613" s="2">
        <f t="shared" si="28"/>
        <v>45970.265694444446</v>
      </c>
      <c r="P613" t="s">
        <v>3013</v>
      </c>
      <c r="Q613" s="2">
        <f t="shared" si="29"/>
        <v>45970.05336805556</v>
      </c>
      <c r="R613" t="s">
        <v>3013</v>
      </c>
      <c r="S613" t="s">
        <v>30</v>
      </c>
      <c r="T6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3" s="5">
        <f>IF(tb_ship[[#This Row],[current_status]]&lt;&gt;"DELIVERED", "",
  ABS(tb_ship[[#This Row],[Formated_actual_delivery_timestamp]] - tb_ship[[#This Row],[Formatted_estimated_delivery_timestamp]])
)</f>
        <v>0.21232638888614019</v>
      </c>
      <c r="X613">
        <v>1</v>
      </c>
      <c r="Y613">
        <v>2</v>
      </c>
      <c r="Z613" t="b">
        <v>0</v>
      </c>
    </row>
    <row r="614" spans="1:26" hidden="1" x14ac:dyDescent="0.25">
      <c r="A614" t="s">
        <v>3014</v>
      </c>
      <c r="B614" t="s">
        <v>186</v>
      </c>
      <c r="C614" t="s">
        <v>33</v>
      </c>
      <c r="D614" t="s">
        <v>52</v>
      </c>
      <c r="E614" t="s">
        <v>59</v>
      </c>
      <c r="F614" t="s">
        <v>329</v>
      </c>
      <c r="G614" t="s">
        <v>611</v>
      </c>
      <c r="H614" t="s">
        <v>314</v>
      </c>
      <c r="I614" t="b">
        <v>0</v>
      </c>
      <c r="J614">
        <v>31.14</v>
      </c>
      <c r="K614">
        <v>1092.3699999999999</v>
      </c>
      <c r="L614" t="s">
        <v>3015</v>
      </c>
      <c r="M614" s="2">
        <f t="shared" si="27"/>
        <v>45902.356250000004</v>
      </c>
      <c r="N614" t="s">
        <v>3016</v>
      </c>
      <c r="O614" s="2">
        <f t="shared" si="28"/>
        <v>45910.869479166671</v>
      </c>
      <c r="P614" t="s">
        <v>3017</v>
      </c>
      <c r="Q614" s="2">
        <f t="shared" si="29"/>
        <v>45910.988553240742</v>
      </c>
      <c r="R614" t="s">
        <v>3017</v>
      </c>
      <c r="S614" t="s">
        <v>30</v>
      </c>
      <c r="T6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4" s="5">
        <f>IF(tb_ship[[#This Row],[current_status]]&lt;&gt;"DELIVERED", "",
  ABS(tb_ship[[#This Row],[Formated_actual_delivery_timestamp]] - tb_ship[[#This Row],[Formatted_estimated_delivery_timestamp]])
)</f>
        <v>0.11907407407124992</v>
      </c>
      <c r="X614">
        <v>3</v>
      </c>
      <c r="Y614">
        <v>5</v>
      </c>
      <c r="Z614" t="b">
        <v>0</v>
      </c>
    </row>
    <row r="615" spans="1:26" hidden="1" x14ac:dyDescent="0.25">
      <c r="A615" t="s">
        <v>3018</v>
      </c>
      <c r="B615" t="s">
        <v>58</v>
      </c>
      <c r="C615" t="s">
        <v>43</v>
      </c>
      <c r="D615" t="s">
        <v>24</v>
      </c>
      <c r="E615" t="s">
        <v>24</v>
      </c>
      <c r="F615" t="s">
        <v>151</v>
      </c>
      <c r="G615" t="s">
        <v>196</v>
      </c>
      <c r="H615" t="s">
        <v>152</v>
      </c>
      <c r="I615" t="b">
        <v>0</v>
      </c>
      <c r="J615">
        <v>4.2699999999999996</v>
      </c>
      <c r="K615">
        <v>114.32</v>
      </c>
      <c r="L615" t="s">
        <v>3019</v>
      </c>
      <c r="M615" s="2">
        <f t="shared" si="27"/>
        <v>45826.702777777777</v>
      </c>
      <c r="N615" t="s">
        <v>3020</v>
      </c>
      <c r="O615" s="2">
        <f t="shared" si="28"/>
        <v>45829.713148148148</v>
      </c>
      <c r="P615" t="s">
        <v>3021</v>
      </c>
      <c r="Q615" s="2">
        <f t="shared" si="29"/>
        <v>45829.793171296296</v>
      </c>
      <c r="R615" t="s">
        <v>3021</v>
      </c>
      <c r="S615" t="s">
        <v>30</v>
      </c>
      <c r="T6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" s="5">
        <f>IF(tb_ship[[#This Row],[current_status]]&lt;&gt;"DELIVERED", "",
  ABS(tb_ship[[#This Row],[Formated_actual_delivery_timestamp]] - tb_ship[[#This Row],[Formatted_estimated_delivery_timestamp]])
)</f>
        <v>8.0023148148029577E-2</v>
      </c>
      <c r="X615">
        <v>3</v>
      </c>
      <c r="Y615">
        <v>2</v>
      </c>
      <c r="Z615" t="b">
        <v>0</v>
      </c>
    </row>
    <row r="616" spans="1:26" hidden="1" x14ac:dyDescent="0.25">
      <c r="A616" t="s">
        <v>3022</v>
      </c>
      <c r="B616" t="s">
        <v>203</v>
      </c>
      <c r="C616" t="s">
        <v>51</v>
      </c>
      <c r="D616" t="s">
        <v>44</v>
      </c>
      <c r="E616" t="s">
        <v>24</v>
      </c>
      <c r="F616" t="s">
        <v>280</v>
      </c>
      <c r="G616" t="s">
        <v>68</v>
      </c>
      <c r="H616" t="s">
        <v>181</v>
      </c>
      <c r="I616" t="b">
        <v>1</v>
      </c>
      <c r="J616">
        <v>11.39</v>
      </c>
      <c r="K616">
        <v>240.36</v>
      </c>
      <c r="L616" t="s">
        <v>3023</v>
      </c>
      <c r="M616" s="2">
        <f t="shared" si="27"/>
        <v>45915.458333333336</v>
      </c>
      <c r="N616" t="s">
        <v>3024</v>
      </c>
      <c r="O616" s="2">
        <f t="shared" si="28"/>
        <v>45919.549675925926</v>
      </c>
      <c r="P616" t="s">
        <v>3025</v>
      </c>
      <c r="Q616" s="2">
        <f t="shared" si="29"/>
        <v>45919.204687499994</v>
      </c>
      <c r="R616" t="s">
        <v>3025</v>
      </c>
      <c r="S616" t="s">
        <v>30</v>
      </c>
      <c r="T6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" s="5">
        <f>IF(tb_ship[[#This Row],[current_status]]&lt;&gt;"DELIVERED", "",
  ABS(tb_ship[[#This Row],[Formated_actual_delivery_timestamp]] - tb_ship[[#This Row],[Formatted_estimated_delivery_timestamp]])
)</f>
        <v>0.34498842593166046</v>
      </c>
      <c r="X616">
        <v>2</v>
      </c>
      <c r="Y616">
        <v>4</v>
      </c>
      <c r="Z616" t="b">
        <v>0</v>
      </c>
    </row>
    <row r="617" spans="1:26" hidden="1" x14ac:dyDescent="0.25">
      <c r="A617" t="s">
        <v>3026</v>
      </c>
      <c r="B617" t="s">
        <v>279</v>
      </c>
      <c r="C617" t="s">
        <v>43</v>
      </c>
      <c r="D617" t="s">
        <v>24</v>
      </c>
      <c r="E617" t="s">
        <v>52</v>
      </c>
      <c r="F617" t="s">
        <v>25</v>
      </c>
      <c r="G617" t="s">
        <v>243</v>
      </c>
      <c r="H617" t="s">
        <v>531</v>
      </c>
      <c r="I617" t="b">
        <v>1</v>
      </c>
      <c r="J617">
        <v>82.52</v>
      </c>
      <c r="K617">
        <v>3665.25</v>
      </c>
      <c r="L617" t="s">
        <v>3027</v>
      </c>
      <c r="M617" s="2">
        <f t="shared" si="27"/>
        <v>46028.878472222226</v>
      </c>
      <c r="N617" t="s">
        <v>3028</v>
      </c>
      <c r="O617" s="2">
        <f t="shared" si="28"/>
        <v>46038.662175925929</v>
      </c>
      <c r="P617" t="s">
        <v>3029</v>
      </c>
      <c r="Q617" s="2">
        <f t="shared" si="29"/>
        <v>46038.125451388885</v>
      </c>
      <c r="R617" t="s">
        <v>3029</v>
      </c>
      <c r="S617" t="s">
        <v>30</v>
      </c>
      <c r="T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" s="5">
        <f>IF(tb_ship[[#This Row],[current_status]]&lt;&gt;"DELIVERED", "",
  ABS(tb_ship[[#This Row],[Formated_actual_delivery_timestamp]] - tb_ship[[#This Row],[Formatted_estimated_delivery_timestamp]])
)</f>
        <v>0.536724537043483</v>
      </c>
      <c r="X617">
        <v>3</v>
      </c>
      <c r="Y617">
        <v>4</v>
      </c>
      <c r="Z617" t="b">
        <v>0</v>
      </c>
    </row>
    <row r="618" spans="1:26" hidden="1" x14ac:dyDescent="0.25">
      <c r="A618" t="s">
        <v>3030</v>
      </c>
      <c r="B618" t="s">
        <v>279</v>
      </c>
      <c r="C618" t="s">
        <v>51</v>
      </c>
      <c r="D618" t="s">
        <v>52</v>
      </c>
      <c r="E618" t="s">
        <v>59</v>
      </c>
      <c r="F618" t="s">
        <v>53</v>
      </c>
      <c r="G618" t="s">
        <v>160</v>
      </c>
      <c r="H618" t="s">
        <v>314</v>
      </c>
      <c r="I618" t="b">
        <v>0</v>
      </c>
      <c r="J618">
        <v>8.82</v>
      </c>
      <c r="K618">
        <v>108.73</v>
      </c>
      <c r="L618" t="s">
        <v>3031</v>
      </c>
      <c r="M618" s="2">
        <f t="shared" si="27"/>
        <v>45937.699305555558</v>
      </c>
      <c r="N618" t="s">
        <v>3032</v>
      </c>
      <c r="O618" s="2">
        <f t="shared" si="28"/>
        <v>45940.673981481486</v>
      </c>
      <c r="P618" t="s">
        <v>3033</v>
      </c>
      <c r="Q618" s="2">
        <f t="shared" si="29"/>
        <v>45940.243819444448</v>
      </c>
      <c r="R618" t="s">
        <v>3033</v>
      </c>
      <c r="S618" t="s">
        <v>30</v>
      </c>
      <c r="T6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8" s="5">
        <f>IF(tb_ship[[#This Row],[current_status]]&lt;&gt;"DELIVERED", "",
  ABS(tb_ship[[#This Row],[Formated_actual_delivery_timestamp]] - tb_ship[[#This Row],[Formatted_estimated_delivery_timestamp]])
)</f>
        <v>0.43016203703882638</v>
      </c>
      <c r="X618">
        <v>2</v>
      </c>
      <c r="Y618">
        <v>5</v>
      </c>
      <c r="Z618" t="b">
        <v>0</v>
      </c>
    </row>
    <row r="619" spans="1:26" hidden="1" x14ac:dyDescent="0.25">
      <c r="A619" t="s">
        <v>3034</v>
      </c>
      <c r="B619" t="s">
        <v>125</v>
      </c>
      <c r="C619" t="s">
        <v>51</v>
      </c>
      <c r="D619" t="s">
        <v>44</v>
      </c>
      <c r="E619" t="s">
        <v>24</v>
      </c>
      <c r="F619" t="s">
        <v>109</v>
      </c>
      <c r="G619" t="s">
        <v>35</v>
      </c>
      <c r="H619" t="s">
        <v>110</v>
      </c>
      <c r="I619" t="b">
        <v>1</v>
      </c>
      <c r="J619">
        <v>8.0299999999999994</v>
      </c>
      <c r="K619">
        <v>96.86</v>
      </c>
      <c r="L619" t="s">
        <v>3035</v>
      </c>
      <c r="M619" s="2">
        <f t="shared" si="27"/>
        <v>46020.109722222223</v>
      </c>
      <c r="N619" t="s">
        <v>3036</v>
      </c>
      <c r="O619" s="2">
        <f t="shared" si="28"/>
        <v>46024.614837962959</v>
      </c>
      <c r="Q619" s="2" t="str">
        <f t="shared" si="29"/>
        <v/>
      </c>
      <c r="R619" t="s">
        <v>3037</v>
      </c>
      <c r="S619" t="s">
        <v>140</v>
      </c>
      <c r="T6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9" s="5" t="str">
        <f>IF(tb_ship[[#This Row],[current_status]]&lt;&gt;"DELIVERED", "",
  ABS(tb_ship[[#This Row],[Formated_actual_delivery_timestamp]] - tb_ship[[#This Row],[Formatted_estimated_delivery_timestamp]])
)</f>
        <v/>
      </c>
      <c r="V619" t="s">
        <v>1055</v>
      </c>
      <c r="X619">
        <v>8</v>
      </c>
      <c r="Y619">
        <v>5</v>
      </c>
      <c r="Z619" t="b">
        <v>1</v>
      </c>
    </row>
    <row r="620" spans="1:26" hidden="1" x14ac:dyDescent="0.25">
      <c r="A620" t="s">
        <v>3038</v>
      </c>
      <c r="B620" t="s">
        <v>335</v>
      </c>
      <c r="C620" t="s">
        <v>51</v>
      </c>
      <c r="D620" t="s">
        <v>24</v>
      </c>
      <c r="E620" t="s">
        <v>44</v>
      </c>
      <c r="F620" t="s">
        <v>2941</v>
      </c>
      <c r="G620" t="s">
        <v>117</v>
      </c>
      <c r="H620" t="s">
        <v>391</v>
      </c>
      <c r="I620" t="b">
        <v>1</v>
      </c>
      <c r="J620">
        <v>23.33</v>
      </c>
      <c r="K620">
        <v>880.81</v>
      </c>
      <c r="L620" t="s">
        <v>3039</v>
      </c>
      <c r="M620" s="2">
        <f t="shared" si="27"/>
        <v>46036.838194444448</v>
      </c>
      <c r="N620" t="s">
        <v>3040</v>
      </c>
      <c r="O620" s="2">
        <f t="shared" si="28"/>
        <v>46040.893020833333</v>
      </c>
      <c r="P620" t="s">
        <v>3041</v>
      </c>
      <c r="Q620" s="2">
        <f t="shared" si="29"/>
        <v>46041.037372685183</v>
      </c>
      <c r="R620" t="s">
        <v>3042</v>
      </c>
      <c r="S620" t="s">
        <v>30</v>
      </c>
      <c r="T6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0" s="5">
        <f>IF(tb_ship[[#This Row],[current_status]]&lt;&gt;"DELIVERED", "",
  ABS(tb_ship[[#This Row],[Formated_actual_delivery_timestamp]] - tb_ship[[#This Row],[Formatted_estimated_delivery_timestamp]])
)</f>
        <v>0.14435185184993315</v>
      </c>
      <c r="X620">
        <v>2</v>
      </c>
      <c r="Y620">
        <v>5</v>
      </c>
      <c r="Z620" t="b">
        <v>0</v>
      </c>
    </row>
    <row r="621" spans="1:26" hidden="1" x14ac:dyDescent="0.25">
      <c r="A621" t="s">
        <v>3043</v>
      </c>
      <c r="B621" t="s">
        <v>83</v>
      </c>
      <c r="C621" t="s">
        <v>33</v>
      </c>
      <c r="D621" t="s">
        <v>52</v>
      </c>
      <c r="E621" t="s">
        <v>173</v>
      </c>
      <c r="F621" t="s">
        <v>329</v>
      </c>
      <c r="G621" t="s">
        <v>174</v>
      </c>
      <c r="H621" t="s">
        <v>412</v>
      </c>
      <c r="I621" t="b">
        <v>0</v>
      </c>
      <c r="J621">
        <v>6.36</v>
      </c>
      <c r="K621">
        <v>431.96</v>
      </c>
      <c r="L621" t="s">
        <v>3044</v>
      </c>
      <c r="M621" s="2">
        <f t="shared" si="27"/>
        <v>45945.486111111117</v>
      </c>
      <c r="N621" t="s">
        <v>3045</v>
      </c>
      <c r="O621" s="2">
        <f t="shared" si="28"/>
        <v>45950.995659722226</v>
      </c>
      <c r="P621" t="s">
        <v>3046</v>
      </c>
      <c r="Q621" s="2">
        <f t="shared" si="29"/>
        <v>45950.39875</v>
      </c>
      <c r="R621" t="s">
        <v>3047</v>
      </c>
      <c r="S621" t="s">
        <v>30</v>
      </c>
      <c r="T6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" s="5">
        <f>IF(tb_ship[[#This Row],[current_status]]&lt;&gt;"DELIVERED", "",
  ABS(tb_ship[[#This Row],[Formated_actual_delivery_timestamp]] - tb_ship[[#This Row],[Formatted_estimated_delivery_timestamp]])
)</f>
        <v>0.59690972222597338</v>
      </c>
      <c r="X621">
        <v>2</v>
      </c>
      <c r="Y621">
        <v>5</v>
      </c>
      <c r="Z621" t="b">
        <v>0</v>
      </c>
    </row>
    <row r="622" spans="1:26" hidden="1" x14ac:dyDescent="0.25">
      <c r="A622" t="s">
        <v>3048</v>
      </c>
      <c r="B622" t="s">
        <v>99</v>
      </c>
      <c r="C622" t="s">
        <v>847</v>
      </c>
      <c r="D622" t="s">
        <v>52</v>
      </c>
      <c r="E622" t="s">
        <v>59</v>
      </c>
      <c r="F622" t="s">
        <v>76</v>
      </c>
      <c r="G622" t="s">
        <v>1576</v>
      </c>
      <c r="H622" t="s">
        <v>314</v>
      </c>
      <c r="I622" t="b">
        <v>0</v>
      </c>
      <c r="J622">
        <v>14.31</v>
      </c>
      <c r="K622">
        <v>218.24</v>
      </c>
      <c r="L622" t="s">
        <v>3049</v>
      </c>
      <c r="M622" s="2">
        <f t="shared" si="27"/>
        <v>45836.592361111114</v>
      </c>
      <c r="N622" t="s">
        <v>3050</v>
      </c>
      <c r="O622" s="2">
        <f t="shared" si="28"/>
        <v>45841.981608796297</v>
      </c>
      <c r="P622" t="s">
        <v>3051</v>
      </c>
      <c r="Q622" s="2">
        <f t="shared" si="29"/>
        <v>45842.266319444447</v>
      </c>
      <c r="R622" t="s">
        <v>3052</v>
      </c>
      <c r="S622" t="s">
        <v>30</v>
      </c>
      <c r="T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2" s="5">
        <f>IF(tb_ship[[#This Row],[current_status]]&lt;&gt;"DELIVERED", "",
  ABS(tb_ship[[#This Row],[Formated_actual_delivery_timestamp]] - tb_ship[[#This Row],[Formatted_estimated_delivery_timestamp]])
)</f>
        <v>0.28471064814948477</v>
      </c>
      <c r="X622">
        <v>2</v>
      </c>
      <c r="Y622">
        <v>2</v>
      </c>
      <c r="Z622" t="b">
        <v>0</v>
      </c>
    </row>
    <row r="623" spans="1:26" hidden="1" x14ac:dyDescent="0.25">
      <c r="A623" t="s">
        <v>3053</v>
      </c>
      <c r="B623" t="s">
        <v>58</v>
      </c>
      <c r="C623" t="s">
        <v>23</v>
      </c>
      <c r="D623" t="s">
        <v>52</v>
      </c>
      <c r="E623" t="s">
        <v>59</v>
      </c>
      <c r="F623" t="s">
        <v>92</v>
      </c>
      <c r="G623" t="s">
        <v>61</v>
      </c>
      <c r="H623" t="s">
        <v>314</v>
      </c>
      <c r="I623" t="b">
        <v>0</v>
      </c>
      <c r="J623">
        <v>8.34</v>
      </c>
      <c r="K623">
        <v>640.41</v>
      </c>
      <c r="L623" t="s">
        <v>3054</v>
      </c>
      <c r="M623" s="2">
        <f t="shared" si="27"/>
        <v>45848.237500000003</v>
      </c>
      <c r="N623" t="s">
        <v>3055</v>
      </c>
      <c r="O623" s="2">
        <f t="shared" si="28"/>
        <v>45852.020486111112</v>
      </c>
      <c r="P623" t="s">
        <v>3056</v>
      </c>
      <c r="Q623" s="2">
        <f t="shared" si="29"/>
        <v>45851.394131944449</v>
      </c>
      <c r="R623" t="s">
        <v>3056</v>
      </c>
      <c r="S623" t="s">
        <v>30</v>
      </c>
      <c r="T6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" s="5">
        <f>IF(tb_ship[[#This Row],[current_status]]&lt;&gt;"DELIVERED", "",
  ABS(tb_ship[[#This Row],[Formated_actual_delivery_timestamp]] - tb_ship[[#This Row],[Formatted_estimated_delivery_timestamp]])
)</f>
        <v>0.62635416666307719</v>
      </c>
      <c r="X623">
        <v>3</v>
      </c>
      <c r="Y623">
        <v>2</v>
      </c>
      <c r="Z623" t="b">
        <v>0</v>
      </c>
    </row>
    <row r="624" spans="1:26" hidden="1" x14ac:dyDescent="0.25">
      <c r="A624" t="s">
        <v>3057</v>
      </c>
      <c r="B624" t="s">
        <v>58</v>
      </c>
      <c r="C624" t="s">
        <v>43</v>
      </c>
      <c r="D624" t="s">
        <v>44</v>
      </c>
      <c r="E624" t="s">
        <v>116</v>
      </c>
      <c r="F624" t="s">
        <v>135</v>
      </c>
      <c r="G624" t="s">
        <v>811</v>
      </c>
      <c r="H624" t="s">
        <v>1561</v>
      </c>
      <c r="I624" t="b">
        <v>1</v>
      </c>
      <c r="J624">
        <v>62.56</v>
      </c>
      <c r="K624">
        <v>2715.25</v>
      </c>
      <c r="L624" t="s">
        <v>3058</v>
      </c>
      <c r="M624" s="2">
        <f t="shared" si="27"/>
        <v>46002.140277777777</v>
      </c>
      <c r="N624" t="s">
        <v>3059</v>
      </c>
      <c r="O624" s="2">
        <f t="shared" si="28"/>
        <v>46013.746006944442</v>
      </c>
      <c r="P624" t="s">
        <v>3060</v>
      </c>
      <c r="Q624" s="2">
        <f t="shared" si="29"/>
        <v>46014.049120370371</v>
      </c>
      <c r="R624" t="s">
        <v>3060</v>
      </c>
      <c r="S624" t="s">
        <v>30</v>
      </c>
      <c r="T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4" s="5">
        <f>IF(tb_ship[[#This Row],[current_status]]&lt;&gt;"DELIVERED", "",
  ABS(tb_ship[[#This Row],[Formated_actual_delivery_timestamp]] - tb_ship[[#This Row],[Formatted_estimated_delivery_timestamp]])
)</f>
        <v>0.30311342592904111</v>
      </c>
      <c r="X624">
        <v>2</v>
      </c>
      <c r="Y624">
        <v>4</v>
      </c>
      <c r="Z624" t="b">
        <v>0</v>
      </c>
    </row>
    <row r="625" spans="1:26" hidden="1" x14ac:dyDescent="0.25">
      <c r="A625" t="s">
        <v>3061</v>
      </c>
      <c r="B625" t="s">
        <v>279</v>
      </c>
      <c r="C625" t="s">
        <v>51</v>
      </c>
      <c r="D625" t="s">
        <v>44</v>
      </c>
      <c r="E625" t="s">
        <v>24</v>
      </c>
      <c r="F625" t="s">
        <v>180</v>
      </c>
      <c r="G625" t="s">
        <v>151</v>
      </c>
      <c r="H625" t="s">
        <v>181</v>
      </c>
      <c r="I625" t="b">
        <v>1</v>
      </c>
      <c r="J625">
        <v>41.15</v>
      </c>
      <c r="K625">
        <v>2238.73</v>
      </c>
      <c r="L625" t="s">
        <v>3062</v>
      </c>
      <c r="M625" s="2">
        <f t="shared" si="27"/>
        <v>45897.315972222219</v>
      </c>
      <c r="N625" t="s">
        <v>3063</v>
      </c>
      <c r="O625" s="2">
        <f t="shared" si="28"/>
        <v>45903.275300925925</v>
      </c>
      <c r="P625" t="s">
        <v>3064</v>
      </c>
      <c r="Q625" s="2">
        <f t="shared" si="29"/>
        <v>45903.338854166665</v>
      </c>
      <c r="R625" t="s">
        <v>3064</v>
      </c>
      <c r="S625" t="s">
        <v>30</v>
      </c>
      <c r="T6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5" s="5">
        <f>IF(tb_ship[[#This Row],[current_status]]&lt;&gt;"DELIVERED", "",
  ABS(tb_ship[[#This Row],[Formated_actual_delivery_timestamp]] - tb_ship[[#This Row],[Formatted_estimated_delivery_timestamp]])
)</f>
        <v>6.3553240739565808E-2</v>
      </c>
      <c r="X625">
        <v>1</v>
      </c>
      <c r="Y625">
        <v>41</v>
      </c>
      <c r="Z625" t="b">
        <v>0</v>
      </c>
    </row>
    <row r="626" spans="1:26" hidden="1" x14ac:dyDescent="0.25">
      <c r="A626" t="s">
        <v>3065</v>
      </c>
      <c r="B626" t="s">
        <v>99</v>
      </c>
      <c r="C626" t="s">
        <v>33</v>
      </c>
      <c r="D626" t="s">
        <v>24</v>
      </c>
      <c r="E626" t="s">
        <v>24</v>
      </c>
      <c r="F626" t="s">
        <v>196</v>
      </c>
      <c r="G626" t="s">
        <v>407</v>
      </c>
      <c r="H626" t="s">
        <v>152</v>
      </c>
      <c r="I626" t="b">
        <v>0</v>
      </c>
      <c r="J626">
        <v>6.36</v>
      </c>
      <c r="K626">
        <v>182.38</v>
      </c>
      <c r="L626" t="s">
        <v>3066</v>
      </c>
      <c r="M626" s="2">
        <f t="shared" si="27"/>
        <v>45950.469444444447</v>
      </c>
      <c r="N626" t="s">
        <v>3067</v>
      </c>
      <c r="O626" s="2">
        <f t="shared" si="28"/>
        <v>45953.052650462967</v>
      </c>
      <c r="P626" t="s">
        <v>3068</v>
      </c>
      <c r="Q626" s="2">
        <f t="shared" si="29"/>
        <v>45953.03668981482</v>
      </c>
      <c r="R626" t="s">
        <v>3068</v>
      </c>
      <c r="S626" t="s">
        <v>30</v>
      </c>
      <c r="T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6" s="5">
        <f>IF(tb_ship[[#This Row],[current_status]]&lt;&gt;"DELIVERED", "",
  ABS(tb_ship[[#This Row],[Formated_actual_delivery_timestamp]] - tb_ship[[#This Row],[Formatted_estimated_delivery_timestamp]])
)</f>
        <v>1.5960648146574385E-2</v>
      </c>
      <c r="X626">
        <v>2</v>
      </c>
      <c r="Y626">
        <v>2</v>
      </c>
      <c r="Z626" t="b">
        <v>0</v>
      </c>
    </row>
    <row r="627" spans="1:26" hidden="1" x14ac:dyDescent="0.25">
      <c r="A627" t="s">
        <v>3069</v>
      </c>
      <c r="B627" t="s">
        <v>22</v>
      </c>
      <c r="C627" t="s">
        <v>33</v>
      </c>
      <c r="D627" t="s">
        <v>301</v>
      </c>
      <c r="E627" t="s">
        <v>24</v>
      </c>
      <c r="F627" t="s">
        <v>357</v>
      </c>
      <c r="G627" t="s">
        <v>25</v>
      </c>
      <c r="I627" t="b">
        <v>1</v>
      </c>
      <c r="J627">
        <v>43.1</v>
      </c>
      <c r="K627">
        <v>2710.75</v>
      </c>
      <c r="L627" t="s">
        <v>3070</v>
      </c>
      <c r="M627" s="2">
        <f t="shared" si="27"/>
        <v>45908.930555555555</v>
      </c>
      <c r="N627" t="s">
        <v>3071</v>
      </c>
      <c r="O627" s="2">
        <f t="shared" si="28"/>
        <v>45918.515335648146</v>
      </c>
      <c r="P627" t="s">
        <v>3072</v>
      </c>
      <c r="Q627" s="2">
        <f t="shared" si="29"/>
        <v>45918.869618055556</v>
      </c>
      <c r="R627" t="s">
        <v>3072</v>
      </c>
      <c r="S627" t="s">
        <v>30</v>
      </c>
      <c r="T6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" s="5">
        <f>IF(tb_ship[[#This Row],[current_status]]&lt;&gt;"DELIVERED", "",
  ABS(tb_ship[[#This Row],[Formated_actual_delivery_timestamp]] - tb_ship[[#This Row],[Formatted_estimated_delivery_timestamp]])
)</f>
        <v>0.35428240741021</v>
      </c>
      <c r="X627">
        <v>3</v>
      </c>
      <c r="Y627">
        <v>2</v>
      </c>
      <c r="Z627" t="b">
        <v>0</v>
      </c>
    </row>
    <row r="628" spans="1:26" hidden="1" x14ac:dyDescent="0.25">
      <c r="A628" t="s">
        <v>3073</v>
      </c>
      <c r="B628" t="s">
        <v>186</v>
      </c>
      <c r="C628" t="s">
        <v>43</v>
      </c>
      <c r="D628" t="s">
        <v>44</v>
      </c>
      <c r="E628" t="s">
        <v>52</v>
      </c>
      <c r="F628" t="s">
        <v>280</v>
      </c>
      <c r="G628" t="s">
        <v>92</v>
      </c>
      <c r="H628" t="s">
        <v>3074</v>
      </c>
      <c r="I628" t="b">
        <v>1</v>
      </c>
      <c r="J628">
        <v>61.66</v>
      </c>
      <c r="K628">
        <v>5955.32</v>
      </c>
      <c r="L628" t="s">
        <v>3075</v>
      </c>
      <c r="M628" s="2">
        <f t="shared" si="27"/>
        <v>45973.29305555555</v>
      </c>
      <c r="N628" t="s">
        <v>3076</v>
      </c>
      <c r="O628" s="2">
        <f t="shared" si="28"/>
        <v>45980.186793981477</v>
      </c>
      <c r="P628" t="s">
        <v>3077</v>
      </c>
      <c r="Q628" s="2">
        <f t="shared" si="29"/>
        <v>45980.264432870368</v>
      </c>
      <c r="R628" t="s">
        <v>3078</v>
      </c>
      <c r="S628" t="s">
        <v>30</v>
      </c>
      <c r="T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" s="5">
        <f>IF(tb_ship[[#This Row],[current_status]]&lt;&gt;"DELIVERED", "",
  ABS(tb_ship[[#This Row],[Formated_actual_delivery_timestamp]] - tb_ship[[#This Row],[Formatted_estimated_delivery_timestamp]])
)</f>
        <v>7.7638888891669922E-2</v>
      </c>
      <c r="X628">
        <v>4</v>
      </c>
      <c r="Y628">
        <v>4</v>
      </c>
      <c r="Z628" t="b">
        <v>0</v>
      </c>
    </row>
    <row r="629" spans="1:26" hidden="1" x14ac:dyDescent="0.25">
      <c r="A629" t="s">
        <v>3079</v>
      </c>
      <c r="B629" t="s">
        <v>58</v>
      </c>
      <c r="D629" t="s">
        <v>187</v>
      </c>
      <c r="E629" t="s">
        <v>24</v>
      </c>
      <c r="F629" t="s">
        <v>801</v>
      </c>
      <c r="G629" t="s">
        <v>128</v>
      </c>
      <c r="H629" t="s">
        <v>346</v>
      </c>
      <c r="I629" t="b">
        <v>1</v>
      </c>
      <c r="J629">
        <v>10.38</v>
      </c>
      <c r="K629">
        <v>122.62</v>
      </c>
      <c r="L629" t="s">
        <v>3080</v>
      </c>
      <c r="M629" s="2">
        <f t="shared" si="27"/>
        <v>46044.226388888892</v>
      </c>
      <c r="N629" t="s">
        <v>3081</v>
      </c>
      <c r="O629" s="2">
        <f t="shared" si="28"/>
        <v>46053.61078703704</v>
      </c>
      <c r="P629" t="s">
        <v>3082</v>
      </c>
      <c r="Q629" s="2">
        <f t="shared" si="29"/>
        <v>46053.900497685187</v>
      </c>
      <c r="R629" t="s">
        <v>3082</v>
      </c>
      <c r="S629" t="s">
        <v>30</v>
      </c>
      <c r="T6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" s="5">
        <f>IF(tb_ship[[#This Row],[current_status]]&lt;&gt;"DELIVERED", "",
  ABS(tb_ship[[#This Row],[Formated_actual_delivery_timestamp]] - tb_ship[[#This Row],[Formatted_estimated_delivery_timestamp]])
)</f>
        <v>0.28971064814686542</v>
      </c>
      <c r="X629">
        <v>2</v>
      </c>
      <c r="Y629">
        <v>2</v>
      </c>
      <c r="Z629" t="b">
        <v>0</v>
      </c>
    </row>
    <row r="630" spans="1:26" hidden="1" x14ac:dyDescent="0.25">
      <c r="A630" t="s">
        <v>3083</v>
      </c>
      <c r="B630" t="s">
        <v>58</v>
      </c>
      <c r="C630" t="s">
        <v>23</v>
      </c>
      <c r="D630" t="s">
        <v>116</v>
      </c>
      <c r="E630" t="s">
        <v>24</v>
      </c>
      <c r="F630" t="s">
        <v>118</v>
      </c>
      <c r="G630" t="s">
        <v>25</v>
      </c>
      <c r="H630" t="s">
        <v>1348</v>
      </c>
      <c r="I630" t="b">
        <v>1</v>
      </c>
      <c r="J630">
        <v>15.82</v>
      </c>
      <c r="K630">
        <v>364.07</v>
      </c>
      <c r="L630" t="s">
        <v>3084</v>
      </c>
      <c r="M630" s="2">
        <f t="shared" si="27"/>
        <v>46077.902083333334</v>
      </c>
      <c r="N630" t="s">
        <v>3085</v>
      </c>
      <c r="O630" s="2">
        <f t="shared" si="28"/>
        <v>46081.828657407408</v>
      </c>
      <c r="P630" t="s">
        <v>3086</v>
      </c>
      <c r="Q630" s="2">
        <f t="shared" si="29"/>
        <v>46081.645208333335</v>
      </c>
      <c r="R630" t="s">
        <v>3087</v>
      </c>
      <c r="S630" t="s">
        <v>30</v>
      </c>
      <c r="T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0" s="5">
        <f>IF(tb_ship[[#This Row],[current_status]]&lt;&gt;"DELIVERED", "",
  ABS(tb_ship[[#This Row],[Formated_actual_delivery_timestamp]] - tb_ship[[#This Row],[Formatted_estimated_delivery_timestamp]])
)</f>
        <v>0.18344907407299615</v>
      </c>
      <c r="X630">
        <v>3</v>
      </c>
      <c r="Y630">
        <v>2</v>
      </c>
      <c r="Z630" t="b">
        <v>0</v>
      </c>
    </row>
    <row r="631" spans="1:26" hidden="1" x14ac:dyDescent="0.25">
      <c r="A631" t="s">
        <v>3088</v>
      </c>
      <c r="B631" t="s">
        <v>203</v>
      </c>
      <c r="C631" t="s">
        <v>33</v>
      </c>
      <c r="D631" t="s">
        <v>59</v>
      </c>
      <c r="E631" t="s">
        <v>52</v>
      </c>
      <c r="F631" t="s">
        <v>61</v>
      </c>
      <c r="G631" t="s">
        <v>422</v>
      </c>
      <c r="H631" t="s">
        <v>162</v>
      </c>
      <c r="I631" t="b">
        <v>0</v>
      </c>
      <c r="J631">
        <v>4.67</v>
      </c>
      <c r="K631">
        <v>44.06</v>
      </c>
      <c r="L631" t="s">
        <v>3089</v>
      </c>
      <c r="M631" s="2">
        <f t="shared" si="27"/>
        <v>45916.356944444444</v>
      </c>
      <c r="N631" t="s">
        <v>3090</v>
      </c>
      <c r="O631" s="2">
        <f t="shared" si="28"/>
        <v>45922.962418981479</v>
      </c>
      <c r="Q631" s="2" t="str">
        <f t="shared" si="29"/>
        <v/>
      </c>
      <c r="R631" t="s">
        <v>3091</v>
      </c>
      <c r="S631" t="s">
        <v>140</v>
      </c>
      <c r="T6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1" s="5" t="str">
        <f>IF(tb_ship[[#This Row],[current_status]]&lt;&gt;"DELIVERED", "",
  ABS(tb_ship[[#This Row],[Formated_actual_delivery_timestamp]] - tb_ship[[#This Row],[Formatted_estimated_delivery_timestamp]])
)</f>
        <v/>
      </c>
      <c r="V631" t="s">
        <v>1323</v>
      </c>
      <c r="W631" t="s">
        <v>921</v>
      </c>
      <c r="X631">
        <v>6</v>
      </c>
      <c r="Y631">
        <v>28</v>
      </c>
      <c r="Z631" t="b">
        <v>1</v>
      </c>
    </row>
    <row r="632" spans="1:26" hidden="1" x14ac:dyDescent="0.25">
      <c r="A632" t="s">
        <v>3092</v>
      </c>
      <c r="B632" t="s">
        <v>203</v>
      </c>
      <c r="C632" t="s">
        <v>43</v>
      </c>
      <c r="D632" t="s">
        <v>24</v>
      </c>
      <c r="E632" t="s">
        <v>24</v>
      </c>
      <c r="F632" t="s">
        <v>196</v>
      </c>
      <c r="G632" t="s">
        <v>249</v>
      </c>
      <c r="H632" t="s">
        <v>488</v>
      </c>
      <c r="I632" t="b">
        <v>0</v>
      </c>
      <c r="J632">
        <v>5.08</v>
      </c>
      <c r="K632">
        <v>423.05</v>
      </c>
      <c r="L632" t="s">
        <v>3093</v>
      </c>
      <c r="M632" s="2">
        <f t="shared" si="27"/>
        <v>46024.63958333333</v>
      </c>
      <c r="N632" t="s">
        <v>3094</v>
      </c>
      <c r="O632" s="2">
        <f t="shared" si="28"/>
        <v>46028.552175925928</v>
      </c>
      <c r="P632" t="s">
        <v>3095</v>
      </c>
      <c r="Q632" s="2">
        <f t="shared" si="29"/>
        <v>46029.090081018519</v>
      </c>
      <c r="R632" t="s">
        <v>3095</v>
      </c>
      <c r="S632" t="s">
        <v>30</v>
      </c>
      <c r="T6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2" s="5">
        <f>IF(tb_ship[[#This Row],[current_status]]&lt;&gt;"DELIVERED", "",
  ABS(tb_ship[[#This Row],[Formated_actual_delivery_timestamp]] - tb_ship[[#This Row],[Formatted_estimated_delivery_timestamp]])
)</f>
        <v>0.53790509259124519</v>
      </c>
      <c r="X632">
        <v>2</v>
      </c>
      <c r="Y632">
        <v>2</v>
      </c>
      <c r="Z632" t="b">
        <v>0</v>
      </c>
    </row>
    <row r="633" spans="1:26" hidden="1" x14ac:dyDescent="0.25">
      <c r="A633" t="s">
        <v>3096</v>
      </c>
      <c r="B633" t="s">
        <v>186</v>
      </c>
      <c r="C633" t="s">
        <v>23</v>
      </c>
      <c r="D633" t="s">
        <v>34</v>
      </c>
      <c r="E633" t="s">
        <v>24</v>
      </c>
      <c r="F633" t="s">
        <v>75</v>
      </c>
      <c r="G633" t="s">
        <v>128</v>
      </c>
      <c r="H633" t="s">
        <v>319</v>
      </c>
      <c r="I633" t="b">
        <v>1</v>
      </c>
      <c r="J633">
        <v>18.489999999999998</v>
      </c>
      <c r="K633">
        <v>435.87</v>
      </c>
      <c r="L633" t="s">
        <v>3097</v>
      </c>
      <c r="M633" s="2">
        <f t="shared" si="27"/>
        <v>45911.647222222222</v>
      </c>
      <c r="N633" t="s">
        <v>3098</v>
      </c>
      <c r="O633" s="2">
        <f t="shared" si="28"/>
        <v>45915.380879629629</v>
      </c>
      <c r="P633" t="s">
        <v>3099</v>
      </c>
      <c r="Q633" s="2">
        <f t="shared" si="29"/>
        <v>45915.05877314815</v>
      </c>
      <c r="R633" t="s">
        <v>3099</v>
      </c>
      <c r="S633" t="s">
        <v>30</v>
      </c>
      <c r="T6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" s="5">
        <f>IF(tb_ship[[#This Row],[current_status]]&lt;&gt;"DELIVERED", "",
  ABS(tb_ship[[#This Row],[Formated_actual_delivery_timestamp]] - tb_ship[[#This Row],[Formatted_estimated_delivery_timestamp]])
)</f>
        <v>0.32210648147884058</v>
      </c>
      <c r="X633">
        <v>4</v>
      </c>
      <c r="Y633">
        <v>2</v>
      </c>
      <c r="Z633" t="b">
        <v>0</v>
      </c>
    </row>
    <row r="634" spans="1:26" hidden="1" x14ac:dyDescent="0.25">
      <c r="A634" t="s">
        <v>3100</v>
      </c>
      <c r="B634" t="s">
        <v>150</v>
      </c>
      <c r="C634" t="s">
        <v>23</v>
      </c>
      <c r="D634" t="s">
        <v>24</v>
      </c>
      <c r="E634" t="s">
        <v>34</v>
      </c>
      <c r="F634" t="s">
        <v>407</v>
      </c>
      <c r="G634" t="s">
        <v>745</v>
      </c>
      <c r="H634" t="s">
        <v>2289</v>
      </c>
      <c r="I634" t="b">
        <v>1</v>
      </c>
      <c r="J634">
        <v>19.39</v>
      </c>
      <c r="K634">
        <v>992.31</v>
      </c>
      <c r="L634" t="s">
        <v>3101</v>
      </c>
      <c r="M634" s="2">
        <f t="shared" si="27"/>
        <v>46067.895138888889</v>
      </c>
      <c r="N634" t="s">
        <v>3102</v>
      </c>
      <c r="O634" s="2">
        <f t="shared" si="28"/>
        <v>46071.303032407413</v>
      </c>
      <c r="P634" t="s">
        <v>3103</v>
      </c>
      <c r="Q634" s="2">
        <f t="shared" si="29"/>
        <v>46071.068217592598</v>
      </c>
      <c r="R634" t="s">
        <v>3104</v>
      </c>
      <c r="S634" t="s">
        <v>30</v>
      </c>
      <c r="T6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4" s="5">
        <f>IF(tb_ship[[#This Row],[current_status]]&lt;&gt;"DELIVERED", "",
  ABS(tb_ship[[#This Row],[Formated_actual_delivery_timestamp]] - tb_ship[[#This Row],[Formatted_estimated_delivery_timestamp]])
)</f>
        <v>0.23481481481576338</v>
      </c>
      <c r="X634">
        <v>2</v>
      </c>
      <c r="Y634">
        <v>5</v>
      </c>
      <c r="Z634" t="b">
        <v>0</v>
      </c>
    </row>
    <row r="635" spans="1:26" hidden="1" x14ac:dyDescent="0.25">
      <c r="A635" t="s">
        <v>3105</v>
      </c>
      <c r="B635" t="s">
        <v>83</v>
      </c>
      <c r="C635" t="s">
        <v>23</v>
      </c>
      <c r="D635" t="s">
        <v>24</v>
      </c>
      <c r="E635" t="s">
        <v>44</v>
      </c>
      <c r="F635" t="s">
        <v>407</v>
      </c>
      <c r="G635" t="s">
        <v>280</v>
      </c>
      <c r="I635" t="b">
        <v>1</v>
      </c>
      <c r="J635">
        <v>21.99</v>
      </c>
      <c r="K635">
        <v>1365.76</v>
      </c>
      <c r="L635" t="s">
        <v>3106</v>
      </c>
      <c r="M635" s="2">
        <f t="shared" si="27"/>
        <v>46011.845833333333</v>
      </c>
      <c r="N635" t="s">
        <v>3107</v>
      </c>
      <c r="O635" s="2">
        <f t="shared" si="28"/>
        <v>46017.147881944446</v>
      </c>
      <c r="P635" t="s">
        <v>3108</v>
      </c>
      <c r="Q635" s="2">
        <f t="shared" si="29"/>
        <v>46017.155150462961</v>
      </c>
      <c r="R635" t="s">
        <v>3109</v>
      </c>
      <c r="S635" t="s">
        <v>30</v>
      </c>
      <c r="T6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" s="5">
        <f>IF(tb_ship[[#This Row],[current_status]]&lt;&gt;"DELIVERED", "",
  ABS(tb_ship[[#This Row],[Formated_actual_delivery_timestamp]] - tb_ship[[#This Row],[Formatted_estimated_delivery_timestamp]])
)</f>
        <v>7.2685185150476173E-3</v>
      </c>
      <c r="X635">
        <v>4</v>
      </c>
      <c r="Y635">
        <v>3</v>
      </c>
      <c r="Z635" t="b">
        <v>0</v>
      </c>
    </row>
    <row r="636" spans="1:26" hidden="1" x14ac:dyDescent="0.25">
      <c r="A636" t="s">
        <v>3110</v>
      </c>
      <c r="B636" t="s">
        <v>125</v>
      </c>
      <c r="D636" t="s">
        <v>24</v>
      </c>
      <c r="E636" t="s">
        <v>24</v>
      </c>
      <c r="F636" t="s">
        <v>249</v>
      </c>
      <c r="G636" t="s">
        <v>196</v>
      </c>
      <c r="H636" t="s">
        <v>152</v>
      </c>
      <c r="I636" t="b">
        <v>0</v>
      </c>
      <c r="J636">
        <v>31.56</v>
      </c>
      <c r="K636">
        <v>286.26</v>
      </c>
      <c r="L636" t="s">
        <v>3111</v>
      </c>
      <c r="M636" s="2">
        <f t="shared" si="27"/>
        <v>45820.697222222225</v>
      </c>
      <c r="N636" t="s">
        <v>3112</v>
      </c>
      <c r="O636" s="2">
        <f t="shared" si="28"/>
        <v>45823.205208333333</v>
      </c>
      <c r="P636" t="s">
        <v>3113</v>
      </c>
      <c r="Q636" s="2">
        <f t="shared" si="29"/>
        <v>45823.893148148149</v>
      </c>
      <c r="R636" t="s">
        <v>3113</v>
      </c>
      <c r="S636" t="s">
        <v>30</v>
      </c>
      <c r="T6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6" s="5">
        <f>IF(tb_ship[[#This Row],[current_status]]&lt;&gt;"DELIVERED", "",
  ABS(tb_ship[[#This Row],[Formated_actual_delivery_timestamp]] - tb_ship[[#This Row],[Formatted_estimated_delivery_timestamp]])
)</f>
        <v>0.68793981481576338</v>
      </c>
      <c r="X636">
        <v>4</v>
      </c>
      <c r="Y636">
        <v>1</v>
      </c>
      <c r="Z636" t="b">
        <v>0</v>
      </c>
    </row>
    <row r="637" spans="1:26" hidden="1" x14ac:dyDescent="0.25">
      <c r="A637" t="s">
        <v>3114</v>
      </c>
      <c r="B637" t="s">
        <v>203</v>
      </c>
      <c r="C637" t="s">
        <v>51</v>
      </c>
      <c r="D637" t="s">
        <v>24</v>
      </c>
      <c r="E637" t="s">
        <v>52</v>
      </c>
      <c r="F637" t="s">
        <v>128</v>
      </c>
      <c r="G637" t="s">
        <v>329</v>
      </c>
      <c r="H637" t="s">
        <v>1733</v>
      </c>
      <c r="I637" t="b">
        <v>1</v>
      </c>
      <c r="J637">
        <v>7.85</v>
      </c>
      <c r="K637">
        <v>121.19</v>
      </c>
      <c r="L637" t="s">
        <v>3115</v>
      </c>
      <c r="M637" s="2">
        <f t="shared" si="27"/>
        <v>46059.461111111108</v>
      </c>
      <c r="N637" t="s">
        <v>3116</v>
      </c>
      <c r="O637" s="2">
        <f t="shared" si="28"/>
        <v>46066.700636574074</v>
      </c>
      <c r="P637" t="s">
        <v>3117</v>
      </c>
      <c r="Q637" s="2">
        <f t="shared" si="29"/>
        <v>46066.74962962963</v>
      </c>
      <c r="R637" t="s">
        <v>3118</v>
      </c>
      <c r="S637" t="s">
        <v>30</v>
      </c>
      <c r="T6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7" s="5">
        <f>IF(tb_ship[[#This Row],[current_status]]&lt;&gt;"DELIVERED", "",
  ABS(tb_ship[[#This Row],[Formated_actual_delivery_timestamp]] - tb_ship[[#This Row],[Formatted_estimated_delivery_timestamp]])
)</f>
        <v>4.8993055555911269E-2</v>
      </c>
      <c r="X637">
        <v>3</v>
      </c>
      <c r="Y637">
        <v>4</v>
      </c>
      <c r="Z637" t="b">
        <v>0</v>
      </c>
    </row>
    <row r="638" spans="1:26" hidden="1" x14ac:dyDescent="0.25">
      <c r="A638" t="s">
        <v>3119</v>
      </c>
      <c r="B638" t="s">
        <v>58</v>
      </c>
      <c r="C638" t="s">
        <v>23</v>
      </c>
      <c r="D638" t="s">
        <v>44</v>
      </c>
      <c r="E638" t="s">
        <v>52</v>
      </c>
      <c r="F638" t="s">
        <v>109</v>
      </c>
      <c r="G638" t="s">
        <v>92</v>
      </c>
      <c r="H638" t="s">
        <v>86</v>
      </c>
      <c r="I638" t="b">
        <v>1</v>
      </c>
      <c r="J638">
        <v>5.13</v>
      </c>
      <c r="K638">
        <v>72.33</v>
      </c>
      <c r="L638" t="s">
        <v>3120</v>
      </c>
      <c r="M638" s="2">
        <f t="shared" si="27"/>
        <v>45950.282638888886</v>
      </c>
      <c r="N638" t="s">
        <v>3121</v>
      </c>
      <c r="O638" s="2">
        <f t="shared" si="28"/>
        <v>45954.040798611109</v>
      </c>
      <c r="P638" t="s">
        <v>3122</v>
      </c>
      <c r="Q638" s="2">
        <f t="shared" si="29"/>
        <v>45954.15452546296</v>
      </c>
      <c r="R638" t="s">
        <v>3122</v>
      </c>
      <c r="S638" t="s">
        <v>30</v>
      </c>
      <c r="T6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8" s="5">
        <f>IF(tb_ship[[#This Row],[current_status]]&lt;&gt;"DELIVERED", "",
  ABS(tb_ship[[#This Row],[Formated_actual_delivery_timestamp]] - tb_ship[[#This Row],[Formatted_estimated_delivery_timestamp]])
)</f>
        <v>0.11372685185051523</v>
      </c>
      <c r="X638">
        <v>4</v>
      </c>
      <c r="Y638">
        <v>3</v>
      </c>
      <c r="Z638" t="b">
        <v>0</v>
      </c>
    </row>
    <row r="639" spans="1:26" hidden="1" x14ac:dyDescent="0.25">
      <c r="A639" t="s">
        <v>3123</v>
      </c>
      <c r="B639" t="s">
        <v>186</v>
      </c>
      <c r="C639" t="s">
        <v>43</v>
      </c>
      <c r="D639" t="s">
        <v>34</v>
      </c>
      <c r="E639" t="s">
        <v>24</v>
      </c>
      <c r="F639" t="s">
        <v>230</v>
      </c>
      <c r="G639" t="s">
        <v>1259</v>
      </c>
      <c r="H639" t="s">
        <v>2747</v>
      </c>
      <c r="I639" t="b">
        <v>1</v>
      </c>
      <c r="J639">
        <v>8.5399999999999991</v>
      </c>
      <c r="K639">
        <v>1131.9100000000001</v>
      </c>
      <c r="L639" t="s">
        <v>3124</v>
      </c>
      <c r="M639" s="2">
        <f t="shared" si="27"/>
        <v>46064.555555555555</v>
      </c>
      <c r="N639" t="s">
        <v>3125</v>
      </c>
      <c r="O639" s="2">
        <f t="shared" si="28"/>
        <v>46075.448993055557</v>
      </c>
      <c r="Q639" s="2" t="str">
        <f t="shared" si="29"/>
        <v/>
      </c>
      <c r="R639" t="s">
        <v>3126</v>
      </c>
      <c r="S639" t="s">
        <v>140</v>
      </c>
      <c r="T6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9" s="5" t="str">
        <f>IF(tb_ship[[#This Row],[current_status]]&lt;&gt;"DELIVERED", "",
  ABS(tb_ship[[#This Row],[Formated_actual_delivery_timestamp]] - tb_ship[[#This Row],[Formatted_estimated_delivery_timestamp]])
)</f>
        <v/>
      </c>
      <c r="V639" t="s">
        <v>141</v>
      </c>
      <c r="W639" t="s">
        <v>220</v>
      </c>
      <c r="X639">
        <v>8</v>
      </c>
      <c r="Y639">
        <v>5</v>
      </c>
      <c r="Z639" t="b">
        <v>1</v>
      </c>
    </row>
    <row r="640" spans="1:26" hidden="1" x14ac:dyDescent="0.25">
      <c r="A640" t="s">
        <v>3127</v>
      </c>
      <c r="B640" t="s">
        <v>58</v>
      </c>
      <c r="C640" t="s">
        <v>33</v>
      </c>
      <c r="D640" t="s">
        <v>24</v>
      </c>
      <c r="E640" t="s">
        <v>24</v>
      </c>
      <c r="F640" t="s">
        <v>376</v>
      </c>
      <c r="G640" t="s">
        <v>128</v>
      </c>
      <c r="H640" t="s">
        <v>152</v>
      </c>
      <c r="I640" t="b">
        <v>0</v>
      </c>
      <c r="J640">
        <v>11.8</v>
      </c>
      <c r="K640">
        <v>225.89</v>
      </c>
      <c r="L640" t="s">
        <v>3128</v>
      </c>
      <c r="M640" s="2">
        <f t="shared" si="27"/>
        <v>45904.761805555558</v>
      </c>
      <c r="N640" t="s">
        <v>3129</v>
      </c>
      <c r="O640" s="2">
        <f t="shared" si="28"/>
        <v>45906.294178240743</v>
      </c>
      <c r="P640" t="s">
        <v>3130</v>
      </c>
      <c r="Q640" s="2">
        <f t="shared" si="29"/>
        <v>45906.551041666666</v>
      </c>
      <c r="R640" t="s">
        <v>3131</v>
      </c>
      <c r="S640" t="s">
        <v>30</v>
      </c>
      <c r="T6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" s="5">
        <f>IF(tb_ship[[#This Row],[current_status]]&lt;&gt;"DELIVERED", "",
  ABS(tb_ship[[#This Row],[Formated_actual_delivery_timestamp]] - tb_ship[[#This Row],[Formatted_estimated_delivery_timestamp]])
)</f>
        <v>0.25686342592234723</v>
      </c>
      <c r="X640">
        <v>3</v>
      </c>
      <c r="Y640">
        <v>2</v>
      </c>
      <c r="Z640" t="b">
        <v>0</v>
      </c>
    </row>
    <row r="641" spans="1:26" hidden="1" x14ac:dyDescent="0.25">
      <c r="A641" t="s">
        <v>3132</v>
      </c>
      <c r="B641" t="s">
        <v>186</v>
      </c>
      <c r="C641" t="s">
        <v>23</v>
      </c>
      <c r="D641" t="s">
        <v>24</v>
      </c>
      <c r="E641" t="s">
        <v>24</v>
      </c>
      <c r="F641" t="s">
        <v>650</v>
      </c>
      <c r="G641" t="s">
        <v>189</v>
      </c>
      <c r="H641" t="s">
        <v>152</v>
      </c>
      <c r="I641" t="b">
        <v>0</v>
      </c>
      <c r="J641">
        <v>3.6</v>
      </c>
      <c r="K641">
        <v>70.13</v>
      </c>
      <c r="L641" t="s">
        <v>3133</v>
      </c>
      <c r="M641" s="2">
        <f t="shared" si="27"/>
        <v>45956.987500000003</v>
      </c>
      <c r="N641" t="s">
        <v>3134</v>
      </c>
      <c r="O641" s="2">
        <f t="shared" si="28"/>
        <v>45958.622129629628</v>
      </c>
      <c r="P641" t="s">
        <v>3135</v>
      </c>
      <c r="Q641" s="2">
        <f t="shared" si="29"/>
        <v>45959.678298611114</v>
      </c>
      <c r="R641" t="s">
        <v>3135</v>
      </c>
      <c r="S641" t="s">
        <v>30</v>
      </c>
      <c r="T6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" s="5">
        <f>IF(tb_ship[[#This Row],[current_status]]&lt;&gt;"DELIVERED", "",
  ABS(tb_ship[[#This Row],[Formated_actual_delivery_timestamp]] - tb_ship[[#This Row],[Formatted_estimated_delivery_timestamp]])
)</f>
        <v>1.0561689814858255</v>
      </c>
      <c r="X641">
        <v>2</v>
      </c>
      <c r="Y641">
        <v>1</v>
      </c>
      <c r="Z641" t="b">
        <v>0</v>
      </c>
    </row>
    <row r="642" spans="1:26" hidden="1" x14ac:dyDescent="0.25">
      <c r="A642" t="s">
        <v>3136</v>
      </c>
      <c r="B642" t="s">
        <v>279</v>
      </c>
      <c r="C642" t="s">
        <v>43</v>
      </c>
      <c r="D642" t="s">
        <v>34</v>
      </c>
      <c r="E642" t="s">
        <v>24</v>
      </c>
      <c r="F642" t="s">
        <v>75</v>
      </c>
      <c r="G642" t="s">
        <v>249</v>
      </c>
      <c r="H642" t="s">
        <v>2747</v>
      </c>
      <c r="I642" t="b">
        <v>1</v>
      </c>
      <c r="J642">
        <v>20.190000000000001</v>
      </c>
      <c r="K642">
        <v>301.02999999999997</v>
      </c>
      <c r="L642" t="s">
        <v>3137</v>
      </c>
      <c r="M642" s="2">
        <f t="shared" ref="M642:M705" si="30">_xlfn.LET(
    _xlpm.iso, L642,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45966.40347222222</v>
      </c>
      <c r="N642" t="s">
        <v>3138</v>
      </c>
      <c r="O642" s="2">
        <f t="shared" si="28"/>
        <v>45975.700972222221</v>
      </c>
      <c r="P642" t="s">
        <v>3139</v>
      </c>
      <c r="Q642" s="2">
        <f t="shared" si="29"/>
        <v>45975.487395833334</v>
      </c>
      <c r="R642" t="s">
        <v>3140</v>
      </c>
      <c r="S642" t="s">
        <v>30</v>
      </c>
      <c r="T6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" s="5">
        <f>IF(tb_ship[[#This Row],[current_status]]&lt;&gt;"DELIVERED", "",
  ABS(tb_ship[[#This Row],[Formated_actual_delivery_timestamp]] - tb_ship[[#This Row],[Formatted_estimated_delivery_timestamp]])
)</f>
        <v>0.21357638888730435</v>
      </c>
      <c r="X642">
        <v>3</v>
      </c>
      <c r="Y642">
        <v>2</v>
      </c>
      <c r="Z642" t="b">
        <v>0</v>
      </c>
    </row>
    <row r="643" spans="1:26" hidden="1" x14ac:dyDescent="0.25">
      <c r="A643" t="s">
        <v>3141</v>
      </c>
      <c r="B643" t="s">
        <v>150</v>
      </c>
      <c r="C643" t="s">
        <v>51</v>
      </c>
      <c r="D643" t="s">
        <v>59</v>
      </c>
      <c r="E643" t="s">
        <v>52</v>
      </c>
      <c r="F643" t="s">
        <v>160</v>
      </c>
      <c r="G643" t="s">
        <v>329</v>
      </c>
      <c r="H643" t="s">
        <v>162</v>
      </c>
      <c r="I643" t="b">
        <v>0</v>
      </c>
      <c r="J643">
        <v>6.84</v>
      </c>
      <c r="K643">
        <v>673.7</v>
      </c>
      <c r="L643" t="s">
        <v>3142</v>
      </c>
      <c r="M643" s="2">
        <f t="shared" si="30"/>
        <v>45922.343055555561</v>
      </c>
      <c r="N643" t="s">
        <v>3143</v>
      </c>
      <c r="O643" s="2">
        <f t="shared" ref="O643:O706" si="31">_xlfn.LET(
    _xlpm.iso, N643,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45926.986527777779</v>
      </c>
      <c r="Q643" s="2" t="str">
        <f t="shared" ref="Q643:Q706" si="32">IF(P643="", "", _xlfn.LET(
    _xlpm.iso, P643,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643" t="s">
        <v>3144</v>
      </c>
      <c r="S643" t="s">
        <v>673</v>
      </c>
      <c r="T6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3" s="5" t="str">
        <f>IF(tb_ship[[#This Row],[current_status]]&lt;&gt;"DELIVERED", "",
  ABS(tb_ship[[#This Row],[Formated_actual_delivery_timestamp]] - tb_ship[[#This Row],[Formatted_estimated_delivery_timestamp]])
)</f>
        <v/>
      </c>
      <c r="V643" t="s">
        <v>3145</v>
      </c>
      <c r="X643">
        <v>5</v>
      </c>
      <c r="Y643">
        <v>2</v>
      </c>
      <c r="Z643" t="b">
        <v>1</v>
      </c>
    </row>
    <row r="644" spans="1:26" hidden="1" x14ac:dyDescent="0.25">
      <c r="A644" t="s">
        <v>3146</v>
      </c>
      <c r="B644" t="s">
        <v>203</v>
      </c>
      <c r="C644" t="s">
        <v>33</v>
      </c>
      <c r="D644" t="s">
        <v>34</v>
      </c>
      <c r="E644" t="s">
        <v>52</v>
      </c>
      <c r="F644" t="s">
        <v>209</v>
      </c>
      <c r="G644" t="s">
        <v>76</v>
      </c>
      <c r="H644" t="s">
        <v>1605</v>
      </c>
      <c r="I644" t="b">
        <v>0</v>
      </c>
      <c r="J644">
        <v>24.73</v>
      </c>
      <c r="K644">
        <v>944.68</v>
      </c>
      <c r="L644" t="s">
        <v>3147</v>
      </c>
      <c r="M644" s="2">
        <f t="shared" si="30"/>
        <v>46041.563888888886</v>
      </c>
      <c r="N644" t="s">
        <v>3148</v>
      </c>
      <c r="O644" s="2">
        <f t="shared" si="31"/>
        <v>46052.390416666669</v>
      </c>
      <c r="P644" t="s">
        <v>3149</v>
      </c>
      <c r="Q644" s="2">
        <f t="shared" si="32"/>
        <v>46051.990277777775</v>
      </c>
      <c r="R644" t="s">
        <v>3149</v>
      </c>
      <c r="S644" t="s">
        <v>30</v>
      </c>
      <c r="T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4" s="5">
        <f>IF(tb_ship[[#This Row],[current_status]]&lt;&gt;"DELIVERED", "",
  ABS(tb_ship[[#This Row],[Formated_actual_delivery_timestamp]] - tb_ship[[#This Row],[Formatted_estimated_delivery_timestamp]])
)</f>
        <v>0.40013888889370719</v>
      </c>
      <c r="X644">
        <v>2</v>
      </c>
      <c r="Y644">
        <v>3</v>
      </c>
      <c r="Z644" t="b">
        <v>0</v>
      </c>
    </row>
    <row r="645" spans="1:26" hidden="1" x14ac:dyDescent="0.25">
      <c r="A645" t="s">
        <v>3150</v>
      </c>
      <c r="B645" t="s">
        <v>512</v>
      </c>
      <c r="C645" t="s">
        <v>33</v>
      </c>
      <c r="D645" t="s">
        <v>52</v>
      </c>
      <c r="E645" t="s">
        <v>24</v>
      </c>
      <c r="F645" t="s">
        <v>329</v>
      </c>
      <c r="G645" t="s">
        <v>128</v>
      </c>
      <c r="H645" t="s">
        <v>197</v>
      </c>
      <c r="I645" t="b">
        <v>1</v>
      </c>
      <c r="J645">
        <v>149.86000000000001</v>
      </c>
      <c r="K645">
        <v>5072.92</v>
      </c>
      <c r="L645" t="s">
        <v>3151</v>
      </c>
      <c r="M645" s="2">
        <f t="shared" si="30"/>
        <v>46001.545833333337</v>
      </c>
      <c r="N645" t="s">
        <v>3152</v>
      </c>
      <c r="O645" s="2">
        <f t="shared" si="31"/>
        <v>46009.698807870373</v>
      </c>
      <c r="P645" t="s">
        <v>3153</v>
      </c>
      <c r="Q645" s="2">
        <f t="shared" si="32"/>
        <v>46010.378472222226</v>
      </c>
      <c r="R645" t="s">
        <v>3153</v>
      </c>
      <c r="S645" t="s">
        <v>30</v>
      </c>
      <c r="T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" s="5">
        <f>IF(tb_ship[[#This Row],[current_status]]&lt;&gt;"DELIVERED", "",
  ABS(tb_ship[[#This Row],[Formated_actual_delivery_timestamp]] - tb_ship[[#This Row],[Formatted_estimated_delivery_timestamp]])
)</f>
        <v>0.67966435185371665</v>
      </c>
      <c r="X645">
        <v>3</v>
      </c>
      <c r="Y645">
        <v>4</v>
      </c>
      <c r="Z645" t="b">
        <v>0</v>
      </c>
    </row>
    <row r="646" spans="1:26" hidden="1" x14ac:dyDescent="0.25">
      <c r="A646" t="s">
        <v>3154</v>
      </c>
      <c r="B646" t="s">
        <v>203</v>
      </c>
      <c r="C646" t="s">
        <v>43</v>
      </c>
      <c r="D646" t="s">
        <v>52</v>
      </c>
      <c r="E646" t="s">
        <v>24</v>
      </c>
      <c r="F646" t="s">
        <v>422</v>
      </c>
      <c r="G646" t="s">
        <v>650</v>
      </c>
      <c r="H646" t="s">
        <v>1024</v>
      </c>
      <c r="I646" t="b">
        <v>1</v>
      </c>
      <c r="J646">
        <v>2.84</v>
      </c>
      <c r="K646">
        <v>168.92</v>
      </c>
      <c r="L646" t="s">
        <v>3155</v>
      </c>
      <c r="M646" s="2">
        <f t="shared" si="30"/>
        <v>45900.238888888889</v>
      </c>
      <c r="N646" t="s">
        <v>3156</v>
      </c>
      <c r="O646" s="2">
        <f t="shared" si="31"/>
        <v>45907.390543981484</v>
      </c>
      <c r="P646" t="s">
        <v>3157</v>
      </c>
      <c r="Q646" s="2">
        <f t="shared" si="32"/>
        <v>45907.896296296298</v>
      </c>
      <c r="R646" t="s">
        <v>3157</v>
      </c>
      <c r="S646" t="s">
        <v>30</v>
      </c>
      <c r="T6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6" s="5">
        <f>IF(tb_ship[[#This Row],[current_status]]&lt;&gt;"DELIVERED", "",
  ABS(tb_ship[[#This Row],[Formated_actual_delivery_timestamp]] - tb_ship[[#This Row],[Formatted_estimated_delivery_timestamp]])
)</f>
        <v>0.50575231481343508</v>
      </c>
      <c r="X646">
        <v>1</v>
      </c>
      <c r="Y646">
        <v>5</v>
      </c>
      <c r="Z646" t="b">
        <v>0</v>
      </c>
    </row>
    <row r="647" spans="1:26" hidden="1" x14ac:dyDescent="0.25">
      <c r="A647" t="s">
        <v>3158</v>
      </c>
      <c r="B647" t="s">
        <v>186</v>
      </c>
      <c r="C647" t="s">
        <v>33</v>
      </c>
      <c r="D647" t="s">
        <v>52</v>
      </c>
      <c r="E647" t="s">
        <v>173</v>
      </c>
      <c r="F647" t="s">
        <v>76</v>
      </c>
      <c r="G647" t="s">
        <v>174</v>
      </c>
      <c r="H647" t="s">
        <v>859</v>
      </c>
      <c r="I647" t="b">
        <v>0</v>
      </c>
      <c r="J647">
        <v>5.75</v>
      </c>
      <c r="K647">
        <v>54.85</v>
      </c>
      <c r="L647" t="s">
        <v>3159</v>
      </c>
      <c r="M647" s="2">
        <f t="shared" si="30"/>
        <v>46062.616666666669</v>
      </c>
      <c r="N647" t="s">
        <v>3160</v>
      </c>
      <c r="O647" s="2">
        <f t="shared" si="31"/>
        <v>46069.088043981486</v>
      </c>
      <c r="P647" t="s">
        <v>3161</v>
      </c>
      <c r="Q647" s="2">
        <f t="shared" si="32"/>
        <v>46069.423831018517</v>
      </c>
      <c r="R647" t="s">
        <v>3161</v>
      </c>
      <c r="S647" t="s">
        <v>30</v>
      </c>
      <c r="T6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7" s="5">
        <f>IF(tb_ship[[#This Row],[current_status]]&lt;&gt;"DELIVERED", "",
  ABS(tb_ship[[#This Row],[Formated_actual_delivery_timestamp]] - tb_ship[[#This Row],[Formatted_estimated_delivery_timestamp]])
)</f>
        <v>0.33578703703096835</v>
      </c>
      <c r="X647">
        <v>3</v>
      </c>
      <c r="Y647">
        <v>3</v>
      </c>
      <c r="Z647" t="b">
        <v>0</v>
      </c>
    </row>
    <row r="648" spans="1:26" hidden="1" x14ac:dyDescent="0.25">
      <c r="A648" t="s">
        <v>3162</v>
      </c>
      <c r="B648" t="s">
        <v>58</v>
      </c>
      <c r="C648" t="s">
        <v>33</v>
      </c>
      <c r="D648" t="s">
        <v>915</v>
      </c>
      <c r="E648" t="s">
        <v>24</v>
      </c>
      <c r="F648" t="s">
        <v>1180</v>
      </c>
      <c r="G648" t="s">
        <v>93</v>
      </c>
      <c r="H648" t="s">
        <v>3163</v>
      </c>
      <c r="I648" t="b">
        <v>1</v>
      </c>
      <c r="J648">
        <v>4.9400000000000004</v>
      </c>
      <c r="K648">
        <v>122.28</v>
      </c>
      <c r="L648" t="s">
        <v>3164</v>
      </c>
      <c r="M648" s="2">
        <f t="shared" si="30"/>
        <v>45930.395833333336</v>
      </c>
      <c r="N648" t="s">
        <v>3165</v>
      </c>
      <c r="O648" s="2">
        <f t="shared" si="31"/>
        <v>45938.152604166666</v>
      </c>
      <c r="P648" t="s">
        <v>3166</v>
      </c>
      <c r="Q648" s="2">
        <f t="shared" si="32"/>
        <v>45938.595057870371</v>
      </c>
      <c r="R648" t="s">
        <v>3166</v>
      </c>
      <c r="S648" t="s">
        <v>30</v>
      </c>
      <c r="T6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8" s="5">
        <f>IF(tb_ship[[#This Row],[current_status]]&lt;&gt;"DELIVERED", "",
  ABS(tb_ship[[#This Row],[Formated_actual_delivery_timestamp]] - tb_ship[[#This Row],[Formatted_estimated_delivery_timestamp]])
)</f>
        <v>0.44245370370481396</v>
      </c>
      <c r="X648">
        <v>3</v>
      </c>
      <c r="Y648">
        <v>2</v>
      </c>
      <c r="Z648" t="b">
        <v>0</v>
      </c>
    </row>
    <row r="649" spans="1:26" hidden="1" x14ac:dyDescent="0.25">
      <c r="A649" t="s">
        <v>3167</v>
      </c>
      <c r="B649" t="s">
        <v>58</v>
      </c>
      <c r="C649" t="s">
        <v>43</v>
      </c>
      <c r="D649" t="s">
        <v>24</v>
      </c>
      <c r="E649" t="s">
        <v>24</v>
      </c>
      <c r="F649" t="s">
        <v>68</v>
      </c>
      <c r="G649" t="s">
        <v>128</v>
      </c>
      <c r="H649" t="s">
        <v>488</v>
      </c>
      <c r="I649" t="b">
        <v>0</v>
      </c>
      <c r="J649">
        <v>12.37</v>
      </c>
      <c r="K649">
        <v>235.37</v>
      </c>
      <c r="L649" t="s">
        <v>3168</v>
      </c>
      <c r="M649" s="2">
        <f t="shared" si="30"/>
        <v>46034.977083333339</v>
      </c>
      <c r="N649" t="s">
        <v>3169</v>
      </c>
      <c r="O649" s="2">
        <f t="shared" si="31"/>
        <v>46038.483564814815</v>
      </c>
      <c r="P649" t="s">
        <v>3170</v>
      </c>
      <c r="Q649" s="2">
        <f t="shared" si="32"/>
        <v>46038.399814814817</v>
      </c>
      <c r="R649" t="s">
        <v>3170</v>
      </c>
      <c r="S649" t="s">
        <v>30</v>
      </c>
      <c r="T6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" s="5">
        <f>IF(tb_ship[[#This Row],[current_status]]&lt;&gt;"DELIVERED", "",
  ABS(tb_ship[[#This Row],[Formated_actual_delivery_timestamp]] - tb_ship[[#This Row],[Formatted_estimated_delivery_timestamp]])
)</f>
        <v>8.3749999997962732E-2</v>
      </c>
      <c r="X649">
        <v>4</v>
      </c>
      <c r="Y649">
        <v>2</v>
      </c>
      <c r="Z649" t="b">
        <v>0</v>
      </c>
    </row>
    <row r="650" spans="1:26" hidden="1" x14ac:dyDescent="0.25">
      <c r="A650" t="s">
        <v>3171</v>
      </c>
      <c r="B650" t="s">
        <v>279</v>
      </c>
      <c r="C650" t="s">
        <v>33</v>
      </c>
      <c r="D650" t="s">
        <v>24</v>
      </c>
      <c r="E650" t="s">
        <v>24</v>
      </c>
      <c r="F650" t="s">
        <v>128</v>
      </c>
      <c r="G650" t="s">
        <v>524</v>
      </c>
      <c r="H650" t="s">
        <v>152</v>
      </c>
      <c r="I650" t="b">
        <v>0</v>
      </c>
      <c r="J650">
        <v>2.66</v>
      </c>
      <c r="K650">
        <v>92.35</v>
      </c>
      <c r="L650" t="s">
        <v>3172</v>
      </c>
      <c r="M650" s="2">
        <f t="shared" si="30"/>
        <v>45840.398611111108</v>
      </c>
      <c r="N650" t="s">
        <v>3173</v>
      </c>
      <c r="O650" s="2">
        <f t="shared" si="31"/>
        <v>45841.840937500005</v>
      </c>
      <c r="P650" t="s">
        <v>3174</v>
      </c>
      <c r="Q650" s="2">
        <f t="shared" si="32"/>
        <v>45841.09479166667</v>
      </c>
      <c r="R650" t="s">
        <v>3174</v>
      </c>
      <c r="S650" t="s">
        <v>30</v>
      </c>
      <c r="T6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0" s="5">
        <f>IF(tb_ship[[#This Row],[current_status]]&lt;&gt;"DELIVERED", "",
  ABS(tb_ship[[#This Row],[Formated_actual_delivery_timestamp]] - tb_ship[[#This Row],[Formatted_estimated_delivery_timestamp]])
)</f>
        <v>0.7461458333345945</v>
      </c>
      <c r="X650">
        <v>1</v>
      </c>
      <c r="Y650">
        <v>2</v>
      </c>
      <c r="Z650" t="b">
        <v>0</v>
      </c>
    </row>
    <row r="651" spans="1:26" hidden="1" x14ac:dyDescent="0.25">
      <c r="A651" t="s">
        <v>3175</v>
      </c>
      <c r="B651" t="s">
        <v>3176</v>
      </c>
      <c r="C651" t="s">
        <v>33</v>
      </c>
      <c r="D651" t="s">
        <v>44</v>
      </c>
      <c r="E651" t="s">
        <v>52</v>
      </c>
      <c r="F651" t="s">
        <v>280</v>
      </c>
      <c r="G651" t="s">
        <v>53</v>
      </c>
      <c r="H651" t="s">
        <v>2406</v>
      </c>
      <c r="I651" t="b">
        <v>1</v>
      </c>
      <c r="J651">
        <v>11.59</v>
      </c>
      <c r="K651">
        <v>485.24</v>
      </c>
      <c r="L651" t="s">
        <v>3177</v>
      </c>
      <c r="M651" s="2">
        <f t="shared" si="30"/>
        <v>45990.942361111105</v>
      </c>
      <c r="N651" t="s">
        <v>3178</v>
      </c>
      <c r="O651" s="2">
        <f t="shared" si="31"/>
        <v>45997.308090277773</v>
      </c>
      <c r="P651" t="s">
        <v>3179</v>
      </c>
      <c r="Q651" s="2">
        <f t="shared" si="32"/>
        <v>45997.359166666662</v>
      </c>
      <c r="R651" t="s">
        <v>3179</v>
      </c>
      <c r="S651" t="s">
        <v>30</v>
      </c>
      <c r="T6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1" s="5">
        <f>IF(tb_ship[[#This Row],[current_status]]&lt;&gt;"DELIVERED", "",
  ABS(tb_ship[[#This Row],[Formated_actual_delivery_timestamp]] - tb_ship[[#This Row],[Formatted_estimated_delivery_timestamp]])
)</f>
        <v>5.1076388888759539E-2</v>
      </c>
      <c r="X651">
        <v>2</v>
      </c>
      <c r="Y651">
        <v>4</v>
      </c>
      <c r="Z651" t="b">
        <v>0</v>
      </c>
    </row>
    <row r="652" spans="1:26" hidden="1" x14ac:dyDescent="0.25">
      <c r="A652" t="s">
        <v>3180</v>
      </c>
      <c r="B652" t="s">
        <v>83</v>
      </c>
      <c r="C652" t="s">
        <v>23</v>
      </c>
      <c r="D652" t="s">
        <v>44</v>
      </c>
      <c r="E652" t="s">
        <v>24</v>
      </c>
      <c r="F652" t="s">
        <v>109</v>
      </c>
      <c r="G652" t="s">
        <v>1259</v>
      </c>
      <c r="I652" t="b">
        <v>1</v>
      </c>
      <c r="J652">
        <v>13.73</v>
      </c>
      <c r="K652">
        <v>1050.6600000000001</v>
      </c>
      <c r="L652" t="s">
        <v>3181</v>
      </c>
      <c r="M652" s="2">
        <f t="shared" si="30"/>
        <v>45987.361805555556</v>
      </c>
      <c r="N652" t="s">
        <v>3182</v>
      </c>
      <c r="O652" s="2">
        <f t="shared" si="31"/>
        <v>45991.898344907408</v>
      </c>
      <c r="P652" t="s">
        <v>3183</v>
      </c>
      <c r="Q652" s="2">
        <f t="shared" si="32"/>
        <v>45991.845520833333</v>
      </c>
      <c r="R652" t="s">
        <v>3184</v>
      </c>
      <c r="S652" t="s">
        <v>30</v>
      </c>
      <c r="T6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2" s="5">
        <f>IF(tb_ship[[#This Row],[current_status]]&lt;&gt;"DELIVERED", "",
  ABS(tb_ship[[#This Row],[Formated_actual_delivery_timestamp]] - tb_ship[[#This Row],[Formatted_estimated_delivery_timestamp]])
)</f>
        <v>5.2824074075033423E-2</v>
      </c>
      <c r="X652">
        <v>2</v>
      </c>
      <c r="Y652">
        <v>4</v>
      </c>
      <c r="Z652" t="b">
        <v>0</v>
      </c>
    </row>
    <row r="653" spans="1:26" hidden="1" x14ac:dyDescent="0.25">
      <c r="A653" t="s">
        <v>3185</v>
      </c>
      <c r="B653" t="s">
        <v>186</v>
      </c>
      <c r="C653" t="s">
        <v>33</v>
      </c>
      <c r="D653" t="s">
        <v>187</v>
      </c>
      <c r="E653" t="s">
        <v>24</v>
      </c>
      <c r="F653" t="s">
        <v>801</v>
      </c>
      <c r="G653" t="s">
        <v>407</v>
      </c>
      <c r="H653" t="s">
        <v>927</v>
      </c>
      <c r="I653" t="b">
        <v>1</v>
      </c>
      <c r="J653">
        <v>12.52</v>
      </c>
      <c r="K653">
        <v>175.41</v>
      </c>
      <c r="L653" t="s">
        <v>3186</v>
      </c>
      <c r="M653" s="2">
        <f t="shared" si="30"/>
        <v>45925.123611111114</v>
      </c>
      <c r="N653" t="s">
        <v>3187</v>
      </c>
      <c r="O653" s="2">
        <f t="shared" si="31"/>
        <v>45930.063252314816</v>
      </c>
      <c r="P653" t="s">
        <v>3188</v>
      </c>
      <c r="Q653" s="2">
        <f t="shared" si="32"/>
        <v>45930.078125</v>
      </c>
      <c r="R653" t="s">
        <v>3188</v>
      </c>
      <c r="S653" t="s">
        <v>30</v>
      </c>
      <c r="T6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3" s="5">
        <f>IF(tb_ship[[#This Row],[current_status]]&lt;&gt;"DELIVERED", "",
  ABS(tb_ship[[#This Row],[Formated_actual_delivery_timestamp]] - tb_ship[[#This Row],[Formatted_estimated_delivery_timestamp]])
)</f>
        <v>1.4872685183945578E-2</v>
      </c>
      <c r="X653">
        <v>2</v>
      </c>
      <c r="Y653">
        <v>4</v>
      </c>
      <c r="Z653" t="b">
        <v>0</v>
      </c>
    </row>
    <row r="654" spans="1:26" hidden="1" x14ac:dyDescent="0.25">
      <c r="A654" t="s">
        <v>3189</v>
      </c>
      <c r="B654" t="s">
        <v>67</v>
      </c>
      <c r="C654" t="s">
        <v>33</v>
      </c>
      <c r="D654" t="s">
        <v>24</v>
      </c>
      <c r="E654" t="s">
        <v>24</v>
      </c>
      <c r="F654" t="s">
        <v>189</v>
      </c>
      <c r="G654" t="s">
        <v>883</v>
      </c>
      <c r="H654" t="s">
        <v>152</v>
      </c>
      <c r="I654" t="b">
        <v>0</v>
      </c>
      <c r="J654">
        <v>8.0299999999999994</v>
      </c>
      <c r="K654">
        <v>179.44</v>
      </c>
      <c r="L654" t="s">
        <v>3190</v>
      </c>
      <c r="M654" s="2">
        <f t="shared" si="30"/>
        <v>45902.345138888886</v>
      </c>
      <c r="N654" t="s">
        <v>3191</v>
      </c>
      <c r="O654" s="2">
        <f t="shared" si="31"/>
        <v>45904.119375000002</v>
      </c>
      <c r="P654" t="s">
        <v>3192</v>
      </c>
      <c r="Q654" s="2">
        <f t="shared" si="32"/>
        <v>45903.812060185184</v>
      </c>
      <c r="R654" t="s">
        <v>3193</v>
      </c>
      <c r="S654" t="s">
        <v>30</v>
      </c>
      <c r="T6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4" s="5">
        <f>IF(tb_ship[[#This Row],[current_status]]&lt;&gt;"DELIVERED", "",
  ABS(tb_ship[[#This Row],[Formated_actual_delivery_timestamp]] - tb_ship[[#This Row],[Formatted_estimated_delivery_timestamp]])
)</f>
        <v>0.30731481481780065</v>
      </c>
      <c r="X654">
        <v>3</v>
      </c>
      <c r="Y654">
        <v>1</v>
      </c>
      <c r="Z654" t="b">
        <v>0</v>
      </c>
    </row>
    <row r="655" spans="1:26" hidden="1" x14ac:dyDescent="0.25">
      <c r="A655" t="s">
        <v>3194</v>
      </c>
      <c r="B655" t="s">
        <v>58</v>
      </c>
      <c r="C655" t="s">
        <v>33</v>
      </c>
      <c r="D655" t="s">
        <v>44</v>
      </c>
      <c r="E655" t="s">
        <v>116</v>
      </c>
      <c r="F655" t="s">
        <v>135</v>
      </c>
      <c r="G655" t="s">
        <v>1405</v>
      </c>
      <c r="H655" t="s">
        <v>119</v>
      </c>
      <c r="I655" t="b">
        <v>1</v>
      </c>
      <c r="J655">
        <v>8.56</v>
      </c>
      <c r="K655">
        <v>371.13</v>
      </c>
      <c r="L655" t="s">
        <v>3195</v>
      </c>
      <c r="M655" s="2">
        <f t="shared" si="30"/>
        <v>45838.614583333336</v>
      </c>
      <c r="N655" t="s">
        <v>3196</v>
      </c>
      <c r="O655" s="2">
        <f t="shared" si="31"/>
        <v>45845.061249999999</v>
      </c>
      <c r="P655" t="s">
        <v>3197</v>
      </c>
      <c r="Q655" s="2">
        <f t="shared" si="32"/>
        <v>45845.251770833333</v>
      </c>
      <c r="R655" t="s">
        <v>3197</v>
      </c>
      <c r="S655" t="s">
        <v>30</v>
      </c>
      <c r="T6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" s="5">
        <f>IF(tb_ship[[#This Row],[current_status]]&lt;&gt;"DELIVERED", "",
  ABS(tb_ship[[#This Row],[Formated_actual_delivery_timestamp]] - tb_ship[[#This Row],[Formatted_estimated_delivery_timestamp]])
)</f>
        <v>0.19052083333372138</v>
      </c>
      <c r="X655">
        <v>3</v>
      </c>
      <c r="Y655">
        <v>2</v>
      </c>
      <c r="Z655" t="b">
        <v>0</v>
      </c>
    </row>
    <row r="656" spans="1:26" hidden="1" x14ac:dyDescent="0.25">
      <c r="A656" t="s">
        <v>3198</v>
      </c>
      <c r="B656" t="s">
        <v>32</v>
      </c>
      <c r="C656" t="s">
        <v>51</v>
      </c>
      <c r="D656" t="s">
        <v>24</v>
      </c>
      <c r="E656" t="s">
        <v>52</v>
      </c>
      <c r="F656" t="s">
        <v>35</v>
      </c>
      <c r="G656" t="s">
        <v>76</v>
      </c>
      <c r="H656" t="s">
        <v>216</v>
      </c>
      <c r="I656" t="b">
        <v>1</v>
      </c>
      <c r="J656">
        <v>5.42</v>
      </c>
      <c r="K656">
        <v>105.05</v>
      </c>
      <c r="L656" t="s">
        <v>3199</v>
      </c>
      <c r="M656" s="2">
        <f t="shared" si="30"/>
        <v>45832.911111111112</v>
      </c>
      <c r="N656" t="s">
        <v>3200</v>
      </c>
      <c r="O656" s="2">
        <f t="shared" si="31"/>
        <v>45839.798935185187</v>
      </c>
      <c r="P656" t="s">
        <v>3201</v>
      </c>
      <c r="Q656" s="2">
        <f t="shared" si="32"/>
        <v>45839.933414351857</v>
      </c>
      <c r="R656" t="s">
        <v>3201</v>
      </c>
      <c r="S656" t="s">
        <v>30</v>
      </c>
      <c r="T6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" s="5">
        <f>IF(tb_ship[[#This Row],[current_status]]&lt;&gt;"DELIVERED", "",
  ABS(tb_ship[[#This Row],[Formated_actual_delivery_timestamp]] - tb_ship[[#This Row],[Formatted_estimated_delivery_timestamp]])
)</f>
        <v>0.13447916667064419</v>
      </c>
      <c r="X656">
        <v>2</v>
      </c>
      <c r="Y656">
        <v>5</v>
      </c>
      <c r="Z656" t="b">
        <v>0</v>
      </c>
    </row>
    <row r="657" spans="1:26" hidden="1" x14ac:dyDescent="0.25">
      <c r="A657" t="s">
        <v>3202</v>
      </c>
      <c r="B657" t="s">
        <v>99</v>
      </c>
      <c r="C657" t="s">
        <v>23</v>
      </c>
      <c r="D657" t="s">
        <v>52</v>
      </c>
      <c r="E657" t="s">
        <v>59</v>
      </c>
      <c r="F657" t="s">
        <v>422</v>
      </c>
      <c r="G657" t="s">
        <v>242</v>
      </c>
      <c r="I657" t="b">
        <v>0</v>
      </c>
      <c r="J657">
        <v>7.53</v>
      </c>
      <c r="K657">
        <v>67.08</v>
      </c>
      <c r="L657" t="s">
        <v>3203</v>
      </c>
      <c r="M657" s="2">
        <f t="shared" si="30"/>
        <v>45887.454861111117</v>
      </c>
      <c r="N657" t="s">
        <v>3204</v>
      </c>
      <c r="O657" s="2">
        <f t="shared" si="31"/>
        <v>45890.689733796302</v>
      </c>
      <c r="P657" t="s">
        <v>3205</v>
      </c>
      <c r="Q657" s="2">
        <f t="shared" si="32"/>
        <v>45890.801793981482</v>
      </c>
      <c r="R657" t="s">
        <v>3205</v>
      </c>
      <c r="S657" t="s">
        <v>30</v>
      </c>
      <c r="T6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" s="5">
        <f>IF(tb_ship[[#This Row],[current_status]]&lt;&gt;"DELIVERED", "",
  ABS(tb_ship[[#This Row],[Formated_actual_delivery_timestamp]] - tb_ship[[#This Row],[Formatted_estimated_delivery_timestamp]])
)</f>
        <v>0.11206018517987104</v>
      </c>
      <c r="X657">
        <v>2</v>
      </c>
      <c r="Y657">
        <v>2</v>
      </c>
      <c r="Z657" t="b">
        <v>0</v>
      </c>
    </row>
    <row r="658" spans="1:26" hidden="1" x14ac:dyDescent="0.25">
      <c r="A658" t="s">
        <v>3206</v>
      </c>
      <c r="B658" t="s">
        <v>203</v>
      </c>
      <c r="C658" t="s">
        <v>33</v>
      </c>
      <c r="D658" t="s">
        <v>34</v>
      </c>
      <c r="E658" t="s">
        <v>24</v>
      </c>
      <c r="F658" t="s">
        <v>745</v>
      </c>
      <c r="G658" t="s">
        <v>151</v>
      </c>
      <c r="H658" t="s">
        <v>319</v>
      </c>
      <c r="I658" t="b">
        <v>1</v>
      </c>
      <c r="J658">
        <v>19.8</v>
      </c>
      <c r="K658">
        <v>960.66</v>
      </c>
      <c r="L658" t="s">
        <v>3207</v>
      </c>
      <c r="M658" s="2">
        <f t="shared" si="30"/>
        <v>45875.611111111109</v>
      </c>
      <c r="N658" t="s">
        <v>3208</v>
      </c>
      <c r="O658" s="2">
        <f t="shared" si="31"/>
        <v>45883.120752314811</v>
      </c>
      <c r="P658" t="s">
        <v>3209</v>
      </c>
      <c r="Q658" s="2">
        <f t="shared" si="32"/>
        <v>45882.57471064815</v>
      </c>
      <c r="R658" t="s">
        <v>3210</v>
      </c>
      <c r="S658" t="s">
        <v>30</v>
      </c>
      <c r="T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" s="5">
        <f>IF(tb_ship[[#This Row],[current_status]]&lt;&gt;"DELIVERED", "",
  ABS(tb_ship[[#This Row],[Formated_actual_delivery_timestamp]] - tb_ship[[#This Row],[Formatted_estimated_delivery_timestamp]])
)</f>
        <v>0.54604166666103993</v>
      </c>
      <c r="X658">
        <v>3</v>
      </c>
      <c r="Y658">
        <v>5</v>
      </c>
      <c r="Z658" t="b">
        <v>0</v>
      </c>
    </row>
    <row r="659" spans="1:26" hidden="1" x14ac:dyDescent="0.25">
      <c r="A659" t="s">
        <v>3211</v>
      </c>
      <c r="B659" t="s">
        <v>58</v>
      </c>
      <c r="C659" t="s">
        <v>43</v>
      </c>
      <c r="D659" t="s">
        <v>52</v>
      </c>
      <c r="E659" t="s">
        <v>173</v>
      </c>
      <c r="F659" t="s">
        <v>76</v>
      </c>
      <c r="G659" t="s">
        <v>460</v>
      </c>
      <c r="H659" t="s">
        <v>945</v>
      </c>
      <c r="I659" t="b">
        <v>0</v>
      </c>
      <c r="J659">
        <v>3.75</v>
      </c>
      <c r="K659">
        <v>55.94</v>
      </c>
      <c r="L659" t="s">
        <v>3212</v>
      </c>
      <c r="M659" s="2">
        <f t="shared" si="30"/>
        <v>45991.366666666669</v>
      </c>
      <c r="N659" t="s">
        <v>3213</v>
      </c>
      <c r="O659" s="2">
        <f t="shared" si="31"/>
        <v>45997.032835648148</v>
      </c>
      <c r="P659" t="s">
        <v>3214</v>
      </c>
      <c r="Q659" s="2">
        <f t="shared" si="32"/>
        <v>45996.737511574072</v>
      </c>
      <c r="R659" t="s">
        <v>3215</v>
      </c>
      <c r="S659" t="s">
        <v>30</v>
      </c>
      <c r="T6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9" s="5">
        <f>IF(tb_ship[[#This Row],[current_status]]&lt;&gt;"DELIVERED", "",
  ABS(tb_ship[[#This Row],[Formated_actual_delivery_timestamp]] - tb_ship[[#This Row],[Formatted_estimated_delivery_timestamp]])
)</f>
        <v>0.29532407407532446</v>
      </c>
      <c r="X659">
        <v>2</v>
      </c>
      <c r="Y659">
        <v>2</v>
      </c>
      <c r="Z659" t="b">
        <v>0</v>
      </c>
    </row>
    <row r="660" spans="1:26" hidden="1" x14ac:dyDescent="0.25">
      <c r="A660" t="s">
        <v>3216</v>
      </c>
      <c r="B660" t="s">
        <v>3176</v>
      </c>
      <c r="C660" t="s">
        <v>23</v>
      </c>
      <c r="D660" t="s">
        <v>116</v>
      </c>
      <c r="E660" t="s">
        <v>24</v>
      </c>
      <c r="F660" t="s">
        <v>118</v>
      </c>
      <c r="G660" t="s">
        <v>93</v>
      </c>
      <c r="I660" t="b">
        <v>1</v>
      </c>
      <c r="J660">
        <v>5.85</v>
      </c>
      <c r="K660">
        <v>253.41</v>
      </c>
      <c r="L660" t="s">
        <v>3217</v>
      </c>
      <c r="M660" s="2">
        <f t="shared" si="30"/>
        <v>46028.613888888889</v>
      </c>
      <c r="N660" t="s">
        <v>3218</v>
      </c>
      <c r="O660" s="2">
        <f t="shared" si="31"/>
        <v>46032.260150462964</v>
      </c>
      <c r="P660" t="s">
        <v>3219</v>
      </c>
      <c r="Q660" s="2">
        <f t="shared" si="32"/>
        <v>46031.907199074078</v>
      </c>
      <c r="R660" t="s">
        <v>3219</v>
      </c>
      <c r="S660" t="s">
        <v>30</v>
      </c>
      <c r="T6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" s="5">
        <f>IF(tb_ship[[#This Row],[current_status]]&lt;&gt;"DELIVERED", "",
  ABS(tb_ship[[#This Row],[Formated_actual_delivery_timestamp]] - tb_ship[[#This Row],[Formatted_estimated_delivery_timestamp]])
)</f>
        <v>0.35295138888614019</v>
      </c>
      <c r="X660">
        <v>1</v>
      </c>
      <c r="Y660">
        <v>5</v>
      </c>
      <c r="Z660" t="b">
        <v>0</v>
      </c>
    </row>
    <row r="661" spans="1:26" hidden="1" x14ac:dyDescent="0.25">
      <c r="A661" t="s">
        <v>3220</v>
      </c>
      <c r="B661" t="s">
        <v>279</v>
      </c>
      <c r="C661" t="s">
        <v>43</v>
      </c>
      <c r="D661" t="s">
        <v>24</v>
      </c>
      <c r="E661" t="s">
        <v>24</v>
      </c>
      <c r="F661" t="s">
        <v>128</v>
      </c>
      <c r="G661" t="s">
        <v>35</v>
      </c>
      <c r="H661" t="s">
        <v>488</v>
      </c>
      <c r="I661" t="b">
        <v>0</v>
      </c>
      <c r="J661">
        <v>8.75</v>
      </c>
      <c r="K661">
        <v>402.26</v>
      </c>
      <c r="L661" t="s">
        <v>3221</v>
      </c>
      <c r="M661" s="2">
        <f t="shared" si="30"/>
        <v>46041.972222222226</v>
      </c>
      <c r="N661" t="s">
        <v>3222</v>
      </c>
      <c r="O661" s="2">
        <f t="shared" si="31"/>
        <v>46044.540312500001</v>
      </c>
      <c r="P661" t="s">
        <v>3223</v>
      </c>
      <c r="Q661" s="2">
        <f t="shared" si="32"/>
        <v>46044.296377314815</v>
      </c>
      <c r="R661" t="s">
        <v>3223</v>
      </c>
      <c r="S661" t="s">
        <v>30</v>
      </c>
      <c r="T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" s="5">
        <f>IF(tb_ship[[#This Row],[current_status]]&lt;&gt;"DELIVERED", "",
  ABS(tb_ship[[#This Row],[Formated_actual_delivery_timestamp]] - tb_ship[[#This Row],[Formatted_estimated_delivery_timestamp]])
)</f>
        <v>0.24393518518627388</v>
      </c>
      <c r="X661">
        <v>2</v>
      </c>
      <c r="Y661">
        <v>1</v>
      </c>
      <c r="Z661" t="b">
        <v>0</v>
      </c>
    </row>
    <row r="662" spans="1:26" hidden="1" x14ac:dyDescent="0.25">
      <c r="A662" t="s">
        <v>3224</v>
      </c>
      <c r="B662" t="s">
        <v>459</v>
      </c>
      <c r="C662" t="s">
        <v>33</v>
      </c>
      <c r="D662" t="s">
        <v>173</v>
      </c>
      <c r="E662" t="s">
        <v>52</v>
      </c>
      <c r="F662" t="s">
        <v>421</v>
      </c>
      <c r="G662" t="s">
        <v>422</v>
      </c>
      <c r="H662" t="s">
        <v>292</v>
      </c>
      <c r="I662" t="b">
        <v>0</v>
      </c>
      <c r="J662">
        <v>13.2</v>
      </c>
      <c r="K662">
        <v>580.66999999999996</v>
      </c>
      <c r="L662" t="s">
        <v>3225</v>
      </c>
      <c r="M662" s="2">
        <f t="shared" si="30"/>
        <v>45869.540972222225</v>
      </c>
      <c r="N662" t="s">
        <v>3226</v>
      </c>
      <c r="O662" s="2">
        <f t="shared" si="31"/>
        <v>45877.062361111108</v>
      </c>
      <c r="P662" t="s">
        <v>3227</v>
      </c>
      <c r="Q662" s="2">
        <f t="shared" si="32"/>
        <v>45877.567534722228</v>
      </c>
      <c r="R662" t="s">
        <v>3227</v>
      </c>
      <c r="S662" t="s">
        <v>30</v>
      </c>
      <c r="T6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" s="5">
        <f>IF(tb_ship[[#This Row],[current_status]]&lt;&gt;"DELIVERED", "",
  ABS(tb_ship[[#This Row],[Formated_actual_delivery_timestamp]] - tb_ship[[#This Row],[Formatted_estimated_delivery_timestamp]])
)</f>
        <v>0.50517361111997161</v>
      </c>
      <c r="X662">
        <v>2</v>
      </c>
      <c r="Y662">
        <v>2</v>
      </c>
      <c r="Z662" t="b">
        <v>0</v>
      </c>
    </row>
    <row r="663" spans="1:26" hidden="1" x14ac:dyDescent="0.25">
      <c r="A663" t="s">
        <v>3228</v>
      </c>
      <c r="B663" t="s">
        <v>58</v>
      </c>
      <c r="C663" t="s">
        <v>23</v>
      </c>
      <c r="D663" t="s">
        <v>126</v>
      </c>
      <c r="E663" t="s">
        <v>24</v>
      </c>
      <c r="F663" t="s">
        <v>681</v>
      </c>
      <c r="G663" t="s">
        <v>68</v>
      </c>
      <c r="H663" t="s">
        <v>3229</v>
      </c>
      <c r="I663" t="b">
        <v>1</v>
      </c>
      <c r="J663">
        <v>3.81</v>
      </c>
      <c r="K663">
        <v>328.41</v>
      </c>
      <c r="L663" t="s">
        <v>3230</v>
      </c>
      <c r="M663" s="2">
        <f t="shared" si="30"/>
        <v>46078.374305555561</v>
      </c>
      <c r="N663" t="s">
        <v>3231</v>
      </c>
      <c r="O663" s="2">
        <f t="shared" si="31"/>
        <v>46084.125416666669</v>
      </c>
      <c r="P663" t="s">
        <v>3232</v>
      </c>
      <c r="Q663" s="2">
        <f t="shared" si="32"/>
        <v>46083.034351851857</v>
      </c>
      <c r="R663" t="s">
        <v>3232</v>
      </c>
      <c r="S663" t="s">
        <v>30</v>
      </c>
      <c r="T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" s="5">
        <f>IF(tb_ship[[#This Row],[current_status]]&lt;&gt;"DELIVERED", "",
  ABS(tb_ship[[#This Row],[Formated_actual_delivery_timestamp]] - tb_ship[[#This Row],[Formatted_estimated_delivery_timestamp]])
)</f>
        <v>1.091064814812853</v>
      </c>
      <c r="X663">
        <v>4</v>
      </c>
      <c r="Y663">
        <v>4</v>
      </c>
      <c r="Z663" t="b">
        <v>0</v>
      </c>
    </row>
    <row r="664" spans="1:26" hidden="1" x14ac:dyDescent="0.25">
      <c r="A664" t="s">
        <v>3233</v>
      </c>
      <c r="B664" t="s">
        <v>83</v>
      </c>
      <c r="C664" t="s">
        <v>43</v>
      </c>
      <c r="D664" t="s">
        <v>52</v>
      </c>
      <c r="E664" t="s">
        <v>173</v>
      </c>
      <c r="F664" t="s">
        <v>329</v>
      </c>
      <c r="G664" t="s">
        <v>460</v>
      </c>
      <c r="H664" t="s">
        <v>945</v>
      </c>
      <c r="I664" t="b">
        <v>0</v>
      </c>
      <c r="J664">
        <v>27.23</v>
      </c>
      <c r="K664">
        <v>2596.94</v>
      </c>
      <c r="L664" t="s">
        <v>3234</v>
      </c>
      <c r="M664" s="2">
        <f t="shared" si="30"/>
        <v>46017.225000000006</v>
      </c>
      <c r="N664" t="s">
        <v>3235</v>
      </c>
      <c r="O664" s="2">
        <f t="shared" si="31"/>
        <v>46022.260474537041</v>
      </c>
      <c r="P664" t="s">
        <v>3236</v>
      </c>
      <c r="Q664" s="2">
        <f t="shared" si="32"/>
        <v>46023.15965277778</v>
      </c>
      <c r="R664" t="s">
        <v>3236</v>
      </c>
      <c r="S664" t="s">
        <v>30</v>
      </c>
      <c r="T6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" s="5">
        <f>IF(tb_ship[[#This Row],[current_status]]&lt;&gt;"DELIVERED", "",
  ABS(tb_ship[[#This Row],[Formated_actual_delivery_timestamp]] - tb_ship[[#This Row],[Formatted_estimated_delivery_timestamp]])
)</f>
        <v>0.89917824073927477</v>
      </c>
      <c r="X664">
        <v>3</v>
      </c>
      <c r="Y664">
        <v>2</v>
      </c>
      <c r="Z664" t="b">
        <v>0</v>
      </c>
    </row>
    <row r="665" spans="1:26" hidden="1" x14ac:dyDescent="0.25">
      <c r="A665" t="s">
        <v>3237</v>
      </c>
      <c r="B665" t="s">
        <v>58</v>
      </c>
      <c r="D665" t="s">
        <v>100</v>
      </c>
      <c r="E665" t="s">
        <v>24</v>
      </c>
      <c r="F665" t="s">
        <v>513</v>
      </c>
      <c r="G665" t="s">
        <v>196</v>
      </c>
      <c r="H665" t="s">
        <v>223</v>
      </c>
      <c r="I665" t="b">
        <v>1</v>
      </c>
      <c r="J665">
        <v>16.48</v>
      </c>
      <c r="K665">
        <v>554.85</v>
      </c>
      <c r="L665" t="s">
        <v>3238</v>
      </c>
      <c r="M665" s="2">
        <f t="shared" si="30"/>
        <v>45937.302777777775</v>
      </c>
      <c r="N665" t="s">
        <v>3239</v>
      </c>
      <c r="O665" s="2">
        <f t="shared" si="31"/>
        <v>45949.357025462959</v>
      </c>
      <c r="P665" t="s">
        <v>3240</v>
      </c>
      <c r="Q665" s="2">
        <f t="shared" si="32"/>
        <v>45949.805879629632</v>
      </c>
      <c r="R665" t="s">
        <v>3241</v>
      </c>
      <c r="S665" t="s">
        <v>30</v>
      </c>
      <c r="T6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5" s="5">
        <f>IF(tb_ship[[#This Row],[current_status]]&lt;&gt;"DELIVERED", "",
  ABS(tb_ship[[#This Row],[Formated_actual_delivery_timestamp]] - tb_ship[[#This Row],[Formatted_estimated_delivery_timestamp]])
)</f>
        <v>0.44885416667239042</v>
      </c>
      <c r="X665">
        <v>1</v>
      </c>
      <c r="Y665">
        <v>5</v>
      </c>
      <c r="Z665" t="b">
        <v>0</v>
      </c>
    </row>
    <row r="666" spans="1:26" hidden="1" x14ac:dyDescent="0.25">
      <c r="A666" t="s">
        <v>3242</v>
      </c>
      <c r="B666" t="s">
        <v>67</v>
      </c>
      <c r="C666" t="s">
        <v>2180</v>
      </c>
      <c r="D666" t="s">
        <v>301</v>
      </c>
      <c r="E666" t="s">
        <v>24</v>
      </c>
      <c r="F666" t="s">
        <v>302</v>
      </c>
      <c r="G666" t="s">
        <v>557</v>
      </c>
      <c r="H666" t="s">
        <v>303</v>
      </c>
      <c r="I666" t="b">
        <v>1</v>
      </c>
      <c r="J666">
        <v>19.350000000000001</v>
      </c>
      <c r="K666">
        <v>807.36</v>
      </c>
      <c r="L666" t="s">
        <v>3243</v>
      </c>
      <c r="M666" s="2">
        <f t="shared" si="30"/>
        <v>45828.511805555558</v>
      </c>
      <c r="N666" t="s">
        <v>3244</v>
      </c>
      <c r="O666" s="2">
        <f t="shared" si="31"/>
        <v>45833.853576388887</v>
      </c>
      <c r="P666" t="s">
        <v>3245</v>
      </c>
      <c r="Q666" s="2">
        <f t="shared" si="32"/>
        <v>45833.663877314815</v>
      </c>
      <c r="R666" t="s">
        <v>3245</v>
      </c>
      <c r="S666" t="s">
        <v>30</v>
      </c>
      <c r="T6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" s="5">
        <f>IF(tb_ship[[#This Row],[current_status]]&lt;&gt;"DELIVERED", "",
  ABS(tb_ship[[#This Row],[Formated_actual_delivery_timestamp]] - tb_ship[[#This Row],[Formatted_estimated_delivery_timestamp]])
)</f>
        <v>0.18969907407154096</v>
      </c>
      <c r="X666">
        <v>3</v>
      </c>
      <c r="Y666">
        <v>2</v>
      </c>
      <c r="Z666" t="b">
        <v>0</v>
      </c>
    </row>
    <row r="667" spans="1:26" hidden="1" x14ac:dyDescent="0.25">
      <c r="A667" t="s">
        <v>3246</v>
      </c>
      <c r="B667" t="s">
        <v>203</v>
      </c>
      <c r="C667" t="s">
        <v>33</v>
      </c>
      <c r="D667" t="s">
        <v>24</v>
      </c>
      <c r="E667" t="s">
        <v>34</v>
      </c>
      <c r="F667" t="s">
        <v>189</v>
      </c>
      <c r="G667" t="s">
        <v>209</v>
      </c>
      <c r="H667" t="s">
        <v>37</v>
      </c>
      <c r="I667" t="b">
        <v>1</v>
      </c>
      <c r="J667">
        <v>53.25</v>
      </c>
      <c r="K667">
        <v>1612.82</v>
      </c>
      <c r="L667" t="s">
        <v>3247</v>
      </c>
      <c r="M667" s="2">
        <f t="shared" si="30"/>
        <v>46064.567361111112</v>
      </c>
      <c r="N667" t="s">
        <v>3248</v>
      </c>
      <c r="O667" s="2">
        <f t="shared" si="31"/>
        <v>46071.293993055559</v>
      </c>
      <c r="P667" t="s">
        <v>3249</v>
      </c>
      <c r="Q667" s="2">
        <f t="shared" si="32"/>
        <v>46070.950370370374</v>
      </c>
      <c r="R667" t="s">
        <v>3249</v>
      </c>
      <c r="S667" t="s">
        <v>30</v>
      </c>
      <c r="T6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" s="5">
        <f>IF(tb_ship[[#This Row],[current_status]]&lt;&gt;"DELIVERED", "",
  ABS(tb_ship[[#This Row],[Formated_actual_delivery_timestamp]] - tb_ship[[#This Row],[Formatted_estimated_delivery_timestamp]])
)</f>
        <v>0.34362268518452765</v>
      </c>
      <c r="X667">
        <v>4</v>
      </c>
      <c r="Y667">
        <v>5</v>
      </c>
      <c r="Z667" t="b">
        <v>0</v>
      </c>
    </row>
    <row r="668" spans="1:26" hidden="1" x14ac:dyDescent="0.25">
      <c r="A668" t="s">
        <v>3250</v>
      </c>
      <c r="B668" t="s">
        <v>99</v>
      </c>
      <c r="C668" t="s">
        <v>23</v>
      </c>
      <c r="D668" t="s">
        <v>116</v>
      </c>
      <c r="E668" t="s">
        <v>24</v>
      </c>
      <c r="F668" t="s">
        <v>136</v>
      </c>
      <c r="G668" t="s">
        <v>68</v>
      </c>
      <c r="H668" t="s">
        <v>377</v>
      </c>
      <c r="I668" t="b">
        <v>1</v>
      </c>
      <c r="J668">
        <v>1.19</v>
      </c>
      <c r="K668">
        <v>45.14</v>
      </c>
      <c r="L668" t="s">
        <v>3251</v>
      </c>
      <c r="M668" s="2">
        <f t="shared" si="30"/>
        <v>45850.421527777777</v>
      </c>
      <c r="N668" t="s">
        <v>3252</v>
      </c>
      <c r="O668" s="2">
        <f t="shared" si="31"/>
        <v>45848.697060185186</v>
      </c>
      <c r="P668" t="s">
        <v>3253</v>
      </c>
      <c r="Q668" s="2">
        <f t="shared" si="32"/>
        <v>45855.752025462964</v>
      </c>
      <c r="R668" t="s">
        <v>3253</v>
      </c>
      <c r="S668" t="s">
        <v>30</v>
      </c>
      <c r="T6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" s="5">
        <f>IF(tb_ship[[#This Row],[current_status]]&lt;&gt;"DELIVERED", "",
  ABS(tb_ship[[#This Row],[Formated_actual_delivery_timestamp]] - tb_ship[[#This Row],[Formatted_estimated_delivery_timestamp]])
)</f>
        <v>7.054965277777228</v>
      </c>
      <c r="X668">
        <v>2</v>
      </c>
      <c r="Y668">
        <v>2</v>
      </c>
      <c r="Z668" t="b">
        <v>1</v>
      </c>
    </row>
    <row r="669" spans="1:26" hidden="1" x14ac:dyDescent="0.25">
      <c r="A669" t="s">
        <v>3254</v>
      </c>
      <c r="B669" t="s">
        <v>459</v>
      </c>
      <c r="C669" t="s">
        <v>33</v>
      </c>
      <c r="D669" t="s">
        <v>44</v>
      </c>
      <c r="E669" t="s">
        <v>24</v>
      </c>
      <c r="F669" t="s">
        <v>180</v>
      </c>
      <c r="G669" t="s">
        <v>93</v>
      </c>
      <c r="H669" t="s">
        <v>181</v>
      </c>
      <c r="I669" t="b">
        <v>1</v>
      </c>
      <c r="J669">
        <v>34.630000000000003</v>
      </c>
      <c r="K669">
        <v>1904.54</v>
      </c>
      <c r="L669" t="s">
        <v>3255</v>
      </c>
      <c r="M669" s="2">
        <f t="shared" si="30"/>
        <v>45931.378472222219</v>
      </c>
      <c r="N669" t="s">
        <v>3256</v>
      </c>
      <c r="O669" s="2">
        <f t="shared" si="31"/>
        <v>45936.169849537036</v>
      </c>
      <c r="P669" t="s">
        <v>3257</v>
      </c>
      <c r="Q669" s="2">
        <f t="shared" si="32"/>
        <v>45936.468969907408</v>
      </c>
      <c r="R669" t="s">
        <v>3258</v>
      </c>
      <c r="S669" t="s">
        <v>30</v>
      </c>
      <c r="T6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9" s="5">
        <f>IF(tb_ship[[#This Row],[current_status]]&lt;&gt;"DELIVERED", "",
  ABS(tb_ship[[#This Row],[Formated_actual_delivery_timestamp]] - tb_ship[[#This Row],[Formatted_estimated_delivery_timestamp]])
)</f>
        <v>0.29912037037138361</v>
      </c>
      <c r="X669">
        <v>3</v>
      </c>
      <c r="Y669">
        <v>2</v>
      </c>
      <c r="Z669" t="b">
        <v>0</v>
      </c>
    </row>
    <row r="670" spans="1:26" hidden="1" x14ac:dyDescent="0.25">
      <c r="A670" t="s">
        <v>3259</v>
      </c>
      <c r="B670" t="s">
        <v>67</v>
      </c>
      <c r="C670" t="s">
        <v>43</v>
      </c>
      <c r="D670" t="s">
        <v>24</v>
      </c>
      <c r="E670" t="s">
        <v>34</v>
      </c>
      <c r="F670" t="s">
        <v>407</v>
      </c>
      <c r="G670" t="s">
        <v>36</v>
      </c>
      <c r="H670" t="s">
        <v>3260</v>
      </c>
      <c r="I670" t="b">
        <v>1</v>
      </c>
      <c r="J670">
        <v>5.27</v>
      </c>
      <c r="K670">
        <v>419.48</v>
      </c>
      <c r="L670" t="s">
        <v>3261</v>
      </c>
      <c r="M670" s="2">
        <f t="shared" si="30"/>
        <v>46065.900694444448</v>
      </c>
      <c r="N670" t="s">
        <v>3262</v>
      </c>
      <c r="O670" s="2">
        <f t="shared" si="31"/>
        <v>46077.602418981485</v>
      </c>
      <c r="P670" t="s">
        <v>3263</v>
      </c>
      <c r="Q670" s="2">
        <f t="shared" si="32"/>
        <v>46076.699340277781</v>
      </c>
      <c r="R670" t="s">
        <v>3264</v>
      </c>
      <c r="S670" t="s">
        <v>30</v>
      </c>
      <c r="T6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0" s="5">
        <f>IF(tb_ship[[#This Row],[current_status]]&lt;&gt;"DELIVERED", "",
  ABS(tb_ship[[#This Row],[Formated_actual_delivery_timestamp]] - tb_ship[[#This Row],[Formatted_estimated_delivery_timestamp]])
)</f>
        <v>0.90307870370452292</v>
      </c>
      <c r="X670">
        <v>3</v>
      </c>
      <c r="Y670">
        <v>3</v>
      </c>
      <c r="Z670" t="b">
        <v>0</v>
      </c>
    </row>
    <row r="671" spans="1:26" hidden="1" x14ac:dyDescent="0.25">
      <c r="A671" t="s">
        <v>3265</v>
      </c>
      <c r="B671" t="s">
        <v>58</v>
      </c>
      <c r="C671" t="s">
        <v>33</v>
      </c>
      <c r="D671" t="s">
        <v>24</v>
      </c>
      <c r="E671" t="s">
        <v>34</v>
      </c>
      <c r="F671" t="s">
        <v>196</v>
      </c>
      <c r="G671" t="s">
        <v>3266</v>
      </c>
      <c r="H671" t="s">
        <v>259</v>
      </c>
      <c r="I671" t="b">
        <v>1</v>
      </c>
      <c r="J671">
        <v>4.75</v>
      </c>
      <c r="K671">
        <v>84.33</v>
      </c>
      <c r="L671" t="s">
        <v>3267</v>
      </c>
      <c r="M671" s="2">
        <f t="shared" si="30"/>
        <v>45858.845833333333</v>
      </c>
      <c r="N671" t="s">
        <v>3268</v>
      </c>
      <c r="O671" s="2">
        <f t="shared" si="31"/>
        <v>45867.671539351853</v>
      </c>
      <c r="P671" t="s">
        <v>3269</v>
      </c>
      <c r="Q671" s="2">
        <f t="shared" si="32"/>
        <v>45868.223240740743</v>
      </c>
      <c r="R671" t="s">
        <v>3270</v>
      </c>
      <c r="S671" t="s">
        <v>30</v>
      </c>
      <c r="T6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1" s="5">
        <f>IF(tb_ship[[#This Row],[current_status]]&lt;&gt;"DELIVERED", "",
  ABS(tb_ship[[#This Row],[Formated_actual_delivery_timestamp]] - tb_ship[[#This Row],[Formatted_estimated_delivery_timestamp]])
)</f>
        <v>0.55170138888934162</v>
      </c>
      <c r="X671">
        <v>4</v>
      </c>
      <c r="Y671">
        <v>2</v>
      </c>
      <c r="Z671" t="b">
        <v>0</v>
      </c>
    </row>
    <row r="672" spans="1:26" hidden="1" x14ac:dyDescent="0.25">
      <c r="A672" t="s">
        <v>3271</v>
      </c>
      <c r="B672" t="s">
        <v>42</v>
      </c>
      <c r="C672" t="s">
        <v>51</v>
      </c>
      <c r="D672" t="s">
        <v>24</v>
      </c>
      <c r="E672" t="s">
        <v>24</v>
      </c>
      <c r="F672" t="s">
        <v>128</v>
      </c>
      <c r="G672" t="s">
        <v>196</v>
      </c>
      <c r="H672" t="s">
        <v>152</v>
      </c>
      <c r="I672" t="b">
        <v>0</v>
      </c>
      <c r="J672">
        <v>15.38</v>
      </c>
      <c r="K672">
        <v>535.5</v>
      </c>
      <c r="L672" t="s">
        <v>3272</v>
      </c>
      <c r="M672" s="2">
        <f t="shared" si="30"/>
        <v>45939.760416666672</v>
      </c>
      <c r="N672" t="s">
        <v>3273</v>
      </c>
      <c r="O672" s="2">
        <f t="shared" si="31"/>
        <v>45940.709699074076</v>
      </c>
      <c r="P672" t="s">
        <v>3274</v>
      </c>
      <c r="Q672" s="2">
        <f t="shared" si="32"/>
        <v>45941.147337962968</v>
      </c>
      <c r="R672" t="s">
        <v>3274</v>
      </c>
      <c r="S672" t="s">
        <v>30</v>
      </c>
      <c r="T6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" s="5">
        <f>IF(tb_ship[[#This Row],[current_status]]&lt;&gt;"DELIVERED", "",
  ABS(tb_ship[[#This Row],[Formated_actual_delivery_timestamp]] - tb_ship[[#This Row],[Formatted_estimated_delivery_timestamp]])
)</f>
        <v>0.437638888892252</v>
      </c>
      <c r="X672">
        <v>5</v>
      </c>
      <c r="Y672">
        <v>1</v>
      </c>
      <c r="Z672" t="b">
        <v>0</v>
      </c>
    </row>
    <row r="673" spans="1:26" hidden="1" x14ac:dyDescent="0.25">
      <c r="A673" t="s">
        <v>3275</v>
      </c>
      <c r="B673" t="s">
        <v>32</v>
      </c>
      <c r="C673" t="s">
        <v>51</v>
      </c>
      <c r="D673" t="s">
        <v>24</v>
      </c>
      <c r="E673" t="s">
        <v>24</v>
      </c>
      <c r="F673" t="s">
        <v>151</v>
      </c>
      <c r="G673" t="s">
        <v>35</v>
      </c>
      <c r="H673" t="s">
        <v>152</v>
      </c>
      <c r="I673" t="b">
        <v>0</v>
      </c>
      <c r="J673">
        <v>0.88</v>
      </c>
      <c r="K673">
        <v>27.88</v>
      </c>
      <c r="L673" t="s">
        <v>3276</v>
      </c>
      <c r="M673" s="2">
        <f t="shared" si="30"/>
        <v>45883.611805555556</v>
      </c>
      <c r="N673" t="s">
        <v>3277</v>
      </c>
      <c r="O673" s="2">
        <f t="shared" si="31"/>
        <v>45886.252430555556</v>
      </c>
      <c r="P673" t="s">
        <v>3278</v>
      </c>
      <c r="Q673" s="2">
        <f t="shared" si="32"/>
        <v>45885.68167824074</v>
      </c>
      <c r="R673" t="s">
        <v>3278</v>
      </c>
      <c r="S673" t="s">
        <v>30</v>
      </c>
      <c r="T6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" s="5">
        <f>IF(tb_ship[[#This Row],[current_status]]&lt;&gt;"DELIVERED", "",
  ABS(tb_ship[[#This Row],[Formated_actual_delivery_timestamp]] - tb_ship[[#This Row],[Formatted_estimated_delivery_timestamp]])
)</f>
        <v>0.57075231481576338</v>
      </c>
      <c r="X673">
        <v>3</v>
      </c>
      <c r="Y673">
        <v>2</v>
      </c>
      <c r="Z673" t="b">
        <v>0</v>
      </c>
    </row>
    <row r="674" spans="1:26" hidden="1" x14ac:dyDescent="0.25">
      <c r="A674" t="s">
        <v>3279</v>
      </c>
      <c r="B674" t="s">
        <v>58</v>
      </c>
      <c r="C674" t="s">
        <v>43</v>
      </c>
      <c r="D674" t="s">
        <v>24</v>
      </c>
      <c r="E674" t="s">
        <v>24</v>
      </c>
      <c r="F674" t="s">
        <v>25</v>
      </c>
      <c r="G674" t="s">
        <v>407</v>
      </c>
      <c r="H674" t="s">
        <v>488</v>
      </c>
      <c r="I674" t="b">
        <v>0</v>
      </c>
      <c r="J674">
        <v>50.35</v>
      </c>
      <c r="K674">
        <v>2514.33</v>
      </c>
      <c r="L674" t="s">
        <v>3280</v>
      </c>
      <c r="M674" s="2">
        <f t="shared" si="30"/>
        <v>45971.620138888888</v>
      </c>
      <c r="N674" t="s">
        <v>3281</v>
      </c>
      <c r="O674" s="2">
        <f t="shared" si="31"/>
        <v>45974.01163194445</v>
      </c>
      <c r="P674" t="s">
        <v>3282</v>
      </c>
      <c r="Q674" s="2">
        <f t="shared" si="32"/>
        <v>45973.3756712963</v>
      </c>
      <c r="R674" t="s">
        <v>3282</v>
      </c>
      <c r="S674" t="s">
        <v>30</v>
      </c>
      <c r="T6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4" s="5">
        <f>IF(tb_ship[[#This Row],[current_status]]&lt;&gt;"DELIVERED", "",
  ABS(tb_ship[[#This Row],[Formated_actual_delivery_timestamp]] - tb_ship[[#This Row],[Formatted_estimated_delivery_timestamp]])
)</f>
        <v>0.63596064814919373</v>
      </c>
      <c r="X674">
        <v>3</v>
      </c>
      <c r="Y674">
        <v>1</v>
      </c>
      <c r="Z674" t="b">
        <v>0</v>
      </c>
    </row>
    <row r="675" spans="1:26" hidden="1" x14ac:dyDescent="0.25">
      <c r="A675" t="s">
        <v>3283</v>
      </c>
      <c r="B675" t="s">
        <v>58</v>
      </c>
      <c r="C675" t="s">
        <v>43</v>
      </c>
      <c r="D675" t="s">
        <v>24</v>
      </c>
      <c r="E675" t="s">
        <v>52</v>
      </c>
      <c r="F675" t="s">
        <v>35</v>
      </c>
      <c r="G675" t="s">
        <v>236</v>
      </c>
      <c r="H675" t="s">
        <v>216</v>
      </c>
      <c r="I675" t="b">
        <v>1</v>
      </c>
      <c r="J675">
        <v>22.49</v>
      </c>
      <c r="K675">
        <v>358.31</v>
      </c>
      <c r="L675" t="s">
        <v>3284</v>
      </c>
      <c r="M675" s="2">
        <f t="shared" si="30"/>
        <v>45856.533333333333</v>
      </c>
      <c r="N675" t="s">
        <v>3285</v>
      </c>
      <c r="O675" s="2">
        <f t="shared" si="31"/>
        <v>45866.08262731482</v>
      </c>
      <c r="P675" t="s">
        <v>3286</v>
      </c>
      <c r="Q675" s="2">
        <f t="shared" si="32"/>
        <v>45865.064918981487</v>
      </c>
      <c r="R675" t="s">
        <v>3286</v>
      </c>
      <c r="S675" t="s">
        <v>30</v>
      </c>
      <c r="T6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5" s="5">
        <f>IF(tb_ship[[#This Row],[current_status]]&lt;&gt;"DELIVERED", "",
  ABS(tb_ship[[#This Row],[Formated_actual_delivery_timestamp]] - tb_ship[[#This Row],[Formatted_estimated_delivery_timestamp]])
)</f>
        <v>1.0177083333328483</v>
      </c>
      <c r="X675">
        <v>1</v>
      </c>
      <c r="Y675">
        <v>4</v>
      </c>
      <c r="Z675" t="b">
        <v>0</v>
      </c>
    </row>
    <row r="676" spans="1:26" hidden="1" x14ac:dyDescent="0.25">
      <c r="A676" t="s">
        <v>3287</v>
      </c>
      <c r="B676" t="s">
        <v>74</v>
      </c>
      <c r="C676" t="s">
        <v>23</v>
      </c>
      <c r="D676" t="s">
        <v>34</v>
      </c>
      <c r="E676" t="s">
        <v>24</v>
      </c>
      <c r="F676" t="s">
        <v>209</v>
      </c>
      <c r="G676" t="s">
        <v>189</v>
      </c>
      <c r="H676" t="s">
        <v>700</v>
      </c>
      <c r="I676" t="b">
        <v>1</v>
      </c>
      <c r="J676">
        <v>58.96</v>
      </c>
      <c r="K676">
        <v>748.46</v>
      </c>
      <c r="L676" t="s">
        <v>3288</v>
      </c>
      <c r="M676" s="2">
        <f t="shared" si="30"/>
        <v>46072.523611111108</v>
      </c>
      <c r="N676" t="s">
        <v>3289</v>
      </c>
      <c r="O676" s="2">
        <f t="shared" si="31"/>
        <v>46076.588194444441</v>
      </c>
      <c r="Q676" s="2" t="str">
        <f t="shared" si="32"/>
        <v/>
      </c>
      <c r="R676" t="s">
        <v>3290</v>
      </c>
      <c r="S676" t="s">
        <v>114</v>
      </c>
      <c r="T6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6" s="5" t="str">
        <f>IF(tb_ship[[#This Row],[current_status]]&lt;&gt;"DELIVERED", "",
  ABS(tb_ship[[#This Row],[Formated_actual_delivery_timestamp]] - tb_ship[[#This Row],[Formatted_estimated_delivery_timestamp]])
)</f>
        <v/>
      </c>
      <c r="X676">
        <v>4</v>
      </c>
      <c r="Y676">
        <v>3</v>
      </c>
      <c r="Z676" t="b">
        <v>0</v>
      </c>
    </row>
    <row r="677" spans="1:26" hidden="1" x14ac:dyDescent="0.25">
      <c r="A677" t="s">
        <v>3291</v>
      </c>
      <c r="B677" t="s">
        <v>660</v>
      </c>
      <c r="D677" t="s">
        <v>24</v>
      </c>
      <c r="E677" t="s">
        <v>24</v>
      </c>
      <c r="F677" t="s">
        <v>93</v>
      </c>
      <c r="G677" t="s">
        <v>189</v>
      </c>
      <c r="I677" t="b">
        <v>0</v>
      </c>
      <c r="J677">
        <v>23.01</v>
      </c>
      <c r="K677">
        <v>1064.6400000000001</v>
      </c>
      <c r="L677" t="s">
        <v>3292</v>
      </c>
      <c r="M677" s="2">
        <f t="shared" si="30"/>
        <v>45905.748611111114</v>
      </c>
      <c r="N677" t="s">
        <v>3293</v>
      </c>
      <c r="O677" s="2">
        <f t="shared" si="31"/>
        <v>45907.689456018517</v>
      </c>
      <c r="P677" t="s">
        <v>3294</v>
      </c>
      <c r="Q677" s="2">
        <f t="shared" si="32"/>
        <v>45907.880254629636</v>
      </c>
      <c r="R677" t="s">
        <v>3294</v>
      </c>
      <c r="S677" t="s">
        <v>30</v>
      </c>
      <c r="T6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" s="5">
        <f>IF(tb_ship[[#This Row],[current_status]]&lt;&gt;"DELIVERED", "",
  ABS(tb_ship[[#This Row],[Formated_actual_delivery_timestamp]] - tb_ship[[#This Row],[Formatted_estimated_delivery_timestamp]])
)</f>
        <v>0.19079861111822538</v>
      </c>
      <c r="X677">
        <v>4</v>
      </c>
      <c r="Y677">
        <v>2</v>
      </c>
      <c r="Z677" t="b">
        <v>0</v>
      </c>
    </row>
    <row r="678" spans="1:26" hidden="1" x14ac:dyDescent="0.25">
      <c r="A678" t="s">
        <v>3295</v>
      </c>
      <c r="B678" t="s">
        <v>67</v>
      </c>
      <c r="C678" t="s">
        <v>43</v>
      </c>
      <c r="D678" t="s">
        <v>116</v>
      </c>
      <c r="E678" t="s">
        <v>24</v>
      </c>
      <c r="F678" t="s">
        <v>118</v>
      </c>
      <c r="G678" t="s">
        <v>196</v>
      </c>
      <c r="H678" t="s">
        <v>2694</v>
      </c>
      <c r="I678" t="b">
        <v>1</v>
      </c>
      <c r="J678">
        <v>18.07</v>
      </c>
      <c r="K678">
        <v>397.09</v>
      </c>
      <c r="L678" t="s">
        <v>3296</v>
      </c>
      <c r="M678" s="2">
        <f t="shared" si="30"/>
        <v>45975.648611111108</v>
      </c>
      <c r="N678" t="s">
        <v>3297</v>
      </c>
      <c r="O678" s="2">
        <f t="shared" si="31"/>
        <v>45976.557303240741</v>
      </c>
      <c r="P678" t="s">
        <v>3298</v>
      </c>
      <c r="Q678" s="2">
        <f t="shared" si="32"/>
        <v>45977.044212962966</v>
      </c>
      <c r="R678" t="s">
        <v>3298</v>
      </c>
      <c r="S678" t="s">
        <v>30</v>
      </c>
      <c r="T6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8" s="5">
        <f>IF(tb_ship[[#This Row],[current_status]]&lt;&gt;"DELIVERED", "",
  ABS(tb_ship[[#This Row],[Formated_actual_delivery_timestamp]] - tb_ship[[#This Row],[Formatted_estimated_delivery_timestamp]])
)</f>
        <v>0.48690972222539131</v>
      </c>
      <c r="X678">
        <v>1</v>
      </c>
      <c r="Y678">
        <v>5</v>
      </c>
      <c r="Z678" t="b">
        <v>0</v>
      </c>
    </row>
    <row r="679" spans="1:26" hidden="1" x14ac:dyDescent="0.25">
      <c r="A679" t="s">
        <v>3299</v>
      </c>
      <c r="B679" t="s">
        <v>955</v>
      </c>
      <c r="C679" t="s">
        <v>23</v>
      </c>
      <c r="D679" t="s">
        <v>24</v>
      </c>
      <c r="E679" t="s">
        <v>52</v>
      </c>
      <c r="F679" t="s">
        <v>1499</v>
      </c>
      <c r="G679" t="s">
        <v>422</v>
      </c>
      <c r="I679" t="b">
        <v>1</v>
      </c>
      <c r="J679">
        <v>19.14</v>
      </c>
      <c r="K679">
        <v>210.9</v>
      </c>
      <c r="L679" t="s">
        <v>3300</v>
      </c>
      <c r="M679" s="2">
        <f t="shared" si="30"/>
        <v>46009.822222222225</v>
      </c>
      <c r="N679" t="s">
        <v>3301</v>
      </c>
      <c r="O679" s="2">
        <f t="shared" si="31"/>
        <v>46014.308703703704</v>
      </c>
      <c r="P679" t="s">
        <v>3302</v>
      </c>
      <c r="Q679" s="2">
        <f t="shared" si="32"/>
        <v>46014.607025462967</v>
      </c>
      <c r="R679" t="s">
        <v>3302</v>
      </c>
      <c r="S679" t="s">
        <v>30</v>
      </c>
      <c r="T6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" s="5">
        <f>IF(tb_ship[[#This Row],[current_status]]&lt;&gt;"DELIVERED", "",
  ABS(tb_ship[[#This Row],[Formated_actual_delivery_timestamp]] - tb_ship[[#This Row],[Formatted_estimated_delivery_timestamp]])
)</f>
        <v>0.2983217592627625</v>
      </c>
      <c r="X679">
        <v>2</v>
      </c>
      <c r="Y679">
        <v>4</v>
      </c>
      <c r="Z679" t="b">
        <v>0</v>
      </c>
    </row>
    <row r="680" spans="1:26" hidden="1" x14ac:dyDescent="0.25">
      <c r="A680" t="s">
        <v>3303</v>
      </c>
      <c r="B680" t="s">
        <v>660</v>
      </c>
      <c r="C680" t="s">
        <v>33</v>
      </c>
      <c r="D680" t="s">
        <v>24</v>
      </c>
      <c r="E680" t="s">
        <v>24</v>
      </c>
      <c r="F680" t="s">
        <v>407</v>
      </c>
      <c r="G680" t="s">
        <v>68</v>
      </c>
      <c r="H680" t="s">
        <v>69</v>
      </c>
      <c r="I680" t="b">
        <v>0</v>
      </c>
      <c r="J680">
        <v>8.7899999999999991</v>
      </c>
      <c r="K680">
        <v>105.49</v>
      </c>
      <c r="L680" t="s">
        <v>3304</v>
      </c>
      <c r="M680" s="2">
        <f t="shared" si="30"/>
        <v>45993.744444444448</v>
      </c>
      <c r="N680" t="s">
        <v>3305</v>
      </c>
      <c r="O680" s="2">
        <f t="shared" si="31"/>
        <v>45996.152303240742</v>
      </c>
      <c r="Q680" s="2" t="str">
        <f t="shared" si="32"/>
        <v/>
      </c>
      <c r="R680" t="s">
        <v>3306</v>
      </c>
      <c r="S680" t="s">
        <v>673</v>
      </c>
      <c r="T6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0" s="5" t="str">
        <f>IF(tb_ship[[#This Row],[current_status]]&lt;&gt;"DELIVERED", "",
  ABS(tb_ship[[#This Row],[Formated_actual_delivery_timestamp]] - tb_ship[[#This Row],[Formatted_estimated_delivery_timestamp]])
)</f>
        <v/>
      </c>
      <c r="V680" t="s">
        <v>1013</v>
      </c>
      <c r="W680" t="s">
        <v>2418</v>
      </c>
      <c r="X680">
        <v>7</v>
      </c>
      <c r="Y680">
        <v>1</v>
      </c>
      <c r="Z680" t="b">
        <v>1</v>
      </c>
    </row>
    <row r="681" spans="1:26" hidden="1" x14ac:dyDescent="0.25">
      <c r="A681" t="s">
        <v>3307</v>
      </c>
      <c r="B681" t="s">
        <v>67</v>
      </c>
      <c r="C681" t="s">
        <v>33</v>
      </c>
      <c r="D681" t="s">
        <v>52</v>
      </c>
      <c r="E681" t="s">
        <v>59</v>
      </c>
      <c r="F681" t="s">
        <v>53</v>
      </c>
      <c r="G681" t="s">
        <v>160</v>
      </c>
      <c r="H681" t="s">
        <v>314</v>
      </c>
      <c r="I681" t="b">
        <v>0</v>
      </c>
      <c r="J681">
        <v>36.01</v>
      </c>
      <c r="K681">
        <v>2517.3200000000002</v>
      </c>
      <c r="L681" t="s">
        <v>3308</v>
      </c>
      <c r="M681" s="2">
        <f t="shared" si="30"/>
        <v>45955.541666666672</v>
      </c>
      <c r="N681" t="s">
        <v>3309</v>
      </c>
      <c r="O681" s="2">
        <f t="shared" si="31"/>
        <v>45962.083275462966</v>
      </c>
      <c r="P681" t="s">
        <v>3310</v>
      </c>
      <c r="Q681" s="2">
        <f t="shared" si="32"/>
        <v>45962.294953703706</v>
      </c>
      <c r="R681" t="s">
        <v>3310</v>
      </c>
      <c r="S681" t="s">
        <v>30</v>
      </c>
      <c r="T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1" s="5">
        <f>IF(tb_ship[[#This Row],[current_status]]&lt;&gt;"DELIVERED", "",
  ABS(tb_ship[[#This Row],[Formated_actual_delivery_timestamp]] - tb_ship[[#This Row],[Formatted_estimated_delivery_timestamp]])
)</f>
        <v>0.21167824073927477</v>
      </c>
      <c r="X681">
        <v>2</v>
      </c>
      <c r="Y681">
        <v>4</v>
      </c>
      <c r="Z681" t="b">
        <v>0</v>
      </c>
    </row>
    <row r="682" spans="1:26" hidden="1" x14ac:dyDescent="0.25">
      <c r="A682" t="s">
        <v>3311</v>
      </c>
      <c r="B682" t="s">
        <v>22</v>
      </c>
      <c r="C682" t="s">
        <v>43</v>
      </c>
      <c r="D682" t="s">
        <v>24</v>
      </c>
      <c r="E682" t="s">
        <v>44</v>
      </c>
      <c r="F682" t="s">
        <v>35</v>
      </c>
      <c r="G682" t="s">
        <v>109</v>
      </c>
      <c r="H682" t="s">
        <v>546</v>
      </c>
      <c r="I682" t="b">
        <v>0</v>
      </c>
      <c r="J682">
        <v>9.19</v>
      </c>
      <c r="K682">
        <v>483.97</v>
      </c>
      <c r="L682" t="s">
        <v>3312</v>
      </c>
      <c r="M682" s="2">
        <f t="shared" si="30"/>
        <v>45992.431250000001</v>
      </c>
      <c r="N682" t="s">
        <v>3313</v>
      </c>
      <c r="O682" s="2">
        <f t="shared" si="31"/>
        <v>46002.962245370371</v>
      </c>
      <c r="P682" t="s">
        <v>3314</v>
      </c>
      <c r="Q682" s="2">
        <f t="shared" si="32"/>
        <v>46002.630590277775</v>
      </c>
      <c r="R682" t="s">
        <v>3315</v>
      </c>
      <c r="S682" t="s">
        <v>30</v>
      </c>
      <c r="T6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" s="5">
        <f>IF(tb_ship[[#This Row],[current_status]]&lt;&gt;"DELIVERED", "",
  ABS(tb_ship[[#This Row],[Formated_actual_delivery_timestamp]] - tb_ship[[#This Row],[Formatted_estimated_delivery_timestamp]])
)</f>
        <v>0.33165509259561077</v>
      </c>
      <c r="X682">
        <v>2</v>
      </c>
      <c r="Y682">
        <v>5</v>
      </c>
      <c r="Z682" t="b">
        <v>0</v>
      </c>
    </row>
    <row r="683" spans="1:26" hidden="1" x14ac:dyDescent="0.25">
      <c r="A683" t="s">
        <v>3316</v>
      </c>
      <c r="B683" t="s">
        <v>67</v>
      </c>
      <c r="C683" t="s">
        <v>33</v>
      </c>
      <c r="D683" t="s">
        <v>24</v>
      </c>
      <c r="E683" t="s">
        <v>44</v>
      </c>
      <c r="F683" t="s">
        <v>249</v>
      </c>
      <c r="G683" t="s">
        <v>997</v>
      </c>
      <c r="I683" t="b">
        <v>1</v>
      </c>
      <c r="J683">
        <v>5.32</v>
      </c>
      <c r="K683">
        <v>334.72</v>
      </c>
      <c r="L683" t="s">
        <v>3317</v>
      </c>
      <c r="M683" s="2">
        <f t="shared" si="30"/>
        <v>45839.813888888893</v>
      </c>
      <c r="N683" t="s">
        <v>3318</v>
      </c>
      <c r="O683" s="2">
        <f t="shared" si="31"/>
        <v>45842.518148148149</v>
      </c>
      <c r="P683" t="s">
        <v>3319</v>
      </c>
      <c r="Q683" s="2">
        <f t="shared" si="32"/>
        <v>45839.673263888893</v>
      </c>
      <c r="R683" t="s">
        <v>3320</v>
      </c>
      <c r="S683" t="s">
        <v>30</v>
      </c>
      <c r="T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3" s="5">
        <f>IF(tb_ship[[#This Row],[current_status]]&lt;&gt;"DELIVERED", "",
  ABS(tb_ship[[#This Row],[Formated_actual_delivery_timestamp]] - tb_ship[[#This Row],[Formatted_estimated_delivery_timestamp]])
)</f>
        <v>2.8448842592551955</v>
      </c>
      <c r="X683">
        <v>2</v>
      </c>
      <c r="Y683">
        <v>4</v>
      </c>
      <c r="Z683" t="b">
        <v>0</v>
      </c>
    </row>
    <row r="684" spans="1:26" hidden="1" x14ac:dyDescent="0.25">
      <c r="A684" t="s">
        <v>3321</v>
      </c>
      <c r="B684" t="s">
        <v>67</v>
      </c>
      <c r="C684" t="s">
        <v>43</v>
      </c>
      <c r="D684" t="s">
        <v>24</v>
      </c>
      <c r="E684" t="s">
        <v>24</v>
      </c>
      <c r="F684" t="s">
        <v>249</v>
      </c>
      <c r="G684" t="s">
        <v>93</v>
      </c>
      <c r="H684" t="s">
        <v>488</v>
      </c>
      <c r="I684" t="b">
        <v>0</v>
      </c>
      <c r="J684">
        <v>12.84</v>
      </c>
      <c r="K684">
        <v>347.44</v>
      </c>
      <c r="L684" t="s">
        <v>3322</v>
      </c>
      <c r="M684" s="2">
        <f t="shared" si="30"/>
        <v>46049.719444444447</v>
      </c>
      <c r="N684" t="s">
        <v>3323</v>
      </c>
      <c r="O684" s="2">
        <f t="shared" si="31"/>
        <v>46052.437013888892</v>
      </c>
      <c r="P684" t="s">
        <v>3324</v>
      </c>
      <c r="Q684" s="2">
        <f t="shared" si="32"/>
        <v>46052.921435185184</v>
      </c>
      <c r="R684" t="s">
        <v>3324</v>
      </c>
      <c r="S684" t="s">
        <v>30</v>
      </c>
      <c r="T6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4" s="5">
        <f>IF(tb_ship[[#This Row],[current_status]]&lt;&gt;"DELIVERED", "",
  ABS(tb_ship[[#This Row],[Formated_actual_delivery_timestamp]] - tb_ship[[#This Row],[Formatted_estimated_delivery_timestamp]])
)</f>
        <v>0.48442129629256669</v>
      </c>
      <c r="X684">
        <v>3</v>
      </c>
      <c r="Y684">
        <v>2</v>
      </c>
      <c r="Z684" t="b">
        <v>0</v>
      </c>
    </row>
    <row r="685" spans="1:26" hidden="1" x14ac:dyDescent="0.25">
      <c r="A685" t="s">
        <v>3325</v>
      </c>
      <c r="B685" t="s">
        <v>99</v>
      </c>
      <c r="C685" t="s">
        <v>23</v>
      </c>
      <c r="D685" t="s">
        <v>24</v>
      </c>
      <c r="E685" t="s">
        <v>44</v>
      </c>
      <c r="F685" t="s">
        <v>25</v>
      </c>
      <c r="G685" t="s">
        <v>117</v>
      </c>
      <c r="H685" t="s">
        <v>370</v>
      </c>
      <c r="I685" t="b">
        <v>1</v>
      </c>
      <c r="J685">
        <v>9.98</v>
      </c>
      <c r="K685">
        <v>887.06</v>
      </c>
      <c r="L685" t="s">
        <v>3326</v>
      </c>
      <c r="M685" s="2">
        <f t="shared" si="30"/>
        <v>46069.744444444448</v>
      </c>
      <c r="N685" t="s">
        <v>3327</v>
      </c>
      <c r="O685" s="2">
        <f t="shared" si="31"/>
        <v>46074.018449074079</v>
      </c>
      <c r="Q685" s="2" t="str">
        <f t="shared" si="32"/>
        <v/>
      </c>
      <c r="R685" t="s">
        <v>3328</v>
      </c>
      <c r="S685" t="s">
        <v>140</v>
      </c>
      <c r="T6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5" s="5" t="str">
        <f>IF(tb_ship[[#This Row],[current_status]]&lt;&gt;"DELIVERED", "",
  ABS(tb_ship[[#This Row],[Formated_actual_delivery_timestamp]] - tb_ship[[#This Row],[Formatted_estimated_delivery_timestamp]])
)</f>
        <v/>
      </c>
      <c r="V685" t="s">
        <v>1798</v>
      </c>
      <c r="X685">
        <v>5</v>
      </c>
      <c r="Y685">
        <v>4</v>
      </c>
      <c r="Z685" t="b">
        <v>1</v>
      </c>
    </row>
    <row r="686" spans="1:26" hidden="1" x14ac:dyDescent="0.25">
      <c r="A686" t="s">
        <v>3329</v>
      </c>
      <c r="B686" t="s">
        <v>99</v>
      </c>
      <c r="C686" t="s">
        <v>43</v>
      </c>
      <c r="D686" t="s">
        <v>173</v>
      </c>
      <c r="E686" t="s">
        <v>52</v>
      </c>
      <c r="F686" t="s">
        <v>174</v>
      </c>
      <c r="G686" t="s">
        <v>53</v>
      </c>
      <c r="H686" t="s">
        <v>292</v>
      </c>
      <c r="I686" t="b">
        <v>0</v>
      </c>
      <c r="J686">
        <v>7.65</v>
      </c>
      <c r="K686">
        <v>124.01</v>
      </c>
      <c r="L686" t="s">
        <v>3330</v>
      </c>
      <c r="M686" s="2">
        <f t="shared" si="30"/>
        <v>45812.392361111117</v>
      </c>
      <c r="N686" t="s">
        <v>3331</v>
      </c>
      <c r="O686" s="2">
        <f t="shared" si="31"/>
        <v>45820.141759259262</v>
      </c>
      <c r="P686" t="s">
        <v>3332</v>
      </c>
      <c r="Q686" s="2">
        <f t="shared" si="32"/>
        <v>45819.9840625</v>
      </c>
      <c r="R686" t="s">
        <v>3333</v>
      </c>
      <c r="S686" t="s">
        <v>30</v>
      </c>
      <c r="T6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" s="5">
        <f>IF(tb_ship[[#This Row],[current_status]]&lt;&gt;"DELIVERED", "",
  ABS(tb_ship[[#This Row],[Formated_actual_delivery_timestamp]] - tb_ship[[#This Row],[Formatted_estimated_delivery_timestamp]])
)</f>
        <v>0.1576967592627625</v>
      </c>
      <c r="X686">
        <v>1</v>
      </c>
      <c r="Y686">
        <v>4</v>
      </c>
      <c r="Z686" t="b">
        <v>0</v>
      </c>
    </row>
    <row r="687" spans="1:26" hidden="1" x14ac:dyDescent="0.25">
      <c r="A687" t="s">
        <v>3334</v>
      </c>
      <c r="B687" t="s">
        <v>203</v>
      </c>
      <c r="C687" t="s">
        <v>51</v>
      </c>
      <c r="D687" t="s">
        <v>44</v>
      </c>
      <c r="E687" t="s">
        <v>52</v>
      </c>
      <c r="F687" t="s">
        <v>180</v>
      </c>
      <c r="G687" t="s">
        <v>76</v>
      </c>
      <c r="H687" t="s">
        <v>86</v>
      </c>
      <c r="I687" t="b">
        <v>1</v>
      </c>
      <c r="J687">
        <v>19.760000000000002</v>
      </c>
      <c r="K687">
        <v>588.22</v>
      </c>
      <c r="L687" t="s">
        <v>3335</v>
      </c>
      <c r="M687" s="2">
        <f t="shared" si="30"/>
        <v>45825.547222222223</v>
      </c>
      <c r="N687" t="s">
        <v>3336</v>
      </c>
      <c r="O687" s="2">
        <f t="shared" si="31"/>
        <v>45829.069409722222</v>
      </c>
      <c r="P687" t="s">
        <v>3337</v>
      </c>
      <c r="Q687" s="2">
        <f t="shared" si="32"/>
        <v>45829.198599537034</v>
      </c>
      <c r="R687" t="s">
        <v>3337</v>
      </c>
      <c r="S687" t="s">
        <v>30</v>
      </c>
      <c r="T6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7" s="5">
        <f>IF(tb_ship[[#This Row],[current_status]]&lt;&gt;"DELIVERED", "",
  ABS(tb_ship[[#This Row],[Formated_actual_delivery_timestamp]] - tb_ship[[#This Row],[Formatted_estimated_delivery_timestamp]])
)</f>
        <v>0.12918981481197989</v>
      </c>
      <c r="X687">
        <v>1</v>
      </c>
      <c r="Y687">
        <v>4</v>
      </c>
      <c r="Z687" t="b">
        <v>0</v>
      </c>
    </row>
    <row r="688" spans="1:26" hidden="1" x14ac:dyDescent="0.25">
      <c r="A688" t="s">
        <v>3338</v>
      </c>
      <c r="B688" t="s">
        <v>279</v>
      </c>
      <c r="D688" t="s">
        <v>187</v>
      </c>
      <c r="E688" t="s">
        <v>24</v>
      </c>
      <c r="F688" t="s">
        <v>2013</v>
      </c>
      <c r="G688" t="s">
        <v>189</v>
      </c>
      <c r="H688" t="s">
        <v>927</v>
      </c>
      <c r="I688" t="b">
        <v>1</v>
      </c>
      <c r="J688">
        <v>15.71</v>
      </c>
      <c r="K688">
        <v>857.63</v>
      </c>
      <c r="L688" t="s">
        <v>3339</v>
      </c>
      <c r="M688" s="2">
        <f t="shared" si="30"/>
        <v>45951.097222222219</v>
      </c>
      <c r="N688" t="s">
        <v>3340</v>
      </c>
      <c r="O688" s="2">
        <f t="shared" si="31"/>
        <v>45966.873819444445</v>
      </c>
      <c r="P688" t="s">
        <v>3341</v>
      </c>
      <c r="Q688" s="2">
        <f t="shared" si="32"/>
        <v>45966.209247685183</v>
      </c>
      <c r="R688" t="s">
        <v>3341</v>
      </c>
      <c r="S688" t="s">
        <v>30</v>
      </c>
      <c r="T6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" s="5">
        <f>IF(tb_ship[[#This Row],[current_status]]&lt;&gt;"DELIVERED", "",
  ABS(tb_ship[[#This Row],[Formated_actual_delivery_timestamp]] - tb_ship[[#This Row],[Formatted_estimated_delivery_timestamp]])
)</f>
        <v>0.66457175926188938</v>
      </c>
      <c r="X688">
        <v>3</v>
      </c>
      <c r="Y688">
        <v>5</v>
      </c>
      <c r="Z688" t="b">
        <v>0</v>
      </c>
    </row>
    <row r="689" spans="1:26" hidden="1" x14ac:dyDescent="0.25">
      <c r="A689" t="s">
        <v>3342</v>
      </c>
      <c r="B689" t="s">
        <v>58</v>
      </c>
      <c r="C689" t="s">
        <v>43</v>
      </c>
      <c r="D689" t="s">
        <v>173</v>
      </c>
      <c r="E689" t="s">
        <v>52</v>
      </c>
      <c r="F689" t="s">
        <v>421</v>
      </c>
      <c r="G689" t="s">
        <v>76</v>
      </c>
      <c r="I689" t="b">
        <v>0</v>
      </c>
      <c r="J689">
        <v>3.14</v>
      </c>
      <c r="K689">
        <v>169.77</v>
      </c>
      <c r="L689" t="s">
        <v>3343</v>
      </c>
      <c r="M689" s="2">
        <f t="shared" si="30"/>
        <v>45825.511805555558</v>
      </c>
      <c r="N689" t="s">
        <v>3344</v>
      </c>
      <c r="O689" s="2">
        <f t="shared" si="31"/>
        <v>45834.791539351856</v>
      </c>
      <c r="P689" t="s">
        <v>3345</v>
      </c>
      <c r="Q689" s="2">
        <f t="shared" si="32"/>
        <v>45835.374861111115</v>
      </c>
      <c r="R689" t="s">
        <v>3345</v>
      </c>
      <c r="S689" t="s">
        <v>30</v>
      </c>
      <c r="T6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9" s="5">
        <f>IF(tb_ship[[#This Row],[current_status]]&lt;&gt;"DELIVERED", "",
  ABS(tb_ship[[#This Row],[Formated_actual_delivery_timestamp]] - tb_ship[[#This Row],[Formatted_estimated_delivery_timestamp]])
)</f>
        <v>0.583321759258979</v>
      </c>
      <c r="X689">
        <v>2</v>
      </c>
      <c r="Y689">
        <v>4</v>
      </c>
      <c r="Z689" t="b">
        <v>0</v>
      </c>
    </row>
    <row r="690" spans="1:26" hidden="1" x14ac:dyDescent="0.25">
      <c r="A690" t="s">
        <v>3346</v>
      </c>
      <c r="B690" t="s">
        <v>83</v>
      </c>
      <c r="C690" t="s">
        <v>33</v>
      </c>
      <c r="D690" t="s">
        <v>24</v>
      </c>
      <c r="E690" t="s">
        <v>52</v>
      </c>
      <c r="F690" t="s">
        <v>128</v>
      </c>
      <c r="G690" t="s">
        <v>85</v>
      </c>
      <c r="H690" t="s">
        <v>363</v>
      </c>
      <c r="I690" t="b">
        <v>1</v>
      </c>
      <c r="J690">
        <v>9.26</v>
      </c>
      <c r="K690">
        <v>208.59</v>
      </c>
      <c r="L690" t="s">
        <v>3347</v>
      </c>
      <c r="M690" s="2">
        <f t="shared" si="30"/>
        <v>46030.65902777778</v>
      </c>
      <c r="N690" t="s">
        <v>3348</v>
      </c>
      <c r="O690" s="2">
        <f t="shared" si="31"/>
        <v>46039.056539351855</v>
      </c>
      <c r="P690" t="s">
        <v>3349</v>
      </c>
      <c r="Q690" s="2">
        <f t="shared" si="32"/>
        <v>46038.808576388888</v>
      </c>
      <c r="R690" t="s">
        <v>3350</v>
      </c>
      <c r="S690" t="s">
        <v>30</v>
      </c>
      <c r="T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0" s="5">
        <f>IF(tb_ship[[#This Row],[current_status]]&lt;&gt;"DELIVERED", "",
  ABS(tb_ship[[#This Row],[Formated_actual_delivery_timestamp]] - tb_ship[[#This Row],[Formatted_estimated_delivery_timestamp]])
)</f>
        <v>0.24796296296699438</v>
      </c>
      <c r="X690">
        <v>3</v>
      </c>
      <c r="Y690">
        <v>3</v>
      </c>
      <c r="Z690" t="b">
        <v>0</v>
      </c>
    </row>
    <row r="691" spans="1:26" hidden="1" x14ac:dyDescent="0.25">
      <c r="A691" t="s">
        <v>3351</v>
      </c>
      <c r="B691" t="s">
        <v>22</v>
      </c>
      <c r="D691" t="s">
        <v>301</v>
      </c>
      <c r="E691" t="s">
        <v>24</v>
      </c>
      <c r="F691" t="s">
        <v>987</v>
      </c>
      <c r="G691" t="s">
        <v>273</v>
      </c>
      <c r="H691" t="s">
        <v>303</v>
      </c>
      <c r="I691" t="b">
        <v>1</v>
      </c>
      <c r="J691">
        <v>23.28</v>
      </c>
      <c r="K691">
        <v>2321.2199999999998</v>
      </c>
      <c r="L691" t="s">
        <v>3352</v>
      </c>
      <c r="M691" s="2">
        <f t="shared" si="30"/>
        <v>45838.730555555558</v>
      </c>
      <c r="N691" t="s">
        <v>3353</v>
      </c>
      <c r="O691" s="2">
        <f t="shared" si="31"/>
        <v>45851.852569444447</v>
      </c>
      <c r="P691" t="s">
        <v>3354</v>
      </c>
      <c r="Q691" s="2">
        <f t="shared" si="32"/>
        <v>45851.803148148145</v>
      </c>
      <c r="R691" t="s">
        <v>3354</v>
      </c>
      <c r="S691" t="s">
        <v>30</v>
      </c>
      <c r="T6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" s="5">
        <f>IF(tb_ship[[#This Row],[current_status]]&lt;&gt;"DELIVERED", "",
  ABS(tb_ship[[#This Row],[Formated_actual_delivery_timestamp]] - tb_ship[[#This Row],[Formatted_estimated_delivery_timestamp]])
)</f>
        <v>4.9421296302170958E-2</v>
      </c>
      <c r="X691">
        <v>4</v>
      </c>
      <c r="Y691">
        <v>4</v>
      </c>
      <c r="Z691" t="b">
        <v>0</v>
      </c>
    </row>
    <row r="692" spans="1:26" hidden="1" x14ac:dyDescent="0.25">
      <c r="A692" t="s">
        <v>3355</v>
      </c>
      <c r="B692" t="s">
        <v>186</v>
      </c>
      <c r="C692" t="s">
        <v>43</v>
      </c>
      <c r="D692" t="s">
        <v>24</v>
      </c>
      <c r="E692" t="s">
        <v>52</v>
      </c>
      <c r="F692" t="s">
        <v>151</v>
      </c>
      <c r="G692" t="s">
        <v>76</v>
      </c>
      <c r="H692" t="s">
        <v>216</v>
      </c>
      <c r="I692" t="b">
        <v>1</v>
      </c>
      <c r="J692">
        <v>41.84</v>
      </c>
      <c r="K692">
        <v>1143.6500000000001</v>
      </c>
      <c r="L692" t="s">
        <v>3356</v>
      </c>
      <c r="M692" s="2">
        <f t="shared" si="30"/>
        <v>45933.504166666666</v>
      </c>
      <c r="N692" t="s">
        <v>3357</v>
      </c>
      <c r="O692" s="2">
        <f t="shared" si="31"/>
        <v>45936.638773148152</v>
      </c>
      <c r="Q692" s="2" t="str">
        <f t="shared" si="32"/>
        <v/>
      </c>
      <c r="R692" t="s">
        <v>3358</v>
      </c>
      <c r="S692" t="s">
        <v>673</v>
      </c>
      <c r="T6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2" s="5" t="str">
        <f>IF(tb_ship[[#This Row],[current_status]]&lt;&gt;"DELIVERED", "",
  ABS(tb_ship[[#This Row],[Formated_actual_delivery_timestamp]] - tb_ship[[#This Row],[Formatted_estimated_delivery_timestamp]])
)</f>
        <v/>
      </c>
      <c r="V692" t="s">
        <v>1055</v>
      </c>
      <c r="X692">
        <v>9</v>
      </c>
      <c r="Y692">
        <v>3</v>
      </c>
      <c r="Z692" t="b">
        <v>1</v>
      </c>
    </row>
    <row r="693" spans="1:26" hidden="1" x14ac:dyDescent="0.25">
      <c r="A693" t="s">
        <v>3359</v>
      </c>
      <c r="B693" t="s">
        <v>67</v>
      </c>
      <c r="C693" t="s">
        <v>33</v>
      </c>
      <c r="D693" t="s">
        <v>44</v>
      </c>
      <c r="E693" t="s">
        <v>52</v>
      </c>
      <c r="F693" t="s">
        <v>710</v>
      </c>
      <c r="G693" t="s">
        <v>612</v>
      </c>
      <c r="H693" t="s">
        <v>2406</v>
      </c>
      <c r="I693" t="b">
        <v>1</v>
      </c>
      <c r="J693">
        <v>37.19</v>
      </c>
      <c r="K693">
        <v>1099.97</v>
      </c>
      <c r="L693" t="s">
        <v>3360</v>
      </c>
      <c r="M693" s="2">
        <f t="shared" si="30"/>
        <v>45995.17083333333</v>
      </c>
      <c r="N693" t="s">
        <v>3361</v>
      </c>
      <c r="O693" s="2">
        <f t="shared" si="31"/>
        <v>46004.468773148146</v>
      </c>
      <c r="P693" t="s">
        <v>3362</v>
      </c>
      <c r="Q693" s="2">
        <f t="shared" si="32"/>
        <v>46004.519594907404</v>
      </c>
      <c r="R693" t="s">
        <v>3362</v>
      </c>
      <c r="S693" t="s">
        <v>30</v>
      </c>
      <c r="T6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" s="5">
        <f>IF(tb_ship[[#This Row],[current_status]]&lt;&gt;"DELIVERED", "",
  ABS(tb_ship[[#This Row],[Formated_actual_delivery_timestamp]] - tb_ship[[#This Row],[Formatted_estimated_delivery_timestamp]])
)</f>
        <v>5.0821759257814847E-2</v>
      </c>
      <c r="X693">
        <v>2</v>
      </c>
      <c r="Y693">
        <v>2</v>
      </c>
      <c r="Z693" t="b">
        <v>0</v>
      </c>
    </row>
    <row r="694" spans="1:26" hidden="1" x14ac:dyDescent="0.25">
      <c r="A694" t="s">
        <v>3363</v>
      </c>
      <c r="B694" t="s">
        <v>67</v>
      </c>
      <c r="C694" t="s">
        <v>23</v>
      </c>
      <c r="D694" t="s">
        <v>301</v>
      </c>
      <c r="E694" t="s">
        <v>24</v>
      </c>
      <c r="F694" t="s">
        <v>357</v>
      </c>
      <c r="G694" t="s">
        <v>151</v>
      </c>
      <c r="H694" t="s">
        <v>1727</v>
      </c>
      <c r="I694" t="b">
        <v>1</v>
      </c>
      <c r="J694">
        <v>11.8</v>
      </c>
      <c r="K694">
        <v>153.77000000000001</v>
      </c>
      <c r="L694" t="s">
        <v>3364</v>
      </c>
      <c r="M694" s="2">
        <f t="shared" si="30"/>
        <v>45983.782638888886</v>
      </c>
      <c r="N694" t="s">
        <v>3365</v>
      </c>
      <c r="O694" s="2">
        <f t="shared" si="31"/>
        <v>45990.02721064815</v>
      </c>
      <c r="P694" t="s">
        <v>3366</v>
      </c>
      <c r="Q694" s="2">
        <f t="shared" si="32"/>
        <v>45990.370104166665</v>
      </c>
      <c r="R694" t="s">
        <v>3367</v>
      </c>
      <c r="S694" t="s">
        <v>30</v>
      </c>
      <c r="T6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" s="5">
        <f>IF(tb_ship[[#This Row],[current_status]]&lt;&gt;"DELIVERED", "",
  ABS(tb_ship[[#This Row],[Formated_actual_delivery_timestamp]] - tb_ship[[#This Row],[Formatted_estimated_delivery_timestamp]])
)</f>
        <v>0.34289351851475658</v>
      </c>
      <c r="X694">
        <v>1</v>
      </c>
      <c r="Y694">
        <v>5</v>
      </c>
      <c r="Z694" t="b">
        <v>0</v>
      </c>
    </row>
    <row r="695" spans="1:26" hidden="1" x14ac:dyDescent="0.25">
      <c r="A695" t="s">
        <v>3368</v>
      </c>
      <c r="B695" t="s">
        <v>279</v>
      </c>
      <c r="C695" t="s">
        <v>33</v>
      </c>
      <c r="D695" t="s">
        <v>173</v>
      </c>
      <c r="E695" t="s">
        <v>52</v>
      </c>
      <c r="F695" t="s">
        <v>421</v>
      </c>
      <c r="G695" t="s">
        <v>53</v>
      </c>
      <c r="H695" t="s">
        <v>465</v>
      </c>
      <c r="I695" t="b">
        <v>0</v>
      </c>
      <c r="J695">
        <v>32.409999999999997</v>
      </c>
      <c r="K695">
        <v>659.56</v>
      </c>
      <c r="L695" t="s">
        <v>3369</v>
      </c>
      <c r="M695" s="2">
        <f t="shared" si="30"/>
        <v>46069.479861111111</v>
      </c>
      <c r="N695" t="s">
        <v>3370</v>
      </c>
      <c r="O695" s="2">
        <f t="shared" si="31"/>
        <v>46075.712453703702</v>
      </c>
      <c r="P695" t="s">
        <v>3371</v>
      </c>
      <c r="Q695" s="2">
        <f t="shared" si="32"/>
        <v>46074.652824074074</v>
      </c>
      <c r="R695" t="s">
        <v>3371</v>
      </c>
      <c r="S695" t="s">
        <v>30</v>
      </c>
      <c r="T6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" s="5">
        <f>IF(tb_ship[[#This Row],[current_status]]&lt;&gt;"DELIVERED", "",
  ABS(tb_ship[[#This Row],[Formated_actual_delivery_timestamp]] - tb_ship[[#This Row],[Formatted_estimated_delivery_timestamp]])
)</f>
        <v>1.0596296296280343</v>
      </c>
      <c r="X695">
        <v>4</v>
      </c>
      <c r="Y695">
        <v>3</v>
      </c>
      <c r="Z695" t="b">
        <v>0</v>
      </c>
    </row>
    <row r="696" spans="1:26" hidden="1" x14ac:dyDescent="0.25">
      <c r="A696" t="s">
        <v>3372</v>
      </c>
      <c r="B696" t="s">
        <v>67</v>
      </c>
      <c r="C696" t="s">
        <v>51</v>
      </c>
      <c r="D696" t="s">
        <v>24</v>
      </c>
      <c r="E696" t="s">
        <v>24</v>
      </c>
      <c r="F696" t="s">
        <v>196</v>
      </c>
      <c r="G696" t="s">
        <v>35</v>
      </c>
      <c r="I696" t="b">
        <v>0</v>
      </c>
      <c r="J696">
        <v>5.91</v>
      </c>
      <c r="K696">
        <v>157.52000000000001</v>
      </c>
      <c r="L696" t="s">
        <v>3373</v>
      </c>
      <c r="M696" s="2">
        <f t="shared" si="30"/>
        <v>46049.519444444442</v>
      </c>
      <c r="N696" t="s">
        <v>3374</v>
      </c>
      <c r="O696" s="2">
        <f t="shared" si="31"/>
        <v>46051.702731481484</v>
      </c>
      <c r="P696" t="s">
        <v>3375</v>
      </c>
      <c r="Q696" s="2">
        <f t="shared" si="32"/>
        <v>46051.963854166665</v>
      </c>
      <c r="R696" t="s">
        <v>3376</v>
      </c>
      <c r="S696" t="s">
        <v>30</v>
      </c>
      <c r="T6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6" s="5">
        <f>IF(tb_ship[[#This Row],[current_status]]&lt;&gt;"DELIVERED", "",
  ABS(tb_ship[[#This Row],[Formated_actual_delivery_timestamp]] - tb_ship[[#This Row],[Formatted_estimated_delivery_timestamp]])
)</f>
        <v>0.26112268518045312</v>
      </c>
      <c r="X696">
        <v>2</v>
      </c>
      <c r="Y696">
        <v>22</v>
      </c>
      <c r="Z696" t="b">
        <v>0</v>
      </c>
    </row>
    <row r="697" spans="1:26" hidden="1" x14ac:dyDescent="0.25">
      <c r="A697" t="s">
        <v>3377</v>
      </c>
      <c r="B697" t="s">
        <v>3176</v>
      </c>
      <c r="C697" t="s">
        <v>33</v>
      </c>
      <c r="D697" t="s">
        <v>24</v>
      </c>
      <c r="E697" t="s">
        <v>44</v>
      </c>
      <c r="F697" t="s">
        <v>35</v>
      </c>
      <c r="G697" t="s">
        <v>45</v>
      </c>
      <c r="H697" t="s">
        <v>2241</v>
      </c>
      <c r="I697" t="b">
        <v>1</v>
      </c>
      <c r="J697">
        <v>5.65</v>
      </c>
      <c r="K697">
        <v>324.16000000000003</v>
      </c>
      <c r="L697" t="s">
        <v>3378</v>
      </c>
      <c r="M697" s="2">
        <f t="shared" si="30"/>
        <v>46079.924305555556</v>
      </c>
      <c r="N697" t="s">
        <v>3379</v>
      </c>
      <c r="O697" s="2">
        <f t="shared" si="31"/>
        <v>46086.692210648151</v>
      </c>
      <c r="P697" t="s">
        <v>3380</v>
      </c>
      <c r="Q697" s="2">
        <f t="shared" si="32"/>
        <v>46085.822708333333</v>
      </c>
      <c r="R697" t="s">
        <v>3381</v>
      </c>
      <c r="S697" t="s">
        <v>30</v>
      </c>
      <c r="T6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7" s="5">
        <f>IF(tb_ship[[#This Row],[current_status]]&lt;&gt;"DELIVERED", "",
  ABS(tb_ship[[#This Row],[Formated_actual_delivery_timestamp]] - tb_ship[[#This Row],[Formatted_estimated_delivery_timestamp]])
)</f>
        <v>0.86950231481750961</v>
      </c>
      <c r="X697">
        <v>3</v>
      </c>
      <c r="Y697">
        <v>2</v>
      </c>
      <c r="Z697" t="b">
        <v>0</v>
      </c>
    </row>
    <row r="698" spans="1:26" hidden="1" x14ac:dyDescent="0.25">
      <c r="A698" t="s">
        <v>3382</v>
      </c>
      <c r="B698" t="s">
        <v>99</v>
      </c>
      <c r="C698" t="s">
        <v>33</v>
      </c>
      <c r="D698" t="s">
        <v>44</v>
      </c>
      <c r="E698" t="s">
        <v>52</v>
      </c>
      <c r="F698" t="s">
        <v>280</v>
      </c>
      <c r="G698" t="s">
        <v>422</v>
      </c>
      <c r="H698" t="s">
        <v>2406</v>
      </c>
      <c r="I698" t="b">
        <v>1</v>
      </c>
      <c r="J698">
        <v>10.050000000000001</v>
      </c>
      <c r="K698">
        <v>659.42</v>
      </c>
      <c r="L698" t="s">
        <v>3383</v>
      </c>
      <c r="M698" s="2">
        <f t="shared" si="30"/>
        <v>45975.443055555559</v>
      </c>
      <c r="N698" t="s">
        <v>3384</v>
      </c>
      <c r="O698" s="2">
        <f t="shared" si="31"/>
        <v>45980.334421296291</v>
      </c>
      <c r="P698" t="s">
        <v>3385</v>
      </c>
      <c r="Q698" s="2">
        <f t="shared" si="32"/>
        <v>45980.021793981476</v>
      </c>
      <c r="R698" t="s">
        <v>3385</v>
      </c>
      <c r="S698" t="s">
        <v>30</v>
      </c>
      <c r="T6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" s="5">
        <f>IF(tb_ship[[#This Row],[current_status]]&lt;&gt;"DELIVERED", "",
  ABS(tb_ship[[#This Row],[Formated_actual_delivery_timestamp]] - tb_ship[[#This Row],[Formatted_estimated_delivery_timestamp]])
)</f>
        <v>0.31262731481547235</v>
      </c>
      <c r="X698">
        <v>1</v>
      </c>
      <c r="Y698">
        <v>5</v>
      </c>
      <c r="Z698" t="b">
        <v>0</v>
      </c>
    </row>
    <row r="699" spans="1:26" hidden="1" x14ac:dyDescent="0.25">
      <c r="A699" t="s">
        <v>3386</v>
      </c>
      <c r="B699" t="s">
        <v>58</v>
      </c>
      <c r="C699" t="s">
        <v>33</v>
      </c>
      <c r="D699" t="s">
        <v>24</v>
      </c>
      <c r="E699" t="s">
        <v>34</v>
      </c>
      <c r="F699" t="s">
        <v>1704</v>
      </c>
      <c r="G699" t="s">
        <v>961</v>
      </c>
      <c r="H699" t="s">
        <v>259</v>
      </c>
      <c r="I699" t="b">
        <v>1</v>
      </c>
      <c r="J699">
        <v>52.88</v>
      </c>
      <c r="K699">
        <v>2368.41</v>
      </c>
      <c r="L699" t="s">
        <v>3387</v>
      </c>
      <c r="M699" s="2">
        <f t="shared" si="30"/>
        <v>45858.576388888891</v>
      </c>
      <c r="N699" t="s">
        <v>3388</v>
      </c>
      <c r="O699" s="2">
        <f t="shared" si="31"/>
        <v>45865.659351851857</v>
      </c>
      <c r="P699" t="s">
        <v>3389</v>
      </c>
      <c r="Q699" s="2">
        <f t="shared" si="32"/>
        <v>45865.373344907413</v>
      </c>
      <c r="R699" t="s">
        <v>3389</v>
      </c>
      <c r="S699" t="s">
        <v>30</v>
      </c>
      <c r="T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9" s="5">
        <f>IF(tb_ship[[#This Row],[current_status]]&lt;&gt;"DELIVERED", "",
  ABS(tb_ship[[#This Row],[Formated_actual_delivery_timestamp]] - tb_ship[[#This Row],[Formatted_estimated_delivery_timestamp]])
)</f>
        <v>0.28600694444321562</v>
      </c>
      <c r="X699">
        <v>2</v>
      </c>
      <c r="Y699">
        <v>5</v>
      </c>
      <c r="Z699" t="b">
        <v>0</v>
      </c>
    </row>
    <row r="700" spans="1:26" hidden="1" x14ac:dyDescent="0.25">
      <c r="A700" t="s">
        <v>3390</v>
      </c>
      <c r="B700" t="s">
        <v>203</v>
      </c>
      <c r="C700" t="s">
        <v>2180</v>
      </c>
      <c r="D700" t="s">
        <v>59</v>
      </c>
      <c r="E700" t="s">
        <v>52</v>
      </c>
      <c r="F700" t="s">
        <v>1576</v>
      </c>
      <c r="G700" t="s">
        <v>92</v>
      </c>
      <c r="H700" t="s">
        <v>1077</v>
      </c>
      <c r="I700" t="b">
        <v>0</v>
      </c>
      <c r="J700">
        <v>2.5499999999999998</v>
      </c>
      <c r="K700">
        <v>189.64</v>
      </c>
      <c r="L700" t="s">
        <v>3391</v>
      </c>
      <c r="M700" s="2">
        <f t="shared" si="30"/>
        <v>46050.547222222223</v>
      </c>
      <c r="N700" t="s">
        <v>3392</v>
      </c>
      <c r="O700" s="2">
        <f t="shared" si="31"/>
        <v>46057.751956018517</v>
      </c>
      <c r="Q700" s="2" t="str">
        <f t="shared" si="32"/>
        <v/>
      </c>
      <c r="R700" t="s">
        <v>3393</v>
      </c>
      <c r="S700" t="s">
        <v>673</v>
      </c>
      <c r="T7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0" s="5" t="str">
        <f>IF(tb_ship[[#This Row],[current_status]]&lt;&gt;"DELIVERED", "",
  ABS(tb_ship[[#This Row],[Formated_actual_delivery_timestamp]] - tb_ship[[#This Row],[Formatted_estimated_delivery_timestamp]])
)</f>
        <v/>
      </c>
      <c r="V700" t="s">
        <v>194</v>
      </c>
      <c r="W700" t="s">
        <v>674</v>
      </c>
      <c r="X700">
        <v>9</v>
      </c>
      <c r="Y700">
        <v>3</v>
      </c>
      <c r="Z700" t="b">
        <v>1</v>
      </c>
    </row>
    <row r="701" spans="1:26" hidden="1" x14ac:dyDescent="0.25">
      <c r="A701" t="s">
        <v>3394</v>
      </c>
      <c r="B701" t="s">
        <v>58</v>
      </c>
      <c r="C701" t="s">
        <v>51</v>
      </c>
      <c r="D701" t="s">
        <v>44</v>
      </c>
      <c r="E701" t="s">
        <v>116</v>
      </c>
      <c r="F701" t="s">
        <v>180</v>
      </c>
      <c r="G701" t="s">
        <v>136</v>
      </c>
      <c r="H701" t="s">
        <v>1898</v>
      </c>
      <c r="I701" t="b">
        <v>1</v>
      </c>
      <c r="J701">
        <v>10.76</v>
      </c>
      <c r="K701">
        <v>184.44</v>
      </c>
      <c r="L701" t="s">
        <v>3395</v>
      </c>
      <c r="M701" s="2">
        <f t="shared" si="30"/>
        <v>46049.044444444444</v>
      </c>
      <c r="N701" t="s">
        <v>3396</v>
      </c>
      <c r="O701" s="2">
        <f t="shared" si="31"/>
        <v>46054.45857638889</v>
      </c>
      <c r="P701" t="s">
        <v>3397</v>
      </c>
      <c r="Q701" s="2">
        <f t="shared" si="32"/>
        <v>46053.642916666664</v>
      </c>
      <c r="R701" t="s">
        <v>3398</v>
      </c>
      <c r="S701" t="s">
        <v>30</v>
      </c>
      <c r="T7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" s="5">
        <f>IF(tb_ship[[#This Row],[current_status]]&lt;&gt;"DELIVERED", "",
  ABS(tb_ship[[#This Row],[Formated_actual_delivery_timestamp]] - tb_ship[[#This Row],[Formatted_estimated_delivery_timestamp]])
)</f>
        <v>0.81565972222597338</v>
      </c>
      <c r="X701">
        <v>2</v>
      </c>
      <c r="Y701">
        <v>5</v>
      </c>
      <c r="Z701" t="b">
        <v>0</v>
      </c>
    </row>
    <row r="702" spans="1:26" hidden="1" x14ac:dyDescent="0.25">
      <c r="A702" t="s">
        <v>3399</v>
      </c>
      <c r="B702" t="s">
        <v>335</v>
      </c>
      <c r="C702" t="s">
        <v>23</v>
      </c>
      <c r="D702" t="s">
        <v>24</v>
      </c>
      <c r="E702" t="s">
        <v>44</v>
      </c>
      <c r="F702" t="s">
        <v>93</v>
      </c>
      <c r="G702" t="s">
        <v>180</v>
      </c>
      <c r="H702" t="s">
        <v>370</v>
      </c>
      <c r="I702" t="b">
        <v>1</v>
      </c>
      <c r="J702">
        <v>5.04</v>
      </c>
      <c r="K702">
        <v>84.43</v>
      </c>
      <c r="L702" t="s">
        <v>3400</v>
      </c>
      <c r="M702" s="2">
        <f t="shared" si="30"/>
        <v>46080.893055555556</v>
      </c>
      <c r="N702" t="s">
        <v>3401</v>
      </c>
      <c r="O702" s="2">
        <f t="shared" si="31"/>
        <v>46083.106041666666</v>
      </c>
      <c r="Q702" s="2" t="str">
        <f t="shared" si="32"/>
        <v/>
      </c>
      <c r="R702" t="s">
        <v>3402</v>
      </c>
      <c r="S702" t="s">
        <v>673</v>
      </c>
      <c r="T7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2" s="5" t="str">
        <f>IF(tb_ship[[#This Row],[current_status]]&lt;&gt;"DELIVERED", "",
  ABS(tb_ship[[#This Row],[Formated_actual_delivery_timestamp]] - tb_ship[[#This Row],[Formatted_estimated_delivery_timestamp]])
)</f>
        <v/>
      </c>
      <c r="V702" t="s">
        <v>147</v>
      </c>
      <c r="X702">
        <v>4</v>
      </c>
      <c r="Y702">
        <v>2</v>
      </c>
      <c r="Z702" t="b">
        <v>1</v>
      </c>
    </row>
    <row r="703" spans="1:26" hidden="1" x14ac:dyDescent="0.25">
      <c r="A703" t="s">
        <v>3403</v>
      </c>
      <c r="B703" t="s">
        <v>150</v>
      </c>
      <c r="C703" t="s">
        <v>43</v>
      </c>
      <c r="D703" t="s">
        <v>24</v>
      </c>
      <c r="E703" t="s">
        <v>24</v>
      </c>
      <c r="F703" t="s">
        <v>249</v>
      </c>
      <c r="G703" t="s">
        <v>128</v>
      </c>
      <c r="H703" t="s">
        <v>488</v>
      </c>
      <c r="I703" t="b">
        <v>0</v>
      </c>
      <c r="J703">
        <v>19.579999999999998</v>
      </c>
      <c r="K703">
        <v>391.54</v>
      </c>
      <c r="L703" t="s">
        <v>3404</v>
      </c>
      <c r="M703" s="2">
        <f t="shared" si="30"/>
        <v>46007.807638888895</v>
      </c>
      <c r="N703" t="s">
        <v>3405</v>
      </c>
      <c r="O703" s="2">
        <f t="shared" si="31"/>
        <v>46010.317453703705</v>
      </c>
      <c r="P703" t="s">
        <v>3406</v>
      </c>
      <c r="Q703" s="2">
        <f t="shared" si="32"/>
        <v>46010.238564814812</v>
      </c>
      <c r="R703" t="s">
        <v>3407</v>
      </c>
      <c r="S703" t="s">
        <v>30</v>
      </c>
      <c r="T7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" s="5">
        <f>IF(tb_ship[[#This Row],[current_status]]&lt;&gt;"DELIVERED", "",
  ABS(tb_ship[[#This Row],[Formated_actual_delivery_timestamp]] - tb_ship[[#This Row],[Formatted_estimated_delivery_timestamp]])
)</f>
        <v>7.8888888892834075E-2</v>
      </c>
      <c r="X703">
        <v>3</v>
      </c>
      <c r="Y703">
        <v>2</v>
      </c>
      <c r="Z703" t="b">
        <v>0</v>
      </c>
    </row>
    <row r="704" spans="1:26" hidden="1" x14ac:dyDescent="0.25">
      <c r="A704" t="s">
        <v>3408</v>
      </c>
      <c r="B704" t="s">
        <v>203</v>
      </c>
      <c r="C704" t="s">
        <v>33</v>
      </c>
      <c r="D704" t="s">
        <v>24</v>
      </c>
      <c r="E704" t="s">
        <v>24</v>
      </c>
      <c r="F704" t="s">
        <v>25</v>
      </c>
      <c r="G704" t="s">
        <v>68</v>
      </c>
      <c r="H704" t="s">
        <v>152</v>
      </c>
      <c r="I704" t="b">
        <v>0</v>
      </c>
      <c r="J704">
        <v>54.84</v>
      </c>
      <c r="K704">
        <v>2385.1799999999998</v>
      </c>
      <c r="L704" t="s">
        <v>3409</v>
      </c>
      <c r="M704" s="2">
        <f t="shared" si="30"/>
        <v>45834.804861111115</v>
      </c>
      <c r="N704" t="s">
        <v>3410</v>
      </c>
      <c r="O704" s="2">
        <f t="shared" si="31"/>
        <v>45837.031180555561</v>
      </c>
      <c r="P704" t="s">
        <v>3411</v>
      </c>
      <c r="Q704" s="2">
        <f t="shared" si="32"/>
        <v>45837.041261574079</v>
      </c>
      <c r="R704" t="s">
        <v>3412</v>
      </c>
      <c r="S704" t="s">
        <v>30</v>
      </c>
      <c r="T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4" s="5">
        <f>IF(tb_ship[[#This Row],[current_status]]&lt;&gt;"DELIVERED", "",
  ABS(tb_ship[[#This Row],[Formated_actual_delivery_timestamp]] - tb_ship[[#This Row],[Formatted_estimated_delivery_timestamp]])
)</f>
        <v>1.0081018517666962E-2</v>
      </c>
      <c r="X704">
        <v>2</v>
      </c>
      <c r="Y704">
        <v>2</v>
      </c>
      <c r="Z704" t="b">
        <v>0</v>
      </c>
    </row>
    <row r="705" spans="1:26" hidden="1" x14ac:dyDescent="0.25">
      <c r="A705" t="s">
        <v>3413</v>
      </c>
      <c r="B705" t="s">
        <v>203</v>
      </c>
      <c r="C705" t="s">
        <v>33</v>
      </c>
      <c r="D705" t="s">
        <v>59</v>
      </c>
      <c r="E705" t="s">
        <v>52</v>
      </c>
      <c r="F705" t="s">
        <v>160</v>
      </c>
      <c r="G705" t="s">
        <v>422</v>
      </c>
      <c r="H705" t="s">
        <v>613</v>
      </c>
      <c r="I705" t="b">
        <v>0</v>
      </c>
      <c r="J705">
        <v>6.16</v>
      </c>
      <c r="K705">
        <v>63.49</v>
      </c>
      <c r="L705" t="s">
        <v>3414</v>
      </c>
      <c r="M705" s="2">
        <f t="shared" si="30"/>
        <v>46011.684027777781</v>
      </c>
      <c r="N705" t="s">
        <v>3415</v>
      </c>
      <c r="O705" s="2">
        <f t="shared" si="31"/>
        <v>46018.412627314814</v>
      </c>
      <c r="P705" t="s">
        <v>3416</v>
      </c>
      <c r="Q705" s="2">
        <f t="shared" si="32"/>
        <v>46018.769479166673</v>
      </c>
      <c r="R705" t="s">
        <v>3416</v>
      </c>
      <c r="S705" t="s">
        <v>30</v>
      </c>
      <c r="T7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5" s="5">
        <f>IF(tb_ship[[#This Row],[current_status]]&lt;&gt;"DELIVERED", "",
  ABS(tb_ship[[#This Row],[Formated_actual_delivery_timestamp]] - tb_ship[[#This Row],[Formatted_estimated_delivery_timestamp]])
)</f>
        <v>0.3568518518586643</v>
      </c>
      <c r="X705">
        <v>2</v>
      </c>
      <c r="Y705">
        <v>4</v>
      </c>
      <c r="Z705" t="b">
        <v>0</v>
      </c>
    </row>
    <row r="706" spans="1:26" hidden="1" x14ac:dyDescent="0.25">
      <c r="A706" t="s">
        <v>3417</v>
      </c>
      <c r="B706" t="s">
        <v>1362</v>
      </c>
      <c r="C706" t="s">
        <v>51</v>
      </c>
      <c r="D706" t="s">
        <v>24</v>
      </c>
      <c r="E706" t="s">
        <v>52</v>
      </c>
      <c r="F706" t="s">
        <v>1704</v>
      </c>
      <c r="G706" t="s">
        <v>329</v>
      </c>
      <c r="H706" t="s">
        <v>216</v>
      </c>
      <c r="I706" t="b">
        <v>1</v>
      </c>
      <c r="J706">
        <v>10.6</v>
      </c>
      <c r="K706">
        <v>292.85000000000002</v>
      </c>
      <c r="L706" t="s">
        <v>3418</v>
      </c>
      <c r="M706" s="2">
        <f t="shared" ref="M706:M769" si="33">_xlfn.LET(
    _xlpm.iso, L706,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45820.919444444444</v>
      </c>
      <c r="N706" t="s">
        <v>3419</v>
      </c>
      <c r="O706" s="2">
        <f t="shared" si="31"/>
        <v>45824.000451388893</v>
      </c>
      <c r="P706" t="s">
        <v>3420</v>
      </c>
      <c r="Q706" s="2">
        <f t="shared" si="32"/>
        <v>45824.146863425929</v>
      </c>
      <c r="R706" t="s">
        <v>3421</v>
      </c>
      <c r="S706" t="s">
        <v>30</v>
      </c>
      <c r="T7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6" s="5">
        <f>IF(tb_ship[[#This Row],[current_status]]&lt;&gt;"DELIVERED", "",
  ABS(tb_ship[[#This Row],[Formated_actual_delivery_timestamp]] - tb_ship[[#This Row],[Formatted_estimated_delivery_timestamp]])
)</f>
        <v>0.14641203703649808</v>
      </c>
      <c r="X706">
        <v>2</v>
      </c>
      <c r="Y706">
        <v>2</v>
      </c>
      <c r="Z706" t="b">
        <v>0</v>
      </c>
    </row>
    <row r="707" spans="1:26" hidden="1" x14ac:dyDescent="0.25">
      <c r="A707" t="s">
        <v>3422</v>
      </c>
      <c r="B707" t="s">
        <v>125</v>
      </c>
      <c r="C707" t="s">
        <v>23</v>
      </c>
      <c r="D707" t="s">
        <v>52</v>
      </c>
      <c r="E707" t="s">
        <v>173</v>
      </c>
      <c r="F707" t="s">
        <v>786</v>
      </c>
      <c r="G707" t="s">
        <v>174</v>
      </c>
      <c r="H707" t="s">
        <v>412</v>
      </c>
      <c r="I707" t="b">
        <v>0</v>
      </c>
      <c r="J707">
        <v>107.99</v>
      </c>
      <c r="K707">
        <v>3740.91</v>
      </c>
      <c r="L707" t="s">
        <v>3423</v>
      </c>
      <c r="M707" s="2">
        <f t="shared" si="33"/>
        <v>45889.358333333337</v>
      </c>
      <c r="N707" t="s">
        <v>3424</v>
      </c>
      <c r="O707" s="2">
        <f t="shared" ref="O707:O770" si="34">_xlfn.LET(
    _xlpm.iso, N707,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45894.549016203709</v>
      </c>
      <c r="P707" t="s">
        <v>3425</v>
      </c>
      <c r="Q707" s="2">
        <f t="shared" ref="Q707:Q770" si="35">IF(P707="", "", _xlfn.LET(
    _xlpm.iso, P707,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45895.311168981483</v>
      </c>
      <c r="R707" t="s">
        <v>3425</v>
      </c>
      <c r="S707" t="s">
        <v>30</v>
      </c>
      <c r="T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7" s="5">
        <f>IF(tb_ship[[#This Row],[current_status]]&lt;&gt;"DELIVERED", "",
  ABS(tb_ship[[#This Row],[Formated_actual_delivery_timestamp]] - tb_ship[[#This Row],[Formatted_estimated_delivery_timestamp]])
)</f>
        <v>0.76215277777373558</v>
      </c>
      <c r="X707">
        <v>2</v>
      </c>
      <c r="Y707">
        <v>3</v>
      </c>
      <c r="Z707" t="b">
        <v>0</v>
      </c>
    </row>
    <row r="708" spans="1:26" hidden="1" x14ac:dyDescent="0.25">
      <c r="A708" t="s">
        <v>3426</v>
      </c>
      <c r="B708" t="s">
        <v>67</v>
      </c>
      <c r="C708" t="s">
        <v>33</v>
      </c>
      <c r="D708" t="s">
        <v>34</v>
      </c>
      <c r="E708" t="s">
        <v>24</v>
      </c>
      <c r="F708" t="s">
        <v>209</v>
      </c>
      <c r="G708" t="s">
        <v>249</v>
      </c>
      <c r="H708" t="s">
        <v>771</v>
      </c>
      <c r="I708" t="b">
        <v>1</v>
      </c>
      <c r="J708">
        <v>147.85</v>
      </c>
      <c r="K708">
        <v>31275.79</v>
      </c>
      <c r="L708" t="s">
        <v>3427</v>
      </c>
      <c r="M708" s="2">
        <f t="shared" si="33"/>
        <v>46006.572222222225</v>
      </c>
      <c r="N708" t="s">
        <v>3428</v>
      </c>
      <c r="O708" s="2">
        <f t="shared" si="34"/>
        <v>46012.212384259263</v>
      </c>
      <c r="P708" t="s">
        <v>3429</v>
      </c>
      <c r="Q708" s="2">
        <f t="shared" si="35"/>
        <v>46012.263055555559</v>
      </c>
      <c r="R708" t="s">
        <v>3429</v>
      </c>
      <c r="S708" t="s">
        <v>30</v>
      </c>
      <c r="T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" s="5">
        <f>IF(tb_ship[[#This Row],[current_status]]&lt;&gt;"DELIVERED", "",
  ABS(tb_ship[[#This Row],[Formated_actual_delivery_timestamp]] - tb_ship[[#This Row],[Formatted_estimated_delivery_timestamp]])
)</f>
        <v>5.0671296296059154E-2</v>
      </c>
      <c r="X708">
        <v>2</v>
      </c>
      <c r="Y708">
        <v>3</v>
      </c>
      <c r="Z708" t="b">
        <v>0</v>
      </c>
    </row>
    <row r="709" spans="1:26" hidden="1" x14ac:dyDescent="0.25">
      <c r="A709" t="s">
        <v>3430</v>
      </c>
      <c r="B709" t="s">
        <v>67</v>
      </c>
      <c r="C709" t="s">
        <v>23</v>
      </c>
      <c r="D709" t="s">
        <v>52</v>
      </c>
      <c r="E709" t="s">
        <v>59</v>
      </c>
      <c r="F709" t="s">
        <v>53</v>
      </c>
      <c r="G709" t="s">
        <v>471</v>
      </c>
      <c r="H709" t="s">
        <v>314</v>
      </c>
      <c r="I709" t="b">
        <v>0</v>
      </c>
      <c r="J709">
        <v>83.2</v>
      </c>
      <c r="K709">
        <v>681.16</v>
      </c>
      <c r="L709" t="s">
        <v>3431</v>
      </c>
      <c r="M709" s="2">
        <f t="shared" si="33"/>
        <v>45943.527777777781</v>
      </c>
      <c r="N709" t="s">
        <v>3432</v>
      </c>
      <c r="O709" s="2">
        <f t="shared" si="34"/>
        <v>45946.131932870376</v>
      </c>
      <c r="P709" t="s">
        <v>3433</v>
      </c>
      <c r="Q709" s="2">
        <f t="shared" si="35"/>
        <v>45946.278622685189</v>
      </c>
      <c r="R709" t="s">
        <v>3434</v>
      </c>
      <c r="S709" t="s">
        <v>30</v>
      </c>
      <c r="T7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9" s="5">
        <f>IF(tb_ship[[#This Row],[current_status]]&lt;&gt;"DELIVERED", "",
  ABS(tb_ship[[#This Row],[Formated_actual_delivery_timestamp]] - tb_ship[[#This Row],[Formatted_estimated_delivery_timestamp]])
)</f>
        <v>0.14668981481372612</v>
      </c>
      <c r="X709">
        <v>3</v>
      </c>
      <c r="Y709">
        <v>5</v>
      </c>
      <c r="Z709" t="b">
        <v>0</v>
      </c>
    </row>
    <row r="710" spans="1:26" hidden="1" x14ac:dyDescent="0.25">
      <c r="A710" t="s">
        <v>3435</v>
      </c>
      <c r="B710" t="s">
        <v>186</v>
      </c>
      <c r="C710" t="s">
        <v>43</v>
      </c>
      <c r="D710" t="s">
        <v>24</v>
      </c>
      <c r="E710" t="s">
        <v>52</v>
      </c>
      <c r="F710" t="s">
        <v>25</v>
      </c>
      <c r="G710" t="s">
        <v>786</v>
      </c>
      <c r="H710" t="s">
        <v>531</v>
      </c>
      <c r="I710" t="b">
        <v>1</v>
      </c>
      <c r="J710">
        <v>6.3</v>
      </c>
      <c r="K710">
        <v>245.43</v>
      </c>
      <c r="L710" t="s">
        <v>3436</v>
      </c>
      <c r="M710" s="2">
        <f t="shared" si="33"/>
        <v>45994.722222222226</v>
      </c>
      <c r="N710" t="s">
        <v>3437</v>
      </c>
      <c r="O710" s="2">
        <f t="shared" si="34"/>
        <v>46004.672164351854</v>
      </c>
      <c r="P710" t="s">
        <v>3438</v>
      </c>
      <c r="Q710" s="2">
        <f t="shared" si="35"/>
        <v>46004.193611111114</v>
      </c>
      <c r="R710" t="s">
        <v>3439</v>
      </c>
      <c r="S710" t="s">
        <v>30</v>
      </c>
      <c r="T7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" s="5">
        <f>IF(tb_ship[[#This Row],[current_status]]&lt;&gt;"DELIVERED", "",
  ABS(tb_ship[[#This Row],[Formated_actual_delivery_timestamp]] - tb_ship[[#This Row],[Formatted_estimated_delivery_timestamp]])
)</f>
        <v>0.47855324074043892</v>
      </c>
      <c r="X710">
        <v>3</v>
      </c>
      <c r="Y710">
        <v>3</v>
      </c>
      <c r="Z710" t="b">
        <v>0</v>
      </c>
    </row>
    <row r="711" spans="1:26" hidden="1" x14ac:dyDescent="0.25">
      <c r="A711" t="s">
        <v>3440</v>
      </c>
      <c r="B711" t="s">
        <v>67</v>
      </c>
      <c r="C711" t="s">
        <v>51</v>
      </c>
      <c r="D711" t="s">
        <v>44</v>
      </c>
      <c r="E711" t="s">
        <v>24</v>
      </c>
      <c r="F711" t="s">
        <v>997</v>
      </c>
      <c r="G711" t="s">
        <v>35</v>
      </c>
      <c r="H711" t="s">
        <v>181</v>
      </c>
      <c r="I711" t="b">
        <v>0</v>
      </c>
      <c r="J711">
        <v>36.21</v>
      </c>
      <c r="K711">
        <v>2426.42</v>
      </c>
      <c r="L711" t="s">
        <v>3441</v>
      </c>
      <c r="M711" s="2">
        <f t="shared" si="33"/>
        <v>45888.515277777777</v>
      </c>
      <c r="N711" t="s">
        <v>3442</v>
      </c>
      <c r="O711" s="2">
        <f t="shared" si="34"/>
        <v>45893.716851851852</v>
      </c>
      <c r="P711" t="s">
        <v>3443</v>
      </c>
      <c r="Q711" s="2">
        <f t="shared" si="35"/>
        <v>45895.054340277777</v>
      </c>
      <c r="R711" t="s">
        <v>3444</v>
      </c>
      <c r="S711" t="s">
        <v>30</v>
      </c>
      <c r="T7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1" s="5">
        <f>IF(tb_ship[[#This Row],[current_status]]&lt;&gt;"DELIVERED", "",
  ABS(tb_ship[[#This Row],[Formated_actual_delivery_timestamp]] - tb_ship[[#This Row],[Formatted_estimated_delivery_timestamp]])
)</f>
        <v>1.3374884259246755</v>
      </c>
      <c r="X711">
        <v>4</v>
      </c>
      <c r="Y711">
        <v>4</v>
      </c>
      <c r="Z711" t="b">
        <v>1</v>
      </c>
    </row>
    <row r="712" spans="1:26" hidden="1" x14ac:dyDescent="0.25">
      <c r="A712" t="s">
        <v>3445</v>
      </c>
      <c r="B712" t="s">
        <v>42</v>
      </c>
      <c r="C712" t="s">
        <v>51</v>
      </c>
      <c r="D712" t="s">
        <v>301</v>
      </c>
      <c r="E712" t="s">
        <v>24</v>
      </c>
      <c r="F712" t="s">
        <v>987</v>
      </c>
      <c r="G712" t="s">
        <v>196</v>
      </c>
      <c r="H712" t="s">
        <v>303</v>
      </c>
      <c r="I712" t="b">
        <v>1</v>
      </c>
      <c r="J712">
        <v>22.08</v>
      </c>
      <c r="K712">
        <v>1099.1400000000001</v>
      </c>
      <c r="L712" t="s">
        <v>3446</v>
      </c>
      <c r="M712" s="2">
        <f t="shared" si="33"/>
        <v>45841.71597222222</v>
      </c>
      <c r="N712" t="s">
        <v>3447</v>
      </c>
      <c r="O712" s="2">
        <f t="shared" si="34"/>
        <v>45846.046724537038</v>
      </c>
      <c r="P712" t="s">
        <v>3448</v>
      </c>
      <c r="Q712" s="2">
        <f t="shared" si="35"/>
        <v>45845.599120370367</v>
      </c>
      <c r="R712" t="s">
        <v>3449</v>
      </c>
      <c r="S712" t="s">
        <v>30</v>
      </c>
      <c r="T7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" s="5">
        <f>IF(tb_ship[[#This Row],[current_status]]&lt;&gt;"DELIVERED", "",
  ABS(tb_ship[[#This Row],[Formated_actual_delivery_timestamp]] - tb_ship[[#This Row],[Formatted_estimated_delivery_timestamp]])
)</f>
        <v>0.44760416667122627</v>
      </c>
      <c r="X712">
        <v>2</v>
      </c>
      <c r="Y712">
        <v>3</v>
      </c>
      <c r="Z712" t="b">
        <v>0</v>
      </c>
    </row>
    <row r="713" spans="1:26" hidden="1" x14ac:dyDescent="0.25">
      <c r="A713" t="s">
        <v>3450</v>
      </c>
      <c r="B713" t="s">
        <v>42</v>
      </c>
      <c r="C713" t="s">
        <v>43</v>
      </c>
      <c r="D713" t="s">
        <v>915</v>
      </c>
      <c r="E713" t="s">
        <v>24</v>
      </c>
      <c r="F713" t="s">
        <v>3451</v>
      </c>
      <c r="G713" t="s">
        <v>93</v>
      </c>
      <c r="H713" t="s">
        <v>3163</v>
      </c>
      <c r="I713" t="b">
        <v>1</v>
      </c>
      <c r="J713">
        <v>7.66</v>
      </c>
      <c r="K713">
        <v>57.55</v>
      </c>
      <c r="L713" t="s">
        <v>3452</v>
      </c>
      <c r="M713" s="2">
        <f t="shared" si="33"/>
        <v>45885.809027777781</v>
      </c>
      <c r="N713" t="s">
        <v>3453</v>
      </c>
      <c r="O713" s="2">
        <f t="shared" si="34"/>
        <v>45893.948634259265</v>
      </c>
      <c r="Q713" s="2" t="str">
        <f t="shared" si="35"/>
        <v/>
      </c>
      <c r="R713" t="s">
        <v>3454</v>
      </c>
      <c r="S713" t="s">
        <v>140</v>
      </c>
      <c r="T7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3" s="5" t="str">
        <f>IF(tb_ship[[#This Row],[current_status]]&lt;&gt;"DELIVERED", "",
  ABS(tb_ship[[#This Row],[Formated_actual_delivery_timestamp]] - tb_ship[[#This Row],[Formatted_estimated_delivery_timestamp]])
)</f>
        <v/>
      </c>
      <c r="V713" t="s">
        <v>1798</v>
      </c>
      <c r="X713">
        <v>5</v>
      </c>
      <c r="Y713">
        <v>4</v>
      </c>
      <c r="Z713" t="b">
        <v>1</v>
      </c>
    </row>
    <row r="714" spans="1:26" hidden="1" x14ac:dyDescent="0.25">
      <c r="A714" t="s">
        <v>3455</v>
      </c>
      <c r="B714" t="s">
        <v>67</v>
      </c>
      <c r="C714" t="s">
        <v>43</v>
      </c>
      <c r="D714" t="s">
        <v>24</v>
      </c>
      <c r="E714" t="s">
        <v>34</v>
      </c>
      <c r="F714" t="s">
        <v>3456</v>
      </c>
      <c r="G714" t="s">
        <v>745</v>
      </c>
      <c r="H714" t="s">
        <v>259</v>
      </c>
      <c r="I714" t="b">
        <v>1</v>
      </c>
      <c r="J714">
        <v>2.31</v>
      </c>
      <c r="K714">
        <v>27.5</v>
      </c>
      <c r="L714" t="s">
        <v>3457</v>
      </c>
      <c r="M714" s="2">
        <f t="shared" si="33"/>
        <v>45883.898611111115</v>
      </c>
      <c r="N714" t="s">
        <v>3458</v>
      </c>
      <c r="O714" s="2">
        <f t="shared" si="34"/>
        <v>45893.964305555557</v>
      </c>
      <c r="P714" t="s">
        <v>3459</v>
      </c>
      <c r="Q714" s="2">
        <f t="shared" si="35"/>
        <v>45893.652905092596</v>
      </c>
      <c r="R714" t="s">
        <v>3459</v>
      </c>
      <c r="S714" t="s">
        <v>30</v>
      </c>
      <c r="T7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" s="5">
        <f>IF(tb_ship[[#This Row],[current_status]]&lt;&gt;"DELIVERED", "",
  ABS(tb_ship[[#This Row],[Formated_actual_delivery_timestamp]] - tb_ship[[#This Row],[Formatted_estimated_delivery_timestamp]])
)</f>
        <v>0.31140046296059154</v>
      </c>
      <c r="X714">
        <v>3</v>
      </c>
      <c r="Y714">
        <v>2</v>
      </c>
      <c r="Z714" t="b">
        <v>0</v>
      </c>
    </row>
    <row r="715" spans="1:26" hidden="1" x14ac:dyDescent="0.25">
      <c r="A715" t="s">
        <v>3460</v>
      </c>
      <c r="B715" t="s">
        <v>67</v>
      </c>
      <c r="C715" t="s">
        <v>23</v>
      </c>
      <c r="D715" t="s">
        <v>24</v>
      </c>
      <c r="E715" t="s">
        <v>24</v>
      </c>
      <c r="F715" t="s">
        <v>407</v>
      </c>
      <c r="G715" t="s">
        <v>93</v>
      </c>
      <c r="H715" t="s">
        <v>152</v>
      </c>
      <c r="I715" t="b">
        <v>0</v>
      </c>
      <c r="J715">
        <v>50.33</v>
      </c>
      <c r="K715">
        <v>1999.14</v>
      </c>
      <c r="L715" t="s">
        <v>3461</v>
      </c>
      <c r="M715" s="2">
        <f t="shared" si="33"/>
        <v>45916.436111111114</v>
      </c>
      <c r="N715" t="s">
        <v>3462</v>
      </c>
      <c r="O715" s="2">
        <f t="shared" si="34"/>
        <v>45917.705960648149</v>
      </c>
      <c r="P715" t="s">
        <v>3463</v>
      </c>
      <c r="Q715" s="2">
        <f t="shared" si="35"/>
        <v>45917.357037037036</v>
      </c>
      <c r="R715" t="s">
        <v>3463</v>
      </c>
      <c r="S715" t="s">
        <v>30</v>
      </c>
      <c r="T7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5" s="5">
        <f>IF(tb_ship[[#This Row],[current_status]]&lt;&gt;"DELIVERED", "",
  ABS(tb_ship[[#This Row],[Formated_actual_delivery_timestamp]] - tb_ship[[#This Row],[Formatted_estimated_delivery_timestamp]])
)</f>
        <v>0.34892361111269565</v>
      </c>
      <c r="X715">
        <v>2</v>
      </c>
      <c r="Y715">
        <v>2</v>
      </c>
      <c r="Z715" t="b">
        <v>0</v>
      </c>
    </row>
    <row r="716" spans="1:26" hidden="1" x14ac:dyDescent="0.25">
      <c r="A716" t="s">
        <v>3464</v>
      </c>
      <c r="B716" t="s">
        <v>67</v>
      </c>
      <c r="C716" t="s">
        <v>51</v>
      </c>
      <c r="D716" t="s">
        <v>24</v>
      </c>
      <c r="E716" t="s">
        <v>34</v>
      </c>
      <c r="F716" t="s">
        <v>68</v>
      </c>
      <c r="G716" t="s">
        <v>1604</v>
      </c>
      <c r="H716" t="s">
        <v>592</v>
      </c>
      <c r="I716" t="b">
        <v>1</v>
      </c>
      <c r="J716">
        <v>14.18</v>
      </c>
      <c r="K716">
        <v>197.91</v>
      </c>
      <c r="L716" t="s">
        <v>3465</v>
      </c>
      <c r="M716" s="2">
        <f t="shared" si="33"/>
        <v>45996.838194444448</v>
      </c>
      <c r="N716" t="s">
        <v>3466</v>
      </c>
      <c r="O716" s="2">
        <f t="shared" si="34"/>
        <v>46002.957002314819</v>
      </c>
      <c r="P716" t="s">
        <v>3467</v>
      </c>
      <c r="Q716" s="2">
        <f t="shared" si="35"/>
        <v>46003.210289351853</v>
      </c>
      <c r="R716" t="s">
        <v>3467</v>
      </c>
      <c r="S716" t="s">
        <v>30</v>
      </c>
      <c r="T7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6" s="5">
        <f>IF(tb_ship[[#This Row],[current_status]]&lt;&gt;"DELIVERED", "",
  ABS(tb_ship[[#This Row],[Formated_actual_delivery_timestamp]] - tb_ship[[#This Row],[Formatted_estimated_delivery_timestamp]])
)</f>
        <v>0.25328703703416977</v>
      </c>
      <c r="X716">
        <v>1</v>
      </c>
      <c r="Y716">
        <v>2</v>
      </c>
      <c r="Z716" t="b">
        <v>0</v>
      </c>
    </row>
    <row r="717" spans="1:26" hidden="1" x14ac:dyDescent="0.25">
      <c r="A717" t="s">
        <v>3468</v>
      </c>
      <c r="B717" t="s">
        <v>58</v>
      </c>
      <c r="C717" t="s">
        <v>33</v>
      </c>
      <c r="D717" t="s">
        <v>187</v>
      </c>
      <c r="E717" t="s">
        <v>24</v>
      </c>
      <c r="F717" t="s">
        <v>188</v>
      </c>
      <c r="G717" t="s">
        <v>407</v>
      </c>
      <c r="H717" t="s">
        <v>927</v>
      </c>
      <c r="I717" t="b">
        <v>1</v>
      </c>
      <c r="J717">
        <v>84.24</v>
      </c>
      <c r="K717">
        <v>3206</v>
      </c>
      <c r="L717" t="s">
        <v>3469</v>
      </c>
      <c r="M717" s="2">
        <f t="shared" si="33"/>
        <v>45948.029166666667</v>
      </c>
      <c r="N717" t="s">
        <v>3470</v>
      </c>
      <c r="O717" s="2">
        <f t="shared" si="34"/>
        <v>45957.326597222222</v>
      </c>
      <c r="P717" t="s">
        <v>3471</v>
      </c>
      <c r="Q717" s="2">
        <f t="shared" si="35"/>
        <v>45946.194768518515</v>
      </c>
      <c r="R717" t="s">
        <v>3472</v>
      </c>
      <c r="S717" t="s">
        <v>30</v>
      </c>
      <c r="T7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7" s="5">
        <f>IF(tb_ship[[#This Row],[current_status]]&lt;&gt;"DELIVERED", "",
  ABS(tb_ship[[#This Row],[Formated_actual_delivery_timestamp]] - tb_ship[[#This Row],[Formatted_estimated_delivery_timestamp]])
)</f>
        <v>11.13182870370656</v>
      </c>
      <c r="X717">
        <v>2</v>
      </c>
      <c r="Y717">
        <v>3</v>
      </c>
      <c r="Z717" t="b">
        <v>0</v>
      </c>
    </row>
    <row r="718" spans="1:26" hidden="1" x14ac:dyDescent="0.25">
      <c r="A718" t="s">
        <v>3473</v>
      </c>
      <c r="B718" t="s">
        <v>186</v>
      </c>
      <c r="C718" t="s">
        <v>51</v>
      </c>
      <c r="D718" t="s">
        <v>44</v>
      </c>
      <c r="E718" t="s">
        <v>52</v>
      </c>
      <c r="F718" t="s">
        <v>45</v>
      </c>
      <c r="G718" t="s">
        <v>236</v>
      </c>
      <c r="H718" t="s">
        <v>86</v>
      </c>
      <c r="I718" t="b">
        <v>1</v>
      </c>
      <c r="J718">
        <v>14.43</v>
      </c>
      <c r="K718">
        <v>787.83</v>
      </c>
      <c r="L718" t="s">
        <v>3474</v>
      </c>
      <c r="M718" s="2">
        <f t="shared" si="33"/>
        <v>45863.428472222222</v>
      </c>
      <c r="N718" t="s">
        <v>3475</v>
      </c>
      <c r="O718" s="2">
        <f t="shared" si="34"/>
        <v>45868.018634259257</v>
      </c>
      <c r="P718" t="s">
        <v>3476</v>
      </c>
      <c r="Q718" s="2">
        <f t="shared" si="35"/>
        <v>45867.826655092591</v>
      </c>
      <c r="R718" t="s">
        <v>3476</v>
      </c>
      <c r="S718" t="s">
        <v>30</v>
      </c>
      <c r="T7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" s="5">
        <f>IF(tb_ship[[#This Row],[current_status]]&lt;&gt;"DELIVERED", "",
  ABS(tb_ship[[#This Row],[Formated_actual_delivery_timestamp]] - tb_ship[[#This Row],[Formatted_estimated_delivery_timestamp]])
)</f>
        <v>0.19197916666598758</v>
      </c>
      <c r="X718">
        <v>1</v>
      </c>
      <c r="Y718">
        <v>5</v>
      </c>
      <c r="Z718" t="b">
        <v>0</v>
      </c>
    </row>
    <row r="719" spans="1:26" hidden="1" x14ac:dyDescent="0.25">
      <c r="A719" t="s">
        <v>3477</v>
      </c>
      <c r="B719" t="s">
        <v>58</v>
      </c>
      <c r="C719" t="s">
        <v>43</v>
      </c>
      <c r="D719" t="s">
        <v>44</v>
      </c>
      <c r="E719" t="s">
        <v>52</v>
      </c>
      <c r="F719" t="s">
        <v>369</v>
      </c>
      <c r="G719" t="s">
        <v>76</v>
      </c>
      <c r="H719" t="s">
        <v>86</v>
      </c>
      <c r="I719" t="b">
        <v>1</v>
      </c>
      <c r="J719">
        <v>1.0900000000000001</v>
      </c>
      <c r="K719">
        <v>22.25</v>
      </c>
      <c r="L719" t="s">
        <v>3478</v>
      </c>
      <c r="M719" s="2">
        <f t="shared" si="33"/>
        <v>45876.129861111105</v>
      </c>
      <c r="N719" t="s">
        <v>3479</v>
      </c>
      <c r="O719" s="2">
        <f t="shared" si="34"/>
        <v>45886.593935185185</v>
      </c>
      <c r="P719" t="s">
        <v>3480</v>
      </c>
      <c r="Q719" s="2">
        <f t="shared" si="35"/>
        <v>45887.149328703701</v>
      </c>
      <c r="R719" t="s">
        <v>3480</v>
      </c>
      <c r="S719" t="s">
        <v>30</v>
      </c>
      <c r="T7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9" s="5">
        <f>IF(tb_ship[[#This Row],[current_status]]&lt;&gt;"DELIVERED", "",
  ABS(tb_ship[[#This Row],[Formated_actual_delivery_timestamp]] - tb_ship[[#This Row],[Formatted_estimated_delivery_timestamp]])
)</f>
        <v>0.55539351851621177</v>
      </c>
      <c r="X719">
        <v>2</v>
      </c>
      <c r="Y719">
        <v>5</v>
      </c>
      <c r="Z719" t="b">
        <v>0</v>
      </c>
    </row>
    <row r="720" spans="1:26" hidden="1" x14ac:dyDescent="0.25">
      <c r="A720" t="s">
        <v>3481</v>
      </c>
      <c r="B720" t="s">
        <v>83</v>
      </c>
      <c r="C720" t="s">
        <v>33</v>
      </c>
      <c r="D720" t="s">
        <v>126</v>
      </c>
      <c r="E720" t="s">
        <v>24</v>
      </c>
      <c r="F720" t="s">
        <v>3482</v>
      </c>
      <c r="G720" t="s">
        <v>196</v>
      </c>
      <c r="H720" t="s">
        <v>129</v>
      </c>
      <c r="I720" t="b">
        <v>1</v>
      </c>
      <c r="J720">
        <v>4.7699999999999996</v>
      </c>
      <c r="K720">
        <v>109.87</v>
      </c>
      <c r="L720" t="s">
        <v>3483</v>
      </c>
      <c r="M720" s="2">
        <f t="shared" si="33"/>
        <v>45831.416666666664</v>
      </c>
      <c r="N720" t="s">
        <v>3484</v>
      </c>
      <c r="O720" s="2">
        <f t="shared" si="34"/>
        <v>45840.091481481482</v>
      </c>
      <c r="P720" t="s">
        <v>3485</v>
      </c>
      <c r="Q720" s="2">
        <f t="shared" si="35"/>
        <v>45840.444328703707</v>
      </c>
      <c r="R720" t="s">
        <v>3486</v>
      </c>
      <c r="S720" t="s">
        <v>30</v>
      </c>
      <c r="T7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0" s="5">
        <f>IF(tb_ship[[#This Row],[current_status]]&lt;&gt;"DELIVERED", "",
  ABS(tb_ship[[#This Row],[Formated_actual_delivery_timestamp]] - tb_ship[[#This Row],[Formatted_estimated_delivery_timestamp]])
)</f>
        <v>0.35284722222422715</v>
      </c>
      <c r="X720">
        <v>2</v>
      </c>
      <c r="Y720">
        <v>2</v>
      </c>
      <c r="Z720" t="b">
        <v>0</v>
      </c>
    </row>
    <row r="721" spans="1:26" hidden="1" x14ac:dyDescent="0.25">
      <c r="A721" t="s">
        <v>3487</v>
      </c>
      <c r="B721" t="s">
        <v>58</v>
      </c>
      <c r="C721" t="s">
        <v>51</v>
      </c>
      <c r="D721" t="s">
        <v>34</v>
      </c>
      <c r="E721" t="s">
        <v>24</v>
      </c>
      <c r="F721" t="s">
        <v>75</v>
      </c>
      <c r="G721" t="s">
        <v>151</v>
      </c>
      <c r="H721" t="s">
        <v>210</v>
      </c>
      <c r="I721" t="b">
        <v>1</v>
      </c>
      <c r="J721">
        <v>3.45</v>
      </c>
      <c r="K721">
        <v>92.71</v>
      </c>
      <c r="L721" t="s">
        <v>3488</v>
      </c>
      <c r="M721" s="2">
        <f t="shared" si="33"/>
        <v>46045.691666666666</v>
      </c>
      <c r="N721" t="s">
        <v>3489</v>
      </c>
      <c r="O721" s="2">
        <f t="shared" si="34"/>
        <v>46050.502847222226</v>
      </c>
      <c r="P721" t="s">
        <v>3490</v>
      </c>
      <c r="Q721" s="2">
        <f t="shared" si="35"/>
        <v>46050.908159722225</v>
      </c>
      <c r="R721" t="s">
        <v>3490</v>
      </c>
      <c r="S721" t="s">
        <v>30</v>
      </c>
      <c r="T7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1" s="5">
        <f>IF(tb_ship[[#This Row],[current_status]]&lt;&gt;"DELIVERED", "",
  ABS(tb_ship[[#This Row],[Formated_actual_delivery_timestamp]] - tb_ship[[#This Row],[Formatted_estimated_delivery_timestamp]])
)</f>
        <v>0.40531249999912689</v>
      </c>
      <c r="X721">
        <v>2</v>
      </c>
      <c r="Y721">
        <v>4</v>
      </c>
      <c r="Z721" t="b">
        <v>0</v>
      </c>
    </row>
    <row r="722" spans="1:26" hidden="1" x14ac:dyDescent="0.25">
      <c r="A722" t="s">
        <v>3491</v>
      </c>
      <c r="B722" t="s">
        <v>99</v>
      </c>
      <c r="C722" t="s">
        <v>33</v>
      </c>
      <c r="D722" t="s">
        <v>52</v>
      </c>
      <c r="E722" t="s">
        <v>59</v>
      </c>
      <c r="F722" t="s">
        <v>422</v>
      </c>
      <c r="G722" t="s">
        <v>160</v>
      </c>
      <c r="H722" t="s">
        <v>314</v>
      </c>
      <c r="I722" t="b">
        <v>0</v>
      </c>
      <c r="J722">
        <v>15.75</v>
      </c>
      <c r="K722">
        <v>225.03</v>
      </c>
      <c r="L722" t="s">
        <v>3492</v>
      </c>
      <c r="M722" s="2">
        <f t="shared" si="33"/>
        <v>45930.611805555556</v>
      </c>
      <c r="N722" t="s">
        <v>3493</v>
      </c>
      <c r="O722" s="2">
        <f t="shared" si="34"/>
        <v>45942.05945601852</v>
      </c>
      <c r="P722" t="s">
        <v>3494</v>
      </c>
      <c r="Q722" s="2">
        <f t="shared" si="35"/>
        <v>45942.833587962967</v>
      </c>
      <c r="R722" t="s">
        <v>3494</v>
      </c>
      <c r="S722" t="s">
        <v>30</v>
      </c>
      <c r="T7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2" s="5">
        <f>IF(tb_ship[[#This Row],[current_status]]&lt;&gt;"DELIVERED", "",
  ABS(tb_ship[[#This Row],[Formated_actual_delivery_timestamp]] - tb_ship[[#This Row],[Formatted_estimated_delivery_timestamp]])
)</f>
        <v>0.77413194444670808</v>
      </c>
      <c r="X722">
        <v>2</v>
      </c>
      <c r="Y722">
        <v>5</v>
      </c>
      <c r="Z722" t="b">
        <v>0</v>
      </c>
    </row>
    <row r="723" spans="1:26" hidden="1" x14ac:dyDescent="0.25">
      <c r="A723" t="s">
        <v>3495</v>
      </c>
      <c r="B723" t="s">
        <v>99</v>
      </c>
      <c r="C723" t="s">
        <v>51</v>
      </c>
      <c r="D723" t="s">
        <v>24</v>
      </c>
      <c r="E723" t="s">
        <v>44</v>
      </c>
      <c r="F723" t="s">
        <v>196</v>
      </c>
      <c r="G723" t="s">
        <v>109</v>
      </c>
      <c r="H723" t="s">
        <v>735</v>
      </c>
      <c r="I723" t="b">
        <v>1</v>
      </c>
      <c r="J723">
        <v>48.89</v>
      </c>
      <c r="K723">
        <v>1102.08</v>
      </c>
      <c r="L723" t="s">
        <v>3496</v>
      </c>
      <c r="M723" s="2">
        <f t="shared" si="33"/>
        <v>45917.734027777777</v>
      </c>
      <c r="N723" t="s">
        <v>3497</v>
      </c>
      <c r="O723" s="2">
        <f t="shared" si="34"/>
        <v>45922.408032407409</v>
      </c>
      <c r="P723" t="s">
        <v>3498</v>
      </c>
      <c r="Q723" s="2">
        <f t="shared" si="35"/>
        <v>45921.888657407413</v>
      </c>
      <c r="R723" t="s">
        <v>3498</v>
      </c>
      <c r="S723" t="s">
        <v>30</v>
      </c>
      <c r="T7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3" s="5">
        <f>IF(tb_ship[[#This Row],[current_status]]&lt;&gt;"DELIVERED", "",
  ABS(tb_ship[[#This Row],[Formated_actual_delivery_timestamp]] - tb_ship[[#This Row],[Formatted_estimated_delivery_timestamp]])
)</f>
        <v>0.5193749999962165</v>
      </c>
      <c r="X723">
        <v>2</v>
      </c>
      <c r="Y723">
        <v>3</v>
      </c>
      <c r="Z723" t="b">
        <v>0</v>
      </c>
    </row>
    <row r="724" spans="1:26" hidden="1" x14ac:dyDescent="0.25">
      <c r="A724" t="s">
        <v>3499</v>
      </c>
      <c r="B724" t="s">
        <v>203</v>
      </c>
      <c r="C724" t="s">
        <v>23</v>
      </c>
      <c r="D724" t="s">
        <v>44</v>
      </c>
      <c r="E724" t="s">
        <v>24</v>
      </c>
      <c r="F724" t="s">
        <v>117</v>
      </c>
      <c r="G724" t="s">
        <v>1259</v>
      </c>
      <c r="H724" t="s">
        <v>688</v>
      </c>
      <c r="I724" t="b">
        <v>1</v>
      </c>
      <c r="J724">
        <v>3.01</v>
      </c>
      <c r="K724">
        <v>159.91999999999999</v>
      </c>
      <c r="L724" t="s">
        <v>3500</v>
      </c>
      <c r="M724" s="2">
        <f t="shared" si="33"/>
        <v>46064.40347222222</v>
      </c>
      <c r="N724" t="s">
        <v>3501</v>
      </c>
      <c r="O724" s="2">
        <f t="shared" si="34"/>
        <v>46067.849131944444</v>
      </c>
      <c r="Q724" s="2" t="str">
        <f t="shared" si="35"/>
        <v/>
      </c>
      <c r="R724" t="s">
        <v>3502</v>
      </c>
      <c r="S724" t="s">
        <v>140</v>
      </c>
      <c r="T7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4" s="5" t="str">
        <f>IF(tb_ship[[#This Row],[current_status]]&lt;&gt;"DELIVERED", "",
  ABS(tb_ship[[#This Row],[Formated_actual_delivery_timestamp]] - tb_ship[[#This Row],[Formatted_estimated_delivery_timestamp]])
)</f>
        <v/>
      </c>
      <c r="V724" t="s">
        <v>1055</v>
      </c>
      <c r="X724">
        <v>6</v>
      </c>
      <c r="Y724">
        <v>5</v>
      </c>
      <c r="Z724" t="b">
        <v>1</v>
      </c>
    </row>
    <row r="725" spans="1:26" hidden="1" x14ac:dyDescent="0.25">
      <c r="A725" t="s">
        <v>3503</v>
      </c>
      <c r="B725" t="s">
        <v>186</v>
      </c>
      <c r="C725" t="s">
        <v>23</v>
      </c>
      <c r="D725" t="s">
        <v>24</v>
      </c>
      <c r="E725" t="s">
        <v>24</v>
      </c>
      <c r="F725" t="s">
        <v>35</v>
      </c>
      <c r="G725" t="s">
        <v>68</v>
      </c>
      <c r="I725" t="b">
        <v>0</v>
      </c>
      <c r="J725">
        <v>1.74</v>
      </c>
      <c r="K725">
        <v>34.229999999999997</v>
      </c>
      <c r="L725" t="s">
        <v>3504</v>
      </c>
      <c r="M725" s="2">
        <f t="shared" si="33"/>
        <v>45943.639583333337</v>
      </c>
      <c r="N725" t="s">
        <v>3505</v>
      </c>
      <c r="O725" s="2">
        <f t="shared" si="34"/>
        <v>45944.188576388893</v>
      </c>
      <c r="Q725" s="2" t="str">
        <f t="shared" si="35"/>
        <v/>
      </c>
      <c r="R725" t="s">
        <v>3506</v>
      </c>
      <c r="S725" t="s">
        <v>140</v>
      </c>
      <c r="T7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5" s="5" t="str">
        <f>IF(tb_ship[[#This Row],[current_status]]&lt;&gt;"DELIVERED", "",
  ABS(tb_ship[[#This Row],[Formated_actual_delivery_timestamp]] - tb_ship[[#This Row],[Formatted_estimated_delivery_timestamp]])
)</f>
        <v/>
      </c>
      <c r="V725" t="s">
        <v>3145</v>
      </c>
      <c r="W725" t="s">
        <v>1785</v>
      </c>
      <c r="X725">
        <v>7</v>
      </c>
      <c r="Y725">
        <v>2</v>
      </c>
      <c r="Z725" t="b">
        <v>1</v>
      </c>
    </row>
    <row r="726" spans="1:26" hidden="1" x14ac:dyDescent="0.25">
      <c r="A726" t="s">
        <v>3507</v>
      </c>
      <c r="B726" t="s">
        <v>58</v>
      </c>
      <c r="C726" t="s">
        <v>33</v>
      </c>
      <c r="D726" t="s">
        <v>173</v>
      </c>
      <c r="E726" t="s">
        <v>52</v>
      </c>
      <c r="F726" t="s">
        <v>421</v>
      </c>
      <c r="G726" t="s">
        <v>92</v>
      </c>
      <c r="H726" t="s">
        <v>292</v>
      </c>
      <c r="I726" t="b">
        <v>0</v>
      </c>
      <c r="J726">
        <v>4.79</v>
      </c>
      <c r="K726">
        <v>157.79</v>
      </c>
      <c r="L726" t="s">
        <v>3508</v>
      </c>
      <c r="M726" s="2">
        <f t="shared" si="33"/>
        <v>45906.522916666669</v>
      </c>
      <c r="N726" t="s">
        <v>3509</v>
      </c>
      <c r="O726" s="2">
        <f t="shared" si="34"/>
        <v>45911.531203703707</v>
      </c>
      <c r="P726" t="s">
        <v>3510</v>
      </c>
      <c r="Q726" s="2">
        <f t="shared" si="35"/>
        <v>45912.120208333334</v>
      </c>
      <c r="R726" t="s">
        <v>3510</v>
      </c>
      <c r="S726" t="s">
        <v>30</v>
      </c>
      <c r="T7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6" s="5">
        <f>IF(tb_ship[[#This Row],[current_status]]&lt;&gt;"DELIVERED", "",
  ABS(tb_ship[[#This Row],[Formated_actual_delivery_timestamp]] - tb_ship[[#This Row],[Formatted_estimated_delivery_timestamp]])
)</f>
        <v>0.58900462962628808</v>
      </c>
      <c r="X726">
        <v>4</v>
      </c>
      <c r="Y726">
        <v>4</v>
      </c>
      <c r="Z726" t="b">
        <v>0</v>
      </c>
    </row>
    <row r="727" spans="1:26" hidden="1" x14ac:dyDescent="0.25">
      <c r="A727" t="s">
        <v>3511</v>
      </c>
      <c r="B727" t="s">
        <v>203</v>
      </c>
      <c r="C727" t="s">
        <v>43</v>
      </c>
      <c r="D727" t="s">
        <v>265</v>
      </c>
      <c r="E727" t="s">
        <v>24</v>
      </c>
      <c r="F727" t="s">
        <v>249</v>
      </c>
      <c r="G727" t="s">
        <v>35</v>
      </c>
      <c r="H727" t="s">
        <v>267</v>
      </c>
      <c r="I727" t="b">
        <v>0</v>
      </c>
      <c r="J727">
        <v>12.95</v>
      </c>
      <c r="K727">
        <v>70.790000000000006</v>
      </c>
      <c r="L727" t="s">
        <v>3512</v>
      </c>
      <c r="M727" s="2">
        <f t="shared" si="33"/>
        <v>45881.555555555555</v>
      </c>
      <c r="N727" t="s">
        <v>3513</v>
      </c>
      <c r="O727" s="2">
        <f t="shared" si="34"/>
        <v>45885.044710648152</v>
      </c>
      <c r="Q727" s="2" t="str">
        <f t="shared" si="35"/>
        <v/>
      </c>
      <c r="R727" t="s">
        <v>3514</v>
      </c>
      <c r="S727" t="s">
        <v>140</v>
      </c>
      <c r="T7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7" s="5" t="str">
        <f>IF(tb_ship[[#This Row],[current_status]]&lt;&gt;"DELIVERED", "",
  ABS(tb_ship[[#This Row],[Formated_actual_delivery_timestamp]] - tb_ship[[#This Row],[Formatted_estimated_delivery_timestamp]])
)</f>
        <v/>
      </c>
      <c r="V727" t="s">
        <v>1253</v>
      </c>
      <c r="W727" t="s">
        <v>3515</v>
      </c>
      <c r="X727">
        <v>9</v>
      </c>
      <c r="Y727">
        <v>1</v>
      </c>
      <c r="Z727" t="b">
        <v>1</v>
      </c>
    </row>
    <row r="728" spans="1:26" hidden="1" x14ac:dyDescent="0.25">
      <c r="A728" t="s">
        <v>3516</v>
      </c>
      <c r="B728" t="s">
        <v>168</v>
      </c>
      <c r="C728" t="s">
        <v>43</v>
      </c>
      <c r="D728" t="s">
        <v>100</v>
      </c>
      <c r="E728" t="s">
        <v>24</v>
      </c>
      <c r="F728" t="s">
        <v>513</v>
      </c>
      <c r="G728" t="s">
        <v>196</v>
      </c>
      <c r="I728" t="b">
        <v>0</v>
      </c>
      <c r="J728">
        <v>22.2</v>
      </c>
      <c r="K728">
        <v>619.67999999999995</v>
      </c>
      <c r="L728" t="s">
        <v>3517</v>
      </c>
      <c r="M728" s="2">
        <f t="shared" si="33"/>
        <v>45879.92291666667</v>
      </c>
      <c r="N728" t="s">
        <v>3518</v>
      </c>
      <c r="O728" s="2">
        <f t="shared" si="34"/>
        <v>45890.573564814818</v>
      </c>
      <c r="P728" t="s">
        <v>3519</v>
      </c>
      <c r="Q728" s="2">
        <f t="shared" si="35"/>
        <v>45890.60193287037</v>
      </c>
      <c r="R728" t="s">
        <v>3520</v>
      </c>
      <c r="S728" t="s">
        <v>30</v>
      </c>
      <c r="T7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8" s="5">
        <f>IF(tb_ship[[#This Row],[current_status]]&lt;&gt;"DELIVERED", "",
  ABS(tb_ship[[#This Row],[Formated_actual_delivery_timestamp]] - tb_ship[[#This Row],[Formatted_estimated_delivery_timestamp]])
)</f>
        <v>2.8368055551254656E-2</v>
      </c>
      <c r="X728">
        <v>3</v>
      </c>
      <c r="Y728">
        <v>38</v>
      </c>
      <c r="Z728" t="b">
        <v>0</v>
      </c>
    </row>
    <row r="729" spans="1:26" hidden="1" x14ac:dyDescent="0.25">
      <c r="A729" t="s">
        <v>3521</v>
      </c>
      <c r="B729" t="s">
        <v>203</v>
      </c>
      <c r="C729" t="s">
        <v>800</v>
      </c>
      <c r="D729" t="s">
        <v>187</v>
      </c>
      <c r="E729" t="s">
        <v>24</v>
      </c>
      <c r="F729" t="s">
        <v>285</v>
      </c>
      <c r="G729" t="s">
        <v>249</v>
      </c>
      <c r="H729" t="s">
        <v>308</v>
      </c>
      <c r="I729" t="b">
        <v>1</v>
      </c>
      <c r="J729">
        <v>17.57</v>
      </c>
      <c r="K729">
        <v>740.83</v>
      </c>
      <c r="L729" t="s">
        <v>3522</v>
      </c>
      <c r="M729" s="2">
        <f t="shared" si="33"/>
        <v>46008.32916666667</v>
      </c>
      <c r="N729" t="s">
        <v>3523</v>
      </c>
      <c r="O729" s="2">
        <f t="shared" si="34"/>
        <v>46015.333715277775</v>
      </c>
      <c r="P729" t="s">
        <v>3524</v>
      </c>
      <c r="Q729" s="2">
        <f t="shared" si="35"/>
        <v>46014.278564814813</v>
      </c>
      <c r="R729" t="s">
        <v>3524</v>
      </c>
      <c r="S729" t="s">
        <v>30</v>
      </c>
      <c r="T7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9" s="5">
        <f>IF(tb_ship[[#This Row],[current_status]]&lt;&gt;"DELIVERED", "",
  ABS(tb_ship[[#This Row],[Formated_actual_delivery_timestamp]] - tb_ship[[#This Row],[Formatted_estimated_delivery_timestamp]])
)</f>
        <v>1.0551504629620467</v>
      </c>
      <c r="X729">
        <v>2</v>
      </c>
      <c r="Y729">
        <v>4</v>
      </c>
      <c r="Z729" t="b">
        <v>0</v>
      </c>
    </row>
    <row r="730" spans="1:26" hidden="1" x14ac:dyDescent="0.25">
      <c r="A730" t="s">
        <v>3525</v>
      </c>
      <c r="B730" t="s">
        <v>203</v>
      </c>
      <c r="C730" t="s">
        <v>23</v>
      </c>
      <c r="D730" t="s">
        <v>52</v>
      </c>
      <c r="E730" t="s">
        <v>59</v>
      </c>
      <c r="F730" t="s">
        <v>92</v>
      </c>
      <c r="G730" t="s">
        <v>160</v>
      </c>
      <c r="H730" t="s">
        <v>314</v>
      </c>
      <c r="I730" t="b">
        <v>0</v>
      </c>
      <c r="J730">
        <v>6.03</v>
      </c>
      <c r="K730">
        <v>42.44</v>
      </c>
      <c r="L730" t="s">
        <v>3526</v>
      </c>
      <c r="M730" s="2">
        <f t="shared" si="33"/>
        <v>45896.561805555561</v>
      </c>
      <c r="N730" t="s">
        <v>3527</v>
      </c>
      <c r="O730" s="2">
        <f t="shared" si="34"/>
        <v>45900.985208333339</v>
      </c>
      <c r="P730" t="s">
        <v>3528</v>
      </c>
      <c r="Q730" s="2">
        <f t="shared" si="35"/>
        <v>45901.355601851858</v>
      </c>
      <c r="R730" t="s">
        <v>3528</v>
      </c>
      <c r="S730" t="s">
        <v>30</v>
      </c>
      <c r="T7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0" s="5">
        <f>IF(tb_ship[[#This Row],[current_status]]&lt;&gt;"DELIVERED", "",
  ABS(tb_ship[[#This Row],[Formated_actual_delivery_timestamp]] - tb_ship[[#This Row],[Formatted_estimated_delivery_timestamp]])
)</f>
        <v>0.37039351851854008</v>
      </c>
      <c r="X730">
        <v>1</v>
      </c>
      <c r="Y730">
        <v>4</v>
      </c>
      <c r="Z730" t="b">
        <v>0</v>
      </c>
    </row>
    <row r="731" spans="1:26" hidden="1" x14ac:dyDescent="0.25">
      <c r="A731" t="s">
        <v>3529</v>
      </c>
      <c r="B731" t="s">
        <v>279</v>
      </c>
      <c r="C731" t="s">
        <v>23</v>
      </c>
      <c r="D731" t="s">
        <v>52</v>
      </c>
      <c r="E731" t="s">
        <v>59</v>
      </c>
      <c r="F731" t="s">
        <v>329</v>
      </c>
      <c r="G731" t="s">
        <v>61</v>
      </c>
      <c r="H731" t="s">
        <v>314</v>
      </c>
      <c r="I731" t="b">
        <v>0</v>
      </c>
      <c r="J731">
        <v>1.82</v>
      </c>
      <c r="K731">
        <v>68.27</v>
      </c>
      <c r="L731" t="s">
        <v>3530</v>
      </c>
      <c r="M731" s="2">
        <f t="shared" si="33"/>
        <v>45861.44027777778</v>
      </c>
      <c r="N731" t="s">
        <v>3531</v>
      </c>
      <c r="O731" s="2">
        <f t="shared" si="34"/>
        <v>45863.793935185182</v>
      </c>
      <c r="P731" t="s">
        <v>3532</v>
      </c>
      <c r="Q731" s="2">
        <f t="shared" si="35"/>
        <v>45863.118020833332</v>
      </c>
      <c r="R731" t="s">
        <v>3533</v>
      </c>
      <c r="S731" t="s">
        <v>30</v>
      </c>
      <c r="T7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1" s="5">
        <f>IF(tb_ship[[#This Row],[current_status]]&lt;&gt;"DELIVERED", "",
  ABS(tb_ship[[#This Row],[Formated_actual_delivery_timestamp]] - tb_ship[[#This Row],[Formatted_estimated_delivery_timestamp]])
)</f>
        <v>0.67591435185022419</v>
      </c>
      <c r="X731">
        <v>3</v>
      </c>
      <c r="Y731">
        <v>3</v>
      </c>
      <c r="Z731" t="b">
        <v>0</v>
      </c>
    </row>
    <row r="732" spans="1:26" hidden="1" x14ac:dyDescent="0.25">
      <c r="A732" t="s">
        <v>3534</v>
      </c>
      <c r="B732" t="s">
        <v>67</v>
      </c>
      <c r="C732" t="s">
        <v>23</v>
      </c>
      <c r="D732" t="s">
        <v>44</v>
      </c>
      <c r="E732" t="s">
        <v>24</v>
      </c>
      <c r="F732" t="s">
        <v>135</v>
      </c>
      <c r="G732" t="s">
        <v>196</v>
      </c>
      <c r="I732" t="b">
        <v>1</v>
      </c>
      <c r="J732">
        <v>40.76</v>
      </c>
      <c r="K732">
        <v>1222.0899999999999</v>
      </c>
      <c r="L732" t="s">
        <v>3535</v>
      </c>
      <c r="M732" s="2">
        <f t="shared" si="33"/>
        <v>45862.366666666661</v>
      </c>
      <c r="N732" t="s">
        <v>3536</v>
      </c>
      <c r="O732" s="2">
        <f t="shared" si="34"/>
        <v>45865.002939814811</v>
      </c>
      <c r="P732" t="s">
        <v>3537</v>
      </c>
      <c r="Q732" s="2">
        <f t="shared" si="35"/>
        <v>45865.200208333328</v>
      </c>
      <c r="R732" t="s">
        <v>3537</v>
      </c>
      <c r="S732" t="s">
        <v>30</v>
      </c>
      <c r="T7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2" s="5">
        <f>IF(tb_ship[[#This Row],[current_status]]&lt;&gt;"DELIVERED", "",
  ABS(tb_ship[[#This Row],[Formated_actual_delivery_timestamp]] - tb_ship[[#This Row],[Formatted_estimated_delivery_timestamp]])
)</f>
        <v>0.19726851851737592</v>
      </c>
      <c r="X732">
        <v>1</v>
      </c>
      <c r="Y732">
        <v>3</v>
      </c>
      <c r="Z732" t="b">
        <v>0</v>
      </c>
    </row>
    <row r="733" spans="1:26" hidden="1" x14ac:dyDescent="0.25">
      <c r="A733" t="s">
        <v>3538</v>
      </c>
      <c r="B733" t="s">
        <v>186</v>
      </c>
      <c r="C733" t="s">
        <v>43</v>
      </c>
      <c r="D733" t="s">
        <v>24</v>
      </c>
      <c r="E733" t="s">
        <v>24</v>
      </c>
      <c r="F733" t="s">
        <v>196</v>
      </c>
      <c r="G733" t="s">
        <v>93</v>
      </c>
      <c r="H733" t="s">
        <v>488</v>
      </c>
      <c r="I733" t="b">
        <v>0</v>
      </c>
      <c r="J733">
        <v>27.29</v>
      </c>
      <c r="K733">
        <v>581.38</v>
      </c>
      <c r="L733" t="s">
        <v>3539</v>
      </c>
      <c r="M733" s="2">
        <f t="shared" si="33"/>
        <v>45980.493055555555</v>
      </c>
      <c r="N733" t="s">
        <v>3540</v>
      </c>
      <c r="O733" s="2">
        <f t="shared" si="34"/>
        <v>45985.965729166666</v>
      </c>
      <c r="P733" t="s">
        <v>3541</v>
      </c>
      <c r="Q733" s="2">
        <f t="shared" si="35"/>
        <v>45986.331238425926</v>
      </c>
      <c r="R733" t="s">
        <v>3541</v>
      </c>
      <c r="S733" t="s">
        <v>30</v>
      </c>
      <c r="T7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3" s="5">
        <f>IF(tb_ship[[#This Row],[current_status]]&lt;&gt;"DELIVERED", "",
  ABS(tb_ship[[#This Row],[Formated_actual_delivery_timestamp]] - tb_ship[[#This Row],[Formatted_estimated_delivery_timestamp]])
)</f>
        <v>0.36550925925985212</v>
      </c>
      <c r="X733">
        <v>2</v>
      </c>
      <c r="Y733">
        <v>2</v>
      </c>
      <c r="Z733" t="b">
        <v>0</v>
      </c>
    </row>
    <row r="734" spans="1:26" hidden="1" x14ac:dyDescent="0.25">
      <c r="A734" t="s">
        <v>3542</v>
      </c>
      <c r="B734" t="s">
        <v>67</v>
      </c>
      <c r="C734" t="s">
        <v>800</v>
      </c>
      <c r="D734" t="s">
        <v>173</v>
      </c>
      <c r="E734" t="s">
        <v>52</v>
      </c>
      <c r="F734" t="s">
        <v>421</v>
      </c>
      <c r="G734" t="s">
        <v>60</v>
      </c>
      <c r="H734" t="s">
        <v>292</v>
      </c>
      <c r="I734" t="b">
        <v>0</v>
      </c>
      <c r="J734">
        <v>59.48</v>
      </c>
      <c r="K734">
        <v>2427.4499999999998</v>
      </c>
      <c r="L734" t="s">
        <v>3543</v>
      </c>
      <c r="M734" s="2">
        <f t="shared" si="33"/>
        <v>45841.688194444447</v>
      </c>
      <c r="N734" t="s">
        <v>3544</v>
      </c>
      <c r="O734" s="2">
        <f t="shared" si="34"/>
        <v>45848.26026620371</v>
      </c>
      <c r="P734" t="s">
        <v>3545</v>
      </c>
      <c r="Q734" s="2">
        <f t="shared" si="35"/>
        <v>45848.072928240741</v>
      </c>
      <c r="R734" t="s">
        <v>3546</v>
      </c>
      <c r="S734" t="s">
        <v>30</v>
      </c>
      <c r="T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4" s="5">
        <f>IF(tb_ship[[#This Row],[current_status]]&lt;&gt;"DELIVERED", "",
  ABS(tb_ship[[#This Row],[Formated_actual_delivery_timestamp]] - tb_ship[[#This Row],[Formatted_estimated_delivery_timestamp]])
)</f>
        <v>0.18733796296874061</v>
      </c>
      <c r="X734">
        <v>3</v>
      </c>
      <c r="Y734">
        <v>3</v>
      </c>
      <c r="Z734" t="b">
        <v>0</v>
      </c>
    </row>
    <row r="735" spans="1:26" hidden="1" x14ac:dyDescent="0.25">
      <c r="A735" t="s">
        <v>3547</v>
      </c>
      <c r="B735" t="s">
        <v>58</v>
      </c>
      <c r="C735" t="s">
        <v>33</v>
      </c>
      <c r="D735" t="s">
        <v>24</v>
      </c>
      <c r="E735" t="s">
        <v>34</v>
      </c>
      <c r="F735" t="s">
        <v>68</v>
      </c>
      <c r="G735" t="s">
        <v>230</v>
      </c>
      <c r="I735" t="b">
        <v>1</v>
      </c>
      <c r="J735">
        <v>11.93</v>
      </c>
      <c r="K735">
        <v>704.04</v>
      </c>
      <c r="L735" t="s">
        <v>3548</v>
      </c>
      <c r="M735" s="2">
        <f t="shared" si="33"/>
        <v>45891.392361111109</v>
      </c>
      <c r="N735" t="s">
        <v>3549</v>
      </c>
      <c r="O735" s="2">
        <f t="shared" si="34"/>
        <v>45898.435023148151</v>
      </c>
      <c r="P735" t="s">
        <v>3550</v>
      </c>
      <c r="Q735" s="2">
        <f t="shared" si="35"/>
        <v>45898.182557870372</v>
      </c>
      <c r="R735" t="s">
        <v>3551</v>
      </c>
      <c r="S735" t="s">
        <v>30</v>
      </c>
      <c r="T7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" s="5">
        <f>IF(tb_ship[[#This Row],[current_status]]&lt;&gt;"DELIVERED", "",
  ABS(tb_ship[[#This Row],[Formated_actual_delivery_timestamp]] - tb_ship[[#This Row],[Formatted_estimated_delivery_timestamp]])
)</f>
        <v>0.25246527777926531</v>
      </c>
      <c r="X735">
        <v>2</v>
      </c>
      <c r="Y735">
        <v>5</v>
      </c>
      <c r="Z735" t="b">
        <v>0</v>
      </c>
    </row>
    <row r="736" spans="1:26" hidden="1" x14ac:dyDescent="0.25">
      <c r="A736" t="s">
        <v>3552</v>
      </c>
      <c r="B736" t="s">
        <v>58</v>
      </c>
      <c r="C736" t="s">
        <v>51</v>
      </c>
      <c r="D736" t="s">
        <v>34</v>
      </c>
      <c r="E736" t="s">
        <v>52</v>
      </c>
      <c r="F736" t="s">
        <v>209</v>
      </c>
      <c r="G736" t="s">
        <v>791</v>
      </c>
      <c r="H736" t="s">
        <v>77</v>
      </c>
      <c r="I736" t="b">
        <v>0</v>
      </c>
      <c r="J736">
        <v>17.05</v>
      </c>
      <c r="K736">
        <v>806.82</v>
      </c>
      <c r="L736" t="s">
        <v>3553</v>
      </c>
      <c r="M736" s="2">
        <f t="shared" si="33"/>
        <v>45867.463194444441</v>
      </c>
      <c r="N736" t="s">
        <v>3554</v>
      </c>
      <c r="O736" s="2">
        <f t="shared" si="34"/>
        <v>45872.986238425925</v>
      </c>
      <c r="P736" t="s">
        <v>3555</v>
      </c>
      <c r="Q736" s="2">
        <f t="shared" si="35"/>
        <v>45872.755624999998</v>
      </c>
      <c r="R736" t="s">
        <v>3555</v>
      </c>
      <c r="S736" t="s">
        <v>30</v>
      </c>
      <c r="T7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" s="5">
        <f>IF(tb_ship[[#This Row],[current_status]]&lt;&gt;"DELIVERED", "",
  ABS(tb_ship[[#This Row],[Formated_actual_delivery_timestamp]] - tb_ship[[#This Row],[Formatted_estimated_delivery_timestamp]])
)</f>
        <v>0.23061342592700385</v>
      </c>
      <c r="X736">
        <v>4</v>
      </c>
      <c r="Y736">
        <v>5</v>
      </c>
      <c r="Z736" t="b">
        <v>0</v>
      </c>
    </row>
    <row r="737" spans="1:26" hidden="1" x14ac:dyDescent="0.25">
      <c r="A737" t="s">
        <v>3556</v>
      </c>
      <c r="B737" t="s">
        <v>58</v>
      </c>
      <c r="C737" t="s">
        <v>33</v>
      </c>
      <c r="D737" t="s">
        <v>24</v>
      </c>
      <c r="E737" t="s">
        <v>52</v>
      </c>
      <c r="F737" t="s">
        <v>25</v>
      </c>
      <c r="G737" t="s">
        <v>236</v>
      </c>
      <c r="H737" t="s">
        <v>363</v>
      </c>
      <c r="I737" t="b">
        <v>1</v>
      </c>
      <c r="J737">
        <v>9.07</v>
      </c>
      <c r="K737">
        <v>202.93</v>
      </c>
      <c r="L737" t="s">
        <v>3557</v>
      </c>
      <c r="M737" s="2">
        <f t="shared" si="33"/>
        <v>46007.345833333333</v>
      </c>
      <c r="N737" t="s">
        <v>3558</v>
      </c>
      <c r="O737" s="2">
        <f t="shared" si="34"/>
        <v>46014.410462962966</v>
      </c>
      <c r="P737" t="s">
        <v>3559</v>
      </c>
      <c r="Q737" s="2">
        <f t="shared" si="35"/>
        <v>46014.297361111116</v>
      </c>
      <c r="R737" t="s">
        <v>3559</v>
      </c>
      <c r="S737" t="s">
        <v>30</v>
      </c>
      <c r="T7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7" s="5">
        <f>IF(tb_ship[[#This Row],[current_status]]&lt;&gt;"DELIVERED", "",
  ABS(tb_ship[[#This Row],[Formated_actual_delivery_timestamp]] - tb_ship[[#This Row],[Formatted_estimated_delivery_timestamp]])
)</f>
        <v>0.11310185184993315</v>
      </c>
      <c r="X737">
        <v>2</v>
      </c>
      <c r="Y737">
        <v>2</v>
      </c>
      <c r="Z737" t="b">
        <v>0</v>
      </c>
    </row>
    <row r="738" spans="1:26" hidden="1" x14ac:dyDescent="0.25">
      <c r="A738" t="s">
        <v>3560</v>
      </c>
      <c r="B738" t="s">
        <v>203</v>
      </c>
      <c r="C738" t="s">
        <v>43</v>
      </c>
      <c r="D738" t="s">
        <v>24</v>
      </c>
      <c r="E738" t="s">
        <v>34</v>
      </c>
      <c r="F738" t="s">
        <v>189</v>
      </c>
      <c r="G738" t="s">
        <v>745</v>
      </c>
      <c r="H738" t="s">
        <v>259</v>
      </c>
      <c r="I738" t="b">
        <v>1</v>
      </c>
      <c r="J738">
        <v>5.81</v>
      </c>
      <c r="K738">
        <v>633.5</v>
      </c>
      <c r="L738" t="s">
        <v>3561</v>
      </c>
      <c r="M738" s="2">
        <f t="shared" si="33"/>
        <v>45833.502083333333</v>
      </c>
      <c r="N738" t="s">
        <v>3562</v>
      </c>
      <c r="O738" s="2">
        <f t="shared" si="34"/>
        <v>45843.808854166666</v>
      </c>
      <c r="Q738" s="2" t="str">
        <f t="shared" si="35"/>
        <v/>
      </c>
      <c r="R738" t="s">
        <v>3563</v>
      </c>
      <c r="S738" t="s">
        <v>140</v>
      </c>
      <c r="T7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8" s="5" t="str">
        <f>IF(tb_ship[[#This Row],[current_status]]&lt;&gt;"DELIVERED", "",
  ABS(tb_ship[[#This Row],[Formated_actual_delivery_timestamp]] - tb_ship[[#This Row],[Formatted_estimated_delivery_timestamp]])
)</f>
        <v/>
      </c>
      <c r="V738" t="s">
        <v>3564</v>
      </c>
      <c r="W738" t="s">
        <v>1785</v>
      </c>
      <c r="X738">
        <v>7</v>
      </c>
      <c r="Y738">
        <v>5</v>
      </c>
      <c r="Z738" t="b">
        <v>1</v>
      </c>
    </row>
    <row r="739" spans="1:26" hidden="1" x14ac:dyDescent="0.25">
      <c r="A739" t="s">
        <v>3565</v>
      </c>
      <c r="B739" t="s">
        <v>99</v>
      </c>
      <c r="C739" t="s">
        <v>51</v>
      </c>
      <c r="D739" t="s">
        <v>301</v>
      </c>
      <c r="E739" t="s">
        <v>24</v>
      </c>
      <c r="F739" t="s">
        <v>1371</v>
      </c>
      <c r="G739" t="s">
        <v>68</v>
      </c>
      <c r="H739" t="s">
        <v>1922</v>
      </c>
      <c r="I739" t="b">
        <v>1</v>
      </c>
      <c r="J739">
        <v>6.8</v>
      </c>
      <c r="K739">
        <v>183.17</v>
      </c>
      <c r="L739" t="s">
        <v>3566</v>
      </c>
      <c r="M739" s="2">
        <f t="shared" si="33"/>
        <v>46029.513194444444</v>
      </c>
      <c r="N739" t="s">
        <v>3567</v>
      </c>
      <c r="O739" s="2">
        <f t="shared" si="34"/>
        <v>46033.774178240739</v>
      </c>
      <c r="P739" t="s">
        <v>3568</v>
      </c>
      <c r="Q739" s="2">
        <f t="shared" si="35"/>
        <v>46034.106817129628</v>
      </c>
      <c r="R739" t="s">
        <v>3568</v>
      </c>
      <c r="S739" t="s">
        <v>30</v>
      </c>
      <c r="T7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9" s="5">
        <f>IF(tb_ship[[#This Row],[current_status]]&lt;&gt;"DELIVERED", "",
  ABS(tb_ship[[#This Row],[Formated_actual_delivery_timestamp]] - tb_ship[[#This Row],[Formatted_estimated_delivery_timestamp]])
)</f>
        <v>0.33263888888905058</v>
      </c>
      <c r="X739">
        <v>3</v>
      </c>
      <c r="Y739">
        <v>5</v>
      </c>
      <c r="Z739" t="b">
        <v>0</v>
      </c>
    </row>
    <row r="740" spans="1:26" hidden="1" x14ac:dyDescent="0.25">
      <c r="A740" t="s">
        <v>3569</v>
      </c>
      <c r="B740" t="s">
        <v>58</v>
      </c>
      <c r="C740" t="s">
        <v>33</v>
      </c>
      <c r="D740" t="s">
        <v>24</v>
      </c>
      <c r="E740" t="s">
        <v>34</v>
      </c>
      <c r="F740" t="s">
        <v>249</v>
      </c>
      <c r="G740" t="s">
        <v>230</v>
      </c>
      <c r="H740" t="s">
        <v>37</v>
      </c>
      <c r="I740" t="b">
        <v>1</v>
      </c>
      <c r="J740">
        <v>5.42</v>
      </c>
      <c r="K740">
        <v>195.58</v>
      </c>
      <c r="L740" t="s">
        <v>3570</v>
      </c>
      <c r="M740" s="2">
        <f t="shared" si="33"/>
        <v>46022.670833333337</v>
      </c>
      <c r="N740" t="s">
        <v>3571</v>
      </c>
      <c r="O740" s="2">
        <f t="shared" si="34"/>
        <v>46031.441770833335</v>
      </c>
      <c r="P740" t="s">
        <v>3572</v>
      </c>
      <c r="Q740" s="2">
        <f t="shared" si="35"/>
        <v>46030.93409722222</v>
      </c>
      <c r="R740" t="s">
        <v>3573</v>
      </c>
      <c r="S740" t="s">
        <v>30</v>
      </c>
      <c r="T7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" s="5">
        <f>IF(tb_ship[[#This Row],[current_status]]&lt;&gt;"DELIVERED", "",
  ABS(tb_ship[[#This Row],[Formated_actual_delivery_timestamp]] - tb_ship[[#This Row],[Formatted_estimated_delivery_timestamp]])
)</f>
        <v>0.50767361111502396</v>
      </c>
      <c r="X740">
        <v>1</v>
      </c>
      <c r="Y740">
        <v>5</v>
      </c>
      <c r="Z740" t="b">
        <v>0</v>
      </c>
    </row>
    <row r="741" spans="1:26" hidden="1" x14ac:dyDescent="0.25">
      <c r="A741" t="s">
        <v>3574</v>
      </c>
      <c r="B741" t="s">
        <v>279</v>
      </c>
      <c r="C741" t="s">
        <v>33</v>
      </c>
      <c r="D741" t="s">
        <v>44</v>
      </c>
      <c r="E741" t="s">
        <v>52</v>
      </c>
      <c r="F741" t="s">
        <v>369</v>
      </c>
      <c r="G741" t="s">
        <v>329</v>
      </c>
      <c r="H741" t="s">
        <v>86</v>
      </c>
      <c r="I741" t="b">
        <v>1</v>
      </c>
      <c r="J741">
        <v>29.01</v>
      </c>
      <c r="K741">
        <v>1111.82</v>
      </c>
      <c r="L741" t="s">
        <v>3575</v>
      </c>
      <c r="M741" s="2">
        <f t="shared" si="33"/>
        <v>45959.632638888892</v>
      </c>
      <c r="N741" t="s">
        <v>3576</v>
      </c>
      <c r="O741" s="2">
        <f t="shared" si="34"/>
        <v>45967.74350694444</v>
      </c>
      <c r="P741" t="s">
        <v>3577</v>
      </c>
      <c r="Q741" s="2">
        <f t="shared" si="35"/>
        <v>45968.228530092587</v>
      </c>
      <c r="R741" t="s">
        <v>3578</v>
      </c>
      <c r="S741" t="s">
        <v>30</v>
      </c>
      <c r="T7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" s="5">
        <f>IF(tb_ship[[#This Row],[current_status]]&lt;&gt;"DELIVERED", "",
  ABS(tb_ship[[#This Row],[Formated_actual_delivery_timestamp]] - tb_ship[[#This Row],[Formatted_estimated_delivery_timestamp]])
)</f>
        <v>0.48502314814686542</v>
      </c>
      <c r="X741">
        <v>2</v>
      </c>
      <c r="Y741">
        <v>4</v>
      </c>
      <c r="Z741" t="b">
        <v>0</v>
      </c>
    </row>
    <row r="742" spans="1:26" hidden="1" x14ac:dyDescent="0.25">
      <c r="A742" t="s">
        <v>3579</v>
      </c>
      <c r="B742" t="s">
        <v>58</v>
      </c>
      <c r="C742" t="s">
        <v>33</v>
      </c>
      <c r="D742" t="s">
        <v>44</v>
      </c>
      <c r="E742" t="s">
        <v>24</v>
      </c>
      <c r="F742" t="s">
        <v>180</v>
      </c>
      <c r="G742" t="s">
        <v>189</v>
      </c>
      <c r="H742" t="s">
        <v>776</v>
      </c>
      <c r="I742" t="b">
        <v>1</v>
      </c>
      <c r="J742">
        <v>22.36</v>
      </c>
      <c r="K742">
        <v>317.86</v>
      </c>
      <c r="L742" t="s">
        <v>3580</v>
      </c>
      <c r="M742" s="2">
        <f t="shared" si="33"/>
        <v>45982.0625</v>
      </c>
      <c r="N742" t="s">
        <v>3581</v>
      </c>
      <c r="O742" s="2">
        <f t="shared" si="34"/>
        <v>45989.862881944442</v>
      </c>
      <c r="P742" t="s">
        <v>3582</v>
      </c>
      <c r="Q742" s="2">
        <f t="shared" si="35"/>
        <v>45990.831458333334</v>
      </c>
      <c r="R742" t="s">
        <v>3583</v>
      </c>
      <c r="S742" t="s">
        <v>30</v>
      </c>
      <c r="T7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" s="5">
        <f>IF(tb_ship[[#This Row],[current_status]]&lt;&gt;"DELIVERED", "",
  ABS(tb_ship[[#This Row],[Formated_actual_delivery_timestamp]] - tb_ship[[#This Row],[Formatted_estimated_delivery_timestamp]])
)</f>
        <v>0.96857638889196096</v>
      </c>
      <c r="X742">
        <v>2</v>
      </c>
      <c r="Y742">
        <v>2</v>
      </c>
      <c r="Z742" t="b">
        <v>0</v>
      </c>
    </row>
    <row r="743" spans="1:26" hidden="1" x14ac:dyDescent="0.25">
      <c r="A743" t="s">
        <v>3584</v>
      </c>
      <c r="B743" t="s">
        <v>22</v>
      </c>
      <c r="C743" t="s">
        <v>33</v>
      </c>
      <c r="D743" t="s">
        <v>34</v>
      </c>
      <c r="E743" t="s">
        <v>52</v>
      </c>
      <c r="F743" t="s">
        <v>745</v>
      </c>
      <c r="G743" t="s">
        <v>236</v>
      </c>
      <c r="H743" t="s">
        <v>77</v>
      </c>
      <c r="I743" t="b">
        <v>0</v>
      </c>
      <c r="J743">
        <v>12.17</v>
      </c>
      <c r="K743">
        <v>229.42</v>
      </c>
      <c r="L743" t="s">
        <v>3585</v>
      </c>
      <c r="M743" s="2">
        <f t="shared" si="33"/>
        <v>45869.458333333336</v>
      </c>
      <c r="N743" t="s">
        <v>3586</v>
      </c>
      <c r="O743" s="2">
        <f t="shared" si="34"/>
        <v>45875.071747685186</v>
      </c>
      <c r="P743" t="s">
        <v>3587</v>
      </c>
      <c r="Q743" s="2">
        <f t="shared" si="35"/>
        <v>45875.921631944446</v>
      </c>
      <c r="R743" t="s">
        <v>3588</v>
      </c>
      <c r="S743" t="s">
        <v>30</v>
      </c>
      <c r="T7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3" s="5">
        <f>IF(tb_ship[[#This Row],[current_status]]&lt;&gt;"DELIVERED", "",
  ABS(tb_ship[[#This Row],[Formated_actual_delivery_timestamp]] - tb_ship[[#This Row],[Formatted_estimated_delivery_timestamp]])
)</f>
        <v>0.84988425925985212</v>
      </c>
      <c r="X743">
        <v>5</v>
      </c>
      <c r="Y743">
        <v>4</v>
      </c>
      <c r="Z743" t="b">
        <v>0</v>
      </c>
    </row>
    <row r="744" spans="1:26" hidden="1" x14ac:dyDescent="0.25">
      <c r="A744" t="s">
        <v>3589</v>
      </c>
      <c r="B744" t="s">
        <v>186</v>
      </c>
      <c r="C744" t="s">
        <v>43</v>
      </c>
      <c r="D744" t="s">
        <v>24</v>
      </c>
      <c r="E744" t="s">
        <v>44</v>
      </c>
      <c r="F744" t="s">
        <v>68</v>
      </c>
      <c r="G744" t="s">
        <v>45</v>
      </c>
      <c r="H744" t="s">
        <v>735</v>
      </c>
      <c r="I744" t="b">
        <v>1</v>
      </c>
      <c r="J744">
        <v>13.63</v>
      </c>
      <c r="K744">
        <v>121.15</v>
      </c>
      <c r="L744" t="s">
        <v>3590</v>
      </c>
      <c r="M744" s="2">
        <f t="shared" si="33"/>
        <v>45825.701388888891</v>
      </c>
      <c r="N744" t="s">
        <v>3591</v>
      </c>
      <c r="O744" s="2">
        <f t="shared" si="34"/>
        <v>45832.745081018518</v>
      </c>
      <c r="P744" t="s">
        <v>3592</v>
      </c>
      <c r="Q744" s="2">
        <f t="shared" si="35"/>
        <v>45832.98710648148</v>
      </c>
      <c r="R744" t="s">
        <v>3593</v>
      </c>
      <c r="S744" t="s">
        <v>30</v>
      </c>
      <c r="T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4" s="5">
        <f>IF(tb_ship[[#This Row],[current_status]]&lt;&gt;"DELIVERED", "",
  ABS(tb_ship[[#This Row],[Formated_actual_delivery_timestamp]] - tb_ship[[#This Row],[Formatted_estimated_delivery_timestamp]])
)</f>
        <v>0.24202546296146465</v>
      </c>
      <c r="X744">
        <v>3</v>
      </c>
      <c r="Y744">
        <v>5</v>
      </c>
      <c r="Z744" t="b">
        <v>0</v>
      </c>
    </row>
    <row r="745" spans="1:26" hidden="1" x14ac:dyDescent="0.25">
      <c r="A745" t="s">
        <v>3594</v>
      </c>
      <c r="B745" t="s">
        <v>58</v>
      </c>
      <c r="C745" t="s">
        <v>800</v>
      </c>
      <c r="D745" t="s">
        <v>24</v>
      </c>
      <c r="E745" t="s">
        <v>24</v>
      </c>
      <c r="F745" t="s">
        <v>128</v>
      </c>
      <c r="G745" t="s">
        <v>407</v>
      </c>
      <c r="H745" t="s">
        <v>69</v>
      </c>
      <c r="I745" t="b">
        <v>0</v>
      </c>
      <c r="J745">
        <v>11.22</v>
      </c>
      <c r="K745">
        <v>616.82000000000005</v>
      </c>
      <c r="L745" t="s">
        <v>3595</v>
      </c>
      <c r="M745" s="2">
        <f t="shared" si="33"/>
        <v>45964.463194444448</v>
      </c>
      <c r="N745" t="s">
        <v>3596</v>
      </c>
      <c r="O745" s="2">
        <f t="shared" si="34"/>
        <v>45967.705092592594</v>
      </c>
      <c r="P745" t="s">
        <v>3597</v>
      </c>
      <c r="Q745" s="2">
        <f t="shared" si="35"/>
        <v>45967.75135416667</v>
      </c>
      <c r="R745" t="s">
        <v>3597</v>
      </c>
      <c r="S745" t="s">
        <v>30</v>
      </c>
      <c r="T7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5" s="5">
        <f>IF(tb_ship[[#This Row],[current_status]]&lt;&gt;"DELIVERED", "",
  ABS(tb_ship[[#This Row],[Formated_actual_delivery_timestamp]] - tb_ship[[#This Row],[Formatted_estimated_delivery_timestamp]])
)</f>
        <v>4.6261574076197576E-2</v>
      </c>
      <c r="X745">
        <v>2</v>
      </c>
      <c r="Y745">
        <v>2</v>
      </c>
      <c r="Z745" t="b">
        <v>0</v>
      </c>
    </row>
    <row r="746" spans="1:26" hidden="1" x14ac:dyDescent="0.25">
      <c r="A746" t="s">
        <v>3598</v>
      </c>
      <c r="B746" t="s">
        <v>32</v>
      </c>
      <c r="D746" t="s">
        <v>24</v>
      </c>
      <c r="E746" t="s">
        <v>34</v>
      </c>
      <c r="F746" t="s">
        <v>189</v>
      </c>
      <c r="G746" t="s">
        <v>36</v>
      </c>
      <c r="H746" t="s">
        <v>444</v>
      </c>
      <c r="I746" t="b">
        <v>1</v>
      </c>
      <c r="J746">
        <v>2.09</v>
      </c>
      <c r="K746">
        <v>98.62</v>
      </c>
      <c r="L746" t="s">
        <v>3599</v>
      </c>
      <c r="M746" s="2">
        <f t="shared" si="33"/>
        <v>46019.633333333339</v>
      </c>
      <c r="N746" t="s">
        <v>3600</v>
      </c>
      <c r="O746" s="2">
        <f t="shared" si="34"/>
        <v>46024.582685185189</v>
      </c>
      <c r="P746" t="s">
        <v>3601</v>
      </c>
      <c r="Q746" s="2">
        <f t="shared" si="35"/>
        <v>46024.219618055555</v>
      </c>
      <c r="R746" t="s">
        <v>3601</v>
      </c>
      <c r="S746" t="s">
        <v>30</v>
      </c>
      <c r="T7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" s="5">
        <f>IF(tb_ship[[#This Row],[current_status]]&lt;&gt;"DELIVERED", "",
  ABS(tb_ship[[#This Row],[Formated_actual_delivery_timestamp]] - tb_ship[[#This Row],[Formatted_estimated_delivery_timestamp]])
)</f>
        <v>0.36306712963414611</v>
      </c>
      <c r="X746">
        <v>4</v>
      </c>
      <c r="Y746">
        <v>2</v>
      </c>
      <c r="Z746" t="b">
        <v>0</v>
      </c>
    </row>
    <row r="747" spans="1:26" hidden="1" x14ac:dyDescent="0.25">
      <c r="A747" t="s">
        <v>3602</v>
      </c>
      <c r="B747" t="s">
        <v>58</v>
      </c>
      <c r="C747" t="s">
        <v>51</v>
      </c>
      <c r="D747" t="s">
        <v>24</v>
      </c>
      <c r="E747" t="s">
        <v>24</v>
      </c>
      <c r="F747" t="s">
        <v>93</v>
      </c>
      <c r="G747" t="s">
        <v>196</v>
      </c>
      <c r="H747" t="s">
        <v>152</v>
      </c>
      <c r="I747" t="b">
        <v>0</v>
      </c>
      <c r="J747">
        <v>13.19</v>
      </c>
      <c r="K747">
        <v>150.55000000000001</v>
      </c>
      <c r="L747" t="s">
        <v>3603</v>
      </c>
      <c r="M747" s="2">
        <f t="shared" si="33"/>
        <v>45834.811111111114</v>
      </c>
      <c r="N747" t="s">
        <v>3604</v>
      </c>
      <c r="O747" s="2">
        <f t="shared" si="34"/>
        <v>45836.228032407409</v>
      </c>
      <c r="P747" t="s">
        <v>3605</v>
      </c>
      <c r="Q747" s="2">
        <f t="shared" si="35"/>
        <v>45836.26699074074</v>
      </c>
      <c r="R747" t="s">
        <v>3605</v>
      </c>
      <c r="S747" t="s">
        <v>30</v>
      </c>
      <c r="T7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" s="5">
        <f>IF(tb_ship[[#This Row],[current_status]]&lt;&gt;"DELIVERED", "",
  ABS(tb_ship[[#This Row],[Formated_actual_delivery_timestamp]] - tb_ship[[#This Row],[Formatted_estimated_delivery_timestamp]])
)</f>
        <v>3.8958333330811001E-2</v>
      </c>
      <c r="X747">
        <v>2</v>
      </c>
      <c r="Y747">
        <v>1</v>
      </c>
      <c r="Z747" t="b">
        <v>0</v>
      </c>
    </row>
    <row r="748" spans="1:26" hidden="1" x14ac:dyDescent="0.25">
      <c r="A748" t="s">
        <v>3606</v>
      </c>
      <c r="B748" t="s">
        <v>203</v>
      </c>
      <c r="C748" t="s">
        <v>51</v>
      </c>
      <c r="D748" t="s">
        <v>24</v>
      </c>
      <c r="E748" t="s">
        <v>34</v>
      </c>
      <c r="F748" t="s">
        <v>35</v>
      </c>
      <c r="G748" t="s">
        <v>36</v>
      </c>
      <c r="H748" t="s">
        <v>592</v>
      </c>
      <c r="I748" t="b">
        <v>1</v>
      </c>
      <c r="J748">
        <v>14.05</v>
      </c>
      <c r="K748">
        <v>472.37</v>
      </c>
      <c r="L748" t="s">
        <v>3607</v>
      </c>
      <c r="M748" s="2">
        <f t="shared" si="33"/>
        <v>45993.676388888889</v>
      </c>
      <c r="N748" t="s">
        <v>3608</v>
      </c>
      <c r="O748" s="2">
        <f t="shared" si="34"/>
        <v>45999.308437500003</v>
      </c>
      <c r="Q748" s="2" t="str">
        <f t="shared" si="35"/>
        <v/>
      </c>
      <c r="R748" t="s">
        <v>3609</v>
      </c>
      <c r="S748" t="s">
        <v>140</v>
      </c>
      <c r="T7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8" s="5" t="str">
        <f>IF(tb_ship[[#This Row],[current_status]]&lt;&gt;"DELIVERED", "",
  ABS(tb_ship[[#This Row],[Formated_actual_delivery_timestamp]] - tb_ship[[#This Row],[Formatted_estimated_delivery_timestamp]])
)</f>
        <v/>
      </c>
      <c r="V748" t="s">
        <v>1798</v>
      </c>
      <c r="W748" t="s">
        <v>3515</v>
      </c>
      <c r="X748">
        <v>4</v>
      </c>
      <c r="Y748">
        <v>2</v>
      </c>
      <c r="Z748" t="b">
        <v>1</v>
      </c>
    </row>
    <row r="749" spans="1:26" hidden="1" x14ac:dyDescent="0.25">
      <c r="A749" t="s">
        <v>3610</v>
      </c>
      <c r="B749" t="s">
        <v>1075</v>
      </c>
      <c r="C749" t="s">
        <v>800</v>
      </c>
      <c r="D749" t="s">
        <v>52</v>
      </c>
      <c r="E749" t="s">
        <v>59</v>
      </c>
      <c r="F749" t="s">
        <v>329</v>
      </c>
      <c r="G749" t="s">
        <v>61</v>
      </c>
      <c r="H749" t="s">
        <v>314</v>
      </c>
      <c r="I749" t="b">
        <v>0</v>
      </c>
      <c r="J749">
        <v>28.71</v>
      </c>
      <c r="K749">
        <v>2161.5500000000002</v>
      </c>
      <c r="L749" t="s">
        <v>3611</v>
      </c>
      <c r="M749" s="2">
        <f t="shared" si="33"/>
        <v>45821.745138888895</v>
      </c>
      <c r="N749" t="s">
        <v>3612</v>
      </c>
      <c r="O749" s="2">
        <f t="shared" si="34"/>
        <v>45832.68172453704</v>
      </c>
      <c r="Q749" s="2" t="str">
        <f t="shared" si="35"/>
        <v/>
      </c>
      <c r="R749" t="s">
        <v>3613</v>
      </c>
      <c r="S749" t="s">
        <v>140</v>
      </c>
      <c r="T7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9" s="5" t="str">
        <f>IF(tb_ship[[#This Row],[current_status]]&lt;&gt;"DELIVERED", "",
  ABS(tb_ship[[#This Row],[Formated_actual_delivery_timestamp]] - tb_ship[[#This Row],[Formatted_estimated_delivery_timestamp]])
)</f>
        <v/>
      </c>
      <c r="V749" t="s">
        <v>1798</v>
      </c>
      <c r="W749" t="s">
        <v>674</v>
      </c>
      <c r="X749">
        <v>8</v>
      </c>
      <c r="Y749">
        <v>2</v>
      </c>
      <c r="Z749" t="b">
        <v>1</v>
      </c>
    </row>
    <row r="750" spans="1:26" hidden="1" x14ac:dyDescent="0.25">
      <c r="A750" t="s">
        <v>3614</v>
      </c>
      <c r="B750" t="s">
        <v>203</v>
      </c>
      <c r="C750" t="s">
        <v>51</v>
      </c>
      <c r="D750" t="s">
        <v>34</v>
      </c>
      <c r="E750" t="s">
        <v>52</v>
      </c>
      <c r="F750" t="s">
        <v>36</v>
      </c>
      <c r="G750" t="s">
        <v>92</v>
      </c>
      <c r="H750" t="s">
        <v>2935</v>
      </c>
      <c r="I750" t="b">
        <v>0</v>
      </c>
      <c r="J750">
        <v>88.3</v>
      </c>
      <c r="K750">
        <v>3605.38</v>
      </c>
      <c r="L750" t="s">
        <v>3615</v>
      </c>
      <c r="M750" s="2">
        <f t="shared" si="33"/>
        <v>46067.54583333333</v>
      </c>
      <c r="N750" t="s">
        <v>3616</v>
      </c>
      <c r="O750" s="2">
        <f t="shared" si="34"/>
        <v>46073.522187499999</v>
      </c>
      <c r="P750" t="s">
        <v>3617</v>
      </c>
      <c r="Q750" s="2">
        <f t="shared" si="35"/>
        <v>46073.00309027778</v>
      </c>
      <c r="R750" t="s">
        <v>3618</v>
      </c>
      <c r="S750" t="s">
        <v>30</v>
      </c>
      <c r="T7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0" s="5">
        <f>IF(tb_ship[[#This Row],[current_status]]&lt;&gt;"DELIVERED", "",
  ABS(tb_ship[[#This Row],[Formated_actual_delivery_timestamp]] - tb_ship[[#This Row],[Formatted_estimated_delivery_timestamp]])
)</f>
        <v>0.51909722221898846</v>
      </c>
      <c r="X750">
        <v>3</v>
      </c>
      <c r="Y750">
        <v>3</v>
      </c>
      <c r="Z750" t="b">
        <v>0</v>
      </c>
    </row>
    <row r="751" spans="1:26" hidden="1" x14ac:dyDescent="0.25">
      <c r="A751" t="s">
        <v>3619</v>
      </c>
      <c r="B751" t="s">
        <v>99</v>
      </c>
      <c r="C751" t="s">
        <v>43</v>
      </c>
      <c r="D751" t="s">
        <v>44</v>
      </c>
      <c r="E751" t="s">
        <v>52</v>
      </c>
      <c r="F751" t="s">
        <v>45</v>
      </c>
      <c r="G751" t="s">
        <v>76</v>
      </c>
      <c r="H751" t="s">
        <v>86</v>
      </c>
      <c r="I751" t="b">
        <v>1</v>
      </c>
      <c r="J751">
        <v>2.35</v>
      </c>
      <c r="K751">
        <v>51.58</v>
      </c>
      <c r="L751" t="s">
        <v>3620</v>
      </c>
      <c r="M751" s="2">
        <f t="shared" si="33"/>
        <v>45828.470138888886</v>
      </c>
      <c r="N751" t="s">
        <v>3621</v>
      </c>
      <c r="O751" s="2">
        <f t="shared" si="34"/>
        <v>45837.095995370371</v>
      </c>
      <c r="P751" t="s">
        <v>3622</v>
      </c>
      <c r="Q751" s="2">
        <f t="shared" si="35"/>
        <v>45836.64844907407</v>
      </c>
      <c r="R751" t="s">
        <v>3622</v>
      </c>
      <c r="S751" t="s">
        <v>30</v>
      </c>
      <c r="T7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1" s="5">
        <f>IF(tb_ship[[#This Row],[current_status]]&lt;&gt;"DELIVERED", "",
  ABS(tb_ship[[#This Row],[Formated_actual_delivery_timestamp]] - tb_ship[[#This Row],[Formatted_estimated_delivery_timestamp]])
)</f>
        <v>0.44754629630187992</v>
      </c>
      <c r="X751">
        <v>3</v>
      </c>
      <c r="Y751">
        <v>5</v>
      </c>
      <c r="Z751" t="b">
        <v>0</v>
      </c>
    </row>
    <row r="752" spans="1:26" hidden="1" x14ac:dyDescent="0.25">
      <c r="A752" t="s">
        <v>3623</v>
      </c>
      <c r="B752" t="s">
        <v>32</v>
      </c>
      <c r="C752" t="s">
        <v>51</v>
      </c>
      <c r="D752" t="s">
        <v>24</v>
      </c>
      <c r="E752" t="s">
        <v>52</v>
      </c>
      <c r="F752" t="s">
        <v>128</v>
      </c>
      <c r="G752" t="s">
        <v>422</v>
      </c>
      <c r="H752" t="s">
        <v>216</v>
      </c>
      <c r="I752" t="b">
        <v>1</v>
      </c>
      <c r="J752">
        <v>12.82</v>
      </c>
      <c r="K752">
        <v>154.54</v>
      </c>
      <c r="L752" t="s">
        <v>3624</v>
      </c>
      <c r="M752" s="2">
        <f t="shared" si="33"/>
        <v>45955.425694444442</v>
      </c>
      <c r="N752" t="s">
        <v>3625</v>
      </c>
      <c r="O752" s="2">
        <f t="shared" si="34"/>
        <v>45960.316701388889</v>
      </c>
      <c r="P752" t="s">
        <v>3626</v>
      </c>
      <c r="Q752" s="2">
        <f t="shared" si="35"/>
        <v>45960.81622685185</v>
      </c>
      <c r="R752" t="s">
        <v>3626</v>
      </c>
      <c r="S752" t="s">
        <v>30</v>
      </c>
      <c r="T7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" s="5">
        <f>IF(tb_ship[[#This Row],[current_status]]&lt;&gt;"DELIVERED", "",
  ABS(tb_ship[[#This Row],[Formated_actual_delivery_timestamp]] - tb_ship[[#This Row],[Formatted_estimated_delivery_timestamp]])
)</f>
        <v>0.49952546296117362</v>
      </c>
      <c r="X752">
        <v>3</v>
      </c>
      <c r="Y752">
        <v>4</v>
      </c>
      <c r="Z752" t="b">
        <v>0</v>
      </c>
    </row>
    <row r="753" spans="1:26" hidden="1" x14ac:dyDescent="0.25">
      <c r="A753" t="s">
        <v>3627</v>
      </c>
      <c r="B753" t="s">
        <v>279</v>
      </c>
      <c r="C753" t="s">
        <v>33</v>
      </c>
      <c r="D753" t="s">
        <v>52</v>
      </c>
      <c r="E753" t="s">
        <v>59</v>
      </c>
      <c r="F753" t="s">
        <v>236</v>
      </c>
      <c r="G753" t="s">
        <v>3628</v>
      </c>
      <c r="H753" t="s">
        <v>314</v>
      </c>
      <c r="I753" t="b">
        <v>0</v>
      </c>
      <c r="J753">
        <v>18.7</v>
      </c>
      <c r="K753">
        <v>528.34</v>
      </c>
      <c r="L753" t="s">
        <v>3629</v>
      </c>
      <c r="M753" s="2">
        <f t="shared" si="33"/>
        <v>45916.65625</v>
      </c>
      <c r="N753" t="s">
        <v>3630</v>
      </c>
      <c r="O753" s="2">
        <f t="shared" si="34"/>
        <v>45925.089467592596</v>
      </c>
      <c r="P753" t="s">
        <v>3631</v>
      </c>
      <c r="Q753" s="2">
        <f t="shared" si="35"/>
        <v>45925.092893518522</v>
      </c>
      <c r="R753" t="s">
        <v>3631</v>
      </c>
      <c r="S753" t="s">
        <v>30</v>
      </c>
      <c r="T7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" s="5">
        <f>IF(tb_ship[[#This Row],[current_status]]&lt;&gt;"DELIVERED", "",
  ABS(tb_ship[[#This Row],[Formated_actual_delivery_timestamp]] - tb_ship[[#This Row],[Formatted_estimated_delivery_timestamp]])
)</f>
        <v>3.425925926421769E-3</v>
      </c>
      <c r="X753">
        <v>4</v>
      </c>
      <c r="Y753">
        <v>3</v>
      </c>
      <c r="Z753" t="b">
        <v>0</v>
      </c>
    </row>
    <row r="754" spans="1:26" hidden="1" x14ac:dyDescent="0.25">
      <c r="A754" t="s">
        <v>3632</v>
      </c>
      <c r="B754" t="s">
        <v>512</v>
      </c>
      <c r="C754" t="s">
        <v>23</v>
      </c>
      <c r="D754" t="s">
        <v>24</v>
      </c>
      <c r="E754" t="s">
        <v>34</v>
      </c>
      <c r="F754" t="s">
        <v>93</v>
      </c>
      <c r="G754" t="s">
        <v>1604</v>
      </c>
      <c r="H754" t="s">
        <v>259</v>
      </c>
      <c r="I754" t="b">
        <v>1</v>
      </c>
      <c r="J754">
        <v>13.66</v>
      </c>
      <c r="K754">
        <v>1390.27</v>
      </c>
      <c r="L754" t="s">
        <v>3633</v>
      </c>
      <c r="M754" s="2">
        <f t="shared" si="33"/>
        <v>45883.823611111111</v>
      </c>
      <c r="N754" t="s">
        <v>3634</v>
      </c>
      <c r="O754" s="2">
        <f t="shared" si="34"/>
        <v>45888.418321759258</v>
      </c>
      <c r="P754" t="s">
        <v>3635</v>
      </c>
      <c r="Q754" s="2">
        <f t="shared" si="35"/>
        <v>45887.696608796301</v>
      </c>
      <c r="R754" t="s">
        <v>3635</v>
      </c>
      <c r="S754" t="s">
        <v>30</v>
      </c>
      <c r="T7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" s="5">
        <f>IF(tb_ship[[#This Row],[current_status]]&lt;&gt;"DELIVERED", "",
  ABS(tb_ship[[#This Row],[Formated_actual_delivery_timestamp]] - tb_ship[[#This Row],[Formatted_estimated_delivery_timestamp]])
)</f>
        <v>0.72171296295709908</v>
      </c>
      <c r="X754">
        <v>2</v>
      </c>
      <c r="Y754">
        <v>3</v>
      </c>
      <c r="Z754" t="b">
        <v>0</v>
      </c>
    </row>
    <row r="755" spans="1:26" hidden="1" x14ac:dyDescent="0.25">
      <c r="A755" t="s">
        <v>3636</v>
      </c>
      <c r="B755" t="s">
        <v>279</v>
      </c>
      <c r="C755" t="s">
        <v>33</v>
      </c>
      <c r="D755" t="s">
        <v>24</v>
      </c>
      <c r="E755" t="s">
        <v>24</v>
      </c>
      <c r="F755" t="s">
        <v>128</v>
      </c>
      <c r="G755" t="s">
        <v>35</v>
      </c>
      <c r="H755" t="s">
        <v>69</v>
      </c>
      <c r="I755" t="b">
        <v>0</v>
      </c>
      <c r="J755">
        <v>12.78</v>
      </c>
      <c r="K755">
        <v>353.88</v>
      </c>
      <c r="L755" t="s">
        <v>3637</v>
      </c>
      <c r="M755" s="2">
        <f t="shared" si="33"/>
        <v>46077.770833333336</v>
      </c>
      <c r="N755" t="s">
        <v>3638</v>
      </c>
      <c r="O755" s="2">
        <f t="shared" si="34"/>
        <v>46079.434374999997</v>
      </c>
      <c r="Q755" s="2" t="str">
        <f t="shared" si="35"/>
        <v/>
      </c>
      <c r="R755" t="s">
        <v>3639</v>
      </c>
      <c r="S755" t="s">
        <v>114</v>
      </c>
      <c r="T7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5" s="5" t="str">
        <f>IF(tb_ship[[#This Row],[current_status]]&lt;&gt;"DELIVERED", "",
  ABS(tb_ship[[#This Row],[Formated_actual_delivery_timestamp]] - tb_ship[[#This Row],[Formatted_estimated_delivery_timestamp]])
)</f>
        <v/>
      </c>
      <c r="X755">
        <v>2</v>
      </c>
      <c r="Y755">
        <v>1</v>
      </c>
      <c r="Z755" t="b">
        <v>0</v>
      </c>
    </row>
    <row r="756" spans="1:26" hidden="1" x14ac:dyDescent="0.25">
      <c r="A756" t="s">
        <v>3640</v>
      </c>
      <c r="B756" t="s">
        <v>833</v>
      </c>
      <c r="C756" t="s">
        <v>33</v>
      </c>
      <c r="D756" t="s">
        <v>24</v>
      </c>
      <c r="E756" t="s">
        <v>24</v>
      </c>
      <c r="F756" t="s">
        <v>35</v>
      </c>
      <c r="G756" t="s">
        <v>1499</v>
      </c>
      <c r="H756" t="s">
        <v>69</v>
      </c>
      <c r="I756" t="b">
        <v>0</v>
      </c>
      <c r="J756">
        <v>7.03</v>
      </c>
      <c r="K756">
        <v>82.37</v>
      </c>
      <c r="L756" t="s">
        <v>3641</v>
      </c>
      <c r="M756" s="2">
        <f t="shared" si="33"/>
        <v>46043.731250000004</v>
      </c>
      <c r="N756" t="s">
        <v>3642</v>
      </c>
      <c r="O756" s="2">
        <f t="shared" si="34"/>
        <v>46046.022222222222</v>
      </c>
      <c r="P756" t="s">
        <v>3643</v>
      </c>
      <c r="Q756" s="2">
        <f t="shared" si="35"/>
        <v>46046.115937499999</v>
      </c>
      <c r="R756" t="s">
        <v>3644</v>
      </c>
      <c r="S756" t="s">
        <v>30</v>
      </c>
      <c r="T7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" s="5">
        <f>IF(tb_ship[[#This Row],[current_status]]&lt;&gt;"DELIVERED", "",
  ABS(tb_ship[[#This Row],[Formated_actual_delivery_timestamp]] - tb_ship[[#This Row],[Formatted_estimated_delivery_timestamp]])
)</f>
        <v>9.3715277776937E-2</v>
      </c>
      <c r="X756">
        <v>3</v>
      </c>
      <c r="Y756">
        <v>2</v>
      </c>
      <c r="Z756" t="b">
        <v>0</v>
      </c>
    </row>
    <row r="757" spans="1:26" hidden="1" x14ac:dyDescent="0.25">
      <c r="A757" t="s">
        <v>3645</v>
      </c>
      <c r="B757" t="s">
        <v>955</v>
      </c>
      <c r="C757" t="s">
        <v>33</v>
      </c>
      <c r="D757" t="s">
        <v>24</v>
      </c>
      <c r="E757" t="s">
        <v>24</v>
      </c>
      <c r="F757" t="s">
        <v>93</v>
      </c>
      <c r="G757" t="s">
        <v>25</v>
      </c>
      <c r="H757" t="s">
        <v>152</v>
      </c>
      <c r="I757" t="b">
        <v>0</v>
      </c>
      <c r="J757">
        <v>12.63</v>
      </c>
      <c r="K757">
        <v>662.77</v>
      </c>
      <c r="L757" t="s">
        <v>3646</v>
      </c>
      <c r="M757" s="2">
        <f t="shared" si="33"/>
        <v>45891.670833333337</v>
      </c>
      <c r="N757" t="s">
        <v>3647</v>
      </c>
      <c r="O757" s="2">
        <f t="shared" si="34"/>
        <v>45895.130023148151</v>
      </c>
      <c r="P757" t="s">
        <v>3648</v>
      </c>
      <c r="Q757" s="2">
        <f t="shared" si="35"/>
        <v>45895.077905092592</v>
      </c>
      <c r="R757" t="s">
        <v>3649</v>
      </c>
      <c r="S757" t="s">
        <v>30</v>
      </c>
      <c r="T7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7" s="5">
        <f>IF(tb_ship[[#This Row],[current_status]]&lt;&gt;"DELIVERED", "",
  ABS(tb_ship[[#This Row],[Formated_actual_delivery_timestamp]] - tb_ship[[#This Row],[Formatted_estimated_delivery_timestamp]])
)</f>
        <v>5.2118055558821652E-2</v>
      </c>
      <c r="X757">
        <v>3</v>
      </c>
      <c r="Y757">
        <v>2</v>
      </c>
      <c r="Z757" t="b">
        <v>0</v>
      </c>
    </row>
    <row r="758" spans="1:26" hidden="1" x14ac:dyDescent="0.25">
      <c r="A758" t="s">
        <v>3650</v>
      </c>
      <c r="B758" t="s">
        <v>99</v>
      </c>
      <c r="C758" t="s">
        <v>43</v>
      </c>
      <c r="D758" t="s">
        <v>44</v>
      </c>
      <c r="E758" t="s">
        <v>2593</v>
      </c>
      <c r="F758" t="s">
        <v>45</v>
      </c>
      <c r="G758" t="s">
        <v>53</v>
      </c>
      <c r="H758" t="s">
        <v>3651</v>
      </c>
      <c r="I758" t="b">
        <v>1</v>
      </c>
      <c r="J758">
        <v>7.95</v>
      </c>
      <c r="K758">
        <v>799.98</v>
      </c>
      <c r="L758" t="s">
        <v>3652</v>
      </c>
      <c r="M758" s="2">
        <f t="shared" si="33"/>
        <v>45888.570833333331</v>
      </c>
      <c r="N758" t="s">
        <v>3653</v>
      </c>
      <c r="O758" s="2">
        <f t="shared" si="34"/>
        <v>45900.14267361111</v>
      </c>
      <c r="Q758" s="2" t="str">
        <f t="shared" si="35"/>
        <v/>
      </c>
      <c r="R758" t="s">
        <v>3654</v>
      </c>
      <c r="S758" t="s">
        <v>140</v>
      </c>
      <c r="T7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8" s="5" t="str">
        <f>IF(tb_ship[[#This Row],[current_status]]&lt;&gt;"DELIVERED", "",
  ABS(tb_ship[[#This Row],[Formated_actual_delivery_timestamp]] - tb_ship[[#This Row],[Formatted_estimated_delivery_timestamp]])
)</f>
        <v/>
      </c>
      <c r="V758" t="s">
        <v>400</v>
      </c>
      <c r="W758" t="s">
        <v>3515</v>
      </c>
      <c r="X758">
        <v>5</v>
      </c>
      <c r="Y758">
        <v>2</v>
      </c>
      <c r="Z758" t="b">
        <v>1</v>
      </c>
    </row>
    <row r="759" spans="1:26" hidden="1" x14ac:dyDescent="0.25">
      <c r="A759" t="s">
        <v>3655</v>
      </c>
      <c r="B759" t="s">
        <v>58</v>
      </c>
      <c r="C759" t="s">
        <v>51</v>
      </c>
      <c r="D759" t="s">
        <v>301</v>
      </c>
      <c r="E759" t="s">
        <v>24</v>
      </c>
      <c r="F759" t="s">
        <v>302</v>
      </c>
      <c r="G759" t="s">
        <v>1704</v>
      </c>
      <c r="H759" t="s">
        <v>303</v>
      </c>
      <c r="I759" t="b">
        <v>1</v>
      </c>
      <c r="J759">
        <v>5.22</v>
      </c>
      <c r="K759">
        <v>30.61</v>
      </c>
      <c r="L759" t="s">
        <v>3656</v>
      </c>
      <c r="M759" s="2">
        <f t="shared" si="33"/>
        <v>45846.85833333333</v>
      </c>
      <c r="N759" t="s">
        <v>3657</v>
      </c>
      <c r="O759" s="2">
        <f t="shared" si="34"/>
        <v>45851.823263888888</v>
      </c>
      <c r="P759" t="s">
        <v>3658</v>
      </c>
      <c r="Q759" s="2">
        <f t="shared" si="35"/>
        <v>45851.97965277778</v>
      </c>
      <c r="R759" t="s">
        <v>3659</v>
      </c>
      <c r="S759" t="s">
        <v>30</v>
      </c>
      <c r="T7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" s="5">
        <f>IF(tb_ship[[#This Row],[current_status]]&lt;&gt;"DELIVERED", "",
  ABS(tb_ship[[#This Row],[Formated_actual_delivery_timestamp]] - tb_ship[[#This Row],[Formatted_estimated_delivery_timestamp]])
)</f>
        <v>0.156388888892252</v>
      </c>
      <c r="X759">
        <v>2</v>
      </c>
      <c r="Y759">
        <v>2</v>
      </c>
      <c r="Z759" t="b">
        <v>0</v>
      </c>
    </row>
    <row r="760" spans="1:26" hidden="1" x14ac:dyDescent="0.25">
      <c r="A760" t="s">
        <v>3660</v>
      </c>
      <c r="B760" t="s">
        <v>279</v>
      </c>
      <c r="C760" t="s">
        <v>23</v>
      </c>
      <c r="D760" t="s">
        <v>52</v>
      </c>
      <c r="E760" t="s">
        <v>24</v>
      </c>
      <c r="F760" t="s">
        <v>329</v>
      </c>
      <c r="G760" t="s">
        <v>407</v>
      </c>
      <c r="H760" t="s">
        <v>1024</v>
      </c>
      <c r="I760" t="b">
        <v>1</v>
      </c>
      <c r="J760">
        <v>9.0299999999999994</v>
      </c>
      <c r="K760">
        <v>74.73</v>
      </c>
      <c r="L760" t="s">
        <v>3661</v>
      </c>
      <c r="M760" s="2">
        <f t="shared" si="33"/>
        <v>45882.491666666669</v>
      </c>
      <c r="N760" t="s">
        <v>3662</v>
      </c>
      <c r="O760" s="2">
        <f t="shared" si="34"/>
        <v>45885.007106481484</v>
      </c>
      <c r="P760" t="s">
        <v>3663</v>
      </c>
      <c r="Q760" s="2">
        <f t="shared" si="35"/>
        <v>45882.229988425926</v>
      </c>
      <c r="R760" t="s">
        <v>3664</v>
      </c>
      <c r="S760" t="s">
        <v>30</v>
      </c>
      <c r="T7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" s="5">
        <f>IF(tb_ship[[#This Row],[current_status]]&lt;&gt;"DELIVERED", "",
  ABS(tb_ship[[#This Row],[Formated_actual_delivery_timestamp]] - tb_ship[[#This Row],[Formatted_estimated_delivery_timestamp]])
)</f>
        <v>2.7771180555573665</v>
      </c>
      <c r="X760">
        <v>3</v>
      </c>
      <c r="Y760">
        <v>3</v>
      </c>
      <c r="Z760" t="b">
        <v>0</v>
      </c>
    </row>
    <row r="761" spans="1:26" hidden="1" x14ac:dyDescent="0.25">
      <c r="A761" t="s">
        <v>3665</v>
      </c>
      <c r="B761" t="s">
        <v>32</v>
      </c>
      <c r="C761" t="s">
        <v>51</v>
      </c>
      <c r="D761" t="s">
        <v>44</v>
      </c>
      <c r="E761" t="s">
        <v>116</v>
      </c>
      <c r="F761" t="s">
        <v>117</v>
      </c>
      <c r="G761" t="s">
        <v>136</v>
      </c>
      <c r="H761" t="s">
        <v>119</v>
      </c>
      <c r="I761" t="b">
        <v>1</v>
      </c>
      <c r="J761">
        <v>2.38</v>
      </c>
      <c r="K761">
        <v>37.49</v>
      </c>
      <c r="L761" t="s">
        <v>3666</v>
      </c>
      <c r="M761" s="2">
        <f t="shared" si="33"/>
        <v>45901.01458333333</v>
      </c>
      <c r="N761" t="s">
        <v>3667</v>
      </c>
      <c r="O761" s="2">
        <f t="shared" si="34"/>
        <v>45906.793449074074</v>
      </c>
      <c r="P761" t="s">
        <v>3668</v>
      </c>
      <c r="Q761" s="2">
        <f t="shared" si="35"/>
        <v>45906.561550925922</v>
      </c>
      <c r="R761" t="s">
        <v>3668</v>
      </c>
      <c r="S761" t="s">
        <v>30</v>
      </c>
      <c r="T7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1" s="5">
        <f>IF(tb_ship[[#This Row],[current_status]]&lt;&gt;"DELIVERED", "",
  ABS(tb_ship[[#This Row],[Formated_actual_delivery_timestamp]] - tb_ship[[#This Row],[Formatted_estimated_delivery_timestamp]])
)</f>
        <v>0.231898148151231</v>
      </c>
      <c r="X761">
        <v>1</v>
      </c>
      <c r="Y761">
        <v>5</v>
      </c>
      <c r="Z761" t="b">
        <v>0</v>
      </c>
    </row>
    <row r="762" spans="1:26" hidden="1" x14ac:dyDescent="0.25">
      <c r="A762" t="s">
        <v>3669</v>
      </c>
      <c r="B762" t="s">
        <v>827</v>
      </c>
      <c r="C762" t="s">
        <v>43</v>
      </c>
      <c r="D762" t="s">
        <v>187</v>
      </c>
      <c r="E762" t="s">
        <v>24</v>
      </c>
      <c r="F762" t="s">
        <v>597</v>
      </c>
      <c r="G762" t="s">
        <v>1828</v>
      </c>
      <c r="H762" t="s">
        <v>437</v>
      </c>
      <c r="I762" t="b">
        <v>1</v>
      </c>
      <c r="J762">
        <v>54.25</v>
      </c>
      <c r="K762">
        <v>917.5</v>
      </c>
      <c r="L762" t="s">
        <v>3670</v>
      </c>
      <c r="M762" s="2">
        <f t="shared" si="33"/>
        <v>46045.326388888891</v>
      </c>
      <c r="N762" t="s">
        <v>3671</v>
      </c>
      <c r="O762" s="2">
        <f t="shared" si="34"/>
        <v>46056.109097222223</v>
      </c>
      <c r="P762" t="s">
        <v>3672</v>
      </c>
      <c r="Q762" s="2">
        <f t="shared" si="35"/>
        <v>46055.98709490741</v>
      </c>
      <c r="R762" t="s">
        <v>3672</v>
      </c>
      <c r="S762" t="s">
        <v>30</v>
      </c>
      <c r="T7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2" s="5">
        <f>IF(tb_ship[[#This Row],[current_status]]&lt;&gt;"DELIVERED", "",
  ABS(tb_ship[[#This Row],[Formated_actual_delivery_timestamp]] - tb_ship[[#This Row],[Formatted_estimated_delivery_timestamp]])
)</f>
        <v>0.12200231481256196</v>
      </c>
      <c r="X762">
        <v>1</v>
      </c>
      <c r="Y762">
        <v>2</v>
      </c>
      <c r="Z762" t="b">
        <v>0</v>
      </c>
    </row>
    <row r="763" spans="1:26" hidden="1" x14ac:dyDescent="0.25">
      <c r="A763" t="s">
        <v>3673</v>
      </c>
      <c r="B763" t="s">
        <v>203</v>
      </c>
      <c r="C763" t="s">
        <v>23</v>
      </c>
      <c r="D763" t="s">
        <v>44</v>
      </c>
      <c r="E763" t="s">
        <v>24</v>
      </c>
      <c r="F763" t="s">
        <v>280</v>
      </c>
      <c r="G763" t="s">
        <v>249</v>
      </c>
      <c r="H763" t="s">
        <v>181</v>
      </c>
      <c r="I763" t="b">
        <v>1</v>
      </c>
      <c r="J763">
        <v>2.06</v>
      </c>
      <c r="K763">
        <v>21.51</v>
      </c>
      <c r="L763" t="s">
        <v>3674</v>
      </c>
      <c r="M763" s="2">
        <f t="shared" si="33"/>
        <v>45912.152777777774</v>
      </c>
      <c r="N763" t="s">
        <v>3675</v>
      </c>
      <c r="O763" s="2">
        <f t="shared" si="34"/>
        <v>45918.112905092588</v>
      </c>
      <c r="P763" t="s">
        <v>3676</v>
      </c>
      <c r="Q763" s="2">
        <f t="shared" si="35"/>
        <v>45917.863217592589</v>
      </c>
      <c r="R763" t="s">
        <v>3676</v>
      </c>
      <c r="S763" t="s">
        <v>30</v>
      </c>
      <c r="T7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" s="5">
        <f>IF(tb_ship[[#This Row],[current_status]]&lt;&gt;"DELIVERED", "",
  ABS(tb_ship[[#This Row],[Formated_actual_delivery_timestamp]] - tb_ship[[#This Row],[Formatted_estimated_delivery_timestamp]])
)</f>
        <v>0.24968749999970896</v>
      </c>
      <c r="X763">
        <v>2</v>
      </c>
      <c r="Y763">
        <v>5</v>
      </c>
      <c r="Z763" t="b">
        <v>0</v>
      </c>
    </row>
    <row r="764" spans="1:26" hidden="1" x14ac:dyDescent="0.25">
      <c r="A764" t="s">
        <v>3677</v>
      </c>
      <c r="B764" t="s">
        <v>279</v>
      </c>
      <c r="D764" t="s">
        <v>24</v>
      </c>
      <c r="E764" t="s">
        <v>52</v>
      </c>
      <c r="F764" t="s">
        <v>487</v>
      </c>
      <c r="G764" t="s">
        <v>329</v>
      </c>
      <c r="H764" t="s">
        <v>216</v>
      </c>
      <c r="I764" t="b">
        <v>1</v>
      </c>
      <c r="J764">
        <v>38.32</v>
      </c>
      <c r="K764">
        <v>1424.39</v>
      </c>
      <c r="L764" t="s">
        <v>3678</v>
      </c>
      <c r="M764" s="2">
        <f t="shared" si="33"/>
        <v>45841.597222222226</v>
      </c>
      <c r="N764" t="s">
        <v>3679</v>
      </c>
      <c r="O764" s="2">
        <f t="shared" si="34"/>
        <v>45850.070648148154</v>
      </c>
      <c r="P764" t="s">
        <v>3680</v>
      </c>
      <c r="Q764" s="2">
        <f t="shared" si="35"/>
        <v>45849.850787037038</v>
      </c>
      <c r="R764" t="s">
        <v>3681</v>
      </c>
      <c r="S764" t="s">
        <v>30</v>
      </c>
      <c r="T7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" s="5">
        <f>IF(tb_ship[[#This Row],[current_status]]&lt;&gt;"DELIVERED", "",
  ABS(tb_ship[[#This Row],[Formated_actual_delivery_timestamp]] - tb_ship[[#This Row],[Formatted_estimated_delivery_timestamp]])
)</f>
        <v>0.21986111111618811</v>
      </c>
      <c r="X764">
        <v>4</v>
      </c>
      <c r="Y764">
        <v>3</v>
      </c>
      <c r="Z764" t="b">
        <v>0</v>
      </c>
    </row>
    <row r="765" spans="1:26" hidden="1" x14ac:dyDescent="0.25">
      <c r="A765" t="s">
        <v>3682</v>
      </c>
      <c r="B765" t="s">
        <v>99</v>
      </c>
      <c r="C765" t="s">
        <v>43</v>
      </c>
      <c r="D765" t="s">
        <v>187</v>
      </c>
      <c r="E765" t="s">
        <v>24</v>
      </c>
      <c r="F765" t="s">
        <v>801</v>
      </c>
      <c r="G765" t="s">
        <v>487</v>
      </c>
      <c r="H765" t="s">
        <v>927</v>
      </c>
      <c r="I765" t="b">
        <v>1</v>
      </c>
      <c r="J765">
        <v>13.86</v>
      </c>
      <c r="K765">
        <v>230.72</v>
      </c>
      <c r="L765" t="s">
        <v>3683</v>
      </c>
      <c r="M765" s="2">
        <f t="shared" si="33"/>
        <v>45939.301388888889</v>
      </c>
      <c r="N765" t="s">
        <v>3684</v>
      </c>
      <c r="O765" s="2">
        <f t="shared" si="34"/>
        <v>45947.301932870374</v>
      </c>
      <c r="P765" t="s">
        <v>3685</v>
      </c>
      <c r="Q765" s="2">
        <f t="shared" si="35"/>
        <v>45947.693483796298</v>
      </c>
      <c r="R765" t="s">
        <v>3686</v>
      </c>
      <c r="S765" t="s">
        <v>30</v>
      </c>
      <c r="T7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5" s="5">
        <f>IF(tb_ship[[#This Row],[current_status]]&lt;&gt;"DELIVERED", "",
  ABS(tb_ship[[#This Row],[Formated_actual_delivery_timestamp]] - tb_ship[[#This Row],[Formatted_estimated_delivery_timestamp]])
)</f>
        <v>0.39155092592409346</v>
      </c>
      <c r="X765">
        <v>3</v>
      </c>
      <c r="Y765">
        <v>3</v>
      </c>
      <c r="Z765" t="b">
        <v>0</v>
      </c>
    </row>
    <row r="766" spans="1:26" hidden="1" x14ac:dyDescent="0.25">
      <c r="A766" t="s">
        <v>3687</v>
      </c>
      <c r="B766" t="s">
        <v>203</v>
      </c>
      <c r="C766" t="s">
        <v>23</v>
      </c>
      <c r="D766" t="s">
        <v>24</v>
      </c>
      <c r="E766" t="s">
        <v>24</v>
      </c>
      <c r="F766" t="s">
        <v>35</v>
      </c>
      <c r="G766" t="s">
        <v>35</v>
      </c>
      <c r="H766" t="s">
        <v>26</v>
      </c>
      <c r="I766" t="b">
        <v>0</v>
      </c>
      <c r="J766">
        <v>8.3699999999999992</v>
      </c>
      <c r="K766">
        <v>138.22999999999999</v>
      </c>
      <c r="L766" t="s">
        <v>3688</v>
      </c>
      <c r="M766" s="2">
        <f t="shared" si="33"/>
        <v>45987.731250000004</v>
      </c>
      <c r="N766" t="s">
        <v>3689</v>
      </c>
      <c r="O766" s="2">
        <f t="shared" si="34"/>
        <v>45989.785879629635</v>
      </c>
      <c r="Q766" s="2" t="str">
        <f t="shared" si="35"/>
        <v/>
      </c>
      <c r="R766" t="s">
        <v>3690</v>
      </c>
      <c r="S766" t="s">
        <v>140</v>
      </c>
      <c r="T7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6" s="5" t="str">
        <f>IF(tb_ship[[#This Row],[current_status]]&lt;&gt;"DELIVERED", "",
  ABS(tb_ship[[#This Row],[Formated_actual_delivery_timestamp]] - tb_ship[[#This Row],[Formatted_estimated_delivery_timestamp]])
)</f>
        <v/>
      </c>
      <c r="V766" t="s">
        <v>1055</v>
      </c>
      <c r="X766">
        <v>6</v>
      </c>
      <c r="Y766">
        <v>2</v>
      </c>
      <c r="Z766" t="b">
        <v>1</v>
      </c>
    </row>
    <row r="767" spans="1:26" hidden="1" x14ac:dyDescent="0.25">
      <c r="A767" t="s">
        <v>3691</v>
      </c>
      <c r="B767" t="s">
        <v>58</v>
      </c>
      <c r="C767" t="s">
        <v>51</v>
      </c>
      <c r="D767" t="s">
        <v>44</v>
      </c>
      <c r="E767" t="s">
        <v>52</v>
      </c>
      <c r="F767" t="s">
        <v>1560</v>
      </c>
      <c r="G767" t="s">
        <v>76</v>
      </c>
      <c r="I767" t="b">
        <v>1</v>
      </c>
      <c r="J767">
        <v>1.79</v>
      </c>
      <c r="K767">
        <v>193.35</v>
      </c>
      <c r="L767" t="s">
        <v>3692</v>
      </c>
      <c r="M767" s="2">
        <f t="shared" si="33"/>
        <v>45956.93472222222</v>
      </c>
      <c r="N767" t="s">
        <v>3693</v>
      </c>
      <c r="O767" s="2">
        <f t="shared" si="34"/>
        <v>45962.215451388889</v>
      </c>
      <c r="P767" t="s">
        <v>3694</v>
      </c>
      <c r="Q767" s="2">
        <f t="shared" si="35"/>
        <v>45962.390300925923</v>
      </c>
      <c r="R767" t="s">
        <v>3694</v>
      </c>
      <c r="S767" t="s">
        <v>30</v>
      </c>
      <c r="T7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" s="5">
        <f>IF(tb_ship[[#This Row],[current_status]]&lt;&gt;"DELIVERED", "",
  ABS(tb_ship[[#This Row],[Formated_actual_delivery_timestamp]] - tb_ship[[#This Row],[Formatted_estimated_delivery_timestamp]])
)</f>
        <v>0.17484953703387873</v>
      </c>
      <c r="X767">
        <v>3</v>
      </c>
      <c r="Y767">
        <v>4</v>
      </c>
      <c r="Z767" t="b">
        <v>0</v>
      </c>
    </row>
    <row r="768" spans="1:26" hidden="1" x14ac:dyDescent="0.25">
      <c r="A768" t="s">
        <v>3695</v>
      </c>
      <c r="B768" t="s">
        <v>67</v>
      </c>
      <c r="C768" t="s">
        <v>33</v>
      </c>
      <c r="D768" t="s">
        <v>915</v>
      </c>
      <c r="E768" t="s">
        <v>24</v>
      </c>
      <c r="F768" t="s">
        <v>1180</v>
      </c>
      <c r="G768" t="s">
        <v>151</v>
      </c>
      <c r="H768" t="s">
        <v>3163</v>
      </c>
      <c r="I768" t="b">
        <v>1</v>
      </c>
      <c r="J768">
        <v>27.32</v>
      </c>
      <c r="K768">
        <v>671.03</v>
      </c>
      <c r="L768" t="s">
        <v>3696</v>
      </c>
      <c r="M768" s="2">
        <f t="shared" si="33"/>
        <v>45955.396527777775</v>
      </c>
      <c r="N768" t="s">
        <v>3697</v>
      </c>
      <c r="O768" s="2">
        <f t="shared" si="34"/>
        <v>45964.359016203707</v>
      </c>
      <c r="P768" t="s">
        <v>3698</v>
      </c>
      <c r="Q768" s="2">
        <f t="shared" si="35"/>
        <v>45965.048425925932</v>
      </c>
      <c r="R768" t="s">
        <v>3699</v>
      </c>
      <c r="S768" t="s">
        <v>30</v>
      </c>
      <c r="T7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8" s="5">
        <f>IF(tb_ship[[#This Row],[current_status]]&lt;&gt;"DELIVERED", "",
  ABS(tb_ship[[#This Row],[Formated_actual_delivery_timestamp]] - tb_ship[[#This Row],[Formatted_estimated_delivery_timestamp]])
)</f>
        <v>0.68940972222480923</v>
      </c>
      <c r="X768">
        <v>2</v>
      </c>
      <c r="Y768">
        <v>3</v>
      </c>
      <c r="Z768" t="b">
        <v>0</v>
      </c>
    </row>
    <row r="769" spans="1:26" hidden="1" x14ac:dyDescent="0.25">
      <c r="A769" t="s">
        <v>3700</v>
      </c>
      <c r="B769" t="s">
        <v>58</v>
      </c>
      <c r="C769" t="s">
        <v>51</v>
      </c>
      <c r="D769" t="s">
        <v>44</v>
      </c>
      <c r="E769" t="s">
        <v>24</v>
      </c>
      <c r="F769" t="s">
        <v>117</v>
      </c>
      <c r="G769" t="s">
        <v>68</v>
      </c>
      <c r="H769" t="s">
        <v>181</v>
      </c>
      <c r="I769" t="b">
        <v>1</v>
      </c>
      <c r="J769">
        <v>9.24</v>
      </c>
      <c r="K769">
        <v>134.72999999999999</v>
      </c>
      <c r="L769" t="s">
        <v>3701</v>
      </c>
      <c r="M769" s="2">
        <f t="shared" si="33"/>
        <v>45899.410416666666</v>
      </c>
      <c r="N769" t="s">
        <v>3702</v>
      </c>
      <c r="O769" s="2">
        <f t="shared" si="34"/>
        <v>45904.094467592593</v>
      </c>
      <c r="P769" t="s">
        <v>3703</v>
      </c>
      <c r="Q769" s="2">
        <f t="shared" si="35"/>
        <v>45904.250208333331</v>
      </c>
      <c r="R769" t="s">
        <v>3703</v>
      </c>
      <c r="S769" t="s">
        <v>30</v>
      </c>
      <c r="T7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9" s="5">
        <f>IF(tb_ship[[#This Row],[current_status]]&lt;&gt;"DELIVERED", "",
  ABS(tb_ship[[#This Row],[Formated_actual_delivery_timestamp]] - tb_ship[[#This Row],[Formatted_estimated_delivery_timestamp]])
)</f>
        <v>0.15574074073811062</v>
      </c>
      <c r="X769">
        <v>2</v>
      </c>
      <c r="Y769">
        <v>2</v>
      </c>
      <c r="Z769" t="b">
        <v>0</v>
      </c>
    </row>
    <row r="770" spans="1:26" hidden="1" x14ac:dyDescent="0.25">
      <c r="A770" t="s">
        <v>3704</v>
      </c>
      <c r="B770" t="s">
        <v>58</v>
      </c>
      <c r="C770" t="s">
        <v>51</v>
      </c>
      <c r="D770" t="s">
        <v>44</v>
      </c>
      <c r="E770" t="s">
        <v>116</v>
      </c>
      <c r="F770" t="s">
        <v>180</v>
      </c>
      <c r="G770" t="s">
        <v>118</v>
      </c>
      <c r="H770" t="s">
        <v>119</v>
      </c>
      <c r="I770" t="b">
        <v>1</v>
      </c>
      <c r="J770">
        <v>10.35</v>
      </c>
      <c r="K770">
        <v>184.36</v>
      </c>
      <c r="L770" t="s">
        <v>3705</v>
      </c>
      <c r="M770" s="2">
        <f t="shared" ref="M770:M833" si="36">_xlfn.LET(
    _xlpm.iso, L770,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45894.299305555556</v>
      </c>
      <c r="N770" t="s">
        <v>3706</v>
      </c>
      <c r="O770" s="2">
        <f t="shared" si="34"/>
        <v>45898.776840277773</v>
      </c>
      <c r="P770" t="s">
        <v>3707</v>
      </c>
      <c r="Q770" s="2">
        <f t="shared" si="35"/>
        <v>45899.527719907404</v>
      </c>
      <c r="R770" t="s">
        <v>3708</v>
      </c>
      <c r="S770" t="s">
        <v>30</v>
      </c>
      <c r="T7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" s="5">
        <f>IF(tb_ship[[#This Row],[current_status]]&lt;&gt;"DELIVERED", "",
  ABS(tb_ship[[#This Row],[Formated_actual_delivery_timestamp]] - tb_ship[[#This Row],[Formatted_estimated_delivery_timestamp]])
)</f>
        <v>0.75087962963152677</v>
      </c>
      <c r="X770">
        <v>3</v>
      </c>
      <c r="Y770">
        <v>5</v>
      </c>
      <c r="Z770" t="b">
        <v>0</v>
      </c>
    </row>
    <row r="771" spans="1:26" hidden="1" x14ac:dyDescent="0.25">
      <c r="A771" t="s">
        <v>3709</v>
      </c>
      <c r="B771" t="s">
        <v>67</v>
      </c>
      <c r="C771" t="s">
        <v>33</v>
      </c>
      <c r="D771" t="s">
        <v>126</v>
      </c>
      <c r="E771" t="s">
        <v>24</v>
      </c>
      <c r="F771" t="s">
        <v>272</v>
      </c>
      <c r="G771" t="s">
        <v>151</v>
      </c>
      <c r="H771" t="s">
        <v>129</v>
      </c>
      <c r="I771" t="b">
        <v>1</v>
      </c>
      <c r="J771">
        <v>4.34</v>
      </c>
      <c r="K771">
        <v>21.26</v>
      </c>
      <c r="L771" t="s">
        <v>3710</v>
      </c>
      <c r="M771" s="2">
        <f t="shared" si="36"/>
        <v>45906.959722222222</v>
      </c>
      <c r="N771" t="s">
        <v>3711</v>
      </c>
      <c r="O771" s="2">
        <f t="shared" ref="O771:O834" si="37">_xlfn.LET(
    _xlpm.iso, N771,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45915.08357638889</v>
      </c>
      <c r="P771" t="s">
        <v>3712</v>
      </c>
      <c r="Q771" s="2">
        <f t="shared" ref="Q771:Q834" si="38">IF(P771="", "", _xlfn.LET(
    _xlpm.iso, P771,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45916.03833333333</v>
      </c>
      <c r="R771" t="s">
        <v>3713</v>
      </c>
      <c r="S771" t="s">
        <v>30</v>
      </c>
      <c r="T7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1" s="5">
        <f>IF(tb_ship[[#This Row],[current_status]]&lt;&gt;"DELIVERED", "",
  ABS(tb_ship[[#This Row],[Formated_actual_delivery_timestamp]] - tb_ship[[#This Row],[Formatted_estimated_delivery_timestamp]])
)</f>
        <v>0.95475694444030523</v>
      </c>
      <c r="X771">
        <v>2</v>
      </c>
      <c r="Y771">
        <v>2</v>
      </c>
      <c r="Z771" t="b">
        <v>0</v>
      </c>
    </row>
    <row r="772" spans="1:26" hidden="1" x14ac:dyDescent="0.25">
      <c r="A772" t="s">
        <v>3714</v>
      </c>
      <c r="B772" t="s">
        <v>512</v>
      </c>
      <c r="C772" t="s">
        <v>33</v>
      </c>
      <c r="D772" t="s">
        <v>24</v>
      </c>
      <c r="E772" t="s">
        <v>24</v>
      </c>
      <c r="F772" t="s">
        <v>25</v>
      </c>
      <c r="G772" t="s">
        <v>128</v>
      </c>
      <c r="H772" t="s">
        <v>69</v>
      </c>
      <c r="I772" t="b">
        <v>0</v>
      </c>
      <c r="J772">
        <v>15.33</v>
      </c>
      <c r="K772">
        <v>522.45000000000005</v>
      </c>
      <c r="L772" t="s">
        <v>3715</v>
      </c>
      <c r="M772" s="2">
        <f t="shared" si="36"/>
        <v>46062.825000000004</v>
      </c>
      <c r="N772" t="s">
        <v>3716</v>
      </c>
      <c r="O772" s="2">
        <f t="shared" si="37"/>
        <v>46064.981527777782</v>
      </c>
      <c r="P772" t="s">
        <v>3717</v>
      </c>
      <c r="Q772" s="2">
        <f t="shared" si="38"/>
        <v>46064.323333333334</v>
      </c>
      <c r="R772" t="s">
        <v>3718</v>
      </c>
      <c r="S772" t="s">
        <v>30</v>
      </c>
      <c r="T7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2" s="5">
        <f>IF(tb_ship[[#This Row],[current_status]]&lt;&gt;"DELIVERED", "",
  ABS(tb_ship[[#This Row],[Formated_actual_delivery_timestamp]] - tb_ship[[#This Row],[Formatted_estimated_delivery_timestamp]])
)</f>
        <v>0.65819444444787223</v>
      </c>
      <c r="X772">
        <v>3</v>
      </c>
      <c r="Y772">
        <v>2</v>
      </c>
      <c r="Z772" t="b">
        <v>0</v>
      </c>
    </row>
    <row r="773" spans="1:26" hidden="1" x14ac:dyDescent="0.25">
      <c r="A773" t="s">
        <v>3719</v>
      </c>
      <c r="B773" t="s">
        <v>99</v>
      </c>
      <c r="C773" t="s">
        <v>33</v>
      </c>
      <c r="D773" t="s">
        <v>24</v>
      </c>
      <c r="E773" t="s">
        <v>52</v>
      </c>
      <c r="F773" t="s">
        <v>35</v>
      </c>
      <c r="G773" t="s">
        <v>422</v>
      </c>
      <c r="H773" t="s">
        <v>216</v>
      </c>
      <c r="I773" t="b">
        <v>1</v>
      </c>
      <c r="J773">
        <v>26.01</v>
      </c>
      <c r="K773">
        <v>1552.27</v>
      </c>
      <c r="L773" t="s">
        <v>3720</v>
      </c>
      <c r="M773" s="2">
        <f t="shared" si="36"/>
        <v>45942.433333333334</v>
      </c>
      <c r="N773" t="s">
        <v>3721</v>
      </c>
      <c r="O773" s="2">
        <f t="shared" si="37"/>
        <v>45947.313946759263</v>
      </c>
      <c r="P773" t="s">
        <v>3722</v>
      </c>
      <c r="Q773" s="2">
        <f t="shared" si="38"/>
        <v>45947.135740740741</v>
      </c>
      <c r="R773" t="s">
        <v>3723</v>
      </c>
      <c r="S773" t="s">
        <v>30</v>
      </c>
      <c r="T7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3" s="5">
        <f>IF(tb_ship[[#This Row],[current_status]]&lt;&gt;"DELIVERED", "",
  ABS(tb_ship[[#This Row],[Formated_actual_delivery_timestamp]] - tb_ship[[#This Row],[Formatted_estimated_delivery_timestamp]])
)</f>
        <v>0.17820601852145046</v>
      </c>
      <c r="X773">
        <v>2</v>
      </c>
      <c r="Y773">
        <v>5</v>
      </c>
      <c r="Z773" t="b">
        <v>0</v>
      </c>
    </row>
    <row r="774" spans="1:26" hidden="1" x14ac:dyDescent="0.25">
      <c r="A774" t="s">
        <v>3724</v>
      </c>
      <c r="B774" t="s">
        <v>955</v>
      </c>
      <c r="C774" t="s">
        <v>43</v>
      </c>
      <c r="D774" t="s">
        <v>44</v>
      </c>
      <c r="E774" t="s">
        <v>1314</v>
      </c>
      <c r="F774" t="s">
        <v>117</v>
      </c>
      <c r="G774" t="s">
        <v>236</v>
      </c>
      <c r="H774" t="s">
        <v>3725</v>
      </c>
      <c r="I774" t="b">
        <v>1</v>
      </c>
      <c r="J774">
        <v>6.49</v>
      </c>
      <c r="K774">
        <v>80.33</v>
      </c>
      <c r="L774" t="s">
        <v>3726</v>
      </c>
      <c r="M774" s="2">
        <f t="shared" si="36"/>
        <v>46023.356249999997</v>
      </c>
      <c r="N774" t="s">
        <v>3727</v>
      </c>
      <c r="O774" s="2">
        <f t="shared" si="37"/>
        <v>46037.898090277777</v>
      </c>
      <c r="P774" t="s">
        <v>3728</v>
      </c>
      <c r="Q774" s="2">
        <f t="shared" si="38"/>
        <v>46038.490312499998</v>
      </c>
      <c r="R774" t="s">
        <v>3729</v>
      </c>
      <c r="S774" t="s">
        <v>30</v>
      </c>
      <c r="T7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" s="5">
        <f>IF(tb_ship[[#This Row],[current_status]]&lt;&gt;"DELIVERED", "",
  ABS(tb_ship[[#This Row],[Formated_actual_delivery_timestamp]] - tb_ship[[#This Row],[Formatted_estimated_delivery_timestamp]])
)</f>
        <v>0.59222222222160781</v>
      </c>
      <c r="X774">
        <v>3</v>
      </c>
      <c r="Y774">
        <v>3</v>
      </c>
      <c r="Z774" t="b">
        <v>0</v>
      </c>
    </row>
    <row r="775" spans="1:26" hidden="1" x14ac:dyDescent="0.25">
      <c r="A775" t="s">
        <v>3730</v>
      </c>
      <c r="B775" t="s">
        <v>335</v>
      </c>
      <c r="C775" t="s">
        <v>43</v>
      </c>
      <c r="D775" t="s">
        <v>24</v>
      </c>
      <c r="E775" t="s">
        <v>24</v>
      </c>
      <c r="F775" t="s">
        <v>68</v>
      </c>
      <c r="G775" t="s">
        <v>407</v>
      </c>
      <c r="H775" t="s">
        <v>152</v>
      </c>
      <c r="I775" t="b">
        <v>0</v>
      </c>
      <c r="J775">
        <v>0.66</v>
      </c>
      <c r="K775">
        <v>16.760000000000002</v>
      </c>
      <c r="L775" t="s">
        <v>3731</v>
      </c>
      <c r="M775" s="2">
        <f t="shared" si="36"/>
        <v>45821.626388888893</v>
      </c>
      <c r="N775" t="s">
        <v>3732</v>
      </c>
      <c r="O775" s="2">
        <f t="shared" si="37"/>
        <v>45825.543495370373</v>
      </c>
      <c r="P775" t="s">
        <v>3733</v>
      </c>
      <c r="Q775" s="2">
        <f t="shared" si="38"/>
        <v>45825.216886574075</v>
      </c>
      <c r="R775" t="s">
        <v>3734</v>
      </c>
      <c r="S775" t="s">
        <v>30</v>
      </c>
      <c r="T7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5" s="5">
        <f>IF(tb_ship[[#This Row],[current_status]]&lt;&gt;"DELIVERED", "",
  ABS(tb_ship[[#This Row],[Formated_actual_delivery_timestamp]] - tb_ship[[#This Row],[Formatted_estimated_delivery_timestamp]])
)</f>
        <v>0.32660879629838746</v>
      </c>
      <c r="X775">
        <v>2</v>
      </c>
      <c r="Y775">
        <v>2</v>
      </c>
      <c r="Z775" t="b">
        <v>0</v>
      </c>
    </row>
    <row r="776" spans="1:26" hidden="1" x14ac:dyDescent="0.25">
      <c r="A776" t="s">
        <v>3735</v>
      </c>
      <c r="B776" t="s">
        <v>83</v>
      </c>
      <c r="C776" t="s">
        <v>33</v>
      </c>
      <c r="D776" t="s">
        <v>59</v>
      </c>
      <c r="E776" t="s">
        <v>52</v>
      </c>
      <c r="F776" t="s">
        <v>160</v>
      </c>
      <c r="G776" t="s">
        <v>161</v>
      </c>
      <c r="H776" t="s">
        <v>613</v>
      </c>
      <c r="I776" t="b">
        <v>0</v>
      </c>
      <c r="J776">
        <v>13.05</v>
      </c>
      <c r="K776">
        <v>841.78</v>
      </c>
      <c r="L776" t="s">
        <v>3736</v>
      </c>
      <c r="M776" s="2">
        <f t="shared" si="36"/>
        <v>46011.569444444445</v>
      </c>
      <c r="N776" t="s">
        <v>3737</v>
      </c>
      <c r="O776" s="2">
        <f t="shared" si="37"/>
        <v>46019.976666666669</v>
      </c>
      <c r="P776" t="s">
        <v>3738</v>
      </c>
      <c r="Q776" s="2">
        <f t="shared" si="38"/>
        <v>46020.116990740746</v>
      </c>
      <c r="R776" t="s">
        <v>3738</v>
      </c>
      <c r="S776" t="s">
        <v>30</v>
      </c>
      <c r="T7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" s="5">
        <f>IF(tb_ship[[#This Row],[current_status]]&lt;&gt;"DELIVERED", "",
  ABS(tb_ship[[#This Row],[Formated_actual_delivery_timestamp]] - tb_ship[[#This Row],[Formatted_estimated_delivery_timestamp]])
)</f>
        <v>0.14032407407648861</v>
      </c>
      <c r="X776">
        <v>2</v>
      </c>
      <c r="Y776">
        <v>5</v>
      </c>
      <c r="Z776" t="b">
        <v>0</v>
      </c>
    </row>
    <row r="777" spans="1:26" hidden="1" x14ac:dyDescent="0.25">
      <c r="A777" t="s">
        <v>3739</v>
      </c>
      <c r="B777" t="s">
        <v>279</v>
      </c>
      <c r="C777" t="s">
        <v>33</v>
      </c>
      <c r="D777" t="s">
        <v>24</v>
      </c>
      <c r="E777" t="s">
        <v>24</v>
      </c>
      <c r="F777" t="s">
        <v>189</v>
      </c>
      <c r="G777" t="s">
        <v>196</v>
      </c>
      <c r="H777" t="s">
        <v>69</v>
      </c>
      <c r="I777" t="b">
        <v>0</v>
      </c>
      <c r="J777">
        <v>2.79</v>
      </c>
      <c r="K777">
        <v>42.66</v>
      </c>
      <c r="L777" t="s">
        <v>3740</v>
      </c>
      <c r="M777" s="2">
        <f t="shared" si="36"/>
        <v>46065.79791666667</v>
      </c>
      <c r="N777" t="s">
        <v>3741</v>
      </c>
      <c r="O777" s="2">
        <f t="shared" si="37"/>
        <v>46068.998171296298</v>
      </c>
      <c r="P777" t="s">
        <v>3742</v>
      </c>
      <c r="Q777" s="2">
        <f t="shared" si="38"/>
        <v>46068.678425925929</v>
      </c>
      <c r="R777" t="s">
        <v>3743</v>
      </c>
      <c r="S777" t="s">
        <v>30</v>
      </c>
      <c r="T7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7" s="5">
        <f>IF(tb_ship[[#This Row],[current_status]]&lt;&gt;"DELIVERED", "",
  ABS(tb_ship[[#This Row],[Formated_actual_delivery_timestamp]] - tb_ship[[#This Row],[Formatted_estimated_delivery_timestamp]])
)</f>
        <v>0.31974537036876427</v>
      </c>
      <c r="X777">
        <v>1</v>
      </c>
      <c r="Y777">
        <v>2</v>
      </c>
      <c r="Z777" t="b">
        <v>0</v>
      </c>
    </row>
    <row r="778" spans="1:26" hidden="1" x14ac:dyDescent="0.25">
      <c r="A778" t="s">
        <v>3744</v>
      </c>
      <c r="B778" t="s">
        <v>99</v>
      </c>
      <c r="C778" t="s">
        <v>51</v>
      </c>
      <c r="D778" t="s">
        <v>52</v>
      </c>
      <c r="E778" t="s">
        <v>59</v>
      </c>
      <c r="F778" t="s">
        <v>53</v>
      </c>
      <c r="G778" t="s">
        <v>61</v>
      </c>
      <c r="H778" t="s">
        <v>62</v>
      </c>
      <c r="I778" t="b">
        <v>0</v>
      </c>
      <c r="J778">
        <v>6.2</v>
      </c>
      <c r="K778">
        <v>52.25</v>
      </c>
      <c r="L778" t="s">
        <v>3745</v>
      </c>
      <c r="M778" s="2">
        <f t="shared" si="36"/>
        <v>45981.527083333334</v>
      </c>
      <c r="N778" t="s">
        <v>3746</v>
      </c>
      <c r="O778" s="2">
        <f t="shared" si="37"/>
        <v>45987.33424768519</v>
      </c>
      <c r="P778" t="s">
        <v>3747</v>
      </c>
      <c r="Q778" s="2">
        <f t="shared" si="38"/>
        <v>45986.97969907408</v>
      </c>
      <c r="R778" t="s">
        <v>3747</v>
      </c>
      <c r="S778" t="s">
        <v>30</v>
      </c>
      <c r="T7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8" s="5">
        <f>IF(tb_ship[[#This Row],[current_status]]&lt;&gt;"DELIVERED", "",
  ABS(tb_ship[[#This Row],[Formated_actual_delivery_timestamp]] - tb_ship[[#This Row],[Formatted_estimated_delivery_timestamp]])
)</f>
        <v>0.35454861111065838</v>
      </c>
      <c r="X778">
        <v>1</v>
      </c>
      <c r="Y778">
        <v>5</v>
      </c>
      <c r="Z778" t="b">
        <v>0</v>
      </c>
    </row>
    <row r="779" spans="1:26" hidden="1" x14ac:dyDescent="0.25">
      <c r="A779" t="s">
        <v>3748</v>
      </c>
      <c r="B779" t="s">
        <v>67</v>
      </c>
      <c r="C779" t="s">
        <v>33</v>
      </c>
      <c r="D779" t="s">
        <v>24</v>
      </c>
      <c r="E779" t="s">
        <v>52</v>
      </c>
      <c r="F779" t="s">
        <v>189</v>
      </c>
      <c r="G779" t="s">
        <v>92</v>
      </c>
      <c r="H779" t="s">
        <v>216</v>
      </c>
      <c r="I779" t="b">
        <v>1</v>
      </c>
      <c r="J779">
        <v>30.65</v>
      </c>
      <c r="K779">
        <v>562.55999999999995</v>
      </c>
      <c r="L779" t="s">
        <v>3749</v>
      </c>
      <c r="M779" s="2">
        <f t="shared" si="36"/>
        <v>45960.46875</v>
      </c>
      <c r="N779" t="s">
        <v>3750</v>
      </c>
      <c r="O779" s="2">
        <f t="shared" si="37"/>
        <v>45965.275787037041</v>
      </c>
      <c r="P779" t="s">
        <v>3751</v>
      </c>
      <c r="Q779" s="2">
        <f t="shared" si="38"/>
        <v>45966.19844907408</v>
      </c>
      <c r="R779" t="s">
        <v>3751</v>
      </c>
      <c r="S779" t="s">
        <v>30</v>
      </c>
      <c r="T7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9" s="5">
        <f>IF(tb_ship[[#This Row],[current_status]]&lt;&gt;"DELIVERED", "",
  ABS(tb_ship[[#This Row],[Formated_actual_delivery_timestamp]] - tb_ship[[#This Row],[Formatted_estimated_delivery_timestamp]])
)</f>
        <v>0.92266203703911742</v>
      </c>
      <c r="X779">
        <v>3</v>
      </c>
      <c r="Y779">
        <v>2</v>
      </c>
      <c r="Z779" t="b">
        <v>0</v>
      </c>
    </row>
    <row r="780" spans="1:26" hidden="1" x14ac:dyDescent="0.25">
      <c r="A780" t="s">
        <v>3752</v>
      </c>
      <c r="B780" t="s">
        <v>660</v>
      </c>
      <c r="C780" t="s">
        <v>33</v>
      </c>
      <c r="D780" t="s">
        <v>59</v>
      </c>
      <c r="E780" t="s">
        <v>52</v>
      </c>
      <c r="F780" t="s">
        <v>160</v>
      </c>
      <c r="G780" t="s">
        <v>92</v>
      </c>
      <c r="I780" t="b">
        <v>0</v>
      </c>
      <c r="J780">
        <v>52.34</v>
      </c>
      <c r="K780">
        <v>1653.41</v>
      </c>
      <c r="L780" t="s">
        <v>3753</v>
      </c>
      <c r="M780" s="2">
        <f t="shared" si="36"/>
        <v>46006.496527777781</v>
      </c>
      <c r="N780" t="s">
        <v>3754</v>
      </c>
      <c r="O780" s="2">
        <f t="shared" si="37"/>
        <v>46012.228437500002</v>
      </c>
      <c r="P780" t="s">
        <v>3755</v>
      </c>
      <c r="Q780" s="2">
        <f t="shared" si="38"/>
        <v>46012.1325</v>
      </c>
      <c r="R780" t="s">
        <v>3756</v>
      </c>
      <c r="S780" t="s">
        <v>30</v>
      </c>
      <c r="T7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" s="5">
        <f>IF(tb_ship[[#This Row],[current_status]]&lt;&gt;"DELIVERED", "",
  ABS(tb_ship[[#This Row],[Formated_actual_delivery_timestamp]] - tb_ship[[#This Row],[Formatted_estimated_delivery_timestamp]])
)</f>
        <v>9.5937500002037268E-2</v>
      </c>
      <c r="X780">
        <v>3</v>
      </c>
      <c r="Y780">
        <v>5</v>
      </c>
      <c r="Z780" t="b">
        <v>0</v>
      </c>
    </row>
    <row r="781" spans="1:26" hidden="1" x14ac:dyDescent="0.25">
      <c r="A781" t="s">
        <v>3757</v>
      </c>
      <c r="B781" t="s">
        <v>203</v>
      </c>
      <c r="C781" t="s">
        <v>43</v>
      </c>
      <c r="D781" t="s">
        <v>24</v>
      </c>
      <c r="E781" t="s">
        <v>24</v>
      </c>
      <c r="F781" t="s">
        <v>102</v>
      </c>
      <c r="G781" t="s">
        <v>93</v>
      </c>
      <c r="H781" t="s">
        <v>152</v>
      </c>
      <c r="I781" t="b">
        <v>0</v>
      </c>
      <c r="J781">
        <v>53.52</v>
      </c>
      <c r="K781">
        <v>1558.2</v>
      </c>
      <c r="L781" t="s">
        <v>3758</v>
      </c>
      <c r="M781" s="2">
        <f t="shared" si="36"/>
        <v>45955.740972222222</v>
      </c>
      <c r="N781" t="s">
        <v>3759</v>
      </c>
      <c r="O781" s="2">
        <f t="shared" si="37"/>
        <v>45960.766122685185</v>
      </c>
      <c r="P781" t="s">
        <v>3760</v>
      </c>
      <c r="Q781" s="2">
        <f t="shared" si="38"/>
        <v>45960.457187500004</v>
      </c>
      <c r="R781" t="s">
        <v>3760</v>
      </c>
      <c r="S781" t="s">
        <v>30</v>
      </c>
      <c r="T7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1" s="5">
        <f>IF(tb_ship[[#This Row],[current_status]]&lt;&gt;"DELIVERED", "",
  ABS(tb_ship[[#This Row],[Formated_actual_delivery_timestamp]] - tb_ship[[#This Row],[Formatted_estimated_delivery_timestamp]])
)</f>
        <v>0.30893518518132623</v>
      </c>
      <c r="X781">
        <v>1</v>
      </c>
      <c r="Y781">
        <v>2</v>
      </c>
      <c r="Z781" t="b">
        <v>0</v>
      </c>
    </row>
    <row r="782" spans="1:26" hidden="1" x14ac:dyDescent="0.25">
      <c r="A782" t="s">
        <v>3761</v>
      </c>
      <c r="B782" t="s">
        <v>99</v>
      </c>
      <c r="C782" t="s">
        <v>43</v>
      </c>
      <c r="D782" t="s">
        <v>44</v>
      </c>
      <c r="E782" t="s">
        <v>52</v>
      </c>
      <c r="F782" t="s">
        <v>3762</v>
      </c>
      <c r="G782" t="s">
        <v>92</v>
      </c>
      <c r="H782" t="s">
        <v>86</v>
      </c>
      <c r="I782" t="b">
        <v>1</v>
      </c>
      <c r="J782">
        <v>4.84</v>
      </c>
      <c r="K782">
        <v>441.43</v>
      </c>
      <c r="L782" t="s">
        <v>3763</v>
      </c>
      <c r="M782" s="2">
        <f t="shared" si="36"/>
        <v>45903.216666666667</v>
      </c>
      <c r="N782" t="s">
        <v>3764</v>
      </c>
      <c r="O782" s="2">
        <f t="shared" si="37"/>
        <v>45913.505833333336</v>
      </c>
      <c r="Q782" s="2" t="str">
        <f t="shared" si="38"/>
        <v/>
      </c>
      <c r="R782" t="s">
        <v>3765</v>
      </c>
      <c r="S782" t="s">
        <v>673</v>
      </c>
      <c r="T7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2" s="5" t="str">
        <f>IF(tb_ship[[#This Row],[current_status]]&lt;&gt;"DELIVERED", "",
  ABS(tb_ship[[#This Row],[Formated_actual_delivery_timestamp]] - tb_ship[[#This Row],[Formatted_estimated_delivery_timestamp]])
)</f>
        <v/>
      </c>
      <c r="V782" t="s">
        <v>400</v>
      </c>
      <c r="W782" t="s">
        <v>2226</v>
      </c>
      <c r="X782">
        <v>5</v>
      </c>
      <c r="Y782">
        <v>4</v>
      </c>
      <c r="Z782" t="b">
        <v>1</v>
      </c>
    </row>
    <row r="783" spans="1:26" hidden="1" x14ac:dyDescent="0.25">
      <c r="A783" t="s">
        <v>3766</v>
      </c>
      <c r="B783" t="s">
        <v>58</v>
      </c>
      <c r="C783" t="s">
        <v>43</v>
      </c>
      <c r="D783" t="s">
        <v>24</v>
      </c>
      <c r="E783" t="s">
        <v>24</v>
      </c>
      <c r="F783" t="s">
        <v>35</v>
      </c>
      <c r="G783" t="s">
        <v>1499</v>
      </c>
      <c r="H783" t="s">
        <v>488</v>
      </c>
      <c r="I783" t="b">
        <v>0</v>
      </c>
      <c r="J783">
        <v>9.67</v>
      </c>
      <c r="K783">
        <v>280.02</v>
      </c>
      <c r="L783" t="s">
        <v>3767</v>
      </c>
      <c r="M783" s="2">
        <f t="shared" si="36"/>
        <v>46021.553472222222</v>
      </c>
      <c r="N783" t="s">
        <v>3768</v>
      </c>
      <c r="O783" s="2">
        <f t="shared" si="37"/>
        <v>46023.840115740742</v>
      </c>
      <c r="P783" t="s">
        <v>3769</v>
      </c>
      <c r="Q783" s="2">
        <f t="shared" si="38"/>
        <v>46019.938263888893</v>
      </c>
      <c r="R783" t="s">
        <v>3770</v>
      </c>
      <c r="S783" t="s">
        <v>30</v>
      </c>
      <c r="T7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3" s="5">
        <f>IF(tb_ship[[#This Row],[current_status]]&lt;&gt;"DELIVERED", "",
  ABS(tb_ship[[#This Row],[Formated_actual_delivery_timestamp]] - tb_ship[[#This Row],[Formatted_estimated_delivery_timestamp]])
)</f>
        <v>3.9018518518496421</v>
      </c>
      <c r="X783">
        <v>3</v>
      </c>
      <c r="Y783">
        <v>2</v>
      </c>
      <c r="Z783" t="b">
        <v>0</v>
      </c>
    </row>
    <row r="784" spans="1:26" hidden="1" x14ac:dyDescent="0.25">
      <c r="A784" t="s">
        <v>3771</v>
      </c>
      <c r="B784" t="s">
        <v>573</v>
      </c>
      <c r="C784" t="s">
        <v>23</v>
      </c>
      <c r="D784" t="s">
        <v>100</v>
      </c>
      <c r="E784" t="s">
        <v>24</v>
      </c>
      <c r="F784" t="s">
        <v>101</v>
      </c>
      <c r="G784" t="s">
        <v>25</v>
      </c>
      <c r="H784" t="s">
        <v>223</v>
      </c>
      <c r="I784" t="b">
        <v>1</v>
      </c>
      <c r="J784">
        <v>5.18</v>
      </c>
      <c r="K784">
        <v>30.68</v>
      </c>
      <c r="L784" t="s">
        <v>3772</v>
      </c>
      <c r="M784" s="2">
        <f t="shared" si="36"/>
        <v>45861.030555555553</v>
      </c>
      <c r="N784" t="s">
        <v>3773</v>
      </c>
      <c r="O784" s="2">
        <f t="shared" si="37"/>
        <v>45866.343182870369</v>
      </c>
      <c r="P784" t="s">
        <v>3774</v>
      </c>
      <c r="Q784" s="2">
        <f t="shared" si="38"/>
        <v>45867.475185185183</v>
      </c>
      <c r="R784" t="s">
        <v>3774</v>
      </c>
      <c r="S784" t="s">
        <v>30</v>
      </c>
      <c r="T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4" s="5">
        <f>IF(tb_ship[[#This Row],[current_status]]&lt;&gt;"DELIVERED", "",
  ABS(tb_ship[[#This Row],[Formated_actual_delivery_timestamp]] - tb_ship[[#This Row],[Formatted_estimated_delivery_timestamp]])
)</f>
        <v>1.1320023148145992</v>
      </c>
      <c r="X784">
        <v>4</v>
      </c>
      <c r="Y784">
        <v>4</v>
      </c>
      <c r="Z784" t="b">
        <v>1</v>
      </c>
    </row>
    <row r="785" spans="1:26" hidden="1" x14ac:dyDescent="0.25">
      <c r="A785" t="s">
        <v>3775</v>
      </c>
      <c r="B785" t="s">
        <v>279</v>
      </c>
      <c r="C785" t="s">
        <v>51</v>
      </c>
      <c r="D785" t="s">
        <v>24</v>
      </c>
      <c r="E785" t="s">
        <v>24</v>
      </c>
      <c r="F785" t="s">
        <v>35</v>
      </c>
      <c r="G785" t="s">
        <v>93</v>
      </c>
      <c r="H785" t="s">
        <v>525</v>
      </c>
      <c r="I785" t="b">
        <v>0</v>
      </c>
      <c r="J785">
        <v>20.88</v>
      </c>
      <c r="K785">
        <v>689.09</v>
      </c>
      <c r="L785" t="s">
        <v>3776</v>
      </c>
      <c r="M785" s="2">
        <f t="shared" si="36"/>
        <v>46050.763194444444</v>
      </c>
      <c r="N785" t="s">
        <v>3777</v>
      </c>
      <c r="O785" s="2">
        <f t="shared" si="37"/>
        <v>46053.222754629634</v>
      </c>
      <c r="P785" t="s">
        <v>3778</v>
      </c>
      <c r="Q785" s="2">
        <f t="shared" si="38"/>
        <v>46053.274976851855</v>
      </c>
      <c r="R785" t="s">
        <v>3778</v>
      </c>
      <c r="S785" t="s">
        <v>30</v>
      </c>
      <c r="T7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5" s="5">
        <f>IF(tb_ship[[#This Row],[current_status]]&lt;&gt;"DELIVERED", "",
  ABS(tb_ship[[#This Row],[Formated_actual_delivery_timestamp]] - tb_ship[[#This Row],[Formatted_estimated_delivery_timestamp]])
)</f>
        <v>5.2222222220734693E-2</v>
      </c>
      <c r="X785">
        <v>1</v>
      </c>
      <c r="Y785">
        <v>2</v>
      </c>
      <c r="Z785" t="b">
        <v>0</v>
      </c>
    </row>
    <row r="786" spans="1:26" hidden="1" x14ac:dyDescent="0.25">
      <c r="A786" t="s">
        <v>3779</v>
      </c>
      <c r="B786" t="s">
        <v>58</v>
      </c>
      <c r="C786" t="s">
        <v>33</v>
      </c>
      <c r="D786" t="s">
        <v>52</v>
      </c>
      <c r="E786" t="s">
        <v>24</v>
      </c>
      <c r="F786" t="s">
        <v>53</v>
      </c>
      <c r="G786" t="s">
        <v>102</v>
      </c>
      <c r="H786" t="s">
        <v>197</v>
      </c>
      <c r="I786" t="b">
        <v>1</v>
      </c>
      <c r="J786">
        <v>42.64</v>
      </c>
      <c r="K786">
        <v>3210.23</v>
      </c>
      <c r="L786" t="s">
        <v>3780</v>
      </c>
      <c r="M786" s="2">
        <f t="shared" si="36"/>
        <v>46017.423611111109</v>
      </c>
      <c r="N786" t="s">
        <v>3781</v>
      </c>
      <c r="O786" s="2">
        <f t="shared" si="37"/>
        <v>46021.896620370368</v>
      </c>
      <c r="P786" t="s">
        <v>3782</v>
      </c>
      <c r="Q786" s="2">
        <f t="shared" si="38"/>
        <v>46022.222118055557</v>
      </c>
      <c r="R786" t="s">
        <v>3782</v>
      </c>
      <c r="S786" t="s">
        <v>30</v>
      </c>
      <c r="T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" s="5">
        <f>IF(tb_ship[[#This Row],[current_status]]&lt;&gt;"DELIVERED", "",
  ABS(tb_ship[[#This Row],[Formated_actual_delivery_timestamp]] - tb_ship[[#This Row],[Formatted_estimated_delivery_timestamp]])
)</f>
        <v>0.32549768518947531</v>
      </c>
      <c r="X786">
        <v>4</v>
      </c>
      <c r="Y786">
        <v>5</v>
      </c>
      <c r="Z786" t="b">
        <v>0</v>
      </c>
    </row>
    <row r="787" spans="1:26" hidden="1" x14ac:dyDescent="0.25">
      <c r="A787" t="s">
        <v>3783</v>
      </c>
      <c r="B787" t="s">
        <v>58</v>
      </c>
      <c r="C787" t="s">
        <v>43</v>
      </c>
      <c r="D787" t="s">
        <v>24</v>
      </c>
      <c r="E787" t="s">
        <v>24</v>
      </c>
      <c r="F787" t="s">
        <v>189</v>
      </c>
      <c r="G787" t="s">
        <v>407</v>
      </c>
      <c r="H787" t="s">
        <v>488</v>
      </c>
      <c r="I787" t="b">
        <v>0</v>
      </c>
      <c r="J787">
        <v>10.55</v>
      </c>
      <c r="K787">
        <v>112.15</v>
      </c>
      <c r="L787" t="s">
        <v>3784</v>
      </c>
      <c r="M787" s="2">
        <f t="shared" si="36"/>
        <v>46010.362500000003</v>
      </c>
      <c r="N787" t="s">
        <v>3785</v>
      </c>
      <c r="O787" s="2">
        <f t="shared" si="37"/>
        <v>46012.513449074075</v>
      </c>
      <c r="Q787" s="2" t="str">
        <f t="shared" si="38"/>
        <v/>
      </c>
      <c r="R787" t="s">
        <v>3786</v>
      </c>
      <c r="S787" t="s">
        <v>673</v>
      </c>
      <c r="T7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7" s="5" t="str">
        <f>IF(tb_ship[[#This Row],[current_status]]&lt;&gt;"DELIVERED", "",
  ABS(tb_ship[[#This Row],[Formated_actual_delivery_timestamp]] - tb_ship[[#This Row],[Formatted_estimated_delivery_timestamp]])
)</f>
        <v/>
      </c>
      <c r="V787" t="s">
        <v>1013</v>
      </c>
      <c r="W787" t="s">
        <v>1785</v>
      </c>
      <c r="X787">
        <v>5</v>
      </c>
      <c r="Y787">
        <v>2</v>
      </c>
      <c r="Z787" t="b">
        <v>1</v>
      </c>
    </row>
    <row r="788" spans="1:26" hidden="1" x14ac:dyDescent="0.25">
      <c r="A788" t="s">
        <v>3787</v>
      </c>
      <c r="B788" t="s">
        <v>67</v>
      </c>
      <c r="C788" t="s">
        <v>51</v>
      </c>
      <c r="D788" t="s">
        <v>44</v>
      </c>
      <c r="E788" t="s">
        <v>24</v>
      </c>
      <c r="F788" t="s">
        <v>45</v>
      </c>
      <c r="G788" t="s">
        <v>68</v>
      </c>
      <c r="H788" t="s">
        <v>110</v>
      </c>
      <c r="I788" t="b">
        <v>1</v>
      </c>
      <c r="J788">
        <v>4.09</v>
      </c>
      <c r="K788">
        <v>90.48</v>
      </c>
      <c r="L788" t="s">
        <v>3788</v>
      </c>
      <c r="M788" s="2">
        <f t="shared" si="36"/>
        <v>46065.245833333334</v>
      </c>
      <c r="N788" t="s">
        <v>3789</v>
      </c>
      <c r="O788" s="2">
        <f t="shared" si="37"/>
        <v>46073.616701388884</v>
      </c>
      <c r="P788" t="s">
        <v>3790</v>
      </c>
      <c r="Q788" s="2">
        <f t="shared" si="38"/>
        <v>46073.640856481477</v>
      </c>
      <c r="R788" t="s">
        <v>3791</v>
      </c>
      <c r="S788" t="s">
        <v>30</v>
      </c>
      <c r="T7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" s="5">
        <f>IF(tb_ship[[#This Row],[current_status]]&lt;&gt;"DELIVERED", "",
  ABS(tb_ship[[#This Row],[Formated_actual_delivery_timestamp]] - tb_ship[[#This Row],[Formatted_estimated_delivery_timestamp]])
)</f>
        <v>2.4155092592991423E-2</v>
      </c>
      <c r="X788">
        <v>1</v>
      </c>
      <c r="Y788">
        <v>46</v>
      </c>
      <c r="Z788" t="b">
        <v>0</v>
      </c>
    </row>
    <row r="789" spans="1:26" hidden="1" x14ac:dyDescent="0.25">
      <c r="A789" t="s">
        <v>3792</v>
      </c>
      <c r="B789" t="s">
        <v>203</v>
      </c>
      <c r="C789" t="s">
        <v>23</v>
      </c>
      <c r="D789" t="s">
        <v>915</v>
      </c>
      <c r="E789" t="s">
        <v>24</v>
      </c>
      <c r="F789" t="s">
        <v>1595</v>
      </c>
      <c r="G789" t="s">
        <v>68</v>
      </c>
      <c r="H789" t="s">
        <v>3793</v>
      </c>
      <c r="I789" t="b">
        <v>1</v>
      </c>
      <c r="J789">
        <v>9.5</v>
      </c>
      <c r="K789">
        <v>824.38</v>
      </c>
      <c r="L789" t="s">
        <v>3794</v>
      </c>
      <c r="M789" s="2">
        <f t="shared" si="36"/>
        <v>45985.702083333337</v>
      </c>
      <c r="N789" t="s">
        <v>3795</v>
      </c>
      <c r="O789" s="2">
        <f t="shared" si="37"/>
        <v>45990.725115740745</v>
      </c>
      <c r="P789" t="s">
        <v>3796</v>
      </c>
      <c r="Q789" s="2">
        <f t="shared" si="38"/>
        <v>45990.287731481483</v>
      </c>
      <c r="R789" t="s">
        <v>3796</v>
      </c>
      <c r="S789" t="s">
        <v>30</v>
      </c>
      <c r="T7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" s="5">
        <f>IF(tb_ship[[#This Row],[current_status]]&lt;&gt;"DELIVERED", "",
  ABS(tb_ship[[#This Row],[Formated_actual_delivery_timestamp]] - tb_ship[[#This Row],[Formatted_estimated_delivery_timestamp]])
)</f>
        <v>0.43738425926130731</v>
      </c>
      <c r="X789">
        <v>3</v>
      </c>
      <c r="Y789">
        <v>5</v>
      </c>
      <c r="Z789" t="b">
        <v>0</v>
      </c>
    </row>
    <row r="790" spans="1:26" hidden="1" x14ac:dyDescent="0.25">
      <c r="A790" t="s">
        <v>3797</v>
      </c>
      <c r="B790" t="s">
        <v>203</v>
      </c>
      <c r="C790" t="s">
        <v>51</v>
      </c>
      <c r="D790" t="s">
        <v>44</v>
      </c>
      <c r="E790" t="s">
        <v>24</v>
      </c>
      <c r="F790" t="s">
        <v>109</v>
      </c>
      <c r="G790" t="s">
        <v>151</v>
      </c>
      <c r="H790" t="s">
        <v>110</v>
      </c>
      <c r="I790" t="b">
        <v>1</v>
      </c>
      <c r="J790">
        <v>9.52</v>
      </c>
      <c r="K790">
        <v>242.94</v>
      </c>
      <c r="L790" t="s">
        <v>3798</v>
      </c>
      <c r="M790" s="2">
        <f t="shared" si="36"/>
        <v>45992.625</v>
      </c>
      <c r="N790" t="s">
        <v>3799</v>
      </c>
      <c r="O790" s="2">
        <f t="shared" si="37"/>
        <v>45997.499826388885</v>
      </c>
      <c r="P790" t="s">
        <v>3800</v>
      </c>
      <c r="Q790" s="2">
        <f t="shared" si="38"/>
        <v>45998.067245370366</v>
      </c>
      <c r="R790" t="s">
        <v>3800</v>
      </c>
      <c r="S790" t="s">
        <v>30</v>
      </c>
      <c r="T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0" s="5">
        <f>IF(tb_ship[[#This Row],[current_status]]&lt;&gt;"DELIVERED", "",
  ABS(tb_ship[[#This Row],[Formated_actual_delivery_timestamp]] - tb_ship[[#This Row],[Formatted_estimated_delivery_timestamp]])
)</f>
        <v>0.56741898148175096</v>
      </c>
      <c r="X790">
        <v>4</v>
      </c>
      <c r="Y790">
        <v>5</v>
      </c>
      <c r="Z790" t="b">
        <v>0</v>
      </c>
    </row>
    <row r="791" spans="1:26" hidden="1" x14ac:dyDescent="0.25">
      <c r="A791" t="s">
        <v>3801</v>
      </c>
      <c r="B791" t="s">
        <v>58</v>
      </c>
      <c r="C791" t="s">
        <v>33</v>
      </c>
      <c r="D791" t="s">
        <v>24</v>
      </c>
      <c r="E791" t="s">
        <v>24</v>
      </c>
      <c r="F791" t="s">
        <v>196</v>
      </c>
      <c r="G791" t="s">
        <v>93</v>
      </c>
      <c r="H791" t="s">
        <v>69</v>
      </c>
      <c r="I791" t="b">
        <v>0</v>
      </c>
      <c r="J791">
        <v>15.79</v>
      </c>
      <c r="K791">
        <v>678.11</v>
      </c>
      <c r="L791" t="s">
        <v>3802</v>
      </c>
      <c r="M791" s="2">
        <f t="shared" si="36"/>
        <v>45973.628472222226</v>
      </c>
      <c r="N791" t="s">
        <v>3803</v>
      </c>
      <c r="O791" s="2">
        <f t="shared" si="37"/>
        <v>45974.071527777778</v>
      </c>
      <c r="P791" t="s">
        <v>3804</v>
      </c>
      <c r="Q791" s="2">
        <f t="shared" si="38"/>
        <v>45974.064560185187</v>
      </c>
      <c r="R791" t="s">
        <v>3805</v>
      </c>
      <c r="S791" t="s">
        <v>30</v>
      </c>
      <c r="T7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" s="5">
        <f>IF(tb_ship[[#This Row],[current_status]]&lt;&gt;"DELIVERED", "",
  ABS(tb_ship[[#This Row],[Formated_actual_delivery_timestamp]] - tb_ship[[#This Row],[Formatted_estimated_delivery_timestamp]])
)</f>
        <v>6.9675925915362313E-3</v>
      </c>
      <c r="X791">
        <v>2</v>
      </c>
      <c r="Y791">
        <v>1</v>
      </c>
      <c r="Z791" t="b">
        <v>0</v>
      </c>
    </row>
    <row r="792" spans="1:26" hidden="1" x14ac:dyDescent="0.25">
      <c r="A792" t="s">
        <v>3806</v>
      </c>
      <c r="B792" t="s">
        <v>83</v>
      </c>
      <c r="D792" t="s">
        <v>100</v>
      </c>
      <c r="E792" t="s">
        <v>24</v>
      </c>
      <c r="F792" t="s">
        <v>101</v>
      </c>
      <c r="G792" t="s">
        <v>128</v>
      </c>
      <c r="H792" t="s">
        <v>514</v>
      </c>
      <c r="I792" t="b">
        <v>1</v>
      </c>
      <c r="J792">
        <v>10.84</v>
      </c>
      <c r="K792">
        <v>516.79999999999995</v>
      </c>
      <c r="L792" t="s">
        <v>3807</v>
      </c>
      <c r="M792" s="2">
        <f t="shared" si="36"/>
        <v>45973.175694444442</v>
      </c>
      <c r="N792" t="s">
        <v>3808</v>
      </c>
      <c r="O792" s="2">
        <f t="shared" si="37"/>
        <v>45978.252824074072</v>
      </c>
      <c r="P792" t="s">
        <v>3809</v>
      </c>
      <c r="Q792" s="2">
        <f t="shared" si="38"/>
        <v>45978.248159722221</v>
      </c>
      <c r="R792" t="s">
        <v>3810</v>
      </c>
      <c r="S792" t="s">
        <v>30</v>
      </c>
      <c r="T7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" s="5">
        <f>IF(tb_ship[[#This Row],[current_status]]&lt;&gt;"DELIVERED", "",
  ABS(tb_ship[[#This Row],[Formated_actual_delivery_timestamp]] - tb_ship[[#This Row],[Formatted_estimated_delivery_timestamp]])
)</f>
        <v>4.6643518508062698E-3</v>
      </c>
      <c r="X792">
        <v>3</v>
      </c>
      <c r="Y792">
        <v>3</v>
      </c>
      <c r="Z792" t="b">
        <v>0</v>
      </c>
    </row>
    <row r="793" spans="1:26" hidden="1" x14ac:dyDescent="0.25">
      <c r="A793" t="s">
        <v>3811</v>
      </c>
      <c r="B793" t="s">
        <v>335</v>
      </c>
      <c r="C793" t="s">
        <v>33</v>
      </c>
      <c r="D793" t="s">
        <v>764</v>
      </c>
      <c r="E793" t="s">
        <v>34</v>
      </c>
      <c r="F793" t="s">
        <v>189</v>
      </c>
      <c r="G793" t="s">
        <v>209</v>
      </c>
      <c r="H793" t="s">
        <v>259</v>
      </c>
      <c r="I793" t="b">
        <v>1</v>
      </c>
      <c r="J793">
        <v>10.51</v>
      </c>
      <c r="K793">
        <v>94.41</v>
      </c>
      <c r="L793" t="s">
        <v>3812</v>
      </c>
      <c r="M793" s="2">
        <f t="shared" si="36"/>
        <v>45954.369444444441</v>
      </c>
      <c r="N793" t="s">
        <v>3813</v>
      </c>
      <c r="O793" s="2">
        <f t="shared" si="37"/>
        <v>45959.852418981478</v>
      </c>
      <c r="P793" t="s">
        <v>3814</v>
      </c>
      <c r="Q793" s="2">
        <f t="shared" si="38"/>
        <v>45960.18109953704</v>
      </c>
      <c r="R793" t="s">
        <v>3814</v>
      </c>
      <c r="S793" t="s">
        <v>30</v>
      </c>
      <c r="T7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" s="5">
        <f>IF(tb_ship[[#This Row],[current_status]]&lt;&gt;"DELIVERED", "",
  ABS(tb_ship[[#This Row],[Formated_actual_delivery_timestamp]] - tb_ship[[#This Row],[Formatted_estimated_delivery_timestamp]])
)</f>
        <v>0.32868055556173204</v>
      </c>
      <c r="X793">
        <v>1</v>
      </c>
      <c r="Y793">
        <v>2</v>
      </c>
      <c r="Z793" t="b">
        <v>0</v>
      </c>
    </row>
    <row r="794" spans="1:26" hidden="1" x14ac:dyDescent="0.25">
      <c r="A794" t="s">
        <v>3815</v>
      </c>
      <c r="B794" t="s">
        <v>660</v>
      </c>
      <c r="C794" t="s">
        <v>23</v>
      </c>
      <c r="D794" t="s">
        <v>173</v>
      </c>
      <c r="E794" t="s">
        <v>52</v>
      </c>
      <c r="F794" t="s">
        <v>3816</v>
      </c>
      <c r="G794" t="s">
        <v>329</v>
      </c>
      <c r="H794" t="s">
        <v>292</v>
      </c>
      <c r="I794" t="b">
        <v>0</v>
      </c>
      <c r="J794">
        <v>12.41</v>
      </c>
      <c r="K794">
        <v>323.8</v>
      </c>
      <c r="L794" t="s">
        <v>3817</v>
      </c>
      <c r="M794" s="2">
        <f t="shared" si="36"/>
        <v>45869.45416666667</v>
      </c>
      <c r="N794" t="s">
        <v>3818</v>
      </c>
      <c r="O794" s="2">
        <f t="shared" si="37"/>
        <v>45872.66814814815</v>
      </c>
      <c r="P794" t="s">
        <v>3819</v>
      </c>
      <c r="Q794" s="2">
        <f t="shared" si="38"/>
        <v>45872.025787037041</v>
      </c>
      <c r="R794" t="s">
        <v>3819</v>
      </c>
      <c r="S794" t="s">
        <v>30</v>
      </c>
      <c r="T7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4" s="5">
        <f>IF(tb_ship[[#This Row],[current_status]]&lt;&gt;"DELIVERED", "",
  ABS(tb_ship[[#This Row],[Formated_actual_delivery_timestamp]] - tb_ship[[#This Row],[Formatted_estimated_delivery_timestamp]])
)</f>
        <v>0.64236111110949423</v>
      </c>
      <c r="X794">
        <v>2</v>
      </c>
      <c r="Y794">
        <v>5</v>
      </c>
      <c r="Z794" t="b">
        <v>0</v>
      </c>
    </row>
    <row r="795" spans="1:26" hidden="1" x14ac:dyDescent="0.25">
      <c r="A795" t="s">
        <v>3820</v>
      </c>
      <c r="B795" t="s">
        <v>58</v>
      </c>
      <c r="C795" t="s">
        <v>43</v>
      </c>
      <c r="D795" t="s">
        <v>52</v>
      </c>
      <c r="E795" t="s">
        <v>59</v>
      </c>
      <c r="F795" t="s">
        <v>422</v>
      </c>
      <c r="G795" t="s">
        <v>313</v>
      </c>
      <c r="H795" t="s">
        <v>314</v>
      </c>
      <c r="I795" t="b">
        <v>0</v>
      </c>
      <c r="J795">
        <v>3.75</v>
      </c>
      <c r="K795">
        <v>210</v>
      </c>
      <c r="L795" t="s">
        <v>3821</v>
      </c>
      <c r="M795" s="2">
        <f t="shared" si="36"/>
        <v>45890.425000000003</v>
      </c>
      <c r="N795" t="s">
        <v>3822</v>
      </c>
      <c r="O795" s="2">
        <f t="shared" si="37"/>
        <v>45898.212881944448</v>
      </c>
      <c r="P795" t="s">
        <v>3823</v>
      </c>
      <c r="Q795" s="2">
        <f t="shared" si="38"/>
        <v>45898.215162037042</v>
      </c>
      <c r="R795" t="s">
        <v>3823</v>
      </c>
      <c r="S795" t="s">
        <v>30</v>
      </c>
      <c r="T7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5" s="5">
        <f>IF(tb_ship[[#This Row],[current_status]]&lt;&gt;"DELIVERED", "",
  ABS(tb_ship[[#This Row],[Formated_actual_delivery_timestamp]] - tb_ship[[#This Row],[Formatted_estimated_delivery_timestamp]])
)</f>
        <v>2.2800925944466144E-3</v>
      </c>
      <c r="X795">
        <v>1</v>
      </c>
      <c r="Y795">
        <v>5</v>
      </c>
      <c r="Z795" t="b">
        <v>0</v>
      </c>
    </row>
    <row r="796" spans="1:26" hidden="1" x14ac:dyDescent="0.25">
      <c r="A796" t="s">
        <v>3824</v>
      </c>
      <c r="B796" t="s">
        <v>279</v>
      </c>
      <c r="C796" t="s">
        <v>23</v>
      </c>
      <c r="D796" t="s">
        <v>44</v>
      </c>
      <c r="E796" t="s">
        <v>52</v>
      </c>
      <c r="F796" t="s">
        <v>180</v>
      </c>
      <c r="G796" t="s">
        <v>236</v>
      </c>
      <c r="H796" t="s">
        <v>86</v>
      </c>
      <c r="I796" t="b">
        <v>1</v>
      </c>
      <c r="J796">
        <v>21.23</v>
      </c>
      <c r="K796">
        <v>990.96</v>
      </c>
      <c r="L796" t="s">
        <v>3825</v>
      </c>
      <c r="M796" s="2">
        <f t="shared" si="36"/>
        <v>45831.568749999999</v>
      </c>
      <c r="N796" t="s">
        <v>3826</v>
      </c>
      <c r="O796" s="2">
        <f t="shared" si="37"/>
        <v>45837.715104166666</v>
      </c>
      <c r="P796" t="s">
        <v>3827</v>
      </c>
      <c r="Q796" s="2">
        <f t="shared" si="38"/>
        <v>45837.462245370371</v>
      </c>
      <c r="R796" t="s">
        <v>3827</v>
      </c>
      <c r="S796" t="s">
        <v>30</v>
      </c>
      <c r="T7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6" s="5">
        <f>IF(tb_ship[[#This Row],[current_status]]&lt;&gt;"DELIVERED", "",
  ABS(tb_ship[[#This Row],[Formated_actual_delivery_timestamp]] - tb_ship[[#This Row],[Formatted_estimated_delivery_timestamp]])
)</f>
        <v>0.25285879629518604</v>
      </c>
      <c r="X796">
        <v>2</v>
      </c>
      <c r="Y796">
        <v>4</v>
      </c>
      <c r="Z796" t="b">
        <v>0</v>
      </c>
    </row>
    <row r="797" spans="1:26" hidden="1" x14ac:dyDescent="0.25">
      <c r="A797" t="s">
        <v>3828</v>
      </c>
      <c r="B797" t="s">
        <v>99</v>
      </c>
      <c r="C797" t="s">
        <v>33</v>
      </c>
      <c r="D797" t="s">
        <v>24</v>
      </c>
      <c r="E797" t="s">
        <v>24</v>
      </c>
      <c r="F797" t="s">
        <v>68</v>
      </c>
      <c r="G797" t="s">
        <v>25</v>
      </c>
      <c r="H797" t="s">
        <v>69</v>
      </c>
      <c r="I797" t="b">
        <v>0</v>
      </c>
      <c r="J797">
        <v>12.83</v>
      </c>
      <c r="K797">
        <v>571.86</v>
      </c>
      <c r="L797" t="s">
        <v>3829</v>
      </c>
      <c r="M797" s="2">
        <f t="shared" si="36"/>
        <v>45999.742361111115</v>
      </c>
      <c r="N797" t="s">
        <v>3830</v>
      </c>
      <c r="O797" s="2">
        <f t="shared" si="37"/>
        <v>46001.420972222222</v>
      </c>
      <c r="P797" t="s">
        <v>3831</v>
      </c>
      <c r="Q797" s="2">
        <f t="shared" si="38"/>
        <v>46001.121967592597</v>
      </c>
      <c r="R797" t="s">
        <v>3831</v>
      </c>
      <c r="S797" t="s">
        <v>30</v>
      </c>
      <c r="T7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" s="5">
        <f>IF(tb_ship[[#This Row],[current_status]]&lt;&gt;"DELIVERED", "",
  ABS(tb_ship[[#This Row],[Formated_actual_delivery_timestamp]] - tb_ship[[#This Row],[Formatted_estimated_delivery_timestamp]])
)</f>
        <v>0.29900462962541496</v>
      </c>
      <c r="X797">
        <v>3</v>
      </c>
      <c r="Y797">
        <v>1</v>
      </c>
      <c r="Z797" t="b">
        <v>0</v>
      </c>
    </row>
    <row r="798" spans="1:26" hidden="1" x14ac:dyDescent="0.25">
      <c r="A798" t="s">
        <v>3832</v>
      </c>
      <c r="B798" t="s">
        <v>150</v>
      </c>
      <c r="C798" t="s">
        <v>33</v>
      </c>
      <c r="D798" t="s">
        <v>44</v>
      </c>
      <c r="E798" t="s">
        <v>52</v>
      </c>
      <c r="F798" t="s">
        <v>109</v>
      </c>
      <c r="G798" t="s">
        <v>329</v>
      </c>
      <c r="I798" t="b">
        <v>1</v>
      </c>
      <c r="J798">
        <v>22.27</v>
      </c>
      <c r="K798">
        <v>2572.4699999999998</v>
      </c>
      <c r="L798" t="s">
        <v>3833</v>
      </c>
      <c r="M798" s="2">
        <f t="shared" si="36"/>
        <v>46020.606944444444</v>
      </c>
      <c r="N798" t="s">
        <v>3834</v>
      </c>
      <c r="O798" s="2">
        <f t="shared" si="37"/>
        <v>46028.32880787037</v>
      </c>
      <c r="P798" t="s">
        <v>3835</v>
      </c>
      <c r="Q798" s="2">
        <f t="shared" si="38"/>
        <v>46029.084131944444</v>
      </c>
      <c r="R798" t="s">
        <v>3836</v>
      </c>
      <c r="S798" t="s">
        <v>30</v>
      </c>
      <c r="T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8" s="5">
        <f>IF(tb_ship[[#This Row],[current_status]]&lt;&gt;"DELIVERED", "",
  ABS(tb_ship[[#This Row],[Formated_actual_delivery_timestamp]] - tb_ship[[#This Row],[Formatted_estimated_delivery_timestamp]])
)</f>
        <v>0.75532407407445135</v>
      </c>
      <c r="X798">
        <v>1</v>
      </c>
      <c r="Y798">
        <v>5</v>
      </c>
      <c r="Z798" t="b">
        <v>0</v>
      </c>
    </row>
    <row r="799" spans="1:26" hidden="1" x14ac:dyDescent="0.25">
      <c r="A799" t="s">
        <v>3837</v>
      </c>
      <c r="B799" t="s">
        <v>99</v>
      </c>
      <c r="C799" t="s">
        <v>23</v>
      </c>
      <c r="D799" t="s">
        <v>24</v>
      </c>
      <c r="E799" t="s">
        <v>52</v>
      </c>
      <c r="F799" t="s">
        <v>524</v>
      </c>
      <c r="G799" t="s">
        <v>76</v>
      </c>
      <c r="I799" t="b">
        <v>1</v>
      </c>
      <c r="J799">
        <v>34.700000000000003</v>
      </c>
      <c r="K799">
        <v>184.37</v>
      </c>
      <c r="L799" t="s">
        <v>3838</v>
      </c>
      <c r="M799" s="2">
        <f t="shared" si="36"/>
        <v>45967.840277777781</v>
      </c>
      <c r="N799" t="s">
        <v>3839</v>
      </c>
      <c r="O799" s="2">
        <f t="shared" si="37"/>
        <v>45972.35392361111</v>
      </c>
      <c r="P799" t="s">
        <v>3840</v>
      </c>
      <c r="Q799" s="2">
        <f t="shared" si="38"/>
        <v>45972.967812499999</v>
      </c>
      <c r="R799" t="s">
        <v>3840</v>
      </c>
      <c r="S799" t="s">
        <v>30</v>
      </c>
      <c r="T7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9" s="5">
        <f>IF(tb_ship[[#This Row],[current_status]]&lt;&gt;"DELIVERED", "",
  ABS(tb_ship[[#This Row],[Formated_actual_delivery_timestamp]] - tb_ship[[#This Row],[Formatted_estimated_delivery_timestamp]])
)</f>
        <v>0.61388888888905058</v>
      </c>
      <c r="X799">
        <v>3</v>
      </c>
      <c r="Y799">
        <v>2</v>
      </c>
      <c r="Z799" t="b">
        <v>0</v>
      </c>
    </row>
    <row r="800" spans="1:26" hidden="1" x14ac:dyDescent="0.25">
      <c r="A800" t="s">
        <v>3841</v>
      </c>
      <c r="B800" t="s">
        <v>402</v>
      </c>
      <c r="C800" t="s">
        <v>847</v>
      </c>
      <c r="D800" t="s">
        <v>34</v>
      </c>
      <c r="E800" t="s">
        <v>24</v>
      </c>
      <c r="F800" t="s">
        <v>3842</v>
      </c>
      <c r="G800" t="s">
        <v>128</v>
      </c>
      <c r="H800" t="s">
        <v>210</v>
      </c>
      <c r="I800" t="b">
        <v>1</v>
      </c>
      <c r="J800">
        <v>4.75</v>
      </c>
      <c r="K800">
        <v>517.17999999999995</v>
      </c>
      <c r="L800" t="s">
        <v>3843</v>
      </c>
      <c r="M800" s="2">
        <f t="shared" si="36"/>
        <v>46050.330555555556</v>
      </c>
      <c r="N800" t="s">
        <v>3844</v>
      </c>
      <c r="O800" s="2">
        <f t="shared" si="37"/>
        <v>46056.377395833333</v>
      </c>
      <c r="P800" t="s">
        <v>3845</v>
      </c>
      <c r="Q800" s="2">
        <f t="shared" si="38"/>
        <v>46056.272303240738</v>
      </c>
      <c r="R800" t="s">
        <v>3845</v>
      </c>
      <c r="S800" t="s">
        <v>30</v>
      </c>
      <c r="T8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0" s="5">
        <f>IF(tb_ship[[#This Row],[current_status]]&lt;&gt;"DELIVERED", "",
  ABS(tb_ship[[#This Row],[Formated_actual_delivery_timestamp]] - tb_ship[[#This Row],[Formatted_estimated_delivery_timestamp]])
)</f>
        <v>0.10509259259561077</v>
      </c>
      <c r="X800">
        <v>4</v>
      </c>
      <c r="Y800">
        <v>5</v>
      </c>
      <c r="Z800" t="b">
        <v>0</v>
      </c>
    </row>
    <row r="801" spans="1:26" hidden="1" x14ac:dyDescent="0.25">
      <c r="A801" t="s">
        <v>3846</v>
      </c>
      <c r="B801" t="s">
        <v>203</v>
      </c>
      <c r="C801" t="s">
        <v>33</v>
      </c>
      <c r="D801" t="s">
        <v>24</v>
      </c>
      <c r="E801" t="s">
        <v>24</v>
      </c>
      <c r="F801" t="s">
        <v>196</v>
      </c>
      <c r="G801" t="s">
        <v>68</v>
      </c>
      <c r="H801" t="s">
        <v>152</v>
      </c>
      <c r="I801" t="b">
        <v>0</v>
      </c>
      <c r="J801">
        <v>24.97</v>
      </c>
      <c r="K801">
        <v>1095.67</v>
      </c>
      <c r="L801" t="s">
        <v>3847</v>
      </c>
      <c r="M801" s="2">
        <f t="shared" si="36"/>
        <v>45848.822916666664</v>
      </c>
      <c r="N801" t="s">
        <v>3848</v>
      </c>
      <c r="O801" s="2">
        <f t="shared" si="37"/>
        <v>45851.66605324074</v>
      </c>
      <c r="P801" t="s">
        <v>3849</v>
      </c>
      <c r="Q801" s="2">
        <f t="shared" si="38"/>
        <v>45851.415914351855</v>
      </c>
      <c r="R801" t="s">
        <v>3849</v>
      </c>
      <c r="S801" t="s">
        <v>30</v>
      </c>
      <c r="T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1" s="5">
        <f>IF(tb_ship[[#This Row],[current_status]]&lt;&gt;"DELIVERED", "",
  ABS(tb_ship[[#This Row],[Formated_actual_delivery_timestamp]] - tb_ship[[#This Row],[Formatted_estimated_delivery_timestamp]])
)</f>
        <v>0.25013888888497604</v>
      </c>
      <c r="X801">
        <v>3</v>
      </c>
      <c r="Y801">
        <v>1</v>
      </c>
      <c r="Z801" t="b">
        <v>0</v>
      </c>
    </row>
    <row r="802" spans="1:26" hidden="1" x14ac:dyDescent="0.25">
      <c r="A802" t="s">
        <v>3850</v>
      </c>
      <c r="B802" t="s">
        <v>279</v>
      </c>
      <c r="C802" t="s">
        <v>2146</v>
      </c>
      <c r="D802" t="s">
        <v>24</v>
      </c>
      <c r="E802" t="s">
        <v>34</v>
      </c>
      <c r="F802" t="s">
        <v>249</v>
      </c>
      <c r="G802" t="s">
        <v>36</v>
      </c>
      <c r="H802" t="s">
        <v>259</v>
      </c>
      <c r="I802" t="b">
        <v>1</v>
      </c>
      <c r="J802">
        <v>14.71</v>
      </c>
      <c r="K802">
        <v>1055.6099999999999</v>
      </c>
      <c r="L802" t="s">
        <v>3851</v>
      </c>
      <c r="M802" s="2">
        <f t="shared" si="36"/>
        <v>45919.692361111112</v>
      </c>
      <c r="N802" t="s">
        <v>3852</v>
      </c>
      <c r="O802" s="2">
        <f t="shared" si="37"/>
        <v>45923.12773148148</v>
      </c>
      <c r="P802" t="s">
        <v>3853</v>
      </c>
      <c r="Q802" s="2">
        <f t="shared" si="38"/>
        <v>45923.275636574079</v>
      </c>
      <c r="R802" t="s">
        <v>3853</v>
      </c>
      <c r="S802" t="s">
        <v>30</v>
      </c>
      <c r="T8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2" s="5">
        <f>IF(tb_ship[[#This Row],[current_status]]&lt;&gt;"DELIVERED", "",
  ABS(tb_ship[[#This Row],[Formated_actual_delivery_timestamp]] - tb_ship[[#This Row],[Formatted_estimated_delivery_timestamp]])
)</f>
        <v>0.14790509259910323</v>
      </c>
      <c r="X802">
        <v>2</v>
      </c>
      <c r="Y802">
        <v>5</v>
      </c>
      <c r="Z802" t="b">
        <v>0</v>
      </c>
    </row>
    <row r="803" spans="1:26" hidden="1" x14ac:dyDescent="0.25">
      <c r="A803" t="s">
        <v>3854</v>
      </c>
      <c r="B803" t="s">
        <v>833</v>
      </c>
      <c r="C803" t="s">
        <v>23</v>
      </c>
      <c r="D803" t="s">
        <v>34</v>
      </c>
      <c r="E803" t="s">
        <v>24</v>
      </c>
      <c r="F803" t="s">
        <v>230</v>
      </c>
      <c r="G803" t="s">
        <v>196</v>
      </c>
      <c r="H803" t="s">
        <v>700</v>
      </c>
      <c r="I803" t="b">
        <v>1</v>
      </c>
      <c r="J803">
        <v>5.34</v>
      </c>
      <c r="K803">
        <v>152.59</v>
      </c>
      <c r="L803" t="s">
        <v>3855</v>
      </c>
      <c r="M803" s="2">
        <f t="shared" si="36"/>
        <v>46048.740972222222</v>
      </c>
      <c r="N803" t="s">
        <v>3856</v>
      </c>
      <c r="O803" s="2">
        <f t="shared" si="37"/>
        <v>46052.705254629633</v>
      </c>
      <c r="P803" t="s">
        <v>3857</v>
      </c>
      <c r="Q803" s="2">
        <f t="shared" si="38"/>
        <v>46052.343553240738</v>
      </c>
      <c r="R803" t="s">
        <v>3858</v>
      </c>
      <c r="S803" t="s">
        <v>30</v>
      </c>
      <c r="T8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3" s="5">
        <f>IF(tb_ship[[#This Row],[current_status]]&lt;&gt;"DELIVERED", "",
  ABS(tb_ship[[#This Row],[Formated_actual_delivery_timestamp]] - tb_ship[[#This Row],[Formatted_estimated_delivery_timestamp]])
)</f>
        <v>0.36170138889428927</v>
      </c>
      <c r="X803">
        <v>3</v>
      </c>
      <c r="Y803">
        <v>5</v>
      </c>
      <c r="Z803" t="b">
        <v>0</v>
      </c>
    </row>
    <row r="804" spans="1:26" hidden="1" x14ac:dyDescent="0.25">
      <c r="A804" t="s">
        <v>3859</v>
      </c>
      <c r="B804" t="s">
        <v>1362</v>
      </c>
      <c r="C804" t="s">
        <v>33</v>
      </c>
      <c r="D804" t="s">
        <v>44</v>
      </c>
      <c r="E804" t="s">
        <v>24</v>
      </c>
      <c r="F804" t="s">
        <v>135</v>
      </c>
      <c r="G804" t="s">
        <v>35</v>
      </c>
      <c r="H804" t="s">
        <v>776</v>
      </c>
      <c r="I804" t="b">
        <v>1</v>
      </c>
      <c r="J804">
        <v>10.72</v>
      </c>
      <c r="K804">
        <v>203.98</v>
      </c>
      <c r="L804" t="s">
        <v>3860</v>
      </c>
      <c r="M804" s="2">
        <f t="shared" si="36"/>
        <v>46003.180555555555</v>
      </c>
      <c r="N804" t="s">
        <v>3861</v>
      </c>
      <c r="O804" s="2">
        <f t="shared" si="37"/>
        <v>46008.96733796296</v>
      </c>
      <c r="P804" t="s">
        <v>3862</v>
      </c>
      <c r="Q804" s="2">
        <f t="shared" si="38"/>
        <v>46008.709386574068</v>
      </c>
      <c r="R804" t="s">
        <v>3862</v>
      </c>
      <c r="S804" t="s">
        <v>30</v>
      </c>
      <c r="T8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4" s="5">
        <f>IF(tb_ship[[#This Row],[current_status]]&lt;&gt;"DELIVERED", "",
  ABS(tb_ship[[#This Row],[Formated_actual_delivery_timestamp]] - tb_ship[[#This Row],[Formatted_estimated_delivery_timestamp]])
)</f>
        <v>0.257951388892252</v>
      </c>
      <c r="X804">
        <v>2</v>
      </c>
      <c r="Y804">
        <v>5</v>
      </c>
      <c r="Z804" t="b">
        <v>0</v>
      </c>
    </row>
    <row r="805" spans="1:26" hidden="1" x14ac:dyDescent="0.25">
      <c r="A805" t="s">
        <v>3863</v>
      </c>
      <c r="B805" t="s">
        <v>99</v>
      </c>
      <c r="D805" t="s">
        <v>301</v>
      </c>
      <c r="E805" t="s">
        <v>24</v>
      </c>
      <c r="F805" t="s">
        <v>1371</v>
      </c>
      <c r="G805" t="s">
        <v>189</v>
      </c>
      <c r="H805" t="s">
        <v>303</v>
      </c>
      <c r="I805" t="b">
        <v>1</v>
      </c>
      <c r="J805">
        <v>7.62</v>
      </c>
      <c r="K805">
        <v>160.16</v>
      </c>
      <c r="L805" t="s">
        <v>3864</v>
      </c>
      <c r="M805" s="2">
        <f t="shared" si="36"/>
        <v>45844.560416666667</v>
      </c>
      <c r="N805" t="s">
        <v>3865</v>
      </c>
      <c r="O805" s="2">
        <f t="shared" si="37"/>
        <v>45849.993703703702</v>
      </c>
      <c r="P805" t="s">
        <v>3866</v>
      </c>
      <c r="Q805" s="2">
        <f t="shared" si="38"/>
        <v>45850.241030092591</v>
      </c>
      <c r="R805" t="s">
        <v>3866</v>
      </c>
      <c r="S805" t="s">
        <v>30</v>
      </c>
      <c r="T8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5" s="5">
        <f>IF(tb_ship[[#This Row],[current_status]]&lt;&gt;"DELIVERED", "",
  ABS(tb_ship[[#This Row],[Formated_actual_delivery_timestamp]] - tb_ship[[#This Row],[Formatted_estimated_delivery_timestamp]])
)</f>
        <v>0.24732638888963265</v>
      </c>
      <c r="X805">
        <v>2</v>
      </c>
      <c r="Y805">
        <v>2</v>
      </c>
      <c r="Z805" t="b">
        <v>0</v>
      </c>
    </row>
    <row r="806" spans="1:26" hidden="1" x14ac:dyDescent="0.25">
      <c r="A806" t="s">
        <v>3867</v>
      </c>
      <c r="B806" t="s">
        <v>67</v>
      </c>
      <c r="C806" t="s">
        <v>33</v>
      </c>
      <c r="D806" t="s">
        <v>24</v>
      </c>
      <c r="E806" t="s">
        <v>34</v>
      </c>
      <c r="F806" t="s">
        <v>93</v>
      </c>
      <c r="G806" t="s">
        <v>209</v>
      </c>
      <c r="H806" t="s">
        <v>259</v>
      </c>
      <c r="I806" t="b">
        <v>1</v>
      </c>
      <c r="J806">
        <v>47.59</v>
      </c>
      <c r="K806">
        <v>891.59</v>
      </c>
      <c r="L806" t="s">
        <v>3868</v>
      </c>
      <c r="M806" s="2">
        <f t="shared" si="36"/>
        <v>45944.675000000003</v>
      </c>
      <c r="N806" t="s">
        <v>3869</v>
      </c>
      <c r="O806" s="2">
        <f t="shared" si="37"/>
        <v>45951.645972222228</v>
      </c>
      <c r="P806" t="s">
        <v>3870</v>
      </c>
      <c r="Q806" s="2">
        <f t="shared" si="38"/>
        <v>45951.369849537041</v>
      </c>
      <c r="R806" t="s">
        <v>3871</v>
      </c>
      <c r="S806" t="s">
        <v>30</v>
      </c>
      <c r="T8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6" s="5">
        <f>IF(tb_ship[[#This Row],[current_status]]&lt;&gt;"DELIVERED", "",
  ABS(tb_ship[[#This Row],[Formated_actual_delivery_timestamp]] - tb_ship[[#This Row],[Formatted_estimated_delivery_timestamp]])
)</f>
        <v>0.276122685187147</v>
      </c>
      <c r="X806">
        <v>4</v>
      </c>
      <c r="Y806">
        <v>2</v>
      </c>
      <c r="Z806" t="b">
        <v>0</v>
      </c>
    </row>
    <row r="807" spans="1:26" hidden="1" x14ac:dyDescent="0.25">
      <c r="A807" t="s">
        <v>3872</v>
      </c>
      <c r="B807" t="s">
        <v>99</v>
      </c>
      <c r="C807" t="s">
        <v>33</v>
      </c>
      <c r="D807" t="s">
        <v>24</v>
      </c>
      <c r="E807" t="s">
        <v>52</v>
      </c>
      <c r="F807" t="s">
        <v>189</v>
      </c>
      <c r="G807" t="s">
        <v>422</v>
      </c>
      <c r="H807" t="s">
        <v>216</v>
      </c>
      <c r="I807" t="b">
        <v>1</v>
      </c>
      <c r="J807">
        <v>3.03</v>
      </c>
      <c r="K807">
        <v>103.63</v>
      </c>
      <c r="L807" t="s">
        <v>3873</v>
      </c>
      <c r="M807" s="2">
        <f t="shared" si="36"/>
        <v>45891.76944444445</v>
      </c>
      <c r="N807" t="s">
        <v>3874</v>
      </c>
      <c r="O807" s="2">
        <f t="shared" si="37"/>
        <v>45900.886817129634</v>
      </c>
      <c r="P807" t="s">
        <v>3875</v>
      </c>
      <c r="Q807" s="2">
        <f t="shared" si="38"/>
        <v>45900.338958333334</v>
      </c>
      <c r="R807" t="s">
        <v>3875</v>
      </c>
      <c r="S807" t="s">
        <v>30</v>
      </c>
      <c r="T8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7" s="5">
        <f>IF(tb_ship[[#This Row],[current_status]]&lt;&gt;"DELIVERED", "",
  ABS(tb_ship[[#This Row],[Formated_actual_delivery_timestamp]] - tb_ship[[#This Row],[Formatted_estimated_delivery_timestamp]])
)</f>
        <v>0.54785879630071577</v>
      </c>
      <c r="X807">
        <v>3</v>
      </c>
      <c r="Y807">
        <v>5</v>
      </c>
      <c r="Z807" t="b">
        <v>0</v>
      </c>
    </row>
    <row r="808" spans="1:26" hidden="1" x14ac:dyDescent="0.25">
      <c r="A808" t="s">
        <v>3876</v>
      </c>
      <c r="B808" t="s">
        <v>99</v>
      </c>
      <c r="C808" t="s">
        <v>33</v>
      </c>
      <c r="D808" t="s">
        <v>44</v>
      </c>
      <c r="E808" t="s">
        <v>24</v>
      </c>
      <c r="F808" t="s">
        <v>45</v>
      </c>
      <c r="G808" t="s">
        <v>93</v>
      </c>
      <c r="H808" t="s">
        <v>181</v>
      </c>
      <c r="I808" t="b">
        <v>1</v>
      </c>
      <c r="J808">
        <v>69.86</v>
      </c>
      <c r="K808">
        <v>2958.93</v>
      </c>
      <c r="L808" t="s">
        <v>3877</v>
      </c>
      <c r="M808" s="2">
        <f t="shared" si="36"/>
        <v>45848.932638888888</v>
      </c>
      <c r="N808" t="s">
        <v>3878</v>
      </c>
      <c r="O808" s="2">
        <f t="shared" si="37"/>
        <v>45859.732314814813</v>
      </c>
      <c r="P808" t="s">
        <v>3879</v>
      </c>
      <c r="Q808" s="2">
        <f t="shared" si="38"/>
        <v>45860.202430555553</v>
      </c>
      <c r="R808" t="s">
        <v>3879</v>
      </c>
      <c r="S808" t="s">
        <v>30</v>
      </c>
      <c r="T8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8" s="5">
        <f>IF(tb_ship[[#This Row],[current_status]]&lt;&gt;"DELIVERED", "",
  ABS(tb_ship[[#This Row],[Formated_actual_delivery_timestamp]] - tb_ship[[#This Row],[Formatted_estimated_delivery_timestamp]])
)</f>
        <v>0.47011574073985685</v>
      </c>
      <c r="X808">
        <v>1</v>
      </c>
      <c r="Y808">
        <v>3</v>
      </c>
      <c r="Z808" t="b">
        <v>0</v>
      </c>
    </row>
    <row r="809" spans="1:26" hidden="1" x14ac:dyDescent="0.25">
      <c r="A809" t="s">
        <v>3880</v>
      </c>
      <c r="B809" t="s">
        <v>67</v>
      </c>
      <c r="C809" t="s">
        <v>51</v>
      </c>
      <c r="D809" t="s">
        <v>59</v>
      </c>
      <c r="F809" t="s">
        <v>471</v>
      </c>
      <c r="G809" t="s">
        <v>422</v>
      </c>
      <c r="H809" t="s">
        <v>3881</v>
      </c>
      <c r="I809" t="b">
        <v>0</v>
      </c>
      <c r="J809">
        <v>6.14</v>
      </c>
      <c r="K809">
        <v>148.62</v>
      </c>
      <c r="L809" t="s">
        <v>3882</v>
      </c>
      <c r="M809" s="2">
        <f t="shared" si="36"/>
        <v>45848.374305555561</v>
      </c>
      <c r="N809" t="s">
        <v>3883</v>
      </c>
      <c r="O809" s="2">
        <f t="shared" si="37"/>
        <v>45851.563252314816</v>
      </c>
      <c r="P809" t="s">
        <v>3884</v>
      </c>
      <c r="Q809" s="2">
        <f t="shared" si="38"/>
        <v>45851.58761574074</v>
      </c>
      <c r="R809" t="s">
        <v>3884</v>
      </c>
      <c r="S809" t="s">
        <v>30</v>
      </c>
      <c r="T8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9" s="5">
        <f>IF(tb_ship[[#This Row],[current_status]]&lt;&gt;"DELIVERED", "",
  ABS(tb_ship[[#This Row],[Formated_actual_delivery_timestamp]] - tb_ship[[#This Row],[Formatted_estimated_delivery_timestamp]])
)</f>
        <v>2.4363425924093463E-2</v>
      </c>
      <c r="X809">
        <v>2</v>
      </c>
      <c r="Y809">
        <v>2</v>
      </c>
      <c r="Z809" t="b">
        <v>0</v>
      </c>
    </row>
    <row r="810" spans="1:26" hidden="1" x14ac:dyDescent="0.25">
      <c r="A810" t="s">
        <v>3885</v>
      </c>
      <c r="B810" t="s">
        <v>203</v>
      </c>
      <c r="C810" t="s">
        <v>33</v>
      </c>
      <c r="D810" t="s">
        <v>24</v>
      </c>
      <c r="E810" t="s">
        <v>24</v>
      </c>
      <c r="F810" t="s">
        <v>128</v>
      </c>
      <c r="G810" t="s">
        <v>249</v>
      </c>
      <c r="H810" t="s">
        <v>152</v>
      </c>
      <c r="I810" t="b">
        <v>0</v>
      </c>
      <c r="J810">
        <v>6.88</v>
      </c>
      <c r="K810">
        <v>201.88</v>
      </c>
      <c r="L810" t="s">
        <v>3886</v>
      </c>
      <c r="M810" s="2">
        <f t="shared" si="36"/>
        <v>45822.873611111114</v>
      </c>
      <c r="N810" t="s">
        <v>3887</v>
      </c>
      <c r="O810" s="2">
        <f t="shared" si="37"/>
        <v>45825.131851851853</v>
      </c>
      <c r="P810" t="s">
        <v>3888</v>
      </c>
      <c r="Q810" s="2">
        <f t="shared" si="38"/>
        <v>45824.649756944447</v>
      </c>
      <c r="R810" t="s">
        <v>3889</v>
      </c>
      <c r="S810" t="s">
        <v>30</v>
      </c>
      <c r="T8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0" s="5">
        <f>IF(tb_ship[[#This Row],[current_status]]&lt;&gt;"DELIVERED", "",
  ABS(tb_ship[[#This Row],[Formated_actual_delivery_timestamp]] - tb_ship[[#This Row],[Formatted_estimated_delivery_timestamp]])
)</f>
        <v>0.48209490740555339</v>
      </c>
      <c r="X810">
        <v>4</v>
      </c>
      <c r="Y810">
        <v>2</v>
      </c>
      <c r="Z810" t="b">
        <v>0</v>
      </c>
    </row>
    <row r="811" spans="1:26" hidden="1" x14ac:dyDescent="0.25">
      <c r="A811" t="s">
        <v>3890</v>
      </c>
      <c r="B811" t="s">
        <v>134</v>
      </c>
      <c r="C811" t="s">
        <v>33</v>
      </c>
      <c r="D811" t="s">
        <v>126</v>
      </c>
      <c r="E811" t="s">
        <v>24</v>
      </c>
      <c r="F811" t="s">
        <v>272</v>
      </c>
      <c r="G811" t="s">
        <v>35</v>
      </c>
      <c r="H811" t="s">
        <v>568</v>
      </c>
      <c r="I811" t="b">
        <v>1</v>
      </c>
      <c r="J811">
        <v>22.77</v>
      </c>
      <c r="K811">
        <v>978.23</v>
      </c>
      <c r="L811" t="s">
        <v>3891</v>
      </c>
      <c r="M811" s="2">
        <f t="shared" si="36"/>
        <v>46037.175000000003</v>
      </c>
      <c r="N811" t="s">
        <v>3892</v>
      </c>
      <c r="O811" s="2">
        <f t="shared" si="37"/>
        <v>46041.457905092597</v>
      </c>
      <c r="P811" t="s">
        <v>3893</v>
      </c>
      <c r="Q811" s="2">
        <f t="shared" si="38"/>
        <v>46041.77480324074</v>
      </c>
      <c r="R811" t="s">
        <v>3893</v>
      </c>
      <c r="S811" t="s">
        <v>30</v>
      </c>
      <c r="T8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11" s="5">
        <f>IF(tb_ship[[#This Row],[current_status]]&lt;&gt;"DELIVERED", "",
  ABS(tb_ship[[#This Row],[Formated_actual_delivery_timestamp]] - tb_ship[[#This Row],[Formatted_estimated_delivery_timestamp]])
)</f>
        <v>0.31689814814308193</v>
      </c>
      <c r="X811">
        <v>2</v>
      </c>
      <c r="Y811">
        <v>4</v>
      </c>
      <c r="Z811" t="b">
        <v>0</v>
      </c>
    </row>
    <row r="812" spans="1:26" hidden="1" x14ac:dyDescent="0.25">
      <c r="A812" t="s">
        <v>3894</v>
      </c>
      <c r="B812" t="s">
        <v>150</v>
      </c>
      <c r="C812" t="s">
        <v>51</v>
      </c>
      <c r="D812" t="s">
        <v>173</v>
      </c>
      <c r="E812" t="s">
        <v>52</v>
      </c>
      <c r="F812" t="s">
        <v>174</v>
      </c>
      <c r="G812" t="s">
        <v>76</v>
      </c>
      <c r="H812" t="s">
        <v>292</v>
      </c>
      <c r="I812" t="b">
        <v>0</v>
      </c>
      <c r="J812">
        <v>20.65</v>
      </c>
      <c r="K812">
        <v>241.38</v>
      </c>
      <c r="L812" t="s">
        <v>3895</v>
      </c>
      <c r="M812" s="2">
        <f t="shared" si="36"/>
        <v>45907.603472222225</v>
      </c>
      <c r="N812" t="s">
        <v>3896</v>
      </c>
      <c r="O812" s="2">
        <f t="shared" si="37"/>
        <v>45913.750937500001</v>
      </c>
      <c r="Q812" s="2" t="str">
        <f t="shared" si="38"/>
        <v/>
      </c>
      <c r="R812" t="s">
        <v>3897</v>
      </c>
      <c r="S812" t="s">
        <v>140</v>
      </c>
      <c r="T8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12" s="5" t="str">
        <f>IF(tb_ship[[#This Row],[current_status]]&lt;&gt;"DELIVERED", "",
  ABS(tb_ship[[#This Row],[Formated_actual_delivery_timestamp]] - tb_ship[[#This Row],[Formatted_estimated_delivery_timestamp]])
)</f>
        <v/>
      </c>
      <c r="V812" t="s">
        <v>141</v>
      </c>
      <c r="X812">
        <v>8</v>
      </c>
      <c r="Y812">
        <v>4</v>
      </c>
      <c r="Z812" t="b">
        <v>1</v>
      </c>
    </row>
    <row r="813" spans="1:26" hidden="1" x14ac:dyDescent="0.25">
      <c r="A813" t="s">
        <v>3898</v>
      </c>
      <c r="B813" t="s">
        <v>91</v>
      </c>
      <c r="C813" t="s">
        <v>23</v>
      </c>
      <c r="D813" t="s">
        <v>52</v>
      </c>
      <c r="E813" t="s">
        <v>173</v>
      </c>
      <c r="F813" t="s">
        <v>92</v>
      </c>
      <c r="G813" t="s">
        <v>460</v>
      </c>
      <c r="H813" t="s">
        <v>1009</v>
      </c>
      <c r="I813" t="b">
        <v>0</v>
      </c>
      <c r="J813">
        <v>16.14</v>
      </c>
      <c r="K813">
        <v>317.93</v>
      </c>
      <c r="L813" t="s">
        <v>3899</v>
      </c>
      <c r="M813" s="2">
        <f t="shared" si="36"/>
        <v>45965.476388888892</v>
      </c>
      <c r="N813" t="s">
        <v>3900</v>
      </c>
      <c r="O813" s="2">
        <f t="shared" si="37"/>
        <v>45968.877152777779</v>
      </c>
      <c r="P813" t="s">
        <v>3901</v>
      </c>
      <c r="Q813" s="2">
        <f t="shared" si="38"/>
        <v>45967.839490740742</v>
      </c>
      <c r="R813" t="s">
        <v>3902</v>
      </c>
      <c r="S813" t="s">
        <v>30</v>
      </c>
      <c r="T8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3" s="5">
        <f>IF(tb_ship[[#This Row],[current_status]]&lt;&gt;"DELIVERED", "",
  ABS(tb_ship[[#This Row],[Formated_actual_delivery_timestamp]] - tb_ship[[#This Row],[Formatted_estimated_delivery_timestamp]])
)</f>
        <v>1.0376620370370802</v>
      </c>
      <c r="X813">
        <v>1</v>
      </c>
      <c r="Y813">
        <v>4</v>
      </c>
      <c r="Z813" t="b">
        <v>0</v>
      </c>
    </row>
    <row r="814" spans="1:26" hidden="1" x14ac:dyDescent="0.25">
      <c r="A814" t="s">
        <v>3903</v>
      </c>
      <c r="B814" t="s">
        <v>203</v>
      </c>
      <c r="D814" t="s">
        <v>24</v>
      </c>
      <c r="E814" t="s">
        <v>24</v>
      </c>
      <c r="F814" t="s">
        <v>35</v>
      </c>
      <c r="G814" t="s">
        <v>151</v>
      </c>
      <c r="I814" t="b">
        <v>0</v>
      </c>
      <c r="J814">
        <v>22.75</v>
      </c>
      <c r="K814">
        <v>697.42</v>
      </c>
      <c r="L814" t="s">
        <v>3904</v>
      </c>
      <c r="M814" s="2">
        <f t="shared" si="36"/>
        <v>45881.731944444444</v>
      </c>
      <c r="N814" t="s">
        <v>3905</v>
      </c>
      <c r="O814" s="2">
        <f t="shared" si="37"/>
        <v>45884.481226851851</v>
      </c>
      <c r="P814" t="s">
        <v>3906</v>
      </c>
      <c r="Q814" s="2">
        <f t="shared" si="38"/>
        <v>45884.449652777781</v>
      </c>
      <c r="R814" t="s">
        <v>3906</v>
      </c>
      <c r="S814" t="s">
        <v>30</v>
      </c>
      <c r="T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4" s="5">
        <f>IF(tb_ship[[#This Row],[current_status]]&lt;&gt;"DELIVERED", "",
  ABS(tb_ship[[#This Row],[Formated_actual_delivery_timestamp]] - tb_ship[[#This Row],[Formatted_estimated_delivery_timestamp]])
)</f>
        <v>3.1574074069794733E-2</v>
      </c>
      <c r="X814">
        <v>3</v>
      </c>
      <c r="Y814">
        <v>2</v>
      </c>
      <c r="Z814" t="b">
        <v>0</v>
      </c>
    </row>
    <row r="815" spans="1:26" hidden="1" x14ac:dyDescent="0.25">
      <c r="A815" t="s">
        <v>3907</v>
      </c>
      <c r="B815" t="s">
        <v>58</v>
      </c>
      <c r="C815" t="s">
        <v>33</v>
      </c>
      <c r="D815" t="s">
        <v>44</v>
      </c>
      <c r="E815" t="s">
        <v>52</v>
      </c>
      <c r="F815" t="s">
        <v>180</v>
      </c>
      <c r="G815" t="s">
        <v>236</v>
      </c>
      <c r="I815" t="b">
        <v>1</v>
      </c>
      <c r="J815">
        <v>51.83</v>
      </c>
      <c r="K815">
        <v>1619.15</v>
      </c>
      <c r="L815" t="s">
        <v>3908</v>
      </c>
      <c r="M815" s="2">
        <f t="shared" si="36"/>
        <v>45855.390972222223</v>
      </c>
      <c r="N815" t="s">
        <v>3909</v>
      </c>
      <c r="O815" s="2">
        <f t="shared" si="37"/>
        <v>45861.7028587963</v>
      </c>
      <c r="P815" t="s">
        <v>3910</v>
      </c>
      <c r="Q815" s="2">
        <f t="shared" si="38"/>
        <v>45861.844710648147</v>
      </c>
      <c r="R815" t="s">
        <v>3911</v>
      </c>
      <c r="S815" t="s">
        <v>30</v>
      </c>
      <c r="T8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15" s="5">
        <f>IF(tb_ship[[#This Row],[current_status]]&lt;&gt;"DELIVERED", "",
  ABS(tb_ship[[#This Row],[Formated_actual_delivery_timestamp]] - tb_ship[[#This Row],[Formatted_estimated_delivery_timestamp]])
)</f>
        <v>0.14185185184760485</v>
      </c>
      <c r="X815">
        <v>1</v>
      </c>
      <c r="Y815">
        <v>3</v>
      </c>
      <c r="Z815" t="b">
        <v>0</v>
      </c>
    </row>
    <row r="816" spans="1:26" hidden="1" x14ac:dyDescent="0.25">
      <c r="A816" t="s">
        <v>3912</v>
      </c>
      <c r="B816" t="s">
        <v>67</v>
      </c>
      <c r="C816" t="s">
        <v>43</v>
      </c>
      <c r="D816" t="s">
        <v>3913</v>
      </c>
      <c r="E816" t="s">
        <v>52</v>
      </c>
      <c r="F816" t="s">
        <v>209</v>
      </c>
      <c r="G816" t="s">
        <v>76</v>
      </c>
      <c r="H816" t="s">
        <v>3914</v>
      </c>
      <c r="I816" t="b">
        <v>0</v>
      </c>
      <c r="J816">
        <v>10.56</v>
      </c>
      <c r="K816">
        <v>331.83</v>
      </c>
      <c r="L816" t="s">
        <v>3915</v>
      </c>
      <c r="M816" s="2">
        <f t="shared" si="36"/>
        <v>45987.586111111108</v>
      </c>
      <c r="N816" t="s">
        <v>3916</v>
      </c>
      <c r="O816" s="2">
        <f t="shared" si="37"/>
        <v>45998.901990740742</v>
      </c>
      <c r="P816" t="s">
        <v>3917</v>
      </c>
      <c r="Q816" s="2">
        <f t="shared" si="38"/>
        <v>45998.778854166667</v>
      </c>
      <c r="R816" t="s">
        <v>3918</v>
      </c>
      <c r="S816" t="s">
        <v>30</v>
      </c>
      <c r="T8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6" s="5">
        <f>IF(tb_ship[[#This Row],[current_status]]&lt;&gt;"DELIVERED", "",
  ABS(tb_ship[[#This Row],[Formated_actual_delivery_timestamp]] - tb_ship[[#This Row],[Formatted_estimated_delivery_timestamp]])
)</f>
        <v>0.12313657407503342</v>
      </c>
      <c r="X816">
        <v>3</v>
      </c>
      <c r="Y816">
        <v>5</v>
      </c>
      <c r="Z816" t="b">
        <v>0</v>
      </c>
    </row>
    <row r="817" spans="1:26" hidden="1" x14ac:dyDescent="0.25">
      <c r="A817" t="s">
        <v>3919</v>
      </c>
      <c r="B817" t="s">
        <v>335</v>
      </c>
      <c r="D817" t="s">
        <v>24</v>
      </c>
      <c r="E817" t="s">
        <v>34</v>
      </c>
      <c r="F817" t="s">
        <v>68</v>
      </c>
      <c r="G817" t="s">
        <v>1425</v>
      </c>
      <c r="H817" t="s">
        <v>444</v>
      </c>
      <c r="I817" t="b">
        <v>1</v>
      </c>
      <c r="J817">
        <v>8.31</v>
      </c>
      <c r="K817">
        <v>1116.69</v>
      </c>
      <c r="L817" t="s">
        <v>3920</v>
      </c>
      <c r="M817" s="2">
        <f t="shared" si="36"/>
        <v>46037.642361111117</v>
      </c>
      <c r="N817" t="s">
        <v>3921</v>
      </c>
      <c r="O817" s="2">
        <f t="shared" si="37"/>
        <v>46040.749606481484</v>
      </c>
      <c r="P817" t="s">
        <v>3922</v>
      </c>
      <c r="Q817" s="2">
        <f t="shared" si="38"/>
        <v>46041.025752314818</v>
      </c>
      <c r="R817" t="s">
        <v>3922</v>
      </c>
      <c r="S817" t="s">
        <v>30</v>
      </c>
      <c r="T8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17" s="5">
        <f>IF(tb_ship[[#This Row],[current_status]]&lt;&gt;"DELIVERED", "",
  ABS(tb_ship[[#This Row],[Formated_actual_delivery_timestamp]] - tb_ship[[#This Row],[Formatted_estimated_delivery_timestamp]])
)</f>
        <v>0.27614583333343035</v>
      </c>
      <c r="X817">
        <v>2</v>
      </c>
      <c r="Y817">
        <v>2</v>
      </c>
      <c r="Z817" t="b">
        <v>0</v>
      </c>
    </row>
    <row r="818" spans="1:26" hidden="1" x14ac:dyDescent="0.25">
      <c r="A818" t="s">
        <v>3923</v>
      </c>
      <c r="B818" t="s">
        <v>99</v>
      </c>
      <c r="C818" t="s">
        <v>51</v>
      </c>
      <c r="D818" t="s">
        <v>52</v>
      </c>
      <c r="E818" t="s">
        <v>24</v>
      </c>
      <c r="F818" t="s">
        <v>92</v>
      </c>
      <c r="G818" t="s">
        <v>128</v>
      </c>
      <c r="H818" t="s">
        <v>1024</v>
      </c>
      <c r="I818" t="b">
        <v>1</v>
      </c>
      <c r="J818">
        <v>1.86</v>
      </c>
      <c r="K818">
        <v>109.53</v>
      </c>
      <c r="L818" t="s">
        <v>3924</v>
      </c>
      <c r="M818" s="2">
        <f t="shared" si="36"/>
        <v>45913.507638888892</v>
      </c>
      <c r="N818" t="s">
        <v>3925</v>
      </c>
      <c r="O818" s="2">
        <f t="shared" si="37"/>
        <v>45919.964699074073</v>
      </c>
      <c r="P818" t="s">
        <v>3926</v>
      </c>
      <c r="Q818" s="2">
        <f t="shared" si="38"/>
        <v>45920.15387731482</v>
      </c>
      <c r="R818" t="s">
        <v>3926</v>
      </c>
      <c r="S818" t="s">
        <v>30</v>
      </c>
      <c r="T8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18" s="5">
        <f>IF(tb_ship[[#This Row],[current_status]]&lt;&gt;"DELIVERED", "",
  ABS(tb_ship[[#This Row],[Formated_actual_delivery_timestamp]] - tb_ship[[#This Row],[Formatted_estimated_delivery_timestamp]])
)</f>
        <v>0.18917824074742384</v>
      </c>
      <c r="X818">
        <v>1</v>
      </c>
      <c r="Y818">
        <v>2</v>
      </c>
      <c r="Z818" t="b">
        <v>0</v>
      </c>
    </row>
    <row r="819" spans="1:26" hidden="1" x14ac:dyDescent="0.25">
      <c r="A819" t="s">
        <v>3927</v>
      </c>
      <c r="B819" t="s">
        <v>58</v>
      </c>
      <c r="D819" t="s">
        <v>34</v>
      </c>
      <c r="E819" t="s">
        <v>24</v>
      </c>
      <c r="F819" t="s">
        <v>745</v>
      </c>
      <c r="G819" t="s">
        <v>196</v>
      </c>
      <c r="H819" t="s">
        <v>319</v>
      </c>
      <c r="I819" t="b">
        <v>1</v>
      </c>
      <c r="J819">
        <v>9.52</v>
      </c>
      <c r="K819">
        <v>167.47</v>
      </c>
      <c r="L819" t="s">
        <v>3928</v>
      </c>
      <c r="M819" s="2">
        <f t="shared" si="36"/>
        <v>45918.595833333333</v>
      </c>
      <c r="N819" t="s">
        <v>3929</v>
      </c>
      <c r="O819" s="2">
        <f t="shared" si="37"/>
        <v>45921.09034722222</v>
      </c>
      <c r="P819" t="s">
        <v>3930</v>
      </c>
      <c r="Q819" s="2">
        <f t="shared" si="38"/>
        <v>45920.847002314818</v>
      </c>
      <c r="R819" t="s">
        <v>3930</v>
      </c>
      <c r="S819" t="s">
        <v>30</v>
      </c>
      <c r="T8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19" s="5">
        <f>IF(tb_ship[[#This Row],[current_status]]&lt;&gt;"DELIVERED", "",
  ABS(tb_ship[[#This Row],[Formated_actual_delivery_timestamp]] - tb_ship[[#This Row],[Formatted_estimated_delivery_timestamp]])
)</f>
        <v>0.24334490740147885</v>
      </c>
      <c r="X819">
        <v>1</v>
      </c>
      <c r="Y819">
        <v>3</v>
      </c>
      <c r="Z819" t="b">
        <v>0</v>
      </c>
    </row>
    <row r="820" spans="1:26" hidden="1" x14ac:dyDescent="0.25">
      <c r="A820" t="s">
        <v>3931</v>
      </c>
      <c r="B820" t="s">
        <v>58</v>
      </c>
      <c r="C820" t="s">
        <v>33</v>
      </c>
      <c r="D820" t="s">
        <v>24</v>
      </c>
      <c r="E820" t="s">
        <v>24</v>
      </c>
      <c r="F820" t="s">
        <v>128</v>
      </c>
      <c r="G820" t="s">
        <v>68</v>
      </c>
      <c r="H820" t="s">
        <v>69</v>
      </c>
      <c r="I820" t="b">
        <v>0</v>
      </c>
      <c r="J820">
        <v>2.29</v>
      </c>
      <c r="K820">
        <v>100.09</v>
      </c>
      <c r="L820" t="s">
        <v>3932</v>
      </c>
      <c r="M820" s="2">
        <f t="shared" si="36"/>
        <v>46037.470138888893</v>
      </c>
      <c r="N820" t="s">
        <v>3933</v>
      </c>
      <c r="O820" s="2">
        <f t="shared" si="37"/>
        <v>46039.925023148149</v>
      </c>
      <c r="P820" t="s">
        <v>3934</v>
      </c>
      <c r="Q820" s="2">
        <f t="shared" si="38"/>
        <v>46040.038263888891</v>
      </c>
      <c r="R820" t="s">
        <v>3934</v>
      </c>
      <c r="S820" t="s">
        <v>30</v>
      </c>
      <c r="T8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0" s="5">
        <f>IF(tb_ship[[#This Row],[current_status]]&lt;&gt;"DELIVERED", "",
  ABS(tb_ship[[#This Row],[Formated_actual_delivery_timestamp]] - tb_ship[[#This Row],[Formatted_estimated_delivery_timestamp]])
)</f>
        <v>0.11324074074218515</v>
      </c>
      <c r="X820">
        <v>1</v>
      </c>
      <c r="Y820">
        <v>1</v>
      </c>
      <c r="Z820" t="b">
        <v>0</v>
      </c>
    </row>
    <row r="821" spans="1:26" hidden="1" x14ac:dyDescent="0.25">
      <c r="A821" t="s">
        <v>3935</v>
      </c>
      <c r="B821" t="s">
        <v>279</v>
      </c>
      <c r="C821" t="s">
        <v>51</v>
      </c>
      <c r="D821" t="s">
        <v>24</v>
      </c>
      <c r="E821" t="s">
        <v>34</v>
      </c>
      <c r="F821" t="s">
        <v>35</v>
      </c>
      <c r="G821" t="s">
        <v>3266</v>
      </c>
      <c r="H821" t="s">
        <v>592</v>
      </c>
      <c r="I821" t="b">
        <v>1</v>
      </c>
      <c r="J821">
        <v>2.71</v>
      </c>
      <c r="K821">
        <v>156.57</v>
      </c>
      <c r="L821" t="s">
        <v>3936</v>
      </c>
      <c r="M821" s="2">
        <f t="shared" si="36"/>
        <v>46042.539583333331</v>
      </c>
      <c r="N821" t="s">
        <v>3937</v>
      </c>
      <c r="O821" s="2">
        <f t="shared" si="37"/>
        <v>46047.104178240741</v>
      </c>
      <c r="P821" t="s">
        <v>3938</v>
      </c>
      <c r="Q821" s="2">
        <f t="shared" si="38"/>
        <v>46047.18167824074</v>
      </c>
      <c r="R821" t="s">
        <v>3939</v>
      </c>
      <c r="S821" t="s">
        <v>30</v>
      </c>
      <c r="T8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1" s="5">
        <f>IF(tb_ship[[#This Row],[current_status]]&lt;&gt;"DELIVERED", "",
  ABS(tb_ship[[#This Row],[Formated_actual_delivery_timestamp]] - tb_ship[[#This Row],[Formatted_estimated_delivery_timestamp]])
)</f>
        <v>7.7499999999417923E-2</v>
      </c>
      <c r="X821">
        <v>3</v>
      </c>
      <c r="Y821">
        <v>2</v>
      </c>
      <c r="Z821" t="b">
        <v>0</v>
      </c>
    </row>
    <row r="822" spans="1:26" hidden="1" x14ac:dyDescent="0.25">
      <c r="A822" t="s">
        <v>3940</v>
      </c>
      <c r="B822" t="s">
        <v>58</v>
      </c>
      <c r="C822" t="s">
        <v>33</v>
      </c>
      <c r="D822" t="s">
        <v>44</v>
      </c>
      <c r="E822" t="s">
        <v>24</v>
      </c>
      <c r="F822" t="s">
        <v>180</v>
      </c>
      <c r="G822" t="s">
        <v>189</v>
      </c>
      <c r="H822" t="s">
        <v>776</v>
      </c>
      <c r="I822" t="b">
        <v>1</v>
      </c>
      <c r="J822">
        <v>2.61</v>
      </c>
      <c r="K822">
        <v>70.23</v>
      </c>
      <c r="L822" t="s">
        <v>3941</v>
      </c>
      <c r="M822" s="2">
        <f t="shared" si="36"/>
        <v>46026.07430555555</v>
      </c>
      <c r="N822" t="s">
        <v>3942</v>
      </c>
      <c r="O822" s="2">
        <f t="shared" si="37"/>
        <v>46032.986678240741</v>
      </c>
      <c r="P822" t="s">
        <v>3943</v>
      </c>
      <c r="Q822" s="2">
        <f t="shared" si="38"/>
        <v>46033.187060185184</v>
      </c>
      <c r="R822" t="s">
        <v>3944</v>
      </c>
      <c r="S822" t="s">
        <v>30</v>
      </c>
      <c r="T8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2" s="5">
        <f>IF(tb_ship[[#This Row],[current_status]]&lt;&gt;"DELIVERED", "",
  ABS(tb_ship[[#This Row],[Formated_actual_delivery_timestamp]] - tb_ship[[#This Row],[Formatted_estimated_delivery_timestamp]])
)</f>
        <v>0.20038194444350665</v>
      </c>
      <c r="X822">
        <v>2</v>
      </c>
      <c r="Y822">
        <v>4</v>
      </c>
      <c r="Z822" t="b">
        <v>0</v>
      </c>
    </row>
    <row r="823" spans="1:26" hidden="1" x14ac:dyDescent="0.25">
      <c r="A823" t="s">
        <v>3945</v>
      </c>
      <c r="B823" t="s">
        <v>42</v>
      </c>
      <c r="C823" t="s">
        <v>33</v>
      </c>
      <c r="D823" t="s">
        <v>24</v>
      </c>
      <c r="E823" t="s">
        <v>34</v>
      </c>
      <c r="F823" t="s">
        <v>266</v>
      </c>
      <c r="G823" t="s">
        <v>36</v>
      </c>
      <c r="H823" t="s">
        <v>259</v>
      </c>
      <c r="I823" t="b">
        <v>0</v>
      </c>
      <c r="J823">
        <v>4.46</v>
      </c>
      <c r="K823">
        <v>200.24</v>
      </c>
      <c r="L823" t="s">
        <v>3946</v>
      </c>
      <c r="M823" s="2">
        <f t="shared" si="36"/>
        <v>45936.458333333336</v>
      </c>
      <c r="N823" t="s">
        <v>3947</v>
      </c>
      <c r="O823" s="2">
        <f t="shared" si="37"/>
        <v>45942.619745370372</v>
      </c>
      <c r="P823" t="s">
        <v>3948</v>
      </c>
      <c r="Q823" s="2">
        <f t="shared" si="38"/>
        <v>45942.93613425926</v>
      </c>
      <c r="R823" t="s">
        <v>3948</v>
      </c>
      <c r="S823" t="s">
        <v>30</v>
      </c>
      <c r="T8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3" s="5">
        <f>IF(tb_ship[[#This Row],[current_status]]&lt;&gt;"DELIVERED", "",
  ABS(tb_ship[[#This Row],[Formated_actual_delivery_timestamp]] - tb_ship[[#This Row],[Formatted_estimated_delivery_timestamp]])
)</f>
        <v>0.3163888888884685</v>
      </c>
      <c r="X823">
        <v>4</v>
      </c>
      <c r="Y823">
        <v>2</v>
      </c>
      <c r="Z823" t="b">
        <v>0</v>
      </c>
    </row>
    <row r="824" spans="1:26" hidden="1" x14ac:dyDescent="0.25">
      <c r="A824" t="s">
        <v>3949</v>
      </c>
      <c r="B824" t="s">
        <v>203</v>
      </c>
      <c r="C824" t="s">
        <v>33</v>
      </c>
      <c r="D824" t="s">
        <v>34</v>
      </c>
      <c r="E824" t="s">
        <v>24</v>
      </c>
      <c r="F824" t="s">
        <v>75</v>
      </c>
      <c r="G824" t="s">
        <v>128</v>
      </c>
      <c r="H824" t="s">
        <v>319</v>
      </c>
      <c r="I824" t="b">
        <v>1</v>
      </c>
      <c r="J824">
        <v>6.83</v>
      </c>
      <c r="K824">
        <v>89.03</v>
      </c>
      <c r="L824" t="s">
        <v>3950</v>
      </c>
      <c r="M824" s="2">
        <f t="shared" si="36"/>
        <v>45946.35</v>
      </c>
      <c r="N824" t="s">
        <v>3951</v>
      </c>
      <c r="O824" s="2">
        <f t="shared" si="37"/>
        <v>45951.17827546296</v>
      </c>
      <c r="P824" t="s">
        <v>3952</v>
      </c>
      <c r="Q824" s="2">
        <f t="shared" si="38"/>
        <v>45951.906458333331</v>
      </c>
      <c r="R824" t="s">
        <v>3952</v>
      </c>
      <c r="S824" t="s">
        <v>30</v>
      </c>
      <c r="T8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4" s="5">
        <f>IF(tb_ship[[#This Row],[current_status]]&lt;&gt;"DELIVERED", "",
  ABS(tb_ship[[#This Row],[Formated_actual_delivery_timestamp]] - tb_ship[[#This Row],[Formatted_estimated_delivery_timestamp]])
)</f>
        <v>0.72818287037080154</v>
      </c>
      <c r="X824">
        <v>3</v>
      </c>
      <c r="Y824">
        <v>3</v>
      </c>
      <c r="Z824" t="b">
        <v>0</v>
      </c>
    </row>
    <row r="825" spans="1:26" hidden="1" x14ac:dyDescent="0.25">
      <c r="A825" t="s">
        <v>3953</v>
      </c>
      <c r="B825" t="s">
        <v>58</v>
      </c>
      <c r="C825" t="s">
        <v>43</v>
      </c>
      <c r="D825" t="s">
        <v>24</v>
      </c>
      <c r="E825" t="s">
        <v>44</v>
      </c>
      <c r="F825" t="s">
        <v>189</v>
      </c>
      <c r="G825" t="s">
        <v>135</v>
      </c>
      <c r="H825" t="s">
        <v>735</v>
      </c>
      <c r="I825" t="b">
        <v>1</v>
      </c>
      <c r="J825">
        <v>18.95</v>
      </c>
      <c r="K825">
        <v>699.55</v>
      </c>
      <c r="L825" t="s">
        <v>3954</v>
      </c>
      <c r="M825" s="2">
        <f t="shared" si="36"/>
        <v>45831.622222222228</v>
      </c>
      <c r="N825" t="s">
        <v>3955</v>
      </c>
      <c r="O825" s="2">
        <f t="shared" si="37"/>
        <v>45840.604606481487</v>
      </c>
      <c r="P825" t="s">
        <v>3956</v>
      </c>
      <c r="Q825" s="2">
        <f t="shared" si="38"/>
        <v>45840.705682870372</v>
      </c>
      <c r="R825" t="s">
        <v>3956</v>
      </c>
      <c r="S825" t="s">
        <v>30</v>
      </c>
      <c r="T8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5" s="5">
        <f>IF(tb_ship[[#This Row],[current_status]]&lt;&gt;"DELIVERED", "",
  ABS(tb_ship[[#This Row],[Formated_actual_delivery_timestamp]] - tb_ship[[#This Row],[Formatted_estimated_delivery_timestamp]])
)</f>
        <v>0.10107638888439396</v>
      </c>
      <c r="X825">
        <v>3</v>
      </c>
      <c r="Y825">
        <v>5</v>
      </c>
      <c r="Z825" t="b">
        <v>0</v>
      </c>
    </row>
    <row r="826" spans="1:26" hidden="1" x14ac:dyDescent="0.25">
      <c r="A826" t="s">
        <v>3957</v>
      </c>
      <c r="B826" t="s">
        <v>58</v>
      </c>
      <c r="C826" t="s">
        <v>33</v>
      </c>
      <c r="D826" t="s">
        <v>24</v>
      </c>
      <c r="E826" t="s">
        <v>24</v>
      </c>
      <c r="F826" t="s">
        <v>68</v>
      </c>
      <c r="G826" t="s">
        <v>128</v>
      </c>
      <c r="I826" t="b">
        <v>0</v>
      </c>
      <c r="J826">
        <v>6.94</v>
      </c>
      <c r="K826">
        <v>255.13</v>
      </c>
      <c r="L826" t="s">
        <v>3958</v>
      </c>
      <c r="M826" s="2">
        <f t="shared" si="36"/>
        <v>45923.486111111117</v>
      </c>
      <c r="N826" t="s">
        <v>3959</v>
      </c>
      <c r="O826" s="2">
        <f t="shared" si="37"/>
        <v>45924.160717592596</v>
      </c>
      <c r="P826" t="s">
        <v>3960</v>
      </c>
      <c r="Q826" s="2">
        <f t="shared" si="38"/>
        <v>45924.29350694445</v>
      </c>
      <c r="R826" t="s">
        <v>3961</v>
      </c>
      <c r="S826" t="s">
        <v>30</v>
      </c>
      <c r="T8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6" s="5">
        <f>IF(tb_ship[[#This Row],[current_status]]&lt;&gt;"DELIVERED", "",
  ABS(tb_ship[[#This Row],[Formated_actual_delivery_timestamp]] - tb_ship[[#This Row],[Formatted_estimated_delivery_timestamp]])
)</f>
        <v>0.13278935185371665</v>
      </c>
      <c r="X826">
        <v>3</v>
      </c>
      <c r="Y826">
        <v>56</v>
      </c>
      <c r="Z826" t="b">
        <v>0</v>
      </c>
    </row>
    <row r="827" spans="1:26" hidden="1" x14ac:dyDescent="0.25">
      <c r="A827" t="s">
        <v>3962</v>
      </c>
      <c r="B827" t="s">
        <v>955</v>
      </c>
      <c r="C827" t="s">
        <v>33</v>
      </c>
      <c r="D827" t="s">
        <v>34</v>
      </c>
      <c r="E827" t="s">
        <v>24</v>
      </c>
      <c r="F827" t="s">
        <v>209</v>
      </c>
      <c r="G827" t="s">
        <v>273</v>
      </c>
      <c r="H827" t="s">
        <v>771</v>
      </c>
      <c r="I827" t="b">
        <v>1</v>
      </c>
      <c r="J827">
        <v>18.96</v>
      </c>
      <c r="K827">
        <v>937.25</v>
      </c>
      <c r="L827" t="s">
        <v>3963</v>
      </c>
      <c r="M827" s="2">
        <f t="shared" si="36"/>
        <v>46013.68472222222</v>
      </c>
      <c r="N827" t="s">
        <v>3964</v>
      </c>
      <c r="O827" s="2">
        <f t="shared" si="37"/>
        <v>46022.435740740744</v>
      </c>
      <c r="P827" t="s">
        <v>3965</v>
      </c>
      <c r="Q827" s="2">
        <f t="shared" si="38"/>
        <v>46021.869131944448</v>
      </c>
      <c r="R827" t="s">
        <v>3966</v>
      </c>
      <c r="S827" t="s">
        <v>30</v>
      </c>
      <c r="T8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27" s="5">
        <f>IF(tb_ship[[#This Row],[current_status]]&lt;&gt;"DELIVERED", "",
  ABS(tb_ship[[#This Row],[Formated_actual_delivery_timestamp]] - tb_ship[[#This Row],[Formatted_estimated_delivery_timestamp]])
)</f>
        <v>0.56660879629635019</v>
      </c>
      <c r="X827">
        <v>1</v>
      </c>
      <c r="Y827">
        <v>3</v>
      </c>
      <c r="Z827" t="b">
        <v>0</v>
      </c>
    </row>
    <row r="828" spans="1:26" hidden="1" x14ac:dyDescent="0.25">
      <c r="A828" t="s">
        <v>3967</v>
      </c>
      <c r="B828" t="s">
        <v>134</v>
      </c>
      <c r="C828" t="s">
        <v>33</v>
      </c>
      <c r="D828" t="s">
        <v>44</v>
      </c>
      <c r="E828" t="s">
        <v>52</v>
      </c>
      <c r="F828" t="s">
        <v>117</v>
      </c>
      <c r="G828" t="s">
        <v>53</v>
      </c>
      <c r="H828" t="s">
        <v>2406</v>
      </c>
      <c r="I828" t="b">
        <v>0</v>
      </c>
      <c r="J828">
        <v>4.21</v>
      </c>
      <c r="K828">
        <v>45.55</v>
      </c>
      <c r="L828" t="s">
        <v>3968</v>
      </c>
      <c r="M828" s="2">
        <f t="shared" si="36"/>
        <v>45970.290277777778</v>
      </c>
      <c r="N828" t="s">
        <v>3969</v>
      </c>
      <c r="O828" s="2">
        <f t="shared" si="37"/>
        <v>45977.34983796296</v>
      </c>
      <c r="P828" t="s">
        <v>3970</v>
      </c>
      <c r="Q828" s="2">
        <f t="shared" si="38"/>
        <v>45977.791759259257</v>
      </c>
      <c r="R828" t="s">
        <v>3970</v>
      </c>
      <c r="S828" t="s">
        <v>30</v>
      </c>
      <c r="T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8" s="5">
        <f>IF(tb_ship[[#This Row],[current_status]]&lt;&gt;"DELIVERED", "",
  ABS(tb_ship[[#This Row],[Formated_actual_delivery_timestamp]] - tb_ship[[#This Row],[Formatted_estimated_delivery_timestamp]])
)</f>
        <v>0.44192129629664123</v>
      </c>
      <c r="X828">
        <v>2</v>
      </c>
      <c r="Y828">
        <v>4</v>
      </c>
      <c r="Z828" t="b">
        <v>0</v>
      </c>
    </row>
    <row r="829" spans="1:26" hidden="1" x14ac:dyDescent="0.25">
      <c r="A829" t="s">
        <v>3971</v>
      </c>
      <c r="B829" t="s">
        <v>279</v>
      </c>
      <c r="C829" t="s">
        <v>51</v>
      </c>
      <c r="D829" t="s">
        <v>44</v>
      </c>
      <c r="E829" t="s">
        <v>52</v>
      </c>
      <c r="F829" t="s">
        <v>280</v>
      </c>
      <c r="G829" t="s">
        <v>53</v>
      </c>
      <c r="H829" t="s">
        <v>2713</v>
      </c>
      <c r="I829" t="b">
        <v>1</v>
      </c>
      <c r="J829">
        <v>12.43</v>
      </c>
      <c r="K829">
        <v>352.87</v>
      </c>
      <c r="L829" t="s">
        <v>3972</v>
      </c>
      <c r="M829" s="2">
        <f t="shared" si="36"/>
        <v>46008.634027777778</v>
      </c>
      <c r="N829" t="s">
        <v>3973</v>
      </c>
      <c r="O829" s="2">
        <f t="shared" si="37"/>
        <v>46012.342268518514</v>
      </c>
      <c r="P829" t="s">
        <v>3974</v>
      </c>
      <c r="Q829" s="2">
        <f t="shared" si="38"/>
        <v>46012.972650462965</v>
      </c>
      <c r="R829" t="s">
        <v>3975</v>
      </c>
      <c r="S829" t="s">
        <v>30</v>
      </c>
      <c r="T8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29" s="5">
        <f>IF(tb_ship[[#This Row],[current_status]]&lt;&gt;"DELIVERED", "",
  ABS(tb_ship[[#This Row],[Formated_actual_delivery_timestamp]] - tb_ship[[#This Row],[Formatted_estimated_delivery_timestamp]])
)</f>
        <v>0.63038194445107365</v>
      </c>
      <c r="X829">
        <v>2</v>
      </c>
      <c r="Y829">
        <v>2</v>
      </c>
      <c r="Z829" t="b">
        <v>0</v>
      </c>
    </row>
    <row r="830" spans="1:26" hidden="1" x14ac:dyDescent="0.25">
      <c r="A830" t="s">
        <v>3976</v>
      </c>
      <c r="B830" t="s">
        <v>3977</v>
      </c>
      <c r="C830" t="s">
        <v>51</v>
      </c>
      <c r="D830" t="s">
        <v>44</v>
      </c>
      <c r="E830" t="s">
        <v>24</v>
      </c>
      <c r="F830" t="s">
        <v>84</v>
      </c>
      <c r="G830" t="s">
        <v>93</v>
      </c>
      <c r="H830" t="s">
        <v>181</v>
      </c>
      <c r="I830" t="b">
        <v>1</v>
      </c>
      <c r="J830">
        <v>3.03</v>
      </c>
      <c r="K830">
        <v>39.119999999999997</v>
      </c>
      <c r="L830" t="s">
        <v>3978</v>
      </c>
      <c r="M830" s="2">
        <f t="shared" si="36"/>
        <v>45850.292361111111</v>
      </c>
      <c r="N830" t="s">
        <v>3979</v>
      </c>
      <c r="O830" s="2">
        <f t="shared" si="37"/>
        <v>45855.403773148151</v>
      </c>
      <c r="P830" t="s">
        <v>3980</v>
      </c>
      <c r="Q830" s="2">
        <f t="shared" si="38"/>
        <v>45855.104432870365</v>
      </c>
      <c r="R830" t="s">
        <v>3981</v>
      </c>
      <c r="S830" t="s">
        <v>30</v>
      </c>
      <c r="T8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0" s="5">
        <f>IF(tb_ship[[#This Row],[current_status]]&lt;&gt;"DELIVERED", "",
  ABS(tb_ship[[#This Row],[Formated_actual_delivery_timestamp]] - tb_ship[[#This Row],[Formatted_estimated_delivery_timestamp]])
)</f>
        <v>0.29934027778654126</v>
      </c>
      <c r="X830">
        <v>3</v>
      </c>
      <c r="Y830">
        <v>2</v>
      </c>
      <c r="Z830" t="b">
        <v>0</v>
      </c>
    </row>
    <row r="831" spans="1:26" hidden="1" x14ac:dyDescent="0.25">
      <c r="A831" t="s">
        <v>3982</v>
      </c>
      <c r="B831" t="s">
        <v>67</v>
      </c>
      <c r="C831" t="s">
        <v>33</v>
      </c>
      <c r="D831" t="s">
        <v>24</v>
      </c>
      <c r="E831" t="s">
        <v>34</v>
      </c>
      <c r="F831" t="s">
        <v>93</v>
      </c>
      <c r="G831" t="s">
        <v>3842</v>
      </c>
      <c r="H831" t="s">
        <v>259</v>
      </c>
      <c r="I831" t="b">
        <v>1</v>
      </c>
      <c r="J831">
        <v>11.43</v>
      </c>
      <c r="K831">
        <v>719.12</v>
      </c>
      <c r="L831" t="s">
        <v>3983</v>
      </c>
      <c r="M831" s="2">
        <f t="shared" si="36"/>
        <v>45901.790972222225</v>
      </c>
      <c r="N831" t="s">
        <v>3984</v>
      </c>
      <c r="O831" s="2">
        <f t="shared" si="37"/>
        <v>45908.002743055556</v>
      </c>
      <c r="P831" t="s">
        <v>3985</v>
      </c>
      <c r="Q831" s="2">
        <f t="shared" si="38"/>
        <v>45907.925196759265</v>
      </c>
      <c r="R831" t="s">
        <v>3986</v>
      </c>
      <c r="S831" t="s">
        <v>30</v>
      </c>
      <c r="T8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1" s="5">
        <f>IF(tb_ship[[#This Row],[current_status]]&lt;&gt;"DELIVERED", "",
  ABS(tb_ship[[#This Row],[Formated_actual_delivery_timestamp]] - tb_ship[[#This Row],[Formatted_estimated_delivery_timestamp]])
)</f>
        <v>7.7546296291984618E-2</v>
      </c>
      <c r="X831">
        <v>2</v>
      </c>
      <c r="Y831">
        <v>4</v>
      </c>
      <c r="Z831" t="b">
        <v>0</v>
      </c>
    </row>
    <row r="832" spans="1:26" hidden="1" x14ac:dyDescent="0.25">
      <c r="A832" t="s">
        <v>3987</v>
      </c>
      <c r="B832" t="s">
        <v>203</v>
      </c>
      <c r="C832" t="s">
        <v>23</v>
      </c>
      <c r="D832" t="s">
        <v>24</v>
      </c>
      <c r="E832" t="s">
        <v>34</v>
      </c>
      <c r="F832" t="s">
        <v>249</v>
      </c>
      <c r="G832" t="s">
        <v>75</v>
      </c>
      <c r="I832" t="b">
        <v>0</v>
      </c>
      <c r="J832">
        <v>18.559999999999999</v>
      </c>
      <c r="K832">
        <v>385.93</v>
      </c>
      <c r="L832" t="s">
        <v>3988</v>
      </c>
      <c r="M832" s="2">
        <f t="shared" si="36"/>
        <v>45844.856250000004</v>
      </c>
      <c r="N832" t="s">
        <v>3989</v>
      </c>
      <c r="O832" s="2">
        <f t="shared" si="37"/>
        <v>45849.112696759257</v>
      </c>
      <c r="P832" t="s">
        <v>3990</v>
      </c>
      <c r="Q832" s="2">
        <f t="shared" si="38"/>
        <v>45849.203148148154</v>
      </c>
      <c r="R832" t="s">
        <v>3990</v>
      </c>
      <c r="S832" t="s">
        <v>30</v>
      </c>
      <c r="T8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32" s="5">
        <f>IF(tb_ship[[#This Row],[current_status]]&lt;&gt;"DELIVERED", "",
  ABS(tb_ship[[#This Row],[Formated_actual_delivery_timestamp]] - tb_ship[[#This Row],[Formatted_estimated_delivery_timestamp]])
)</f>
        <v>9.0451388896326534E-2</v>
      </c>
      <c r="X832">
        <v>3</v>
      </c>
      <c r="Y832">
        <v>3</v>
      </c>
      <c r="Z832" t="b">
        <v>0</v>
      </c>
    </row>
    <row r="833" spans="1:26" hidden="1" x14ac:dyDescent="0.25">
      <c r="A833" t="s">
        <v>3991</v>
      </c>
      <c r="B833" t="s">
        <v>74</v>
      </c>
      <c r="C833" t="s">
        <v>33</v>
      </c>
      <c r="D833" t="s">
        <v>228</v>
      </c>
      <c r="E833" t="s">
        <v>34</v>
      </c>
      <c r="F833" t="s">
        <v>3992</v>
      </c>
      <c r="G833" t="s">
        <v>745</v>
      </c>
      <c r="H833" t="s">
        <v>870</v>
      </c>
      <c r="I833" t="b">
        <v>1</v>
      </c>
      <c r="J833">
        <v>59.74</v>
      </c>
      <c r="K833">
        <v>4885.51</v>
      </c>
      <c r="L833" t="s">
        <v>3993</v>
      </c>
      <c r="M833" s="2">
        <f t="shared" si="36"/>
        <v>45946.441666666666</v>
      </c>
      <c r="N833" t="s">
        <v>3994</v>
      </c>
      <c r="O833" s="2">
        <f t="shared" si="37"/>
        <v>45954.263148148144</v>
      </c>
      <c r="Q833" s="2" t="str">
        <f t="shared" si="38"/>
        <v/>
      </c>
      <c r="R833" t="s">
        <v>3995</v>
      </c>
      <c r="S833" t="s">
        <v>140</v>
      </c>
      <c r="T8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33" s="5" t="str">
        <f>IF(tb_ship[[#This Row],[current_status]]&lt;&gt;"DELIVERED", "",
  ABS(tb_ship[[#This Row],[Formated_actual_delivery_timestamp]] - tb_ship[[#This Row],[Formatted_estimated_delivery_timestamp]])
)</f>
        <v/>
      </c>
      <c r="V833" t="s">
        <v>166</v>
      </c>
      <c r="W833" t="s">
        <v>158</v>
      </c>
      <c r="X833">
        <v>6</v>
      </c>
      <c r="Y833">
        <v>2</v>
      </c>
      <c r="Z833" t="b">
        <v>1</v>
      </c>
    </row>
    <row r="834" spans="1:26" hidden="1" x14ac:dyDescent="0.25">
      <c r="A834" t="s">
        <v>3996</v>
      </c>
      <c r="B834" t="s">
        <v>168</v>
      </c>
      <c r="C834" t="s">
        <v>43</v>
      </c>
      <c r="D834" t="s">
        <v>52</v>
      </c>
      <c r="E834" t="s">
        <v>59</v>
      </c>
      <c r="F834" t="s">
        <v>53</v>
      </c>
      <c r="G834" t="s">
        <v>160</v>
      </c>
      <c r="H834" t="s">
        <v>1396</v>
      </c>
      <c r="I834" t="b">
        <v>0</v>
      </c>
      <c r="J834">
        <v>5.47</v>
      </c>
      <c r="K834">
        <v>247.58</v>
      </c>
      <c r="L834" t="s">
        <v>3997</v>
      </c>
      <c r="M834" s="2">
        <f t="shared" ref="M834:M897" si="39">_xlfn.LET(
    _xlpm.iso, L834,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45964.490277777782</v>
      </c>
      <c r="N834" t="s">
        <v>3998</v>
      </c>
      <c r="O834" s="2">
        <f t="shared" si="37"/>
        <v>45972.150555555556</v>
      </c>
      <c r="P834" t="s">
        <v>3999</v>
      </c>
      <c r="Q834" s="2">
        <f t="shared" si="38"/>
        <v>45972.712777777779</v>
      </c>
      <c r="R834" t="s">
        <v>3999</v>
      </c>
      <c r="S834" t="s">
        <v>30</v>
      </c>
      <c r="T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34" s="5">
        <f>IF(tb_ship[[#This Row],[current_status]]&lt;&gt;"DELIVERED", "",
  ABS(tb_ship[[#This Row],[Formated_actual_delivery_timestamp]] - tb_ship[[#This Row],[Formatted_estimated_delivery_timestamp]])
)</f>
        <v>0.56222222222277196</v>
      </c>
      <c r="X834">
        <v>3</v>
      </c>
      <c r="Y834">
        <v>2</v>
      </c>
      <c r="Z834" t="b">
        <v>0</v>
      </c>
    </row>
    <row r="835" spans="1:26" hidden="1" x14ac:dyDescent="0.25">
      <c r="A835" t="s">
        <v>4000</v>
      </c>
      <c r="B835" t="s">
        <v>99</v>
      </c>
      <c r="C835" t="s">
        <v>33</v>
      </c>
      <c r="D835" t="s">
        <v>34</v>
      </c>
      <c r="E835" t="s">
        <v>24</v>
      </c>
      <c r="F835" t="s">
        <v>230</v>
      </c>
      <c r="G835" t="s">
        <v>68</v>
      </c>
      <c r="H835" t="s">
        <v>771</v>
      </c>
      <c r="I835" t="b">
        <v>1</v>
      </c>
      <c r="J835">
        <v>16.350000000000001</v>
      </c>
      <c r="K835">
        <v>272.97000000000003</v>
      </c>
      <c r="L835" t="s">
        <v>4001</v>
      </c>
      <c r="M835" s="2">
        <f t="shared" si="39"/>
        <v>46038.418055555558</v>
      </c>
      <c r="N835" t="s">
        <v>4002</v>
      </c>
      <c r="O835" s="2">
        <f t="shared" ref="O835:O898" si="40">_xlfn.LET(
    _xlpm.iso, N835,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46042.403958333336</v>
      </c>
      <c r="P835" t="s">
        <v>4003</v>
      </c>
      <c r="Q835" s="2">
        <f t="shared" ref="Q835:Q898" si="41">IF(P835="", "", _xlfn.LET(
    _xlpm.iso, P835,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46042.80195601852</v>
      </c>
      <c r="R835" t="s">
        <v>4004</v>
      </c>
      <c r="S835" t="s">
        <v>30</v>
      </c>
      <c r="T8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35" s="5">
        <f>IF(tb_ship[[#This Row],[current_status]]&lt;&gt;"DELIVERED", "",
  ABS(tb_ship[[#This Row],[Formated_actual_delivery_timestamp]] - tb_ship[[#This Row],[Formatted_estimated_delivery_timestamp]])
)</f>
        <v>0.39799768518423662</v>
      </c>
      <c r="X835">
        <v>2</v>
      </c>
      <c r="Y835">
        <v>2</v>
      </c>
      <c r="Z835" t="b">
        <v>0</v>
      </c>
    </row>
    <row r="836" spans="1:26" hidden="1" x14ac:dyDescent="0.25">
      <c r="A836" t="s">
        <v>4005</v>
      </c>
      <c r="B836" t="s">
        <v>67</v>
      </c>
      <c r="C836" t="s">
        <v>33</v>
      </c>
      <c r="D836" t="s">
        <v>52</v>
      </c>
      <c r="E836" t="s">
        <v>59</v>
      </c>
      <c r="F836" t="s">
        <v>422</v>
      </c>
      <c r="G836" t="s">
        <v>160</v>
      </c>
      <c r="H836" t="s">
        <v>314</v>
      </c>
      <c r="I836" t="b">
        <v>0</v>
      </c>
      <c r="J836">
        <v>17.309999999999999</v>
      </c>
      <c r="K836">
        <v>118.88</v>
      </c>
      <c r="L836" t="s">
        <v>4006</v>
      </c>
      <c r="M836" s="2">
        <f t="shared" si="39"/>
        <v>45952.539583333339</v>
      </c>
      <c r="N836" t="s">
        <v>4007</v>
      </c>
      <c r="O836" s="2">
        <f t="shared" si="40"/>
        <v>45962.075243055559</v>
      </c>
      <c r="P836" t="s">
        <v>4008</v>
      </c>
      <c r="Q836" s="2">
        <f t="shared" si="41"/>
        <v>45962.584409722222</v>
      </c>
      <c r="R836" t="s">
        <v>4008</v>
      </c>
      <c r="S836" t="s">
        <v>30</v>
      </c>
      <c r="T8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36" s="5">
        <f>IF(tb_ship[[#This Row],[current_status]]&lt;&gt;"DELIVERED", "",
  ABS(tb_ship[[#This Row],[Formated_actual_delivery_timestamp]] - tb_ship[[#This Row],[Formatted_estimated_delivery_timestamp]])
)</f>
        <v>0.50916666666307719</v>
      </c>
      <c r="X836">
        <v>3</v>
      </c>
      <c r="Y836">
        <v>4</v>
      </c>
      <c r="Z836" t="b">
        <v>0</v>
      </c>
    </row>
    <row r="837" spans="1:26" hidden="1" x14ac:dyDescent="0.25">
      <c r="A837" t="s">
        <v>4009</v>
      </c>
      <c r="B837" t="s">
        <v>42</v>
      </c>
      <c r="C837" t="s">
        <v>43</v>
      </c>
      <c r="D837" t="s">
        <v>24</v>
      </c>
      <c r="E837" t="s">
        <v>24</v>
      </c>
      <c r="F837" t="s">
        <v>128</v>
      </c>
      <c r="G837" t="s">
        <v>25</v>
      </c>
      <c r="H837" t="s">
        <v>152</v>
      </c>
      <c r="I837" t="b">
        <v>0</v>
      </c>
      <c r="J837">
        <v>16.37</v>
      </c>
      <c r="K837">
        <v>605.54999999999995</v>
      </c>
      <c r="L837" t="s">
        <v>4010</v>
      </c>
      <c r="M837" s="2">
        <f t="shared" si="39"/>
        <v>45838.963194444448</v>
      </c>
      <c r="N837" t="s">
        <v>4011</v>
      </c>
      <c r="O837" s="2">
        <f t="shared" si="40"/>
        <v>45844.11309027778</v>
      </c>
      <c r="P837" t="s">
        <v>4012</v>
      </c>
      <c r="Q837" s="2">
        <f t="shared" si="41"/>
        <v>45843.454629629632</v>
      </c>
      <c r="R837" t="s">
        <v>4012</v>
      </c>
      <c r="S837" t="s">
        <v>30</v>
      </c>
      <c r="T8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7" s="5">
        <f>IF(tb_ship[[#This Row],[current_status]]&lt;&gt;"DELIVERED", "",
  ABS(tb_ship[[#This Row],[Formated_actual_delivery_timestamp]] - tb_ship[[#This Row],[Formatted_estimated_delivery_timestamp]])
)</f>
        <v>0.65846064814832062</v>
      </c>
      <c r="X837">
        <v>3</v>
      </c>
      <c r="Y837">
        <v>1</v>
      </c>
      <c r="Z837" t="b">
        <v>0</v>
      </c>
    </row>
    <row r="838" spans="1:26" hidden="1" x14ac:dyDescent="0.25">
      <c r="A838" t="s">
        <v>4013</v>
      </c>
      <c r="B838" t="s">
        <v>67</v>
      </c>
      <c r="C838" t="s">
        <v>33</v>
      </c>
      <c r="D838" t="s">
        <v>100</v>
      </c>
      <c r="E838" t="s">
        <v>24</v>
      </c>
      <c r="F838" t="s">
        <v>101</v>
      </c>
      <c r="G838" t="s">
        <v>93</v>
      </c>
      <c r="I838" t="b">
        <v>1</v>
      </c>
      <c r="J838">
        <v>13.84</v>
      </c>
      <c r="K838">
        <v>577.84</v>
      </c>
      <c r="L838" t="s">
        <v>4014</v>
      </c>
      <c r="M838" s="2">
        <f t="shared" si="39"/>
        <v>45923.977777777778</v>
      </c>
      <c r="N838" t="s">
        <v>4015</v>
      </c>
      <c r="O838" s="2">
        <f t="shared" si="40"/>
        <v>45929.996423611112</v>
      </c>
      <c r="P838" t="s">
        <v>4016</v>
      </c>
      <c r="Q838" s="2">
        <f t="shared" si="41"/>
        <v>45929.71502314815</v>
      </c>
      <c r="R838" t="s">
        <v>4016</v>
      </c>
      <c r="S838" t="s">
        <v>30</v>
      </c>
      <c r="T8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8" s="5">
        <f>IF(tb_ship[[#This Row],[current_status]]&lt;&gt;"DELIVERED", "",
  ABS(tb_ship[[#This Row],[Formated_actual_delivery_timestamp]] - tb_ship[[#This Row],[Formatted_estimated_delivery_timestamp]])
)</f>
        <v>0.28140046296175569</v>
      </c>
      <c r="X838">
        <v>3</v>
      </c>
      <c r="Y838">
        <v>4</v>
      </c>
      <c r="Z838" t="b">
        <v>0</v>
      </c>
    </row>
    <row r="839" spans="1:26" hidden="1" x14ac:dyDescent="0.25">
      <c r="A839" t="s">
        <v>4017</v>
      </c>
      <c r="B839" t="s">
        <v>42</v>
      </c>
      <c r="C839" t="s">
        <v>51</v>
      </c>
      <c r="D839" t="s">
        <v>187</v>
      </c>
      <c r="E839" t="s">
        <v>24</v>
      </c>
      <c r="F839" t="s">
        <v>188</v>
      </c>
      <c r="G839" t="s">
        <v>93</v>
      </c>
      <c r="I839" t="b">
        <v>1</v>
      </c>
      <c r="J839">
        <v>4.33</v>
      </c>
      <c r="K839">
        <v>134.43</v>
      </c>
      <c r="L839" t="s">
        <v>4018</v>
      </c>
      <c r="M839" s="2">
        <f t="shared" si="39"/>
        <v>45814.477083333331</v>
      </c>
      <c r="N839" t="s">
        <v>4019</v>
      </c>
      <c r="O839" s="2">
        <f t="shared" si="40"/>
        <v>45817.250023148146</v>
      </c>
      <c r="P839" t="s">
        <v>4020</v>
      </c>
      <c r="Q839" s="2">
        <f t="shared" si="41"/>
        <v>45817.01226851852</v>
      </c>
      <c r="R839" t="s">
        <v>4021</v>
      </c>
      <c r="S839" t="s">
        <v>30</v>
      </c>
      <c r="T8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39" s="5">
        <f>IF(tb_ship[[#This Row],[current_status]]&lt;&gt;"DELIVERED", "",
  ABS(tb_ship[[#This Row],[Formated_actual_delivery_timestamp]] - tb_ship[[#This Row],[Formatted_estimated_delivery_timestamp]])
)</f>
        <v>0.23775462962657912</v>
      </c>
      <c r="X839">
        <v>2</v>
      </c>
      <c r="Y839">
        <v>2</v>
      </c>
      <c r="Z839" t="b">
        <v>0</v>
      </c>
    </row>
    <row r="840" spans="1:26" hidden="1" x14ac:dyDescent="0.25">
      <c r="A840" t="s">
        <v>4022</v>
      </c>
      <c r="B840" t="s">
        <v>186</v>
      </c>
      <c r="C840" t="s">
        <v>2180</v>
      </c>
      <c r="D840" t="s">
        <v>24</v>
      </c>
      <c r="E840" t="s">
        <v>24</v>
      </c>
      <c r="F840" t="s">
        <v>68</v>
      </c>
      <c r="G840" t="s">
        <v>196</v>
      </c>
      <c r="H840" t="s">
        <v>152</v>
      </c>
      <c r="I840" t="b">
        <v>0</v>
      </c>
      <c r="J840">
        <v>14.32</v>
      </c>
      <c r="K840">
        <v>278.58</v>
      </c>
      <c r="L840" t="s">
        <v>4023</v>
      </c>
      <c r="M840" s="2">
        <f t="shared" si="39"/>
        <v>45875.822222222225</v>
      </c>
      <c r="N840" t="s">
        <v>4024</v>
      </c>
      <c r="O840" s="2">
        <f t="shared" si="40"/>
        <v>45878.022986111115</v>
      </c>
      <c r="P840" t="s">
        <v>4025</v>
      </c>
      <c r="Q840" s="2">
        <f t="shared" si="41"/>
        <v>45878.108287037037</v>
      </c>
      <c r="R840" t="s">
        <v>4026</v>
      </c>
      <c r="S840" t="s">
        <v>30</v>
      </c>
      <c r="T8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40" s="5">
        <f>IF(tb_ship[[#This Row],[current_status]]&lt;&gt;"DELIVERED", "",
  ABS(tb_ship[[#This Row],[Formated_actual_delivery_timestamp]] - tb_ship[[#This Row],[Formatted_estimated_delivery_timestamp]])
)</f>
        <v>8.5300925922638271E-2</v>
      </c>
      <c r="X840">
        <v>5</v>
      </c>
      <c r="Y840">
        <v>2</v>
      </c>
      <c r="Z840" t="b">
        <v>0</v>
      </c>
    </row>
    <row r="841" spans="1:26" hidden="1" x14ac:dyDescent="0.25">
      <c r="A841" t="s">
        <v>4027</v>
      </c>
      <c r="B841" t="s">
        <v>58</v>
      </c>
      <c r="C841" t="s">
        <v>33</v>
      </c>
      <c r="D841" t="s">
        <v>24</v>
      </c>
      <c r="E841" t="s">
        <v>265</v>
      </c>
      <c r="F841" t="s">
        <v>407</v>
      </c>
      <c r="G841" t="s">
        <v>407</v>
      </c>
      <c r="H841" t="s">
        <v>4028</v>
      </c>
      <c r="I841" t="b">
        <v>0</v>
      </c>
      <c r="J841">
        <v>20.58</v>
      </c>
      <c r="K841">
        <v>406.87</v>
      </c>
      <c r="L841" t="s">
        <v>4029</v>
      </c>
      <c r="M841" s="2">
        <f t="shared" si="39"/>
        <v>45946.783333333333</v>
      </c>
      <c r="N841" t="s">
        <v>4030</v>
      </c>
      <c r="O841" s="2">
        <f t="shared" si="40"/>
        <v>45949.847951388889</v>
      </c>
      <c r="P841" t="s">
        <v>4031</v>
      </c>
      <c r="Q841" s="2">
        <f t="shared" si="41"/>
        <v>45949.984236111115</v>
      </c>
      <c r="R841" t="s">
        <v>4031</v>
      </c>
      <c r="S841" t="s">
        <v>30</v>
      </c>
      <c r="T8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41" s="5">
        <f>IF(tb_ship[[#This Row],[current_status]]&lt;&gt;"DELIVERED", "",
  ABS(tb_ship[[#This Row],[Formated_actual_delivery_timestamp]] - tb_ship[[#This Row],[Formatted_estimated_delivery_timestamp]])
)</f>
        <v>0.13628472222626442</v>
      </c>
      <c r="X841">
        <v>3</v>
      </c>
      <c r="Y841">
        <v>1</v>
      </c>
      <c r="Z841" t="b">
        <v>0</v>
      </c>
    </row>
    <row r="842" spans="1:26" hidden="1" x14ac:dyDescent="0.25">
      <c r="A842" t="s">
        <v>4032</v>
      </c>
      <c r="B842" t="s">
        <v>279</v>
      </c>
      <c r="C842" t="s">
        <v>51</v>
      </c>
      <c r="D842" t="s">
        <v>24</v>
      </c>
      <c r="E842" t="s">
        <v>24</v>
      </c>
      <c r="F842" t="s">
        <v>249</v>
      </c>
      <c r="G842" t="s">
        <v>376</v>
      </c>
      <c r="H842" t="s">
        <v>525</v>
      </c>
      <c r="I842" t="b">
        <v>0</v>
      </c>
      <c r="J842">
        <v>48.09</v>
      </c>
      <c r="K842">
        <v>2212.15</v>
      </c>
      <c r="L842" t="s">
        <v>4033</v>
      </c>
      <c r="M842" s="2">
        <f t="shared" si="39"/>
        <v>46078.754861111112</v>
      </c>
      <c r="N842" t="s">
        <v>4034</v>
      </c>
      <c r="O842" s="2">
        <f t="shared" si="40"/>
        <v>46081.787303240744</v>
      </c>
      <c r="Q842" s="2" t="str">
        <f t="shared" si="41"/>
        <v/>
      </c>
      <c r="R842" t="s">
        <v>4035</v>
      </c>
      <c r="S842" t="s">
        <v>114</v>
      </c>
      <c r="T8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42" s="5" t="str">
        <f>IF(tb_ship[[#This Row],[current_status]]&lt;&gt;"DELIVERED", "",
  ABS(tb_ship[[#This Row],[Formated_actual_delivery_timestamp]] - tb_ship[[#This Row],[Formatted_estimated_delivery_timestamp]])
)</f>
        <v/>
      </c>
      <c r="X842">
        <v>2</v>
      </c>
      <c r="Y842">
        <v>2</v>
      </c>
      <c r="Z842" t="b">
        <v>0</v>
      </c>
    </row>
    <row r="843" spans="1:26" hidden="1" x14ac:dyDescent="0.25">
      <c r="A843" t="s">
        <v>4036</v>
      </c>
      <c r="B843" t="s">
        <v>58</v>
      </c>
      <c r="C843" t="s">
        <v>33</v>
      </c>
      <c r="D843" t="s">
        <v>24</v>
      </c>
      <c r="E843" t="s">
        <v>24</v>
      </c>
      <c r="F843" t="s">
        <v>68</v>
      </c>
      <c r="G843" t="s">
        <v>189</v>
      </c>
      <c r="H843" t="s">
        <v>69</v>
      </c>
      <c r="I843" t="b">
        <v>0</v>
      </c>
      <c r="J843">
        <v>30.11</v>
      </c>
      <c r="K843">
        <v>2323.71</v>
      </c>
      <c r="L843" t="s">
        <v>4037</v>
      </c>
      <c r="M843" s="2">
        <f t="shared" si="39"/>
        <v>46010.607638888891</v>
      </c>
      <c r="N843" t="s">
        <v>4038</v>
      </c>
      <c r="O843" s="2">
        <f t="shared" si="40"/>
        <v>46011.535127314819</v>
      </c>
      <c r="P843" t="s">
        <v>4039</v>
      </c>
      <c r="Q843" s="2">
        <f t="shared" si="41"/>
        <v>46011.181631944448</v>
      </c>
      <c r="R843" t="s">
        <v>4039</v>
      </c>
      <c r="S843" t="s">
        <v>30</v>
      </c>
      <c r="T8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43" s="5">
        <f>IF(tb_ship[[#This Row],[current_status]]&lt;&gt;"DELIVERED", "",
  ABS(tb_ship[[#This Row],[Formated_actual_delivery_timestamp]] - tb_ship[[#This Row],[Formatted_estimated_delivery_timestamp]])
)</f>
        <v>0.35349537037109258</v>
      </c>
      <c r="X843">
        <v>2</v>
      </c>
      <c r="Y843">
        <v>2</v>
      </c>
      <c r="Z843" t="b">
        <v>0</v>
      </c>
    </row>
    <row r="844" spans="1:26" hidden="1" x14ac:dyDescent="0.25">
      <c r="A844" t="s">
        <v>4040</v>
      </c>
      <c r="B844" t="s">
        <v>203</v>
      </c>
      <c r="C844" t="s">
        <v>23</v>
      </c>
      <c r="D844" t="s">
        <v>59</v>
      </c>
      <c r="E844" t="s">
        <v>52</v>
      </c>
      <c r="F844" t="s">
        <v>61</v>
      </c>
      <c r="G844" t="s">
        <v>422</v>
      </c>
      <c r="H844" t="s">
        <v>162</v>
      </c>
      <c r="I844" t="b">
        <v>0</v>
      </c>
      <c r="J844">
        <v>35.229999999999997</v>
      </c>
      <c r="K844">
        <v>1302.3399999999999</v>
      </c>
      <c r="L844" t="s">
        <v>4041</v>
      </c>
      <c r="M844" s="2">
        <f t="shared" si="39"/>
        <v>45855.611805555556</v>
      </c>
      <c r="N844" t="s">
        <v>4042</v>
      </c>
      <c r="O844" s="2">
        <f t="shared" si="40"/>
        <v>45858.059328703705</v>
      </c>
      <c r="P844" t="s">
        <v>4043</v>
      </c>
      <c r="Q844" s="2">
        <f t="shared" si="41"/>
        <v>45857.609918981485</v>
      </c>
      <c r="R844" t="s">
        <v>4043</v>
      </c>
      <c r="S844" t="s">
        <v>30</v>
      </c>
      <c r="T8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44" s="5">
        <f>IF(tb_ship[[#This Row],[current_status]]&lt;&gt;"DELIVERED", "",
  ABS(tb_ship[[#This Row],[Formated_actual_delivery_timestamp]] - tb_ship[[#This Row],[Formatted_estimated_delivery_timestamp]])
)</f>
        <v>0.44940972221957054</v>
      </c>
      <c r="X844">
        <v>4</v>
      </c>
      <c r="Y844">
        <v>2</v>
      </c>
      <c r="Z844" t="b">
        <v>0</v>
      </c>
    </row>
    <row r="845" spans="1:26" hidden="1" x14ac:dyDescent="0.25">
      <c r="A845" t="s">
        <v>4044</v>
      </c>
      <c r="B845" t="s">
        <v>58</v>
      </c>
      <c r="C845" t="s">
        <v>51</v>
      </c>
      <c r="D845" t="s">
        <v>52</v>
      </c>
      <c r="E845" t="s">
        <v>24</v>
      </c>
      <c r="F845" t="s">
        <v>422</v>
      </c>
      <c r="G845" t="s">
        <v>249</v>
      </c>
      <c r="H845" t="s">
        <v>1024</v>
      </c>
      <c r="I845" t="b">
        <v>1</v>
      </c>
      <c r="J845">
        <v>8.31</v>
      </c>
      <c r="K845">
        <v>286.08</v>
      </c>
      <c r="L845" t="s">
        <v>4045</v>
      </c>
      <c r="M845" s="2">
        <f t="shared" si="39"/>
        <v>45834.3125</v>
      </c>
      <c r="N845" t="s">
        <v>4046</v>
      </c>
      <c r="O845" s="2">
        <f t="shared" si="40"/>
        <v>45839.174224537041</v>
      </c>
      <c r="P845" t="s">
        <v>4047</v>
      </c>
      <c r="Q845" s="2">
        <f t="shared" si="41"/>
        <v>45837.979386574079</v>
      </c>
      <c r="R845" t="s">
        <v>4047</v>
      </c>
      <c r="S845" t="s">
        <v>30</v>
      </c>
      <c r="T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45" s="5">
        <f>IF(tb_ship[[#This Row],[current_status]]&lt;&gt;"DELIVERED", "",
  ABS(tb_ship[[#This Row],[Formated_actual_delivery_timestamp]] - tb_ship[[#This Row],[Formatted_estimated_delivery_timestamp]])
)</f>
        <v>1.1948379629611736</v>
      </c>
      <c r="X845">
        <v>2</v>
      </c>
      <c r="Y845">
        <v>4</v>
      </c>
      <c r="Z845" t="b">
        <v>0</v>
      </c>
    </row>
    <row r="846" spans="1:26" hidden="1" x14ac:dyDescent="0.25">
      <c r="A846" t="s">
        <v>4048</v>
      </c>
      <c r="B846" t="s">
        <v>67</v>
      </c>
      <c r="C846" t="s">
        <v>23</v>
      </c>
      <c r="D846" t="s">
        <v>34</v>
      </c>
      <c r="E846" t="s">
        <v>24</v>
      </c>
      <c r="F846" t="s">
        <v>75</v>
      </c>
      <c r="G846" t="s">
        <v>151</v>
      </c>
      <c r="H846" t="s">
        <v>700</v>
      </c>
      <c r="I846" t="b">
        <v>1</v>
      </c>
      <c r="J846">
        <v>41.75</v>
      </c>
      <c r="K846">
        <v>2141.06</v>
      </c>
      <c r="L846" t="s">
        <v>4049</v>
      </c>
      <c r="M846" s="2">
        <f t="shared" si="39"/>
        <v>46012.432638888888</v>
      </c>
      <c r="N846" t="s">
        <v>4050</v>
      </c>
      <c r="O846" s="2">
        <f t="shared" si="40"/>
        <v>46016.689710648148</v>
      </c>
      <c r="P846" t="s">
        <v>4051</v>
      </c>
      <c r="Q846" s="2">
        <f t="shared" si="41"/>
        <v>46016.233391203707</v>
      </c>
      <c r="R846" t="s">
        <v>4052</v>
      </c>
      <c r="S846" t="s">
        <v>30</v>
      </c>
      <c r="T8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46" s="5">
        <f>IF(tb_ship[[#This Row],[current_status]]&lt;&gt;"DELIVERED", "",
  ABS(tb_ship[[#This Row],[Formated_actual_delivery_timestamp]] - tb_ship[[#This Row],[Formatted_estimated_delivery_timestamp]])
)</f>
        <v>0.45631944444176042</v>
      </c>
      <c r="X846">
        <v>2</v>
      </c>
      <c r="Y846">
        <v>5</v>
      </c>
      <c r="Z846" t="b">
        <v>0</v>
      </c>
    </row>
    <row r="847" spans="1:26" hidden="1" x14ac:dyDescent="0.25">
      <c r="A847" t="s">
        <v>4053</v>
      </c>
      <c r="B847" t="s">
        <v>42</v>
      </c>
      <c r="C847" t="s">
        <v>51</v>
      </c>
      <c r="D847" t="s">
        <v>24</v>
      </c>
      <c r="E847" t="s">
        <v>24</v>
      </c>
      <c r="F847" t="s">
        <v>189</v>
      </c>
      <c r="G847" t="s">
        <v>189</v>
      </c>
      <c r="H847" t="s">
        <v>525</v>
      </c>
      <c r="I847" t="b">
        <v>0</v>
      </c>
      <c r="J847">
        <v>8.26</v>
      </c>
      <c r="K847">
        <v>884.21</v>
      </c>
      <c r="L847" t="s">
        <v>4054</v>
      </c>
      <c r="M847" s="2">
        <f t="shared" si="39"/>
        <v>46043.619444444441</v>
      </c>
      <c r="N847" t="s">
        <v>4055</v>
      </c>
      <c r="O847" s="2">
        <f t="shared" si="40"/>
        <v>46046.125127314815</v>
      </c>
      <c r="P847" t="s">
        <v>4056</v>
      </c>
      <c r="Q847" s="2">
        <f t="shared" si="41"/>
        <v>46045.885833333334</v>
      </c>
      <c r="R847" t="s">
        <v>4056</v>
      </c>
      <c r="S847" t="s">
        <v>30</v>
      </c>
      <c r="T8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47" s="5">
        <f>IF(tb_ship[[#This Row],[current_status]]&lt;&gt;"DELIVERED", "",
  ABS(tb_ship[[#This Row],[Formated_actual_delivery_timestamp]] - tb_ship[[#This Row],[Formatted_estimated_delivery_timestamp]])
)</f>
        <v>0.23929398148175096</v>
      </c>
      <c r="X847">
        <v>1</v>
      </c>
      <c r="Y847">
        <v>1</v>
      </c>
      <c r="Z847" t="b">
        <v>0</v>
      </c>
    </row>
    <row r="848" spans="1:26" hidden="1" x14ac:dyDescent="0.25">
      <c r="A848" t="s">
        <v>4057</v>
      </c>
      <c r="B848" t="s">
        <v>3176</v>
      </c>
      <c r="C848" t="s">
        <v>23</v>
      </c>
      <c r="D848" t="s">
        <v>52</v>
      </c>
      <c r="E848" t="s">
        <v>24</v>
      </c>
      <c r="F848" t="s">
        <v>53</v>
      </c>
      <c r="G848" t="s">
        <v>407</v>
      </c>
      <c r="I848" t="b">
        <v>1</v>
      </c>
      <c r="J848">
        <v>28.31</v>
      </c>
      <c r="K848">
        <v>3893.31</v>
      </c>
      <c r="L848" t="s">
        <v>4058</v>
      </c>
      <c r="M848" s="2">
        <f t="shared" si="39"/>
        <v>46003.523611111115</v>
      </c>
      <c r="N848" t="s">
        <v>4059</v>
      </c>
      <c r="O848" s="2">
        <f t="shared" si="40"/>
        <v>46007.088206018518</v>
      </c>
      <c r="P848" t="s">
        <v>4060</v>
      </c>
      <c r="Q848" s="2">
        <f t="shared" si="41"/>
        <v>46007.569583333338</v>
      </c>
      <c r="R848" t="s">
        <v>4060</v>
      </c>
      <c r="S848" t="s">
        <v>30</v>
      </c>
      <c r="T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48" s="5">
        <f>IF(tb_ship[[#This Row],[current_status]]&lt;&gt;"DELIVERED", "",
  ABS(tb_ship[[#This Row],[Formated_actual_delivery_timestamp]] - tb_ship[[#This Row],[Formatted_estimated_delivery_timestamp]])
)</f>
        <v>0.48137731481983792</v>
      </c>
      <c r="X848">
        <v>1</v>
      </c>
      <c r="Y848">
        <v>5</v>
      </c>
      <c r="Z848" t="b">
        <v>0</v>
      </c>
    </row>
    <row r="849" spans="1:26" hidden="1" x14ac:dyDescent="0.25">
      <c r="A849" t="s">
        <v>4061</v>
      </c>
      <c r="B849" t="s">
        <v>827</v>
      </c>
      <c r="C849" t="s">
        <v>51</v>
      </c>
      <c r="D849" t="s">
        <v>34</v>
      </c>
      <c r="E849" t="s">
        <v>24</v>
      </c>
      <c r="F849" t="s">
        <v>209</v>
      </c>
      <c r="G849" t="s">
        <v>25</v>
      </c>
      <c r="I849" t="b">
        <v>1</v>
      </c>
      <c r="J849">
        <v>8.92</v>
      </c>
      <c r="K849">
        <v>242.34</v>
      </c>
      <c r="L849" t="s">
        <v>4062</v>
      </c>
      <c r="M849" s="2">
        <f t="shared" si="39"/>
        <v>45864.444444444445</v>
      </c>
      <c r="N849" t="s">
        <v>4063</v>
      </c>
      <c r="O849" s="2">
        <f t="shared" si="40"/>
        <v>45870.467928240738</v>
      </c>
      <c r="P849" t="s">
        <v>4064</v>
      </c>
      <c r="Q849" s="2">
        <f t="shared" si="41"/>
        <v>45870.521469907406</v>
      </c>
      <c r="R849" t="s">
        <v>4064</v>
      </c>
      <c r="S849" t="s">
        <v>30</v>
      </c>
      <c r="T8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49" s="5">
        <f>IF(tb_ship[[#This Row],[current_status]]&lt;&gt;"DELIVERED", "",
  ABS(tb_ship[[#This Row],[Formated_actual_delivery_timestamp]] - tb_ship[[#This Row],[Formatted_estimated_delivery_timestamp]])
)</f>
        <v>5.3541666668024845E-2</v>
      </c>
      <c r="X849">
        <v>3</v>
      </c>
      <c r="Y849">
        <v>5</v>
      </c>
      <c r="Z849" t="b">
        <v>0</v>
      </c>
    </row>
    <row r="850" spans="1:26" hidden="1" x14ac:dyDescent="0.25">
      <c r="A850" t="s">
        <v>4065</v>
      </c>
      <c r="B850" t="s">
        <v>67</v>
      </c>
      <c r="C850" t="s">
        <v>51</v>
      </c>
      <c r="D850" t="s">
        <v>126</v>
      </c>
      <c r="E850" t="s">
        <v>24</v>
      </c>
      <c r="F850" t="s">
        <v>127</v>
      </c>
      <c r="G850" t="s">
        <v>407</v>
      </c>
      <c r="H850" t="s">
        <v>129</v>
      </c>
      <c r="I850" t="b">
        <v>1</v>
      </c>
      <c r="J850">
        <v>1.04</v>
      </c>
      <c r="K850">
        <v>65.22</v>
      </c>
      <c r="L850" t="s">
        <v>4066</v>
      </c>
      <c r="M850" s="2">
        <f t="shared" si="39"/>
        <v>45875.796527777777</v>
      </c>
      <c r="N850" t="s">
        <v>4067</v>
      </c>
      <c r="O850" s="2">
        <f t="shared" si="40"/>
        <v>45882.847326388888</v>
      </c>
      <c r="P850" t="s">
        <v>4068</v>
      </c>
      <c r="Q850" s="2">
        <f t="shared" si="41"/>
        <v>45882.474351851852</v>
      </c>
      <c r="R850" t="s">
        <v>4069</v>
      </c>
      <c r="S850" t="s">
        <v>30</v>
      </c>
      <c r="T8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50" s="5">
        <f>IF(tb_ship[[#This Row],[current_status]]&lt;&gt;"DELIVERED", "",
  ABS(tb_ship[[#This Row],[Formated_actual_delivery_timestamp]] - tb_ship[[#This Row],[Formatted_estimated_delivery_timestamp]])
)</f>
        <v>0.37297453703649808</v>
      </c>
      <c r="X850">
        <v>3</v>
      </c>
      <c r="Y850">
        <v>2</v>
      </c>
      <c r="Z850" t="b">
        <v>0</v>
      </c>
    </row>
    <row r="851" spans="1:26" hidden="1" x14ac:dyDescent="0.25">
      <c r="A851" t="s">
        <v>4070</v>
      </c>
      <c r="B851" t="s">
        <v>32</v>
      </c>
      <c r="C851" t="s">
        <v>51</v>
      </c>
      <c r="D851" t="s">
        <v>24</v>
      </c>
      <c r="E851" t="s">
        <v>24</v>
      </c>
      <c r="F851" t="s">
        <v>68</v>
      </c>
      <c r="G851" t="s">
        <v>35</v>
      </c>
      <c r="H851" t="s">
        <v>525</v>
      </c>
      <c r="I851" t="b">
        <v>0</v>
      </c>
      <c r="J851">
        <v>11.86</v>
      </c>
      <c r="K851">
        <v>133.46</v>
      </c>
      <c r="L851" t="s">
        <v>4071</v>
      </c>
      <c r="M851" s="2">
        <f t="shared" si="39"/>
        <v>45974.522916666669</v>
      </c>
      <c r="N851" t="s">
        <v>4072</v>
      </c>
      <c r="O851" s="2">
        <f t="shared" si="40"/>
        <v>45976.052465277782</v>
      </c>
      <c r="P851" t="s">
        <v>4073</v>
      </c>
      <c r="Q851" s="2">
        <f t="shared" si="41"/>
        <v>45976.132384259261</v>
      </c>
      <c r="R851" t="s">
        <v>4073</v>
      </c>
      <c r="S851" t="s">
        <v>30</v>
      </c>
      <c r="T8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51" s="5">
        <f>IF(tb_ship[[#This Row],[current_status]]&lt;&gt;"DELIVERED", "",
  ABS(tb_ship[[#This Row],[Formated_actual_delivery_timestamp]] - tb_ship[[#This Row],[Formatted_estimated_delivery_timestamp]])
)</f>
        <v>7.9918981478840578E-2</v>
      </c>
      <c r="X851">
        <v>2</v>
      </c>
      <c r="Y851">
        <v>1</v>
      </c>
      <c r="Z851" t="b">
        <v>0</v>
      </c>
    </row>
    <row r="852" spans="1:26" hidden="1" x14ac:dyDescent="0.25">
      <c r="A852" t="s">
        <v>4074</v>
      </c>
      <c r="B852" t="s">
        <v>186</v>
      </c>
      <c r="C852" t="s">
        <v>33</v>
      </c>
      <c r="D852" t="s">
        <v>187</v>
      </c>
      <c r="E852" t="s">
        <v>24</v>
      </c>
      <c r="F852" t="s">
        <v>285</v>
      </c>
      <c r="G852" t="s">
        <v>650</v>
      </c>
      <c r="H852" t="s">
        <v>308</v>
      </c>
      <c r="I852" t="b">
        <v>1</v>
      </c>
      <c r="J852">
        <v>6.47</v>
      </c>
      <c r="K852">
        <v>135.22999999999999</v>
      </c>
      <c r="L852" t="s">
        <v>4075</v>
      </c>
      <c r="M852" s="2">
        <f t="shared" si="39"/>
        <v>46076.043749999997</v>
      </c>
      <c r="N852" t="s">
        <v>4076</v>
      </c>
      <c r="O852" s="2">
        <f t="shared" si="40"/>
        <v>46082.643958333334</v>
      </c>
      <c r="Q852" s="2" t="str">
        <f t="shared" si="41"/>
        <v/>
      </c>
      <c r="R852" t="s">
        <v>4077</v>
      </c>
      <c r="S852" t="s">
        <v>114</v>
      </c>
      <c r="T8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52" s="5" t="str">
        <f>IF(tb_ship[[#This Row],[current_status]]&lt;&gt;"DELIVERED", "",
  ABS(tb_ship[[#This Row],[Formated_actual_delivery_timestamp]] - tb_ship[[#This Row],[Formatted_estimated_delivery_timestamp]])
)</f>
        <v/>
      </c>
      <c r="X852">
        <v>3</v>
      </c>
      <c r="Y852">
        <v>2</v>
      </c>
      <c r="Z852" t="b">
        <v>0</v>
      </c>
    </row>
    <row r="853" spans="1:26" hidden="1" x14ac:dyDescent="0.25">
      <c r="A853" t="s">
        <v>4078</v>
      </c>
      <c r="B853" t="s">
        <v>99</v>
      </c>
      <c r="C853" t="s">
        <v>51</v>
      </c>
      <c r="D853" t="s">
        <v>187</v>
      </c>
      <c r="E853" t="s">
        <v>24</v>
      </c>
      <c r="F853" t="s">
        <v>188</v>
      </c>
      <c r="G853" t="s">
        <v>68</v>
      </c>
      <c r="H853" t="s">
        <v>190</v>
      </c>
      <c r="I853" t="b">
        <v>1</v>
      </c>
      <c r="J853">
        <v>58.28</v>
      </c>
      <c r="K853">
        <v>1534.61</v>
      </c>
      <c r="L853" t="s">
        <v>4079</v>
      </c>
      <c r="M853" s="2">
        <f t="shared" si="39"/>
        <v>46016.995138888888</v>
      </c>
      <c r="N853" t="s">
        <v>4080</v>
      </c>
      <c r="O853" s="2">
        <f t="shared" si="40"/>
        <v>46022.962581018517</v>
      </c>
      <c r="P853" t="s">
        <v>4081</v>
      </c>
      <c r="Q853" s="2">
        <f t="shared" si="41"/>
        <v>46022.523981481485</v>
      </c>
      <c r="R853" t="s">
        <v>4082</v>
      </c>
      <c r="S853" t="s">
        <v>30</v>
      </c>
      <c r="T8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53" s="5">
        <f>IF(tb_ship[[#This Row],[current_status]]&lt;&gt;"DELIVERED", "",
  ABS(tb_ship[[#This Row],[Formated_actual_delivery_timestamp]] - tb_ship[[#This Row],[Formatted_estimated_delivery_timestamp]])
)</f>
        <v>0.4385995370321325</v>
      </c>
      <c r="X853">
        <v>2</v>
      </c>
      <c r="Y853">
        <v>5</v>
      </c>
      <c r="Z853" t="b">
        <v>0</v>
      </c>
    </row>
    <row r="854" spans="1:26" hidden="1" x14ac:dyDescent="0.25">
      <c r="A854" t="s">
        <v>4083</v>
      </c>
      <c r="B854" t="s">
        <v>1395</v>
      </c>
      <c r="C854" t="s">
        <v>33</v>
      </c>
      <c r="D854" t="s">
        <v>34</v>
      </c>
      <c r="E854" t="s">
        <v>24</v>
      </c>
      <c r="F854" t="s">
        <v>75</v>
      </c>
      <c r="G854" t="s">
        <v>189</v>
      </c>
      <c r="H854" t="s">
        <v>771</v>
      </c>
      <c r="I854" t="b">
        <v>1</v>
      </c>
      <c r="J854">
        <v>8.1199999999999992</v>
      </c>
      <c r="K854">
        <v>229.55</v>
      </c>
      <c r="L854" t="s">
        <v>4084</v>
      </c>
      <c r="M854" s="2">
        <f t="shared" si="39"/>
        <v>46036.5625</v>
      </c>
      <c r="N854" t="s">
        <v>4085</v>
      </c>
      <c r="O854" s="2">
        <f t="shared" si="40"/>
        <v>46042.90960648148</v>
      </c>
      <c r="P854" t="s">
        <v>4086</v>
      </c>
      <c r="Q854" s="2">
        <f t="shared" si="41"/>
        <v>46043.18041666667</v>
      </c>
      <c r="R854" t="s">
        <v>4086</v>
      </c>
      <c r="S854" t="s">
        <v>30</v>
      </c>
      <c r="T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54" s="5">
        <f>IF(tb_ship[[#This Row],[current_status]]&lt;&gt;"DELIVERED", "",
  ABS(tb_ship[[#This Row],[Formated_actual_delivery_timestamp]] - tb_ship[[#This Row],[Formatted_estimated_delivery_timestamp]])
)</f>
        <v>0.27081018518947531</v>
      </c>
      <c r="X854">
        <v>4</v>
      </c>
      <c r="Y854">
        <v>4</v>
      </c>
      <c r="Z854" t="b">
        <v>0</v>
      </c>
    </row>
    <row r="855" spans="1:26" hidden="1" x14ac:dyDescent="0.25">
      <c r="A855" t="s">
        <v>4087</v>
      </c>
      <c r="B855" t="s">
        <v>99</v>
      </c>
      <c r="C855" t="s">
        <v>23</v>
      </c>
      <c r="D855" t="s">
        <v>52</v>
      </c>
      <c r="E855" t="s">
        <v>173</v>
      </c>
      <c r="F855" t="s">
        <v>53</v>
      </c>
      <c r="G855" t="s">
        <v>174</v>
      </c>
      <c r="H855" t="s">
        <v>412</v>
      </c>
      <c r="I855" t="b">
        <v>0</v>
      </c>
      <c r="J855">
        <v>49.96</v>
      </c>
      <c r="K855">
        <v>609.94000000000005</v>
      </c>
      <c r="L855" t="s">
        <v>4088</v>
      </c>
      <c r="M855" s="2">
        <f t="shared" si="39"/>
        <v>45923.539583333339</v>
      </c>
      <c r="N855" t="s">
        <v>4089</v>
      </c>
      <c r="O855" s="2">
        <f t="shared" si="40"/>
        <v>45926.683136574073</v>
      </c>
      <c r="P855" t="s">
        <v>4090</v>
      </c>
      <c r="Q855" s="2">
        <f t="shared" si="41"/>
        <v>45926.150497685187</v>
      </c>
      <c r="R855" t="s">
        <v>4090</v>
      </c>
      <c r="S855" t="s">
        <v>30</v>
      </c>
      <c r="T8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55" s="5">
        <f>IF(tb_ship[[#This Row],[current_status]]&lt;&gt;"DELIVERED", "",
  ABS(tb_ship[[#This Row],[Formated_actual_delivery_timestamp]] - tb_ship[[#This Row],[Formatted_estimated_delivery_timestamp]])
)</f>
        <v>0.53263888888614019</v>
      </c>
      <c r="X855">
        <v>1</v>
      </c>
      <c r="Y855">
        <v>4</v>
      </c>
      <c r="Z855" t="b">
        <v>0</v>
      </c>
    </row>
    <row r="856" spans="1:26" hidden="1" x14ac:dyDescent="0.25">
      <c r="A856" t="s">
        <v>4091</v>
      </c>
      <c r="B856" t="s">
        <v>955</v>
      </c>
      <c r="D856" t="s">
        <v>34</v>
      </c>
      <c r="E856" t="s">
        <v>24</v>
      </c>
      <c r="F856" t="s">
        <v>36</v>
      </c>
      <c r="G856" t="s">
        <v>68</v>
      </c>
      <c r="H856" t="s">
        <v>2546</v>
      </c>
      <c r="I856" t="b">
        <v>1</v>
      </c>
      <c r="J856">
        <v>1.27</v>
      </c>
      <c r="K856">
        <v>45.14</v>
      </c>
      <c r="L856" t="s">
        <v>4092</v>
      </c>
      <c r="M856" s="2">
        <f t="shared" si="39"/>
        <v>46024.425000000003</v>
      </c>
      <c r="N856" t="s">
        <v>4093</v>
      </c>
      <c r="O856" s="2">
        <f t="shared" si="40"/>
        <v>46031.900925925926</v>
      </c>
      <c r="P856" t="s">
        <v>4094</v>
      </c>
      <c r="Q856" s="2">
        <f t="shared" si="41"/>
        <v>46031.511874999997</v>
      </c>
      <c r="R856" t="s">
        <v>4094</v>
      </c>
      <c r="S856" t="s">
        <v>30</v>
      </c>
      <c r="T8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56" s="5">
        <f>IF(tb_ship[[#This Row],[current_status]]&lt;&gt;"DELIVERED", "",
  ABS(tb_ship[[#This Row],[Formated_actual_delivery_timestamp]] - tb_ship[[#This Row],[Formatted_estimated_delivery_timestamp]])
)</f>
        <v>0.38905092592904111</v>
      </c>
      <c r="X856">
        <v>4</v>
      </c>
      <c r="Y856">
        <v>3</v>
      </c>
      <c r="Z856" t="b">
        <v>0</v>
      </c>
    </row>
    <row r="857" spans="1:26" hidden="1" x14ac:dyDescent="0.25">
      <c r="A857" t="s">
        <v>4095</v>
      </c>
      <c r="B857" t="s">
        <v>402</v>
      </c>
      <c r="C857" t="s">
        <v>43</v>
      </c>
      <c r="D857" t="s">
        <v>24</v>
      </c>
      <c r="E857" t="s">
        <v>24</v>
      </c>
      <c r="F857" t="s">
        <v>35</v>
      </c>
      <c r="G857" t="s">
        <v>93</v>
      </c>
      <c r="H857" t="s">
        <v>488</v>
      </c>
      <c r="I857" t="b">
        <v>0</v>
      </c>
      <c r="J857">
        <v>4.45</v>
      </c>
      <c r="K857">
        <v>34.26</v>
      </c>
      <c r="L857" t="s">
        <v>4096</v>
      </c>
      <c r="M857" s="2">
        <f t="shared" si="39"/>
        <v>46011.711111111115</v>
      </c>
      <c r="N857" t="s">
        <v>4097</v>
      </c>
      <c r="O857" s="2">
        <f t="shared" si="40"/>
        <v>46014.723587962966</v>
      </c>
      <c r="Q857" s="2" t="str">
        <f t="shared" si="41"/>
        <v/>
      </c>
      <c r="R857" t="s">
        <v>4098</v>
      </c>
      <c r="S857" t="s">
        <v>673</v>
      </c>
      <c r="T8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57" s="5" t="str">
        <f>IF(tb_ship[[#This Row],[current_status]]&lt;&gt;"DELIVERED", "",
  ABS(tb_ship[[#This Row],[Formated_actual_delivery_timestamp]] - tb_ship[[#This Row],[Formatted_estimated_delivery_timestamp]])
)</f>
        <v/>
      </c>
      <c r="V857" t="s">
        <v>2031</v>
      </c>
      <c r="W857" t="s">
        <v>220</v>
      </c>
      <c r="X857">
        <v>9</v>
      </c>
      <c r="Y857">
        <v>1</v>
      </c>
      <c r="Z857" t="b">
        <v>1</v>
      </c>
    </row>
    <row r="858" spans="1:26" hidden="1" x14ac:dyDescent="0.25">
      <c r="A858" t="s">
        <v>4099</v>
      </c>
      <c r="B858" t="s">
        <v>1075</v>
      </c>
      <c r="C858" t="s">
        <v>551</v>
      </c>
      <c r="D858" t="s">
        <v>24</v>
      </c>
      <c r="E858" t="s">
        <v>34</v>
      </c>
      <c r="F858" t="s">
        <v>151</v>
      </c>
      <c r="G858" t="s">
        <v>230</v>
      </c>
      <c r="H858" t="s">
        <v>2289</v>
      </c>
      <c r="I858" t="b">
        <v>1</v>
      </c>
      <c r="J858">
        <v>11.01</v>
      </c>
      <c r="K858">
        <v>88.48</v>
      </c>
      <c r="L858" t="s">
        <v>4100</v>
      </c>
      <c r="M858" s="2">
        <f t="shared" si="39"/>
        <v>46031.586805555555</v>
      </c>
      <c r="N858" t="s">
        <v>4101</v>
      </c>
      <c r="O858" s="2">
        <f t="shared" si="40"/>
        <v>46037.043344907412</v>
      </c>
      <c r="P858" t="s">
        <v>4102</v>
      </c>
      <c r="Q858" s="2">
        <f t="shared" si="41"/>
        <v>46037.244803240741</v>
      </c>
      <c r="R858" t="s">
        <v>4102</v>
      </c>
      <c r="S858" t="s">
        <v>30</v>
      </c>
      <c r="T8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58" s="5">
        <f>IF(tb_ship[[#This Row],[current_status]]&lt;&gt;"DELIVERED", "",
  ABS(tb_ship[[#This Row],[Formated_actual_delivery_timestamp]] - tb_ship[[#This Row],[Formatted_estimated_delivery_timestamp]])
)</f>
        <v>0.20145833332935581</v>
      </c>
      <c r="X858">
        <v>3</v>
      </c>
      <c r="Y858">
        <v>5</v>
      </c>
      <c r="Z858" t="b">
        <v>0</v>
      </c>
    </row>
    <row r="859" spans="1:26" hidden="1" x14ac:dyDescent="0.25">
      <c r="A859" t="s">
        <v>4103</v>
      </c>
      <c r="B859" t="s">
        <v>58</v>
      </c>
      <c r="C859" t="s">
        <v>43</v>
      </c>
      <c r="D859" t="s">
        <v>764</v>
      </c>
      <c r="E859" t="s">
        <v>44</v>
      </c>
      <c r="F859" t="s">
        <v>25</v>
      </c>
      <c r="G859" t="s">
        <v>117</v>
      </c>
      <c r="H859" t="s">
        <v>4104</v>
      </c>
      <c r="I859" t="b">
        <v>1</v>
      </c>
      <c r="J859">
        <v>70.989999999999995</v>
      </c>
      <c r="K859">
        <v>2477.15</v>
      </c>
      <c r="L859" t="s">
        <v>4105</v>
      </c>
      <c r="M859" s="2">
        <f t="shared" si="39"/>
        <v>46009.40625</v>
      </c>
      <c r="N859" t="s">
        <v>4106</v>
      </c>
      <c r="O859" s="2">
        <f t="shared" si="40"/>
        <v>46022.23909722222</v>
      </c>
      <c r="P859" t="s">
        <v>4107</v>
      </c>
      <c r="Q859" s="2">
        <f t="shared" si="41"/>
        <v>46022.76761574074</v>
      </c>
      <c r="R859" t="s">
        <v>4107</v>
      </c>
      <c r="S859" t="s">
        <v>30</v>
      </c>
      <c r="T8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59" s="5">
        <f>IF(tb_ship[[#This Row],[current_status]]&lt;&gt;"DELIVERED", "",
  ABS(tb_ship[[#This Row],[Formated_actual_delivery_timestamp]] - tb_ship[[#This Row],[Formatted_estimated_delivery_timestamp]])
)</f>
        <v>0.52851851852028631</v>
      </c>
      <c r="X859">
        <v>3</v>
      </c>
      <c r="Y859">
        <v>3</v>
      </c>
      <c r="Z859" t="b">
        <v>0</v>
      </c>
    </row>
    <row r="860" spans="1:26" hidden="1" x14ac:dyDescent="0.25">
      <c r="A860" t="s">
        <v>4108</v>
      </c>
      <c r="B860" t="s">
        <v>58</v>
      </c>
      <c r="C860" t="s">
        <v>43</v>
      </c>
      <c r="D860" t="s">
        <v>44</v>
      </c>
      <c r="E860" t="s">
        <v>116</v>
      </c>
      <c r="F860" t="s">
        <v>135</v>
      </c>
      <c r="G860" t="s">
        <v>1405</v>
      </c>
      <c r="H860" t="s">
        <v>119</v>
      </c>
      <c r="I860" t="b">
        <v>1</v>
      </c>
      <c r="J860">
        <v>3.33</v>
      </c>
      <c r="K860">
        <v>98.35</v>
      </c>
      <c r="L860" t="s">
        <v>4109</v>
      </c>
      <c r="M860" s="2">
        <f t="shared" si="39"/>
        <v>45820.294444444444</v>
      </c>
      <c r="N860" t="s">
        <v>4110</v>
      </c>
      <c r="O860" s="2">
        <f t="shared" si="40"/>
        <v>45830.826643518514</v>
      </c>
      <c r="P860" t="s">
        <v>4111</v>
      </c>
      <c r="Q860" s="2">
        <f t="shared" si="41"/>
        <v>45830.76363425926</v>
      </c>
      <c r="R860" t="s">
        <v>4111</v>
      </c>
      <c r="S860" t="s">
        <v>30</v>
      </c>
      <c r="T8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60" s="5">
        <f>IF(tb_ship[[#This Row],[current_status]]&lt;&gt;"DELIVERED", "",
  ABS(tb_ship[[#This Row],[Formated_actual_delivery_timestamp]] - tb_ship[[#This Row],[Formatted_estimated_delivery_timestamp]])
)</f>
        <v>6.3009259254613426E-2</v>
      </c>
      <c r="X860">
        <v>2</v>
      </c>
      <c r="Y860">
        <v>2</v>
      </c>
      <c r="Z860" t="b">
        <v>0</v>
      </c>
    </row>
    <row r="861" spans="1:26" hidden="1" x14ac:dyDescent="0.25">
      <c r="A861" t="s">
        <v>4112</v>
      </c>
      <c r="B861" t="s">
        <v>67</v>
      </c>
      <c r="C861" t="s">
        <v>51</v>
      </c>
      <c r="D861" t="s">
        <v>24</v>
      </c>
      <c r="E861" t="s">
        <v>34</v>
      </c>
      <c r="F861" t="s">
        <v>189</v>
      </c>
      <c r="G861" t="s">
        <v>1425</v>
      </c>
      <c r="H861" t="s">
        <v>592</v>
      </c>
      <c r="I861" t="b">
        <v>1</v>
      </c>
      <c r="J861">
        <v>62.14</v>
      </c>
      <c r="K861">
        <v>5785.78</v>
      </c>
      <c r="L861" t="s">
        <v>4113</v>
      </c>
      <c r="M861" s="2">
        <f t="shared" si="39"/>
        <v>46038.626388888893</v>
      </c>
      <c r="N861" t="s">
        <v>4114</v>
      </c>
      <c r="O861" s="2">
        <f t="shared" si="40"/>
        <v>46043.859016203707</v>
      </c>
      <c r="P861" t="s">
        <v>4115</v>
      </c>
      <c r="Q861" s="2">
        <f t="shared" si="41"/>
        <v>46044.164814814816</v>
      </c>
      <c r="R861" t="s">
        <v>4116</v>
      </c>
      <c r="S861" t="s">
        <v>30</v>
      </c>
      <c r="T8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1" s="5">
        <f>IF(tb_ship[[#This Row],[current_status]]&lt;&gt;"DELIVERED", "",
  ABS(tb_ship[[#This Row],[Formated_actual_delivery_timestamp]] - tb_ship[[#This Row],[Formatted_estimated_delivery_timestamp]])
)</f>
        <v>0.30579861110891216</v>
      </c>
      <c r="X861">
        <v>1</v>
      </c>
      <c r="Y861">
        <v>4</v>
      </c>
      <c r="Z861" t="b">
        <v>0</v>
      </c>
    </row>
    <row r="862" spans="1:26" hidden="1" x14ac:dyDescent="0.25">
      <c r="A862" t="s">
        <v>4117</v>
      </c>
      <c r="B862" t="s">
        <v>67</v>
      </c>
      <c r="C862" t="s">
        <v>51</v>
      </c>
      <c r="D862" t="s">
        <v>173</v>
      </c>
      <c r="E862" t="s">
        <v>52</v>
      </c>
      <c r="F862" t="s">
        <v>174</v>
      </c>
      <c r="G862" t="s">
        <v>422</v>
      </c>
      <c r="H862" t="s">
        <v>292</v>
      </c>
      <c r="I862" t="b">
        <v>0</v>
      </c>
      <c r="J862">
        <v>31.49</v>
      </c>
      <c r="K862">
        <v>573.36</v>
      </c>
      <c r="L862" t="s">
        <v>4118</v>
      </c>
      <c r="M862" s="2">
        <f t="shared" si="39"/>
        <v>45839.332638888889</v>
      </c>
      <c r="N862" t="s">
        <v>4119</v>
      </c>
      <c r="O862" s="2">
        <f t="shared" si="40"/>
        <v>45843.75072916667</v>
      </c>
      <c r="P862" t="s">
        <v>4120</v>
      </c>
      <c r="Q862" s="2">
        <f t="shared" si="41"/>
        <v>45843.904432870375</v>
      </c>
      <c r="R862" t="s">
        <v>4121</v>
      </c>
      <c r="S862" t="s">
        <v>30</v>
      </c>
      <c r="T8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2" s="5">
        <f>IF(tb_ship[[#This Row],[current_status]]&lt;&gt;"DELIVERED", "",
  ABS(tb_ship[[#This Row],[Formated_actual_delivery_timestamp]] - tb_ship[[#This Row],[Formatted_estimated_delivery_timestamp]])
)</f>
        <v>0.153703703705105</v>
      </c>
      <c r="X862">
        <v>2</v>
      </c>
      <c r="Y862">
        <v>3</v>
      </c>
      <c r="Z862" t="b">
        <v>0</v>
      </c>
    </row>
    <row r="863" spans="1:26" hidden="1" x14ac:dyDescent="0.25">
      <c r="A863" t="s">
        <v>4122</v>
      </c>
      <c r="B863" t="s">
        <v>203</v>
      </c>
      <c r="C863" t="s">
        <v>51</v>
      </c>
      <c r="D863" t="s">
        <v>301</v>
      </c>
      <c r="E863" t="s">
        <v>24</v>
      </c>
      <c r="F863" t="s">
        <v>357</v>
      </c>
      <c r="G863" t="s">
        <v>25</v>
      </c>
      <c r="H863" t="s">
        <v>303</v>
      </c>
      <c r="I863" t="b">
        <v>1</v>
      </c>
      <c r="J863">
        <v>38.06</v>
      </c>
      <c r="K863">
        <v>676.59</v>
      </c>
      <c r="L863" t="s">
        <v>4123</v>
      </c>
      <c r="M863" s="2">
        <f t="shared" si="39"/>
        <v>45944.067361111112</v>
      </c>
      <c r="N863" t="s">
        <v>4124</v>
      </c>
      <c r="O863" s="2">
        <f t="shared" si="40"/>
        <v>45948.486585648148</v>
      </c>
      <c r="P863" t="s">
        <v>4125</v>
      </c>
      <c r="Q863" s="2">
        <f t="shared" si="41"/>
        <v>45948.517962962964</v>
      </c>
      <c r="R863" t="s">
        <v>4126</v>
      </c>
      <c r="S863" t="s">
        <v>30</v>
      </c>
      <c r="T8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3" s="5">
        <f>IF(tb_ship[[#This Row],[current_status]]&lt;&gt;"DELIVERED", "",
  ABS(tb_ship[[#This Row],[Formated_actual_delivery_timestamp]] - tb_ship[[#This Row],[Formatted_estimated_delivery_timestamp]])
)</f>
        <v>3.1377314815472346E-2</v>
      </c>
      <c r="X863">
        <v>1</v>
      </c>
      <c r="Y863">
        <v>3</v>
      </c>
      <c r="Z863" t="b">
        <v>0</v>
      </c>
    </row>
    <row r="864" spans="1:26" hidden="1" x14ac:dyDescent="0.25">
      <c r="A864" t="s">
        <v>4127</v>
      </c>
      <c r="B864" t="s">
        <v>279</v>
      </c>
      <c r="C864" t="s">
        <v>51</v>
      </c>
      <c r="D864" t="s">
        <v>2593</v>
      </c>
      <c r="E864" t="s">
        <v>59</v>
      </c>
      <c r="F864" t="s">
        <v>329</v>
      </c>
      <c r="G864" t="s">
        <v>471</v>
      </c>
      <c r="H864" t="s">
        <v>4128</v>
      </c>
      <c r="I864" t="b">
        <v>0</v>
      </c>
      <c r="J864">
        <v>5.96</v>
      </c>
      <c r="K864">
        <v>45.62</v>
      </c>
      <c r="L864" t="s">
        <v>4129</v>
      </c>
      <c r="M864" s="2">
        <f t="shared" si="39"/>
        <v>46007.431250000001</v>
      </c>
      <c r="N864" t="s">
        <v>4130</v>
      </c>
      <c r="O864" s="2">
        <f t="shared" si="40"/>
        <v>46012.040983796294</v>
      </c>
      <c r="P864" t="s">
        <v>4131</v>
      </c>
      <c r="Q864" s="2">
        <f t="shared" si="41"/>
        <v>46011.955983796295</v>
      </c>
      <c r="R864" t="s">
        <v>4131</v>
      </c>
      <c r="S864" t="s">
        <v>30</v>
      </c>
      <c r="T8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64" s="5">
        <f>IF(tb_ship[[#This Row],[current_status]]&lt;&gt;"DELIVERED", "",
  ABS(tb_ship[[#This Row],[Formated_actual_delivery_timestamp]] - tb_ship[[#This Row],[Formatted_estimated_delivery_timestamp]])
)</f>
        <v>8.4999999999126885E-2</v>
      </c>
      <c r="X864">
        <v>4</v>
      </c>
      <c r="Y864">
        <v>3</v>
      </c>
      <c r="Z864" t="b">
        <v>0</v>
      </c>
    </row>
    <row r="865" spans="1:26" hidden="1" x14ac:dyDescent="0.25">
      <c r="A865" t="s">
        <v>4132</v>
      </c>
      <c r="B865" t="s">
        <v>67</v>
      </c>
      <c r="C865" t="s">
        <v>33</v>
      </c>
      <c r="D865" t="s">
        <v>24</v>
      </c>
      <c r="E865" t="s">
        <v>34</v>
      </c>
      <c r="F865" t="s">
        <v>35</v>
      </c>
      <c r="G865" t="s">
        <v>209</v>
      </c>
      <c r="H865" t="s">
        <v>259</v>
      </c>
      <c r="I865" t="b">
        <v>1</v>
      </c>
      <c r="J865">
        <v>14.46</v>
      </c>
      <c r="K865">
        <v>1176.74</v>
      </c>
      <c r="L865" t="s">
        <v>4133</v>
      </c>
      <c r="M865" s="2">
        <f t="shared" si="39"/>
        <v>45810.673611111117</v>
      </c>
      <c r="N865" t="s">
        <v>4134</v>
      </c>
      <c r="O865" s="2">
        <f t="shared" si="40"/>
        <v>45817.315081018518</v>
      </c>
      <c r="P865" t="s">
        <v>4135</v>
      </c>
      <c r="Q865" s="2">
        <f t="shared" si="41"/>
        <v>45817.064618055556</v>
      </c>
      <c r="R865" t="s">
        <v>4135</v>
      </c>
      <c r="S865" t="s">
        <v>30</v>
      </c>
      <c r="T8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65" s="5">
        <f>IF(tb_ship[[#This Row],[current_status]]&lt;&gt;"DELIVERED", "",
  ABS(tb_ship[[#This Row],[Formated_actual_delivery_timestamp]] - tb_ship[[#This Row],[Formatted_estimated_delivery_timestamp]])
)</f>
        <v>0.25046296296204673</v>
      </c>
      <c r="X865">
        <v>3</v>
      </c>
      <c r="Y865">
        <v>4</v>
      </c>
      <c r="Z865" t="b">
        <v>0</v>
      </c>
    </row>
    <row r="866" spans="1:26" hidden="1" x14ac:dyDescent="0.25">
      <c r="A866" t="s">
        <v>4136</v>
      </c>
      <c r="B866" t="s">
        <v>660</v>
      </c>
      <c r="C866" t="s">
        <v>43</v>
      </c>
      <c r="D866" t="s">
        <v>44</v>
      </c>
      <c r="E866" t="s">
        <v>24</v>
      </c>
      <c r="F866" t="s">
        <v>117</v>
      </c>
      <c r="G866" t="s">
        <v>249</v>
      </c>
      <c r="H866" t="s">
        <v>181</v>
      </c>
      <c r="I866" t="b">
        <v>1</v>
      </c>
      <c r="J866">
        <v>10.44</v>
      </c>
      <c r="K866">
        <v>647</v>
      </c>
      <c r="L866" t="s">
        <v>4137</v>
      </c>
      <c r="M866" s="2">
        <f t="shared" si="39"/>
        <v>45881.395138888889</v>
      </c>
      <c r="N866" t="s">
        <v>4138</v>
      </c>
      <c r="O866" s="2">
        <f t="shared" si="40"/>
        <v>45887.453611111108</v>
      </c>
      <c r="P866" t="s">
        <v>4139</v>
      </c>
      <c r="Q866" s="2">
        <f t="shared" si="41"/>
        <v>45887.532650462963</v>
      </c>
      <c r="R866" t="s">
        <v>4140</v>
      </c>
      <c r="S866" t="s">
        <v>30</v>
      </c>
      <c r="T8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6" s="5">
        <f>IF(tb_ship[[#This Row],[current_status]]&lt;&gt;"DELIVERED", "",
  ABS(tb_ship[[#This Row],[Formated_actual_delivery_timestamp]] - tb_ship[[#This Row],[Formatted_estimated_delivery_timestamp]])
)</f>
        <v>7.9039351854589768E-2</v>
      </c>
      <c r="X866">
        <v>2</v>
      </c>
      <c r="Y866">
        <v>3</v>
      </c>
      <c r="Z866" t="b">
        <v>0</v>
      </c>
    </row>
    <row r="867" spans="1:26" hidden="1" x14ac:dyDescent="0.25">
      <c r="A867" t="s">
        <v>4141</v>
      </c>
      <c r="B867" t="s">
        <v>203</v>
      </c>
      <c r="D867" t="s">
        <v>173</v>
      </c>
      <c r="E867" t="s">
        <v>52</v>
      </c>
      <c r="F867" t="s">
        <v>460</v>
      </c>
      <c r="G867" t="s">
        <v>422</v>
      </c>
      <c r="H867" t="s">
        <v>292</v>
      </c>
      <c r="I867" t="b">
        <v>0</v>
      </c>
      <c r="J867">
        <v>2.71</v>
      </c>
      <c r="K867">
        <v>25.16</v>
      </c>
      <c r="L867" t="s">
        <v>4142</v>
      </c>
      <c r="M867" s="2">
        <f t="shared" si="39"/>
        <v>45924.660416666666</v>
      </c>
      <c r="N867" t="s">
        <v>4143</v>
      </c>
      <c r="O867" s="2">
        <f t="shared" si="40"/>
        <v>45929.293275462966</v>
      </c>
      <c r="P867" t="s">
        <v>4144</v>
      </c>
      <c r="Q867" s="2">
        <f t="shared" si="41"/>
        <v>45929.385497685187</v>
      </c>
      <c r="R867" t="s">
        <v>4144</v>
      </c>
      <c r="S867" t="s">
        <v>30</v>
      </c>
      <c r="T8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7" s="5">
        <f>IF(tb_ship[[#This Row],[current_status]]&lt;&gt;"DELIVERED", "",
  ABS(tb_ship[[#This Row],[Formated_actual_delivery_timestamp]] - tb_ship[[#This Row],[Formatted_estimated_delivery_timestamp]])
)</f>
        <v>9.2222222221607808E-2</v>
      </c>
      <c r="X867">
        <v>3</v>
      </c>
      <c r="Y867">
        <v>2</v>
      </c>
      <c r="Z867" t="b">
        <v>0</v>
      </c>
    </row>
    <row r="868" spans="1:26" hidden="1" x14ac:dyDescent="0.25">
      <c r="A868" t="s">
        <v>4145</v>
      </c>
      <c r="B868" t="s">
        <v>99</v>
      </c>
      <c r="C868" t="s">
        <v>33</v>
      </c>
      <c r="D868" t="s">
        <v>44</v>
      </c>
      <c r="E868" t="s">
        <v>52</v>
      </c>
      <c r="F868" t="s">
        <v>135</v>
      </c>
      <c r="G868" t="s">
        <v>53</v>
      </c>
      <c r="H868" t="s">
        <v>2406</v>
      </c>
      <c r="I868" t="b">
        <v>1</v>
      </c>
      <c r="J868">
        <v>6.51</v>
      </c>
      <c r="K868">
        <v>113.95</v>
      </c>
      <c r="L868" t="s">
        <v>4146</v>
      </c>
      <c r="M868" s="2">
        <f t="shared" si="39"/>
        <v>46055.220138888886</v>
      </c>
      <c r="N868" t="s">
        <v>4147</v>
      </c>
      <c r="O868" s="2">
        <f t="shared" si="40"/>
        <v>46064.707592592589</v>
      </c>
      <c r="P868" t="s">
        <v>4148</v>
      </c>
      <c r="Q868" s="2">
        <f t="shared" si="41"/>
        <v>46064.268761574072</v>
      </c>
      <c r="R868" t="s">
        <v>4149</v>
      </c>
      <c r="S868" t="s">
        <v>30</v>
      </c>
      <c r="T8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68" s="5">
        <f>IF(tb_ship[[#This Row],[current_status]]&lt;&gt;"DELIVERED", "",
  ABS(tb_ship[[#This Row],[Formated_actual_delivery_timestamp]] - tb_ship[[#This Row],[Formatted_estimated_delivery_timestamp]])
)</f>
        <v>0.43883101851679385</v>
      </c>
      <c r="X868">
        <v>2</v>
      </c>
      <c r="Y868">
        <v>3</v>
      </c>
      <c r="Z868" t="b">
        <v>0</v>
      </c>
    </row>
    <row r="869" spans="1:26" hidden="1" x14ac:dyDescent="0.25">
      <c r="A869" t="s">
        <v>4150</v>
      </c>
      <c r="B869" t="s">
        <v>125</v>
      </c>
      <c r="C869" t="s">
        <v>51</v>
      </c>
      <c r="D869" t="s">
        <v>52</v>
      </c>
      <c r="E869" t="s">
        <v>24</v>
      </c>
      <c r="F869" t="s">
        <v>53</v>
      </c>
      <c r="G869" t="s">
        <v>93</v>
      </c>
      <c r="H869" t="s">
        <v>694</v>
      </c>
      <c r="I869" t="b">
        <v>1</v>
      </c>
      <c r="J869">
        <v>5.7</v>
      </c>
      <c r="K869">
        <v>418.25</v>
      </c>
      <c r="L869" t="s">
        <v>4151</v>
      </c>
      <c r="M869" s="2">
        <f t="shared" si="39"/>
        <v>46039.445833333339</v>
      </c>
      <c r="N869" t="s">
        <v>4152</v>
      </c>
      <c r="O869" s="2">
        <f t="shared" si="40"/>
        <v>46044.07199074074</v>
      </c>
      <c r="P869" t="s">
        <v>4153</v>
      </c>
      <c r="Q869" s="2">
        <f t="shared" si="41"/>
        <v>46044.403738425928</v>
      </c>
      <c r="R869" t="s">
        <v>4153</v>
      </c>
      <c r="S869" t="s">
        <v>30</v>
      </c>
      <c r="T8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69" s="5">
        <f>IF(tb_ship[[#This Row],[current_status]]&lt;&gt;"DELIVERED", "",
  ABS(tb_ship[[#This Row],[Formated_actual_delivery_timestamp]] - tb_ship[[#This Row],[Formatted_estimated_delivery_timestamp]])
)</f>
        <v>0.33174768518802011</v>
      </c>
      <c r="X869">
        <v>2</v>
      </c>
      <c r="Y869">
        <v>3</v>
      </c>
      <c r="Z869" t="b">
        <v>0</v>
      </c>
    </row>
    <row r="870" spans="1:26" hidden="1" x14ac:dyDescent="0.25">
      <c r="A870" t="s">
        <v>4154</v>
      </c>
      <c r="B870" t="s">
        <v>3176</v>
      </c>
      <c r="C870" t="s">
        <v>51</v>
      </c>
      <c r="D870" t="s">
        <v>116</v>
      </c>
      <c r="E870" t="s">
        <v>24</v>
      </c>
      <c r="F870" t="s">
        <v>1405</v>
      </c>
      <c r="G870" t="s">
        <v>407</v>
      </c>
      <c r="H870" t="s">
        <v>2128</v>
      </c>
      <c r="I870" t="b">
        <v>1</v>
      </c>
      <c r="J870">
        <v>15.52</v>
      </c>
      <c r="K870">
        <v>136.08000000000001</v>
      </c>
      <c r="L870" t="s">
        <v>4155</v>
      </c>
      <c r="M870" s="2">
        <f t="shared" si="39"/>
        <v>45973.821527777778</v>
      </c>
      <c r="N870" t="s">
        <v>4156</v>
      </c>
      <c r="O870" s="2">
        <f t="shared" si="40"/>
        <v>45978.808935185189</v>
      </c>
      <c r="P870" t="s">
        <v>4157</v>
      </c>
      <c r="Q870" s="2">
        <f t="shared" si="41"/>
        <v>45977.988078703704</v>
      </c>
      <c r="R870" t="s">
        <v>4157</v>
      </c>
      <c r="S870" t="s">
        <v>30</v>
      </c>
      <c r="T8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0" s="5">
        <f>IF(tb_ship[[#This Row],[current_status]]&lt;&gt;"DELIVERED", "",
  ABS(tb_ship[[#This Row],[Formated_actual_delivery_timestamp]] - tb_ship[[#This Row],[Formatted_estimated_delivery_timestamp]])
)</f>
        <v>0.82085648148495238</v>
      </c>
      <c r="X870">
        <v>2</v>
      </c>
      <c r="Y870">
        <v>3</v>
      </c>
      <c r="Z870" t="b">
        <v>0</v>
      </c>
    </row>
    <row r="871" spans="1:26" hidden="1" x14ac:dyDescent="0.25">
      <c r="A871" t="s">
        <v>4158</v>
      </c>
      <c r="B871" t="s">
        <v>150</v>
      </c>
      <c r="C871" t="s">
        <v>33</v>
      </c>
      <c r="D871" t="s">
        <v>34</v>
      </c>
      <c r="E871" t="s">
        <v>52</v>
      </c>
      <c r="F871" t="s">
        <v>745</v>
      </c>
      <c r="G871" t="s">
        <v>92</v>
      </c>
      <c r="H871" t="s">
        <v>77</v>
      </c>
      <c r="I871" t="b">
        <v>0</v>
      </c>
      <c r="J871">
        <v>17.649999999999999</v>
      </c>
      <c r="K871">
        <v>1041.98</v>
      </c>
      <c r="L871" t="s">
        <v>4159</v>
      </c>
      <c r="M871" s="2">
        <f t="shared" si="39"/>
        <v>45816.492361111108</v>
      </c>
      <c r="N871" t="s">
        <v>4160</v>
      </c>
      <c r="O871" s="2">
        <f t="shared" si="40"/>
        <v>45821.210138888891</v>
      </c>
      <c r="P871" t="s">
        <v>4161</v>
      </c>
      <c r="Q871" s="2">
        <f t="shared" si="41"/>
        <v>45820.679467592592</v>
      </c>
      <c r="R871" t="s">
        <v>4161</v>
      </c>
      <c r="S871" t="s">
        <v>30</v>
      </c>
      <c r="T8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1" s="5">
        <f>IF(tb_ship[[#This Row],[current_status]]&lt;&gt;"DELIVERED", "",
  ABS(tb_ship[[#This Row],[Formated_actual_delivery_timestamp]] - tb_ship[[#This Row],[Formatted_estimated_delivery_timestamp]])
)</f>
        <v>0.53067129629926058</v>
      </c>
      <c r="X871">
        <v>2</v>
      </c>
      <c r="Y871">
        <v>5</v>
      </c>
      <c r="Z871" t="b">
        <v>0</v>
      </c>
    </row>
    <row r="872" spans="1:26" hidden="1" x14ac:dyDescent="0.25">
      <c r="A872" t="s">
        <v>4162</v>
      </c>
      <c r="B872" t="s">
        <v>67</v>
      </c>
      <c r="C872" t="s">
        <v>33</v>
      </c>
      <c r="D872" t="s">
        <v>24</v>
      </c>
      <c r="E872" t="s">
        <v>24</v>
      </c>
      <c r="F872" t="s">
        <v>128</v>
      </c>
      <c r="G872" t="s">
        <v>93</v>
      </c>
      <c r="H872" t="s">
        <v>152</v>
      </c>
      <c r="I872" t="b">
        <v>0</v>
      </c>
      <c r="J872">
        <v>6.7</v>
      </c>
      <c r="K872">
        <v>188.87</v>
      </c>
      <c r="L872" t="s">
        <v>4163</v>
      </c>
      <c r="M872" s="2">
        <f t="shared" si="39"/>
        <v>45887.527777777781</v>
      </c>
      <c r="N872" t="s">
        <v>4164</v>
      </c>
      <c r="O872" s="2">
        <f t="shared" si="40"/>
        <v>45890.718472222223</v>
      </c>
      <c r="P872" t="s">
        <v>4165</v>
      </c>
      <c r="Q872" s="2">
        <f t="shared" si="41"/>
        <v>45890.054837962962</v>
      </c>
      <c r="R872" t="s">
        <v>4166</v>
      </c>
      <c r="S872" t="s">
        <v>30</v>
      </c>
      <c r="T8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2" s="5">
        <f>IF(tb_ship[[#This Row],[current_status]]&lt;&gt;"DELIVERED", "",
  ABS(tb_ship[[#This Row],[Formated_actual_delivery_timestamp]] - tb_ship[[#This Row],[Formatted_estimated_delivery_timestamp]])
)</f>
        <v>0.66363425926101627</v>
      </c>
      <c r="X872">
        <v>3</v>
      </c>
      <c r="Y872">
        <v>1</v>
      </c>
      <c r="Z872" t="b">
        <v>0</v>
      </c>
    </row>
    <row r="873" spans="1:26" hidden="1" x14ac:dyDescent="0.25">
      <c r="A873" t="s">
        <v>4167</v>
      </c>
      <c r="B873" t="s">
        <v>335</v>
      </c>
      <c r="C873" t="s">
        <v>51</v>
      </c>
      <c r="D873" t="s">
        <v>34</v>
      </c>
      <c r="E873" t="s">
        <v>24</v>
      </c>
      <c r="F873" t="s">
        <v>75</v>
      </c>
      <c r="G873" t="s">
        <v>93</v>
      </c>
      <c r="H873" t="s">
        <v>319</v>
      </c>
      <c r="I873" t="b">
        <v>1</v>
      </c>
      <c r="J873">
        <v>18.45</v>
      </c>
      <c r="K873">
        <v>157.97</v>
      </c>
      <c r="L873" t="s">
        <v>4168</v>
      </c>
      <c r="M873" s="2">
        <f t="shared" si="39"/>
        <v>45835.388194444444</v>
      </c>
      <c r="N873" t="s">
        <v>4169</v>
      </c>
      <c r="O873" s="2">
        <f t="shared" si="40"/>
        <v>45840.227986111109</v>
      </c>
      <c r="P873" t="s">
        <v>4170</v>
      </c>
      <c r="Q873" s="2">
        <f t="shared" si="41"/>
        <v>45840.561296296299</v>
      </c>
      <c r="R873" t="s">
        <v>4171</v>
      </c>
      <c r="S873" t="s">
        <v>30</v>
      </c>
      <c r="T8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73" s="5">
        <f>IF(tb_ship[[#This Row],[current_status]]&lt;&gt;"DELIVERED", "",
  ABS(tb_ship[[#This Row],[Formated_actual_delivery_timestamp]] - tb_ship[[#This Row],[Formatted_estimated_delivery_timestamp]])
)</f>
        <v>0.33331018518947531</v>
      </c>
      <c r="X873">
        <v>3</v>
      </c>
      <c r="Y873">
        <v>4</v>
      </c>
      <c r="Z873" t="b">
        <v>0</v>
      </c>
    </row>
    <row r="874" spans="1:26" hidden="1" x14ac:dyDescent="0.25">
      <c r="A874" t="s">
        <v>4172</v>
      </c>
      <c r="B874" t="s">
        <v>58</v>
      </c>
      <c r="C874" t="s">
        <v>51</v>
      </c>
      <c r="D874" t="s">
        <v>187</v>
      </c>
      <c r="E874" t="s">
        <v>24</v>
      </c>
      <c r="F874" t="s">
        <v>188</v>
      </c>
      <c r="G874" t="s">
        <v>35</v>
      </c>
      <c r="I874" t="b">
        <v>1</v>
      </c>
      <c r="J874">
        <v>5.7</v>
      </c>
      <c r="K874">
        <v>543.79</v>
      </c>
      <c r="L874" t="s">
        <v>4173</v>
      </c>
      <c r="M874" s="2">
        <f t="shared" si="39"/>
        <v>46030.279166666667</v>
      </c>
      <c r="N874" t="s">
        <v>4174</v>
      </c>
      <c r="O874" s="2">
        <f t="shared" si="40"/>
        <v>46035.818414351852</v>
      </c>
      <c r="P874" t="s">
        <v>4175</v>
      </c>
      <c r="Q874" s="2">
        <f t="shared" si="41"/>
        <v>46035.904861111114</v>
      </c>
      <c r="R874" t="s">
        <v>4175</v>
      </c>
      <c r="S874" t="s">
        <v>30</v>
      </c>
      <c r="T8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74" s="5">
        <f>IF(tb_ship[[#This Row],[current_status]]&lt;&gt;"DELIVERED", "",
  ABS(tb_ship[[#This Row],[Formated_actual_delivery_timestamp]] - tb_ship[[#This Row],[Formatted_estimated_delivery_timestamp]])
)</f>
        <v>8.6446759261889383E-2</v>
      </c>
      <c r="X874">
        <v>3</v>
      </c>
      <c r="Y874">
        <v>4</v>
      </c>
      <c r="Z874" t="b">
        <v>0</v>
      </c>
    </row>
    <row r="875" spans="1:26" hidden="1" x14ac:dyDescent="0.25">
      <c r="A875" t="s">
        <v>4176</v>
      </c>
      <c r="B875" t="s">
        <v>22</v>
      </c>
      <c r="C875" t="s">
        <v>23</v>
      </c>
      <c r="D875" t="s">
        <v>24</v>
      </c>
      <c r="E875" t="s">
        <v>24</v>
      </c>
      <c r="F875" t="s">
        <v>35</v>
      </c>
      <c r="G875" t="s">
        <v>376</v>
      </c>
      <c r="H875" t="s">
        <v>152</v>
      </c>
      <c r="I875" t="b">
        <v>0</v>
      </c>
      <c r="J875">
        <v>17.11</v>
      </c>
      <c r="K875">
        <v>291.37</v>
      </c>
      <c r="L875" t="s">
        <v>4177</v>
      </c>
      <c r="M875" s="2">
        <f t="shared" si="39"/>
        <v>45947.795138888891</v>
      </c>
      <c r="N875" t="s">
        <v>4178</v>
      </c>
      <c r="O875" s="2">
        <f t="shared" si="40"/>
        <v>45949.024930555555</v>
      </c>
      <c r="P875" t="s">
        <v>4179</v>
      </c>
      <c r="Q875" s="2">
        <f t="shared" si="41"/>
        <v>45949.017175925932</v>
      </c>
      <c r="R875" t="s">
        <v>4179</v>
      </c>
      <c r="S875" t="s">
        <v>30</v>
      </c>
      <c r="T8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5" s="5">
        <f>IF(tb_ship[[#This Row],[current_status]]&lt;&gt;"DELIVERED", "",
  ABS(tb_ship[[#This Row],[Formated_actual_delivery_timestamp]] - tb_ship[[#This Row],[Formatted_estimated_delivery_timestamp]])
)</f>
        <v>7.7546296233776957E-3</v>
      </c>
      <c r="X875">
        <v>3</v>
      </c>
      <c r="Y875">
        <v>1</v>
      </c>
      <c r="Z875" t="b">
        <v>0</v>
      </c>
    </row>
    <row r="876" spans="1:26" hidden="1" x14ac:dyDescent="0.25">
      <c r="A876" t="s">
        <v>4180</v>
      </c>
      <c r="B876" t="s">
        <v>67</v>
      </c>
      <c r="C876" t="s">
        <v>43</v>
      </c>
      <c r="D876" t="s">
        <v>173</v>
      </c>
      <c r="E876" t="s">
        <v>52</v>
      </c>
      <c r="F876" t="s">
        <v>460</v>
      </c>
      <c r="G876" t="s">
        <v>53</v>
      </c>
      <c r="H876" t="s">
        <v>292</v>
      </c>
      <c r="I876" t="b">
        <v>0</v>
      </c>
      <c r="J876">
        <v>14.36</v>
      </c>
      <c r="K876">
        <v>697.53</v>
      </c>
      <c r="L876" t="s">
        <v>4181</v>
      </c>
      <c r="M876" s="2">
        <f t="shared" si="39"/>
        <v>45813.53125</v>
      </c>
      <c r="N876" t="s">
        <v>4182</v>
      </c>
      <c r="O876" s="2">
        <f t="shared" si="40"/>
        <v>45820.156412037039</v>
      </c>
      <c r="P876" t="s">
        <v>4183</v>
      </c>
      <c r="Q876" s="2">
        <f t="shared" si="41"/>
        <v>45820.147847222222</v>
      </c>
      <c r="R876" t="s">
        <v>4183</v>
      </c>
      <c r="S876" t="s">
        <v>30</v>
      </c>
      <c r="T8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6" s="5">
        <f>IF(tb_ship[[#This Row],[current_status]]&lt;&gt;"DELIVERED", "",
  ABS(tb_ship[[#This Row],[Formated_actual_delivery_timestamp]] - tb_ship[[#This Row],[Formatted_estimated_delivery_timestamp]])
)</f>
        <v>8.5648148160544224E-3</v>
      </c>
      <c r="X876">
        <v>2</v>
      </c>
      <c r="Y876">
        <v>2</v>
      </c>
      <c r="Z876" t="b">
        <v>0</v>
      </c>
    </row>
    <row r="877" spans="1:26" hidden="1" x14ac:dyDescent="0.25">
      <c r="A877" t="s">
        <v>4184</v>
      </c>
      <c r="B877" t="s">
        <v>186</v>
      </c>
      <c r="C877" t="s">
        <v>51</v>
      </c>
      <c r="D877" t="s">
        <v>24</v>
      </c>
      <c r="E877" t="s">
        <v>52</v>
      </c>
      <c r="F877" t="s">
        <v>68</v>
      </c>
      <c r="G877" t="s">
        <v>236</v>
      </c>
      <c r="H877" t="s">
        <v>1733</v>
      </c>
      <c r="I877" t="b">
        <v>1</v>
      </c>
      <c r="J877">
        <v>1.94</v>
      </c>
      <c r="K877">
        <v>132.86000000000001</v>
      </c>
      <c r="L877" t="s">
        <v>4185</v>
      </c>
      <c r="M877" s="2">
        <f t="shared" si="39"/>
        <v>45988.011805555558</v>
      </c>
      <c r="N877" t="s">
        <v>4186</v>
      </c>
      <c r="O877" s="2">
        <f t="shared" si="40"/>
        <v>45990.612974537042</v>
      </c>
      <c r="P877" t="s">
        <v>4187</v>
      </c>
      <c r="Q877" s="2">
        <f t="shared" si="41"/>
        <v>45990.79383101852</v>
      </c>
      <c r="R877" t="s">
        <v>4187</v>
      </c>
      <c r="S877" t="s">
        <v>30</v>
      </c>
      <c r="T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77" s="5">
        <f>IF(tb_ship[[#This Row],[current_status]]&lt;&gt;"DELIVERED", "",
  ABS(tb_ship[[#This Row],[Formated_actual_delivery_timestamp]] - tb_ship[[#This Row],[Formatted_estimated_delivery_timestamp]])
)</f>
        <v>0.1808564814782585</v>
      </c>
      <c r="X877">
        <v>3</v>
      </c>
      <c r="Y877">
        <v>4</v>
      </c>
      <c r="Z877" t="b">
        <v>0</v>
      </c>
    </row>
    <row r="878" spans="1:26" hidden="1" x14ac:dyDescent="0.25">
      <c r="A878" t="s">
        <v>4188</v>
      </c>
      <c r="B878" t="s">
        <v>150</v>
      </c>
      <c r="C878" t="s">
        <v>51</v>
      </c>
      <c r="D878" t="s">
        <v>24</v>
      </c>
      <c r="E878" t="s">
        <v>24</v>
      </c>
      <c r="F878" t="s">
        <v>249</v>
      </c>
      <c r="G878" t="s">
        <v>93</v>
      </c>
      <c r="H878" t="s">
        <v>525</v>
      </c>
      <c r="I878" t="b">
        <v>0</v>
      </c>
      <c r="J878">
        <v>15.28</v>
      </c>
      <c r="K878">
        <v>243.19</v>
      </c>
      <c r="L878" t="s">
        <v>4189</v>
      </c>
      <c r="M878" s="2">
        <f t="shared" si="39"/>
        <v>46002.624305555561</v>
      </c>
      <c r="N878" t="s">
        <v>4190</v>
      </c>
      <c r="O878" s="2">
        <f t="shared" si="40"/>
        <v>46005.258229166669</v>
      </c>
      <c r="P878" t="s">
        <v>4191</v>
      </c>
      <c r="Q878" s="2">
        <f t="shared" si="41"/>
        <v>46003.585914351854</v>
      </c>
      <c r="R878" t="s">
        <v>4191</v>
      </c>
      <c r="S878" t="s">
        <v>30</v>
      </c>
      <c r="T8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78" s="5">
        <f>IF(tb_ship[[#This Row],[current_status]]&lt;&gt;"DELIVERED", "",
  ABS(tb_ship[[#This Row],[Formated_actual_delivery_timestamp]] - tb_ship[[#This Row],[Formatted_estimated_delivery_timestamp]])
)</f>
        <v>1.6723148148157634</v>
      </c>
      <c r="X878">
        <v>3</v>
      </c>
      <c r="Y878">
        <v>2</v>
      </c>
      <c r="Z878" t="b">
        <v>0</v>
      </c>
    </row>
    <row r="879" spans="1:26" hidden="1" x14ac:dyDescent="0.25">
      <c r="A879" t="s">
        <v>4192</v>
      </c>
      <c r="B879" t="s">
        <v>83</v>
      </c>
      <c r="C879" t="s">
        <v>33</v>
      </c>
      <c r="D879" t="s">
        <v>24</v>
      </c>
      <c r="E879" t="s">
        <v>24</v>
      </c>
      <c r="F879" t="s">
        <v>25</v>
      </c>
      <c r="G879" t="s">
        <v>35</v>
      </c>
      <c r="H879" t="s">
        <v>152</v>
      </c>
      <c r="I879" t="b">
        <v>0</v>
      </c>
      <c r="J879">
        <v>14.29</v>
      </c>
      <c r="K879">
        <v>113.68</v>
      </c>
      <c r="L879" t="s">
        <v>4193</v>
      </c>
      <c r="M879" s="2">
        <f t="shared" si="39"/>
        <v>45924.746527777781</v>
      </c>
      <c r="N879" t="s">
        <v>4194</v>
      </c>
      <c r="O879" s="2">
        <f t="shared" si="40"/>
        <v>45926.863796296297</v>
      </c>
      <c r="P879" t="s">
        <v>4195</v>
      </c>
      <c r="Q879" s="2">
        <f t="shared" si="41"/>
        <v>45927.687824074077</v>
      </c>
      <c r="R879" t="s">
        <v>4195</v>
      </c>
      <c r="S879" t="s">
        <v>30</v>
      </c>
      <c r="T8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79" s="5">
        <f>IF(tb_ship[[#This Row],[current_status]]&lt;&gt;"DELIVERED", "",
  ABS(tb_ship[[#This Row],[Formated_actual_delivery_timestamp]] - tb_ship[[#This Row],[Formatted_estimated_delivery_timestamp]])
)</f>
        <v>0.82402777778042946</v>
      </c>
      <c r="X879">
        <v>4</v>
      </c>
      <c r="Y879">
        <v>2</v>
      </c>
      <c r="Z879" t="b">
        <v>0</v>
      </c>
    </row>
    <row r="880" spans="1:26" hidden="1" x14ac:dyDescent="0.25">
      <c r="A880" t="s">
        <v>4196</v>
      </c>
      <c r="B880" t="s">
        <v>67</v>
      </c>
      <c r="C880" t="s">
        <v>43</v>
      </c>
      <c r="D880" t="s">
        <v>44</v>
      </c>
      <c r="E880" t="s">
        <v>24</v>
      </c>
      <c r="F880" t="s">
        <v>180</v>
      </c>
      <c r="G880" t="s">
        <v>93</v>
      </c>
      <c r="H880" t="s">
        <v>46</v>
      </c>
      <c r="I880" t="b">
        <v>1</v>
      </c>
      <c r="J880">
        <v>2.54</v>
      </c>
      <c r="K880">
        <v>46.14</v>
      </c>
      <c r="L880" t="s">
        <v>4197</v>
      </c>
      <c r="M880" s="2">
        <f t="shared" si="39"/>
        <v>45987.265277777777</v>
      </c>
      <c r="N880" t="s">
        <v>4198</v>
      </c>
      <c r="O880" s="2">
        <f t="shared" si="40"/>
        <v>45997.666006944441</v>
      </c>
      <c r="P880" t="s">
        <v>4199</v>
      </c>
      <c r="Q880" s="2">
        <f t="shared" si="41"/>
        <v>45997.695590277777</v>
      </c>
      <c r="R880" t="s">
        <v>4200</v>
      </c>
      <c r="S880" t="s">
        <v>30</v>
      </c>
      <c r="T8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80" s="5">
        <f>IF(tb_ship[[#This Row],[current_status]]&lt;&gt;"DELIVERED", "",
  ABS(tb_ship[[#This Row],[Formated_actual_delivery_timestamp]] - tb_ship[[#This Row],[Formatted_estimated_delivery_timestamp]])
)</f>
        <v>2.9583333336631767E-2</v>
      </c>
      <c r="X880">
        <v>3</v>
      </c>
      <c r="Y880">
        <v>4</v>
      </c>
      <c r="Z880" t="b">
        <v>0</v>
      </c>
    </row>
    <row r="881" spans="1:26" hidden="1" x14ac:dyDescent="0.25">
      <c r="A881" t="s">
        <v>4201</v>
      </c>
      <c r="B881" t="s">
        <v>279</v>
      </c>
      <c r="C881" t="s">
        <v>23</v>
      </c>
      <c r="D881" t="s">
        <v>24</v>
      </c>
      <c r="E881" t="s">
        <v>52</v>
      </c>
      <c r="F881" t="s">
        <v>35</v>
      </c>
      <c r="G881" t="s">
        <v>76</v>
      </c>
      <c r="H881" t="s">
        <v>622</v>
      </c>
      <c r="I881" t="b">
        <v>1</v>
      </c>
      <c r="J881">
        <v>4.13</v>
      </c>
      <c r="K881">
        <v>227.38</v>
      </c>
      <c r="L881" t="s">
        <v>4202</v>
      </c>
      <c r="M881" s="2">
        <f t="shared" si="39"/>
        <v>45961.5</v>
      </c>
      <c r="N881" t="s">
        <v>4203</v>
      </c>
      <c r="O881" s="2">
        <f t="shared" si="40"/>
        <v>45965.612025462964</v>
      </c>
      <c r="P881" t="s">
        <v>4204</v>
      </c>
      <c r="Q881" s="2">
        <f t="shared" si="41"/>
        <v>45965.474976851852</v>
      </c>
      <c r="R881" t="s">
        <v>4204</v>
      </c>
      <c r="S881" t="s">
        <v>30</v>
      </c>
      <c r="T8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1" s="5">
        <f>IF(tb_ship[[#This Row],[current_status]]&lt;&gt;"DELIVERED", "",
  ABS(tb_ship[[#This Row],[Formated_actual_delivery_timestamp]] - tb_ship[[#This Row],[Formatted_estimated_delivery_timestamp]])
)</f>
        <v>0.13704861111182254</v>
      </c>
      <c r="X881">
        <v>1</v>
      </c>
      <c r="Y881">
        <v>2</v>
      </c>
      <c r="Z881" t="b">
        <v>0</v>
      </c>
    </row>
    <row r="882" spans="1:26" hidden="1" x14ac:dyDescent="0.25">
      <c r="A882" t="s">
        <v>4205</v>
      </c>
      <c r="B882" t="s">
        <v>203</v>
      </c>
      <c r="C882" t="s">
        <v>43</v>
      </c>
      <c r="D882" t="s">
        <v>228</v>
      </c>
      <c r="E882" t="s">
        <v>34</v>
      </c>
      <c r="F882" t="s">
        <v>869</v>
      </c>
      <c r="G882" t="s">
        <v>75</v>
      </c>
      <c r="H882" t="s">
        <v>1672</v>
      </c>
      <c r="I882" t="b">
        <v>1</v>
      </c>
      <c r="J882">
        <v>18.63</v>
      </c>
      <c r="K882">
        <v>323.89999999999998</v>
      </c>
      <c r="L882" t="s">
        <v>4206</v>
      </c>
      <c r="M882" s="2">
        <f t="shared" si="39"/>
        <v>46050.313888888886</v>
      </c>
      <c r="N882" t="s">
        <v>4207</v>
      </c>
      <c r="O882" s="2">
        <f t="shared" si="40"/>
        <v>46062.61886574074</v>
      </c>
      <c r="P882" t="s">
        <v>4208</v>
      </c>
      <c r="Q882" s="2">
        <f t="shared" si="41"/>
        <v>46062.855590277773</v>
      </c>
      <c r="R882" t="s">
        <v>4208</v>
      </c>
      <c r="S882" t="s">
        <v>30</v>
      </c>
      <c r="T8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82" s="5">
        <f>IF(tb_ship[[#This Row],[current_status]]&lt;&gt;"DELIVERED", "",
  ABS(tb_ship[[#This Row],[Formated_actual_delivery_timestamp]] - tb_ship[[#This Row],[Formatted_estimated_delivery_timestamp]])
)</f>
        <v>0.23672453703329666</v>
      </c>
      <c r="X882">
        <v>2</v>
      </c>
      <c r="Y882">
        <v>2</v>
      </c>
      <c r="Z882" t="b">
        <v>0</v>
      </c>
    </row>
    <row r="883" spans="1:26" hidden="1" x14ac:dyDescent="0.25">
      <c r="A883" t="s">
        <v>4209</v>
      </c>
      <c r="B883" t="s">
        <v>99</v>
      </c>
      <c r="C883" t="s">
        <v>33</v>
      </c>
      <c r="D883" t="s">
        <v>52</v>
      </c>
      <c r="E883" t="s">
        <v>173</v>
      </c>
      <c r="F883" t="s">
        <v>236</v>
      </c>
      <c r="G883" t="s">
        <v>460</v>
      </c>
      <c r="H883" t="s">
        <v>859</v>
      </c>
      <c r="I883" t="b">
        <v>0</v>
      </c>
      <c r="J883">
        <v>4.41</v>
      </c>
      <c r="K883">
        <v>56.54</v>
      </c>
      <c r="L883" t="s">
        <v>4210</v>
      </c>
      <c r="M883" s="2">
        <f t="shared" si="39"/>
        <v>46041.535416666666</v>
      </c>
      <c r="N883" t="s">
        <v>4211</v>
      </c>
      <c r="O883" s="2">
        <f t="shared" si="40"/>
        <v>46053.153483796297</v>
      </c>
      <c r="P883" t="s">
        <v>4212</v>
      </c>
      <c r="Q883" s="2">
        <f t="shared" si="41"/>
        <v>46052.794236111113</v>
      </c>
      <c r="R883" t="s">
        <v>4212</v>
      </c>
      <c r="S883" t="s">
        <v>30</v>
      </c>
      <c r="T8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3" s="5">
        <f>IF(tb_ship[[#This Row],[current_status]]&lt;&gt;"DELIVERED", "",
  ABS(tb_ship[[#This Row],[Formated_actual_delivery_timestamp]] - tb_ship[[#This Row],[Formatted_estimated_delivery_timestamp]])
)</f>
        <v>0.35924768518452765</v>
      </c>
      <c r="X883">
        <v>3</v>
      </c>
      <c r="Y883">
        <v>4</v>
      </c>
      <c r="Z883" t="b">
        <v>0</v>
      </c>
    </row>
    <row r="884" spans="1:26" hidden="1" x14ac:dyDescent="0.25">
      <c r="A884" t="s">
        <v>4213</v>
      </c>
      <c r="B884" t="s">
        <v>203</v>
      </c>
      <c r="C884" t="s">
        <v>33</v>
      </c>
      <c r="D884" t="s">
        <v>44</v>
      </c>
      <c r="E884" t="s">
        <v>52</v>
      </c>
      <c r="F884" t="s">
        <v>109</v>
      </c>
      <c r="G884" t="s">
        <v>236</v>
      </c>
      <c r="H884" t="s">
        <v>86</v>
      </c>
      <c r="I884" t="b">
        <v>1</v>
      </c>
      <c r="J884">
        <v>51.49</v>
      </c>
      <c r="K884">
        <v>2419.15</v>
      </c>
      <c r="L884" t="s">
        <v>4214</v>
      </c>
      <c r="M884" s="2">
        <f t="shared" si="39"/>
        <v>45869.098611111105</v>
      </c>
      <c r="N884" t="s">
        <v>4215</v>
      </c>
      <c r="O884" s="2">
        <f t="shared" si="40"/>
        <v>45877.807291666664</v>
      </c>
      <c r="P884" t="s">
        <v>4216</v>
      </c>
      <c r="Q884" s="2">
        <f t="shared" si="41"/>
        <v>45877.784432870365</v>
      </c>
      <c r="R884" t="s">
        <v>4216</v>
      </c>
      <c r="S884" t="s">
        <v>30</v>
      </c>
      <c r="T8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4" s="5">
        <f>IF(tb_ship[[#This Row],[current_status]]&lt;&gt;"DELIVERED", "",
  ABS(tb_ship[[#This Row],[Formated_actual_delivery_timestamp]] - tb_ship[[#This Row],[Formatted_estimated_delivery_timestamp]])
)</f>
        <v>2.2858796299260575E-2</v>
      </c>
      <c r="X884">
        <v>3</v>
      </c>
      <c r="Y884">
        <v>5</v>
      </c>
      <c r="Z884" t="b">
        <v>0</v>
      </c>
    </row>
    <row r="885" spans="1:26" hidden="1" x14ac:dyDescent="0.25">
      <c r="A885" t="s">
        <v>4217</v>
      </c>
      <c r="B885" t="s">
        <v>279</v>
      </c>
      <c r="C885" t="s">
        <v>33</v>
      </c>
      <c r="D885" t="s">
        <v>44</v>
      </c>
      <c r="E885" t="s">
        <v>52</v>
      </c>
      <c r="F885" t="s">
        <v>369</v>
      </c>
      <c r="G885" t="s">
        <v>243</v>
      </c>
      <c r="H885" t="s">
        <v>86</v>
      </c>
      <c r="I885" t="b">
        <v>1</v>
      </c>
      <c r="J885">
        <v>33.770000000000003</v>
      </c>
      <c r="K885">
        <v>988.34</v>
      </c>
      <c r="L885" t="s">
        <v>4218</v>
      </c>
      <c r="M885" s="2">
        <f t="shared" si="39"/>
        <v>45882.032638888886</v>
      </c>
      <c r="N885" t="s">
        <v>4219</v>
      </c>
      <c r="O885" s="2">
        <f t="shared" si="40"/>
        <v>45886.785590277774</v>
      </c>
      <c r="P885" t="s">
        <v>4220</v>
      </c>
      <c r="Q885" s="2">
        <f t="shared" si="41"/>
        <v>45887.858437499999</v>
      </c>
      <c r="R885" t="s">
        <v>4221</v>
      </c>
      <c r="S885" t="s">
        <v>30</v>
      </c>
      <c r="T8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85" s="5">
        <f>IF(tb_ship[[#This Row],[current_status]]&lt;&gt;"DELIVERED", "",
  ABS(tb_ship[[#This Row],[Formated_actual_delivery_timestamp]] - tb_ship[[#This Row],[Formatted_estimated_delivery_timestamp]])
)</f>
        <v>1.0728472222253913</v>
      </c>
      <c r="X885">
        <v>1</v>
      </c>
      <c r="Y885">
        <v>3</v>
      </c>
      <c r="Z885" t="b">
        <v>0</v>
      </c>
    </row>
    <row r="886" spans="1:26" hidden="1" x14ac:dyDescent="0.25">
      <c r="A886" t="s">
        <v>4222</v>
      </c>
      <c r="B886" t="s">
        <v>203</v>
      </c>
      <c r="C886" t="s">
        <v>43</v>
      </c>
      <c r="D886" t="s">
        <v>44</v>
      </c>
      <c r="E886" t="s">
        <v>116</v>
      </c>
      <c r="F886" t="s">
        <v>84</v>
      </c>
      <c r="G886" t="s">
        <v>811</v>
      </c>
      <c r="H886" t="s">
        <v>1561</v>
      </c>
      <c r="I886" t="b">
        <v>1</v>
      </c>
      <c r="J886">
        <v>8.83</v>
      </c>
      <c r="K886">
        <v>95.36</v>
      </c>
      <c r="L886" t="s">
        <v>4223</v>
      </c>
      <c r="M886" s="2">
        <f t="shared" si="39"/>
        <v>45972.047222222223</v>
      </c>
      <c r="N886" t="s">
        <v>4224</v>
      </c>
      <c r="O886" s="2">
        <f t="shared" si="40"/>
        <v>45978.906631944439</v>
      </c>
      <c r="P886" t="s">
        <v>4225</v>
      </c>
      <c r="Q886" s="2">
        <f t="shared" si="41"/>
        <v>45978.807858796295</v>
      </c>
      <c r="R886" t="s">
        <v>4226</v>
      </c>
      <c r="S886" t="s">
        <v>30</v>
      </c>
      <c r="T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6" s="5">
        <f>IF(tb_ship[[#This Row],[current_status]]&lt;&gt;"DELIVERED", "",
  ABS(tb_ship[[#This Row],[Formated_actual_delivery_timestamp]] - tb_ship[[#This Row],[Formatted_estimated_delivery_timestamp]])
)</f>
        <v>9.8773148143664002E-2</v>
      </c>
      <c r="X886">
        <v>1</v>
      </c>
      <c r="Y886">
        <v>5</v>
      </c>
      <c r="Z886" t="b">
        <v>0</v>
      </c>
    </row>
    <row r="887" spans="1:26" hidden="1" x14ac:dyDescent="0.25">
      <c r="A887" t="s">
        <v>4227</v>
      </c>
      <c r="B887" t="s">
        <v>58</v>
      </c>
      <c r="C887" t="s">
        <v>51</v>
      </c>
      <c r="D887" t="s">
        <v>44</v>
      </c>
      <c r="E887" t="s">
        <v>24</v>
      </c>
      <c r="F887" t="s">
        <v>109</v>
      </c>
      <c r="G887" t="s">
        <v>128</v>
      </c>
      <c r="H887" t="s">
        <v>110</v>
      </c>
      <c r="I887" t="b">
        <v>1</v>
      </c>
      <c r="J887">
        <v>51.35</v>
      </c>
      <c r="K887">
        <v>3262.14</v>
      </c>
      <c r="L887" t="s">
        <v>4228</v>
      </c>
      <c r="M887" s="2">
        <f t="shared" si="39"/>
        <v>46047.325694444444</v>
      </c>
      <c r="N887" t="s">
        <v>4229</v>
      </c>
      <c r="O887" s="2">
        <f t="shared" si="40"/>
        <v>46051.290833333333</v>
      </c>
      <c r="P887" t="s">
        <v>4230</v>
      </c>
      <c r="Q887" s="2">
        <f t="shared" si="41"/>
        <v>46050.883310185185</v>
      </c>
      <c r="R887" t="s">
        <v>4230</v>
      </c>
      <c r="S887" t="s">
        <v>30</v>
      </c>
      <c r="T8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7" s="5">
        <f>IF(tb_ship[[#This Row],[current_status]]&lt;&gt;"DELIVERED", "",
  ABS(tb_ship[[#This Row],[Formated_actual_delivery_timestamp]] - tb_ship[[#This Row],[Formatted_estimated_delivery_timestamp]])
)</f>
        <v>0.4075231481474475</v>
      </c>
      <c r="X887">
        <v>1</v>
      </c>
      <c r="Y887">
        <v>3</v>
      </c>
      <c r="Z887" t="b">
        <v>0</v>
      </c>
    </row>
    <row r="888" spans="1:26" hidden="1" x14ac:dyDescent="0.25">
      <c r="A888" t="s">
        <v>4231</v>
      </c>
      <c r="B888" t="s">
        <v>279</v>
      </c>
      <c r="C888" t="s">
        <v>23</v>
      </c>
      <c r="D888" t="s">
        <v>44</v>
      </c>
      <c r="E888" t="s">
        <v>24</v>
      </c>
      <c r="F888" t="s">
        <v>135</v>
      </c>
      <c r="G888" t="s">
        <v>128</v>
      </c>
      <c r="H888" t="s">
        <v>688</v>
      </c>
      <c r="I888" t="b">
        <v>1</v>
      </c>
      <c r="J888">
        <v>43.39</v>
      </c>
      <c r="K888">
        <v>1451.82</v>
      </c>
      <c r="L888" t="s">
        <v>4232</v>
      </c>
      <c r="M888" s="2">
        <f t="shared" si="39"/>
        <v>46043.727777777778</v>
      </c>
      <c r="N888" t="s">
        <v>4233</v>
      </c>
      <c r="O888" s="2">
        <f t="shared" si="40"/>
        <v>46046.682951388888</v>
      </c>
      <c r="P888" t="s">
        <v>4234</v>
      </c>
      <c r="Q888" s="2">
        <f t="shared" si="41"/>
        <v>46046.961527777778</v>
      </c>
      <c r="R888" t="s">
        <v>4234</v>
      </c>
      <c r="S888" t="s">
        <v>30</v>
      </c>
      <c r="T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88" s="5">
        <f>IF(tb_ship[[#This Row],[current_status]]&lt;&gt;"DELIVERED", "",
  ABS(tb_ship[[#This Row],[Formated_actual_delivery_timestamp]] - tb_ship[[#This Row],[Formatted_estimated_delivery_timestamp]])
)</f>
        <v>0.27857638888963265</v>
      </c>
      <c r="X888">
        <v>2</v>
      </c>
      <c r="Y888">
        <v>5</v>
      </c>
      <c r="Z888" t="b">
        <v>0</v>
      </c>
    </row>
    <row r="889" spans="1:26" hidden="1" x14ac:dyDescent="0.25">
      <c r="A889" t="s">
        <v>4235</v>
      </c>
      <c r="B889" t="s">
        <v>58</v>
      </c>
      <c r="C889" t="s">
        <v>23</v>
      </c>
      <c r="D889" t="s">
        <v>44</v>
      </c>
      <c r="E889" t="s">
        <v>116</v>
      </c>
      <c r="F889" t="s">
        <v>84</v>
      </c>
      <c r="G889" t="s">
        <v>811</v>
      </c>
      <c r="H889" t="s">
        <v>4236</v>
      </c>
      <c r="I889" t="b">
        <v>1</v>
      </c>
      <c r="J889">
        <v>3.35</v>
      </c>
      <c r="K889">
        <v>141.52000000000001</v>
      </c>
      <c r="L889" t="s">
        <v>4237</v>
      </c>
      <c r="M889" s="2">
        <f t="shared" si="39"/>
        <v>45965.217361111107</v>
      </c>
      <c r="N889" t="s">
        <v>4238</v>
      </c>
      <c r="O889" s="2">
        <f t="shared" si="40"/>
        <v>45969.803310185183</v>
      </c>
      <c r="P889" t="s">
        <v>4239</v>
      </c>
      <c r="Q889" s="2">
        <f t="shared" si="41"/>
        <v>45969.698831018519</v>
      </c>
      <c r="R889" t="s">
        <v>4239</v>
      </c>
      <c r="S889" t="s">
        <v>30</v>
      </c>
      <c r="T8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89" s="5">
        <f>IF(tb_ship[[#This Row],[current_status]]&lt;&gt;"DELIVERED", "",
  ABS(tb_ship[[#This Row],[Formated_actual_delivery_timestamp]] - tb_ship[[#This Row],[Formatted_estimated_delivery_timestamp]])
)</f>
        <v>0.10447916666453239</v>
      </c>
      <c r="X889">
        <v>3</v>
      </c>
      <c r="Y889">
        <v>5</v>
      </c>
      <c r="Z889" t="b">
        <v>0</v>
      </c>
    </row>
    <row r="890" spans="1:26" hidden="1" x14ac:dyDescent="0.25">
      <c r="A890" t="s">
        <v>4240</v>
      </c>
      <c r="B890" t="s">
        <v>58</v>
      </c>
      <c r="C890" t="s">
        <v>33</v>
      </c>
      <c r="D890" t="s">
        <v>34</v>
      </c>
      <c r="E890" t="s">
        <v>24</v>
      </c>
      <c r="F890" t="s">
        <v>209</v>
      </c>
      <c r="G890" t="s">
        <v>407</v>
      </c>
      <c r="H890" t="s">
        <v>771</v>
      </c>
      <c r="I890" t="b">
        <v>1</v>
      </c>
      <c r="J890">
        <v>7.83</v>
      </c>
      <c r="K890">
        <v>127.53</v>
      </c>
      <c r="L890" t="s">
        <v>4241</v>
      </c>
      <c r="M890" s="2">
        <f t="shared" si="39"/>
        <v>46073.479166666664</v>
      </c>
      <c r="N890" t="s">
        <v>4242</v>
      </c>
      <c r="O890" s="2">
        <f t="shared" si="40"/>
        <v>46081.374606481484</v>
      </c>
      <c r="Q890" s="2" t="str">
        <f t="shared" si="41"/>
        <v/>
      </c>
      <c r="R890" t="s">
        <v>4243</v>
      </c>
      <c r="S890" t="s">
        <v>114</v>
      </c>
      <c r="T8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90" s="5" t="str">
        <f>IF(tb_ship[[#This Row],[current_status]]&lt;&gt;"DELIVERED", "",
  ABS(tb_ship[[#This Row],[Formated_actual_delivery_timestamp]] - tb_ship[[#This Row],[Formatted_estimated_delivery_timestamp]])
)</f>
        <v/>
      </c>
      <c r="X890">
        <v>5</v>
      </c>
      <c r="Y890">
        <v>3</v>
      </c>
      <c r="Z890" t="b">
        <v>0</v>
      </c>
    </row>
    <row r="891" spans="1:26" hidden="1" x14ac:dyDescent="0.25">
      <c r="A891" t="s">
        <v>4244</v>
      </c>
      <c r="B891" t="s">
        <v>58</v>
      </c>
      <c r="C891" t="s">
        <v>33</v>
      </c>
      <c r="D891" t="s">
        <v>24</v>
      </c>
      <c r="E891" t="s">
        <v>24</v>
      </c>
      <c r="F891" t="s">
        <v>196</v>
      </c>
      <c r="G891" t="s">
        <v>196</v>
      </c>
      <c r="H891" t="s">
        <v>152</v>
      </c>
      <c r="I891" t="b">
        <v>0</v>
      </c>
      <c r="J891">
        <v>9.1300000000000008</v>
      </c>
      <c r="K891">
        <v>491.59</v>
      </c>
      <c r="L891" t="s">
        <v>4245</v>
      </c>
      <c r="M891" s="2">
        <f t="shared" si="39"/>
        <v>45955.369444444441</v>
      </c>
      <c r="N891" t="s">
        <v>4246</v>
      </c>
      <c r="O891" s="2">
        <f t="shared" si="40"/>
        <v>45957.1174537037</v>
      </c>
      <c r="P891" t="s">
        <v>4247</v>
      </c>
      <c r="Q891" s="2">
        <f t="shared" si="41"/>
        <v>45956.247256944444</v>
      </c>
      <c r="R891" t="s">
        <v>4248</v>
      </c>
      <c r="S891" t="s">
        <v>30</v>
      </c>
      <c r="T8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1" s="5">
        <f>IF(tb_ship[[#This Row],[current_status]]&lt;&gt;"DELIVERED", "",
  ABS(tb_ship[[#This Row],[Formated_actual_delivery_timestamp]] - tb_ship[[#This Row],[Formatted_estimated_delivery_timestamp]])
)</f>
        <v>0.87019675925694173</v>
      </c>
      <c r="X891">
        <v>2</v>
      </c>
      <c r="Y891">
        <v>1</v>
      </c>
      <c r="Z891" t="b">
        <v>0</v>
      </c>
    </row>
    <row r="892" spans="1:26" hidden="1" x14ac:dyDescent="0.25">
      <c r="A892" t="s">
        <v>4249</v>
      </c>
      <c r="B892" t="s">
        <v>203</v>
      </c>
      <c r="C892" t="s">
        <v>33</v>
      </c>
      <c r="D892" t="s">
        <v>24</v>
      </c>
      <c r="E892" t="s">
        <v>24</v>
      </c>
      <c r="F892" t="s">
        <v>249</v>
      </c>
      <c r="G892" t="s">
        <v>93</v>
      </c>
      <c r="H892" t="s">
        <v>152</v>
      </c>
      <c r="I892" t="b">
        <v>0</v>
      </c>
      <c r="J892">
        <v>34.06</v>
      </c>
      <c r="K892">
        <v>2115.96</v>
      </c>
      <c r="L892" t="s">
        <v>4250</v>
      </c>
      <c r="M892" s="2">
        <f t="shared" si="39"/>
        <v>45955.65625</v>
      </c>
      <c r="N892" t="s">
        <v>4251</v>
      </c>
      <c r="O892" s="2">
        <f t="shared" si="40"/>
        <v>45958.631990740738</v>
      </c>
      <c r="P892" t="s">
        <v>4252</v>
      </c>
      <c r="Q892" s="2">
        <f t="shared" si="41"/>
        <v>45958.879050925927</v>
      </c>
      <c r="R892" t="s">
        <v>4252</v>
      </c>
      <c r="S892" t="s">
        <v>30</v>
      </c>
      <c r="T8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92" s="5">
        <f>IF(tb_ship[[#This Row],[current_status]]&lt;&gt;"DELIVERED", "",
  ABS(tb_ship[[#This Row],[Formated_actual_delivery_timestamp]] - tb_ship[[#This Row],[Formatted_estimated_delivery_timestamp]])
)</f>
        <v>0.24706018518918427</v>
      </c>
      <c r="X892">
        <v>2</v>
      </c>
      <c r="Y892">
        <v>2</v>
      </c>
      <c r="Z892" t="b">
        <v>0</v>
      </c>
    </row>
    <row r="893" spans="1:26" hidden="1" x14ac:dyDescent="0.25">
      <c r="A893" t="s">
        <v>4253</v>
      </c>
      <c r="B893" t="s">
        <v>203</v>
      </c>
      <c r="C893" t="s">
        <v>800</v>
      </c>
      <c r="D893" t="s">
        <v>24</v>
      </c>
      <c r="E893" t="s">
        <v>24</v>
      </c>
      <c r="F893" t="s">
        <v>249</v>
      </c>
      <c r="G893" t="s">
        <v>1704</v>
      </c>
      <c r="H893" t="s">
        <v>69</v>
      </c>
      <c r="I893" t="b">
        <v>0</v>
      </c>
      <c r="J893">
        <v>3</v>
      </c>
      <c r="K893">
        <v>77.239999999999995</v>
      </c>
      <c r="L893" t="s">
        <v>4254</v>
      </c>
      <c r="M893" s="2">
        <f t="shared" si="39"/>
        <v>46071.254861111112</v>
      </c>
      <c r="N893" t="s">
        <v>4255</v>
      </c>
      <c r="O893" s="2">
        <f t="shared" si="40"/>
        <v>46073.254131944443</v>
      </c>
      <c r="Q893" s="2" t="str">
        <f t="shared" si="41"/>
        <v/>
      </c>
      <c r="R893" t="s">
        <v>4256</v>
      </c>
      <c r="S893" t="s">
        <v>114</v>
      </c>
      <c r="T8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93" s="5" t="str">
        <f>IF(tb_ship[[#This Row],[current_status]]&lt;&gt;"DELIVERED", "",
  ABS(tb_ship[[#This Row],[Formated_actual_delivery_timestamp]] - tb_ship[[#This Row],[Formatted_estimated_delivery_timestamp]])
)</f>
        <v/>
      </c>
      <c r="X893">
        <v>4</v>
      </c>
      <c r="Y893">
        <v>1</v>
      </c>
      <c r="Z893" t="b">
        <v>0</v>
      </c>
    </row>
    <row r="894" spans="1:26" hidden="1" x14ac:dyDescent="0.25">
      <c r="A894" t="s">
        <v>4257</v>
      </c>
      <c r="B894" t="s">
        <v>168</v>
      </c>
      <c r="C894" t="s">
        <v>33</v>
      </c>
      <c r="D894" t="s">
        <v>34</v>
      </c>
      <c r="E894" t="s">
        <v>52</v>
      </c>
      <c r="F894" t="s">
        <v>230</v>
      </c>
      <c r="G894" t="s">
        <v>53</v>
      </c>
      <c r="H894" t="s">
        <v>1605</v>
      </c>
      <c r="I894" t="b">
        <v>0</v>
      </c>
      <c r="J894">
        <v>2.73</v>
      </c>
      <c r="K894">
        <v>32.75</v>
      </c>
      <c r="L894" t="s">
        <v>4258</v>
      </c>
      <c r="M894" s="2">
        <f t="shared" si="39"/>
        <v>46023.767361111109</v>
      </c>
      <c r="N894" t="s">
        <v>4259</v>
      </c>
      <c r="O894" s="2">
        <f t="shared" si="40"/>
        <v>46031.68310185185</v>
      </c>
      <c r="P894" t="s">
        <v>4260</v>
      </c>
      <c r="Q894" s="2">
        <f t="shared" si="41"/>
        <v>46031.596979166665</v>
      </c>
      <c r="R894" t="s">
        <v>4260</v>
      </c>
      <c r="S894" t="s">
        <v>30</v>
      </c>
      <c r="T8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4" s="5">
        <f>IF(tb_ship[[#This Row],[current_status]]&lt;&gt;"DELIVERED", "",
  ABS(tb_ship[[#This Row],[Formated_actual_delivery_timestamp]] - tb_ship[[#This Row],[Formatted_estimated_delivery_timestamp]])
)</f>
        <v>8.6122685184818693E-2</v>
      </c>
      <c r="X894">
        <v>2</v>
      </c>
      <c r="Y894">
        <v>2</v>
      </c>
      <c r="Z894" t="b">
        <v>0</v>
      </c>
    </row>
    <row r="895" spans="1:26" hidden="1" x14ac:dyDescent="0.25">
      <c r="A895" t="s">
        <v>4261</v>
      </c>
      <c r="B895" t="s">
        <v>58</v>
      </c>
      <c r="C895" t="s">
        <v>23</v>
      </c>
      <c r="D895" t="s">
        <v>116</v>
      </c>
      <c r="E895" t="s">
        <v>24</v>
      </c>
      <c r="F895" t="s">
        <v>811</v>
      </c>
      <c r="G895" t="s">
        <v>196</v>
      </c>
      <c r="H895" t="s">
        <v>1348</v>
      </c>
      <c r="I895" t="b">
        <v>1</v>
      </c>
      <c r="J895">
        <v>17.71</v>
      </c>
      <c r="K895">
        <v>279.73</v>
      </c>
      <c r="L895" t="s">
        <v>4262</v>
      </c>
      <c r="M895" s="2">
        <f t="shared" si="39"/>
        <v>46036.643750000003</v>
      </c>
      <c r="N895" t="s">
        <v>4263</v>
      </c>
      <c r="O895" s="2">
        <f t="shared" si="40"/>
        <v>46041.228622685187</v>
      </c>
      <c r="P895" t="s">
        <v>4264</v>
      </c>
      <c r="Q895" s="2">
        <f t="shared" si="41"/>
        <v>46041.978379629632</v>
      </c>
      <c r="R895" t="s">
        <v>4264</v>
      </c>
      <c r="S895" t="s">
        <v>30</v>
      </c>
      <c r="T8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95" s="5">
        <f>IF(tb_ship[[#This Row],[current_status]]&lt;&gt;"DELIVERED", "",
  ABS(tb_ship[[#This Row],[Formated_actual_delivery_timestamp]] - tb_ship[[#This Row],[Formatted_estimated_delivery_timestamp]])
)</f>
        <v>0.74975694444583496</v>
      </c>
      <c r="X895">
        <v>2</v>
      </c>
      <c r="Y895">
        <v>4</v>
      </c>
      <c r="Z895" t="b">
        <v>0</v>
      </c>
    </row>
    <row r="896" spans="1:26" hidden="1" x14ac:dyDescent="0.25">
      <c r="A896" t="s">
        <v>4265</v>
      </c>
      <c r="B896" t="s">
        <v>32</v>
      </c>
      <c r="C896" t="s">
        <v>23</v>
      </c>
      <c r="D896" t="s">
        <v>24</v>
      </c>
      <c r="E896" t="s">
        <v>24</v>
      </c>
      <c r="F896" t="s">
        <v>25</v>
      </c>
      <c r="G896" t="s">
        <v>151</v>
      </c>
      <c r="H896" t="s">
        <v>152</v>
      </c>
      <c r="I896" t="b">
        <v>0</v>
      </c>
      <c r="J896">
        <v>12.22</v>
      </c>
      <c r="K896">
        <v>309.89</v>
      </c>
      <c r="L896" t="s">
        <v>4266</v>
      </c>
      <c r="M896" s="2">
        <f t="shared" si="39"/>
        <v>45869.745138888895</v>
      </c>
      <c r="N896" t="s">
        <v>4267</v>
      </c>
      <c r="O896" s="2">
        <f t="shared" si="40"/>
        <v>45871.731226851851</v>
      </c>
      <c r="P896" t="s">
        <v>4268</v>
      </c>
      <c r="Q896" s="2">
        <f t="shared" si="41"/>
        <v>45871.793703703705</v>
      </c>
      <c r="R896" t="s">
        <v>4268</v>
      </c>
      <c r="S896" t="s">
        <v>30</v>
      </c>
      <c r="T8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96" s="5">
        <f>IF(tb_ship[[#This Row],[current_status]]&lt;&gt;"DELIVERED", "",
  ABS(tb_ship[[#This Row],[Formated_actual_delivery_timestamp]] - tb_ship[[#This Row],[Formatted_estimated_delivery_timestamp]])
)</f>
        <v>6.2476851853716653E-2</v>
      </c>
      <c r="X896">
        <v>2</v>
      </c>
      <c r="Y896">
        <v>1</v>
      </c>
      <c r="Z896" t="b">
        <v>0</v>
      </c>
    </row>
    <row r="897" spans="1:26" hidden="1" x14ac:dyDescent="0.25">
      <c r="A897" t="s">
        <v>4269</v>
      </c>
      <c r="B897" t="s">
        <v>67</v>
      </c>
      <c r="C897" t="s">
        <v>43</v>
      </c>
      <c r="D897" t="s">
        <v>24</v>
      </c>
      <c r="E897" t="s">
        <v>24</v>
      </c>
      <c r="F897" t="s">
        <v>25</v>
      </c>
      <c r="G897" t="s">
        <v>68</v>
      </c>
      <c r="H897" t="s">
        <v>488</v>
      </c>
      <c r="I897" t="b">
        <v>0</v>
      </c>
      <c r="J897">
        <v>28.05</v>
      </c>
      <c r="K897">
        <v>1054.96</v>
      </c>
      <c r="L897" t="s">
        <v>4270</v>
      </c>
      <c r="M897" s="2">
        <f t="shared" si="39"/>
        <v>46029.662500000006</v>
      </c>
      <c r="N897" t="s">
        <v>4271</v>
      </c>
      <c r="O897" s="2">
        <f t="shared" si="40"/>
        <v>46033.346504629633</v>
      </c>
      <c r="P897" t="s">
        <v>4272</v>
      </c>
      <c r="Q897" s="2">
        <f t="shared" si="41"/>
        <v>46032.296215277784</v>
      </c>
      <c r="R897" t="s">
        <v>4272</v>
      </c>
      <c r="S897" t="s">
        <v>30</v>
      </c>
      <c r="T8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7" s="5">
        <f>IF(tb_ship[[#This Row],[current_status]]&lt;&gt;"DELIVERED", "",
  ABS(tb_ship[[#This Row],[Formated_actual_delivery_timestamp]] - tb_ship[[#This Row],[Formatted_estimated_delivery_timestamp]])
)</f>
        <v>1.0502893518496421</v>
      </c>
      <c r="X897">
        <v>3</v>
      </c>
      <c r="Y897">
        <v>1</v>
      </c>
      <c r="Z897" t="b">
        <v>0</v>
      </c>
    </row>
    <row r="898" spans="1:26" hidden="1" x14ac:dyDescent="0.25">
      <c r="A898" t="s">
        <v>4273</v>
      </c>
      <c r="B898" t="s">
        <v>99</v>
      </c>
      <c r="C898" t="s">
        <v>51</v>
      </c>
      <c r="D898" t="s">
        <v>173</v>
      </c>
      <c r="E898" t="s">
        <v>52</v>
      </c>
      <c r="F898" t="s">
        <v>460</v>
      </c>
      <c r="G898" t="s">
        <v>4274</v>
      </c>
      <c r="H898" t="s">
        <v>292</v>
      </c>
      <c r="I898" t="b">
        <v>0</v>
      </c>
      <c r="J898">
        <v>27.04</v>
      </c>
      <c r="K898">
        <v>1263.95</v>
      </c>
      <c r="L898" t="s">
        <v>4275</v>
      </c>
      <c r="M898" s="2">
        <f t="shared" ref="M898:M961" si="42">_xlfn.LET(
    _xlpm.iso, L898,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45938.581250000003</v>
      </c>
      <c r="N898" t="s">
        <v>4276</v>
      </c>
      <c r="O898" s="2">
        <f t="shared" si="40"/>
        <v>45942.333020833335</v>
      </c>
      <c r="P898" t="s">
        <v>4277</v>
      </c>
      <c r="Q898" s="2">
        <f t="shared" si="41"/>
        <v>45941.991608796299</v>
      </c>
      <c r="R898" t="s">
        <v>4278</v>
      </c>
      <c r="S898" t="s">
        <v>30</v>
      </c>
      <c r="T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8" s="5">
        <f>IF(tb_ship[[#This Row],[current_status]]&lt;&gt;"DELIVERED", "",
  ABS(tb_ship[[#This Row],[Formated_actual_delivery_timestamp]] - tb_ship[[#This Row],[Formatted_estimated_delivery_timestamp]])
)</f>
        <v>0.34141203703620704</v>
      </c>
      <c r="X898">
        <v>2</v>
      </c>
      <c r="Y898">
        <v>3</v>
      </c>
      <c r="Z898" t="b">
        <v>0</v>
      </c>
    </row>
    <row r="899" spans="1:26" hidden="1" x14ac:dyDescent="0.25">
      <c r="A899" t="s">
        <v>4279</v>
      </c>
      <c r="B899" t="s">
        <v>203</v>
      </c>
      <c r="C899" t="s">
        <v>33</v>
      </c>
      <c r="D899" t="s">
        <v>59</v>
      </c>
      <c r="E899" t="s">
        <v>52</v>
      </c>
      <c r="F899" t="s">
        <v>471</v>
      </c>
      <c r="G899" t="s">
        <v>85</v>
      </c>
      <c r="H899" t="s">
        <v>162</v>
      </c>
      <c r="I899" t="b">
        <v>0</v>
      </c>
      <c r="J899">
        <v>73.540000000000006</v>
      </c>
      <c r="K899">
        <v>1751.35</v>
      </c>
      <c r="L899" t="s">
        <v>4280</v>
      </c>
      <c r="M899" s="2">
        <f t="shared" si="42"/>
        <v>45849.56527777778</v>
      </c>
      <c r="N899" t="s">
        <v>4281</v>
      </c>
      <c r="O899" s="2">
        <f t="shared" ref="O899:O962" si="43">_xlfn.LET(
    _xlpm.iso, N899,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45851.3366087963</v>
      </c>
      <c r="P899" t="s">
        <v>4282</v>
      </c>
      <c r="Q899" s="2">
        <f t="shared" ref="Q899:Q962" si="44">IF(P899="", "", _xlfn.LET(
    _xlpm.iso, P899,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45851.110671296294</v>
      </c>
      <c r="R899" t="s">
        <v>4283</v>
      </c>
      <c r="S899" t="s">
        <v>30</v>
      </c>
      <c r="T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99" s="5">
        <f>IF(tb_ship[[#This Row],[current_status]]&lt;&gt;"DELIVERED", "",
  ABS(tb_ship[[#This Row],[Formated_actual_delivery_timestamp]] - tb_ship[[#This Row],[Formatted_estimated_delivery_timestamp]])
)</f>
        <v>0.22593750000669388</v>
      </c>
      <c r="X899">
        <v>4</v>
      </c>
      <c r="Y899">
        <v>2</v>
      </c>
      <c r="Z899" t="b">
        <v>0</v>
      </c>
    </row>
    <row r="900" spans="1:26" hidden="1" x14ac:dyDescent="0.25">
      <c r="A900" t="s">
        <v>4284</v>
      </c>
      <c r="B900" t="s">
        <v>58</v>
      </c>
      <c r="D900" t="s">
        <v>52</v>
      </c>
      <c r="E900" t="s">
        <v>24</v>
      </c>
      <c r="F900" t="s">
        <v>76</v>
      </c>
      <c r="G900" t="s">
        <v>189</v>
      </c>
      <c r="H900" t="s">
        <v>4285</v>
      </c>
      <c r="I900" t="b">
        <v>0</v>
      </c>
      <c r="J900">
        <v>15.43</v>
      </c>
      <c r="K900">
        <v>1265.7</v>
      </c>
      <c r="L900" t="s">
        <v>4286</v>
      </c>
      <c r="M900" s="2">
        <f t="shared" si="42"/>
        <v>45995.369444444448</v>
      </c>
      <c r="N900" t="s">
        <v>4287</v>
      </c>
      <c r="O900" s="2">
        <f t="shared" si="43"/>
        <v>45999.931319444448</v>
      </c>
      <c r="P900" t="s">
        <v>4288</v>
      </c>
      <c r="Q900" s="2">
        <f t="shared" si="44"/>
        <v>45999.630011574074</v>
      </c>
      <c r="R900" t="s">
        <v>4289</v>
      </c>
      <c r="S900" t="s">
        <v>30</v>
      </c>
      <c r="T9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00" s="5">
        <f>IF(tb_ship[[#This Row],[current_status]]&lt;&gt;"DELIVERED", "",
  ABS(tb_ship[[#This Row],[Formated_actual_delivery_timestamp]] - tb_ship[[#This Row],[Formatted_estimated_delivery_timestamp]])
)</f>
        <v>0.30130787037342088</v>
      </c>
      <c r="X900">
        <v>3</v>
      </c>
      <c r="Y900">
        <v>3</v>
      </c>
      <c r="Z900" t="b">
        <v>0</v>
      </c>
    </row>
    <row r="901" spans="1:26" hidden="1" x14ac:dyDescent="0.25">
      <c r="A901" t="s">
        <v>4290</v>
      </c>
      <c r="B901" t="s">
        <v>168</v>
      </c>
      <c r="C901" t="s">
        <v>43</v>
      </c>
      <c r="D901" t="s">
        <v>44</v>
      </c>
      <c r="E901" t="s">
        <v>52</v>
      </c>
      <c r="F901" t="s">
        <v>180</v>
      </c>
      <c r="G901" t="s">
        <v>92</v>
      </c>
      <c r="I901" t="b">
        <v>1</v>
      </c>
      <c r="J901">
        <v>8.06</v>
      </c>
      <c r="K901">
        <v>139.52000000000001</v>
      </c>
      <c r="L901" t="s">
        <v>4291</v>
      </c>
      <c r="M901" s="2">
        <f t="shared" si="42"/>
        <v>45876.174999999996</v>
      </c>
      <c r="N901" t="s">
        <v>4292</v>
      </c>
      <c r="O901" s="2">
        <f t="shared" si="43"/>
        <v>45886.945775462962</v>
      </c>
      <c r="P901" t="s">
        <v>4293</v>
      </c>
      <c r="Q901" s="2">
        <f t="shared" si="44"/>
        <v>45887.044259259259</v>
      </c>
      <c r="R901" t="s">
        <v>4293</v>
      </c>
      <c r="S901" t="s">
        <v>30</v>
      </c>
      <c r="T9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01" s="5">
        <f>IF(tb_ship[[#This Row],[current_status]]&lt;&gt;"DELIVERED", "",
  ABS(tb_ship[[#This Row],[Formated_actual_delivery_timestamp]] - tb_ship[[#This Row],[Formatted_estimated_delivery_timestamp]])
)</f>
        <v>9.8483796296932269E-2</v>
      </c>
      <c r="X901">
        <v>4</v>
      </c>
      <c r="Y901">
        <v>3</v>
      </c>
      <c r="Z901" t="b">
        <v>0</v>
      </c>
    </row>
    <row r="902" spans="1:26" hidden="1" x14ac:dyDescent="0.25">
      <c r="A902" t="s">
        <v>4294</v>
      </c>
      <c r="B902" t="s">
        <v>203</v>
      </c>
      <c r="C902" t="s">
        <v>43</v>
      </c>
      <c r="D902" t="s">
        <v>44</v>
      </c>
      <c r="E902" t="s">
        <v>116</v>
      </c>
      <c r="F902" t="s">
        <v>135</v>
      </c>
      <c r="G902" t="s">
        <v>136</v>
      </c>
      <c r="H902" t="s">
        <v>1561</v>
      </c>
      <c r="I902" t="b">
        <v>1</v>
      </c>
      <c r="J902">
        <v>1.57</v>
      </c>
      <c r="K902">
        <v>51.72</v>
      </c>
      <c r="L902" t="s">
        <v>4295</v>
      </c>
      <c r="M902" s="2">
        <f t="shared" si="42"/>
        <v>45979.262499999997</v>
      </c>
      <c r="N902" t="s">
        <v>4296</v>
      </c>
      <c r="O902" s="2">
        <f t="shared" si="43"/>
        <v>45988.807222222218</v>
      </c>
      <c r="P902" t="s">
        <v>4297</v>
      </c>
      <c r="Q902" s="2">
        <f t="shared" si="44"/>
        <v>45988.581631944442</v>
      </c>
      <c r="R902" t="s">
        <v>4297</v>
      </c>
      <c r="S902" t="s">
        <v>30</v>
      </c>
      <c r="T9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02" s="5">
        <f>IF(tb_ship[[#This Row],[current_status]]&lt;&gt;"DELIVERED", "",
  ABS(tb_ship[[#This Row],[Formated_actual_delivery_timestamp]] - tb_ship[[#This Row],[Formatted_estimated_delivery_timestamp]])
)</f>
        <v>0.22559027777606389</v>
      </c>
      <c r="X902">
        <v>2</v>
      </c>
      <c r="Y902">
        <v>2</v>
      </c>
      <c r="Z902" t="b">
        <v>0</v>
      </c>
    </row>
    <row r="903" spans="1:26" hidden="1" x14ac:dyDescent="0.25">
      <c r="A903" t="s">
        <v>4298</v>
      </c>
      <c r="B903" t="s">
        <v>58</v>
      </c>
      <c r="C903" t="s">
        <v>23</v>
      </c>
      <c r="D903" t="s">
        <v>24</v>
      </c>
      <c r="E903" t="s">
        <v>24</v>
      </c>
      <c r="F903" t="s">
        <v>68</v>
      </c>
      <c r="G903" t="s">
        <v>128</v>
      </c>
      <c r="H903" t="s">
        <v>152</v>
      </c>
      <c r="I903" t="b">
        <v>0</v>
      </c>
      <c r="J903">
        <v>40.26</v>
      </c>
      <c r="K903">
        <v>1876.35</v>
      </c>
      <c r="L903" t="s">
        <v>4299</v>
      </c>
      <c r="M903" s="2">
        <f t="shared" si="42"/>
        <v>45866.897222222222</v>
      </c>
      <c r="N903" t="s">
        <v>4300</v>
      </c>
      <c r="O903" s="2">
        <f t="shared" si="43"/>
        <v>45868.846006944448</v>
      </c>
      <c r="P903" t="s">
        <v>4301</v>
      </c>
      <c r="Q903" s="2">
        <f t="shared" si="44"/>
        <v>45868.937951388893</v>
      </c>
      <c r="R903" t="s">
        <v>4302</v>
      </c>
      <c r="S903" t="s">
        <v>30</v>
      </c>
      <c r="T9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03" s="5">
        <f>IF(tb_ship[[#This Row],[current_status]]&lt;&gt;"DELIVERED", "",
  ABS(tb_ship[[#This Row],[Formated_actual_delivery_timestamp]] - tb_ship[[#This Row],[Formatted_estimated_delivery_timestamp]])
)</f>
        <v>9.1944444444379769E-2</v>
      </c>
      <c r="X903">
        <v>1</v>
      </c>
      <c r="Y903">
        <v>1</v>
      </c>
      <c r="Z903" t="b">
        <v>0</v>
      </c>
    </row>
    <row r="904" spans="1:26" hidden="1" x14ac:dyDescent="0.25">
      <c r="A904" t="s">
        <v>4303</v>
      </c>
      <c r="B904" t="s">
        <v>67</v>
      </c>
      <c r="C904" t="s">
        <v>33</v>
      </c>
      <c r="D904" t="s">
        <v>59</v>
      </c>
      <c r="E904" t="s">
        <v>52</v>
      </c>
      <c r="F904" t="s">
        <v>313</v>
      </c>
      <c r="G904" t="s">
        <v>76</v>
      </c>
      <c r="H904" t="s">
        <v>162</v>
      </c>
      <c r="I904" t="b">
        <v>0</v>
      </c>
      <c r="J904">
        <v>7.17</v>
      </c>
      <c r="K904">
        <v>411.22</v>
      </c>
      <c r="L904" t="s">
        <v>4304</v>
      </c>
      <c r="M904" s="2">
        <f t="shared" si="42"/>
        <v>45881.61319444445</v>
      </c>
      <c r="N904" t="s">
        <v>4305</v>
      </c>
      <c r="O904" s="2">
        <f t="shared" si="43"/>
        <v>45885.595243055555</v>
      </c>
      <c r="Q904" s="2" t="str">
        <f t="shared" si="44"/>
        <v/>
      </c>
      <c r="R904" t="s">
        <v>4306</v>
      </c>
      <c r="S904" t="s">
        <v>673</v>
      </c>
      <c r="T9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04" s="5" t="str">
        <f>IF(tb_ship[[#This Row],[current_status]]&lt;&gt;"DELIVERED", "",
  ABS(tb_ship[[#This Row],[Formated_actual_delivery_timestamp]] - tb_ship[[#This Row],[Formatted_estimated_delivery_timestamp]])
)</f>
        <v/>
      </c>
      <c r="V904" t="s">
        <v>1013</v>
      </c>
      <c r="W904" t="s">
        <v>2418</v>
      </c>
      <c r="X904">
        <v>10</v>
      </c>
      <c r="Y904">
        <v>2</v>
      </c>
      <c r="Z904" t="b">
        <v>1</v>
      </c>
    </row>
    <row r="905" spans="1:26" hidden="1" x14ac:dyDescent="0.25">
      <c r="A905" t="s">
        <v>4307</v>
      </c>
      <c r="B905" t="s">
        <v>335</v>
      </c>
      <c r="C905" t="s">
        <v>33</v>
      </c>
      <c r="D905" t="s">
        <v>24</v>
      </c>
      <c r="E905" t="s">
        <v>24</v>
      </c>
      <c r="F905" t="s">
        <v>249</v>
      </c>
      <c r="G905" t="s">
        <v>249</v>
      </c>
      <c r="H905" t="s">
        <v>69</v>
      </c>
      <c r="I905" t="b">
        <v>0</v>
      </c>
      <c r="J905">
        <v>88.75</v>
      </c>
      <c r="K905">
        <v>2391.58</v>
      </c>
      <c r="L905" t="s">
        <v>4308</v>
      </c>
      <c r="M905" s="2">
        <f t="shared" si="42"/>
        <v>46073.504166666666</v>
      </c>
      <c r="N905" t="s">
        <v>4309</v>
      </c>
      <c r="O905" s="2">
        <f t="shared" si="43"/>
        <v>46075.185300925928</v>
      </c>
      <c r="Q905" s="2" t="str">
        <f t="shared" si="44"/>
        <v/>
      </c>
      <c r="R905" t="s">
        <v>4310</v>
      </c>
      <c r="S905" t="s">
        <v>114</v>
      </c>
      <c r="T9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05" s="5" t="str">
        <f>IF(tb_ship[[#This Row],[current_status]]&lt;&gt;"DELIVERED", "",
  ABS(tb_ship[[#This Row],[Formated_actual_delivery_timestamp]] - tb_ship[[#This Row],[Formatted_estimated_delivery_timestamp]])
)</f>
        <v/>
      </c>
      <c r="X905">
        <v>3</v>
      </c>
      <c r="Y905">
        <v>2</v>
      </c>
      <c r="Z905" t="b">
        <v>0</v>
      </c>
    </row>
    <row r="906" spans="1:26" hidden="1" x14ac:dyDescent="0.25">
      <c r="A906" t="s">
        <v>4311</v>
      </c>
      <c r="B906" t="s">
        <v>67</v>
      </c>
      <c r="C906" t="s">
        <v>23</v>
      </c>
      <c r="D906" t="s">
        <v>52</v>
      </c>
      <c r="E906" t="s">
        <v>173</v>
      </c>
      <c r="F906" t="s">
        <v>422</v>
      </c>
      <c r="G906" t="s">
        <v>421</v>
      </c>
      <c r="H906" t="s">
        <v>412</v>
      </c>
      <c r="I906" t="b">
        <v>0</v>
      </c>
      <c r="J906">
        <v>1.87</v>
      </c>
      <c r="K906">
        <v>176.1</v>
      </c>
      <c r="L906" t="s">
        <v>4312</v>
      </c>
      <c r="M906" s="2">
        <f t="shared" si="42"/>
        <v>45838.454861111117</v>
      </c>
      <c r="N906" t="s">
        <v>4313</v>
      </c>
      <c r="O906" s="2">
        <f t="shared" si="43"/>
        <v>45842.051747685189</v>
      </c>
      <c r="Q906" s="2" t="str">
        <f t="shared" si="44"/>
        <v/>
      </c>
      <c r="R906" t="s">
        <v>4314</v>
      </c>
      <c r="S906" t="s">
        <v>140</v>
      </c>
      <c r="T9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06" s="5" t="str">
        <f>IF(tb_ship[[#This Row],[current_status]]&lt;&gt;"DELIVERED", "",
  ABS(tb_ship[[#This Row],[Formated_actual_delivery_timestamp]] - tb_ship[[#This Row],[Formatted_estimated_delivery_timestamp]])
)</f>
        <v/>
      </c>
      <c r="V906" t="s">
        <v>4315</v>
      </c>
      <c r="W906" t="s">
        <v>220</v>
      </c>
      <c r="X906">
        <v>7</v>
      </c>
      <c r="Y906">
        <v>5</v>
      </c>
      <c r="Z906" t="b">
        <v>1</v>
      </c>
    </row>
    <row r="907" spans="1:26" hidden="1" x14ac:dyDescent="0.25">
      <c r="A907" t="s">
        <v>4316</v>
      </c>
      <c r="B907" t="s">
        <v>99</v>
      </c>
      <c r="C907" t="s">
        <v>43</v>
      </c>
      <c r="D907" t="s">
        <v>34</v>
      </c>
      <c r="E907" t="s">
        <v>24</v>
      </c>
      <c r="F907" t="s">
        <v>75</v>
      </c>
      <c r="G907" t="s">
        <v>25</v>
      </c>
      <c r="H907" t="s">
        <v>319</v>
      </c>
      <c r="I907" t="b">
        <v>1</v>
      </c>
      <c r="J907">
        <v>33.31</v>
      </c>
      <c r="K907">
        <v>2029.05</v>
      </c>
      <c r="L907" t="s">
        <v>4317</v>
      </c>
      <c r="M907" s="2">
        <f t="shared" si="42"/>
        <v>45883.724999999999</v>
      </c>
      <c r="N907" t="s">
        <v>4318</v>
      </c>
      <c r="O907" s="2">
        <f t="shared" si="43"/>
        <v>45898.315601851849</v>
      </c>
      <c r="P907" t="s">
        <v>4319</v>
      </c>
      <c r="Q907" s="2">
        <f t="shared" si="44"/>
        <v>45898.187372685185</v>
      </c>
      <c r="R907" t="s">
        <v>4320</v>
      </c>
      <c r="S907" t="s">
        <v>30</v>
      </c>
      <c r="T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07" s="5">
        <f>IF(tb_ship[[#This Row],[current_status]]&lt;&gt;"DELIVERED", "",
  ABS(tb_ship[[#This Row],[Formated_actual_delivery_timestamp]] - tb_ship[[#This Row],[Formatted_estimated_delivery_timestamp]])
)</f>
        <v>0.12822916666482342</v>
      </c>
      <c r="X907">
        <v>2</v>
      </c>
      <c r="Y907">
        <v>5</v>
      </c>
      <c r="Z907" t="b">
        <v>0</v>
      </c>
    </row>
    <row r="908" spans="1:26" hidden="1" x14ac:dyDescent="0.25">
      <c r="A908" t="s">
        <v>4321</v>
      </c>
      <c r="B908" t="s">
        <v>58</v>
      </c>
      <c r="C908" t="s">
        <v>33</v>
      </c>
      <c r="D908" t="s">
        <v>44</v>
      </c>
      <c r="E908" t="s">
        <v>24</v>
      </c>
      <c r="F908" t="s">
        <v>180</v>
      </c>
      <c r="G908" t="s">
        <v>249</v>
      </c>
      <c r="H908" t="s">
        <v>181</v>
      </c>
      <c r="I908" t="b">
        <v>1</v>
      </c>
      <c r="J908">
        <v>29.9</v>
      </c>
      <c r="K908">
        <v>236.25</v>
      </c>
      <c r="L908" t="s">
        <v>4322</v>
      </c>
      <c r="M908" s="2">
        <f t="shared" si="42"/>
        <v>45859.115972222222</v>
      </c>
      <c r="N908" t="s">
        <v>4323</v>
      </c>
      <c r="O908" s="2">
        <f t="shared" si="43"/>
        <v>45867.196527777778</v>
      </c>
      <c r="P908" t="s">
        <v>4324</v>
      </c>
      <c r="Q908" s="2">
        <f t="shared" si="44"/>
        <v>45868.007048611107</v>
      </c>
      <c r="R908" t="s">
        <v>4324</v>
      </c>
      <c r="S908" t="s">
        <v>30</v>
      </c>
      <c r="T9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08" s="5">
        <f>IF(tb_ship[[#This Row],[current_status]]&lt;&gt;"DELIVERED", "",
  ABS(tb_ship[[#This Row],[Formated_actual_delivery_timestamp]] - tb_ship[[#This Row],[Formatted_estimated_delivery_timestamp]])
)</f>
        <v>0.81052083332906477</v>
      </c>
      <c r="X908">
        <v>1</v>
      </c>
      <c r="Y908">
        <v>2</v>
      </c>
      <c r="Z908" t="b">
        <v>0</v>
      </c>
    </row>
    <row r="909" spans="1:26" hidden="1" x14ac:dyDescent="0.25">
      <c r="A909" t="s">
        <v>4325</v>
      </c>
      <c r="B909" t="s">
        <v>42</v>
      </c>
      <c r="C909" t="s">
        <v>43</v>
      </c>
      <c r="D909" t="s">
        <v>52</v>
      </c>
      <c r="E909" t="s">
        <v>24</v>
      </c>
      <c r="F909" t="s">
        <v>2722</v>
      </c>
      <c r="G909" t="s">
        <v>35</v>
      </c>
      <c r="H909" t="s">
        <v>562</v>
      </c>
      <c r="I909" t="b">
        <v>0</v>
      </c>
      <c r="J909">
        <v>7.24</v>
      </c>
      <c r="K909">
        <v>716.33</v>
      </c>
      <c r="L909" t="s">
        <v>4326</v>
      </c>
      <c r="M909" s="2">
        <f t="shared" si="42"/>
        <v>46014.384722222225</v>
      </c>
      <c r="N909" t="s">
        <v>4327</v>
      </c>
      <c r="O909" s="2">
        <f t="shared" si="43"/>
        <v>46018.316238425927</v>
      </c>
      <c r="P909" t="s">
        <v>4328</v>
      </c>
      <c r="Q909" s="2">
        <f t="shared" si="44"/>
        <v>46018.146018518521</v>
      </c>
      <c r="R909" t="s">
        <v>4329</v>
      </c>
      <c r="S909" t="s">
        <v>30</v>
      </c>
      <c r="T9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09" s="5">
        <f>IF(tb_ship[[#This Row],[current_status]]&lt;&gt;"DELIVERED", "",
  ABS(tb_ship[[#This Row],[Formated_actual_delivery_timestamp]] - tb_ship[[#This Row],[Formatted_estimated_delivery_timestamp]])
)</f>
        <v>0.17021990740613546</v>
      </c>
      <c r="X909">
        <v>3</v>
      </c>
      <c r="Y909">
        <v>2</v>
      </c>
      <c r="Z909" t="b">
        <v>0</v>
      </c>
    </row>
    <row r="910" spans="1:26" hidden="1" x14ac:dyDescent="0.25">
      <c r="A910" t="s">
        <v>4330</v>
      </c>
      <c r="B910" t="s">
        <v>203</v>
      </c>
      <c r="C910" t="s">
        <v>51</v>
      </c>
      <c r="D910" t="s">
        <v>228</v>
      </c>
      <c r="E910" t="s">
        <v>34</v>
      </c>
      <c r="F910" t="s">
        <v>869</v>
      </c>
      <c r="G910" t="s">
        <v>230</v>
      </c>
      <c r="H910" t="s">
        <v>870</v>
      </c>
      <c r="I910" t="b">
        <v>1</v>
      </c>
      <c r="J910">
        <v>154.28</v>
      </c>
      <c r="K910">
        <v>6729.9</v>
      </c>
      <c r="L910" t="s">
        <v>4331</v>
      </c>
      <c r="M910" s="2">
        <f t="shared" si="42"/>
        <v>45939.375694444439</v>
      </c>
      <c r="N910" t="s">
        <v>4332</v>
      </c>
      <c r="O910" s="2">
        <f t="shared" si="43"/>
        <v>45945.814097222217</v>
      </c>
      <c r="P910" t="s">
        <v>4333</v>
      </c>
      <c r="Q910" s="2">
        <f t="shared" si="44"/>
        <v>45945.874282407407</v>
      </c>
      <c r="R910" t="s">
        <v>4333</v>
      </c>
      <c r="S910" t="s">
        <v>30</v>
      </c>
      <c r="T9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0" s="5">
        <f>IF(tb_ship[[#This Row],[current_status]]&lt;&gt;"DELIVERED", "",
  ABS(tb_ship[[#This Row],[Formated_actual_delivery_timestamp]] - tb_ship[[#This Row],[Formatted_estimated_delivery_timestamp]])
)</f>
        <v>6.0185185189766344E-2</v>
      </c>
      <c r="X910">
        <v>2</v>
      </c>
      <c r="Y910">
        <v>2</v>
      </c>
      <c r="Z910" t="b">
        <v>0</v>
      </c>
    </row>
    <row r="911" spans="1:26" hidden="1" x14ac:dyDescent="0.25">
      <c r="A911" t="s">
        <v>4334</v>
      </c>
      <c r="B911" t="s">
        <v>186</v>
      </c>
      <c r="C911" t="s">
        <v>33</v>
      </c>
      <c r="D911" t="s">
        <v>52</v>
      </c>
      <c r="E911" t="s">
        <v>173</v>
      </c>
      <c r="F911" t="s">
        <v>422</v>
      </c>
      <c r="G911" t="s">
        <v>421</v>
      </c>
      <c r="H911" t="s">
        <v>859</v>
      </c>
      <c r="I911" t="b">
        <v>0</v>
      </c>
      <c r="J911">
        <v>64.900000000000006</v>
      </c>
      <c r="K911">
        <v>1822.8</v>
      </c>
      <c r="L911" t="s">
        <v>4335</v>
      </c>
      <c r="M911" s="2">
        <f t="shared" si="42"/>
        <v>46063.715277777781</v>
      </c>
      <c r="N911" t="s">
        <v>4336</v>
      </c>
      <c r="O911" s="2">
        <f t="shared" si="43"/>
        <v>46070.08829861111</v>
      </c>
      <c r="P911" t="s">
        <v>4337</v>
      </c>
      <c r="Q911" s="2">
        <f t="shared" si="44"/>
        <v>46069.896377314821</v>
      </c>
      <c r="R911" t="s">
        <v>4337</v>
      </c>
      <c r="S911" t="s">
        <v>30</v>
      </c>
      <c r="T9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11" s="5">
        <f>IF(tb_ship[[#This Row],[current_status]]&lt;&gt;"DELIVERED", "",
  ABS(tb_ship[[#This Row],[Formated_actual_delivery_timestamp]] - tb_ship[[#This Row],[Formatted_estimated_delivery_timestamp]])
)</f>
        <v>0.19192129628936527</v>
      </c>
      <c r="X911">
        <v>3</v>
      </c>
      <c r="Y911">
        <v>3</v>
      </c>
      <c r="Z911" t="b">
        <v>0</v>
      </c>
    </row>
    <row r="912" spans="1:26" hidden="1" x14ac:dyDescent="0.25">
      <c r="A912" t="s">
        <v>4338</v>
      </c>
      <c r="B912" t="s">
        <v>99</v>
      </c>
      <c r="C912" t="s">
        <v>51</v>
      </c>
      <c r="D912" t="s">
        <v>52</v>
      </c>
      <c r="E912" t="s">
        <v>173</v>
      </c>
      <c r="F912" t="s">
        <v>53</v>
      </c>
      <c r="G912" t="s">
        <v>460</v>
      </c>
      <c r="H912" t="s">
        <v>4339</v>
      </c>
      <c r="I912" t="b">
        <v>0</v>
      </c>
      <c r="J912">
        <v>63.7</v>
      </c>
      <c r="K912">
        <v>2460.9</v>
      </c>
      <c r="L912" t="s">
        <v>4340</v>
      </c>
      <c r="M912" s="2">
        <f t="shared" si="42"/>
        <v>46073.570833333331</v>
      </c>
      <c r="N912" t="s">
        <v>4341</v>
      </c>
      <c r="O912" s="2">
        <f t="shared" si="43"/>
        <v>46079.677939814814</v>
      </c>
      <c r="P912" t="s">
        <v>4342</v>
      </c>
      <c r="Q912" s="2">
        <f t="shared" si="44"/>
        <v>46079.951145833336</v>
      </c>
      <c r="R912" t="s">
        <v>4343</v>
      </c>
      <c r="S912" t="s">
        <v>30</v>
      </c>
      <c r="T9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2" s="5">
        <f>IF(tb_ship[[#This Row],[current_status]]&lt;&gt;"DELIVERED", "",
  ABS(tb_ship[[#This Row],[Formated_actual_delivery_timestamp]] - tb_ship[[#This Row],[Formatted_estimated_delivery_timestamp]])
)</f>
        <v>0.27320601852261461</v>
      </c>
      <c r="X912">
        <v>2</v>
      </c>
      <c r="Y912">
        <v>4</v>
      </c>
      <c r="Z912" t="b">
        <v>0</v>
      </c>
    </row>
    <row r="913" spans="1:26" hidden="1" x14ac:dyDescent="0.25">
      <c r="A913" t="s">
        <v>4344</v>
      </c>
      <c r="B913" t="s">
        <v>99</v>
      </c>
      <c r="C913" t="s">
        <v>43</v>
      </c>
      <c r="D913" t="s">
        <v>44</v>
      </c>
      <c r="E913" t="s">
        <v>116</v>
      </c>
      <c r="F913" t="s">
        <v>997</v>
      </c>
      <c r="G913" t="s">
        <v>118</v>
      </c>
      <c r="H913" t="s">
        <v>119</v>
      </c>
      <c r="I913" t="b">
        <v>1</v>
      </c>
      <c r="J913">
        <v>13.87</v>
      </c>
      <c r="K913">
        <v>709.52</v>
      </c>
      <c r="L913" t="s">
        <v>4345</v>
      </c>
      <c r="M913" s="2">
        <f t="shared" si="42"/>
        <v>45865.451388888883</v>
      </c>
      <c r="N913" t="s">
        <v>4346</v>
      </c>
      <c r="O913" s="2">
        <f t="shared" si="43"/>
        <v>45873.059641203705</v>
      </c>
      <c r="Q913" s="2" t="str">
        <f t="shared" si="44"/>
        <v/>
      </c>
      <c r="R913" t="s">
        <v>4347</v>
      </c>
      <c r="S913" t="s">
        <v>140</v>
      </c>
      <c r="T9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13" s="5" t="str">
        <f>IF(tb_ship[[#This Row],[current_status]]&lt;&gt;"DELIVERED", "",
  ABS(tb_ship[[#This Row],[Formated_actual_delivery_timestamp]] - tb_ship[[#This Row],[Formatted_estimated_delivery_timestamp]])
)</f>
        <v/>
      </c>
      <c r="V913" t="s">
        <v>1798</v>
      </c>
      <c r="X913">
        <v>10</v>
      </c>
      <c r="Y913">
        <v>3</v>
      </c>
      <c r="Z913" t="b">
        <v>1</v>
      </c>
    </row>
    <row r="914" spans="1:26" hidden="1" x14ac:dyDescent="0.25">
      <c r="A914" t="s">
        <v>4348</v>
      </c>
      <c r="B914" t="s">
        <v>58</v>
      </c>
      <c r="C914" t="s">
        <v>33</v>
      </c>
      <c r="D914" t="s">
        <v>44</v>
      </c>
      <c r="E914" t="s">
        <v>24</v>
      </c>
      <c r="F914" t="s">
        <v>180</v>
      </c>
      <c r="G914" t="s">
        <v>128</v>
      </c>
      <c r="H914" t="s">
        <v>181</v>
      </c>
      <c r="I914" t="b">
        <v>1</v>
      </c>
      <c r="J914">
        <v>7.7</v>
      </c>
      <c r="K914">
        <v>53.54</v>
      </c>
      <c r="L914" t="s">
        <v>4349</v>
      </c>
      <c r="M914" s="2">
        <f t="shared" si="42"/>
        <v>45828.7</v>
      </c>
      <c r="N914" t="s">
        <v>4350</v>
      </c>
      <c r="O914" s="2">
        <f t="shared" si="43"/>
        <v>45835.526608796295</v>
      </c>
      <c r="P914" t="s">
        <v>4351</v>
      </c>
      <c r="Q914" s="2">
        <f t="shared" si="44"/>
        <v>45835.808935185181</v>
      </c>
      <c r="R914" t="s">
        <v>4351</v>
      </c>
      <c r="S914" t="s">
        <v>30</v>
      </c>
      <c r="T9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4" s="5">
        <f>IF(tb_ship[[#This Row],[current_status]]&lt;&gt;"DELIVERED", "",
  ABS(tb_ship[[#This Row],[Formated_actual_delivery_timestamp]] - tb_ship[[#This Row],[Formatted_estimated_delivery_timestamp]])
)</f>
        <v>0.28232638888584916</v>
      </c>
      <c r="X914">
        <v>3</v>
      </c>
      <c r="Y914">
        <v>5</v>
      </c>
      <c r="Z914" t="b">
        <v>0</v>
      </c>
    </row>
    <row r="915" spans="1:26" hidden="1" x14ac:dyDescent="0.25">
      <c r="A915" t="s">
        <v>4352</v>
      </c>
      <c r="B915" t="s">
        <v>42</v>
      </c>
      <c r="C915" t="s">
        <v>33</v>
      </c>
      <c r="D915" t="s">
        <v>100</v>
      </c>
      <c r="E915" t="s">
        <v>24</v>
      </c>
      <c r="F915" t="s">
        <v>513</v>
      </c>
      <c r="G915" t="s">
        <v>151</v>
      </c>
      <c r="H915" t="s">
        <v>223</v>
      </c>
      <c r="I915" t="b">
        <v>0</v>
      </c>
      <c r="J915">
        <v>4.74</v>
      </c>
      <c r="K915">
        <v>36.39</v>
      </c>
      <c r="L915" t="s">
        <v>4353</v>
      </c>
      <c r="M915" s="2">
        <f t="shared" si="42"/>
        <v>45901.43472222222</v>
      </c>
      <c r="N915" t="s">
        <v>4354</v>
      </c>
      <c r="O915" s="2">
        <f t="shared" si="43"/>
        <v>45909.507881944446</v>
      </c>
      <c r="P915" t="s">
        <v>4355</v>
      </c>
      <c r="Q915" s="2">
        <f t="shared" si="44"/>
        <v>45910.050069444442</v>
      </c>
      <c r="R915" t="s">
        <v>4355</v>
      </c>
      <c r="S915" t="s">
        <v>30</v>
      </c>
      <c r="T9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5" s="5">
        <f>IF(tb_ship[[#This Row],[current_status]]&lt;&gt;"DELIVERED", "",
  ABS(tb_ship[[#This Row],[Formated_actual_delivery_timestamp]] - tb_ship[[#This Row],[Formatted_estimated_delivery_timestamp]])
)</f>
        <v>0.54218749999563443</v>
      </c>
      <c r="X915">
        <v>1</v>
      </c>
      <c r="Y915">
        <v>5</v>
      </c>
      <c r="Z915" t="b">
        <v>0</v>
      </c>
    </row>
    <row r="916" spans="1:26" hidden="1" x14ac:dyDescent="0.25">
      <c r="A916" t="s">
        <v>4356</v>
      </c>
      <c r="B916" t="s">
        <v>99</v>
      </c>
      <c r="C916" t="s">
        <v>33</v>
      </c>
      <c r="D916" t="s">
        <v>301</v>
      </c>
      <c r="E916" t="s">
        <v>24</v>
      </c>
      <c r="F916" t="s">
        <v>1908</v>
      </c>
      <c r="G916" t="s">
        <v>35</v>
      </c>
      <c r="H916" t="s">
        <v>1566</v>
      </c>
      <c r="I916" t="b">
        <v>1</v>
      </c>
      <c r="J916">
        <v>2.76</v>
      </c>
      <c r="K916">
        <v>39.24</v>
      </c>
      <c r="L916" t="s">
        <v>4357</v>
      </c>
      <c r="M916" s="2">
        <f t="shared" si="42"/>
        <v>45986.400694444441</v>
      </c>
      <c r="N916" t="s">
        <v>4358</v>
      </c>
      <c r="O916" s="2">
        <f t="shared" si="43"/>
        <v>45992.366782407407</v>
      </c>
      <c r="Q916" s="2" t="str">
        <f t="shared" si="44"/>
        <v/>
      </c>
      <c r="R916" t="s">
        <v>4359</v>
      </c>
      <c r="S916" t="s">
        <v>140</v>
      </c>
      <c r="T9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16" s="5" t="str">
        <f>IF(tb_ship[[#This Row],[current_status]]&lt;&gt;"DELIVERED", "",
  ABS(tb_ship[[#This Row],[Formated_actual_delivery_timestamp]] - tb_ship[[#This Row],[Formatted_estimated_delivery_timestamp]])
)</f>
        <v/>
      </c>
      <c r="V916" t="s">
        <v>1013</v>
      </c>
      <c r="W916" t="s">
        <v>2226</v>
      </c>
      <c r="X916">
        <v>6</v>
      </c>
      <c r="Y916">
        <v>5</v>
      </c>
      <c r="Z916" t="b">
        <v>1</v>
      </c>
    </row>
    <row r="917" spans="1:26" hidden="1" x14ac:dyDescent="0.25">
      <c r="A917" t="s">
        <v>4360</v>
      </c>
      <c r="B917" t="s">
        <v>279</v>
      </c>
      <c r="C917" t="s">
        <v>43</v>
      </c>
      <c r="D917" t="s">
        <v>24</v>
      </c>
      <c r="E917" t="s">
        <v>34</v>
      </c>
      <c r="F917" t="s">
        <v>128</v>
      </c>
      <c r="G917" t="s">
        <v>209</v>
      </c>
      <c r="H917" t="s">
        <v>259</v>
      </c>
      <c r="I917" t="b">
        <v>1</v>
      </c>
      <c r="J917">
        <v>28.2</v>
      </c>
      <c r="K917">
        <v>543.76</v>
      </c>
      <c r="L917" t="s">
        <v>4361</v>
      </c>
      <c r="M917" s="2">
        <f t="shared" si="42"/>
        <v>45926.492361111108</v>
      </c>
      <c r="N917" t="s">
        <v>4362</v>
      </c>
      <c r="O917" s="2">
        <f t="shared" si="43"/>
        <v>45936.580810185187</v>
      </c>
      <c r="P917" t="s">
        <v>4363</v>
      </c>
      <c r="Q917" s="2">
        <f t="shared" si="44"/>
        <v>45937.074872685182</v>
      </c>
      <c r="R917" t="s">
        <v>4364</v>
      </c>
      <c r="S917" t="s">
        <v>30</v>
      </c>
      <c r="T9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7" s="5">
        <f>IF(tb_ship[[#This Row],[current_status]]&lt;&gt;"DELIVERED", "",
  ABS(tb_ship[[#This Row],[Formated_actual_delivery_timestamp]] - tb_ship[[#This Row],[Formatted_estimated_delivery_timestamp]])
)</f>
        <v>0.49406249999447027</v>
      </c>
      <c r="X917">
        <v>2</v>
      </c>
      <c r="Y917">
        <v>5</v>
      </c>
      <c r="Z917" t="b">
        <v>0</v>
      </c>
    </row>
    <row r="918" spans="1:26" hidden="1" x14ac:dyDescent="0.25">
      <c r="A918" t="s">
        <v>4365</v>
      </c>
      <c r="B918" t="s">
        <v>3176</v>
      </c>
      <c r="C918" t="s">
        <v>23</v>
      </c>
      <c r="D918" t="s">
        <v>24</v>
      </c>
      <c r="E918" t="s">
        <v>24</v>
      </c>
      <c r="F918" t="s">
        <v>407</v>
      </c>
      <c r="G918" t="s">
        <v>128</v>
      </c>
      <c r="H918" t="s">
        <v>152</v>
      </c>
      <c r="I918" t="b">
        <v>0</v>
      </c>
      <c r="J918">
        <v>18.899999999999999</v>
      </c>
      <c r="K918">
        <v>326.7</v>
      </c>
      <c r="L918" t="s">
        <v>4366</v>
      </c>
      <c r="M918" s="2">
        <f t="shared" si="42"/>
        <v>45859.53402777778</v>
      </c>
      <c r="N918" t="s">
        <v>4367</v>
      </c>
      <c r="O918" s="2">
        <f t="shared" si="43"/>
        <v>45861.576550925929</v>
      </c>
      <c r="P918" t="s">
        <v>4368</v>
      </c>
      <c r="Q918" s="2">
        <f t="shared" si="44"/>
        <v>45862.313402777778</v>
      </c>
      <c r="R918" t="s">
        <v>4369</v>
      </c>
      <c r="S918" t="s">
        <v>30</v>
      </c>
      <c r="T9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18" s="5">
        <f>IF(tb_ship[[#This Row],[current_status]]&lt;&gt;"DELIVERED", "",
  ABS(tb_ship[[#This Row],[Formated_actual_delivery_timestamp]] - tb_ship[[#This Row],[Formatted_estimated_delivery_timestamp]])
)</f>
        <v>0.736851851848769</v>
      </c>
      <c r="X918">
        <v>3</v>
      </c>
      <c r="Y918">
        <v>1</v>
      </c>
      <c r="Z918" t="b">
        <v>0</v>
      </c>
    </row>
    <row r="919" spans="1:26" hidden="1" x14ac:dyDescent="0.25">
      <c r="A919" t="s">
        <v>4370</v>
      </c>
      <c r="B919" t="s">
        <v>67</v>
      </c>
      <c r="C919" t="s">
        <v>33</v>
      </c>
      <c r="D919" t="s">
        <v>24</v>
      </c>
      <c r="E919" t="s">
        <v>44</v>
      </c>
      <c r="F919" t="s">
        <v>35</v>
      </c>
      <c r="G919" t="s">
        <v>45</v>
      </c>
      <c r="I919" t="b">
        <v>1</v>
      </c>
      <c r="J919">
        <v>11.95</v>
      </c>
      <c r="K919">
        <v>253.81</v>
      </c>
      <c r="L919" t="s">
        <v>4371</v>
      </c>
      <c r="M919" s="2">
        <f t="shared" si="42"/>
        <v>45818.989583333336</v>
      </c>
      <c r="N919" t="s">
        <v>4372</v>
      </c>
      <c r="O919" s="2">
        <f t="shared" si="43"/>
        <v>45825.172719907408</v>
      </c>
      <c r="P919" t="s">
        <v>4373</v>
      </c>
      <c r="Q919" s="2">
        <f t="shared" si="44"/>
        <v>45824.805879629632</v>
      </c>
      <c r="R919" t="s">
        <v>4373</v>
      </c>
      <c r="S919" t="s">
        <v>30</v>
      </c>
      <c r="T9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19" s="5">
        <f>IF(tb_ship[[#This Row],[current_status]]&lt;&gt;"DELIVERED", "",
  ABS(tb_ship[[#This Row],[Formated_actual_delivery_timestamp]] - tb_ship[[#This Row],[Formatted_estimated_delivery_timestamp]])
)</f>
        <v>0.36684027777664596</v>
      </c>
      <c r="X919">
        <v>2</v>
      </c>
      <c r="Y919">
        <v>5</v>
      </c>
      <c r="Z919" t="b">
        <v>0</v>
      </c>
    </row>
    <row r="920" spans="1:26" hidden="1" x14ac:dyDescent="0.25">
      <c r="A920" t="s">
        <v>4374</v>
      </c>
      <c r="B920" t="s">
        <v>58</v>
      </c>
      <c r="C920" t="s">
        <v>43</v>
      </c>
      <c r="D920" t="s">
        <v>126</v>
      </c>
      <c r="E920" t="s">
        <v>24</v>
      </c>
      <c r="F920" t="s">
        <v>4375</v>
      </c>
      <c r="G920" t="s">
        <v>196</v>
      </c>
      <c r="H920" t="s">
        <v>4376</v>
      </c>
      <c r="I920" t="b">
        <v>1</v>
      </c>
      <c r="J920">
        <v>6.97</v>
      </c>
      <c r="K920">
        <v>210.63</v>
      </c>
      <c r="L920" t="s">
        <v>4377</v>
      </c>
      <c r="M920" s="2">
        <f t="shared" si="42"/>
        <v>46001.175000000003</v>
      </c>
      <c r="N920" t="s">
        <v>4378</v>
      </c>
      <c r="O920" s="2">
        <f t="shared" si="43"/>
        <v>46010.864652777775</v>
      </c>
      <c r="P920" t="s">
        <v>4379</v>
      </c>
      <c r="Q920" s="2">
        <f t="shared" si="44"/>
        <v>46010.993460648147</v>
      </c>
      <c r="R920" t="s">
        <v>4380</v>
      </c>
      <c r="S920" t="s">
        <v>30</v>
      </c>
      <c r="T9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20" s="5">
        <f>IF(tb_ship[[#This Row],[current_status]]&lt;&gt;"DELIVERED", "",
  ABS(tb_ship[[#This Row],[Formated_actual_delivery_timestamp]] - tb_ship[[#This Row],[Formatted_estimated_delivery_timestamp]])
)</f>
        <v>0.12880787037283881</v>
      </c>
      <c r="X920">
        <v>3</v>
      </c>
      <c r="Y920">
        <v>2</v>
      </c>
      <c r="Z920" t="b">
        <v>0</v>
      </c>
    </row>
    <row r="921" spans="1:26" hidden="1" x14ac:dyDescent="0.25">
      <c r="A921" t="s">
        <v>4381</v>
      </c>
      <c r="B921" t="s">
        <v>67</v>
      </c>
      <c r="C921" t="s">
        <v>23</v>
      </c>
      <c r="D921" t="s">
        <v>24</v>
      </c>
      <c r="E921" t="s">
        <v>24</v>
      </c>
      <c r="F921" t="s">
        <v>128</v>
      </c>
      <c r="G921" t="s">
        <v>189</v>
      </c>
      <c r="H921" t="s">
        <v>26</v>
      </c>
      <c r="I921" t="b">
        <v>0</v>
      </c>
      <c r="J921">
        <v>4.0199999999999996</v>
      </c>
      <c r="K921">
        <v>166.95</v>
      </c>
      <c r="L921" t="s">
        <v>4382</v>
      </c>
      <c r="M921" s="2">
        <f t="shared" si="42"/>
        <v>46030.915277777778</v>
      </c>
      <c r="N921" t="s">
        <v>4383</v>
      </c>
      <c r="O921" s="2">
        <f t="shared" si="43"/>
        <v>46032.480891203704</v>
      </c>
      <c r="Q921" s="2" t="str">
        <f t="shared" si="44"/>
        <v/>
      </c>
      <c r="R921" t="s">
        <v>4384</v>
      </c>
      <c r="S921" t="s">
        <v>140</v>
      </c>
      <c r="T9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21" s="5" t="str">
        <f>IF(tb_ship[[#This Row],[current_status]]&lt;&gt;"DELIVERED", "",
  ABS(tb_ship[[#This Row],[Formated_actual_delivery_timestamp]] - tb_ship[[#This Row],[Formatted_estimated_delivery_timestamp]])
)</f>
        <v/>
      </c>
      <c r="V921" t="s">
        <v>1151</v>
      </c>
      <c r="X921">
        <v>8</v>
      </c>
      <c r="Y921">
        <v>2</v>
      </c>
      <c r="Z921" t="b">
        <v>1</v>
      </c>
    </row>
    <row r="922" spans="1:26" hidden="1" x14ac:dyDescent="0.25">
      <c r="A922" t="s">
        <v>4385</v>
      </c>
      <c r="B922" t="s">
        <v>125</v>
      </c>
      <c r="C922" t="s">
        <v>33</v>
      </c>
      <c r="D922" t="s">
        <v>44</v>
      </c>
      <c r="E922" t="s">
        <v>24</v>
      </c>
      <c r="F922" t="s">
        <v>280</v>
      </c>
      <c r="G922" t="s">
        <v>151</v>
      </c>
      <c r="H922" t="s">
        <v>181</v>
      </c>
      <c r="I922" t="b">
        <v>1</v>
      </c>
      <c r="J922">
        <v>6.35</v>
      </c>
      <c r="K922">
        <v>138.08000000000001</v>
      </c>
      <c r="L922" t="s">
        <v>4386</v>
      </c>
      <c r="M922" s="2">
        <f t="shared" si="42"/>
        <v>45866.485416666663</v>
      </c>
      <c r="N922" t="s">
        <v>4387</v>
      </c>
      <c r="O922" s="2">
        <f t="shared" si="43"/>
        <v>45874.02743055555</v>
      </c>
      <c r="Q922" s="2" t="str">
        <f t="shared" si="44"/>
        <v/>
      </c>
      <c r="R922" t="s">
        <v>4388</v>
      </c>
      <c r="S922" t="s">
        <v>140</v>
      </c>
      <c r="T9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22" s="5" t="str">
        <f>IF(tb_ship[[#This Row],[current_status]]&lt;&gt;"DELIVERED", "",
  ABS(tb_ship[[#This Row],[Formated_actual_delivery_timestamp]] - tb_ship[[#This Row],[Formatted_estimated_delivery_timestamp]])
)</f>
        <v/>
      </c>
      <c r="V922" t="s">
        <v>157</v>
      </c>
      <c r="X922">
        <v>8</v>
      </c>
      <c r="Y922">
        <v>4</v>
      </c>
      <c r="Z922" t="b">
        <v>1</v>
      </c>
    </row>
    <row r="923" spans="1:26" hidden="1" x14ac:dyDescent="0.25">
      <c r="A923" t="s">
        <v>4389</v>
      </c>
      <c r="B923" t="s">
        <v>42</v>
      </c>
      <c r="C923" t="s">
        <v>51</v>
      </c>
      <c r="D923" t="s">
        <v>52</v>
      </c>
      <c r="E923" t="s">
        <v>173</v>
      </c>
      <c r="F923" t="s">
        <v>422</v>
      </c>
      <c r="G923" t="s">
        <v>174</v>
      </c>
      <c r="H923" t="s">
        <v>412</v>
      </c>
      <c r="I923" t="b">
        <v>0</v>
      </c>
      <c r="J923">
        <v>11.66</v>
      </c>
      <c r="K923">
        <v>733.36</v>
      </c>
      <c r="L923" t="s">
        <v>4390</v>
      </c>
      <c r="M923" s="2">
        <f t="shared" si="42"/>
        <v>45881.538194444445</v>
      </c>
      <c r="N923" t="s">
        <v>4391</v>
      </c>
      <c r="O923" s="2">
        <f t="shared" si="43"/>
        <v>45885.783009259263</v>
      </c>
      <c r="P923" t="s">
        <v>4392</v>
      </c>
      <c r="Q923" s="2">
        <f t="shared" si="44"/>
        <v>45885.616574074076</v>
      </c>
      <c r="R923" t="s">
        <v>4392</v>
      </c>
      <c r="S923" t="s">
        <v>30</v>
      </c>
      <c r="T9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23" s="5">
        <f>IF(tb_ship[[#This Row],[current_status]]&lt;&gt;"DELIVERED", "",
  ABS(tb_ship[[#This Row],[Formated_actual_delivery_timestamp]] - tb_ship[[#This Row],[Formatted_estimated_delivery_timestamp]])
)</f>
        <v>0.16643518518685596</v>
      </c>
      <c r="X923">
        <v>3</v>
      </c>
      <c r="Y923">
        <v>5</v>
      </c>
      <c r="Z923" t="b">
        <v>0</v>
      </c>
    </row>
    <row r="924" spans="1:26" hidden="1" x14ac:dyDescent="0.25">
      <c r="A924" t="s">
        <v>4393</v>
      </c>
      <c r="B924" t="s">
        <v>32</v>
      </c>
      <c r="C924" t="s">
        <v>33</v>
      </c>
      <c r="D924" t="s">
        <v>52</v>
      </c>
      <c r="E924" t="s">
        <v>173</v>
      </c>
      <c r="F924" t="s">
        <v>76</v>
      </c>
      <c r="G924" t="s">
        <v>460</v>
      </c>
      <c r="H924" t="s">
        <v>412</v>
      </c>
      <c r="I924" t="b">
        <v>0</v>
      </c>
      <c r="J924">
        <v>2.91</v>
      </c>
      <c r="K924">
        <v>30.9</v>
      </c>
      <c r="L924" t="s">
        <v>4394</v>
      </c>
      <c r="M924" s="2">
        <f t="shared" si="42"/>
        <v>45814.534722222226</v>
      </c>
      <c r="N924" t="s">
        <v>4395</v>
      </c>
      <c r="O924" s="2">
        <f t="shared" si="43"/>
        <v>45822.703900462962</v>
      </c>
      <c r="P924" t="s">
        <v>4396</v>
      </c>
      <c r="Q924" s="2">
        <f t="shared" si="44"/>
        <v>45823.40053240741</v>
      </c>
      <c r="R924" t="s">
        <v>4397</v>
      </c>
      <c r="S924" t="s">
        <v>30</v>
      </c>
      <c r="T9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24" s="5">
        <f>IF(tb_ship[[#This Row],[current_status]]&lt;&gt;"DELIVERED", "",
  ABS(tb_ship[[#This Row],[Formated_actual_delivery_timestamp]] - tb_ship[[#This Row],[Formatted_estimated_delivery_timestamp]])
)</f>
        <v>0.69663194444729015</v>
      </c>
      <c r="X924">
        <v>3</v>
      </c>
      <c r="Y924">
        <v>2</v>
      </c>
      <c r="Z924" t="b">
        <v>0</v>
      </c>
    </row>
    <row r="925" spans="1:26" hidden="1" x14ac:dyDescent="0.25">
      <c r="A925" t="s">
        <v>4398</v>
      </c>
      <c r="B925" t="s">
        <v>67</v>
      </c>
      <c r="C925" t="s">
        <v>51</v>
      </c>
      <c r="D925" t="s">
        <v>24</v>
      </c>
      <c r="E925" t="s">
        <v>24</v>
      </c>
      <c r="F925" t="s">
        <v>196</v>
      </c>
      <c r="G925" t="s">
        <v>266</v>
      </c>
      <c r="H925" t="s">
        <v>525</v>
      </c>
      <c r="I925" t="b">
        <v>0</v>
      </c>
      <c r="J925">
        <v>3.99</v>
      </c>
      <c r="K925">
        <v>131.4</v>
      </c>
      <c r="L925" t="s">
        <v>4399</v>
      </c>
      <c r="M925" s="2">
        <f t="shared" si="42"/>
        <v>46056.452777777777</v>
      </c>
      <c r="N925" t="s">
        <v>4400</v>
      </c>
      <c r="O925" s="2">
        <f t="shared" si="43"/>
        <v>46058.808657407411</v>
      </c>
      <c r="P925" t="s">
        <v>4401</v>
      </c>
      <c r="Q925" s="2">
        <f t="shared" si="44"/>
        <v>46058.572708333333</v>
      </c>
      <c r="R925" t="s">
        <v>4401</v>
      </c>
      <c r="S925" t="s">
        <v>30</v>
      </c>
      <c r="T9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25" s="5">
        <f>IF(tb_ship[[#This Row],[current_status]]&lt;&gt;"DELIVERED", "",
  ABS(tb_ship[[#This Row],[Formated_actual_delivery_timestamp]] - tb_ship[[#This Row],[Formatted_estimated_delivery_timestamp]])
)</f>
        <v>0.23594907407823484</v>
      </c>
      <c r="X925">
        <v>4</v>
      </c>
      <c r="Y925">
        <v>2</v>
      </c>
      <c r="Z925" t="b">
        <v>0</v>
      </c>
    </row>
    <row r="926" spans="1:26" hidden="1" x14ac:dyDescent="0.25">
      <c r="A926" t="s">
        <v>4402</v>
      </c>
      <c r="B926" t="s">
        <v>83</v>
      </c>
      <c r="C926" t="s">
        <v>43</v>
      </c>
      <c r="D926" t="s">
        <v>301</v>
      </c>
      <c r="E926" t="s">
        <v>24</v>
      </c>
      <c r="F926" t="s">
        <v>987</v>
      </c>
      <c r="G926" t="s">
        <v>249</v>
      </c>
      <c r="H926" t="s">
        <v>4403</v>
      </c>
      <c r="I926" t="b">
        <v>1</v>
      </c>
      <c r="J926">
        <v>14.51</v>
      </c>
      <c r="K926">
        <v>1108</v>
      </c>
      <c r="L926" t="s">
        <v>4404</v>
      </c>
      <c r="M926" s="2">
        <f t="shared" si="42"/>
        <v>46052.655555555553</v>
      </c>
      <c r="N926" t="s">
        <v>4405</v>
      </c>
      <c r="O926" s="2">
        <f t="shared" si="43"/>
        <v>46064.699421296296</v>
      </c>
      <c r="P926" t="s">
        <v>4406</v>
      </c>
      <c r="Q926" s="2">
        <f t="shared" si="44"/>
        <v>46064.184513888889</v>
      </c>
      <c r="R926" t="s">
        <v>4406</v>
      </c>
      <c r="S926" t="s">
        <v>30</v>
      </c>
      <c r="T9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26" s="5">
        <f>IF(tb_ship[[#This Row],[current_status]]&lt;&gt;"DELIVERED", "",
  ABS(tb_ship[[#This Row],[Formated_actual_delivery_timestamp]] - tb_ship[[#This Row],[Formatted_estimated_delivery_timestamp]])
)</f>
        <v>0.51490740740700858</v>
      </c>
      <c r="X926">
        <v>2</v>
      </c>
      <c r="Y926">
        <v>5</v>
      </c>
      <c r="Z926" t="b">
        <v>0</v>
      </c>
    </row>
    <row r="927" spans="1:26" hidden="1" x14ac:dyDescent="0.25">
      <c r="A927" t="s">
        <v>4407</v>
      </c>
      <c r="B927" t="s">
        <v>42</v>
      </c>
      <c r="C927" t="s">
        <v>33</v>
      </c>
      <c r="D927" t="s">
        <v>44</v>
      </c>
      <c r="E927" t="s">
        <v>24</v>
      </c>
      <c r="F927" t="s">
        <v>135</v>
      </c>
      <c r="G927" t="s">
        <v>189</v>
      </c>
      <c r="H927" t="s">
        <v>776</v>
      </c>
      <c r="I927" t="b">
        <v>0</v>
      </c>
      <c r="J927">
        <v>33.22</v>
      </c>
      <c r="K927">
        <v>2150.4</v>
      </c>
      <c r="L927" t="s">
        <v>4408</v>
      </c>
      <c r="M927" s="2">
        <f t="shared" si="42"/>
        <v>45988.225694444445</v>
      </c>
      <c r="N927" t="s">
        <v>4409</v>
      </c>
      <c r="O927" s="2">
        <f t="shared" si="43"/>
        <v>45986.486469907402</v>
      </c>
      <c r="P927" t="s">
        <v>4410</v>
      </c>
      <c r="Q927" s="2">
        <f t="shared" si="44"/>
        <v>45994.578298611108</v>
      </c>
      <c r="R927" t="s">
        <v>4410</v>
      </c>
      <c r="S927" t="s">
        <v>30</v>
      </c>
      <c r="T9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27" s="5">
        <f>IF(tb_ship[[#This Row],[current_status]]&lt;&gt;"DELIVERED", "",
  ABS(tb_ship[[#This Row],[Formated_actual_delivery_timestamp]] - tb_ship[[#This Row],[Formatted_estimated_delivery_timestamp]])
)</f>
        <v>8.0918287037056871</v>
      </c>
      <c r="X927">
        <v>2</v>
      </c>
      <c r="Y927">
        <v>5</v>
      </c>
      <c r="Z927" t="b">
        <v>1</v>
      </c>
    </row>
    <row r="928" spans="1:26" hidden="1" x14ac:dyDescent="0.25">
      <c r="A928" t="s">
        <v>4411</v>
      </c>
      <c r="B928" t="s">
        <v>74</v>
      </c>
      <c r="C928" t="s">
        <v>23</v>
      </c>
      <c r="D928" t="s">
        <v>24</v>
      </c>
      <c r="E928" t="s">
        <v>52</v>
      </c>
      <c r="F928" t="s">
        <v>1259</v>
      </c>
      <c r="G928" t="s">
        <v>422</v>
      </c>
      <c r="H928" t="s">
        <v>216</v>
      </c>
      <c r="I928" t="b">
        <v>1</v>
      </c>
      <c r="J928">
        <v>2.0099999999999998</v>
      </c>
      <c r="K928">
        <v>95.32</v>
      </c>
      <c r="L928" t="s">
        <v>4412</v>
      </c>
      <c r="M928" s="2">
        <f t="shared" si="42"/>
        <v>45895.817361111112</v>
      </c>
      <c r="N928" t="s">
        <v>4413</v>
      </c>
      <c r="O928" s="2">
        <f t="shared" si="43"/>
        <v>45898.306527777779</v>
      </c>
      <c r="P928" t="s">
        <v>4414</v>
      </c>
      <c r="Q928" s="2">
        <f t="shared" si="44"/>
        <v>45899.130902777782</v>
      </c>
      <c r="R928" t="s">
        <v>4415</v>
      </c>
      <c r="S928" t="s">
        <v>30</v>
      </c>
      <c r="T9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28" s="5">
        <f>IF(tb_ship[[#This Row],[current_status]]&lt;&gt;"DELIVERED", "",
  ABS(tb_ship[[#This Row],[Formated_actual_delivery_timestamp]] - tb_ship[[#This Row],[Formatted_estimated_delivery_timestamp]])
)</f>
        <v>0.8243750000037835</v>
      </c>
      <c r="X928">
        <v>1</v>
      </c>
      <c r="Y928">
        <v>5</v>
      </c>
      <c r="Z928" t="b">
        <v>0</v>
      </c>
    </row>
    <row r="929" spans="1:26" hidden="1" x14ac:dyDescent="0.25">
      <c r="A929" t="s">
        <v>4416</v>
      </c>
      <c r="B929" t="s">
        <v>833</v>
      </c>
      <c r="D929" t="s">
        <v>24</v>
      </c>
      <c r="E929" t="s">
        <v>44</v>
      </c>
      <c r="F929" t="s">
        <v>35</v>
      </c>
      <c r="G929" t="s">
        <v>180</v>
      </c>
      <c r="H929" t="s">
        <v>4417</v>
      </c>
      <c r="I929" t="b">
        <v>1</v>
      </c>
      <c r="J929">
        <v>11.41</v>
      </c>
      <c r="K929">
        <v>212.01</v>
      </c>
      <c r="L929" t="s">
        <v>4418</v>
      </c>
      <c r="M929" s="2">
        <f t="shared" si="42"/>
        <v>46021.820138888892</v>
      </c>
      <c r="N929" t="s">
        <v>4419</v>
      </c>
      <c r="O929" s="2">
        <f t="shared" si="43"/>
        <v>46026.493692129632</v>
      </c>
      <c r="P929" t="s">
        <v>4420</v>
      </c>
      <c r="Q929" s="2">
        <f t="shared" si="44"/>
        <v>46026.364050925928</v>
      </c>
      <c r="R929" t="s">
        <v>4420</v>
      </c>
      <c r="S929" t="s">
        <v>30</v>
      </c>
      <c r="T9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29" s="5">
        <f>IF(tb_ship[[#This Row],[current_status]]&lt;&gt;"DELIVERED", "",
  ABS(tb_ship[[#This Row],[Formated_actual_delivery_timestamp]] - tb_ship[[#This Row],[Formatted_estimated_delivery_timestamp]])
)</f>
        <v>0.12964120370452292</v>
      </c>
      <c r="X929">
        <v>3</v>
      </c>
      <c r="Y929">
        <v>2</v>
      </c>
      <c r="Z929" t="b">
        <v>0</v>
      </c>
    </row>
    <row r="930" spans="1:26" hidden="1" x14ac:dyDescent="0.25">
      <c r="A930" t="s">
        <v>4421</v>
      </c>
      <c r="B930" t="s">
        <v>67</v>
      </c>
      <c r="C930" t="s">
        <v>23</v>
      </c>
      <c r="D930" t="s">
        <v>44</v>
      </c>
      <c r="E930" t="s">
        <v>52</v>
      </c>
      <c r="F930" t="s">
        <v>645</v>
      </c>
      <c r="G930" t="s">
        <v>76</v>
      </c>
      <c r="H930" t="s">
        <v>86</v>
      </c>
      <c r="I930" t="b">
        <v>1</v>
      </c>
      <c r="J930">
        <v>38.200000000000003</v>
      </c>
      <c r="K930">
        <v>1532.63</v>
      </c>
      <c r="L930" t="s">
        <v>4422</v>
      </c>
      <c r="M930" s="2">
        <f t="shared" si="42"/>
        <v>45933.619444444441</v>
      </c>
      <c r="N930" t="s">
        <v>4423</v>
      </c>
      <c r="O930" s="2">
        <f t="shared" si="43"/>
        <v>45937.190254629626</v>
      </c>
      <c r="Q930" s="2" t="str">
        <f t="shared" si="44"/>
        <v/>
      </c>
      <c r="R930" t="s">
        <v>4424</v>
      </c>
      <c r="S930" t="s">
        <v>140</v>
      </c>
      <c r="T9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30" s="5" t="str">
        <f>IF(tb_ship[[#This Row],[current_status]]&lt;&gt;"DELIVERED", "",
  ABS(tb_ship[[#This Row],[Formated_actual_delivery_timestamp]] - tb_ship[[#This Row],[Formatted_estimated_delivery_timestamp]])
)</f>
        <v/>
      </c>
      <c r="V930" t="s">
        <v>1798</v>
      </c>
      <c r="W930" t="s">
        <v>4425</v>
      </c>
      <c r="X930">
        <v>7</v>
      </c>
      <c r="Y930">
        <v>4</v>
      </c>
      <c r="Z930" t="b">
        <v>1</v>
      </c>
    </row>
    <row r="931" spans="1:26" hidden="1" x14ac:dyDescent="0.25">
      <c r="A931" t="s">
        <v>4426</v>
      </c>
      <c r="B931" t="s">
        <v>203</v>
      </c>
      <c r="C931" t="s">
        <v>23</v>
      </c>
      <c r="D931" t="s">
        <v>44</v>
      </c>
      <c r="E931" t="s">
        <v>52</v>
      </c>
      <c r="F931" t="s">
        <v>997</v>
      </c>
      <c r="G931" t="s">
        <v>329</v>
      </c>
      <c r="H931" t="s">
        <v>204</v>
      </c>
      <c r="I931" t="b">
        <v>1</v>
      </c>
      <c r="J931">
        <v>4.46</v>
      </c>
      <c r="K931">
        <v>152.30000000000001</v>
      </c>
      <c r="L931" t="s">
        <v>4427</v>
      </c>
      <c r="M931" s="2">
        <f t="shared" si="42"/>
        <v>46065.642361111109</v>
      </c>
      <c r="N931" t="s">
        <v>4428</v>
      </c>
      <c r="O931" s="2">
        <f t="shared" si="43"/>
        <v>46070.06082175926</v>
      </c>
      <c r="P931" t="s">
        <v>4429</v>
      </c>
      <c r="Q931" s="2">
        <f t="shared" si="44"/>
        <v>46070.275937500002</v>
      </c>
      <c r="R931" t="s">
        <v>4430</v>
      </c>
      <c r="S931" t="s">
        <v>30</v>
      </c>
      <c r="T9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1" s="5">
        <f>IF(tb_ship[[#This Row],[current_status]]&lt;&gt;"DELIVERED", "",
  ABS(tb_ship[[#This Row],[Formated_actual_delivery_timestamp]] - tb_ship[[#This Row],[Formatted_estimated_delivery_timestamp]])
)</f>
        <v>0.21511574074247619</v>
      </c>
      <c r="X931">
        <v>2</v>
      </c>
      <c r="Y931">
        <v>2</v>
      </c>
      <c r="Z931" t="b">
        <v>0</v>
      </c>
    </row>
    <row r="932" spans="1:26" hidden="1" x14ac:dyDescent="0.25">
      <c r="A932" t="s">
        <v>4431</v>
      </c>
      <c r="B932" t="s">
        <v>203</v>
      </c>
      <c r="C932" t="s">
        <v>33</v>
      </c>
      <c r="D932" t="s">
        <v>24</v>
      </c>
      <c r="E932" t="s">
        <v>52</v>
      </c>
      <c r="F932" t="s">
        <v>189</v>
      </c>
      <c r="G932" t="s">
        <v>236</v>
      </c>
      <c r="H932" t="s">
        <v>363</v>
      </c>
      <c r="I932" t="b">
        <v>1</v>
      </c>
      <c r="J932">
        <v>1.34</v>
      </c>
      <c r="K932">
        <v>24.14</v>
      </c>
      <c r="L932" t="s">
        <v>4432</v>
      </c>
      <c r="M932" s="2">
        <f t="shared" si="42"/>
        <v>46058.617361111115</v>
      </c>
      <c r="N932" t="s">
        <v>4433</v>
      </c>
      <c r="O932" s="2">
        <f t="shared" si="43"/>
        <v>46068.185358796298</v>
      </c>
      <c r="P932" t="s">
        <v>4434</v>
      </c>
      <c r="Q932" s="2">
        <f t="shared" si="44"/>
        <v>46067.844224537039</v>
      </c>
      <c r="R932" t="s">
        <v>4435</v>
      </c>
      <c r="S932" t="s">
        <v>30</v>
      </c>
      <c r="T9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32" s="5">
        <f>IF(tb_ship[[#This Row],[current_status]]&lt;&gt;"DELIVERED", "",
  ABS(tb_ship[[#This Row],[Formated_actual_delivery_timestamp]] - tb_ship[[#This Row],[Formatted_estimated_delivery_timestamp]])
)</f>
        <v>0.341134259258979</v>
      </c>
      <c r="X932">
        <v>2</v>
      </c>
      <c r="Y932">
        <v>3</v>
      </c>
      <c r="Z932" t="b">
        <v>0</v>
      </c>
    </row>
    <row r="933" spans="1:26" hidden="1" x14ac:dyDescent="0.25">
      <c r="A933" t="s">
        <v>4436</v>
      </c>
      <c r="B933" t="s">
        <v>67</v>
      </c>
      <c r="C933" t="s">
        <v>51</v>
      </c>
      <c r="D933" t="s">
        <v>44</v>
      </c>
      <c r="E933" t="s">
        <v>24</v>
      </c>
      <c r="F933" t="s">
        <v>135</v>
      </c>
      <c r="G933" t="s">
        <v>151</v>
      </c>
      <c r="H933" t="s">
        <v>110</v>
      </c>
      <c r="I933" t="b">
        <v>1</v>
      </c>
      <c r="J933">
        <v>13.82</v>
      </c>
      <c r="K933">
        <v>186.56</v>
      </c>
      <c r="L933" t="s">
        <v>4437</v>
      </c>
      <c r="M933" s="2">
        <f t="shared" si="42"/>
        <v>46016.299305555556</v>
      </c>
      <c r="N933" t="s">
        <v>4438</v>
      </c>
      <c r="O933" s="2">
        <f t="shared" si="43"/>
        <v>46021.512048611112</v>
      </c>
      <c r="P933" t="s">
        <v>4439</v>
      </c>
      <c r="Q933" s="2">
        <f t="shared" si="44"/>
        <v>46021.503333333334</v>
      </c>
      <c r="R933" t="s">
        <v>4439</v>
      </c>
      <c r="S933" t="s">
        <v>30</v>
      </c>
      <c r="T9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33" s="5">
        <f>IF(tb_ship[[#This Row],[current_status]]&lt;&gt;"DELIVERED", "",
  ABS(tb_ship[[#This Row],[Formated_actual_delivery_timestamp]] - tb_ship[[#This Row],[Formatted_estimated_delivery_timestamp]])
)</f>
        <v>8.7152777778101154E-3</v>
      </c>
      <c r="X933">
        <v>3</v>
      </c>
      <c r="Y933">
        <v>5</v>
      </c>
      <c r="Z933" t="b">
        <v>0</v>
      </c>
    </row>
    <row r="934" spans="1:26" hidden="1" x14ac:dyDescent="0.25">
      <c r="A934" t="s">
        <v>4440</v>
      </c>
      <c r="B934" t="s">
        <v>67</v>
      </c>
      <c r="C934" t="s">
        <v>23</v>
      </c>
      <c r="D934" t="s">
        <v>24</v>
      </c>
      <c r="E934" t="s">
        <v>24</v>
      </c>
      <c r="F934" t="s">
        <v>196</v>
      </c>
      <c r="G934" t="s">
        <v>189</v>
      </c>
      <c r="H934" t="s">
        <v>26</v>
      </c>
      <c r="I934" t="b">
        <v>0</v>
      </c>
      <c r="J934">
        <v>46.59</v>
      </c>
      <c r="K934">
        <v>1366.67</v>
      </c>
      <c r="L934" t="s">
        <v>4441</v>
      </c>
      <c r="M934" s="2">
        <f t="shared" si="42"/>
        <v>46057.681944444448</v>
      </c>
      <c r="N934" t="s">
        <v>4442</v>
      </c>
      <c r="O934" s="2">
        <f t="shared" si="43"/>
        <v>46058.959050925929</v>
      </c>
      <c r="P934" t="s">
        <v>4443</v>
      </c>
      <c r="Q934" s="2">
        <f t="shared" si="44"/>
        <v>46059.031215277777</v>
      </c>
      <c r="R934" t="s">
        <v>4443</v>
      </c>
      <c r="S934" t="s">
        <v>30</v>
      </c>
      <c r="T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4" s="5">
        <f>IF(tb_ship[[#This Row],[current_status]]&lt;&gt;"DELIVERED", "",
  ABS(tb_ship[[#This Row],[Formated_actual_delivery_timestamp]] - tb_ship[[#This Row],[Formatted_estimated_delivery_timestamp]])
)</f>
        <v>7.2164351848186925E-2</v>
      </c>
      <c r="X934">
        <v>2</v>
      </c>
      <c r="Y934">
        <v>2</v>
      </c>
      <c r="Z934" t="b">
        <v>0</v>
      </c>
    </row>
    <row r="935" spans="1:26" hidden="1" x14ac:dyDescent="0.25">
      <c r="A935" t="s">
        <v>4444</v>
      </c>
      <c r="B935" t="s">
        <v>99</v>
      </c>
      <c r="C935" t="s">
        <v>51</v>
      </c>
      <c r="D935" t="s">
        <v>24</v>
      </c>
      <c r="E935" t="s">
        <v>34</v>
      </c>
      <c r="F935" t="s">
        <v>35</v>
      </c>
      <c r="G935" t="s">
        <v>230</v>
      </c>
      <c r="H935" t="s">
        <v>259</v>
      </c>
      <c r="I935" t="b">
        <v>1</v>
      </c>
      <c r="J935">
        <v>39.18</v>
      </c>
      <c r="K935">
        <v>686.36</v>
      </c>
      <c r="L935" t="s">
        <v>4445</v>
      </c>
      <c r="M935" s="2">
        <f t="shared" si="42"/>
        <v>45892.865277777782</v>
      </c>
      <c r="N935" t="s">
        <v>4446</v>
      </c>
      <c r="O935" s="2">
        <f t="shared" si="43"/>
        <v>45899.376851851855</v>
      </c>
      <c r="P935" t="s">
        <v>4447</v>
      </c>
      <c r="Q935" s="2">
        <f t="shared" si="44"/>
        <v>45899.491458333338</v>
      </c>
      <c r="R935" t="s">
        <v>4448</v>
      </c>
      <c r="S935" t="s">
        <v>30</v>
      </c>
      <c r="T9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5" s="5">
        <f>IF(tb_ship[[#This Row],[current_status]]&lt;&gt;"DELIVERED", "",
  ABS(tb_ship[[#This Row],[Formated_actual_delivery_timestamp]] - tb_ship[[#This Row],[Formatted_estimated_delivery_timestamp]])
)</f>
        <v>0.114606481482042</v>
      </c>
      <c r="X935">
        <v>4</v>
      </c>
      <c r="Y935">
        <v>5</v>
      </c>
      <c r="Z935" t="b">
        <v>0</v>
      </c>
    </row>
    <row r="936" spans="1:26" hidden="1" x14ac:dyDescent="0.25">
      <c r="A936" t="s">
        <v>4449</v>
      </c>
      <c r="B936" t="s">
        <v>91</v>
      </c>
      <c r="C936" t="s">
        <v>33</v>
      </c>
      <c r="D936" t="s">
        <v>301</v>
      </c>
      <c r="E936" t="s">
        <v>24</v>
      </c>
      <c r="F936" t="s">
        <v>987</v>
      </c>
      <c r="G936" t="s">
        <v>25</v>
      </c>
      <c r="H936" t="s">
        <v>1566</v>
      </c>
      <c r="I936" t="b">
        <v>1</v>
      </c>
      <c r="J936">
        <v>10.42</v>
      </c>
      <c r="K936">
        <v>1263.28</v>
      </c>
      <c r="L936" t="s">
        <v>4450</v>
      </c>
      <c r="M936" s="2">
        <f t="shared" si="42"/>
        <v>46036.924305555556</v>
      </c>
      <c r="N936" t="s">
        <v>4451</v>
      </c>
      <c r="O936" s="2">
        <f t="shared" si="43"/>
        <v>46041.592141203706</v>
      </c>
      <c r="P936" t="s">
        <v>4452</v>
      </c>
      <c r="Q936" s="2">
        <f t="shared" si="44"/>
        <v>46041.804189814815</v>
      </c>
      <c r="R936" t="s">
        <v>4452</v>
      </c>
      <c r="S936" t="s">
        <v>30</v>
      </c>
      <c r="T9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6" s="5">
        <f>IF(tb_ship[[#This Row],[current_status]]&lt;&gt;"DELIVERED", "",
  ABS(tb_ship[[#This Row],[Formated_actual_delivery_timestamp]] - tb_ship[[#This Row],[Formatted_estimated_delivery_timestamp]])
)</f>
        <v>0.21204861110891216</v>
      </c>
      <c r="X936">
        <v>3</v>
      </c>
      <c r="Y936">
        <v>4</v>
      </c>
      <c r="Z936" t="b">
        <v>0</v>
      </c>
    </row>
    <row r="937" spans="1:26" hidden="1" x14ac:dyDescent="0.25">
      <c r="A937" t="s">
        <v>4453</v>
      </c>
      <c r="B937" t="s">
        <v>203</v>
      </c>
      <c r="C937" t="s">
        <v>51</v>
      </c>
      <c r="D937" t="s">
        <v>24</v>
      </c>
      <c r="E937" t="s">
        <v>34</v>
      </c>
      <c r="F937" t="s">
        <v>68</v>
      </c>
      <c r="G937" t="s">
        <v>75</v>
      </c>
      <c r="I937" t="b">
        <v>0</v>
      </c>
      <c r="J937">
        <v>15.06</v>
      </c>
      <c r="K937">
        <v>342.4</v>
      </c>
      <c r="L937" t="s">
        <v>4454</v>
      </c>
      <c r="M937" s="2">
        <f t="shared" si="42"/>
        <v>45812.838194444448</v>
      </c>
      <c r="N937" t="s">
        <v>4455</v>
      </c>
      <c r="O937" s="2">
        <f t="shared" si="43"/>
        <v>45817.183553240742</v>
      </c>
      <c r="P937" t="s">
        <v>4456</v>
      </c>
      <c r="Q937" s="2">
        <f t="shared" si="44"/>
        <v>45816.559594907412</v>
      </c>
      <c r="R937" t="s">
        <v>4456</v>
      </c>
      <c r="S937" t="s">
        <v>30</v>
      </c>
      <c r="T9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37" s="5">
        <f>IF(tb_ship[[#This Row],[current_status]]&lt;&gt;"DELIVERED", "",
  ABS(tb_ship[[#This Row],[Formated_actual_delivery_timestamp]] - tb_ship[[#This Row],[Formatted_estimated_delivery_timestamp]])
)</f>
        <v>0.62395833332993789</v>
      </c>
      <c r="X937">
        <v>3</v>
      </c>
      <c r="Y937">
        <v>3</v>
      </c>
      <c r="Z937" t="b">
        <v>0</v>
      </c>
    </row>
    <row r="938" spans="1:26" hidden="1" x14ac:dyDescent="0.25">
      <c r="A938" t="s">
        <v>4457</v>
      </c>
      <c r="B938" t="s">
        <v>833</v>
      </c>
      <c r="C938" t="s">
        <v>23</v>
      </c>
      <c r="D938" t="s">
        <v>52</v>
      </c>
      <c r="E938" t="s">
        <v>24</v>
      </c>
      <c r="F938" t="s">
        <v>329</v>
      </c>
      <c r="G938" t="s">
        <v>249</v>
      </c>
      <c r="H938" t="s">
        <v>1024</v>
      </c>
      <c r="I938" t="b">
        <v>1</v>
      </c>
      <c r="J938">
        <v>8.57</v>
      </c>
      <c r="K938">
        <v>216.7</v>
      </c>
      <c r="L938" t="s">
        <v>4458</v>
      </c>
      <c r="M938" s="2">
        <f t="shared" si="42"/>
        <v>45911.549305555556</v>
      </c>
      <c r="N938" t="s">
        <v>4459</v>
      </c>
      <c r="O938" s="2">
        <f t="shared" si="43"/>
        <v>45915.370532407411</v>
      </c>
      <c r="P938" t="s">
        <v>4460</v>
      </c>
      <c r="Q938" s="2">
        <f t="shared" si="44"/>
        <v>45916.189293981479</v>
      </c>
      <c r="R938" t="s">
        <v>4460</v>
      </c>
      <c r="S938" t="s">
        <v>30</v>
      </c>
      <c r="T9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38" s="5">
        <f>IF(tb_ship[[#This Row],[current_status]]&lt;&gt;"DELIVERED", "",
  ABS(tb_ship[[#This Row],[Formated_actual_delivery_timestamp]] - tb_ship[[#This Row],[Formatted_estimated_delivery_timestamp]])
)</f>
        <v>0.8187615740680485</v>
      </c>
      <c r="X938">
        <v>4</v>
      </c>
      <c r="Y938">
        <v>2</v>
      </c>
      <c r="Z938" t="b">
        <v>0</v>
      </c>
    </row>
    <row r="939" spans="1:26" hidden="1" x14ac:dyDescent="0.25">
      <c r="A939" t="s">
        <v>4461</v>
      </c>
      <c r="B939" t="s">
        <v>67</v>
      </c>
      <c r="C939" t="s">
        <v>51</v>
      </c>
      <c r="D939" t="s">
        <v>44</v>
      </c>
      <c r="E939" t="s">
        <v>52</v>
      </c>
      <c r="F939" t="s">
        <v>180</v>
      </c>
      <c r="G939" t="s">
        <v>329</v>
      </c>
      <c r="H939" t="s">
        <v>86</v>
      </c>
      <c r="I939" t="b">
        <v>1</v>
      </c>
      <c r="J939">
        <v>3.54</v>
      </c>
      <c r="K939">
        <v>183.06</v>
      </c>
      <c r="L939" t="s">
        <v>4462</v>
      </c>
      <c r="M939" s="2">
        <f t="shared" si="42"/>
        <v>45876.423611111109</v>
      </c>
      <c r="N939" t="s">
        <v>4463</v>
      </c>
      <c r="O939" s="2">
        <f t="shared" si="43"/>
        <v>45882.313391203701</v>
      </c>
      <c r="P939" t="s">
        <v>4464</v>
      </c>
      <c r="Q939" s="2">
        <f t="shared" si="44"/>
        <v>45882.058622685181</v>
      </c>
      <c r="R939" t="s">
        <v>4464</v>
      </c>
      <c r="S939" t="s">
        <v>30</v>
      </c>
      <c r="T9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39" s="5">
        <f>IF(tb_ship[[#This Row],[current_status]]&lt;&gt;"DELIVERED", "",
  ABS(tb_ship[[#This Row],[Formated_actual_delivery_timestamp]] - tb_ship[[#This Row],[Formatted_estimated_delivery_timestamp]])
)</f>
        <v>0.25476851851999527</v>
      </c>
      <c r="X939">
        <v>3</v>
      </c>
      <c r="Y939">
        <v>4</v>
      </c>
      <c r="Z939" t="b">
        <v>0</v>
      </c>
    </row>
    <row r="940" spans="1:26" hidden="1" x14ac:dyDescent="0.25">
      <c r="A940" t="s">
        <v>4465</v>
      </c>
      <c r="B940" t="s">
        <v>279</v>
      </c>
      <c r="C940" t="s">
        <v>51</v>
      </c>
      <c r="D940" t="s">
        <v>59</v>
      </c>
      <c r="E940" t="s">
        <v>52</v>
      </c>
      <c r="F940" t="s">
        <v>611</v>
      </c>
      <c r="G940" t="s">
        <v>236</v>
      </c>
      <c r="H940" t="s">
        <v>162</v>
      </c>
      <c r="I940" t="b">
        <v>0</v>
      </c>
      <c r="J940">
        <v>2.4500000000000002</v>
      </c>
      <c r="K940">
        <v>47.64</v>
      </c>
      <c r="L940" t="s">
        <v>4466</v>
      </c>
      <c r="M940" s="2">
        <f t="shared" si="42"/>
        <v>45916.522916666669</v>
      </c>
      <c r="N940" t="s">
        <v>4467</v>
      </c>
      <c r="O940" s="2">
        <f t="shared" si="43"/>
        <v>45920.906759259262</v>
      </c>
      <c r="P940" t="s">
        <v>4468</v>
      </c>
      <c r="Q940" s="2">
        <f t="shared" si="44"/>
        <v>45920.771261574075</v>
      </c>
      <c r="R940" t="s">
        <v>4469</v>
      </c>
      <c r="S940" t="s">
        <v>30</v>
      </c>
      <c r="T9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0" s="5">
        <f>IF(tb_ship[[#This Row],[current_status]]&lt;&gt;"DELIVERED", "",
  ABS(tb_ship[[#This Row],[Formated_actual_delivery_timestamp]] - tb_ship[[#This Row],[Formatted_estimated_delivery_timestamp]])
)</f>
        <v>0.135497685187147</v>
      </c>
      <c r="X940">
        <v>2</v>
      </c>
      <c r="Y940">
        <v>4</v>
      </c>
      <c r="Z940" t="b">
        <v>0</v>
      </c>
    </row>
    <row r="941" spans="1:26" hidden="1" x14ac:dyDescent="0.25">
      <c r="A941" t="s">
        <v>4470</v>
      </c>
      <c r="B941" t="s">
        <v>1362</v>
      </c>
      <c r="C941" t="s">
        <v>43</v>
      </c>
      <c r="D941" t="s">
        <v>24</v>
      </c>
      <c r="E941" t="s">
        <v>52</v>
      </c>
      <c r="F941" t="s">
        <v>68</v>
      </c>
      <c r="G941" t="s">
        <v>422</v>
      </c>
      <c r="H941" t="s">
        <v>216</v>
      </c>
      <c r="I941" t="b">
        <v>1</v>
      </c>
      <c r="J941">
        <v>28.97</v>
      </c>
      <c r="K941">
        <v>953.63</v>
      </c>
      <c r="L941" t="s">
        <v>4471</v>
      </c>
      <c r="M941" s="2">
        <f t="shared" si="42"/>
        <v>45827.658333333333</v>
      </c>
      <c r="N941" t="s">
        <v>4472</v>
      </c>
      <c r="O941" s="2">
        <f t="shared" si="43"/>
        <v>45838.154525462967</v>
      </c>
      <c r="P941" t="s">
        <v>4473</v>
      </c>
      <c r="Q941" s="2">
        <f t="shared" si="44"/>
        <v>45838.064791666671</v>
      </c>
      <c r="R941" t="s">
        <v>4473</v>
      </c>
      <c r="S941" t="s">
        <v>30</v>
      </c>
      <c r="T9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1" s="5">
        <f>IF(tb_ship[[#This Row],[current_status]]&lt;&gt;"DELIVERED", "",
  ABS(tb_ship[[#This Row],[Formated_actual_delivery_timestamp]] - tb_ship[[#This Row],[Formatted_estimated_delivery_timestamp]])
)</f>
        <v>8.9733796296059154E-2</v>
      </c>
      <c r="X941">
        <v>4</v>
      </c>
      <c r="Y941">
        <v>5</v>
      </c>
      <c r="Z941" t="b">
        <v>0</v>
      </c>
    </row>
    <row r="942" spans="1:26" hidden="1" x14ac:dyDescent="0.25">
      <c r="A942" t="s">
        <v>4474</v>
      </c>
      <c r="B942" t="s">
        <v>42</v>
      </c>
      <c r="C942" t="s">
        <v>33</v>
      </c>
      <c r="D942" t="s">
        <v>187</v>
      </c>
      <c r="E942" t="s">
        <v>24</v>
      </c>
      <c r="F942" t="s">
        <v>188</v>
      </c>
      <c r="G942" t="s">
        <v>25</v>
      </c>
      <c r="H942" t="s">
        <v>927</v>
      </c>
      <c r="I942" t="b">
        <v>0</v>
      </c>
      <c r="J942">
        <v>6.03</v>
      </c>
      <c r="K942">
        <v>428.14</v>
      </c>
      <c r="L942" t="s">
        <v>4475</v>
      </c>
      <c r="M942" s="2">
        <f t="shared" si="42"/>
        <v>45839.147222222222</v>
      </c>
      <c r="N942" t="s">
        <v>4476</v>
      </c>
      <c r="O942" s="2">
        <f t="shared" si="43"/>
        <v>45847.214201388888</v>
      </c>
      <c r="P942" t="s">
        <v>4477</v>
      </c>
      <c r="Q942" s="2">
        <f t="shared" si="44"/>
        <v>45846.782789351855</v>
      </c>
      <c r="R942" t="s">
        <v>4477</v>
      </c>
      <c r="S942" t="s">
        <v>30</v>
      </c>
      <c r="T9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2" s="5">
        <f>IF(tb_ship[[#This Row],[current_status]]&lt;&gt;"DELIVERED", "",
  ABS(tb_ship[[#This Row],[Formated_actual_delivery_timestamp]] - tb_ship[[#This Row],[Formatted_estimated_delivery_timestamp]])
)</f>
        <v>0.43141203703271458</v>
      </c>
      <c r="X942">
        <v>3</v>
      </c>
      <c r="Y942">
        <v>5</v>
      </c>
      <c r="Z942" t="b">
        <v>0</v>
      </c>
    </row>
    <row r="943" spans="1:26" hidden="1" x14ac:dyDescent="0.25">
      <c r="A943" t="s">
        <v>4478</v>
      </c>
      <c r="B943" t="s">
        <v>279</v>
      </c>
      <c r="C943" t="s">
        <v>43</v>
      </c>
      <c r="D943" t="s">
        <v>228</v>
      </c>
      <c r="E943" t="s">
        <v>34</v>
      </c>
      <c r="F943" t="s">
        <v>229</v>
      </c>
      <c r="G943" t="s">
        <v>230</v>
      </c>
      <c r="H943" t="s">
        <v>870</v>
      </c>
      <c r="I943" t="b">
        <v>1</v>
      </c>
      <c r="J943">
        <v>15.59</v>
      </c>
      <c r="K943">
        <v>240.56</v>
      </c>
      <c r="L943" t="s">
        <v>4479</v>
      </c>
      <c r="M943" s="2">
        <f t="shared" si="42"/>
        <v>45901.411805555559</v>
      </c>
      <c r="N943" t="s">
        <v>4480</v>
      </c>
      <c r="O943" s="2">
        <f t="shared" si="43"/>
        <v>45901.703472222223</v>
      </c>
      <c r="Q943" s="2" t="str">
        <f t="shared" si="44"/>
        <v/>
      </c>
      <c r="R943" t="s">
        <v>4481</v>
      </c>
      <c r="S943" t="s">
        <v>140</v>
      </c>
      <c r="T9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43" s="5" t="str">
        <f>IF(tb_ship[[#This Row],[current_status]]&lt;&gt;"DELIVERED", "",
  ABS(tb_ship[[#This Row],[Formated_actual_delivery_timestamp]] - tb_ship[[#This Row],[Formatted_estimated_delivery_timestamp]])
)</f>
        <v/>
      </c>
      <c r="V943" t="s">
        <v>1323</v>
      </c>
      <c r="X943">
        <v>8</v>
      </c>
      <c r="Y943">
        <v>2</v>
      </c>
      <c r="Z943" t="b">
        <v>1</v>
      </c>
    </row>
    <row r="944" spans="1:26" hidden="1" x14ac:dyDescent="0.25">
      <c r="A944" t="s">
        <v>4482</v>
      </c>
      <c r="B944" t="s">
        <v>512</v>
      </c>
      <c r="C944" t="s">
        <v>51</v>
      </c>
      <c r="D944" t="s">
        <v>52</v>
      </c>
      <c r="F944" t="s">
        <v>92</v>
      </c>
      <c r="G944" t="s">
        <v>93</v>
      </c>
      <c r="H944" t="s">
        <v>4483</v>
      </c>
      <c r="I944" t="b">
        <v>1</v>
      </c>
      <c r="J944">
        <v>2.78</v>
      </c>
      <c r="K944">
        <v>38.28</v>
      </c>
      <c r="L944" t="s">
        <v>4484</v>
      </c>
      <c r="M944" s="2">
        <f t="shared" si="42"/>
        <v>45925.718055555561</v>
      </c>
      <c r="N944" t="s">
        <v>4485</v>
      </c>
      <c r="O944" s="2">
        <f t="shared" si="43"/>
        <v>45931.405347222222</v>
      </c>
      <c r="Q944" s="2" t="str">
        <f t="shared" si="44"/>
        <v/>
      </c>
      <c r="R944" t="s">
        <v>4486</v>
      </c>
      <c r="S944" t="s">
        <v>140</v>
      </c>
      <c r="T94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44" s="5" t="str">
        <f>IF(tb_ship[[#This Row],[current_status]]&lt;&gt;"DELIVERED", "",
  ABS(tb_ship[[#This Row],[Formated_actual_delivery_timestamp]] - tb_ship[[#This Row],[Formatted_estimated_delivery_timestamp]])
)</f>
        <v/>
      </c>
      <c r="V944" t="s">
        <v>157</v>
      </c>
      <c r="X944">
        <v>4</v>
      </c>
      <c r="Y944">
        <v>5</v>
      </c>
      <c r="Z944" t="b">
        <v>1</v>
      </c>
    </row>
    <row r="945" spans="1:26" hidden="1" x14ac:dyDescent="0.25">
      <c r="A945" t="s">
        <v>4487</v>
      </c>
      <c r="B945" t="s">
        <v>42</v>
      </c>
      <c r="C945" t="s">
        <v>33</v>
      </c>
      <c r="D945" t="s">
        <v>24</v>
      </c>
      <c r="E945" t="s">
        <v>24</v>
      </c>
      <c r="F945" t="s">
        <v>151</v>
      </c>
      <c r="G945" t="s">
        <v>93</v>
      </c>
      <c r="H945" t="s">
        <v>69</v>
      </c>
      <c r="I945" t="b">
        <v>0</v>
      </c>
      <c r="J945">
        <v>6.53</v>
      </c>
      <c r="K945">
        <v>389.42</v>
      </c>
      <c r="L945" t="s">
        <v>4488</v>
      </c>
      <c r="M945" s="2">
        <f t="shared" si="42"/>
        <v>46073.845138888893</v>
      </c>
      <c r="N945" t="s">
        <v>4489</v>
      </c>
      <c r="O945" s="2">
        <f t="shared" si="43"/>
        <v>46075.174386574079</v>
      </c>
      <c r="P945" t="s">
        <v>4490</v>
      </c>
      <c r="Q945" s="2">
        <f t="shared" si="44"/>
        <v>46075.037881944445</v>
      </c>
      <c r="R945" t="s">
        <v>4491</v>
      </c>
      <c r="S945" t="s">
        <v>30</v>
      </c>
      <c r="T9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5" s="5">
        <f>IF(tb_ship[[#This Row],[current_status]]&lt;&gt;"DELIVERED", "",
  ABS(tb_ship[[#This Row],[Formated_actual_delivery_timestamp]] - tb_ship[[#This Row],[Formatted_estimated_delivery_timestamp]])
)</f>
        <v>0.13650462963414611</v>
      </c>
      <c r="X945">
        <v>2</v>
      </c>
      <c r="Y945">
        <v>2</v>
      </c>
      <c r="Z945" t="b">
        <v>0</v>
      </c>
    </row>
    <row r="946" spans="1:26" hidden="1" x14ac:dyDescent="0.25">
      <c r="A946" t="s">
        <v>4492</v>
      </c>
      <c r="B946" t="s">
        <v>203</v>
      </c>
      <c r="C946" t="s">
        <v>51</v>
      </c>
      <c r="D946" t="s">
        <v>24</v>
      </c>
      <c r="E946" t="s">
        <v>34</v>
      </c>
      <c r="F946" t="s">
        <v>128</v>
      </c>
      <c r="G946" t="s">
        <v>36</v>
      </c>
      <c r="H946" t="s">
        <v>259</v>
      </c>
      <c r="I946" t="b">
        <v>1</v>
      </c>
      <c r="J946">
        <v>3.88</v>
      </c>
      <c r="K946">
        <v>269.98</v>
      </c>
      <c r="L946" t="s">
        <v>4493</v>
      </c>
      <c r="M946" s="2">
        <f t="shared" si="42"/>
        <v>45901.729861111111</v>
      </c>
      <c r="N946" t="s">
        <v>4494</v>
      </c>
      <c r="O946" s="2">
        <f t="shared" si="43"/>
        <v>45905.351018518522</v>
      </c>
      <c r="P946" t="s">
        <v>4495</v>
      </c>
      <c r="Q946" s="2">
        <f t="shared" si="44"/>
        <v>45905.569826388892</v>
      </c>
      <c r="R946" t="s">
        <v>4495</v>
      </c>
      <c r="S946" t="s">
        <v>30</v>
      </c>
      <c r="T9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46" s="5">
        <f>IF(tb_ship[[#This Row],[current_status]]&lt;&gt;"DELIVERED", "",
  ABS(tb_ship[[#This Row],[Formated_actual_delivery_timestamp]] - tb_ship[[#This Row],[Formatted_estimated_delivery_timestamp]])
)</f>
        <v>0.21880787036934635</v>
      </c>
      <c r="X946">
        <v>3</v>
      </c>
      <c r="Y946">
        <v>2</v>
      </c>
      <c r="Z946" t="b">
        <v>0</v>
      </c>
    </row>
    <row r="947" spans="1:26" hidden="1" x14ac:dyDescent="0.25">
      <c r="A947" t="s">
        <v>4496</v>
      </c>
      <c r="B947" t="s">
        <v>203</v>
      </c>
      <c r="C947" t="s">
        <v>23</v>
      </c>
      <c r="D947" t="s">
        <v>44</v>
      </c>
      <c r="E947" t="s">
        <v>24</v>
      </c>
      <c r="F947" t="s">
        <v>710</v>
      </c>
      <c r="G947" t="s">
        <v>93</v>
      </c>
      <c r="H947" t="s">
        <v>181</v>
      </c>
      <c r="I947" t="b">
        <v>1</v>
      </c>
      <c r="J947">
        <v>10.74</v>
      </c>
      <c r="K947">
        <v>140.21</v>
      </c>
      <c r="L947" t="s">
        <v>4497</v>
      </c>
      <c r="M947" s="2">
        <f t="shared" si="42"/>
        <v>45868.142361111109</v>
      </c>
      <c r="N947" t="s">
        <v>4498</v>
      </c>
      <c r="O947" s="2">
        <f t="shared" si="43"/>
        <v>45874.010949074072</v>
      </c>
      <c r="P947" t="s">
        <v>4499</v>
      </c>
      <c r="Q947" s="2">
        <f t="shared" si="44"/>
        <v>45873.297025462962</v>
      </c>
      <c r="R947" t="s">
        <v>4499</v>
      </c>
      <c r="S947" t="s">
        <v>30</v>
      </c>
      <c r="T9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7" s="5">
        <f>IF(tb_ship[[#This Row],[current_status]]&lt;&gt;"DELIVERED", "",
  ABS(tb_ship[[#This Row],[Formated_actual_delivery_timestamp]] - tb_ship[[#This Row],[Formatted_estimated_delivery_timestamp]])
)</f>
        <v>0.71392361111065838</v>
      </c>
      <c r="X947">
        <v>3</v>
      </c>
      <c r="Y947">
        <v>3</v>
      </c>
      <c r="Z947" t="b">
        <v>0</v>
      </c>
    </row>
    <row r="948" spans="1:26" hidden="1" x14ac:dyDescent="0.25">
      <c r="A948" t="s">
        <v>4500</v>
      </c>
      <c r="B948" t="s">
        <v>99</v>
      </c>
      <c r="C948" t="s">
        <v>800</v>
      </c>
      <c r="D948" t="s">
        <v>24</v>
      </c>
      <c r="E948" t="s">
        <v>24</v>
      </c>
      <c r="F948" t="s">
        <v>151</v>
      </c>
      <c r="G948" t="s">
        <v>189</v>
      </c>
      <c r="H948" t="s">
        <v>152</v>
      </c>
      <c r="I948" t="b">
        <v>0</v>
      </c>
      <c r="J948">
        <v>19.89</v>
      </c>
      <c r="K948">
        <v>111.72</v>
      </c>
      <c r="L948" t="s">
        <v>4501</v>
      </c>
      <c r="M948" s="2">
        <f t="shared" si="42"/>
        <v>45811.705555555556</v>
      </c>
      <c r="N948" t="s">
        <v>4502</v>
      </c>
      <c r="O948" s="2">
        <f t="shared" si="43"/>
        <v>45813.236400462964</v>
      </c>
      <c r="P948" t="s">
        <v>4503</v>
      </c>
      <c r="Q948" s="2">
        <f t="shared" si="44"/>
        <v>45813.185462962967</v>
      </c>
      <c r="R948" t="s">
        <v>4503</v>
      </c>
      <c r="S948" t="s">
        <v>30</v>
      </c>
      <c r="T9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48" s="5">
        <f>IF(tb_ship[[#This Row],[current_status]]&lt;&gt;"DELIVERED", "",
  ABS(tb_ship[[#This Row],[Formated_actual_delivery_timestamp]] - tb_ship[[#This Row],[Formatted_estimated_delivery_timestamp]])
)</f>
        <v>5.093749999650754E-2</v>
      </c>
      <c r="X948">
        <v>4</v>
      </c>
      <c r="Y948">
        <v>2</v>
      </c>
      <c r="Z948" t="b">
        <v>0</v>
      </c>
    </row>
    <row r="949" spans="1:26" hidden="1" x14ac:dyDescent="0.25">
      <c r="A949" t="s">
        <v>4504</v>
      </c>
      <c r="B949" t="s">
        <v>67</v>
      </c>
      <c r="C949" t="s">
        <v>33</v>
      </c>
      <c r="D949" t="s">
        <v>44</v>
      </c>
      <c r="E949" t="s">
        <v>24</v>
      </c>
      <c r="F949" t="s">
        <v>645</v>
      </c>
      <c r="G949" t="s">
        <v>196</v>
      </c>
      <c r="H949" t="s">
        <v>181</v>
      </c>
      <c r="I949" t="b">
        <v>1</v>
      </c>
      <c r="J949">
        <v>47.71</v>
      </c>
      <c r="K949">
        <v>2819.37</v>
      </c>
      <c r="L949" t="s">
        <v>4505</v>
      </c>
      <c r="M949" s="2">
        <f t="shared" si="42"/>
        <v>45924.074999999997</v>
      </c>
      <c r="N949" t="s">
        <v>4506</v>
      </c>
      <c r="O949" s="2">
        <f t="shared" si="43"/>
        <v>45928.968784722223</v>
      </c>
      <c r="P949" t="s">
        <v>4507</v>
      </c>
      <c r="Q949" s="2">
        <f t="shared" si="44"/>
        <v>45929.433842592596</v>
      </c>
      <c r="R949" t="s">
        <v>4507</v>
      </c>
      <c r="S949" t="s">
        <v>30</v>
      </c>
      <c r="T9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49" s="5">
        <f>IF(tb_ship[[#This Row],[current_status]]&lt;&gt;"DELIVERED", "",
  ABS(tb_ship[[#This Row],[Formated_actual_delivery_timestamp]] - tb_ship[[#This Row],[Formatted_estimated_delivery_timestamp]])
)</f>
        <v>0.46505787037312984</v>
      </c>
      <c r="X949">
        <v>1</v>
      </c>
      <c r="Y949">
        <v>4</v>
      </c>
      <c r="Z949" t="b">
        <v>0</v>
      </c>
    </row>
    <row r="950" spans="1:26" hidden="1" x14ac:dyDescent="0.25">
      <c r="A950" t="s">
        <v>4508</v>
      </c>
      <c r="B950" t="s">
        <v>42</v>
      </c>
      <c r="C950" t="s">
        <v>33</v>
      </c>
      <c r="D950" t="s">
        <v>52</v>
      </c>
      <c r="E950" t="s">
        <v>24</v>
      </c>
      <c r="F950" t="s">
        <v>236</v>
      </c>
      <c r="G950" t="s">
        <v>407</v>
      </c>
      <c r="H950" t="s">
        <v>1024</v>
      </c>
      <c r="I950" t="b">
        <v>0</v>
      </c>
      <c r="J950">
        <v>12.81</v>
      </c>
      <c r="K950">
        <v>505.55</v>
      </c>
      <c r="L950" t="s">
        <v>4509</v>
      </c>
      <c r="M950" s="2">
        <f t="shared" si="42"/>
        <v>45959.492361111115</v>
      </c>
      <c r="N950" t="s">
        <v>4510</v>
      </c>
      <c r="O950" s="2">
        <f t="shared" si="43"/>
        <v>45965.733287037037</v>
      </c>
      <c r="Q950" s="2" t="str">
        <f t="shared" si="44"/>
        <v/>
      </c>
      <c r="R950" t="s">
        <v>4511</v>
      </c>
      <c r="S950" t="s">
        <v>673</v>
      </c>
      <c r="T9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50" s="5" t="str">
        <f>IF(tb_ship[[#This Row],[current_status]]&lt;&gt;"DELIVERED", "",
  ABS(tb_ship[[#This Row],[Formated_actual_delivery_timestamp]] - tb_ship[[#This Row],[Formatted_estimated_delivery_timestamp]])
)</f>
        <v/>
      </c>
      <c r="V950" t="s">
        <v>1151</v>
      </c>
      <c r="W950" t="s">
        <v>1785</v>
      </c>
      <c r="X950">
        <v>5</v>
      </c>
      <c r="Y950">
        <v>5</v>
      </c>
      <c r="Z950" t="b">
        <v>1</v>
      </c>
    </row>
    <row r="951" spans="1:26" hidden="1" x14ac:dyDescent="0.25">
      <c r="A951" t="s">
        <v>4512</v>
      </c>
      <c r="B951" t="s">
        <v>58</v>
      </c>
      <c r="C951" t="s">
        <v>33</v>
      </c>
      <c r="D951" t="s">
        <v>52</v>
      </c>
      <c r="E951" t="s">
        <v>24</v>
      </c>
      <c r="F951" t="s">
        <v>422</v>
      </c>
      <c r="G951" t="s">
        <v>151</v>
      </c>
      <c r="H951" t="s">
        <v>1024</v>
      </c>
      <c r="I951" t="b">
        <v>1</v>
      </c>
      <c r="J951">
        <v>9.69</v>
      </c>
      <c r="K951">
        <v>1177.99</v>
      </c>
      <c r="L951" t="s">
        <v>4513</v>
      </c>
      <c r="M951" s="2">
        <f t="shared" si="42"/>
        <v>45852.536805555559</v>
      </c>
      <c r="N951" t="s">
        <v>4514</v>
      </c>
      <c r="O951" s="2">
        <f t="shared" si="43"/>
        <v>45860.626076388893</v>
      </c>
      <c r="P951" t="s">
        <v>4515</v>
      </c>
      <c r="Q951" s="2">
        <f t="shared" si="44"/>
        <v>45860.578159722223</v>
      </c>
      <c r="R951" t="s">
        <v>4515</v>
      </c>
      <c r="S951" t="s">
        <v>30</v>
      </c>
      <c r="T9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51" s="5">
        <f>IF(tb_ship[[#This Row],[current_status]]&lt;&gt;"DELIVERED", "",
  ABS(tb_ship[[#This Row],[Formated_actual_delivery_timestamp]] - tb_ship[[#This Row],[Formatted_estimated_delivery_timestamp]])
)</f>
        <v>4.7916666670062114E-2</v>
      </c>
      <c r="X951">
        <v>2</v>
      </c>
      <c r="Y951">
        <v>2</v>
      </c>
      <c r="Z951" t="b">
        <v>0</v>
      </c>
    </row>
    <row r="952" spans="1:26" hidden="1" x14ac:dyDescent="0.25">
      <c r="A952" t="s">
        <v>4516</v>
      </c>
      <c r="B952" t="s">
        <v>58</v>
      </c>
      <c r="C952" t="s">
        <v>23</v>
      </c>
      <c r="D952" t="s">
        <v>915</v>
      </c>
      <c r="E952" t="s">
        <v>24</v>
      </c>
      <c r="F952" t="s">
        <v>4517</v>
      </c>
      <c r="G952" t="s">
        <v>68</v>
      </c>
      <c r="H952" t="s">
        <v>3163</v>
      </c>
      <c r="I952" t="b">
        <v>1</v>
      </c>
      <c r="J952">
        <v>61.52</v>
      </c>
      <c r="K952">
        <v>3281.03</v>
      </c>
      <c r="L952" t="s">
        <v>4518</v>
      </c>
      <c r="M952" s="2">
        <f t="shared" si="42"/>
        <v>45939.884027777778</v>
      </c>
      <c r="N952" t="s">
        <v>4519</v>
      </c>
      <c r="O952" s="2">
        <f t="shared" si="43"/>
        <v>45940.491296296299</v>
      </c>
      <c r="P952" t="s">
        <v>4520</v>
      </c>
      <c r="Q952" s="2">
        <f t="shared" si="44"/>
        <v>45940.728495370371</v>
      </c>
      <c r="R952" t="s">
        <v>4520</v>
      </c>
      <c r="S952" t="s">
        <v>30</v>
      </c>
      <c r="T9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2" s="5">
        <f>IF(tb_ship[[#This Row],[current_status]]&lt;&gt;"DELIVERED", "",
  ABS(tb_ship[[#This Row],[Formated_actual_delivery_timestamp]] - tb_ship[[#This Row],[Formatted_estimated_delivery_timestamp]])
)</f>
        <v>0.23719907407212304</v>
      </c>
      <c r="X952">
        <v>4</v>
      </c>
      <c r="Y952">
        <v>5</v>
      </c>
      <c r="Z952" t="b">
        <v>0</v>
      </c>
    </row>
    <row r="953" spans="1:26" hidden="1" x14ac:dyDescent="0.25">
      <c r="A953" t="s">
        <v>4521</v>
      </c>
      <c r="B953" t="s">
        <v>58</v>
      </c>
      <c r="C953" t="s">
        <v>33</v>
      </c>
      <c r="D953" t="s">
        <v>59</v>
      </c>
      <c r="E953" t="s">
        <v>52</v>
      </c>
      <c r="F953" t="s">
        <v>160</v>
      </c>
      <c r="G953" t="s">
        <v>2722</v>
      </c>
      <c r="H953" t="s">
        <v>162</v>
      </c>
      <c r="I953" t="b">
        <v>0</v>
      </c>
      <c r="J953">
        <v>22.21</v>
      </c>
      <c r="K953">
        <v>944.05</v>
      </c>
      <c r="L953" t="s">
        <v>4522</v>
      </c>
      <c r="M953" s="2">
        <f t="shared" si="42"/>
        <v>45897.611805555556</v>
      </c>
      <c r="N953" t="s">
        <v>4523</v>
      </c>
      <c r="O953" s="2">
        <f t="shared" si="43"/>
        <v>45906.266898148147</v>
      </c>
      <c r="P953" t="s">
        <v>4524</v>
      </c>
      <c r="Q953" s="2">
        <f t="shared" si="44"/>
        <v>45906.295393518521</v>
      </c>
      <c r="R953" t="s">
        <v>4524</v>
      </c>
      <c r="S953" t="s">
        <v>30</v>
      </c>
      <c r="T9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3" s="5">
        <f>IF(tb_ship[[#This Row],[current_status]]&lt;&gt;"DELIVERED", "",
  ABS(tb_ship[[#This Row],[Formated_actual_delivery_timestamp]] - tb_ship[[#This Row],[Formatted_estimated_delivery_timestamp]])
)</f>
        <v>2.849537037400296E-2</v>
      </c>
      <c r="X953">
        <v>2</v>
      </c>
      <c r="Y953">
        <v>40</v>
      </c>
      <c r="Z953" t="b">
        <v>0</v>
      </c>
    </row>
    <row r="954" spans="1:26" hidden="1" x14ac:dyDescent="0.25">
      <c r="A954" t="s">
        <v>4525</v>
      </c>
      <c r="B954" t="s">
        <v>67</v>
      </c>
      <c r="C954" t="s">
        <v>33</v>
      </c>
      <c r="D954" t="s">
        <v>52</v>
      </c>
      <c r="E954" t="s">
        <v>173</v>
      </c>
      <c r="F954" t="s">
        <v>422</v>
      </c>
      <c r="G954" t="s">
        <v>421</v>
      </c>
      <c r="H954" t="s">
        <v>412</v>
      </c>
      <c r="I954" t="b">
        <v>0</v>
      </c>
      <c r="J954">
        <v>4.4800000000000004</v>
      </c>
      <c r="K954">
        <v>423.17</v>
      </c>
      <c r="L954" t="s">
        <v>4526</v>
      </c>
      <c r="M954" s="2">
        <f t="shared" si="42"/>
        <v>45889.280555555561</v>
      </c>
      <c r="N954" t="s">
        <v>4527</v>
      </c>
      <c r="O954" s="2">
        <f t="shared" si="43"/>
        <v>45898.411087962966</v>
      </c>
      <c r="P954" t="s">
        <v>4528</v>
      </c>
      <c r="Q954" s="2">
        <f t="shared" si="44"/>
        <v>45898.822511574079</v>
      </c>
      <c r="R954" t="s">
        <v>4528</v>
      </c>
      <c r="S954" t="s">
        <v>30</v>
      </c>
      <c r="T9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4" s="5">
        <f>IF(tb_ship[[#This Row],[current_status]]&lt;&gt;"DELIVERED", "",
  ABS(tb_ship[[#This Row],[Formated_actual_delivery_timestamp]] - tb_ship[[#This Row],[Formatted_estimated_delivery_timestamp]])
)</f>
        <v>0.41142361111269565</v>
      </c>
      <c r="X954">
        <v>3</v>
      </c>
      <c r="Y954">
        <v>2</v>
      </c>
      <c r="Z954" t="b">
        <v>0</v>
      </c>
    </row>
    <row r="955" spans="1:26" hidden="1" x14ac:dyDescent="0.25">
      <c r="A955" t="s">
        <v>4529</v>
      </c>
      <c r="B955" t="s">
        <v>99</v>
      </c>
      <c r="C955" t="s">
        <v>51</v>
      </c>
      <c r="D955" t="s">
        <v>116</v>
      </c>
      <c r="E955" t="s">
        <v>24</v>
      </c>
      <c r="F955" t="s">
        <v>136</v>
      </c>
      <c r="G955" t="s">
        <v>151</v>
      </c>
      <c r="H955" t="s">
        <v>377</v>
      </c>
      <c r="I955" t="b">
        <v>1</v>
      </c>
      <c r="J955">
        <v>69.34</v>
      </c>
      <c r="K955">
        <v>4075.05</v>
      </c>
      <c r="L955" t="s">
        <v>4530</v>
      </c>
      <c r="M955" s="2">
        <f t="shared" si="42"/>
        <v>45930.636111111111</v>
      </c>
      <c r="N955" t="s">
        <v>4531</v>
      </c>
      <c r="O955" s="2">
        <f t="shared" si="43"/>
        <v>45935.983877314815</v>
      </c>
      <c r="P955" t="s">
        <v>4532</v>
      </c>
      <c r="Q955" s="2">
        <f t="shared" si="44"/>
        <v>45935.501805555556</v>
      </c>
      <c r="R955" t="s">
        <v>4533</v>
      </c>
      <c r="S955" t="s">
        <v>30</v>
      </c>
      <c r="T9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55" s="5">
        <f>IF(tb_ship[[#This Row],[current_status]]&lt;&gt;"DELIVERED", "",
  ABS(tb_ship[[#This Row],[Formated_actual_delivery_timestamp]] - tb_ship[[#This Row],[Formatted_estimated_delivery_timestamp]])
)</f>
        <v>0.48207175925927004</v>
      </c>
      <c r="X955">
        <v>3</v>
      </c>
      <c r="Y955">
        <v>3</v>
      </c>
      <c r="Z955" t="b">
        <v>0</v>
      </c>
    </row>
    <row r="956" spans="1:26" hidden="1" x14ac:dyDescent="0.25">
      <c r="A956" t="s">
        <v>4534</v>
      </c>
      <c r="B956" t="s">
        <v>67</v>
      </c>
      <c r="C956" t="s">
        <v>43</v>
      </c>
      <c r="D956" t="s">
        <v>24</v>
      </c>
      <c r="E956" t="s">
        <v>52</v>
      </c>
      <c r="F956" t="s">
        <v>93</v>
      </c>
      <c r="G956" t="s">
        <v>422</v>
      </c>
      <c r="H956" t="s">
        <v>216</v>
      </c>
      <c r="I956" t="b">
        <v>1</v>
      </c>
      <c r="J956">
        <v>5.53</v>
      </c>
      <c r="K956">
        <v>561.54999999999995</v>
      </c>
      <c r="L956" t="s">
        <v>4535</v>
      </c>
      <c r="M956" s="2">
        <f t="shared" si="42"/>
        <v>45863.824305555558</v>
      </c>
      <c r="N956" t="s">
        <v>4536</v>
      </c>
      <c r="O956" s="2">
        <f t="shared" si="43"/>
        <v>45876.313599537039</v>
      </c>
      <c r="P956" t="s">
        <v>4537</v>
      </c>
      <c r="Q956" s="2">
        <f t="shared" si="44"/>
        <v>45876.445578703708</v>
      </c>
      <c r="R956" t="s">
        <v>4537</v>
      </c>
      <c r="S956" t="s">
        <v>30</v>
      </c>
      <c r="T9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6" s="5">
        <f>IF(tb_ship[[#This Row],[current_status]]&lt;&gt;"DELIVERED", "",
  ABS(tb_ship[[#This Row],[Formated_actual_delivery_timestamp]] - tb_ship[[#This Row],[Formatted_estimated_delivery_timestamp]])
)</f>
        <v>0.13197916666831588</v>
      </c>
      <c r="X956">
        <v>6</v>
      </c>
      <c r="Y956">
        <v>3</v>
      </c>
      <c r="Z956" t="b">
        <v>0</v>
      </c>
    </row>
    <row r="957" spans="1:26" hidden="1" x14ac:dyDescent="0.25">
      <c r="A957" t="s">
        <v>4538</v>
      </c>
      <c r="B957" t="s">
        <v>512</v>
      </c>
      <c r="C957" t="s">
        <v>51</v>
      </c>
      <c r="D957" t="s">
        <v>44</v>
      </c>
      <c r="E957" t="s">
        <v>52</v>
      </c>
      <c r="F957" t="s">
        <v>117</v>
      </c>
      <c r="G957" t="s">
        <v>329</v>
      </c>
      <c r="H957" t="s">
        <v>86</v>
      </c>
      <c r="I957" t="b">
        <v>1</v>
      </c>
      <c r="J957">
        <v>7.87</v>
      </c>
      <c r="K957">
        <v>213.82</v>
      </c>
      <c r="L957" t="s">
        <v>4539</v>
      </c>
      <c r="M957" s="2">
        <f t="shared" si="42"/>
        <v>45922.224305555552</v>
      </c>
      <c r="N957" t="s">
        <v>4540</v>
      </c>
      <c r="O957" s="2">
        <f t="shared" si="43"/>
        <v>45927.813726851848</v>
      </c>
      <c r="P957" t="s">
        <v>4541</v>
      </c>
      <c r="Q957" s="2">
        <f t="shared" si="44"/>
        <v>45928.068564814814</v>
      </c>
      <c r="R957" t="s">
        <v>4541</v>
      </c>
      <c r="S957" t="s">
        <v>30</v>
      </c>
      <c r="T9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7" s="5">
        <f>IF(tb_ship[[#This Row],[current_status]]&lt;&gt;"DELIVERED", "",
  ABS(tb_ship[[#This Row],[Formated_actual_delivery_timestamp]] - tb_ship[[#This Row],[Formatted_estimated_delivery_timestamp]])
)</f>
        <v>0.25483796296612127</v>
      </c>
      <c r="X957">
        <v>3</v>
      </c>
      <c r="Y957">
        <v>2</v>
      </c>
      <c r="Z957" t="b">
        <v>0</v>
      </c>
    </row>
    <row r="958" spans="1:26" hidden="1" x14ac:dyDescent="0.25">
      <c r="A958" t="s">
        <v>4542</v>
      </c>
      <c r="B958" t="s">
        <v>22</v>
      </c>
      <c r="C958" t="s">
        <v>23</v>
      </c>
      <c r="D958" t="s">
        <v>173</v>
      </c>
      <c r="E958" t="s">
        <v>52</v>
      </c>
      <c r="F958" t="s">
        <v>421</v>
      </c>
      <c r="G958" t="s">
        <v>53</v>
      </c>
      <c r="H958" t="s">
        <v>423</v>
      </c>
      <c r="I958" t="b">
        <v>0</v>
      </c>
      <c r="J958">
        <v>8.4499999999999993</v>
      </c>
      <c r="K958">
        <v>174.38</v>
      </c>
      <c r="L958" t="s">
        <v>4543</v>
      </c>
      <c r="M958" s="2">
        <f t="shared" si="42"/>
        <v>46023.400694444448</v>
      </c>
      <c r="N958" t="s">
        <v>4544</v>
      </c>
      <c r="O958" s="2">
        <f t="shared" si="43"/>
        <v>46026.96056712963</v>
      </c>
      <c r="P958" t="s">
        <v>4545</v>
      </c>
      <c r="Q958" s="2">
        <f t="shared" si="44"/>
        <v>46027.206701388888</v>
      </c>
      <c r="R958" t="s">
        <v>4545</v>
      </c>
      <c r="S958" t="s">
        <v>30</v>
      </c>
      <c r="T9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58" s="5">
        <f>IF(tb_ship[[#This Row],[current_status]]&lt;&gt;"DELIVERED", "",
  ABS(tb_ship[[#This Row],[Formated_actual_delivery_timestamp]] - tb_ship[[#This Row],[Formatted_estimated_delivery_timestamp]])
)</f>
        <v>0.24613425925781485</v>
      </c>
      <c r="X958">
        <v>2</v>
      </c>
      <c r="Y958">
        <v>4</v>
      </c>
      <c r="Z958" t="b">
        <v>0</v>
      </c>
    </row>
    <row r="959" spans="1:26" hidden="1" x14ac:dyDescent="0.25">
      <c r="A959" t="s">
        <v>4546</v>
      </c>
      <c r="B959" t="s">
        <v>186</v>
      </c>
      <c r="C959" t="s">
        <v>43</v>
      </c>
      <c r="D959" t="s">
        <v>24</v>
      </c>
      <c r="E959" t="s">
        <v>44</v>
      </c>
      <c r="F959" t="s">
        <v>93</v>
      </c>
      <c r="G959" t="s">
        <v>45</v>
      </c>
      <c r="H959" t="s">
        <v>546</v>
      </c>
      <c r="I959" t="b">
        <v>1</v>
      </c>
      <c r="J959">
        <v>14.55</v>
      </c>
      <c r="K959">
        <v>1927.84</v>
      </c>
      <c r="L959" t="s">
        <v>4547</v>
      </c>
      <c r="M959" s="2">
        <f t="shared" si="42"/>
        <v>46014.525694444441</v>
      </c>
      <c r="N959" t="s">
        <v>4548</v>
      </c>
      <c r="O959" s="2">
        <f t="shared" si="43"/>
        <v>46025.056793981486</v>
      </c>
      <c r="Q959" s="2" t="str">
        <f t="shared" si="44"/>
        <v/>
      </c>
      <c r="R959" t="s">
        <v>4549</v>
      </c>
      <c r="S959" t="s">
        <v>140</v>
      </c>
      <c r="T9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59" s="5" t="str">
        <f>IF(tb_ship[[#This Row],[current_status]]&lt;&gt;"DELIVERED", "",
  ABS(tb_ship[[#This Row],[Formated_actual_delivery_timestamp]] - tb_ship[[#This Row],[Formatted_estimated_delivery_timestamp]])
)</f>
        <v/>
      </c>
      <c r="V959" t="s">
        <v>1055</v>
      </c>
      <c r="X959">
        <v>5</v>
      </c>
      <c r="Y959">
        <v>2</v>
      </c>
      <c r="Z959" t="b">
        <v>1</v>
      </c>
    </row>
    <row r="960" spans="1:26" hidden="1" x14ac:dyDescent="0.25">
      <c r="A960" t="s">
        <v>4550</v>
      </c>
      <c r="B960" t="s">
        <v>833</v>
      </c>
      <c r="D960" t="s">
        <v>915</v>
      </c>
      <c r="E960" t="s">
        <v>24</v>
      </c>
      <c r="F960" t="s">
        <v>916</v>
      </c>
      <c r="G960" t="s">
        <v>25</v>
      </c>
      <c r="H960" t="s">
        <v>4551</v>
      </c>
      <c r="I960" t="b">
        <v>1</v>
      </c>
      <c r="J960">
        <v>10.33</v>
      </c>
      <c r="K960">
        <v>327.06</v>
      </c>
      <c r="L960" t="s">
        <v>4552</v>
      </c>
      <c r="M960" s="2">
        <f t="shared" si="42"/>
        <v>46025.583333333336</v>
      </c>
      <c r="N960" t="s">
        <v>4553</v>
      </c>
      <c r="O960" s="2">
        <f t="shared" si="43"/>
        <v>46028.149016203708</v>
      </c>
      <c r="P960" t="s">
        <v>4554</v>
      </c>
      <c r="Q960" s="2">
        <f t="shared" si="44"/>
        <v>46028.459224537037</v>
      </c>
      <c r="R960" t="s">
        <v>4555</v>
      </c>
      <c r="S960" t="s">
        <v>30</v>
      </c>
      <c r="T9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60" s="5">
        <f>IF(tb_ship[[#This Row],[current_status]]&lt;&gt;"DELIVERED", "",
  ABS(tb_ship[[#This Row],[Formated_actual_delivery_timestamp]] - tb_ship[[#This Row],[Formatted_estimated_delivery_timestamp]])
)</f>
        <v>0.31020833332877373</v>
      </c>
      <c r="X960">
        <v>1</v>
      </c>
      <c r="Y960">
        <v>2</v>
      </c>
      <c r="Z960" t="b">
        <v>0</v>
      </c>
    </row>
    <row r="961" spans="1:26" hidden="1" x14ac:dyDescent="0.25">
      <c r="A961" t="s">
        <v>4556</v>
      </c>
      <c r="B961" t="s">
        <v>67</v>
      </c>
      <c r="C961" t="s">
        <v>43</v>
      </c>
      <c r="D961" t="s">
        <v>52</v>
      </c>
      <c r="E961" t="s">
        <v>59</v>
      </c>
      <c r="F961" t="s">
        <v>92</v>
      </c>
      <c r="G961" t="s">
        <v>471</v>
      </c>
      <c r="H961" t="s">
        <v>314</v>
      </c>
      <c r="I961" t="b">
        <v>0</v>
      </c>
      <c r="J961">
        <v>59.39</v>
      </c>
      <c r="K961">
        <v>1767.17</v>
      </c>
      <c r="L961" t="s">
        <v>4557</v>
      </c>
      <c r="M961" s="2">
        <f t="shared" si="42"/>
        <v>45884.509722222225</v>
      </c>
      <c r="N961" t="s">
        <v>4558</v>
      </c>
      <c r="O961" s="2">
        <f t="shared" si="43"/>
        <v>45888.009768518517</v>
      </c>
      <c r="P961" t="s">
        <v>4559</v>
      </c>
      <c r="Q961" s="2">
        <f t="shared" si="44"/>
        <v>45888.025497685187</v>
      </c>
      <c r="R961" t="s">
        <v>4559</v>
      </c>
      <c r="S961" t="s">
        <v>30</v>
      </c>
      <c r="T9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61" s="5">
        <f>IF(tb_ship[[#This Row],[current_status]]&lt;&gt;"DELIVERED", "",
  ABS(tb_ship[[#This Row],[Formated_actual_delivery_timestamp]] - tb_ship[[#This Row],[Formatted_estimated_delivery_timestamp]])
)</f>
        <v>1.5729166669188999E-2</v>
      </c>
      <c r="X961">
        <v>1</v>
      </c>
      <c r="Y961">
        <v>4</v>
      </c>
      <c r="Z961" t="b">
        <v>0</v>
      </c>
    </row>
    <row r="962" spans="1:26" hidden="1" x14ac:dyDescent="0.25">
      <c r="A962" t="s">
        <v>4560</v>
      </c>
      <c r="B962" t="s">
        <v>279</v>
      </c>
      <c r="C962" t="s">
        <v>23</v>
      </c>
      <c r="D962" t="s">
        <v>228</v>
      </c>
      <c r="E962" t="s">
        <v>34</v>
      </c>
      <c r="F962" t="s">
        <v>229</v>
      </c>
      <c r="G962" t="s">
        <v>3842</v>
      </c>
      <c r="H962" t="s">
        <v>870</v>
      </c>
      <c r="I962" t="b">
        <v>1</v>
      </c>
      <c r="J962">
        <v>10.14</v>
      </c>
      <c r="K962">
        <v>879.04</v>
      </c>
      <c r="L962" t="s">
        <v>4561</v>
      </c>
      <c r="M962" s="2">
        <f t="shared" ref="M962:M1025" si="45">_xlfn.LET(
    _xlpm.iso, L962,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45861.195833333331</v>
      </c>
      <c r="N962" t="s">
        <v>4562</v>
      </c>
      <c r="O962" s="2">
        <f t="shared" si="43"/>
        <v>45866.332071759258</v>
      </c>
      <c r="P962" t="s">
        <v>4563</v>
      </c>
      <c r="Q962" s="2">
        <f t="shared" si="44"/>
        <v>45866.119224537033</v>
      </c>
      <c r="R962" t="s">
        <v>4563</v>
      </c>
      <c r="S962" t="s">
        <v>30</v>
      </c>
      <c r="T9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62" s="5">
        <f>IF(tb_ship[[#This Row],[current_status]]&lt;&gt;"DELIVERED", "",
  ABS(tb_ship[[#This Row],[Formated_actual_delivery_timestamp]] - tb_ship[[#This Row],[Formatted_estimated_delivery_timestamp]])
)</f>
        <v>0.21284722222480923</v>
      </c>
      <c r="X962">
        <v>3</v>
      </c>
      <c r="Y962">
        <v>5</v>
      </c>
      <c r="Z962" t="b">
        <v>0</v>
      </c>
    </row>
    <row r="963" spans="1:26" hidden="1" x14ac:dyDescent="0.25">
      <c r="A963" t="s">
        <v>4564</v>
      </c>
      <c r="B963" t="s">
        <v>99</v>
      </c>
      <c r="D963" t="s">
        <v>100</v>
      </c>
      <c r="E963" t="s">
        <v>24</v>
      </c>
      <c r="F963" t="s">
        <v>101</v>
      </c>
      <c r="G963" t="s">
        <v>557</v>
      </c>
      <c r="H963" t="s">
        <v>223</v>
      </c>
      <c r="I963" t="b">
        <v>1</v>
      </c>
      <c r="J963">
        <v>1.23</v>
      </c>
      <c r="K963">
        <v>23.19</v>
      </c>
      <c r="L963" t="s">
        <v>4565</v>
      </c>
      <c r="M963" s="2">
        <f t="shared" si="45"/>
        <v>45823.109722222223</v>
      </c>
      <c r="N963" t="s">
        <v>4566</v>
      </c>
      <c r="O963" s="2">
        <f t="shared" ref="O963:O1026" si="46">_xlfn.LET(
    _xlpm.iso, N963,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45828.125601851854</v>
      </c>
      <c r="Q963" s="2" t="str">
        <f t="shared" ref="Q963:Q1026" si="47">IF(P963="", "", _xlfn.LET(
    _xlpm.iso, P963,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963" t="s">
        <v>4567</v>
      </c>
      <c r="S963" t="s">
        <v>140</v>
      </c>
      <c r="T9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63" s="5" t="str">
        <f>IF(tb_ship[[#This Row],[current_status]]&lt;&gt;"DELIVERED", "",
  ABS(tb_ship[[#This Row],[Formated_actual_delivery_timestamp]] - tb_ship[[#This Row],[Formatted_estimated_delivery_timestamp]])
)</f>
        <v/>
      </c>
      <c r="V963" t="s">
        <v>1013</v>
      </c>
      <c r="W963" t="s">
        <v>921</v>
      </c>
      <c r="X963">
        <v>6</v>
      </c>
      <c r="Y963">
        <v>4</v>
      </c>
      <c r="Z963" t="b">
        <v>1</v>
      </c>
    </row>
    <row r="964" spans="1:26" hidden="1" x14ac:dyDescent="0.25">
      <c r="A964" t="s">
        <v>4568</v>
      </c>
      <c r="B964" t="s">
        <v>340</v>
      </c>
      <c r="C964" t="s">
        <v>23</v>
      </c>
      <c r="D964" t="s">
        <v>24</v>
      </c>
      <c r="E964" t="s">
        <v>52</v>
      </c>
      <c r="F964" t="s">
        <v>35</v>
      </c>
      <c r="G964" t="s">
        <v>422</v>
      </c>
      <c r="H964" t="s">
        <v>622</v>
      </c>
      <c r="I964" t="b">
        <v>1</v>
      </c>
      <c r="J964">
        <v>13.68</v>
      </c>
      <c r="K964">
        <v>149.22999999999999</v>
      </c>
      <c r="L964" t="s">
        <v>4569</v>
      </c>
      <c r="M964" s="2">
        <f t="shared" si="45"/>
        <v>46017.600000000006</v>
      </c>
      <c r="N964" t="s">
        <v>4570</v>
      </c>
      <c r="O964" s="2">
        <f t="shared" si="46"/>
        <v>46020.236539351856</v>
      </c>
      <c r="P964" t="s">
        <v>4571</v>
      </c>
      <c r="Q964" s="2">
        <f t="shared" si="47"/>
        <v>46019.719097222223</v>
      </c>
      <c r="R964" t="s">
        <v>4571</v>
      </c>
      <c r="S964" t="s">
        <v>30</v>
      </c>
      <c r="T9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64" s="5">
        <f>IF(tb_ship[[#This Row],[current_status]]&lt;&gt;"DELIVERED", "",
  ABS(tb_ship[[#This Row],[Formated_actual_delivery_timestamp]] - tb_ship[[#This Row],[Formatted_estimated_delivery_timestamp]])
)</f>
        <v>0.51744212963239988</v>
      </c>
      <c r="X964">
        <v>3</v>
      </c>
      <c r="Y964">
        <v>3</v>
      </c>
      <c r="Z964" t="b">
        <v>0</v>
      </c>
    </row>
    <row r="965" spans="1:26" hidden="1" x14ac:dyDescent="0.25">
      <c r="A965" t="s">
        <v>4572</v>
      </c>
      <c r="B965" t="s">
        <v>99</v>
      </c>
      <c r="C965" t="s">
        <v>33</v>
      </c>
      <c r="D965" t="s">
        <v>24</v>
      </c>
      <c r="E965" t="s">
        <v>34</v>
      </c>
      <c r="F965" t="s">
        <v>128</v>
      </c>
      <c r="G965" t="s">
        <v>36</v>
      </c>
      <c r="H965" t="s">
        <v>259</v>
      </c>
      <c r="I965" t="b">
        <v>1</v>
      </c>
      <c r="J965">
        <v>4.3</v>
      </c>
      <c r="K965">
        <v>445.46</v>
      </c>
      <c r="L965" t="s">
        <v>4573</v>
      </c>
      <c r="M965" s="2">
        <f t="shared" si="45"/>
        <v>45876.707638888889</v>
      </c>
      <c r="N965" t="s">
        <v>4574</v>
      </c>
      <c r="O965" s="2">
        <f t="shared" si="46"/>
        <v>45883.059166666666</v>
      </c>
      <c r="P965" t="s">
        <v>4575</v>
      </c>
      <c r="Q965" s="2">
        <f t="shared" si="47"/>
        <v>45883.462986111117</v>
      </c>
      <c r="R965" t="s">
        <v>4576</v>
      </c>
      <c r="S965" t="s">
        <v>30</v>
      </c>
      <c r="T9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65" s="5">
        <f>IF(tb_ship[[#This Row],[current_status]]&lt;&gt;"DELIVERED", "",
  ABS(tb_ship[[#This Row],[Formated_actual_delivery_timestamp]] - tb_ship[[#This Row],[Formatted_estimated_delivery_timestamp]])
)</f>
        <v>0.40381944445107365</v>
      </c>
      <c r="X965">
        <v>2</v>
      </c>
      <c r="Y965">
        <v>2</v>
      </c>
      <c r="Z965" t="b">
        <v>0</v>
      </c>
    </row>
    <row r="966" spans="1:26" hidden="1" x14ac:dyDescent="0.25">
      <c r="A966" t="s">
        <v>4577</v>
      </c>
      <c r="B966" t="s">
        <v>99</v>
      </c>
      <c r="C966" t="s">
        <v>43</v>
      </c>
      <c r="D966" t="s">
        <v>24</v>
      </c>
      <c r="E966" t="s">
        <v>52</v>
      </c>
      <c r="F966" t="s">
        <v>128</v>
      </c>
      <c r="G966" t="s">
        <v>76</v>
      </c>
      <c r="H966" t="s">
        <v>216</v>
      </c>
      <c r="I966" t="b">
        <v>1</v>
      </c>
      <c r="J966">
        <v>10.25</v>
      </c>
      <c r="K966">
        <v>493.85</v>
      </c>
      <c r="L966" t="s">
        <v>4578</v>
      </c>
      <c r="M966" s="2">
        <f t="shared" si="45"/>
        <v>45860.725000000006</v>
      </c>
      <c r="N966" t="s">
        <v>4579</v>
      </c>
      <c r="O966" s="2">
        <f t="shared" si="46"/>
        <v>45870.682511574079</v>
      </c>
      <c r="P966" t="s">
        <v>4580</v>
      </c>
      <c r="Q966" s="2">
        <f t="shared" si="47"/>
        <v>45870.354259259257</v>
      </c>
      <c r="R966" t="s">
        <v>4581</v>
      </c>
      <c r="S966" t="s">
        <v>30</v>
      </c>
      <c r="T9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66" s="5">
        <f>IF(tb_ship[[#This Row],[current_status]]&lt;&gt;"DELIVERED", "",
  ABS(tb_ship[[#This Row],[Formated_actual_delivery_timestamp]] - tb_ship[[#This Row],[Formatted_estimated_delivery_timestamp]])
)</f>
        <v>0.3282523148227483</v>
      </c>
      <c r="X966">
        <v>2</v>
      </c>
      <c r="Y966">
        <v>5</v>
      </c>
      <c r="Z966" t="b">
        <v>0</v>
      </c>
    </row>
    <row r="967" spans="1:26" hidden="1" x14ac:dyDescent="0.25">
      <c r="A967" t="s">
        <v>4582</v>
      </c>
      <c r="B967" t="s">
        <v>67</v>
      </c>
      <c r="D967" t="s">
        <v>301</v>
      </c>
      <c r="E967" t="s">
        <v>24</v>
      </c>
      <c r="F967" t="s">
        <v>357</v>
      </c>
      <c r="G967" t="s">
        <v>249</v>
      </c>
      <c r="H967" t="s">
        <v>4583</v>
      </c>
      <c r="I967" t="b">
        <v>1</v>
      </c>
      <c r="J967">
        <v>21.76</v>
      </c>
      <c r="K967">
        <v>962.09</v>
      </c>
      <c r="L967" t="s">
        <v>4584</v>
      </c>
      <c r="M967" s="2">
        <f t="shared" si="45"/>
        <v>46073.965277777781</v>
      </c>
      <c r="N967" t="s">
        <v>4585</v>
      </c>
      <c r="O967" s="2">
        <f t="shared" si="46"/>
        <v>46081.025300925925</v>
      </c>
      <c r="Q967" s="2" t="str">
        <f t="shared" si="47"/>
        <v/>
      </c>
      <c r="R967" t="s">
        <v>4586</v>
      </c>
      <c r="S967" t="s">
        <v>114</v>
      </c>
      <c r="T9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67" s="5" t="str">
        <f>IF(tb_ship[[#This Row],[current_status]]&lt;&gt;"DELIVERED", "",
  ABS(tb_ship[[#This Row],[Formated_actual_delivery_timestamp]] - tb_ship[[#This Row],[Formatted_estimated_delivery_timestamp]])
)</f>
        <v/>
      </c>
      <c r="X967">
        <v>5</v>
      </c>
      <c r="Y967">
        <v>4</v>
      </c>
      <c r="Z967" t="b">
        <v>0</v>
      </c>
    </row>
    <row r="968" spans="1:26" hidden="1" x14ac:dyDescent="0.25">
      <c r="A968" t="s">
        <v>4587</v>
      </c>
      <c r="B968" t="s">
        <v>687</v>
      </c>
      <c r="C968" t="s">
        <v>33</v>
      </c>
      <c r="D968" t="s">
        <v>24</v>
      </c>
      <c r="E968" t="s">
        <v>34</v>
      </c>
      <c r="F968" t="s">
        <v>35</v>
      </c>
      <c r="G968" t="s">
        <v>36</v>
      </c>
      <c r="H968" t="s">
        <v>259</v>
      </c>
      <c r="I968" t="b">
        <v>1</v>
      </c>
      <c r="J968">
        <v>5.97</v>
      </c>
      <c r="K968">
        <v>92.14</v>
      </c>
      <c r="L968" t="s">
        <v>4588</v>
      </c>
      <c r="M968" s="2">
        <f t="shared" si="45"/>
        <v>45853.858333333337</v>
      </c>
      <c r="N968" t="s">
        <v>4589</v>
      </c>
      <c r="O968" s="2">
        <f t="shared" si="46"/>
        <v>45856.565497685187</v>
      </c>
      <c r="P968" t="s">
        <v>4590</v>
      </c>
      <c r="Q968" s="2">
        <f t="shared" si="47"/>
        <v>45856.027615740742</v>
      </c>
      <c r="R968" t="s">
        <v>4590</v>
      </c>
      <c r="S968" t="s">
        <v>30</v>
      </c>
      <c r="T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68" s="5">
        <f>IF(tb_ship[[#This Row],[current_status]]&lt;&gt;"DELIVERED", "",
  ABS(tb_ship[[#This Row],[Formated_actual_delivery_timestamp]] - tb_ship[[#This Row],[Formatted_estimated_delivery_timestamp]])
)</f>
        <v>0.53788194444496185</v>
      </c>
      <c r="X968">
        <v>2</v>
      </c>
      <c r="Y968">
        <v>2</v>
      </c>
      <c r="Z968" t="b">
        <v>0</v>
      </c>
    </row>
    <row r="969" spans="1:26" hidden="1" x14ac:dyDescent="0.25">
      <c r="A969" t="s">
        <v>4591</v>
      </c>
      <c r="B969" t="s">
        <v>83</v>
      </c>
      <c r="C969" t="s">
        <v>33</v>
      </c>
      <c r="D969" t="s">
        <v>44</v>
      </c>
      <c r="E969" t="s">
        <v>116</v>
      </c>
      <c r="F969" t="s">
        <v>135</v>
      </c>
      <c r="G969" t="s">
        <v>118</v>
      </c>
      <c r="H969" t="s">
        <v>1147</v>
      </c>
      <c r="I969" t="b">
        <v>1</v>
      </c>
      <c r="J969">
        <v>41.97</v>
      </c>
      <c r="K969">
        <v>1783.66</v>
      </c>
      <c r="L969" t="s">
        <v>4592</v>
      </c>
      <c r="M969" s="2">
        <f t="shared" si="45"/>
        <v>45966.180555555555</v>
      </c>
      <c r="N969" t="s">
        <v>4593</v>
      </c>
      <c r="O969" s="2">
        <f t="shared" si="46"/>
        <v>45970.588935185187</v>
      </c>
      <c r="Q969" s="2" t="str">
        <f t="shared" si="47"/>
        <v/>
      </c>
      <c r="R969" t="s">
        <v>4594</v>
      </c>
      <c r="S969" t="s">
        <v>673</v>
      </c>
      <c r="T9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69" s="5" t="str">
        <f>IF(tb_ship[[#This Row],[current_status]]&lt;&gt;"DELIVERED", "",
  ABS(tb_ship[[#This Row],[Formated_actual_delivery_timestamp]] - tb_ship[[#This Row],[Formatted_estimated_delivery_timestamp]])
)</f>
        <v/>
      </c>
      <c r="V969" t="s">
        <v>1013</v>
      </c>
      <c r="X969">
        <v>5</v>
      </c>
      <c r="Y969">
        <v>2</v>
      </c>
      <c r="Z969" t="b">
        <v>1</v>
      </c>
    </row>
    <row r="970" spans="1:26" hidden="1" x14ac:dyDescent="0.25">
      <c r="A970" t="s">
        <v>4595</v>
      </c>
      <c r="B970" t="s">
        <v>67</v>
      </c>
      <c r="C970" t="s">
        <v>33</v>
      </c>
      <c r="D970" t="s">
        <v>59</v>
      </c>
      <c r="E970" t="s">
        <v>52</v>
      </c>
      <c r="F970" t="s">
        <v>471</v>
      </c>
      <c r="G970" t="s">
        <v>92</v>
      </c>
      <c r="H970" t="s">
        <v>613</v>
      </c>
      <c r="I970" t="b">
        <v>0</v>
      </c>
      <c r="J970">
        <v>18.41</v>
      </c>
      <c r="K970">
        <v>420.68</v>
      </c>
      <c r="L970" t="s">
        <v>4596</v>
      </c>
      <c r="M970" s="2">
        <f t="shared" si="45"/>
        <v>46003.364583333336</v>
      </c>
      <c r="N970" t="s">
        <v>4597</v>
      </c>
      <c r="O970" s="2">
        <f t="shared" si="46"/>
        <v>46010.938067129631</v>
      </c>
      <c r="P970" t="s">
        <v>4598</v>
      </c>
      <c r="Q970" s="2">
        <f t="shared" si="47"/>
        <v>46010.608703703707</v>
      </c>
      <c r="R970" t="s">
        <v>4598</v>
      </c>
      <c r="S970" t="s">
        <v>30</v>
      </c>
      <c r="T9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70" s="5">
        <f>IF(tb_ship[[#This Row],[current_status]]&lt;&gt;"DELIVERED", "",
  ABS(tb_ship[[#This Row],[Formated_actual_delivery_timestamp]] - tb_ship[[#This Row],[Formatted_estimated_delivery_timestamp]])
)</f>
        <v>0.3293634259243845</v>
      </c>
      <c r="X970">
        <v>2</v>
      </c>
      <c r="Y970">
        <v>5</v>
      </c>
      <c r="Z970" t="b">
        <v>0</v>
      </c>
    </row>
    <row r="971" spans="1:26" hidden="1" x14ac:dyDescent="0.25">
      <c r="A971" t="s">
        <v>4599</v>
      </c>
      <c r="B971" t="s">
        <v>279</v>
      </c>
      <c r="C971" t="s">
        <v>33</v>
      </c>
      <c r="D971" t="s">
        <v>52</v>
      </c>
      <c r="E971" t="s">
        <v>24</v>
      </c>
      <c r="F971" t="s">
        <v>236</v>
      </c>
      <c r="G971" t="s">
        <v>102</v>
      </c>
      <c r="H971" t="s">
        <v>197</v>
      </c>
      <c r="I971" t="b">
        <v>1</v>
      </c>
      <c r="J971">
        <v>10.33</v>
      </c>
      <c r="K971">
        <v>28.97</v>
      </c>
      <c r="L971" t="s">
        <v>4600</v>
      </c>
      <c r="M971" s="2">
        <f t="shared" si="45"/>
        <v>46056.352083333339</v>
      </c>
      <c r="N971" t="s">
        <v>4601</v>
      </c>
      <c r="O971" s="2">
        <f t="shared" si="46"/>
        <v>46061.745833333334</v>
      </c>
      <c r="P971" t="s">
        <v>4602</v>
      </c>
      <c r="Q971" s="2">
        <f t="shared" si="47"/>
        <v>46062.053541666668</v>
      </c>
      <c r="R971" t="s">
        <v>4602</v>
      </c>
      <c r="S971" t="s">
        <v>30</v>
      </c>
      <c r="T9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1" s="5">
        <f>IF(tb_ship[[#This Row],[current_status]]&lt;&gt;"DELIVERED", "",
  ABS(tb_ship[[#This Row],[Formated_actual_delivery_timestamp]] - tb_ship[[#This Row],[Formatted_estimated_delivery_timestamp]])
)</f>
        <v>0.30770833333372138</v>
      </c>
      <c r="X971">
        <v>3</v>
      </c>
      <c r="Y971">
        <v>2</v>
      </c>
      <c r="Z971" t="b">
        <v>0</v>
      </c>
    </row>
    <row r="972" spans="1:26" hidden="1" x14ac:dyDescent="0.25">
      <c r="A972" t="s">
        <v>4603</v>
      </c>
      <c r="B972" t="s">
        <v>203</v>
      </c>
      <c r="C972" t="s">
        <v>23</v>
      </c>
      <c r="D972" t="s">
        <v>44</v>
      </c>
      <c r="E972" t="s">
        <v>52</v>
      </c>
      <c r="F972" t="s">
        <v>117</v>
      </c>
      <c r="G972" t="s">
        <v>329</v>
      </c>
      <c r="H972" t="s">
        <v>204</v>
      </c>
      <c r="I972" t="b">
        <v>1</v>
      </c>
      <c r="J972">
        <v>8.7799999999999994</v>
      </c>
      <c r="K972">
        <v>135.03</v>
      </c>
      <c r="L972" t="s">
        <v>4604</v>
      </c>
      <c r="M972" s="2">
        <f t="shared" si="45"/>
        <v>45978.509722222225</v>
      </c>
      <c r="N972" t="s">
        <v>4605</v>
      </c>
      <c r="O972" s="2">
        <f t="shared" si="46"/>
        <v>45982.07304398148</v>
      </c>
      <c r="P972" t="s">
        <v>4606</v>
      </c>
      <c r="Q972" s="2">
        <f t="shared" si="47"/>
        <v>45982.09774305555</v>
      </c>
      <c r="R972" t="s">
        <v>4607</v>
      </c>
      <c r="S972" t="s">
        <v>30</v>
      </c>
      <c r="T9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2" s="5">
        <f>IF(tb_ship[[#This Row],[current_status]]&lt;&gt;"DELIVERED", "",
  ABS(tb_ship[[#This Row],[Formated_actual_delivery_timestamp]] - tb_ship[[#This Row],[Formatted_estimated_delivery_timestamp]])
)</f>
        <v>2.4699074070667848E-2</v>
      </c>
      <c r="X972">
        <v>3</v>
      </c>
      <c r="Y972">
        <v>4</v>
      </c>
      <c r="Z972" t="b">
        <v>0</v>
      </c>
    </row>
    <row r="973" spans="1:26" hidden="1" x14ac:dyDescent="0.25">
      <c r="A973" t="s">
        <v>4608</v>
      </c>
      <c r="B973" t="s">
        <v>58</v>
      </c>
      <c r="C973" t="s">
        <v>33</v>
      </c>
      <c r="D973" t="s">
        <v>24</v>
      </c>
      <c r="E973" t="s">
        <v>24</v>
      </c>
      <c r="F973" t="s">
        <v>68</v>
      </c>
      <c r="G973" t="s">
        <v>25</v>
      </c>
      <c r="H973" t="s">
        <v>152</v>
      </c>
      <c r="I973" t="b">
        <v>0</v>
      </c>
      <c r="J973">
        <v>69.099999999999994</v>
      </c>
      <c r="K973">
        <v>4079.92</v>
      </c>
      <c r="L973" t="s">
        <v>4609</v>
      </c>
      <c r="M973" s="2">
        <f t="shared" si="45"/>
        <v>45899.649305555555</v>
      </c>
      <c r="N973" t="s">
        <v>4610</v>
      </c>
      <c r="O973" s="2">
        <f t="shared" si="46"/>
        <v>45902.055821759262</v>
      </c>
      <c r="P973" t="s">
        <v>4611</v>
      </c>
      <c r="Q973" s="2">
        <f t="shared" si="47"/>
        <v>45902.219270833339</v>
      </c>
      <c r="R973" t="s">
        <v>4611</v>
      </c>
      <c r="S973" t="s">
        <v>30</v>
      </c>
      <c r="T9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3" s="5">
        <f>IF(tb_ship[[#This Row],[current_status]]&lt;&gt;"DELIVERED", "",
  ABS(tb_ship[[#This Row],[Formated_actual_delivery_timestamp]] - tb_ship[[#This Row],[Formatted_estimated_delivery_timestamp]])
)</f>
        <v>0.16344907407619758</v>
      </c>
      <c r="X973">
        <v>2</v>
      </c>
      <c r="Y973">
        <v>1</v>
      </c>
      <c r="Z973" t="b">
        <v>0</v>
      </c>
    </row>
    <row r="974" spans="1:26" hidden="1" x14ac:dyDescent="0.25">
      <c r="A974" t="s">
        <v>4612</v>
      </c>
      <c r="B974" t="s">
        <v>99</v>
      </c>
      <c r="D974" t="s">
        <v>44</v>
      </c>
      <c r="E974" t="s">
        <v>24</v>
      </c>
      <c r="F974" t="s">
        <v>109</v>
      </c>
      <c r="G974" t="s">
        <v>487</v>
      </c>
      <c r="I974" t="b">
        <v>1</v>
      </c>
      <c r="J974">
        <v>16.97</v>
      </c>
      <c r="K974">
        <v>391.4</v>
      </c>
      <c r="L974" t="s">
        <v>4613</v>
      </c>
      <c r="M974" s="2">
        <f t="shared" si="45"/>
        <v>46070.529861111114</v>
      </c>
      <c r="N974" t="s">
        <v>4614</v>
      </c>
      <c r="O974" s="2">
        <f t="shared" si="46"/>
        <v>46080.170312499999</v>
      </c>
      <c r="Q974" s="2" t="str">
        <f t="shared" si="47"/>
        <v/>
      </c>
      <c r="R974" t="s">
        <v>4615</v>
      </c>
      <c r="S974" t="s">
        <v>673</v>
      </c>
      <c r="T9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74" s="5" t="str">
        <f>IF(tb_ship[[#This Row],[current_status]]&lt;&gt;"DELIVERED", "",
  ABS(tb_ship[[#This Row],[Formated_actual_delivery_timestamp]] - tb_ship[[#This Row],[Formatted_estimated_delivery_timestamp]])
)</f>
        <v/>
      </c>
      <c r="V974" t="s">
        <v>157</v>
      </c>
      <c r="W974" t="s">
        <v>4616</v>
      </c>
      <c r="X974">
        <v>7</v>
      </c>
      <c r="Y974">
        <v>3</v>
      </c>
      <c r="Z974" t="b">
        <v>1</v>
      </c>
    </row>
    <row r="975" spans="1:26" hidden="1" x14ac:dyDescent="0.25">
      <c r="A975" t="s">
        <v>4617</v>
      </c>
      <c r="B975" t="s">
        <v>67</v>
      </c>
      <c r="C975" t="s">
        <v>43</v>
      </c>
      <c r="D975" t="s">
        <v>116</v>
      </c>
      <c r="E975" t="s">
        <v>24</v>
      </c>
      <c r="F975" t="s">
        <v>136</v>
      </c>
      <c r="G975" t="s">
        <v>524</v>
      </c>
      <c r="H975" t="s">
        <v>2694</v>
      </c>
      <c r="I975" t="b">
        <v>1</v>
      </c>
      <c r="J975">
        <v>16.600000000000001</v>
      </c>
      <c r="K975">
        <v>333.13</v>
      </c>
      <c r="L975" t="s">
        <v>4618</v>
      </c>
      <c r="M975" s="2">
        <f t="shared" si="45"/>
        <v>45996.444444444445</v>
      </c>
      <c r="N975" t="s">
        <v>4619</v>
      </c>
      <c r="O975" s="2">
        <f t="shared" si="46"/>
        <v>46007.482094907406</v>
      </c>
      <c r="P975" t="s">
        <v>4620</v>
      </c>
      <c r="Q975" s="2">
        <f t="shared" si="47"/>
        <v>46007.694884259261</v>
      </c>
      <c r="R975" t="s">
        <v>4620</v>
      </c>
      <c r="S975" t="s">
        <v>30</v>
      </c>
      <c r="T9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5" s="5">
        <f>IF(tb_ship[[#This Row],[current_status]]&lt;&gt;"DELIVERED", "",
  ABS(tb_ship[[#This Row],[Formated_actual_delivery_timestamp]] - tb_ship[[#This Row],[Formatted_estimated_delivery_timestamp]])
)</f>
        <v>0.21278935185546288</v>
      </c>
      <c r="X975">
        <v>1</v>
      </c>
      <c r="Y975">
        <v>4</v>
      </c>
      <c r="Z975" t="b">
        <v>0</v>
      </c>
    </row>
    <row r="976" spans="1:26" hidden="1" x14ac:dyDescent="0.25">
      <c r="A976" t="s">
        <v>4621</v>
      </c>
      <c r="B976" t="s">
        <v>99</v>
      </c>
      <c r="C976" t="s">
        <v>43</v>
      </c>
      <c r="D976" t="s">
        <v>52</v>
      </c>
      <c r="E976" t="s">
        <v>173</v>
      </c>
      <c r="F976" t="s">
        <v>53</v>
      </c>
      <c r="G976" t="s">
        <v>460</v>
      </c>
      <c r="I976" t="b">
        <v>0</v>
      </c>
      <c r="J976">
        <v>31.47</v>
      </c>
      <c r="K976">
        <v>1395.22</v>
      </c>
      <c r="L976" t="s">
        <v>4622</v>
      </c>
      <c r="M976" s="2">
        <f t="shared" si="45"/>
        <v>45818.620833333334</v>
      </c>
      <c r="N976" t="s">
        <v>4623</v>
      </c>
      <c r="O976" s="2">
        <f t="shared" si="46"/>
        <v>45825.837361111116</v>
      </c>
      <c r="P976" t="s">
        <v>4624</v>
      </c>
      <c r="Q976" s="2">
        <f t="shared" si="47"/>
        <v>45825.905578703707</v>
      </c>
      <c r="R976" t="s">
        <v>4624</v>
      </c>
      <c r="S976" t="s">
        <v>30</v>
      </c>
      <c r="T9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6" s="5">
        <f>IF(tb_ship[[#This Row],[current_status]]&lt;&gt;"DELIVERED", "",
  ABS(tb_ship[[#This Row],[Formated_actual_delivery_timestamp]] - tb_ship[[#This Row],[Formatted_estimated_delivery_timestamp]])
)</f>
        <v>6.8217592590372078E-2</v>
      </c>
      <c r="X976">
        <v>2</v>
      </c>
      <c r="Y976">
        <v>5</v>
      </c>
      <c r="Z976" t="b">
        <v>0</v>
      </c>
    </row>
    <row r="977" spans="1:26" hidden="1" x14ac:dyDescent="0.25">
      <c r="A977" t="s">
        <v>4625</v>
      </c>
      <c r="B977" t="s">
        <v>67</v>
      </c>
      <c r="C977" t="s">
        <v>33</v>
      </c>
      <c r="D977" t="s">
        <v>173</v>
      </c>
      <c r="E977" t="s">
        <v>52</v>
      </c>
      <c r="F977" t="s">
        <v>421</v>
      </c>
      <c r="G977" t="s">
        <v>53</v>
      </c>
      <c r="H977" t="s">
        <v>292</v>
      </c>
      <c r="I977" t="b">
        <v>0</v>
      </c>
      <c r="J977">
        <v>19.11</v>
      </c>
      <c r="K977">
        <v>511.77</v>
      </c>
      <c r="L977" t="s">
        <v>4626</v>
      </c>
      <c r="M977" s="2">
        <f t="shared" si="45"/>
        <v>45876.671527777777</v>
      </c>
      <c r="N977" t="s">
        <v>4627</v>
      </c>
      <c r="O977" s="2">
        <f t="shared" si="46"/>
        <v>45883.372789351852</v>
      </c>
      <c r="P977" t="s">
        <v>4628</v>
      </c>
      <c r="Q977" s="2">
        <f t="shared" si="47"/>
        <v>45883.658090277779</v>
      </c>
      <c r="R977" t="s">
        <v>4629</v>
      </c>
      <c r="S977" t="s">
        <v>30</v>
      </c>
      <c r="T9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77" s="5">
        <f>IF(tb_ship[[#This Row],[current_status]]&lt;&gt;"DELIVERED", "",
  ABS(tb_ship[[#This Row],[Formated_actual_delivery_timestamp]] - tb_ship[[#This Row],[Formatted_estimated_delivery_timestamp]])
)</f>
        <v>0.28530092592700385</v>
      </c>
      <c r="X977">
        <v>2</v>
      </c>
      <c r="Y977">
        <v>5</v>
      </c>
      <c r="Z977" t="b">
        <v>0</v>
      </c>
    </row>
    <row r="978" spans="1:26" hidden="1" x14ac:dyDescent="0.25">
      <c r="A978" t="s">
        <v>4630</v>
      </c>
      <c r="B978" t="s">
        <v>1362</v>
      </c>
      <c r="C978" t="s">
        <v>51</v>
      </c>
      <c r="D978" t="s">
        <v>100</v>
      </c>
      <c r="E978" t="s">
        <v>24</v>
      </c>
      <c r="F978" t="s">
        <v>513</v>
      </c>
      <c r="G978" t="s">
        <v>68</v>
      </c>
      <c r="H978" t="s">
        <v>352</v>
      </c>
      <c r="I978" t="b">
        <v>1</v>
      </c>
      <c r="J978">
        <v>2.79</v>
      </c>
      <c r="K978">
        <v>88.77</v>
      </c>
      <c r="L978" t="s">
        <v>4631</v>
      </c>
      <c r="M978" s="2">
        <f t="shared" si="45"/>
        <v>46069.114583333336</v>
      </c>
      <c r="N978" t="s">
        <v>4632</v>
      </c>
      <c r="O978" s="2">
        <f t="shared" si="46"/>
        <v>46074.676400462966</v>
      </c>
      <c r="P978" t="s">
        <v>4633</v>
      </c>
      <c r="Q978" s="2">
        <f t="shared" si="47"/>
        <v>46074.645185185182</v>
      </c>
      <c r="R978" t="s">
        <v>4633</v>
      </c>
      <c r="S978" t="s">
        <v>30</v>
      </c>
      <c r="T9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78" s="5">
        <f>IF(tb_ship[[#This Row],[current_status]]&lt;&gt;"DELIVERED", "",
  ABS(tb_ship[[#This Row],[Formated_actual_delivery_timestamp]] - tb_ship[[#This Row],[Formatted_estimated_delivery_timestamp]])
)</f>
        <v>3.1215277784212958E-2</v>
      </c>
      <c r="X978">
        <v>2</v>
      </c>
      <c r="Y978">
        <v>5</v>
      </c>
      <c r="Z978" t="b">
        <v>0</v>
      </c>
    </row>
    <row r="979" spans="1:26" hidden="1" x14ac:dyDescent="0.25">
      <c r="A979" t="s">
        <v>4634</v>
      </c>
      <c r="B979" t="s">
        <v>67</v>
      </c>
      <c r="C979" t="s">
        <v>23</v>
      </c>
      <c r="D979" t="s">
        <v>24</v>
      </c>
      <c r="E979" t="s">
        <v>24</v>
      </c>
      <c r="F979" t="s">
        <v>196</v>
      </c>
      <c r="G979" t="s">
        <v>128</v>
      </c>
      <c r="H979" t="s">
        <v>152</v>
      </c>
      <c r="I979" t="b">
        <v>0</v>
      </c>
      <c r="J979">
        <v>19.32</v>
      </c>
      <c r="K979">
        <v>526.01</v>
      </c>
      <c r="L979" t="s">
        <v>4635</v>
      </c>
      <c r="M979" s="2">
        <f t="shared" si="45"/>
        <v>45930.307638888888</v>
      </c>
      <c r="N979" t="s">
        <v>4636</v>
      </c>
      <c r="O979" s="2">
        <f t="shared" si="46"/>
        <v>45931.626712962963</v>
      </c>
      <c r="P979" t="s">
        <v>4637</v>
      </c>
      <c r="Q979" s="2">
        <f t="shared" si="47"/>
        <v>45931.507685185185</v>
      </c>
      <c r="R979" t="s">
        <v>4638</v>
      </c>
      <c r="S979" t="s">
        <v>30</v>
      </c>
      <c r="T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79" s="5">
        <f>IF(tb_ship[[#This Row],[current_status]]&lt;&gt;"DELIVERED", "",
  ABS(tb_ship[[#This Row],[Formated_actual_delivery_timestamp]] - tb_ship[[#This Row],[Formatted_estimated_delivery_timestamp]])
)</f>
        <v>0.11902777777868323</v>
      </c>
      <c r="X979">
        <v>4</v>
      </c>
      <c r="Y979">
        <v>1</v>
      </c>
      <c r="Z979" t="b">
        <v>0</v>
      </c>
    </row>
    <row r="980" spans="1:26" hidden="1" x14ac:dyDescent="0.25">
      <c r="A980" t="s">
        <v>4639</v>
      </c>
      <c r="B980" t="s">
        <v>203</v>
      </c>
      <c r="C980" t="s">
        <v>33</v>
      </c>
      <c r="D980" t="s">
        <v>59</v>
      </c>
      <c r="E980" t="s">
        <v>52</v>
      </c>
      <c r="F980" t="s">
        <v>1576</v>
      </c>
      <c r="G980" t="s">
        <v>53</v>
      </c>
      <c r="H980" t="s">
        <v>162</v>
      </c>
      <c r="I980" t="b">
        <v>0</v>
      </c>
      <c r="J980">
        <v>14.48</v>
      </c>
      <c r="K980">
        <v>411.69</v>
      </c>
      <c r="L980" t="s">
        <v>4640</v>
      </c>
      <c r="M980" s="2">
        <f t="shared" si="45"/>
        <v>45828.368055555555</v>
      </c>
      <c r="N980" t="s">
        <v>4641</v>
      </c>
      <c r="O980" s="2">
        <f t="shared" si="46"/>
        <v>45835.721354166672</v>
      </c>
      <c r="P980" t="s">
        <v>4642</v>
      </c>
      <c r="Q980" s="2">
        <f t="shared" si="47"/>
        <v>45836.589097222219</v>
      </c>
      <c r="R980" t="s">
        <v>4643</v>
      </c>
      <c r="S980" t="s">
        <v>30</v>
      </c>
      <c r="T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0" s="5">
        <f>IF(tb_ship[[#This Row],[current_status]]&lt;&gt;"DELIVERED", "",
  ABS(tb_ship[[#This Row],[Formated_actual_delivery_timestamp]] - tb_ship[[#This Row],[Formatted_estimated_delivery_timestamp]])
)</f>
        <v>0.86774305554718012</v>
      </c>
      <c r="X980">
        <v>3</v>
      </c>
      <c r="Y980">
        <v>4</v>
      </c>
      <c r="Z980" t="b">
        <v>0</v>
      </c>
    </row>
    <row r="981" spans="1:26" hidden="1" x14ac:dyDescent="0.25">
      <c r="A981" t="s">
        <v>4644</v>
      </c>
      <c r="B981" t="s">
        <v>58</v>
      </c>
      <c r="C981" t="s">
        <v>847</v>
      </c>
      <c r="D981" t="s">
        <v>52</v>
      </c>
      <c r="E981" t="s">
        <v>24</v>
      </c>
      <c r="F981" t="s">
        <v>4645</v>
      </c>
      <c r="G981" t="s">
        <v>151</v>
      </c>
      <c r="H981" t="s">
        <v>1024</v>
      </c>
      <c r="I981" t="b">
        <v>1</v>
      </c>
      <c r="J981">
        <v>4.9400000000000004</v>
      </c>
      <c r="K981">
        <v>40.24</v>
      </c>
      <c r="L981" t="s">
        <v>4646</v>
      </c>
      <c r="M981" s="2">
        <f t="shared" si="45"/>
        <v>45839.317361111112</v>
      </c>
      <c r="N981" t="s">
        <v>4647</v>
      </c>
      <c r="O981" s="2">
        <f t="shared" si="46"/>
        <v>45845.7266087963</v>
      </c>
      <c r="P981" t="s">
        <v>4648</v>
      </c>
      <c r="Q981" s="2">
        <f t="shared" si="47"/>
        <v>45845.92759259259</v>
      </c>
      <c r="R981" t="s">
        <v>4649</v>
      </c>
      <c r="S981" t="s">
        <v>30</v>
      </c>
      <c r="T9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1" s="5">
        <f>IF(tb_ship[[#This Row],[current_status]]&lt;&gt;"DELIVERED", "",
  ABS(tb_ship[[#This Row],[Formated_actual_delivery_timestamp]] - tb_ship[[#This Row],[Formatted_estimated_delivery_timestamp]])
)</f>
        <v>0.20098379629052943</v>
      </c>
      <c r="X981">
        <v>2</v>
      </c>
      <c r="Y981">
        <v>3</v>
      </c>
      <c r="Z981" t="b">
        <v>0</v>
      </c>
    </row>
    <row r="982" spans="1:26" hidden="1" x14ac:dyDescent="0.25">
      <c r="A982" t="s">
        <v>4650</v>
      </c>
      <c r="B982" t="s">
        <v>203</v>
      </c>
      <c r="C982" t="s">
        <v>847</v>
      </c>
      <c r="D982" t="s">
        <v>100</v>
      </c>
      <c r="E982" t="s">
        <v>24</v>
      </c>
      <c r="F982" t="s">
        <v>222</v>
      </c>
      <c r="G982" t="s">
        <v>151</v>
      </c>
      <c r="H982" t="s">
        <v>352</v>
      </c>
      <c r="I982" t="b">
        <v>1</v>
      </c>
      <c r="J982">
        <v>6.87</v>
      </c>
      <c r="K982">
        <v>1029.97</v>
      </c>
      <c r="L982" t="s">
        <v>4651</v>
      </c>
      <c r="M982" s="2">
        <f t="shared" si="45"/>
        <v>46034.031944444447</v>
      </c>
      <c r="N982" t="s">
        <v>4652</v>
      </c>
      <c r="O982" s="2">
        <f t="shared" si="46"/>
        <v>46039.592939814815</v>
      </c>
      <c r="P982" t="s">
        <v>4653</v>
      </c>
      <c r="Q982" s="2">
        <f t="shared" si="47"/>
        <v>46039.921157407407</v>
      </c>
      <c r="R982" t="s">
        <v>4654</v>
      </c>
      <c r="S982" t="s">
        <v>30</v>
      </c>
      <c r="T9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2" s="5">
        <f>IF(tb_ship[[#This Row],[current_status]]&lt;&gt;"DELIVERED", "",
  ABS(tb_ship[[#This Row],[Formated_actual_delivery_timestamp]] - tb_ship[[#This Row],[Formatted_estimated_delivery_timestamp]])
)</f>
        <v>0.32821759259240935</v>
      </c>
      <c r="X982">
        <v>2</v>
      </c>
      <c r="Y982">
        <v>3</v>
      </c>
      <c r="Z982" t="b">
        <v>0</v>
      </c>
    </row>
    <row r="983" spans="1:26" hidden="1" x14ac:dyDescent="0.25">
      <c r="A983" t="s">
        <v>4655</v>
      </c>
      <c r="B983" t="s">
        <v>67</v>
      </c>
      <c r="C983" t="s">
        <v>43</v>
      </c>
      <c r="D983" t="s">
        <v>34</v>
      </c>
      <c r="E983" t="s">
        <v>52</v>
      </c>
      <c r="F983" t="s">
        <v>230</v>
      </c>
      <c r="G983" t="s">
        <v>92</v>
      </c>
      <c r="H983" t="s">
        <v>2754</v>
      </c>
      <c r="I983" t="b">
        <v>0</v>
      </c>
      <c r="J983">
        <v>144.21</v>
      </c>
      <c r="K983">
        <v>2455.38</v>
      </c>
      <c r="L983" t="s">
        <v>4656</v>
      </c>
      <c r="M983" s="2">
        <f t="shared" si="45"/>
        <v>46048.496527777781</v>
      </c>
      <c r="N983" t="s">
        <v>4657</v>
      </c>
      <c r="O983" s="2">
        <f t="shared" si="46"/>
        <v>46057.468368055554</v>
      </c>
      <c r="P983" t="s">
        <v>4658</v>
      </c>
      <c r="Q983" s="2">
        <f t="shared" si="47"/>
        <v>46057.622928240744</v>
      </c>
      <c r="R983" t="s">
        <v>4659</v>
      </c>
      <c r="S983" t="s">
        <v>30</v>
      </c>
      <c r="T9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3" s="5">
        <f>IF(tb_ship[[#This Row],[current_status]]&lt;&gt;"DELIVERED", "",
  ABS(tb_ship[[#This Row],[Formated_actual_delivery_timestamp]] - tb_ship[[#This Row],[Formatted_estimated_delivery_timestamp]])
)</f>
        <v>0.15456018519034842</v>
      </c>
      <c r="X983">
        <v>3</v>
      </c>
      <c r="Y983">
        <v>3</v>
      </c>
      <c r="Z983" t="b">
        <v>0</v>
      </c>
    </row>
    <row r="984" spans="1:26" hidden="1" x14ac:dyDescent="0.25">
      <c r="A984" t="s">
        <v>4660</v>
      </c>
      <c r="B984" t="s">
        <v>99</v>
      </c>
      <c r="C984" t="s">
        <v>33</v>
      </c>
      <c r="D984" t="s">
        <v>44</v>
      </c>
      <c r="E984" t="s">
        <v>52</v>
      </c>
      <c r="F984" t="s">
        <v>117</v>
      </c>
      <c r="G984" t="s">
        <v>92</v>
      </c>
      <c r="H984" t="s">
        <v>2406</v>
      </c>
      <c r="I984" t="b">
        <v>1</v>
      </c>
      <c r="J984">
        <v>26.49</v>
      </c>
      <c r="K984">
        <v>252.01</v>
      </c>
      <c r="L984" t="s">
        <v>4661</v>
      </c>
      <c r="M984" s="2">
        <f t="shared" si="45"/>
        <v>45980.166666666664</v>
      </c>
      <c r="N984" t="s">
        <v>4662</v>
      </c>
      <c r="O984" s="2">
        <f t="shared" si="46"/>
        <v>45987.57199074074</v>
      </c>
      <c r="P984" t="s">
        <v>4663</v>
      </c>
      <c r="Q984" s="2">
        <f t="shared" si="47"/>
        <v>45987.519062499996</v>
      </c>
      <c r="R984" t="s">
        <v>4664</v>
      </c>
      <c r="S984" t="s">
        <v>30</v>
      </c>
      <c r="T9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84" s="5">
        <f>IF(tb_ship[[#This Row],[current_status]]&lt;&gt;"DELIVERED", "",
  ABS(tb_ship[[#This Row],[Formated_actual_delivery_timestamp]] - tb_ship[[#This Row],[Formatted_estimated_delivery_timestamp]])
)</f>
        <v>5.2928240744222421E-2</v>
      </c>
      <c r="X984">
        <v>1</v>
      </c>
      <c r="Y984">
        <v>2</v>
      </c>
      <c r="Z984" t="b">
        <v>0</v>
      </c>
    </row>
    <row r="985" spans="1:26" hidden="1" x14ac:dyDescent="0.25">
      <c r="A985" t="s">
        <v>4665</v>
      </c>
      <c r="B985" t="s">
        <v>186</v>
      </c>
      <c r="C985" t="s">
        <v>33</v>
      </c>
      <c r="D985" t="s">
        <v>24</v>
      </c>
      <c r="E985" t="s">
        <v>24</v>
      </c>
      <c r="F985" t="s">
        <v>93</v>
      </c>
      <c r="G985" t="s">
        <v>68</v>
      </c>
      <c r="H985" t="s">
        <v>152</v>
      </c>
      <c r="I985" t="b">
        <v>0</v>
      </c>
      <c r="J985">
        <v>27.22</v>
      </c>
      <c r="K985">
        <v>1962.39</v>
      </c>
      <c r="L985" t="s">
        <v>4666</v>
      </c>
      <c r="M985" s="2">
        <f t="shared" si="45"/>
        <v>45876.720833333333</v>
      </c>
      <c r="N985" t="s">
        <v>4667</v>
      </c>
      <c r="O985" s="2">
        <f t="shared" si="46"/>
        <v>45879.409409722219</v>
      </c>
      <c r="P985" t="s">
        <v>4668</v>
      </c>
      <c r="Q985" s="2">
        <f t="shared" si="47"/>
        <v>45879.607361111113</v>
      </c>
      <c r="R985" t="s">
        <v>4669</v>
      </c>
      <c r="S985" t="s">
        <v>30</v>
      </c>
      <c r="T9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5" s="5">
        <f>IF(tb_ship[[#This Row],[current_status]]&lt;&gt;"DELIVERED", "",
  ABS(tb_ship[[#This Row],[Formated_actual_delivery_timestamp]] - tb_ship[[#This Row],[Formatted_estimated_delivery_timestamp]])
)</f>
        <v>0.1979513888945803</v>
      </c>
      <c r="X985">
        <v>1</v>
      </c>
      <c r="Y985">
        <v>1</v>
      </c>
      <c r="Z985" t="b">
        <v>0</v>
      </c>
    </row>
    <row r="986" spans="1:26" hidden="1" x14ac:dyDescent="0.25">
      <c r="A986" t="s">
        <v>4670</v>
      </c>
      <c r="B986" t="s">
        <v>99</v>
      </c>
      <c r="C986" t="s">
        <v>51</v>
      </c>
      <c r="D986" t="s">
        <v>59</v>
      </c>
      <c r="E986" t="s">
        <v>52</v>
      </c>
      <c r="F986" t="s">
        <v>471</v>
      </c>
      <c r="G986" t="s">
        <v>76</v>
      </c>
      <c r="H986" t="s">
        <v>162</v>
      </c>
      <c r="I986" t="b">
        <v>0</v>
      </c>
      <c r="J986">
        <v>6.27</v>
      </c>
      <c r="K986">
        <v>55.51</v>
      </c>
      <c r="L986" t="s">
        <v>4671</v>
      </c>
      <c r="M986" s="2">
        <f t="shared" si="45"/>
        <v>45875.287500000006</v>
      </c>
      <c r="N986" t="s">
        <v>4672</v>
      </c>
      <c r="O986" s="2">
        <f t="shared" si="46"/>
        <v>45880.121782407412</v>
      </c>
      <c r="Q986" s="2" t="str">
        <f t="shared" si="47"/>
        <v/>
      </c>
      <c r="R986" t="s">
        <v>4673</v>
      </c>
      <c r="S986" t="s">
        <v>140</v>
      </c>
      <c r="T98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86" s="5" t="str">
        <f>IF(tb_ship[[#This Row],[current_status]]&lt;&gt;"DELIVERED", "",
  ABS(tb_ship[[#This Row],[Formated_actual_delivery_timestamp]] - tb_ship[[#This Row],[Formatted_estimated_delivery_timestamp]])
)</f>
        <v/>
      </c>
      <c r="V986" t="s">
        <v>1323</v>
      </c>
      <c r="W986" t="s">
        <v>158</v>
      </c>
      <c r="X986">
        <v>6</v>
      </c>
      <c r="Y986">
        <v>2</v>
      </c>
      <c r="Z986" t="b">
        <v>1</v>
      </c>
    </row>
    <row r="987" spans="1:26" hidden="1" x14ac:dyDescent="0.25">
      <c r="A987" t="s">
        <v>4674</v>
      </c>
      <c r="B987" t="s">
        <v>99</v>
      </c>
      <c r="C987" t="s">
        <v>23</v>
      </c>
      <c r="D987" t="s">
        <v>34</v>
      </c>
      <c r="E987" t="s">
        <v>24</v>
      </c>
      <c r="F987" t="s">
        <v>75</v>
      </c>
      <c r="G987" t="s">
        <v>376</v>
      </c>
      <c r="H987" t="s">
        <v>319</v>
      </c>
      <c r="I987" t="b">
        <v>1</v>
      </c>
      <c r="J987">
        <v>24.25</v>
      </c>
      <c r="K987">
        <v>1817</v>
      </c>
      <c r="L987" t="s">
        <v>4675</v>
      </c>
      <c r="M987" s="2">
        <f t="shared" si="45"/>
        <v>45954.587500000001</v>
      </c>
      <c r="N987" t="s">
        <v>4676</v>
      </c>
      <c r="O987" s="2">
        <f t="shared" si="46"/>
        <v>45958.397326388891</v>
      </c>
      <c r="P987" t="s">
        <v>4677</v>
      </c>
      <c r="Q987" s="2">
        <f t="shared" si="47"/>
        <v>45958.29792824074</v>
      </c>
      <c r="R987" t="s">
        <v>4678</v>
      </c>
      <c r="S987" t="s">
        <v>30</v>
      </c>
      <c r="T9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87" s="5">
        <f>IF(tb_ship[[#This Row],[current_status]]&lt;&gt;"DELIVERED", "",
  ABS(tb_ship[[#This Row],[Formated_actual_delivery_timestamp]] - tb_ship[[#This Row],[Formatted_estimated_delivery_timestamp]])
)</f>
        <v>9.9398148151522037E-2</v>
      </c>
      <c r="X987">
        <v>2</v>
      </c>
      <c r="Y987">
        <v>5</v>
      </c>
      <c r="Z987" t="b">
        <v>0</v>
      </c>
    </row>
    <row r="988" spans="1:26" hidden="1" x14ac:dyDescent="0.25">
      <c r="A988" t="s">
        <v>4679</v>
      </c>
      <c r="B988" t="s">
        <v>203</v>
      </c>
      <c r="C988" t="s">
        <v>51</v>
      </c>
      <c r="D988" t="s">
        <v>34</v>
      </c>
      <c r="E988" t="s">
        <v>52</v>
      </c>
      <c r="F988" t="s">
        <v>36</v>
      </c>
      <c r="G988" t="s">
        <v>329</v>
      </c>
      <c r="H988" t="s">
        <v>77</v>
      </c>
      <c r="I988" t="b">
        <v>0</v>
      </c>
      <c r="J988">
        <v>10</v>
      </c>
      <c r="K988">
        <v>403.02</v>
      </c>
      <c r="L988" t="s">
        <v>4680</v>
      </c>
      <c r="M988" s="2">
        <f t="shared" si="45"/>
        <v>45836.515972222223</v>
      </c>
      <c r="N988" t="s">
        <v>4681</v>
      </c>
      <c r="O988" s="2">
        <f t="shared" si="46"/>
        <v>45842.098495370374</v>
      </c>
      <c r="P988" t="s">
        <v>4682</v>
      </c>
      <c r="Q988" s="2">
        <f t="shared" si="47"/>
        <v>45842.285115740742</v>
      </c>
      <c r="R988" t="s">
        <v>4682</v>
      </c>
      <c r="S988" t="s">
        <v>30</v>
      </c>
      <c r="T9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8" s="5">
        <f>IF(tb_ship[[#This Row],[current_status]]&lt;&gt;"DELIVERED", "",
  ABS(tb_ship[[#This Row],[Formated_actual_delivery_timestamp]] - tb_ship[[#This Row],[Formatted_estimated_delivery_timestamp]])
)</f>
        <v>0.18662037036847323</v>
      </c>
      <c r="X988">
        <v>2</v>
      </c>
      <c r="Y988">
        <v>5</v>
      </c>
      <c r="Z988" t="b">
        <v>0</v>
      </c>
    </row>
    <row r="989" spans="1:26" hidden="1" x14ac:dyDescent="0.25">
      <c r="A989" t="s">
        <v>4683</v>
      </c>
      <c r="B989" t="s">
        <v>58</v>
      </c>
      <c r="C989" t="s">
        <v>33</v>
      </c>
      <c r="D989" t="s">
        <v>24</v>
      </c>
      <c r="E989" t="s">
        <v>44</v>
      </c>
      <c r="F989" t="s">
        <v>151</v>
      </c>
      <c r="G989" t="s">
        <v>45</v>
      </c>
      <c r="H989" t="s">
        <v>735</v>
      </c>
      <c r="I989" t="b">
        <v>1</v>
      </c>
      <c r="J989">
        <v>44.92</v>
      </c>
      <c r="K989">
        <v>2061.16</v>
      </c>
      <c r="L989" t="s">
        <v>4684</v>
      </c>
      <c r="M989" s="2">
        <f t="shared" si="45"/>
        <v>45911.643750000003</v>
      </c>
      <c r="N989" t="s">
        <v>4685</v>
      </c>
      <c r="O989" s="2">
        <f t="shared" si="46"/>
        <v>45914.669861111113</v>
      </c>
      <c r="P989" t="s">
        <v>4686</v>
      </c>
      <c r="Q989" s="2">
        <f t="shared" si="47"/>
        <v>45915.011284722226</v>
      </c>
      <c r="R989" t="s">
        <v>4686</v>
      </c>
      <c r="S989" t="s">
        <v>30</v>
      </c>
      <c r="T9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89" s="5">
        <f>IF(tb_ship[[#This Row],[current_status]]&lt;&gt;"DELIVERED", "",
  ABS(tb_ship[[#This Row],[Formated_actual_delivery_timestamp]] - tb_ship[[#This Row],[Formatted_estimated_delivery_timestamp]])
)</f>
        <v>0.34142361111298669</v>
      </c>
      <c r="X989">
        <v>1</v>
      </c>
      <c r="Y989">
        <v>2</v>
      </c>
      <c r="Z989" t="b">
        <v>0</v>
      </c>
    </row>
    <row r="990" spans="1:26" hidden="1" x14ac:dyDescent="0.25">
      <c r="A990" t="s">
        <v>4687</v>
      </c>
      <c r="B990" t="s">
        <v>58</v>
      </c>
      <c r="C990" t="s">
        <v>33</v>
      </c>
      <c r="D990" t="s">
        <v>24</v>
      </c>
      <c r="E990" t="s">
        <v>24</v>
      </c>
      <c r="F990" t="s">
        <v>25</v>
      </c>
      <c r="G990" t="s">
        <v>189</v>
      </c>
      <c r="H990" t="s">
        <v>152</v>
      </c>
      <c r="I990" t="b">
        <v>0</v>
      </c>
      <c r="J990">
        <v>19.989999999999998</v>
      </c>
      <c r="K990">
        <v>437.1</v>
      </c>
      <c r="L990" t="s">
        <v>4688</v>
      </c>
      <c r="M990" s="2">
        <f t="shared" si="45"/>
        <v>45813.745138888895</v>
      </c>
      <c r="N990" t="s">
        <v>4689</v>
      </c>
      <c r="O990" s="2">
        <f t="shared" si="46"/>
        <v>45814.44672453704</v>
      </c>
      <c r="P990" t="s">
        <v>4690</v>
      </c>
      <c r="Q990" s="2">
        <f t="shared" si="47"/>
        <v>45814.3434837963</v>
      </c>
      <c r="R990" t="s">
        <v>4691</v>
      </c>
      <c r="S990" t="s">
        <v>30</v>
      </c>
      <c r="T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0" s="5">
        <f>IF(tb_ship[[#This Row],[current_status]]&lt;&gt;"DELIVERED", "",
  ABS(tb_ship[[#This Row],[Formated_actual_delivery_timestamp]] - tb_ship[[#This Row],[Formatted_estimated_delivery_timestamp]])
)</f>
        <v>0.10324074074014788</v>
      </c>
      <c r="X990">
        <v>1</v>
      </c>
      <c r="Y990">
        <v>1</v>
      </c>
      <c r="Z990" t="b">
        <v>0</v>
      </c>
    </row>
    <row r="991" spans="1:26" hidden="1" x14ac:dyDescent="0.25">
      <c r="A991" t="s">
        <v>4692</v>
      </c>
      <c r="B991" t="s">
        <v>279</v>
      </c>
      <c r="C991" t="s">
        <v>551</v>
      </c>
      <c r="D991" t="s">
        <v>52</v>
      </c>
      <c r="E991" t="s">
        <v>173</v>
      </c>
      <c r="F991" t="s">
        <v>76</v>
      </c>
      <c r="G991" t="s">
        <v>421</v>
      </c>
      <c r="H991" t="s">
        <v>1009</v>
      </c>
      <c r="I991" t="b">
        <v>0</v>
      </c>
      <c r="J991">
        <v>7.25</v>
      </c>
      <c r="K991">
        <v>210.56</v>
      </c>
      <c r="L991" t="s">
        <v>4693</v>
      </c>
      <c r="M991" s="2">
        <f t="shared" si="45"/>
        <v>45999.556944444448</v>
      </c>
      <c r="N991" t="s">
        <v>4694</v>
      </c>
      <c r="O991" s="2">
        <f t="shared" si="46"/>
        <v>46004.116678240745</v>
      </c>
      <c r="P991" t="s">
        <v>4695</v>
      </c>
      <c r="Q991" s="2">
        <f t="shared" si="47"/>
        <v>46003.900092592594</v>
      </c>
      <c r="R991" t="s">
        <v>4696</v>
      </c>
      <c r="S991" t="s">
        <v>30</v>
      </c>
      <c r="T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1" s="5">
        <f>IF(tb_ship[[#This Row],[current_status]]&lt;&gt;"DELIVERED", "",
  ABS(tb_ship[[#This Row],[Formated_actual_delivery_timestamp]] - tb_ship[[#This Row],[Formatted_estimated_delivery_timestamp]])
)</f>
        <v>0.21658564815152204</v>
      </c>
      <c r="X991">
        <v>3</v>
      </c>
      <c r="Y991">
        <v>5</v>
      </c>
      <c r="Z991" t="b">
        <v>0</v>
      </c>
    </row>
    <row r="992" spans="1:26" hidden="1" x14ac:dyDescent="0.25">
      <c r="A992" t="s">
        <v>4697</v>
      </c>
      <c r="B992" t="s">
        <v>150</v>
      </c>
      <c r="C992" t="s">
        <v>51</v>
      </c>
      <c r="D992" t="s">
        <v>24</v>
      </c>
      <c r="E992" t="s">
        <v>44</v>
      </c>
      <c r="F992" t="s">
        <v>249</v>
      </c>
      <c r="G992" t="s">
        <v>117</v>
      </c>
      <c r="H992" t="s">
        <v>391</v>
      </c>
      <c r="I992" t="b">
        <v>1</v>
      </c>
      <c r="J992">
        <v>4.1500000000000004</v>
      </c>
      <c r="K992">
        <v>107.34</v>
      </c>
      <c r="L992" t="s">
        <v>4698</v>
      </c>
      <c r="M992" s="2">
        <f t="shared" si="45"/>
        <v>45996.916666666672</v>
      </c>
      <c r="N992" t="s">
        <v>4699</v>
      </c>
      <c r="O992" s="2">
        <f t="shared" si="46"/>
        <v>46005.883969907409</v>
      </c>
      <c r="P992" t="s">
        <v>4700</v>
      </c>
      <c r="Q992" s="2">
        <f t="shared" si="47"/>
        <v>46006.135613425926</v>
      </c>
      <c r="R992" t="s">
        <v>4701</v>
      </c>
      <c r="S992" t="s">
        <v>30</v>
      </c>
      <c r="T9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92" s="5">
        <f>IF(tb_ship[[#This Row],[current_status]]&lt;&gt;"DELIVERED", "",
  ABS(tb_ship[[#This Row],[Formated_actual_delivery_timestamp]] - tb_ship[[#This Row],[Formatted_estimated_delivery_timestamp]])
)</f>
        <v>0.25164351851708489</v>
      </c>
      <c r="X992">
        <v>3</v>
      </c>
      <c r="Y992">
        <v>3</v>
      </c>
      <c r="Z992" t="b">
        <v>0</v>
      </c>
    </row>
    <row r="993" spans="1:26" hidden="1" x14ac:dyDescent="0.25">
      <c r="A993" t="s">
        <v>4702</v>
      </c>
      <c r="B993" t="s">
        <v>203</v>
      </c>
      <c r="C993" t="s">
        <v>51</v>
      </c>
      <c r="D993" t="s">
        <v>24</v>
      </c>
      <c r="E993" t="s">
        <v>34</v>
      </c>
      <c r="F993" t="s">
        <v>189</v>
      </c>
      <c r="G993" t="s">
        <v>75</v>
      </c>
      <c r="I993" t="b">
        <v>1</v>
      </c>
      <c r="J993">
        <v>6.4</v>
      </c>
      <c r="K993">
        <v>350.76</v>
      </c>
      <c r="L993" t="s">
        <v>4703</v>
      </c>
      <c r="M993" s="2">
        <f t="shared" si="45"/>
        <v>45917.422222222223</v>
      </c>
      <c r="N993" t="s">
        <v>4704</v>
      </c>
      <c r="O993" s="2">
        <f t="shared" si="46"/>
        <v>45921.862546296295</v>
      </c>
      <c r="P993" t="s">
        <v>4705</v>
      </c>
      <c r="Q993" s="2">
        <f t="shared" si="47"/>
        <v>45921.53329861111</v>
      </c>
      <c r="R993" t="s">
        <v>4706</v>
      </c>
      <c r="S993" t="s">
        <v>30</v>
      </c>
      <c r="T9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3" s="5">
        <f>IF(tb_ship[[#This Row],[current_status]]&lt;&gt;"DELIVERED", "",
  ABS(tb_ship[[#This Row],[Formated_actual_delivery_timestamp]] - tb_ship[[#This Row],[Formatted_estimated_delivery_timestamp]])
)</f>
        <v>0.32924768518569181</v>
      </c>
      <c r="X993">
        <v>3</v>
      </c>
      <c r="Y993">
        <v>2</v>
      </c>
      <c r="Z993" t="b">
        <v>0</v>
      </c>
    </row>
    <row r="994" spans="1:26" x14ac:dyDescent="0.25">
      <c r="A994" t="s">
        <v>4707</v>
      </c>
      <c r="B994" t="s">
        <v>3176</v>
      </c>
      <c r="C994" t="s">
        <v>33</v>
      </c>
      <c r="D994" t="s">
        <v>44</v>
      </c>
      <c r="E994" t="s">
        <v>116</v>
      </c>
      <c r="F994" t="s">
        <v>180</v>
      </c>
      <c r="G994" t="s">
        <v>118</v>
      </c>
      <c r="H994" t="s">
        <v>1147</v>
      </c>
      <c r="I994" t="b">
        <v>1</v>
      </c>
      <c r="J994">
        <v>13.63</v>
      </c>
      <c r="K994">
        <v>528.82000000000005</v>
      </c>
      <c r="L994" t="s">
        <v>4708</v>
      </c>
      <c r="M994" s="2">
        <f t="shared" si="45"/>
        <v>46039.589583333334</v>
      </c>
      <c r="N994" t="s">
        <v>4709</v>
      </c>
      <c r="O994" s="2">
        <f t="shared" si="46"/>
        <v>46046.202951388892</v>
      </c>
      <c r="Q994" s="2" t="str">
        <f t="shared" si="47"/>
        <v/>
      </c>
      <c r="R994" t="s">
        <v>4710</v>
      </c>
      <c r="S994" t="s">
        <v>156</v>
      </c>
      <c r="T9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94" s="5" t="str">
        <f>IF(tb_ship[[#This Row],[current_status]]&lt;&gt;"DELIVERED", "",
  ABS(tb_ship[[#This Row],[Formated_actual_delivery_timestamp]] - tb_ship[[#This Row],[Formatted_estimated_delivery_timestamp]])
)</f>
        <v/>
      </c>
      <c r="V994" t="s">
        <v>1013</v>
      </c>
      <c r="X994">
        <v>8</v>
      </c>
      <c r="Y994">
        <v>2</v>
      </c>
      <c r="Z994" t="b">
        <v>1</v>
      </c>
    </row>
    <row r="995" spans="1:26" hidden="1" x14ac:dyDescent="0.25">
      <c r="A995" t="s">
        <v>4711</v>
      </c>
      <c r="B995" t="s">
        <v>67</v>
      </c>
      <c r="C995" t="s">
        <v>51</v>
      </c>
      <c r="D995" t="s">
        <v>24</v>
      </c>
      <c r="E995" t="s">
        <v>52</v>
      </c>
      <c r="F995" t="s">
        <v>407</v>
      </c>
      <c r="G995" t="s">
        <v>53</v>
      </c>
      <c r="H995" t="s">
        <v>216</v>
      </c>
      <c r="I995" t="b">
        <v>1</v>
      </c>
      <c r="J995">
        <v>3.54</v>
      </c>
      <c r="K995">
        <v>67.97</v>
      </c>
      <c r="L995" t="s">
        <v>4712</v>
      </c>
      <c r="M995" s="2">
        <f t="shared" si="45"/>
        <v>45842.731250000004</v>
      </c>
      <c r="N995" t="s">
        <v>4713</v>
      </c>
      <c r="O995" s="2">
        <f t="shared" si="46"/>
        <v>45848.456238425926</v>
      </c>
      <c r="P995" t="s">
        <v>4714</v>
      </c>
      <c r="Q995" s="2">
        <f t="shared" si="47"/>
        <v>45847.5234375</v>
      </c>
      <c r="R995" t="s">
        <v>4714</v>
      </c>
      <c r="S995" t="s">
        <v>30</v>
      </c>
      <c r="T9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5" s="5">
        <f>IF(tb_ship[[#This Row],[current_status]]&lt;&gt;"DELIVERED", "",
  ABS(tb_ship[[#This Row],[Formated_actual_delivery_timestamp]] - tb_ship[[#This Row],[Formatted_estimated_delivery_timestamp]])
)</f>
        <v>0.93280092592613073</v>
      </c>
      <c r="X995">
        <v>4</v>
      </c>
      <c r="Y995">
        <v>5</v>
      </c>
      <c r="Z995" t="b">
        <v>0</v>
      </c>
    </row>
    <row r="996" spans="1:26" hidden="1" x14ac:dyDescent="0.25">
      <c r="A996" t="s">
        <v>4715</v>
      </c>
      <c r="B996" t="s">
        <v>67</v>
      </c>
      <c r="C996" t="s">
        <v>43</v>
      </c>
      <c r="D996" t="s">
        <v>52</v>
      </c>
      <c r="E996" t="s">
        <v>59</v>
      </c>
      <c r="F996" t="s">
        <v>76</v>
      </c>
      <c r="G996" t="s">
        <v>160</v>
      </c>
      <c r="H996" t="s">
        <v>314</v>
      </c>
      <c r="I996" t="b">
        <v>0</v>
      </c>
      <c r="J996">
        <v>27.47</v>
      </c>
      <c r="K996">
        <v>428.01</v>
      </c>
      <c r="L996" t="s">
        <v>4716</v>
      </c>
      <c r="M996" s="2">
        <f t="shared" si="45"/>
        <v>45876.482638888891</v>
      </c>
      <c r="N996" t="s">
        <v>4717</v>
      </c>
      <c r="O996" s="2">
        <f t="shared" si="46"/>
        <v>45886.614745370367</v>
      </c>
      <c r="P996" t="s">
        <v>4718</v>
      </c>
      <c r="Q996" s="2">
        <f t="shared" si="47"/>
        <v>45885.991284722222</v>
      </c>
      <c r="R996" t="s">
        <v>4719</v>
      </c>
      <c r="S996" t="s">
        <v>30</v>
      </c>
      <c r="T9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996" s="5">
        <f>IF(tb_ship[[#This Row],[current_status]]&lt;&gt;"DELIVERED", "",
  ABS(tb_ship[[#This Row],[Formated_actual_delivery_timestamp]] - tb_ship[[#This Row],[Formatted_estimated_delivery_timestamp]])
)</f>
        <v>0.62346064814482816</v>
      </c>
      <c r="X996">
        <v>3</v>
      </c>
      <c r="Y996">
        <v>3</v>
      </c>
      <c r="Z996" t="b">
        <v>0</v>
      </c>
    </row>
    <row r="997" spans="1:26" hidden="1" x14ac:dyDescent="0.25">
      <c r="A997" t="s">
        <v>4720</v>
      </c>
      <c r="B997" t="s">
        <v>186</v>
      </c>
      <c r="C997" t="s">
        <v>33</v>
      </c>
      <c r="D997" t="s">
        <v>24</v>
      </c>
      <c r="E997" t="s">
        <v>24</v>
      </c>
      <c r="F997" t="s">
        <v>151</v>
      </c>
      <c r="G997" t="s">
        <v>407</v>
      </c>
      <c r="H997" t="s">
        <v>69</v>
      </c>
      <c r="I997" t="b">
        <v>0</v>
      </c>
      <c r="J997">
        <v>6.67</v>
      </c>
      <c r="K997">
        <v>136.88999999999999</v>
      </c>
      <c r="L997" t="s">
        <v>4721</v>
      </c>
      <c r="M997" s="2">
        <f t="shared" si="45"/>
        <v>46042.977777777778</v>
      </c>
      <c r="N997" t="s">
        <v>4722</v>
      </c>
      <c r="O997" s="2">
        <f t="shared" si="46"/>
        <v>46046.191168981481</v>
      </c>
      <c r="Q997" s="2" t="str">
        <f t="shared" si="47"/>
        <v/>
      </c>
      <c r="R997" t="s">
        <v>4723</v>
      </c>
      <c r="S997" t="s">
        <v>140</v>
      </c>
      <c r="T9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97" s="5" t="str">
        <f>IF(tb_ship[[#This Row],[current_status]]&lt;&gt;"DELIVERED", "",
  ABS(tb_ship[[#This Row],[Formated_actual_delivery_timestamp]] - tb_ship[[#This Row],[Formatted_estimated_delivery_timestamp]])
)</f>
        <v/>
      </c>
      <c r="V997" t="s">
        <v>157</v>
      </c>
      <c r="W997" t="s">
        <v>3515</v>
      </c>
      <c r="X997">
        <v>9</v>
      </c>
      <c r="Y997">
        <v>2</v>
      </c>
      <c r="Z997" t="b">
        <v>1</v>
      </c>
    </row>
    <row r="998" spans="1:26" hidden="1" x14ac:dyDescent="0.25">
      <c r="A998" t="s">
        <v>4724</v>
      </c>
      <c r="B998" t="s">
        <v>1395</v>
      </c>
      <c r="C998" t="s">
        <v>51</v>
      </c>
      <c r="D998" t="s">
        <v>52</v>
      </c>
      <c r="E998" t="s">
        <v>24</v>
      </c>
      <c r="F998" t="s">
        <v>53</v>
      </c>
      <c r="G998" t="s">
        <v>249</v>
      </c>
      <c r="H998" t="s">
        <v>694</v>
      </c>
      <c r="I998" t="b">
        <v>1</v>
      </c>
      <c r="J998">
        <v>1.98</v>
      </c>
      <c r="K998">
        <v>21.44</v>
      </c>
      <c r="L998" t="s">
        <v>4725</v>
      </c>
      <c r="M998" s="2">
        <f t="shared" si="45"/>
        <v>46028.389583333337</v>
      </c>
      <c r="N998" t="s">
        <v>4726</v>
      </c>
      <c r="O998" s="2">
        <f t="shared" si="46"/>
        <v>46033.982812500006</v>
      </c>
      <c r="Q998" s="2" t="str">
        <f t="shared" si="47"/>
        <v/>
      </c>
      <c r="R998" t="s">
        <v>4727</v>
      </c>
      <c r="S998" t="s">
        <v>140</v>
      </c>
      <c r="T9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998" s="5" t="str">
        <f>IF(tb_ship[[#This Row],[current_status]]&lt;&gt;"DELIVERED", "",
  ABS(tb_ship[[#This Row],[Formated_actual_delivery_timestamp]] - tb_ship[[#This Row],[Formatted_estimated_delivery_timestamp]])
)</f>
        <v/>
      </c>
      <c r="V998" t="s">
        <v>194</v>
      </c>
      <c r="X998">
        <v>6</v>
      </c>
      <c r="Y998">
        <v>3</v>
      </c>
      <c r="Z998" t="b">
        <v>1</v>
      </c>
    </row>
    <row r="999" spans="1:26" hidden="1" x14ac:dyDescent="0.25">
      <c r="A999" t="s">
        <v>4728</v>
      </c>
      <c r="B999" t="s">
        <v>827</v>
      </c>
      <c r="C999" t="s">
        <v>43</v>
      </c>
      <c r="D999" t="s">
        <v>24</v>
      </c>
      <c r="E999" t="s">
        <v>44</v>
      </c>
      <c r="F999" t="s">
        <v>151</v>
      </c>
      <c r="G999" t="s">
        <v>45</v>
      </c>
      <c r="H999" t="s">
        <v>735</v>
      </c>
      <c r="I999" t="b">
        <v>1</v>
      </c>
      <c r="J999">
        <v>14.2</v>
      </c>
      <c r="K999">
        <v>394.19</v>
      </c>
      <c r="L999" t="s">
        <v>4729</v>
      </c>
      <c r="M999" s="2">
        <f t="shared" si="45"/>
        <v>45925.616666666669</v>
      </c>
      <c r="N999" t="s">
        <v>4730</v>
      </c>
      <c r="O999" s="2">
        <f t="shared" si="46"/>
        <v>45933.103344907409</v>
      </c>
      <c r="P999" t="s">
        <v>4731</v>
      </c>
      <c r="Q999" s="2">
        <f t="shared" si="47"/>
        <v>45933.376932870371</v>
      </c>
      <c r="R999" t="s">
        <v>4731</v>
      </c>
      <c r="S999" t="s">
        <v>30</v>
      </c>
      <c r="T9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999" s="5">
        <f>IF(tb_ship[[#This Row],[current_status]]&lt;&gt;"DELIVERED", "",
  ABS(tb_ship[[#This Row],[Formated_actual_delivery_timestamp]] - tb_ship[[#This Row],[Formatted_estimated_delivery_timestamp]])
)</f>
        <v>0.27358796296175569</v>
      </c>
      <c r="X999">
        <v>3</v>
      </c>
      <c r="Y999">
        <v>3</v>
      </c>
      <c r="Z999" t="b">
        <v>0</v>
      </c>
    </row>
    <row r="1000" spans="1:26" hidden="1" x14ac:dyDescent="0.25">
      <c r="A1000" t="s">
        <v>4732</v>
      </c>
      <c r="B1000" t="s">
        <v>67</v>
      </c>
      <c r="C1000" t="s">
        <v>51</v>
      </c>
      <c r="D1000" t="s">
        <v>44</v>
      </c>
      <c r="E1000" t="s">
        <v>24</v>
      </c>
      <c r="F1000" t="s">
        <v>180</v>
      </c>
      <c r="G1000" t="s">
        <v>189</v>
      </c>
      <c r="H1000" t="s">
        <v>110</v>
      </c>
      <c r="I1000" t="b">
        <v>1</v>
      </c>
      <c r="J1000">
        <v>6.01</v>
      </c>
      <c r="K1000">
        <v>180.24</v>
      </c>
      <c r="L1000" t="s">
        <v>4733</v>
      </c>
      <c r="M1000" s="2">
        <f t="shared" si="45"/>
        <v>46022.156944444439</v>
      </c>
      <c r="N1000" t="s">
        <v>4734</v>
      </c>
      <c r="O1000" s="2">
        <f t="shared" si="46"/>
        <v>46026.813877314809</v>
      </c>
      <c r="P1000" t="s">
        <v>4735</v>
      </c>
      <c r="Q1000" s="2">
        <f t="shared" si="47"/>
        <v>46027.36440972222</v>
      </c>
      <c r="R1000" t="s">
        <v>4736</v>
      </c>
      <c r="S1000" t="s">
        <v>30</v>
      </c>
      <c r="T10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00" s="5">
        <f>IF(tb_ship[[#This Row],[current_status]]&lt;&gt;"DELIVERED", "",
  ABS(tb_ship[[#This Row],[Formated_actual_delivery_timestamp]] - tb_ship[[#This Row],[Formatted_estimated_delivery_timestamp]])
)</f>
        <v>0.55053240741108311</v>
      </c>
      <c r="X1000">
        <v>2</v>
      </c>
      <c r="Y1000">
        <v>2</v>
      </c>
      <c r="Z1000" t="b">
        <v>0</v>
      </c>
    </row>
    <row r="1001" spans="1:26" hidden="1" x14ac:dyDescent="0.25">
      <c r="A1001" t="s">
        <v>4737</v>
      </c>
      <c r="B1001" t="s">
        <v>279</v>
      </c>
      <c r="C1001" t="s">
        <v>43</v>
      </c>
      <c r="D1001" t="s">
        <v>24</v>
      </c>
      <c r="E1001" t="s">
        <v>44</v>
      </c>
      <c r="F1001" t="s">
        <v>128</v>
      </c>
      <c r="G1001" t="s">
        <v>109</v>
      </c>
      <c r="H1001" t="s">
        <v>546</v>
      </c>
      <c r="I1001" t="b">
        <v>1</v>
      </c>
      <c r="J1001">
        <v>12.12</v>
      </c>
      <c r="K1001">
        <v>104.06</v>
      </c>
      <c r="L1001" t="s">
        <v>4738</v>
      </c>
      <c r="M1001" s="2">
        <f t="shared" si="45"/>
        <v>46048.692361111112</v>
      </c>
      <c r="N1001" t="s">
        <v>4739</v>
      </c>
      <c r="O1001" s="2">
        <f t="shared" si="46"/>
        <v>46059.279456018521</v>
      </c>
      <c r="P1001" t="s">
        <v>4740</v>
      </c>
      <c r="Q1001" s="2">
        <f t="shared" si="47"/>
        <v>46059.878194444449</v>
      </c>
      <c r="R1001" t="s">
        <v>4741</v>
      </c>
      <c r="S1001" t="s">
        <v>30</v>
      </c>
      <c r="T10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01" s="5">
        <f>IF(tb_ship[[#This Row],[current_status]]&lt;&gt;"DELIVERED", "",
  ABS(tb_ship[[#This Row],[Formated_actual_delivery_timestamp]] - tb_ship[[#This Row],[Formatted_estimated_delivery_timestamp]])
)</f>
        <v>0.59873842592787696</v>
      </c>
      <c r="X1001">
        <v>3</v>
      </c>
      <c r="Y1001">
        <v>4</v>
      </c>
      <c r="Z1001" t="b">
        <v>0</v>
      </c>
    </row>
    <row r="1002" spans="1:26" hidden="1" x14ac:dyDescent="0.25">
      <c r="A1002" t="s">
        <v>4742</v>
      </c>
      <c r="B1002" t="s">
        <v>279</v>
      </c>
      <c r="C1002" t="s">
        <v>43</v>
      </c>
      <c r="D1002" t="s">
        <v>44</v>
      </c>
      <c r="E1002" t="s">
        <v>24</v>
      </c>
      <c r="F1002" t="s">
        <v>180</v>
      </c>
      <c r="G1002" t="s">
        <v>407</v>
      </c>
      <c r="H1002" t="s">
        <v>181</v>
      </c>
      <c r="I1002" t="b">
        <v>1</v>
      </c>
      <c r="J1002">
        <v>26.77</v>
      </c>
      <c r="K1002">
        <v>914.65</v>
      </c>
      <c r="L1002" t="s">
        <v>4743</v>
      </c>
      <c r="M1002" s="2">
        <f t="shared" si="45"/>
        <v>45877.203472222223</v>
      </c>
      <c r="N1002" t="s">
        <v>4744</v>
      </c>
      <c r="O1002" s="2">
        <f t="shared" si="46"/>
        <v>45889.633321759255</v>
      </c>
      <c r="P1002" t="s">
        <v>4745</v>
      </c>
      <c r="Q1002" s="2">
        <f t="shared" si="47"/>
        <v>45889.48909722222</v>
      </c>
      <c r="R1002" t="s">
        <v>4746</v>
      </c>
      <c r="S1002" t="s">
        <v>30</v>
      </c>
      <c r="T10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02" s="5">
        <f>IF(tb_ship[[#This Row],[current_status]]&lt;&gt;"DELIVERED", "",
  ABS(tb_ship[[#This Row],[Formated_actual_delivery_timestamp]] - tb_ship[[#This Row],[Formatted_estimated_delivery_timestamp]])
)</f>
        <v>0.14422453703446081</v>
      </c>
      <c r="X1002">
        <v>4</v>
      </c>
      <c r="Y1002">
        <v>4</v>
      </c>
      <c r="Z1002" t="b">
        <v>0</v>
      </c>
    </row>
    <row r="1003" spans="1:26" hidden="1" x14ac:dyDescent="0.25">
      <c r="A1003" t="s">
        <v>4747</v>
      </c>
      <c r="B1003" t="s">
        <v>42</v>
      </c>
      <c r="C1003" t="s">
        <v>43</v>
      </c>
      <c r="D1003" t="s">
        <v>52</v>
      </c>
      <c r="E1003" t="s">
        <v>24</v>
      </c>
      <c r="F1003" t="s">
        <v>422</v>
      </c>
      <c r="G1003" t="s">
        <v>650</v>
      </c>
      <c r="H1003" t="s">
        <v>1024</v>
      </c>
      <c r="I1003" t="b">
        <v>1</v>
      </c>
      <c r="J1003">
        <v>25.12</v>
      </c>
      <c r="K1003">
        <v>715.72</v>
      </c>
      <c r="L1003" t="s">
        <v>4748</v>
      </c>
      <c r="M1003" s="2">
        <f t="shared" si="45"/>
        <v>45954.334027777782</v>
      </c>
      <c r="N1003" t="s">
        <v>4749</v>
      </c>
      <c r="O1003" s="2">
        <f t="shared" si="46"/>
        <v>45960.718668981484</v>
      </c>
      <c r="P1003" t="s">
        <v>4750</v>
      </c>
      <c r="Q1003" s="2">
        <f t="shared" si="47"/>
        <v>45960.812268518515</v>
      </c>
      <c r="R1003" t="s">
        <v>4751</v>
      </c>
      <c r="S1003" t="s">
        <v>30</v>
      </c>
      <c r="T10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03" s="5">
        <f>IF(tb_ship[[#This Row],[current_status]]&lt;&gt;"DELIVERED", "",
  ABS(tb_ship[[#This Row],[Formated_actual_delivery_timestamp]] - tb_ship[[#This Row],[Formatted_estimated_delivery_timestamp]])
)</f>
        <v>9.3599537030968349E-2</v>
      </c>
      <c r="X1003">
        <v>1</v>
      </c>
      <c r="Y1003">
        <v>4</v>
      </c>
      <c r="Z1003" t="b">
        <v>0</v>
      </c>
    </row>
    <row r="1004" spans="1:26" hidden="1" x14ac:dyDescent="0.25">
      <c r="A1004" t="s">
        <v>4752</v>
      </c>
      <c r="B1004" t="s">
        <v>99</v>
      </c>
      <c r="C1004" t="s">
        <v>33</v>
      </c>
      <c r="D1004" t="s">
        <v>915</v>
      </c>
      <c r="E1004" t="s">
        <v>24</v>
      </c>
      <c r="F1004" t="s">
        <v>3451</v>
      </c>
      <c r="G1004" t="s">
        <v>25</v>
      </c>
      <c r="H1004" t="s">
        <v>3163</v>
      </c>
      <c r="I1004" t="b">
        <v>1</v>
      </c>
      <c r="J1004">
        <v>2.95</v>
      </c>
      <c r="K1004">
        <v>244.84</v>
      </c>
      <c r="L1004" t="s">
        <v>4753</v>
      </c>
      <c r="M1004" s="2">
        <f t="shared" si="45"/>
        <v>45906.493055555555</v>
      </c>
      <c r="N1004" t="s">
        <v>4754</v>
      </c>
      <c r="O1004" s="2">
        <f t="shared" si="46"/>
        <v>45913.817488425928</v>
      </c>
      <c r="P1004" t="s">
        <v>4755</v>
      </c>
      <c r="Q1004" s="2">
        <f t="shared" si="47"/>
        <v>45912.797569444447</v>
      </c>
      <c r="R1004" t="s">
        <v>4755</v>
      </c>
      <c r="S1004" t="s">
        <v>30</v>
      </c>
      <c r="T10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04" s="5">
        <f>IF(tb_ship[[#This Row],[current_status]]&lt;&gt;"DELIVERED", "",
  ABS(tb_ship[[#This Row],[Formated_actual_delivery_timestamp]] - tb_ship[[#This Row],[Formatted_estimated_delivery_timestamp]])
)</f>
        <v>1.0199189814811689</v>
      </c>
      <c r="X1004">
        <v>2</v>
      </c>
      <c r="Y1004">
        <v>3</v>
      </c>
      <c r="Z1004" t="b">
        <v>0</v>
      </c>
    </row>
    <row r="1005" spans="1:26" hidden="1" x14ac:dyDescent="0.25">
      <c r="A1005" t="s">
        <v>4756</v>
      </c>
      <c r="B1005" t="s">
        <v>833</v>
      </c>
      <c r="C1005" t="s">
        <v>33</v>
      </c>
      <c r="D1005" t="s">
        <v>187</v>
      </c>
      <c r="E1005" t="s">
        <v>24</v>
      </c>
      <c r="F1005" t="s">
        <v>765</v>
      </c>
      <c r="G1005" t="s">
        <v>407</v>
      </c>
      <c r="H1005" t="s">
        <v>927</v>
      </c>
      <c r="I1005" t="b">
        <v>1</v>
      </c>
      <c r="J1005">
        <v>71.680000000000007</v>
      </c>
      <c r="K1005">
        <v>2898.29</v>
      </c>
      <c r="L1005" t="s">
        <v>4757</v>
      </c>
      <c r="M1005" s="2">
        <f t="shared" si="45"/>
        <v>45957.305555555555</v>
      </c>
      <c r="N1005" t="s">
        <v>4758</v>
      </c>
      <c r="O1005" s="2">
        <f t="shared" si="46"/>
        <v>45963.098182870373</v>
      </c>
      <c r="P1005" t="s">
        <v>4759</v>
      </c>
      <c r="Q1005" s="2">
        <f t="shared" si="47"/>
        <v>45963.640196759261</v>
      </c>
      <c r="R1005" t="s">
        <v>4760</v>
      </c>
      <c r="S1005" t="s">
        <v>30</v>
      </c>
      <c r="T10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05" s="5">
        <f>IF(tb_ship[[#This Row],[current_status]]&lt;&gt;"DELIVERED", "",
  ABS(tb_ship[[#This Row],[Formated_actual_delivery_timestamp]] - tb_ship[[#This Row],[Formatted_estimated_delivery_timestamp]])
)</f>
        <v>0.54201388888759539</v>
      </c>
      <c r="X1005">
        <v>3</v>
      </c>
      <c r="Y1005">
        <v>5</v>
      </c>
      <c r="Z1005" t="b">
        <v>0</v>
      </c>
    </row>
    <row r="1006" spans="1:26" hidden="1" x14ac:dyDescent="0.25">
      <c r="A1006" t="s">
        <v>4761</v>
      </c>
      <c r="B1006" t="s">
        <v>99</v>
      </c>
      <c r="C1006" t="s">
        <v>33</v>
      </c>
      <c r="D1006" t="s">
        <v>44</v>
      </c>
      <c r="E1006" t="s">
        <v>24</v>
      </c>
      <c r="F1006" t="s">
        <v>135</v>
      </c>
      <c r="G1006" t="s">
        <v>249</v>
      </c>
      <c r="H1006" t="s">
        <v>181</v>
      </c>
      <c r="I1006" t="b">
        <v>1</v>
      </c>
      <c r="J1006">
        <v>85.95</v>
      </c>
      <c r="K1006">
        <v>1223.24</v>
      </c>
      <c r="L1006" t="s">
        <v>4762</v>
      </c>
      <c r="M1006" s="2">
        <f t="shared" si="45"/>
        <v>45852.652083333334</v>
      </c>
      <c r="N1006" t="s">
        <v>4763</v>
      </c>
      <c r="O1006" s="2">
        <f t="shared" si="46"/>
        <v>45858.774629629625</v>
      </c>
      <c r="Q1006" s="2" t="str">
        <f t="shared" si="47"/>
        <v/>
      </c>
      <c r="R1006" t="s">
        <v>4764</v>
      </c>
      <c r="S1006" t="s">
        <v>140</v>
      </c>
      <c r="T10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06" s="5" t="str">
        <f>IF(tb_ship[[#This Row],[current_status]]&lt;&gt;"DELIVERED", "",
  ABS(tb_ship[[#This Row],[Formated_actual_delivery_timestamp]] - tb_ship[[#This Row],[Formatted_estimated_delivery_timestamp]])
)</f>
        <v/>
      </c>
      <c r="V1006" t="s">
        <v>4765</v>
      </c>
      <c r="W1006" t="s">
        <v>381</v>
      </c>
      <c r="X1006">
        <v>6</v>
      </c>
      <c r="Y1006">
        <v>4</v>
      </c>
      <c r="Z1006" t="b">
        <v>1</v>
      </c>
    </row>
    <row r="1007" spans="1:26" hidden="1" x14ac:dyDescent="0.25">
      <c r="A1007" t="s">
        <v>4766</v>
      </c>
      <c r="B1007" t="s">
        <v>42</v>
      </c>
      <c r="C1007" t="s">
        <v>33</v>
      </c>
      <c r="D1007" t="s">
        <v>24</v>
      </c>
      <c r="E1007" t="s">
        <v>44</v>
      </c>
      <c r="F1007" t="s">
        <v>189</v>
      </c>
      <c r="G1007" t="s">
        <v>135</v>
      </c>
      <c r="H1007" t="s">
        <v>735</v>
      </c>
      <c r="I1007" t="b">
        <v>1</v>
      </c>
      <c r="J1007">
        <v>9.84</v>
      </c>
      <c r="K1007">
        <v>607.83000000000004</v>
      </c>
      <c r="L1007" t="s">
        <v>4767</v>
      </c>
      <c r="M1007" s="2">
        <f t="shared" si="45"/>
        <v>45912.544444444444</v>
      </c>
      <c r="N1007" t="s">
        <v>4768</v>
      </c>
      <c r="O1007" s="2">
        <f t="shared" si="46"/>
        <v>45920.482766203706</v>
      </c>
      <c r="Q1007" s="2" t="str">
        <f t="shared" si="47"/>
        <v/>
      </c>
      <c r="R1007" t="s">
        <v>4769</v>
      </c>
      <c r="S1007" t="s">
        <v>140</v>
      </c>
      <c r="T10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07" s="5" t="str">
        <f>IF(tb_ship[[#This Row],[current_status]]&lt;&gt;"DELIVERED", "",
  ABS(tb_ship[[#This Row],[Formated_actual_delivery_timestamp]] - tb_ship[[#This Row],[Formatted_estimated_delivery_timestamp]])
)</f>
        <v/>
      </c>
      <c r="V1007" t="s">
        <v>1798</v>
      </c>
      <c r="W1007" t="s">
        <v>921</v>
      </c>
      <c r="X1007">
        <v>5</v>
      </c>
      <c r="Y1007">
        <v>4</v>
      </c>
      <c r="Z1007" t="b">
        <v>1</v>
      </c>
    </row>
    <row r="1008" spans="1:26" hidden="1" x14ac:dyDescent="0.25">
      <c r="A1008" t="s">
        <v>4770</v>
      </c>
      <c r="B1008" t="s">
        <v>125</v>
      </c>
      <c r="C1008" t="s">
        <v>2146</v>
      </c>
      <c r="D1008" t="s">
        <v>24</v>
      </c>
      <c r="E1008" t="s">
        <v>24</v>
      </c>
      <c r="F1008" t="s">
        <v>407</v>
      </c>
      <c r="G1008" t="s">
        <v>189</v>
      </c>
      <c r="H1008" t="s">
        <v>69</v>
      </c>
      <c r="I1008" t="b">
        <v>0</v>
      </c>
      <c r="J1008">
        <v>3.65</v>
      </c>
      <c r="K1008">
        <v>104.22</v>
      </c>
      <c r="L1008" t="s">
        <v>4771</v>
      </c>
      <c r="M1008" s="2">
        <f t="shared" si="45"/>
        <v>46073.727083333339</v>
      </c>
      <c r="N1008" t="s">
        <v>4772</v>
      </c>
      <c r="O1008" s="2">
        <f t="shared" si="46"/>
        <v>46075.562557870369</v>
      </c>
      <c r="Q1008" s="2" t="str">
        <f t="shared" si="47"/>
        <v/>
      </c>
      <c r="R1008" t="s">
        <v>4773</v>
      </c>
      <c r="S1008" t="s">
        <v>114</v>
      </c>
      <c r="T10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08" s="5" t="str">
        <f>IF(tb_ship[[#This Row],[current_status]]&lt;&gt;"DELIVERED", "",
  ABS(tb_ship[[#This Row],[Formated_actual_delivery_timestamp]] - tb_ship[[#This Row],[Formatted_estimated_delivery_timestamp]])
)</f>
        <v/>
      </c>
      <c r="X1008">
        <v>3</v>
      </c>
      <c r="Y1008">
        <v>1</v>
      </c>
      <c r="Z1008" t="b">
        <v>0</v>
      </c>
    </row>
    <row r="1009" spans="1:26" hidden="1" x14ac:dyDescent="0.25">
      <c r="A1009" t="s">
        <v>4774</v>
      </c>
      <c r="B1009" t="s">
        <v>168</v>
      </c>
      <c r="C1009" t="s">
        <v>51</v>
      </c>
      <c r="D1009" t="s">
        <v>24</v>
      </c>
      <c r="E1009" t="s">
        <v>24</v>
      </c>
      <c r="F1009" t="s">
        <v>35</v>
      </c>
      <c r="G1009" t="s">
        <v>93</v>
      </c>
      <c r="H1009" t="s">
        <v>152</v>
      </c>
      <c r="I1009" t="b">
        <v>0</v>
      </c>
      <c r="J1009">
        <v>8.3000000000000007</v>
      </c>
      <c r="K1009">
        <v>372.95</v>
      </c>
      <c r="L1009" t="s">
        <v>4775</v>
      </c>
      <c r="M1009" s="2">
        <f t="shared" si="45"/>
        <v>45835.374305555553</v>
      </c>
      <c r="N1009" t="s">
        <v>4776</v>
      </c>
      <c r="O1009" s="2">
        <f t="shared" si="46"/>
        <v>45837.768993055557</v>
      </c>
      <c r="P1009" t="s">
        <v>4777</v>
      </c>
      <c r="Q1009" s="2">
        <f t="shared" si="47"/>
        <v>45837.74527777778</v>
      </c>
      <c r="R1009" t="s">
        <v>4777</v>
      </c>
      <c r="S1009" t="s">
        <v>30</v>
      </c>
      <c r="T10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09" s="5">
        <f>IF(tb_ship[[#This Row],[current_status]]&lt;&gt;"DELIVERED", "",
  ABS(tb_ship[[#This Row],[Formated_actual_delivery_timestamp]] - tb_ship[[#This Row],[Formatted_estimated_delivery_timestamp]])
)</f>
        <v>2.3715277777228039E-2</v>
      </c>
      <c r="X1009">
        <v>4</v>
      </c>
      <c r="Y1009">
        <v>2</v>
      </c>
      <c r="Z1009" t="b">
        <v>0</v>
      </c>
    </row>
    <row r="1010" spans="1:26" hidden="1" x14ac:dyDescent="0.25">
      <c r="A1010" t="s">
        <v>4778</v>
      </c>
      <c r="B1010" t="s">
        <v>186</v>
      </c>
      <c r="C1010" t="s">
        <v>43</v>
      </c>
      <c r="D1010" t="s">
        <v>24</v>
      </c>
      <c r="E1010" t="s">
        <v>52</v>
      </c>
      <c r="F1010" t="s">
        <v>407</v>
      </c>
      <c r="G1010" t="s">
        <v>329</v>
      </c>
      <c r="H1010" t="s">
        <v>531</v>
      </c>
      <c r="I1010" t="b">
        <v>1</v>
      </c>
      <c r="J1010">
        <v>3.21</v>
      </c>
      <c r="K1010">
        <v>153.29</v>
      </c>
      <c r="L1010" t="s">
        <v>4779</v>
      </c>
      <c r="M1010" s="2">
        <f t="shared" si="45"/>
        <v>45961.973611111112</v>
      </c>
      <c r="N1010" t="s">
        <v>4780</v>
      </c>
      <c r="O1010" s="2">
        <f t="shared" si="46"/>
        <v>45969.99799768519</v>
      </c>
      <c r="Q1010" s="2" t="str">
        <f t="shared" si="47"/>
        <v/>
      </c>
      <c r="R1010" t="s">
        <v>4781</v>
      </c>
      <c r="S1010" t="s">
        <v>140</v>
      </c>
      <c r="T10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10" s="5" t="str">
        <f>IF(tb_ship[[#This Row],[current_status]]&lt;&gt;"DELIVERED", "",
  ABS(tb_ship[[#This Row],[Formated_actual_delivery_timestamp]] - tb_ship[[#This Row],[Formatted_estimated_delivery_timestamp]])
)</f>
        <v/>
      </c>
      <c r="V1010" t="s">
        <v>1055</v>
      </c>
      <c r="W1010" t="s">
        <v>921</v>
      </c>
      <c r="X1010">
        <v>7</v>
      </c>
      <c r="Y1010">
        <v>3</v>
      </c>
      <c r="Z1010" t="b">
        <v>1</v>
      </c>
    </row>
    <row r="1011" spans="1:26" hidden="1" x14ac:dyDescent="0.25">
      <c r="A1011" t="s">
        <v>4782</v>
      </c>
      <c r="B1011" t="s">
        <v>58</v>
      </c>
      <c r="C1011" t="s">
        <v>33</v>
      </c>
      <c r="D1011" t="s">
        <v>52</v>
      </c>
      <c r="E1011" t="s">
        <v>59</v>
      </c>
      <c r="F1011" t="s">
        <v>53</v>
      </c>
      <c r="G1011" t="s">
        <v>313</v>
      </c>
      <c r="H1011" t="s">
        <v>1065</v>
      </c>
      <c r="I1011" t="b">
        <v>0</v>
      </c>
      <c r="J1011">
        <v>7.03</v>
      </c>
      <c r="K1011">
        <v>106.71</v>
      </c>
      <c r="L1011" t="s">
        <v>4783</v>
      </c>
      <c r="M1011" s="2">
        <f t="shared" si="45"/>
        <v>45961.354861111111</v>
      </c>
      <c r="N1011" t="s">
        <v>4784</v>
      </c>
      <c r="O1011" s="2">
        <f t="shared" si="46"/>
        <v>45966.592280092591</v>
      </c>
      <c r="P1011" t="s">
        <v>4785</v>
      </c>
      <c r="Q1011" s="2">
        <f t="shared" si="47"/>
        <v>45966.421828703707</v>
      </c>
      <c r="R1011" t="s">
        <v>4785</v>
      </c>
      <c r="S1011" t="s">
        <v>30</v>
      </c>
      <c r="T10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11" s="5">
        <f>IF(tb_ship[[#This Row],[current_status]]&lt;&gt;"DELIVERED", "",
  ABS(tb_ship[[#This Row],[Formated_actual_delivery_timestamp]] - tb_ship[[#This Row],[Formatted_estimated_delivery_timestamp]])
)</f>
        <v>0.17045138888352085</v>
      </c>
      <c r="X1011">
        <v>2</v>
      </c>
      <c r="Y1011">
        <v>2</v>
      </c>
      <c r="Z1011" t="b">
        <v>0</v>
      </c>
    </row>
    <row r="1012" spans="1:26" hidden="1" x14ac:dyDescent="0.25">
      <c r="A1012" t="s">
        <v>4786</v>
      </c>
      <c r="B1012" t="s">
        <v>99</v>
      </c>
      <c r="C1012" t="s">
        <v>51</v>
      </c>
      <c r="D1012" t="s">
        <v>915</v>
      </c>
      <c r="E1012" t="s">
        <v>24</v>
      </c>
      <c r="F1012" t="s">
        <v>1595</v>
      </c>
      <c r="G1012" t="s">
        <v>128</v>
      </c>
      <c r="H1012" t="s">
        <v>917</v>
      </c>
      <c r="I1012" t="b">
        <v>1</v>
      </c>
      <c r="J1012">
        <v>3.93</v>
      </c>
      <c r="K1012">
        <v>118.39</v>
      </c>
      <c r="L1012" t="s">
        <v>4787</v>
      </c>
      <c r="M1012" s="2">
        <f t="shared" si="45"/>
        <v>45964.765972222223</v>
      </c>
      <c r="N1012" t="s">
        <v>4788</v>
      </c>
      <c r="O1012" s="2">
        <f t="shared" si="46"/>
        <v>45967.277407407411</v>
      </c>
      <c r="P1012" t="s">
        <v>4789</v>
      </c>
      <c r="Q1012" s="2">
        <f t="shared" si="47"/>
        <v>45967.497465277782</v>
      </c>
      <c r="R1012" t="s">
        <v>4789</v>
      </c>
      <c r="S1012" t="s">
        <v>30</v>
      </c>
      <c r="T10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2" s="5">
        <f>IF(tb_ship[[#This Row],[current_status]]&lt;&gt;"DELIVERED", "",
  ABS(tb_ship[[#This Row],[Formated_actual_delivery_timestamp]] - tb_ship[[#This Row],[Formatted_estimated_delivery_timestamp]])
)</f>
        <v>0.2200578703705105</v>
      </c>
      <c r="X1012">
        <v>1</v>
      </c>
      <c r="Y1012">
        <v>5</v>
      </c>
      <c r="Z1012" t="b">
        <v>0</v>
      </c>
    </row>
    <row r="1013" spans="1:26" hidden="1" x14ac:dyDescent="0.25">
      <c r="A1013" t="s">
        <v>4790</v>
      </c>
      <c r="B1013" t="s">
        <v>203</v>
      </c>
      <c r="C1013" t="s">
        <v>51</v>
      </c>
      <c r="D1013" t="s">
        <v>24</v>
      </c>
      <c r="E1013" t="s">
        <v>24</v>
      </c>
      <c r="F1013" t="s">
        <v>196</v>
      </c>
      <c r="G1013" t="s">
        <v>1499</v>
      </c>
      <c r="H1013" t="s">
        <v>152</v>
      </c>
      <c r="I1013" t="b">
        <v>0</v>
      </c>
      <c r="J1013">
        <v>9.51</v>
      </c>
      <c r="K1013">
        <v>367.03</v>
      </c>
      <c r="L1013" t="s">
        <v>4791</v>
      </c>
      <c r="M1013" s="2">
        <f t="shared" si="45"/>
        <v>45880.626388888893</v>
      </c>
      <c r="N1013" t="s">
        <v>4792</v>
      </c>
      <c r="O1013" s="2">
        <f t="shared" si="46"/>
        <v>45881.645405092597</v>
      </c>
      <c r="P1013" t="s">
        <v>4793</v>
      </c>
      <c r="Q1013" s="2">
        <f t="shared" si="47"/>
        <v>45881.307511574072</v>
      </c>
      <c r="R1013" t="s">
        <v>4794</v>
      </c>
      <c r="S1013" t="s">
        <v>30</v>
      </c>
      <c r="T1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13" s="5">
        <f>IF(tb_ship[[#This Row],[current_status]]&lt;&gt;"DELIVERED", "",
  ABS(tb_ship[[#This Row],[Formated_actual_delivery_timestamp]] - tb_ship[[#This Row],[Formatted_estimated_delivery_timestamp]])
)</f>
        <v>0.33789351852465188</v>
      </c>
      <c r="X1013">
        <v>3</v>
      </c>
      <c r="Y1013">
        <v>2</v>
      </c>
      <c r="Z1013" t="b">
        <v>0</v>
      </c>
    </row>
    <row r="1014" spans="1:26" hidden="1" x14ac:dyDescent="0.25">
      <c r="A1014" t="s">
        <v>4795</v>
      </c>
      <c r="B1014" t="s">
        <v>67</v>
      </c>
      <c r="C1014" t="s">
        <v>33</v>
      </c>
      <c r="D1014" t="s">
        <v>44</v>
      </c>
      <c r="E1014" t="s">
        <v>24</v>
      </c>
      <c r="F1014" t="s">
        <v>109</v>
      </c>
      <c r="G1014" t="s">
        <v>883</v>
      </c>
      <c r="H1014" t="s">
        <v>776</v>
      </c>
      <c r="I1014" t="b">
        <v>1</v>
      </c>
      <c r="J1014">
        <v>21.21</v>
      </c>
      <c r="K1014">
        <v>1149.3399999999999</v>
      </c>
      <c r="L1014" t="s">
        <v>4796</v>
      </c>
      <c r="M1014" s="2">
        <f t="shared" si="45"/>
        <v>46062.25</v>
      </c>
      <c r="N1014" t="s">
        <v>4797</v>
      </c>
      <c r="O1014" s="2">
        <f t="shared" si="46"/>
        <v>46069.383506944439</v>
      </c>
      <c r="P1014" t="s">
        <v>4798</v>
      </c>
      <c r="Q1014" s="2">
        <f t="shared" si="47"/>
        <v>46069.532326388886</v>
      </c>
      <c r="R1014" t="s">
        <v>4798</v>
      </c>
      <c r="S1014" t="s">
        <v>30</v>
      </c>
      <c r="T10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4" s="5">
        <f>IF(tb_ship[[#This Row],[current_status]]&lt;&gt;"DELIVERED", "",
  ABS(tb_ship[[#This Row],[Formated_actual_delivery_timestamp]] - tb_ship[[#This Row],[Formatted_estimated_delivery_timestamp]])
)</f>
        <v>0.14881944444641704</v>
      </c>
      <c r="X1014">
        <v>3</v>
      </c>
      <c r="Y1014">
        <v>5</v>
      </c>
      <c r="Z1014" t="b">
        <v>0</v>
      </c>
    </row>
    <row r="1015" spans="1:26" hidden="1" x14ac:dyDescent="0.25">
      <c r="A1015" t="s">
        <v>4799</v>
      </c>
      <c r="B1015" t="s">
        <v>67</v>
      </c>
      <c r="C1015" t="s">
        <v>33</v>
      </c>
      <c r="D1015" t="s">
        <v>52</v>
      </c>
      <c r="E1015" t="s">
        <v>173</v>
      </c>
      <c r="F1015" t="s">
        <v>236</v>
      </c>
      <c r="G1015" t="s">
        <v>421</v>
      </c>
      <c r="H1015" t="s">
        <v>859</v>
      </c>
      <c r="I1015" t="b">
        <v>0</v>
      </c>
      <c r="J1015">
        <v>14.52</v>
      </c>
      <c r="K1015">
        <v>287.87</v>
      </c>
      <c r="L1015" t="s">
        <v>4800</v>
      </c>
      <c r="M1015" s="2">
        <f t="shared" si="45"/>
        <v>46052.458333333336</v>
      </c>
      <c r="N1015" t="s">
        <v>4801</v>
      </c>
      <c r="O1015" s="2">
        <f t="shared" si="46"/>
        <v>46059.699837962966</v>
      </c>
      <c r="P1015" t="s">
        <v>4802</v>
      </c>
      <c r="Q1015" s="2">
        <f t="shared" si="47"/>
        <v>46060.108148148152</v>
      </c>
      <c r="R1015" t="s">
        <v>4803</v>
      </c>
      <c r="S1015" t="s">
        <v>30</v>
      </c>
      <c r="T10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5" s="5">
        <f>IF(tb_ship[[#This Row],[current_status]]&lt;&gt;"DELIVERED", "",
  ABS(tb_ship[[#This Row],[Formated_actual_delivery_timestamp]] - tb_ship[[#This Row],[Formatted_estimated_delivery_timestamp]])
)</f>
        <v>0.40831018518656492</v>
      </c>
      <c r="X1015">
        <v>3</v>
      </c>
      <c r="Y1015">
        <v>5</v>
      </c>
      <c r="Z1015" t="b">
        <v>0</v>
      </c>
    </row>
    <row r="1016" spans="1:26" hidden="1" x14ac:dyDescent="0.25">
      <c r="A1016" t="s">
        <v>4804</v>
      </c>
      <c r="B1016" t="s">
        <v>335</v>
      </c>
      <c r="C1016" t="s">
        <v>33</v>
      </c>
      <c r="D1016" t="s">
        <v>44</v>
      </c>
      <c r="E1016" t="s">
        <v>116</v>
      </c>
      <c r="F1016" t="s">
        <v>180</v>
      </c>
      <c r="G1016" t="s">
        <v>1405</v>
      </c>
      <c r="H1016" t="s">
        <v>119</v>
      </c>
      <c r="I1016" t="b">
        <v>1</v>
      </c>
      <c r="J1016">
        <v>8.51</v>
      </c>
      <c r="K1016">
        <v>661.9</v>
      </c>
      <c r="L1016" t="s">
        <v>4805</v>
      </c>
      <c r="M1016" s="2">
        <f t="shared" si="45"/>
        <v>45901.304861111108</v>
      </c>
      <c r="N1016" t="s">
        <v>4806</v>
      </c>
      <c r="O1016" s="2">
        <f t="shared" si="46"/>
        <v>45909.548900462964</v>
      </c>
      <c r="P1016" t="s">
        <v>4807</v>
      </c>
      <c r="Q1016" s="2">
        <f t="shared" si="47"/>
        <v>45909.049120370371</v>
      </c>
      <c r="R1016" t="s">
        <v>4807</v>
      </c>
      <c r="S1016" t="s">
        <v>30</v>
      </c>
      <c r="T10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16" s="5">
        <f>IF(tb_ship[[#This Row],[current_status]]&lt;&gt;"DELIVERED", "",
  ABS(tb_ship[[#This Row],[Formated_actual_delivery_timestamp]] - tb_ship[[#This Row],[Formatted_estimated_delivery_timestamp]])
)</f>
        <v>0.49978009259211831</v>
      </c>
      <c r="X1016">
        <v>3</v>
      </c>
      <c r="Y1016">
        <v>2</v>
      </c>
      <c r="Z1016" t="b">
        <v>0</v>
      </c>
    </row>
    <row r="1017" spans="1:26" hidden="1" x14ac:dyDescent="0.25">
      <c r="A1017" t="s">
        <v>4808</v>
      </c>
      <c r="B1017" t="s">
        <v>58</v>
      </c>
      <c r="C1017" t="s">
        <v>51</v>
      </c>
      <c r="D1017" t="s">
        <v>52</v>
      </c>
      <c r="E1017" t="s">
        <v>173</v>
      </c>
      <c r="F1017" t="s">
        <v>329</v>
      </c>
      <c r="G1017" t="s">
        <v>174</v>
      </c>
      <c r="H1017" t="s">
        <v>412</v>
      </c>
      <c r="I1017" t="b">
        <v>0</v>
      </c>
      <c r="J1017">
        <v>6.49</v>
      </c>
      <c r="K1017">
        <v>225.58</v>
      </c>
      <c r="L1017" t="s">
        <v>4809</v>
      </c>
      <c r="M1017" s="2">
        <f t="shared" si="45"/>
        <v>45870.412500000006</v>
      </c>
      <c r="N1017" t="s">
        <v>4810</v>
      </c>
      <c r="O1017" s="2">
        <f t="shared" si="46"/>
        <v>45875.449803240743</v>
      </c>
      <c r="P1017" t="s">
        <v>4811</v>
      </c>
      <c r="Q1017" s="2">
        <f t="shared" si="47"/>
        <v>45875.854861111111</v>
      </c>
      <c r="R1017" t="s">
        <v>4811</v>
      </c>
      <c r="S1017" t="s">
        <v>30</v>
      </c>
      <c r="T10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7" s="5">
        <f>IF(tb_ship[[#This Row],[current_status]]&lt;&gt;"DELIVERED", "",
  ABS(tb_ship[[#This Row],[Formated_actual_delivery_timestamp]] - tb_ship[[#This Row],[Formatted_estimated_delivery_timestamp]])
)</f>
        <v>0.40505787036818219</v>
      </c>
      <c r="X1017">
        <v>2</v>
      </c>
      <c r="Y1017">
        <v>3</v>
      </c>
      <c r="Z1017" t="b">
        <v>0</v>
      </c>
    </row>
    <row r="1018" spans="1:26" hidden="1" x14ac:dyDescent="0.25">
      <c r="A1018" t="s">
        <v>4812</v>
      </c>
      <c r="B1018" t="s">
        <v>203</v>
      </c>
      <c r="C1018" t="s">
        <v>33</v>
      </c>
      <c r="D1018" t="s">
        <v>34</v>
      </c>
      <c r="E1018" t="s">
        <v>52</v>
      </c>
      <c r="F1018" t="s">
        <v>75</v>
      </c>
      <c r="G1018" t="s">
        <v>236</v>
      </c>
      <c r="H1018" t="s">
        <v>77</v>
      </c>
      <c r="I1018" t="b">
        <v>0</v>
      </c>
      <c r="J1018">
        <v>16.489999999999998</v>
      </c>
      <c r="K1018">
        <v>571.30999999999995</v>
      </c>
      <c r="L1018" t="s">
        <v>4813</v>
      </c>
      <c r="M1018" s="2">
        <f t="shared" si="45"/>
        <v>45898.539583333331</v>
      </c>
      <c r="N1018" t="s">
        <v>4814</v>
      </c>
      <c r="O1018" s="2">
        <f t="shared" si="46"/>
        <v>45907.583773148152</v>
      </c>
      <c r="P1018" t="s">
        <v>4815</v>
      </c>
      <c r="Q1018" s="2">
        <f t="shared" si="47"/>
        <v>45907.721446759257</v>
      </c>
      <c r="R1018" t="s">
        <v>4815</v>
      </c>
      <c r="S1018" t="s">
        <v>30</v>
      </c>
      <c r="T10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18" s="5">
        <f>IF(tb_ship[[#This Row],[current_status]]&lt;&gt;"DELIVERED", "",
  ABS(tb_ship[[#This Row],[Formated_actual_delivery_timestamp]] - tb_ship[[#This Row],[Formatted_estimated_delivery_timestamp]])
)</f>
        <v>0.13767361110512866</v>
      </c>
      <c r="X1018">
        <v>4</v>
      </c>
      <c r="Y1018">
        <v>2</v>
      </c>
      <c r="Z1018" t="b">
        <v>0</v>
      </c>
    </row>
    <row r="1019" spans="1:26" hidden="1" x14ac:dyDescent="0.25">
      <c r="A1019" t="s">
        <v>4816</v>
      </c>
      <c r="B1019" t="s">
        <v>58</v>
      </c>
      <c r="C1019" t="s">
        <v>51</v>
      </c>
      <c r="D1019" t="s">
        <v>24</v>
      </c>
      <c r="E1019" t="s">
        <v>44</v>
      </c>
      <c r="F1019" t="s">
        <v>189</v>
      </c>
      <c r="G1019" t="s">
        <v>180</v>
      </c>
      <c r="H1019" t="s">
        <v>391</v>
      </c>
      <c r="I1019" t="b">
        <v>1</v>
      </c>
      <c r="J1019">
        <v>24.81</v>
      </c>
      <c r="K1019">
        <v>1109.5999999999999</v>
      </c>
      <c r="L1019" t="s">
        <v>4817</v>
      </c>
      <c r="M1019" s="2">
        <f t="shared" si="45"/>
        <v>45999.706250000003</v>
      </c>
      <c r="N1019" t="s">
        <v>4818</v>
      </c>
      <c r="O1019" s="2">
        <f t="shared" si="46"/>
        <v>46003.34851851852</v>
      </c>
      <c r="P1019" t="s">
        <v>4819</v>
      </c>
      <c r="Q1019" s="2">
        <f t="shared" si="47"/>
        <v>46003.257592592592</v>
      </c>
      <c r="R1019" t="s">
        <v>4819</v>
      </c>
      <c r="S1019" t="s">
        <v>30</v>
      </c>
      <c r="T1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19" s="5">
        <f>IF(tb_ship[[#This Row],[current_status]]&lt;&gt;"DELIVERED", "",
  ABS(tb_ship[[#This Row],[Formated_actual_delivery_timestamp]] - tb_ship[[#This Row],[Formatted_estimated_delivery_timestamp]])
)</f>
        <v>9.092592592787696E-2</v>
      </c>
      <c r="X1019">
        <v>3</v>
      </c>
      <c r="Y1019">
        <v>3</v>
      </c>
      <c r="Z1019" t="b">
        <v>0</v>
      </c>
    </row>
    <row r="1020" spans="1:26" hidden="1" x14ac:dyDescent="0.25">
      <c r="A1020" t="s">
        <v>4820</v>
      </c>
      <c r="B1020" t="s">
        <v>58</v>
      </c>
      <c r="C1020" t="s">
        <v>23</v>
      </c>
      <c r="D1020" t="s">
        <v>187</v>
      </c>
      <c r="E1020" t="s">
        <v>24</v>
      </c>
      <c r="F1020" t="s">
        <v>801</v>
      </c>
      <c r="G1020" t="s">
        <v>93</v>
      </c>
      <c r="H1020" t="s">
        <v>927</v>
      </c>
      <c r="I1020" t="b">
        <v>0</v>
      </c>
      <c r="J1020">
        <v>142.53</v>
      </c>
      <c r="K1020">
        <v>17386.96</v>
      </c>
      <c r="L1020" t="s">
        <v>4821</v>
      </c>
      <c r="M1020" s="2">
        <f t="shared" si="45"/>
        <v>45933.231249999997</v>
      </c>
      <c r="N1020" t="s">
        <v>4822</v>
      </c>
      <c r="O1020" s="2">
        <f t="shared" si="46"/>
        <v>45936.540509259263</v>
      </c>
      <c r="P1020" t="s">
        <v>4823</v>
      </c>
      <c r="Q1020" s="2">
        <f t="shared" si="47"/>
        <v>45936.548900462964</v>
      </c>
      <c r="R1020" t="s">
        <v>4824</v>
      </c>
      <c r="S1020" t="s">
        <v>30</v>
      </c>
      <c r="T10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0" s="5">
        <f>IF(tb_ship[[#This Row],[current_status]]&lt;&gt;"DELIVERED", "",
  ABS(tb_ship[[#This Row],[Formated_actual_delivery_timestamp]] - tb_ship[[#This Row],[Formatted_estimated_delivery_timestamp]])
)</f>
        <v>8.3912037007394247E-3</v>
      </c>
      <c r="X1020">
        <v>3</v>
      </c>
      <c r="Y1020">
        <v>4</v>
      </c>
      <c r="Z1020" t="b">
        <v>0</v>
      </c>
    </row>
    <row r="1021" spans="1:26" hidden="1" x14ac:dyDescent="0.25">
      <c r="A1021" t="s">
        <v>4825</v>
      </c>
      <c r="B1021" t="s">
        <v>58</v>
      </c>
      <c r="C1021" t="s">
        <v>43</v>
      </c>
      <c r="D1021" t="s">
        <v>44</v>
      </c>
      <c r="E1021" t="s">
        <v>24</v>
      </c>
      <c r="F1021" t="s">
        <v>109</v>
      </c>
      <c r="G1021" t="s">
        <v>128</v>
      </c>
      <c r="H1021" t="s">
        <v>181</v>
      </c>
      <c r="I1021" t="b">
        <v>1</v>
      </c>
      <c r="J1021">
        <v>99.03</v>
      </c>
      <c r="K1021">
        <v>5642.79</v>
      </c>
      <c r="L1021" t="s">
        <v>4826</v>
      </c>
      <c r="M1021" s="2">
        <f t="shared" si="45"/>
        <v>45811.384027777778</v>
      </c>
      <c r="N1021" t="s">
        <v>4827</v>
      </c>
      <c r="O1021" s="2">
        <f t="shared" si="46"/>
        <v>45825.095983796295</v>
      </c>
      <c r="P1021" t="s">
        <v>4828</v>
      </c>
      <c r="Q1021" s="2">
        <f t="shared" si="47"/>
        <v>45824.696759259255</v>
      </c>
      <c r="R1021" t="s">
        <v>4828</v>
      </c>
      <c r="S1021" t="s">
        <v>30</v>
      </c>
      <c r="T10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21" s="5">
        <f>IF(tb_ship[[#This Row],[current_status]]&lt;&gt;"DELIVERED", "",
  ABS(tb_ship[[#This Row],[Formated_actual_delivery_timestamp]] - tb_ship[[#This Row],[Formatted_estimated_delivery_timestamp]])
)</f>
        <v>0.39922453703911742</v>
      </c>
      <c r="X1021">
        <v>4</v>
      </c>
      <c r="Y1021">
        <v>3</v>
      </c>
      <c r="Z1021" t="b">
        <v>0</v>
      </c>
    </row>
    <row r="1022" spans="1:26" hidden="1" x14ac:dyDescent="0.25">
      <c r="A1022" t="s">
        <v>4829</v>
      </c>
      <c r="B1022" t="s">
        <v>203</v>
      </c>
      <c r="C1022" t="s">
        <v>51</v>
      </c>
      <c r="D1022" t="s">
        <v>173</v>
      </c>
      <c r="E1022" t="s">
        <v>52</v>
      </c>
      <c r="F1022" t="s">
        <v>174</v>
      </c>
      <c r="G1022" t="s">
        <v>422</v>
      </c>
      <c r="H1022" t="s">
        <v>1535</v>
      </c>
      <c r="I1022" t="b">
        <v>0</v>
      </c>
      <c r="J1022">
        <v>1.44</v>
      </c>
      <c r="K1022">
        <v>62.98</v>
      </c>
      <c r="L1022" t="s">
        <v>4830</v>
      </c>
      <c r="M1022" s="2">
        <f t="shared" si="45"/>
        <v>46020.260416666672</v>
      </c>
      <c r="N1022" t="s">
        <v>4831</v>
      </c>
      <c r="O1022" s="2">
        <f t="shared" si="46"/>
        <v>46025.065011574079</v>
      </c>
      <c r="P1022" t="s">
        <v>4832</v>
      </c>
      <c r="Q1022" s="2">
        <f t="shared" si="47"/>
        <v>46025.428969907407</v>
      </c>
      <c r="R1022" t="s">
        <v>4833</v>
      </c>
      <c r="S1022" t="s">
        <v>30</v>
      </c>
      <c r="T10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2" s="5">
        <f>IF(tb_ship[[#This Row],[current_status]]&lt;&gt;"DELIVERED", "",
  ABS(tb_ship[[#This Row],[Formated_actual_delivery_timestamp]] - tb_ship[[#This Row],[Formatted_estimated_delivery_timestamp]])
)</f>
        <v>0.36395833332790062</v>
      </c>
      <c r="X1022">
        <v>2</v>
      </c>
      <c r="Y1022">
        <v>4</v>
      </c>
      <c r="Z1022" t="b">
        <v>0</v>
      </c>
    </row>
    <row r="1023" spans="1:26" hidden="1" x14ac:dyDescent="0.25">
      <c r="A1023" t="s">
        <v>4834</v>
      </c>
      <c r="B1023" t="s">
        <v>512</v>
      </c>
      <c r="C1023" t="s">
        <v>33</v>
      </c>
      <c r="D1023" t="s">
        <v>34</v>
      </c>
      <c r="E1023" t="s">
        <v>24</v>
      </c>
      <c r="F1023" t="s">
        <v>230</v>
      </c>
      <c r="G1023" t="s">
        <v>151</v>
      </c>
      <c r="H1023" t="s">
        <v>771</v>
      </c>
      <c r="I1023" t="b">
        <v>1</v>
      </c>
      <c r="J1023">
        <v>5.44</v>
      </c>
      <c r="K1023">
        <v>233.83</v>
      </c>
      <c r="L1023" t="s">
        <v>4835</v>
      </c>
      <c r="M1023" s="2">
        <f t="shared" si="45"/>
        <v>45979.6</v>
      </c>
      <c r="N1023" t="s">
        <v>4836</v>
      </c>
      <c r="O1023" s="2">
        <f t="shared" si="46"/>
        <v>45986.477372685185</v>
      </c>
      <c r="P1023" t="s">
        <v>4837</v>
      </c>
      <c r="Q1023" s="2">
        <f t="shared" si="47"/>
        <v>45986.542442129627</v>
      </c>
      <c r="R1023" t="s">
        <v>4838</v>
      </c>
      <c r="S1023" t="s">
        <v>30</v>
      </c>
      <c r="T10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3" s="5">
        <f>IF(tb_ship[[#This Row],[current_status]]&lt;&gt;"DELIVERED", "",
  ABS(tb_ship[[#This Row],[Formated_actual_delivery_timestamp]] - tb_ship[[#This Row],[Formatted_estimated_delivery_timestamp]])
)</f>
        <v>6.5069444441178348E-2</v>
      </c>
      <c r="X1023">
        <v>3</v>
      </c>
      <c r="Y1023">
        <v>5</v>
      </c>
      <c r="Z1023" t="b">
        <v>0</v>
      </c>
    </row>
    <row r="1024" spans="1:26" hidden="1" x14ac:dyDescent="0.25">
      <c r="A1024" t="s">
        <v>4839</v>
      </c>
      <c r="B1024" t="s">
        <v>58</v>
      </c>
      <c r="C1024" t="s">
        <v>51</v>
      </c>
      <c r="D1024" t="s">
        <v>187</v>
      </c>
      <c r="E1024" t="s">
        <v>24</v>
      </c>
      <c r="F1024" t="s">
        <v>801</v>
      </c>
      <c r="G1024" t="s">
        <v>128</v>
      </c>
      <c r="H1024" t="s">
        <v>190</v>
      </c>
      <c r="I1024" t="b">
        <v>1</v>
      </c>
      <c r="J1024">
        <v>14.49</v>
      </c>
      <c r="K1024">
        <v>100.43</v>
      </c>
      <c r="L1024" t="s">
        <v>4840</v>
      </c>
      <c r="M1024" s="2">
        <f t="shared" si="45"/>
        <v>45986.192361111112</v>
      </c>
      <c r="N1024" t="s">
        <v>4841</v>
      </c>
      <c r="O1024" s="2">
        <f t="shared" si="46"/>
        <v>45990.750104166669</v>
      </c>
      <c r="P1024" t="s">
        <v>4842</v>
      </c>
      <c r="Q1024" s="2">
        <f t="shared" si="47"/>
        <v>45990.95239583333</v>
      </c>
      <c r="R1024" t="s">
        <v>4843</v>
      </c>
      <c r="S1024" t="s">
        <v>30</v>
      </c>
      <c r="T10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4" s="5">
        <f>IF(tb_ship[[#This Row],[current_status]]&lt;&gt;"DELIVERED", "",
  ABS(tb_ship[[#This Row],[Formated_actual_delivery_timestamp]] - tb_ship[[#This Row],[Formatted_estimated_delivery_timestamp]])
)</f>
        <v>0.20229166666103993</v>
      </c>
      <c r="X1024">
        <v>2</v>
      </c>
      <c r="Y1024">
        <v>4</v>
      </c>
      <c r="Z1024" t="b">
        <v>0</v>
      </c>
    </row>
    <row r="1025" spans="1:26" hidden="1" x14ac:dyDescent="0.25">
      <c r="A1025" t="s">
        <v>4844</v>
      </c>
      <c r="B1025" t="s">
        <v>470</v>
      </c>
      <c r="C1025" t="s">
        <v>33</v>
      </c>
      <c r="D1025" t="s">
        <v>24</v>
      </c>
      <c r="E1025" t="s">
        <v>24</v>
      </c>
      <c r="F1025" t="s">
        <v>196</v>
      </c>
      <c r="G1025" t="s">
        <v>151</v>
      </c>
      <c r="H1025" t="s">
        <v>152</v>
      </c>
      <c r="I1025" t="b">
        <v>0</v>
      </c>
      <c r="J1025">
        <v>11.36</v>
      </c>
      <c r="K1025">
        <v>465.31</v>
      </c>
      <c r="L1025" t="s">
        <v>4845</v>
      </c>
      <c r="M1025" s="2">
        <f t="shared" si="45"/>
        <v>45908.730555555558</v>
      </c>
      <c r="N1025" t="s">
        <v>4846</v>
      </c>
      <c r="O1025" s="2">
        <f t="shared" si="46"/>
        <v>45910.572048611117</v>
      </c>
      <c r="Q1025" s="2" t="str">
        <f t="shared" si="47"/>
        <v/>
      </c>
      <c r="R1025" t="s">
        <v>4847</v>
      </c>
      <c r="S1025" t="s">
        <v>140</v>
      </c>
      <c r="T10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25" s="5" t="str">
        <f>IF(tb_ship[[#This Row],[current_status]]&lt;&gt;"DELIVERED", "",
  ABS(tb_ship[[#This Row],[Formated_actual_delivery_timestamp]] - tb_ship[[#This Row],[Formatted_estimated_delivery_timestamp]])
)</f>
        <v/>
      </c>
      <c r="V1025" t="s">
        <v>4848</v>
      </c>
      <c r="W1025" t="s">
        <v>921</v>
      </c>
      <c r="X1025">
        <v>7</v>
      </c>
      <c r="Y1025">
        <v>1</v>
      </c>
      <c r="Z1025" t="b">
        <v>1</v>
      </c>
    </row>
    <row r="1026" spans="1:26" hidden="1" x14ac:dyDescent="0.25">
      <c r="A1026" t="s">
        <v>4849</v>
      </c>
      <c r="B1026" t="s">
        <v>58</v>
      </c>
      <c r="C1026" t="s">
        <v>33</v>
      </c>
      <c r="D1026" t="s">
        <v>44</v>
      </c>
      <c r="E1026" t="s">
        <v>52</v>
      </c>
      <c r="F1026" t="s">
        <v>135</v>
      </c>
      <c r="G1026" t="s">
        <v>422</v>
      </c>
      <c r="H1026" t="s">
        <v>2406</v>
      </c>
      <c r="I1026" t="b">
        <v>1</v>
      </c>
      <c r="J1026">
        <v>65.319999999999993</v>
      </c>
      <c r="K1026">
        <v>3386.26</v>
      </c>
      <c r="L1026" t="s">
        <v>4850</v>
      </c>
      <c r="M1026" s="2">
        <f t="shared" ref="M1026:M1089" si="48">_xlfn.LET(
    _xlpm.iso, L1026,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45978.972916666666</v>
      </c>
      <c r="N1026" t="s">
        <v>4851</v>
      </c>
      <c r="O1026" s="2">
        <f t="shared" si="46"/>
        <v>45982.094953703701</v>
      </c>
      <c r="P1026" t="s">
        <v>4852</v>
      </c>
      <c r="Q1026" s="2">
        <f t="shared" si="47"/>
        <v>45981.96261574074</v>
      </c>
      <c r="R1026" t="s">
        <v>4853</v>
      </c>
      <c r="S1026" t="s">
        <v>30</v>
      </c>
      <c r="T1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26" s="5">
        <f>IF(tb_ship[[#This Row],[current_status]]&lt;&gt;"DELIVERED", "",
  ABS(tb_ship[[#This Row],[Formated_actual_delivery_timestamp]] - tb_ship[[#This Row],[Formatted_estimated_delivery_timestamp]])
)</f>
        <v>0.13233796296117362</v>
      </c>
      <c r="X1026">
        <v>3</v>
      </c>
      <c r="Y1026">
        <v>2</v>
      </c>
      <c r="Z1026" t="b">
        <v>0</v>
      </c>
    </row>
    <row r="1027" spans="1:26" hidden="1" x14ac:dyDescent="0.25">
      <c r="A1027" t="s">
        <v>4854</v>
      </c>
      <c r="B1027" t="s">
        <v>58</v>
      </c>
      <c r="C1027" t="s">
        <v>43</v>
      </c>
      <c r="D1027" t="s">
        <v>100</v>
      </c>
      <c r="E1027" t="s">
        <v>24</v>
      </c>
      <c r="F1027" t="s">
        <v>101</v>
      </c>
      <c r="G1027" t="s">
        <v>407</v>
      </c>
      <c r="H1027" t="s">
        <v>2399</v>
      </c>
      <c r="I1027" t="b">
        <v>1</v>
      </c>
      <c r="J1027">
        <v>3.25</v>
      </c>
      <c r="K1027">
        <v>115.53</v>
      </c>
      <c r="L1027" t="s">
        <v>4855</v>
      </c>
      <c r="M1027" s="2">
        <f t="shared" si="48"/>
        <v>46018.102777777778</v>
      </c>
      <c r="N1027" t="s">
        <v>4856</v>
      </c>
      <c r="O1027" s="2">
        <f t="shared" ref="O1027:O1090" si="49">_xlfn.LET(
    _xlpm.iso, N1027,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46026.713993055557</v>
      </c>
      <c r="P1027" t="s">
        <v>4857</v>
      </c>
      <c r="Q1027" s="2">
        <f t="shared" ref="Q1027:Q1090" si="50">IF(P1027="", "", _xlfn.LET(
    _xlpm.iso, P1027,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46027.407060185185</v>
      </c>
      <c r="R1027" t="s">
        <v>4857</v>
      </c>
      <c r="S1027" t="s">
        <v>30</v>
      </c>
      <c r="T10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27" s="5">
        <f>IF(tb_ship[[#This Row],[current_status]]&lt;&gt;"DELIVERED", "",
  ABS(tb_ship[[#This Row],[Formated_actual_delivery_timestamp]] - tb_ship[[#This Row],[Formatted_estimated_delivery_timestamp]])
)</f>
        <v>0.69306712962861639</v>
      </c>
      <c r="X1027">
        <v>1</v>
      </c>
      <c r="Y1027">
        <v>5</v>
      </c>
      <c r="Z1027" t="b">
        <v>0</v>
      </c>
    </row>
    <row r="1028" spans="1:26" hidden="1" x14ac:dyDescent="0.25">
      <c r="A1028" t="s">
        <v>4858</v>
      </c>
      <c r="B1028" t="s">
        <v>134</v>
      </c>
      <c r="C1028" t="s">
        <v>33</v>
      </c>
      <c r="D1028" t="s">
        <v>52</v>
      </c>
      <c r="E1028" t="s">
        <v>59</v>
      </c>
      <c r="F1028" t="s">
        <v>76</v>
      </c>
      <c r="G1028" t="s">
        <v>160</v>
      </c>
      <c r="H1028" t="s">
        <v>314</v>
      </c>
      <c r="I1028" t="b">
        <v>0</v>
      </c>
      <c r="J1028">
        <v>13.43</v>
      </c>
      <c r="K1028">
        <v>948.58</v>
      </c>
      <c r="L1028" t="s">
        <v>4859</v>
      </c>
      <c r="M1028" s="2">
        <f t="shared" si="48"/>
        <v>45959.511805555558</v>
      </c>
      <c r="N1028" t="s">
        <v>4860</v>
      </c>
      <c r="O1028" s="2">
        <f t="shared" si="49"/>
        <v>45967.088287037041</v>
      </c>
      <c r="P1028" t="s">
        <v>4861</v>
      </c>
      <c r="Q1028" s="2">
        <f t="shared" si="50"/>
        <v>45966.350358796299</v>
      </c>
      <c r="R1028" t="s">
        <v>4861</v>
      </c>
      <c r="S1028" t="s">
        <v>30</v>
      </c>
      <c r="T10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28" s="5">
        <f>IF(tb_ship[[#This Row],[current_status]]&lt;&gt;"DELIVERED", "",
  ABS(tb_ship[[#This Row],[Formated_actual_delivery_timestamp]] - tb_ship[[#This Row],[Formatted_estimated_delivery_timestamp]])
)</f>
        <v>0.73792824074189411</v>
      </c>
      <c r="X1028">
        <v>2</v>
      </c>
      <c r="Y1028">
        <v>3</v>
      </c>
      <c r="Z1028" t="b">
        <v>0</v>
      </c>
    </row>
    <row r="1029" spans="1:26" hidden="1" x14ac:dyDescent="0.25">
      <c r="A1029" t="s">
        <v>4862</v>
      </c>
      <c r="B1029" t="s">
        <v>67</v>
      </c>
      <c r="C1029" t="s">
        <v>33</v>
      </c>
      <c r="D1029" t="s">
        <v>24</v>
      </c>
      <c r="E1029" t="s">
        <v>24</v>
      </c>
      <c r="F1029" t="s">
        <v>557</v>
      </c>
      <c r="G1029" t="s">
        <v>196</v>
      </c>
      <c r="H1029" t="s">
        <v>152</v>
      </c>
      <c r="I1029" t="b">
        <v>0</v>
      </c>
      <c r="J1029">
        <v>11.85</v>
      </c>
      <c r="K1029">
        <v>1112.97</v>
      </c>
      <c r="L1029" t="s">
        <v>4863</v>
      </c>
      <c r="M1029" s="2">
        <f t="shared" si="48"/>
        <v>45903.666666666672</v>
      </c>
      <c r="N1029" t="s">
        <v>4864</v>
      </c>
      <c r="O1029" s="2">
        <f t="shared" si="49"/>
        <v>45907.105486111112</v>
      </c>
      <c r="P1029" t="s">
        <v>4865</v>
      </c>
      <c r="Q1029" s="2">
        <f t="shared" si="50"/>
        <v>45907.094953703709</v>
      </c>
      <c r="R1029" t="s">
        <v>4865</v>
      </c>
      <c r="S1029" t="s">
        <v>30</v>
      </c>
      <c r="T10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29" s="5">
        <f>IF(tb_ship[[#This Row],[current_status]]&lt;&gt;"DELIVERED", "",
  ABS(tb_ship[[#This Row],[Formated_actual_delivery_timestamp]] - tb_ship[[#This Row],[Formatted_estimated_delivery_timestamp]])
)</f>
        <v>1.0532407402934041E-2</v>
      </c>
      <c r="X1029">
        <v>3</v>
      </c>
      <c r="Y1029">
        <v>2</v>
      </c>
      <c r="Z1029" t="b">
        <v>0</v>
      </c>
    </row>
    <row r="1030" spans="1:26" hidden="1" x14ac:dyDescent="0.25">
      <c r="A1030" t="s">
        <v>4866</v>
      </c>
      <c r="B1030" t="s">
        <v>58</v>
      </c>
      <c r="C1030" t="s">
        <v>51</v>
      </c>
      <c r="D1030" t="s">
        <v>126</v>
      </c>
      <c r="E1030" t="s">
        <v>24</v>
      </c>
      <c r="F1030" t="s">
        <v>681</v>
      </c>
      <c r="G1030" t="s">
        <v>93</v>
      </c>
      <c r="H1030" t="s">
        <v>274</v>
      </c>
      <c r="I1030" t="b">
        <v>1</v>
      </c>
      <c r="J1030">
        <v>37.96</v>
      </c>
      <c r="K1030">
        <v>897.36</v>
      </c>
      <c r="L1030" t="s">
        <v>4867</v>
      </c>
      <c r="M1030" s="2">
        <f t="shared" si="48"/>
        <v>45978.584027777775</v>
      </c>
      <c r="N1030" t="s">
        <v>4868</v>
      </c>
      <c r="O1030" s="2">
        <f t="shared" si="49"/>
        <v>45982.484120370376</v>
      </c>
      <c r="P1030" t="s">
        <v>4869</v>
      </c>
      <c r="Q1030" s="2">
        <f t="shared" si="50"/>
        <v>45983.257118055561</v>
      </c>
      <c r="R1030" t="s">
        <v>4869</v>
      </c>
      <c r="S1030" t="s">
        <v>30</v>
      </c>
      <c r="T10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30" s="5">
        <f>IF(tb_ship[[#This Row],[current_status]]&lt;&gt;"DELIVERED", "",
  ABS(tb_ship[[#This Row],[Formated_actual_delivery_timestamp]] - tb_ship[[#This Row],[Formatted_estimated_delivery_timestamp]])
)</f>
        <v>0.77299768518423662</v>
      </c>
      <c r="X1030">
        <v>1</v>
      </c>
      <c r="Y1030">
        <v>5</v>
      </c>
      <c r="Z1030" t="b">
        <v>0</v>
      </c>
    </row>
    <row r="1031" spans="1:26" hidden="1" x14ac:dyDescent="0.25">
      <c r="A1031" t="s">
        <v>4870</v>
      </c>
      <c r="B1031" t="s">
        <v>67</v>
      </c>
      <c r="C1031" t="s">
        <v>33</v>
      </c>
      <c r="D1031" t="s">
        <v>59</v>
      </c>
      <c r="E1031" t="s">
        <v>52</v>
      </c>
      <c r="F1031" t="s">
        <v>160</v>
      </c>
      <c r="G1031" t="s">
        <v>329</v>
      </c>
      <c r="H1031" t="s">
        <v>613</v>
      </c>
      <c r="I1031" t="b">
        <v>0</v>
      </c>
      <c r="J1031">
        <v>1.88</v>
      </c>
      <c r="K1031">
        <v>77.680000000000007</v>
      </c>
      <c r="L1031" t="s">
        <v>4871</v>
      </c>
      <c r="M1031" s="2">
        <f t="shared" si="48"/>
        <v>46076.419444444444</v>
      </c>
      <c r="N1031" t="s">
        <v>4872</v>
      </c>
      <c r="O1031" s="2">
        <f t="shared" si="49"/>
        <v>46081.257951388892</v>
      </c>
      <c r="P1031" t="s">
        <v>4873</v>
      </c>
      <c r="Q1031" s="2">
        <f t="shared" si="50"/>
        <v>46081.04277777778</v>
      </c>
      <c r="R1031" t="s">
        <v>4873</v>
      </c>
      <c r="S1031" t="s">
        <v>30</v>
      </c>
      <c r="T10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1" s="5">
        <f>IF(tb_ship[[#This Row],[current_status]]&lt;&gt;"DELIVERED", "",
  ABS(tb_ship[[#This Row],[Formated_actual_delivery_timestamp]] - tb_ship[[#This Row],[Formatted_estimated_delivery_timestamp]])
)</f>
        <v>0.21517361111182254</v>
      </c>
      <c r="X1031">
        <v>3</v>
      </c>
      <c r="Y1031">
        <v>2</v>
      </c>
      <c r="Z1031" t="b">
        <v>0</v>
      </c>
    </row>
    <row r="1032" spans="1:26" hidden="1" x14ac:dyDescent="0.25">
      <c r="A1032" t="s">
        <v>4874</v>
      </c>
      <c r="B1032" t="s">
        <v>67</v>
      </c>
      <c r="C1032" t="s">
        <v>51</v>
      </c>
      <c r="D1032" t="s">
        <v>24</v>
      </c>
      <c r="E1032" t="s">
        <v>24</v>
      </c>
      <c r="F1032" t="s">
        <v>68</v>
      </c>
      <c r="G1032" t="s">
        <v>189</v>
      </c>
      <c r="I1032" t="b">
        <v>0</v>
      </c>
      <c r="J1032">
        <v>9.5299999999999994</v>
      </c>
      <c r="K1032">
        <v>1062.29</v>
      </c>
      <c r="L1032" t="s">
        <v>4875</v>
      </c>
      <c r="M1032" s="2">
        <f t="shared" si="48"/>
        <v>45971.690972222226</v>
      </c>
      <c r="N1032" t="s">
        <v>4876</v>
      </c>
      <c r="O1032" s="2">
        <f t="shared" si="49"/>
        <v>45972.771157407406</v>
      </c>
      <c r="P1032" t="s">
        <v>4877</v>
      </c>
      <c r="Q1032" s="2">
        <f t="shared" si="50"/>
        <v>45972.622870370375</v>
      </c>
      <c r="R1032" t="s">
        <v>4877</v>
      </c>
      <c r="S1032" t="s">
        <v>30</v>
      </c>
      <c r="T10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2" s="5">
        <f>IF(tb_ship[[#This Row],[current_status]]&lt;&gt;"DELIVERED", "",
  ABS(tb_ship[[#This Row],[Formated_actual_delivery_timestamp]] - tb_ship[[#This Row],[Formatted_estimated_delivery_timestamp]])
)</f>
        <v>0.14828703703096835</v>
      </c>
      <c r="X1032">
        <v>3</v>
      </c>
      <c r="Y1032">
        <v>2</v>
      </c>
      <c r="Z1032" t="b">
        <v>0</v>
      </c>
    </row>
    <row r="1033" spans="1:26" hidden="1" x14ac:dyDescent="0.25">
      <c r="A1033" t="s">
        <v>4878</v>
      </c>
      <c r="B1033" t="s">
        <v>91</v>
      </c>
      <c r="D1033" t="s">
        <v>24</v>
      </c>
      <c r="E1033" t="s">
        <v>52</v>
      </c>
      <c r="F1033" t="s">
        <v>730</v>
      </c>
      <c r="G1033" t="s">
        <v>236</v>
      </c>
      <c r="H1033" t="s">
        <v>216</v>
      </c>
      <c r="I1033" t="b">
        <v>1</v>
      </c>
      <c r="J1033">
        <v>7.2</v>
      </c>
      <c r="K1033">
        <v>164.71</v>
      </c>
      <c r="L1033" t="s">
        <v>4879</v>
      </c>
      <c r="M1033" s="2">
        <f t="shared" si="48"/>
        <v>45890.697916666664</v>
      </c>
      <c r="N1033" t="s">
        <v>4880</v>
      </c>
      <c r="O1033" s="2">
        <f t="shared" si="49"/>
        <v>45893.81018518519</v>
      </c>
      <c r="P1033" t="s">
        <v>4881</v>
      </c>
      <c r="Q1033" s="2">
        <f t="shared" si="50"/>
        <v>45893.950578703705</v>
      </c>
      <c r="R1033" t="s">
        <v>4881</v>
      </c>
      <c r="S1033" t="s">
        <v>30</v>
      </c>
      <c r="T10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33" s="5">
        <f>IF(tb_ship[[#This Row],[current_status]]&lt;&gt;"DELIVERED", "",
  ABS(tb_ship[[#This Row],[Formated_actual_delivery_timestamp]] - tb_ship[[#This Row],[Formatted_estimated_delivery_timestamp]])
)</f>
        <v>0.14039351851533866</v>
      </c>
      <c r="X1033">
        <v>2</v>
      </c>
      <c r="Y1033">
        <v>2</v>
      </c>
      <c r="Z1033" t="b">
        <v>0</v>
      </c>
    </row>
    <row r="1034" spans="1:26" hidden="1" x14ac:dyDescent="0.25">
      <c r="A1034" t="s">
        <v>4882</v>
      </c>
      <c r="B1034" t="s">
        <v>67</v>
      </c>
      <c r="C1034" t="s">
        <v>43</v>
      </c>
      <c r="D1034" t="s">
        <v>44</v>
      </c>
      <c r="E1034" t="s">
        <v>24</v>
      </c>
      <c r="F1034" t="s">
        <v>180</v>
      </c>
      <c r="G1034" t="s">
        <v>68</v>
      </c>
      <c r="H1034" t="s">
        <v>46</v>
      </c>
      <c r="I1034" t="b">
        <v>1</v>
      </c>
      <c r="J1034">
        <v>2.99</v>
      </c>
      <c r="K1034">
        <v>190.14</v>
      </c>
      <c r="L1034" t="s">
        <v>4883</v>
      </c>
      <c r="M1034" s="2">
        <f t="shared" si="48"/>
        <v>46028.130555555552</v>
      </c>
      <c r="N1034" t="s">
        <v>4884</v>
      </c>
      <c r="O1034" s="2">
        <f t="shared" si="49"/>
        <v>46037.291215277779</v>
      </c>
      <c r="P1034" t="s">
        <v>4885</v>
      </c>
      <c r="Q1034" s="2">
        <f t="shared" si="50"/>
        <v>46036.633287037032</v>
      </c>
      <c r="R1034" t="s">
        <v>4886</v>
      </c>
      <c r="S1034" t="s">
        <v>30</v>
      </c>
      <c r="T10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4" s="5">
        <f>IF(tb_ship[[#This Row],[current_status]]&lt;&gt;"DELIVERED", "",
  ABS(tb_ship[[#This Row],[Formated_actual_delivery_timestamp]] - tb_ship[[#This Row],[Formatted_estimated_delivery_timestamp]])
)</f>
        <v>0.65792824074742384</v>
      </c>
      <c r="X1034">
        <v>2</v>
      </c>
      <c r="Y1034">
        <v>2</v>
      </c>
      <c r="Z1034" t="b">
        <v>0</v>
      </c>
    </row>
    <row r="1035" spans="1:26" hidden="1" x14ac:dyDescent="0.25">
      <c r="A1035" t="s">
        <v>4887</v>
      </c>
      <c r="B1035" t="s">
        <v>58</v>
      </c>
      <c r="C1035" t="s">
        <v>33</v>
      </c>
      <c r="D1035" t="s">
        <v>34</v>
      </c>
      <c r="E1035" t="s">
        <v>24</v>
      </c>
      <c r="F1035" t="s">
        <v>36</v>
      </c>
      <c r="G1035" t="s">
        <v>25</v>
      </c>
      <c r="H1035" t="s">
        <v>319</v>
      </c>
      <c r="I1035" t="b">
        <v>1</v>
      </c>
      <c r="J1035">
        <v>39.520000000000003</v>
      </c>
      <c r="K1035">
        <v>638.94000000000005</v>
      </c>
      <c r="L1035" t="s">
        <v>4888</v>
      </c>
      <c r="M1035" s="2">
        <f t="shared" si="48"/>
        <v>45856.480555555558</v>
      </c>
      <c r="N1035" t="s">
        <v>4889</v>
      </c>
      <c r="O1035" s="2">
        <f t="shared" si="49"/>
        <v>45861.699467592596</v>
      </c>
      <c r="P1035" t="s">
        <v>4890</v>
      </c>
      <c r="Q1035" s="2">
        <f t="shared" si="50"/>
        <v>45861.831655092596</v>
      </c>
      <c r="R1035" t="s">
        <v>4890</v>
      </c>
      <c r="S1035" t="s">
        <v>30</v>
      </c>
      <c r="T10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35" s="5">
        <f>IF(tb_ship[[#This Row],[current_status]]&lt;&gt;"DELIVERED", "",
  ABS(tb_ship[[#This Row],[Formated_actual_delivery_timestamp]] - tb_ship[[#This Row],[Formatted_estimated_delivery_timestamp]])
)</f>
        <v>0.13218749999941792</v>
      </c>
      <c r="X1035">
        <v>1</v>
      </c>
      <c r="Y1035">
        <v>3</v>
      </c>
      <c r="Z1035" t="b">
        <v>0</v>
      </c>
    </row>
    <row r="1036" spans="1:26" hidden="1" x14ac:dyDescent="0.25">
      <c r="A1036" t="s">
        <v>4891</v>
      </c>
      <c r="B1036" t="s">
        <v>186</v>
      </c>
      <c r="C1036" t="s">
        <v>43</v>
      </c>
      <c r="D1036" t="s">
        <v>24</v>
      </c>
      <c r="E1036" t="s">
        <v>24</v>
      </c>
      <c r="F1036" t="s">
        <v>68</v>
      </c>
      <c r="G1036" t="s">
        <v>93</v>
      </c>
      <c r="H1036" t="s">
        <v>152</v>
      </c>
      <c r="I1036" t="b">
        <v>0</v>
      </c>
      <c r="J1036">
        <v>6.84</v>
      </c>
      <c r="K1036">
        <v>124.31</v>
      </c>
      <c r="L1036" t="s">
        <v>4892</v>
      </c>
      <c r="M1036" s="2">
        <f t="shared" si="48"/>
        <v>45831.587500000001</v>
      </c>
      <c r="N1036" t="s">
        <v>4893</v>
      </c>
      <c r="O1036" s="2">
        <f t="shared" si="49"/>
        <v>45834.582962962966</v>
      </c>
      <c r="P1036" t="s">
        <v>4894</v>
      </c>
      <c r="Q1036" s="2">
        <f t="shared" si="50"/>
        <v>45834.521886574075</v>
      </c>
      <c r="R1036" t="s">
        <v>4895</v>
      </c>
      <c r="S1036" t="s">
        <v>30</v>
      </c>
      <c r="T10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6" s="5">
        <f>IF(tb_ship[[#This Row],[current_status]]&lt;&gt;"DELIVERED", "",
  ABS(tb_ship[[#This Row],[Formated_actual_delivery_timestamp]] - tb_ship[[#This Row],[Formatted_estimated_delivery_timestamp]])
)</f>
        <v>6.1076388890796807E-2</v>
      </c>
      <c r="X1036">
        <v>2</v>
      </c>
      <c r="Y1036">
        <v>2</v>
      </c>
      <c r="Z1036" t="b">
        <v>0</v>
      </c>
    </row>
    <row r="1037" spans="1:26" hidden="1" x14ac:dyDescent="0.25">
      <c r="A1037" t="s">
        <v>4896</v>
      </c>
      <c r="B1037" t="s">
        <v>58</v>
      </c>
      <c r="C1037" t="s">
        <v>23</v>
      </c>
      <c r="D1037" t="s">
        <v>52</v>
      </c>
      <c r="E1037" t="s">
        <v>59</v>
      </c>
      <c r="F1037" t="s">
        <v>92</v>
      </c>
      <c r="G1037" t="s">
        <v>61</v>
      </c>
      <c r="H1037" t="s">
        <v>314</v>
      </c>
      <c r="I1037" t="b">
        <v>0</v>
      </c>
      <c r="J1037">
        <v>50.23</v>
      </c>
      <c r="K1037">
        <v>3004.79</v>
      </c>
      <c r="L1037" t="s">
        <v>4897</v>
      </c>
      <c r="M1037" s="2">
        <f t="shared" si="48"/>
        <v>45868.291666666672</v>
      </c>
      <c r="N1037" t="s">
        <v>4898</v>
      </c>
      <c r="O1037" s="2">
        <f t="shared" si="49"/>
        <v>45871.569849537038</v>
      </c>
      <c r="P1037" t="s">
        <v>4899</v>
      </c>
      <c r="Q1037" s="2">
        <f t="shared" si="50"/>
        <v>45871.760381944448</v>
      </c>
      <c r="R1037" t="s">
        <v>4899</v>
      </c>
      <c r="S1037" t="s">
        <v>30</v>
      </c>
      <c r="T10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37" s="5">
        <f>IF(tb_ship[[#This Row],[current_status]]&lt;&gt;"DELIVERED", "",
  ABS(tb_ship[[#This Row],[Formated_actual_delivery_timestamp]] - tb_ship[[#This Row],[Formatted_estimated_delivery_timestamp]])
)</f>
        <v>0.19053240741050104</v>
      </c>
      <c r="X1037">
        <v>1</v>
      </c>
      <c r="Y1037">
        <v>3</v>
      </c>
      <c r="Z1037" t="b">
        <v>0</v>
      </c>
    </row>
    <row r="1038" spans="1:26" x14ac:dyDescent="0.25">
      <c r="A1038" t="s">
        <v>4900</v>
      </c>
      <c r="B1038" t="s">
        <v>203</v>
      </c>
      <c r="C1038" t="s">
        <v>51</v>
      </c>
      <c r="D1038" t="s">
        <v>52</v>
      </c>
      <c r="E1038" t="s">
        <v>59</v>
      </c>
      <c r="F1038" t="s">
        <v>422</v>
      </c>
      <c r="G1038" t="s">
        <v>471</v>
      </c>
      <c r="H1038" t="s">
        <v>62</v>
      </c>
      <c r="I1038" t="b">
        <v>0</v>
      </c>
      <c r="J1038">
        <v>20.46</v>
      </c>
      <c r="K1038">
        <v>446.28</v>
      </c>
      <c r="L1038" t="s">
        <v>4901</v>
      </c>
      <c r="M1038" s="2">
        <f t="shared" si="48"/>
        <v>46055.539583333331</v>
      </c>
      <c r="N1038" t="s">
        <v>4902</v>
      </c>
      <c r="O1038" s="2">
        <f t="shared" si="49"/>
        <v>46062.061736111114</v>
      </c>
      <c r="Q1038" s="2" t="str">
        <f t="shared" si="50"/>
        <v/>
      </c>
      <c r="R1038" t="s">
        <v>4903</v>
      </c>
      <c r="S1038" t="s">
        <v>156</v>
      </c>
      <c r="T10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38" s="5" t="str">
        <f>IF(tb_ship[[#This Row],[current_status]]&lt;&gt;"DELIVERED", "",
  ABS(tb_ship[[#This Row],[Formated_actual_delivery_timestamp]] - tb_ship[[#This Row],[Formatted_estimated_delivery_timestamp]])
)</f>
        <v/>
      </c>
      <c r="V1038" t="s">
        <v>157</v>
      </c>
      <c r="X1038">
        <v>8</v>
      </c>
      <c r="Y1038">
        <v>5</v>
      </c>
      <c r="Z1038" t="b">
        <v>1</v>
      </c>
    </row>
    <row r="1039" spans="1:26" hidden="1" x14ac:dyDescent="0.25">
      <c r="A1039" t="s">
        <v>4904</v>
      </c>
      <c r="B1039" t="s">
        <v>470</v>
      </c>
      <c r="C1039" t="s">
        <v>23</v>
      </c>
      <c r="D1039" t="s">
        <v>52</v>
      </c>
      <c r="E1039" t="s">
        <v>24</v>
      </c>
      <c r="F1039" t="s">
        <v>422</v>
      </c>
      <c r="G1039" t="s">
        <v>128</v>
      </c>
      <c r="H1039" t="s">
        <v>1024</v>
      </c>
      <c r="I1039" t="b">
        <v>1</v>
      </c>
      <c r="J1039">
        <v>5.69</v>
      </c>
      <c r="K1039">
        <v>92.03</v>
      </c>
      <c r="L1039" t="s">
        <v>4905</v>
      </c>
      <c r="M1039" s="2">
        <f t="shared" si="48"/>
        <v>45876.548611111109</v>
      </c>
      <c r="N1039" t="s">
        <v>4906</v>
      </c>
      <c r="O1039" s="2">
        <f t="shared" si="49"/>
        <v>45879.596168981487</v>
      </c>
      <c r="P1039" t="s">
        <v>4907</v>
      </c>
      <c r="Q1039" s="2">
        <f t="shared" si="50"/>
        <v>45879.422407407408</v>
      </c>
      <c r="R1039" t="s">
        <v>4907</v>
      </c>
      <c r="S1039" t="s">
        <v>30</v>
      </c>
      <c r="T10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39" s="5">
        <f>IF(tb_ship[[#This Row],[current_status]]&lt;&gt;"DELIVERED", "",
  ABS(tb_ship[[#This Row],[Formated_actual_delivery_timestamp]] - tb_ship[[#This Row],[Formatted_estimated_delivery_timestamp]])
)</f>
        <v>0.17376157407852588</v>
      </c>
      <c r="X1039">
        <v>2</v>
      </c>
      <c r="Y1039">
        <v>5</v>
      </c>
      <c r="Z1039" t="b">
        <v>0</v>
      </c>
    </row>
    <row r="1040" spans="1:26" hidden="1" x14ac:dyDescent="0.25">
      <c r="A1040" t="s">
        <v>4908</v>
      </c>
      <c r="B1040" t="s">
        <v>279</v>
      </c>
      <c r="C1040" t="s">
        <v>23</v>
      </c>
      <c r="D1040" t="s">
        <v>52</v>
      </c>
      <c r="E1040" t="s">
        <v>173</v>
      </c>
      <c r="F1040" t="s">
        <v>236</v>
      </c>
      <c r="G1040" t="s">
        <v>174</v>
      </c>
      <c r="H1040" t="s">
        <v>1009</v>
      </c>
      <c r="I1040" t="b">
        <v>0</v>
      </c>
      <c r="J1040">
        <v>103.45</v>
      </c>
      <c r="K1040">
        <v>2397.56</v>
      </c>
      <c r="L1040" t="s">
        <v>4909</v>
      </c>
      <c r="M1040" s="2">
        <f t="shared" si="48"/>
        <v>46038.551388888889</v>
      </c>
      <c r="N1040" t="s">
        <v>4910</v>
      </c>
      <c r="O1040" s="2">
        <f t="shared" si="49"/>
        <v>46042.740081018521</v>
      </c>
      <c r="P1040" t="s">
        <v>4911</v>
      </c>
      <c r="Q1040" s="2">
        <f t="shared" si="50"/>
        <v>46042.790092592593</v>
      </c>
      <c r="R1040" t="s">
        <v>4911</v>
      </c>
      <c r="S1040" t="s">
        <v>30</v>
      </c>
      <c r="T10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0" s="5">
        <f>IF(tb_ship[[#This Row],[current_status]]&lt;&gt;"DELIVERED", "",
  ABS(tb_ship[[#This Row],[Formated_actual_delivery_timestamp]] - tb_ship[[#This Row],[Formatted_estimated_delivery_timestamp]])
)</f>
        <v>5.0011574072414078E-2</v>
      </c>
      <c r="X1040">
        <v>3</v>
      </c>
      <c r="Y1040">
        <v>4</v>
      </c>
      <c r="Z1040" t="b">
        <v>0</v>
      </c>
    </row>
    <row r="1041" spans="1:26" hidden="1" x14ac:dyDescent="0.25">
      <c r="A1041" t="s">
        <v>4912</v>
      </c>
      <c r="B1041" t="s">
        <v>74</v>
      </c>
      <c r="D1041" t="s">
        <v>24</v>
      </c>
      <c r="E1041" t="s">
        <v>24</v>
      </c>
      <c r="F1041" t="s">
        <v>128</v>
      </c>
      <c r="G1041" t="s">
        <v>35</v>
      </c>
      <c r="H1041" t="s">
        <v>574</v>
      </c>
      <c r="I1041" t="b">
        <v>0</v>
      </c>
      <c r="J1041">
        <v>26.02</v>
      </c>
      <c r="K1041">
        <v>1456.45</v>
      </c>
      <c r="L1041" t="s">
        <v>4913</v>
      </c>
      <c r="M1041" s="2">
        <f t="shared" si="48"/>
        <v>46002.709027777782</v>
      </c>
      <c r="N1041" t="s">
        <v>4914</v>
      </c>
      <c r="O1041" s="2">
        <f t="shared" si="49"/>
        <v>46003.777905092596</v>
      </c>
      <c r="P1041" t="s">
        <v>4915</v>
      </c>
      <c r="Q1041" s="2">
        <f t="shared" si="50"/>
        <v>46004.466354166667</v>
      </c>
      <c r="R1041" t="s">
        <v>4916</v>
      </c>
      <c r="S1041" t="s">
        <v>30</v>
      </c>
      <c r="T10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1" s="5">
        <f>IF(tb_ship[[#This Row],[current_status]]&lt;&gt;"DELIVERED", "",
  ABS(tb_ship[[#This Row],[Formated_actual_delivery_timestamp]] - tb_ship[[#This Row],[Formatted_estimated_delivery_timestamp]])
)</f>
        <v>0.68844907407037681</v>
      </c>
      <c r="X1041">
        <v>2</v>
      </c>
      <c r="Y1041">
        <v>1</v>
      </c>
      <c r="Z1041" t="b">
        <v>0</v>
      </c>
    </row>
    <row r="1042" spans="1:26" hidden="1" x14ac:dyDescent="0.25">
      <c r="A1042" t="s">
        <v>4917</v>
      </c>
      <c r="B1042" t="s">
        <v>279</v>
      </c>
      <c r="C1042" t="s">
        <v>51</v>
      </c>
      <c r="D1042" t="s">
        <v>301</v>
      </c>
      <c r="E1042" t="s">
        <v>24</v>
      </c>
      <c r="F1042" t="s">
        <v>302</v>
      </c>
      <c r="G1042" t="s">
        <v>93</v>
      </c>
      <c r="H1042" t="s">
        <v>1922</v>
      </c>
      <c r="I1042" t="b">
        <v>1</v>
      </c>
      <c r="J1042">
        <v>12.25</v>
      </c>
      <c r="K1042">
        <v>481.23</v>
      </c>
      <c r="L1042" t="s">
        <v>4918</v>
      </c>
      <c r="M1042" s="2">
        <f t="shared" si="48"/>
        <v>46059.634027777778</v>
      </c>
      <c r="N1042" t="s">
        <v>4919</v>
      </c>
      <c r="O1042" s="2">
        <f t="shared" si="49"/>
        <v>46065.724386574075</v>
      </c>
      <c r="P1042" t="s">
        <v>4920</v>
      </c>
      <c r="Q1042" s="2">
        <f t="shared" si="50"/>
        <v>46065.373171296298</v>
      </c>
      <c r="R1042" t="s">
        <v>4920</v>
      </c>
      <c r="S1042" t="s">
        <v>30</v>
      </c>
      <c r="T10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42" s="5">
        <f>IF(tb_ship[[#This Row],[current_status]]&lt;&gt;"DELIVERED", "",
  ABS(tb_ship[[#This Row],[Formated_actual_delivery_timestamp]] - tb_ship[[#This Row],[Formatted_estimated_delivery_timestamp]])
)</f>
        <v>0.35121527777664596</v>
      </c>
      <c r="X1042">
        <v>3</v>
      </c>
      <c r="Y1042">
        <v>3</v>
      </c>
      <c r="Z1042" t="b">
        <v>0</v>
      </c>
    </row>
    <row r="1043" spans="1:26" hidden="1" x14ac:dyDescent="0.25">
      <c r="A1043" t="s">
        <v>4921</v>
      </c>
      <c r="B1043" t="s">
        <v>74</v>
      </c>
      <c r="C1043" t="s">
        <v>33</v>
      </c>
      <c r="D1043" t="s">
        <v>173</v>
      </c>
      <c r="E1043" t="s">
        <v>52</v>
      </c>
      <c r="F1043" t="s">
        <v>174</v>
      </c>
      <c r="G1043" t="s">
        <v>236</v>
      </c>
      <c r="H1043" t="s">
        <v>292</v>
      </c>
      <c r="I1043" t="b">
        <v>0</v>
      </c>
      <c r="J1043">
        <v>16.82</v>
      </c>
      <c r="K1043">
        <v>327.98</v>
      </c>
      <c r="L1043" t="s">
        <v>4922</v>
      </c>
      <c r="M1043" s="2">
        <f t="shared" si="48"/>
        <v>45907.700694444444</v>
      </c>
      <c r="N1043" t="s">
        <v>4923</v>
      </c>
      <c r="O1043" s="2">
        <f t="shared" si="49"/>
        <v>45912.385150462964</v>
      </c>
      <c r="P1043" t="s">
        <v>4924</v>
      </c>
      <c r="Q1043" s="2">
        <f t="shared" si="50"/>
        <v>45912.973761574074</v>
      </c>
      <c r="R1043" t="s">
        <v>4924</v>
      </c>
      <c r="S1043" t="s">
        <v>30</v>
      </c>
      <c r="T10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3" s="5">
        <f>IF(tb_ship[[#This Row],[current_status]]&lt;&gt;"DELIVERED", "",
  ABS(tb_ship[[#This Row],[Formated_actual_delivery_timestamp]] - tb_ship[[#This Row],[Formatted_estimated_delivery_timestamp]])
)</f>
        <v>0.58861111111036735</v>
      </c>
      <c r="X1043">
        <v>2</v>
      </c>
      <c r="Y1043">
        <v>3</v>
      </c>
      <c r="Z1043" t="b">
        <v>0</v>
      </c>
    </row>
    <row r="1044" spans="1:26" hidden="1" x14ac:dyDescent="0.25">
      <c r="A1044" t="s">
        <v>4925</v>
      </c>
      <c r="B1044" t="s">
        <v>58</v>
      </c>
      <c r="C1044" t="s">
        <v>23</v>
      </c>
      <c r="D1044" t="s">
        <v>52</v>
      </c>
      <c r="E1044" t="s">
        <v>59</v>
      </c>
      <c r="F1044" t="s">
        <v>329</v>
      </c>
      <c r="G1044" t="s">
        <v>471</v>
      </c>
      <c r="H1044" t="s">
        <v>314</v>
      </c>
      <c r="I1044" t="b">
        <v>0</v>
      </c>
      <c r="J1044">
        <v>6.06</v>
      </c>
      <c r="K1044">
        <v>119.58</v>
      </c>
      <c r="L1044" t="s">
        <v>4926</v>
      </c>
      <c r="M1044" s="2">
        <f t="shared" si="48"/>
        <v>45931.40625</v>
      </c>
      <c r="N1044" t="s">
        <v>4927</v>
      </c>
      <c r="O1044" s="2">
        <f t="shared" si="49"/>
        <v>45934.67092592593</v>
      </c>
      <c r="P1044" t="s">
        <v>4928</v>
      </c>
      <c r="Q1044" s="2">
        <f t="shared" si="50"/>
        <v>45934.699826388889</v>
      </c>
      <c r="R1044" t="s">
        <v>4928</v>
      </c>
      <c r="S1044" t="s">
        <v>30</v>
      </c>
      <c r="T10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4" s="5">
        <f>IF(tb_ship[[#This Row],[current_status]]&lt;&gt;"DELIVERED", "",
  ABS(tb_ship[[#This Row],[Formated_actual_delivery_timestamp]] - tb_ship[[#This Row],[Formatted_estimated_delivery_timestamp]])
)</f>
        <v>2.8900462959427387E-2</v>
      </c>
      <c r="X1044">
        <v>2</v>
      </c>
      <c r="Y1044">
        <v>4</v>
      </c>
      <c r="Z1044" t="b">
        <v>0</v>
      </c>
    </row>
    <row r="1045" spans="1:26" hidden="1" x14ac:dyDescent="0.25">
      <c r="A1045" t="s">
        <v>4929</v>
      </c>
      <c r="B1045" t="s">
        <v>58</v>
      </c>
      <c r="D1045" t="s">
        <v>24</v>
      </c>
      <c r="E1045" t="s">
        <v>24</v>
      </c>
      <c r="F1045" t="s">
        <v>407</v>
      </c>
      <c r="G1045" t="s">
        <v>68</v>
      </c>
      <c r="H1045" t="s">
        <v>152</v>
      </c>
      <c r="I1045" t="b">
        <v>0</v>
      </c>
      <c r="J1045">
        <v>12.66</v>
      </c>
      <c r="K1045">
        <v>744.28</v>
      </c>
      <c r="L1045" t="s">
        <v>4930</v>
      </c>
      <c r="M1045" s="2">
        <f t="shared" si="48"/>
        <v>45859.518055555556</v>
      </c>
      <c r="N1045" t="s">
        <v>4931</v>
      </c>
      <c r="O1045" s="2">
        <f t="shared" si="49"/>
        <v>45862.713472222225</v>
      </c>
      <c r="P1045" t="s">
        <v>4932</v>
      </c>
      <c r="Q1045" s="2">
        <f t="shared" si="50"/>
        <v>45862.637685185182</v>
      </c>
      <c r="R1045" t="s">
        <v>4933</v>
      </c>
      <c r="S1045" t="s">
        <v>30</v>
      </c>
      <c r="T10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45" s="5">
        <f>IF(tb_ship[[#This Row],[current_status]]&lt;&gt;"DELIVERED", "",
  ABS(tb_ship[[#This Row],[Formated_actual_delivery_timestamp]] - tb_ship[[#This Row],[Formatted_estimated_delivery_timestamp]])
)</f>
        <v>7.5787037043482997E-2</v>
      </c>
      <c r="X1045">
        <v>3</v>
      </c>
      <c r="Y1045">
        <v>2</v>
      </c>
      <c r="Z1045" t="b">
        <v>0</v>
      </c>
    </row>
    <row r="1046" spans="1:26" hidden="1" x14ac:dyDescent="0.25">
      <c r="A1046" t="s">
        <v>4934</v>
      </c>
      <c r="B1046" t="s">
        <v>99</v>
      </c>
      <c r="C1046" t="s">
        <v>43</v>
      </c>
      <c r="D1046" t="s">
        <v>764</v>
      </c>
      <c r="E1046" t="s">
        <v>24</v>
      </c>
      <c r="F1046" t="s">
        <v>196</v>
      </c>
      <c r="G1046" t="s">
        <v>128</v>
      </c>
      <c r="H1046" t="s">
        <v>152</v>
      </c>
      <c r="I1046" t="b">
        <v>0</v>
      </c>
      <c r="J1046">
        <v>15.55</v>
      </c>
      <c r="K1046">
        <v>322.91000000000003</v>
      </c>
      <c r="L1046" t="s">
        <v>4935</v>
      </c>
      <c r="M1046" s="2">
        <f t="shared" si="48"/>
        <v>45943.648611111108</v>
      </c>
      <c r="N1046" t="s">
        <v>4936</v>
      </c>
      <c r="O1046" s="2">
        <f t="shared" si="49"/>
        <v>45946.438877314817</v>
      </c>
      <c r="P1046" t="s">
        <v>4937</v>
      </c>
      <c r="Q1046" s="2">
        <f t="shared" si="50"/>
        <v>45947.277557870373</v>
      </c>
      <c r="R1046" t="s">
        <v>4937</v>
      </c>
      <c r="S1046" t="s">
        <v>30</v>
      </c>
      <c r="T10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6" s="5">
        <f>IF(tb_ship[[#This Row],[current_status]]&lt;&gt;"DELIVERED", "",
  ABS(tb_ship[[#This Row],[Formated_actual_delivery_timestamp]] - tb_ship[[#This Row],[Formatted_estimated_delivery_timestamp]])
)</f>
        <v>0.83868055555649335</v>
      </c>
      <c r="X1046">
        <v>1</v>
      </c>
      <c r="Y1046">
        <v>1</v>
      </c>
      <c r="Z1046" t="b">
        <v>0</v>
      </c>
    </row>
    <row r="1047" spans="1:26" hidden="1" x14ac:dyDescent="0.25">
      <c r="A1047" t="s">
        <v>4938</v>
      </c>
      <c r="B1047" t="s">
        <v>67</v>
      </c>
      <c r="C1047" t="s">
        <v>33</v>
      </c>
      <c r="D1047" t="s">
        <v>187</v>
      </c>
      <c r="E1047" t="s">
        <v>24</v>
      </c>
      <c r="F1047" t="s">
        <v>285</v>
      </c>
      <c r="G1047" t="s">
        <v>196</v>
      </c>
      <c r="H1047" t="s">
        <v>927</v>
      </c>
      <c r="I1047" t="b">
        <v>1</v>
      </c>
      <c r="J1047">
        <v>52.92</v>
      </c>
      <c r="K1047">
        <v>1558.79</v>
      </c>
      <c r="L1047" t="s">
        <v>4939</v>
      </c>
      <c r="M1047" s="2">
        <f t="shared" si="48"/>
        <v>45902.015277777777</v>
      </c>
      <c r="N1047" t="s">
        <v>4940</v>
      </c>
      <c r="O1047" s="2">
        <f t="shared" si="49"/>
        <v>45905.668877314813</v>
      </c>
      <c r="P1047" t="s">
        <v>4941</v>
      </c>
      <c r="Q1047" s="2">
        <f t="shared" si="50"/>
        <v>45905.810763888891</v>
      </c>
      <c r="R1047" t="s">
        <v>4941</v>
      </c>
      <c r="S1047" t="s">
        <v>30</v>
      </c>
      <c r="T10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7" s="5">
        <f>IF(tb_ship[[#This Row],[current_status]]&lt;&gt;"DELIVERED", "",
  ABS(tb_ship[[#This Row],[Formated_actual_delivery_timestamp]] - tb_ship[[#This Row],[Formatted_estimated_delivery_timestamp]])
)</f>
        <v>0.14188657407794381</v>
      </c>
      <c r="X1047">
        <v>4</v>
      </c>
      <c r="Y1047">
        <v>2</v>
      </c>
      <c r="Z1047" t="b">
        <v>0</v>
      </c>
    </row>
    <row r="1048" spans="1:26" hidden="1" x14ac:dyDescent="0.25">
      <c r="A1048" t="s">
        <v>4942</v>
      </c>
      <c r="B1048" t="s">
        <v>83</v>
      </c>
      <c r="C1048" t="s">
        <v>33</v>
      </c>
      <c r="D1048" t="s">
        <v>24</v>
      </c>
      <c r="E1048" t="s">
        <v>24</v>
      </c>
      <c r="F1048" t="s">
        <v>68</v>
      </c>
      <c r="G1048" t="s">
        <v>128</v>
      </c>
      <c r="H1048" t="s">
        <v>69</v>
      </c>
      <c r="I1048" t="b">
        <v>0</v>
      </c>
      <c r="J1048">
        <v>1.48</v>
      </c>
      <c r="K1048">
        <v>11.05</v>
      </c>
      <c r="L1048" t="s">
        <v>4943</v>
      </c>
      <c r="M1048" s="2">
        <f t="shared" si="48"/>
        <v>46048.590277777781</v>
      </c>
      <c r="N1048" t="s">
        <v>4944</v>
      </c>
      <c r="O1048" s="2">
        <f t="shared" si="49"/>
        <v>46049.921875</v>
      </c>
      <c r="P1048" t="s">
        <v>4945</v>
      </c>
      <c r="Q1048" s="2">
        <f t="shared" si="50"/>
        <v>46050.009629629632</v>
      </c>
      <c r="R1048" t="s">
        <v>4945</v>
      </c>
      <c r="S1048" t="s">
        <v>30</v>
      </c>
      <c r="T10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48" s="5">
        <f>IF(tb_ship[[#This Row],[current_status]]&lt;&gt;"DELIVERED", "",
  ABS(tb_ship[[#This Row],[Formated_actual_delivery_timestamp]] - tb_ship[[#This Row],[Formatted_estimated_delivery_timestamp]])
)</f>
        <v>8.7754629632399883E-2</v>
      </c>
      <c r="X1048">
        <v>1</v>
      </c>
      <c r="Y1048">
        <v>1</v>
      </c>
      <c r="Z1048" t="b">
        <v>0</v>
      </c>
    </row>
    <row r="1049" spans="1:26" hidden="1" x14ac:dyDescent="0.25">
      <c r="A1049" t="s">
        <v>4946</v>
      </c>
      <c r="B1049" t="s">
        <v>203</v>
      </c>
      <c r="C1049" t="s">
        <v>33</v>
      </c>
      <c r="D1049" t="s">
        <v>24</v>
      </c>
      <c r="E1049" t="s">
        <v>24</v>
      </c>
      <c r="F1049" t="s">
        <v>407</v>
      </c>
      <c r="G1049" t="s">
        <v>35</v>
      </c>
      <c r="H1049" t="s">
        <v>69</v>
      </c>
      <c r="I1049" t="b">
        <v>0</v>
      </c>
      <c r="J1049">
        <v>24.76</v>
      </c>
      <c r="K1049">
        <v>479.81</v>
      </c>
      <c r="L1049" t="s">
        <v>4947</v>
      </c>
      <c r="M1049" s="2">
        <f t="shared" si="48"/>
        <v>46049.801388888889</v>
      </c>
      <c r="N1049" t="s">
        <v>4948</v>
      </c>
      <c r="O1049" s="2">
        <f t="shared" si="49"/>
        <v>46053.30840277778</v>
      </c>
      <c r="P1049" t="s">
        <v>4949</v>
      </c>
      <c r="Q1049" s="2">
        <f t="shared" si="50"/>
        <v>46052.307418981487</v>
      </c>
      <c r="R1049" t="s">
        <v>4949</v>
      </c>
      <c r="S1049" t="s">
        <v>30</v>
      </c>
      <c r="T10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49" s="5">
        <f>IF(tb_ship[[#This Row],[current_status]]&lt;&gt;"DELIVERED", "",
  ABS(tb_ship[[#This Row],[Formated_actual_delivery_timestamp]] - tb_ship[[#This Row],[Formatted_estimated_delivery_timestamp]])
)</f>
        <v>1.0009837962934398</v>
      </c>
      <c r="X1049">
        <v>2</v>
      </c>
      <c r="Y1049">
        <v>2</v>
      </c>
      <c r="Z1049" t="b">
        <v>0</v>
      </c>
    </row>
    <row r="1050" spans="1:26" hidden="1" x14ac:dyDescent="0.25">
      <c r="A1050" t="s">
        <v>4950</v>
      </c>
      <c r="B1050" t="s">
        <v>32</v>
      </c>
      <c r="C1050" t="s">
        <v>33</v>
      </c>
      <c r="D1050" t="s">
        <v>24</v>
      </c>
      <c r="E1050" t="s">
        <v>24</v>
      </c>
      <c r="F1050" t="s">
        <v>25</v>
      </c>
      <c r="G1050" t="s">
        <v>128</v>
      </c>
      <c r="H1050" t="s">
        <v>69</v>
      </c>
      <c r="I1050" t="b">
        <v>0</v>
      </c>
      <c r="J1050">
        <v>7.38</v>
      </c>
      <c r="K1050">
        <v>236.47</v>
      </c>
      <c r="L1050" t="s">
        <v>4951</v>
      </c>
      <c r="M1050" s="2">
        <f t="shared" si="48"/>
        <v>46066.675000000003</v>
      </c>
      <c r="N1050" t="s">
        <v>4952</v>
      </c>
      <c r="O1050" s="2">
        <f t="shared" si="49"/>
        <v>46068.182222222225</v>
      </c>
      <c r="P1050" t="s">
        <v>4953</v>
      </c>
      <c r="Q1050" s="2">
        <f t="shared" si="50"/>
        <v>46068.446134259262</v>
      </c>
      <c r="R1050" t="s">
        <v>4953</v>
      </c>
      <c r="S1050" t="s">
        <v>30</v>
      </c>
      <c r="T1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50" s="5">
        <f>IF(tb_ship[[#This Row],[current_status]]&lt;&gt;"DELIVERED", "",
  ABS(tb_ship[[#This Row],[Formated_actual_delivery_timestamp]] - tb_ship[[#This Row],[Formatted_estimated_delivery_timestamp]])
)</f>
        <v>0.26391203703678912</v>
      </c>
      <c r="X1050">
        <v>3</v>
      </c>
      <c r="Y1050">
        <v>2</v>
      </c>
      <c r="Z1050" t="b">
        <v>0</v>
      </c>
    </row>
    <row r="1051" spans="1:26" hidden="1" x14ac:dyDescent="0.25">
      <c r="A1051" t="s">
        <v>4954</v>
      </c>
      <c r="B1051" t="s">
        <v>67</v>
      </c>
      <c r="C1051" t="s">
        <v>23</v>
      </c>
      <c r="D1051" t="s">
        <v>24</v>
      </c>
      <c r="E1051" t="s">
        <v>24</v>
      </c>
      <c r="F1051" t="s">
        <v>35</v>
      </c>
      <c r="G1051" t="s">
        <v>189</v>
      </c>
      <c r="H1051" t="s">
        <v>152</v>
      </c>
      <c r="I1051" t="b">
        <v>0</v>
      </c>
      <c r="J1051">
        <v>8.09</v>
      </c>
      <c r="K1051">
        <v>127.51</v>
      </c>
      <c r="L1051" t="s">
        <v>4955</v>
      </c>
      <c r="M1051" s="2">
        <f t="shared" si="48"/>
        <v>45871.717361111114</v>
      </c>
      <c r="N1051" t="s">
        <v>4956</v>
      </c>
      <c r="O1051" s="2">
        <f t="shared" si="49"/>
        <v>45872.866076388891</v>
      </c>
      <c r="P1051" t="s">
        <v>4957</v>
      </c>
      <c r="Q1051" s="2">
        <f t="shared" si="50"/>
        <v>45873.187754629631</v>
      </c>
      <c r="R1051" t="s">
        <v>4957</v>
      </c>
      <c r="S1051" t="s">
        <v>30</v>
      </c>
      <c r="T10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51" s="5">
        <f>IF(tb_ship[[#This Row],[current_status]]&lt;&gt;"DELIVERED", "",
  ABS(tb_ship[[#This Row],[Formated_actual_delivery_timestamp]] - tb_ship[[#This Row],[Formatted_estimated_delivery_timestamp]])
)</f>
        <v>0.32167824073985685</v>
      </c>
      <c r="X1051">
        <v>2</v>
      </c>
      <c r="Y1051">
        <v>2</v>
      </c>
      <c r="Z1051" t="b">
        <v>0</v>
      </c>
    </row>
    <row r="1052" spans="1:26" hidden="1" x14ac:dyDescent="0.25">
      <c r="A1052" t="s">
        <v>4958</v>
      </c>
      <c r="B1052" t="s">
        <v>203</v>
      </c>
      <c r="C1052" t="s">
        <v>33</v>
      </c>
      <c r="D1052" t="s">
        <v>44</v>
      </c>
      <c r="E1052" t="s">
        <v>52</v>
      </c>
      <c r="F1052" t="s">
        <v>117</v>
      </c>
      <c r="G1052" t="s">
        <v>85</v>
      </c>
      <c r="H1052" t="s">
        <v>86</v>
      </c>
      <c r="I1052" t="b">
        <v>1</v>
      </c>
      <c r="J1052">
        <v>13.48</v>
      </c>
      <c r="K1052">
        <v>193.94</v>
      </c>
      <c r="L1052" t="s">
        <v>4959</v>
      </c>
      <c r="M1052" s="2">
        <f t="shared" si="48"/>
        <v>45831.202777777777</v>
      </c>
      <c r="N1052" t="s">
        <v>4960</v>
      </c>
      <c r="O1052" s="2">
        <f t="shared" si="49"/>
        <v>45837.000115740739</v>
      </c>
      <c r="P1052" t="s">
        <v>4961</v>
      </c>
      <c r="Q1052" s="2">
        <f t="shared" si="50"/>
        <v>45836.383437500001</v>
      </c>
      <c r="R1052" t="s">
        <v>4961</v>
      </c>
      <c r="S1052" t="s">
        <v>30</v>
      </c>
      <c r="T10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52" s="5">
        <f>IF(tb_ship[[#This Row],[current_status]]&lt;&gt;"DELIVERED", "",
  ABS(tb_ship[[#This Row],[Formated_actual_delivery_timestamp]] - tb_ship[[#This Row],[Formatted_estimated_delivery_timestamp]])
)</f>
        <v>0.61667824073811062</v>
      </c>
      <c r="X1052">
        <v>3</v>
      </c>
      <c r="Y1052">
        <v>3</v>
      </c>
      <c r="Z1052" t="b">
        <v>0</v>
      </c>
    </row>
    <row r="1053" spans="1:26" hidden="1" x14ac:dyDescent="0.25">
      <c r="A1053" t="s">
        <v>4962</v>
      </c>
      <c r="B1053" t="s">
        <v>512</v>
      </c>
      <c r="C1053" t="s">
        <v>23</v>
      </c>
      <c r="D1053" t="s">
        <v>24</v>
      </c>
      <c r="E1053" t="s">
        <v>52</v>
      </c>
      <c r="F1053" t="s">
        <v>189</v>
      </c>
      <c r="G1053" t="s">
        <v>329</v>
      </c>
      <c r="H1053" t="s">
        <v>216</v>
      </c>
      <c r="I1053" t="b">
        <v>1</v>
      </c>
      <c r="J1053">
        <v>16.29</v>
      </c>
      <c r="K1053">
        <v>734.98</v>
      </c>
      <c r="L1053" t="s">
        <v>4963</v>
      </c>
      <c r="M1053" s="2">
        <f t="shared" si="48"/>
        <v>45876.743750000001</v>
      </c>
      <c r="N1053" t="s">
        <v>4964</v>
      </c>
      <c r="O1053" s="2">
        <f t="shared" si="49"/>
        <v>45881.028530092597</v>
      </c>
      <c r="P1053" t="s">
        <v>4965</v>
      </c>
      <c r="Q1053" s="2">
        <f t="shared" si="50"/>
        <v>45880.987986111111</v>
      </c>
      <c r="R1053" t="s">
        <v>4965</v>
      </c>
      <c r="S1053" t="s">
        <v>30</v>
      </c>
      <c r="T10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53" s="5">
        <f>IF(tb_ship[[#This Row],[current_status]]&lt;&gt;"DELIVERED", "",
  ABS(tb_ship[[#This Row],[Formated_actual_delivery_timestamp]] - tb_ship[[#This Row],[Formatted_estimated_delivery_timestamp]])
)</f>
        <v>4.0543981485825498E-2</v>
      </c>
      <c r="X1053">
        <v>4</v>
      </c>
      <c r="Y1053">
        <v>5</v>
      </c>
      <c r="Z1053" t="b">
        <v>0</v>
      </c>
    </row>
    <row r="1054" spans="1:26" hidden="1" x14ac:dyDescent="0.25">
      <c r="A1054" t="s">
        <v>4966</v>
      </c>
      <c r="B1054" t="s">
        <v>42</v>
      </c>
      <c r="C1054" t="s">
        <v>33</v>
      </c>
      <c r="D1054" t="s">
        <v>301</v>
      </c>
      <c r="E1054" t="s">
        <v>24</v>
      </c>
      <c r="F1054" t="s">
        <v>357</v>
      </c>
      <c r="G1054" t="s">
        <v>151</v>
      </c>
      <c r="H1054" t="s">
        <v>303</v>
      </c>
      <c r="I1054" t="b">
        <v>1</v>
      </c>
      <c r="J1054">
        <v>4.54</v>
      </c>
      <c r="K1054">
        <v>158.30000000000001</v>
      </c>
      <c r="L1054" t="s">
        <v>4967</v>
      </c>
      <c r="M1054" s="2">
        <f t="shared" si="48"/>
        <v>45889.519444444442</v>
      </c>
      <c r="N1054" t="s">
        <v>4968</v>
      </c>
      <c r="O1054" s="2">
        <f t="shared" si="49"/>
        <v>45896.99322916667</v>
      </c>
      <c r="Q1054" s="2" t="str">
        <f t="shared" si="50"/>
        <v/>
      </c>
      <c r="R1054" t="s">
        <v>4969</v>
      </c>
      <c r="S1054" t="s">
        <v>140</v>
      </c>
      <c r="T10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54" s="5" t="str">
        <f>IF(tb_ship[[#This Row],[current_status]]&lt;&gt;"DELIVERED", "",
  ABS(tb_ship[[#This Row],[Formated_actual_delivery_timestamp]] - tb_ship[[#This Row],[Formatted_estimated_delivery_timestamp]])
)</f>
        <v/>
      </c>
      <c r="V1054" t="s">
        <v>194</v>
      </c>
      <c r="W1054" t="s">
        <v>674</v>
      </c>
      <c r="X1054">
        <v>6</v>
      </c>
      <c r="Y1054">
        <v>3</v>
      </c>
      <c r="Z1054" t="b">
        <v>1</v>
      </c>
    </row>
    <row r="1055" spans="1:26" hidden="1" x14ac:dyDescent="0.25">
      <c r="A1055" t="s">
        <v>4970</v>
      </c>
      <c r="B1055" t="s">
        <v>186</v>
      </c>
      <c r="C1055" t="s">
        <v>33</v>
      </c>
      <c r="D1055" t="s">
        <v>59</v>
      </c>
      <c r="E1055" t="s">
        <v>52</v>
      </c>
      <c r="F1055" t="s">
        <v>313</v>
      </c>
      <c r="G1055" t="s">
        <v>53</v>
      </c>
      <c r="H1055" t="s">
        <v>613</v>
      </c>
      <c r="I1055" t="b">
        <v>0</v>
      </c>
      <c r="J1055">
        <v>18.55</v>
      </c>
      <c r="K1055">
        <v>747.19</v>
      </c>
      <c r="L1055" t="s">
        <v>4971</v>
      </c>
      <c r="M1055" s="2">
        <f t="shared" si="48"/>
        <v>45966.451388888891</v>
      </c>
      <c r="N1055" t="s">
        <v>4972</v>
      </c>
      <c r="O1055" s="2">
        <f t="shared" si="49"/>
        <v>45975.13008101852</v>
      </c>
      <c r="P1055" t="s">
        <v>4973</v>
      </c>
      <c r="Q1055" s="2">
        <f t="shared" si="50"/>
        <v>45974.99050925926</v>
      </c>
      <c r="R1055" t="s">
        <v>4973</v>
      </c>
      <c r="S1055" t="s">
        <v>30</v>
      </c>
      <c r="T1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55" s="5">
        <f>IF(tb_ship[[#This Row],[current_status]]&lt;&gt;"DELIVERED", "",
  ABS(tb_ship[[#This Row],[Formated_actual_delivery_timestamp]] - tb_ship[[#This Row],[Formatted_estimated_delivery_timestamp]])
)</f>
        <v>0.13957175926043419</v>
      </c>
      <c r="X1055">
        <v>3</v>
      </c>
      <c r="Y1055">
        <v>4</v>
      </c>
      <c r="Z1055" t="b">
        <v>0</v>
      </c>
    </row>
    <row r="1056" spans="1:26" hidden="1" x14ac:dyDescent="0.25">
      <c r="A1056" t="s">
        <v>4974</v>
      </c>
      <c r="B1056" t="s">
        <v>58</v>
      </c>
      <c r="C1056" t="s">
        <v>43</v>
      </c>
      <c r="D1056" t="s">
        <v>1314</v>
      </c>
      <c r="E1056" t="s">
        <v>173</v>
      </c>
      <c r="F1056" t="s">
        <v>76</v>
      </c>
      <c r="G1056" t="s">
        <v>421</v>
      </c>
      <c r="H1056" t="s">
        <v>412</v>
      </c>
      <c r="I1056" t="b">
        <v>0</v>
      </c>
      <c r="J1056">
        <v>8.14</v>
      </c>
      <c r="K1056">
        <v>654.51</v>
      </c>
      <c r="L1056" t="s">
        <v>4975</v>
      </c>
      <c r="M1056" s="2">
        <f t="shared" si="48"/>
        <v>45924.506944444445</v>
      </c>
      <c r="N1056" t="s">
        <v>4976</v>
      </c>
      <c r="O1056" s="2">
        <f t="shared" si="49"/>
        <v>45934.609583333331</v>
      </c>
      <c r="P1056" t="s">
        <v>4977</v>
      </c>
      <c r="Q1056" s="2">
        <f t="shared" si="50"/>
        <v>45934.794456018521</v>
      </c>
      <c r="R1056" t="s">
        <v>4978</v>
      </c>
      <c r="S1056" t="s">
        <v>30</v>
      </c>
      <c r="T10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56" s="5">
        <f>IF(tb_ship[[#This Row],[current_status]]&lt;&gt;"DELIVERED", "",
  ABS(tb_ship[[#This Row],[Formated_actual_delivery_timestamp]] - tb_ship[[#This Row],[Formatted_estimated_delivery_timestamp]])
)</f>
        <v>0.18487268518947531</v>
      </c>
      <c r="X1056">
        <v>1</v>
      </c>
      <c r="Y1056">
        <v>3</v>
      </c>
      <c r="Z1056" t="b">
        <v>0</v>
      </c>
    </row>
    <row r="1057" spans="1:26" hidden="1" x14ac:dyDescent="0.25">
      <c r="A1057" t="s">
        <v>4979</v>
      </c>
      <c r="B1057" t="s">
        <v>186</v>
      </c>
      <c r="C1057" t="s">
        <v>43</v>
      </c>
      <c r="D1057" t="s">
        <v>52</v>
      </c>
      <c r="E1057" t="s">
        <v>173</v>
      </c>
      <c r="F1057" t="s">
        <v>236</v>
      </c>
      <c r="G1057" t="s">
        <v>174</v>
      </c>
      <c r="I1057" t="b">
        <v>0</v>
      </c>
      <c r="J1057">
        <v>26.11</v>
      </c>
      <c r="K1057">
        <v>132.29</v>
      </c>
      <c r="L1057" t="s">
        <v>4980</v>
      </c>
      <c r="M1057" s="2">
        <f t="shared" si="48"/>
        <v>45873.387500000004</v>
      </c>
      <c r="N1057" t="s">
        <v>4981</v>
      </c>
      <c r="O1057" s="2">
        <f t="shared" si="49"/>
        <v>45883.374502314815</v>
      </c>
      <c r="Q1057" s="2" t="str">
        <f t="shared" si="50"/>
        <v/>
      </c>
      <c r="R1057" t="s">
        <v>4982</v>
      </c>
      <c r="S1057" t="s">
        <v>140</v>
      </c>
      <c r="T10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57" s="5" t="str">
        <f>IF(tb_ship[[#This Row],[current_status]]&lt;&gt;"DELIVERED", "",
  ABS(tb_ship[[#This Row],[Formated_actual_delivery_timestamp]] - tb_ship[[#This Row],[Formatted_estimated_delivery_timestamp]])
)</f>
        <v/>
      </c>
      <c r="V1057" t="s">
        <v>1055</v>
      </c>
      <c r="W1057" t="s">
        <v>4616</v>
      </c>
      <c r="X1057">
        <v>4</v>
      </c>
      <c r="Y1057">
        <v>5</v>
      </c>
      <c r="Z1057" t="b">
        <v>1</v>
      </c>
    </row>
    <row r="1058" spans="1:26" hidden="1" x14ac:dyDescent="0.25">
      <c r="A1058" t="s">
        <v>4983</v>
      </c>
      <c r="B1058" t="s">
        <v>58</v>
      </c>
      <c r="C1058" t="s">
        <v>51</v>
      </c>
      <c r="D1058" t="s">
        <v>301</v>
      </c>
      <c r="E1058" t="s">
        <v>24</v>
      </c>
      <c r="F1058" t="s">
        <v>987</v>
      </c>
      <c r="G1058" t="s">
        <v>196</v>
      </c>
      <c r="H1058" t="s">
        <v>1922</v>
      </c>
      <c r="I1058" t="b">
        <v>1</v>
      </c>
      <c r="J1058">
        <v>16.489999999999998</v>
      </c>
      <c r="K1058">
        <v>326.43</v>
      </c>
      <c r="L1058" t="s">
        <v>4984</v>
      </c>
      <c r="M1058" s="2">
        <f t="shared" si="48"/>
        <v>46057.84097222222</v>
      </c>
      <c r="N1058" t="s">
        <v>4985</v>
      </c>
      <c r="O1058" s="2">
        <f t="shared" si="49"/>
        <v>46063.315532407411</v>
      </c>
      <c r="P1058" t="s">
        <v>4986</v>
      </c>
      <c r="Q1058" s="2">
        <f t="shared" si="50"/>
        <v>46063.741111111114</v>
      </c>
      <c r="R1058" t="s">
        <v>4987</v>
      </c>
      <c r="S1058" t="s">
        <v>30</v>
      </c>
      <c r="T10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58" s="5">
        <f>IF(tb_ship[[#This Row],[current_status]]&lt;&gt;"DELIVERED", "",
  ABS(tb_ship[[#This Row],[Formated_actual_delivery_timestamp]] - tb_ship[[#This Row],[Formatted_estimated_delivery_timestamp]])
)</f>
        <v>0.42557870370364981</v>
      </c>
      <c r="X1058">
        <v>1</v>
      </c>
      <c r="Y1058">
        <v>3</v>
      </c>
      <c r="Z1058" t="b">
        <v>0</v>
      </c>
    </row>
    <row r="1059" spans="1:26" hidden="1" x14ac:dyDescent="0.25">
      <c r="A1059" t="s">
        <v>4988</v>
      </c>
      <c r="B1059" t="s">
        <v>186</v>
      </c>
      <c r="C1059" t="s">
        <v>33</v>
      </c>
      <c r="D1059" t="s">
        <v>24</v>
      </c>
      <c r="E1059" t="s">
        <v>24</v>
      </c>
      <c r="F1059" t="s">
        <v>68</v>
      </c>
      <c r="G1059" t="s">
        <v>407</v>
      </c>
      <c r="H1059" t="s">
        <v>69</v>
      </c>
      <c r="I1059" t="b">
        <v>0</v>
      </c>
      <c r="J1059">
        <v>65</v>
      </c>
      <c r="K1059">
        <v>819.87</v>
      </c>
      <c r="L1059" t="s">
        <v>4989</v>
      </c>
      <c r="M1059" s="2">
        <f t="shared" si="48"/>
        <v>46015.738888888889</v>
      </c>
      <c r="N1059" t="s">
        <v>4990</v>
      </c>
      <c r="O1059" s="2">
        <f t="shared" si="49"/>
        <v>46018.097719907411</v>
      </c>
      <c r="P1059" t="s">
        <v>4991</v>
      </c>
      <c r="Q1059" s="2">
        <f t="shared" si="50"/>
        <v>46018.197997685187</v>
      </c>
      <c r="R1059" t="s">
        <v>4991</v>
      </c>
      <c r="S1059" t="s">
        <v>30</v>
      </c>
      <c r="T10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59" s="5">
        <f>IF(tb_ship[[#This Row],[current_status]]&lt;&gt;"DELIVERED", "",
  ABS(tb_ship[[#This Row],[Formated_actual_delivery_timestamp]] - tb_ship[[#This Row],[Formatted_estimated_delivery_timestamp]])
)</f>
        <v>0.10027777777577285</v>
      </c>
      <c r="X1059">
        <v>3</v>
      </c>
      <c r="Y1059">
        <v>1</v>
      </c>
      <c r="Z1059" t="b">
        <v>0</v>
      </c>
    </row>
    <row r="1060" spans="1:26" hidden="1" x14ac:dyDescent="0.25">
      <c r="A1060" t="s">
        <v>4992</v>
      </c>
      <c r="B1060" t="s">
        <v>22</v>
      </c>
      <c r="C1060" t="s">
        <v>51</v>
      </c>
      <c r="D1060" t="s">
        <v>44</v>
      </c>
      <c r="E1060" t="s">
        <v>24</v>
      </c>
      <c r="F1060" t="s">
        <v>1560</v>
      </c>
      <c r="G1060" t="s">
        <v>25</v>
      </c>
      <c r="H1060" t="s">
        <v>110</v>
      </c>
      <c r="I1060" t="b">
        <v>1</v>
      </c>
      <c r="J1060">
        <v>13.94</v>
      </c>
      <c r="K1060">
        <v>287.94</v>
      </c>
      <c r="L1060" t="s">
        <v>4993</v>
      </c>
      <c r="M1060" s="2">
        <f t="shared" si="48"/>
        <v>45967.595138888886</v>
      </c>
      <c r="N1060" t="s">
        <v>4994</v>
      </c>
      <c r="O1060" s="2">
        <f t="shared" si="49"/>
        <v>45974.293819444443</v>
      </c>
      <c r="P1060" t="s">
        <v>4995</v>
      </c>
      <c r="Q1060" s="2">
        <f t="shared" si="50"/>
        <v>45974.825069444443</v>
      </c>
      <c r="R1060" t="s">
        <v>4996</v>
      </c>
      <c r="S1060" t="s">
        <v>30</v>
      </c>
      <c r="T10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0" s="5">
        <f>IF(tb_ship[[#This Row],[current_status]]&lt;&gt;"DELIVERED", "",
  ABS(tb_ship[[#This Row],[Formated_actual_delivery_timestamp]] - tb_ship[[#This Row],[Formatted_estimated_delivery_timestamp]])
)</f>
        <v>0.53125</v>
      </c>
      <c r="X1060">
        <v>3</v>
      </c>
      <c r="Y1060">
        <v>5</v>
      </c>
      <c r="Z1060" t="b">
        <v>0</v>
      </c>
    </row>
    <row r="1061" spans="1:26" hidden="1" x14ac:dyDescent="0.25">
      <c r="A1061" t="s">
        <v>4997</v>
      </c>
      <c r="B1061" t="s">
        <v>67</v>
      </c>
      <c r="C1061" t="s">
        <v>33</v>
      </c>
      <c r="D1061" t="s">
        <v>52</v>
      </c>
      <c r="E1061" t="s">
        <v>24</v>
      </c>
      <c r="F1061" t="s">
        <v>53</v>
      </c>
      <c r="G1061" t="s">
        <v>2941</v>
      </c>
      <c r="H1061" t="s">
        <v>197</v>
      </c>
      <c r="I1061" t="b">
        <v>1</v>
      </c>
      <c r="J1061">
        <v>5.49</v>
      </c>
      <c r="K1061">
        <v>26.24</v>
      </c>
      <c r="L1061" t="s">
        <v>4998</v>
      </c>
      <c r="M1061" s="2">
        <f t="shared" si="48"/>
        <v>46023.506944444445</v>
      </c>
      <c r="N1061" t="s">
        <v>4999</v>
      </c>
      <c r="O1061" s="2">
        <f t="shared" si="49"/>
        <v>46025.719872685186</v>
      </c>
      <c r="P1061" t="s">
        <v>5000</v>
      </c>
      <c r="Q1061" s="2">
        <f t="shared" si="50"/>
        <v>46025.765914351854</v>
      </c>
      <c r="R1061" t="s">
        <v>5000</v>
      </c>
      <c r="S1061" t="s">
        <v>30</v>
      </c>
      <c r="T10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1" s="5">
        <f>IF(tb_ship[[#This Row],[current_status]]&lt;&gt;"DELIVERED", "",
  ABS(tb_ship[[#This Row],[Formated_actual_delivery_timestamp]] - tb_ship[[#This Row],[Formatted_estimated_delivery_timestamp]])
)</f>
        <v>4.6041666668315884E-2</v>
      </c>
      <c r="X1061">
        <v>1</v>
      </c>
      <c r="Y1061">
        <v>3</v>
      </c>
      <c r="Z1061" t="b">
        <v>0</v>
      </c>
    </row>
    <row r="1062" spans="1:26" hidden="1" x14ac:dyDescent="0.25">
      <c r="A1062" t="s">
        <v>5001</v>
      </c>
      <c r="B1062" t="s">
        <v>58</v>
      </c>
      <c r="C1062" t="s">
        <v>51</v>
      </c>
      <c r="D1062" t="s">
        <v>24</v>
      </c>
      <c r="E1062" t="s">
        <v>24</v>
      </c>
      <c r="F1062" t="s">
        <v>25</v>
      </c>
      <c r="G1062" t="s">
        <v>35</v>
      </c>
      <c r="H1062" t="s">
        <v>525</v>
      </c>
      <c r="I1062" t="b">
        <v>0</v>
      </c>
      <c r="J1062">
        <v>29.77</v>
      </c>
      <c r="K1062">
        <v>595.45000000000005</v>
      </c>
      <c r="L1062" t="s">
        <v>5002</v>
      </c>
      <c r="M1062" s="2">
        <f t="shared" si="48"/>
        <v>46044.649305555555</v>
      </c>
      <c r="N1062" t="s">
        <v>5003</v>
      </c>
      <c r="O1062" s="2">
        <f t="shared" si="49"/>
        <v>46045.324803240743</v>
      </c>
      <c r="P1062" t="s">
        <v>5004</v>
      </c>
      <c r="Q1062" s="2">
        <f t="shared" si="50"/>
        <v>46045.313564814816</v>
      </c>
      <c r="R1062" t="s">
        <v>5004</v>
      </c>
      <c r="S1062" t="s">
        <v>30</v>
      </c>
      <c r="T10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62" s="5">
        <f>IF(tb_ship[[#This Row],[current_status]]&lt;&gt;"DELIVERED", "",
  ABS(tb_ship[[#This Row],[Formated_actual_delivery_timestamp]] - tb_ship[[#This Row],[Formatted_estimated_delivery_timestamp]])
)</f>
        <v>1.1238425926421769E-2</v>
      </c>
      <c r="X1062">
        <v>3</v>
      </c>
      <c r="Y1062">
        <v>1</v>
      </c>
      <c r="Z1062" t="b">
        <v>0</v>
      </c>
    </row>
    <row r="1063" spans="1:26" hidden="1" x14ac:dyDescent="0.25">
      <c r="A1063" t="s">
        <v>5005</v>
      </c>
      <c r="B1063" t="s">
        <v>67</v>
      </c>
      <c r="C1063" t="s">
        <v>33</v>
      </c>
      <c r="D1063" t="s">
        <v>173</v>
      </c>
      <c r="E1063" t="s">
        <v>52</v>
      </c>
      <c r="F1063" t="s">
        <v>460</v>
      </c>
      <c r="G1063" t="s">
        <v>329</v>
      </c>
      <c r="H1063" t="s">
        <v>465</v>
      </c>
      <c r="I1063" t="b">
        <v>0</v>
      </c>
      <c r="J1063">
        <v>3.71</v>
      </c>
      <c r="K1063">
        <v>301.97000000000003</v>
      </c>
      <c r="L1063" t="s">
        <v>5006</v>
      </c>
      <c r="M1063" s="2">
        <f t="shared" si="48"/>
        <v>46016.490277777775</v>
      </c>
      <c r="N1063" t="s">
        <v>5007</v>
      </c>
      <c r="O1063" s="2">
        <f t="shared" si="49"/>
        <v>46022.686574074076</v>
      </c>
      <c r="P1063" t="s">
        <v>5008</v>
      </c>
      <c r="Q1063" s="2">
        <f t="shared" si="50"/>
        <v>46022.890844907408</v>
      </c>
      <c r="R1063" t="s">
        <v>5009</v>
      </c>
      <c r="S1063" t="s">
        <v>30</v>
      </c>
      <c r="T10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3" s="5">
        <f>IF(tb_ship[[#This Row],[current_status]]&lt;&gt;"DELIVERED", "",
  ABS(tb_ship[[#This Row],[Formated_actual_delivery_timestamp]] - tb_ship[[#This Row],[Formatted_estimated_delivery_timestamp]])
)</f>
        <v>0.20427083333197515</v>
      </c>
      <c r="X1063">
        <v>2</v>
      </c>
      <c r="Y1063">
        <v>5</v>
      </c>
      <c r="Z1063" t="b">
        <v>0</v>
      </c>
    </row>
    <row r="1064" spans="1:26" hidden="1" x14ac:dyDescent="0.25">
      <c r="A1064" t="s">
        <v>5010</v>
      </c>
      <c r="B1064" t="s">
        <v>279</v>
      </c>
      <c r="C1064" t="s">
        <v>51</v>
      </c>
      <c r="D1064" t="s">
        <v>24</v>
      </c>
      <c r="E1064" t="s">
        <v>52</v>
      </c>
      <c r="F1064" t="s">
        <v>249</v>
      </c>
      <c r="G1064" t="s">
        <v>92</v>
      </c>
      <c r="I1064" t="b">
        <v>0</v>
      </c>
      <c r="J1064">
        <v>25.43</v>
      </c>
      <c r="K1064">
        <v>835.66</v>
      </c>
      <c r="L1064" t="s">
        <v>5011</v>
      </c>
      <c r="M1064" s="2">
        <f t="shared" si="48"/>
        <v>46050.902777777781</v>
      </c>
      <c r="N1064" t="s">
        <v>5012</v>
      </c>
      <c r="O1064" s="2">
        <f t="shared" si="49"/>
        <v>46057.637812500005</v>
      </c>
      <c r="Q1064" s="2" t="str">
        <f t="shared" si="50"/>
        <v/>
      </c>
      <c r="R1064" t="s">
        <v>5013</v>
      </c>
      <c r="S1064" t="s">
        <v>140</v>
      </c>
      <c r="T10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64" s="5" t="str">
        <f>IF(tb_ship[[#This Row],[current_status]]&lt;&gt;"DELIVERED", "",
  ABS(tb_ship[[#This Row],[Formated_actual_delivery_timestamp]] - tb_ship[[#This Row],[Formatted_estimated_delivery_timestamp]])
)</f>
        <v/>
      </c>
      <c r="V1064" t="s">
        <v>141</v>
      </c>
      <c r="W1064" t="s">
        <v>2226</v>
      </c>
      <c r="X1064">
        <v>8</v>
      </c>
      <c r="Y1064">
        <v>4</v>
      </c>
      <c r="Z1064" t="b">
        <v>1</v>
      </c>
    </row>
    <row r="1065" spans="1:26" hidden="1" x14ac:dyDescent="0.25">
      <c r="A1065" t="s">
        <v>5014</v>
      </c>
      <c r="B1065" t="s">
        <v>32</v>
      </c>
      <c r="C1065" t="s">
        <v>33</v>
      </c>
      <c r="D1065" t="s">
        <v>24</v>
      </c>
      <c r="E1065" t="s">
        <v>24</v>
      </c>
      <c r="F1065" t="s">
        <v>376</v>
      </c>
      <c r="G1065" t="s">
        <v>151</v>
      </c>
      <c r="H1065" t="s">
        <v>152</v>
      </c>
      <c r="I1065" t="b">
        <v>0</v>
      </c>
      <c r="J1065">
        <v>8.39</v>
      </c>
      <c r="K1065">
        <v>132.63</v>
      </c>
      <c r="L1065" t="s">
        <v>5015</v>
      </c>
      <c r="M1065" s="2">
        <f t="shared" si="48"/>
        <v>45868.653472222228</v>
      </c>
      <c r="N1065" t="s">
        <v>5016</v>
      </c>
      <c r="O1065" s="2">
        <f t="shared" si="49"/>
        <v>45870.550775462965</v>
      </c>
      <c r="P1065" t="s">
        <v>5017</v>
      </c>
      <c r="Q1065" s="2">
        <f t="shared" si="50"/>
        <v>45870.551145833335</v>
      </c>
      <c r="R1065" t="s">
        <v>5017</v>
      </c>
      <c r="S1065" t="s">
        <v>30</v>
      </c>
      <c r="T10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5" s="5">
        <f>IF(tb_ship[[#This Row],[current_status]]&lt;&gt;"DELIVERED", "",
  ABS(tb_ship[[#This Row],[Formated_actual_delivery_timestamp]] - tb_ship[[#This Row],[Formatted_estimated_delivery_timestamp]])
)</f>
        <v>3.7037036963738501E-4</v>
      </c>
      <c r="X1065">
        <v>4</v>
      </c>
      <c r="Y1065">
        <v>2</v>
      </c>
      <c r="Z1065" t="b">
        <v>0</v>
      </c>
    </row>
    <row r="1066" spans="1:26" hidden="1" x14ac:dyDescent="0.25">
      <c r="A1066" t="s">
        <v>5018</v>
      </c>
      <c r="B1066" t="s">
        <v>99</v>
      </c>
      <c r="C1066" t="s">
        <v>33</v>
      </c>
      <c r="D1066" t="s">
        <v>24</v>
      </c>
      <c r="E1066" t="s">
        <v>24</v>
      </c>
      <c r="F1066" t="s">
        <v>151</v>
      </c>
      <c r="G1066" t="s">
        <v>189</v>
      </c>
      <c r="H1066" t="s">
        <v>69</v>
      </c>
      <c r="I1066" t="b">
        <v>0</v>
      </c>
      <c r="J1066">
        <v>7.94</v>
      </c>
      <c r="K1066">
        <v>259.77999999999997</v>
      </c>
      <c r="L1066" t="s">
        <v>5019</v>
      </c>
      <c r="M1066" s="2">
        <f t="shared" si="48"/>
        <v>45985.674305555556</v>
      </c>
      <c r="N1066" t="s">
        <v>5020</v>
      </c>
      <c r="O1066" s="2">
        <f t="shared" si="49"/>
        <v>45988.743807870371</v>
      </c>
      <c r="P1066" t="s">
        <v>5021</v>
      </c>
      <c r="Q1066" s="2">
        <f t="shared" si="50"/>
        <v>45988.441064814811</v>
      </c>
      <c r="R1066" t="s">
        <v>5022</v>
      </c>
      <c r="S1066" t="s">
        <v>30</v>
      </c>
      <c r="T10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66" s="5">
        <f>IF(tb_ship[[#This Row],[current_status]]&lt;&gt;"DELIVERED", "",
  ABS(tb_ship[[#This Row],[Formated_actual_delivery_timestamp]] - tb_ship[[#This Row],[Formatted_estimated_delivery_timestamp]])
)</f>
        <v>0.30274305555940373</v>
      </c>
      <c r="X1066">
        <v>3</v>
      </c>
      <c r="Y1066">
        <v>1</v>
      </c>
      <c r="Z1066" t="b">
        <v>0</v>
      </c>
    </row>
    <row r="1067" spans="1:26" hidden="1" x14ac:dyDescent="0.25">
      <c r="A1067" t="s">
        <v>5023</v>
      </c>
      <c r="B1067" t="s">
        <v>58</v>
      </c>
      <c r="C1067" t="s">
        <v>51</v>
      </c>
      <c r="D1067" t="s">
        <v>59</v>
      </c>
      <c r="E1067" t="s">
        <v>52</v>
      </c>
      <c r="F1067" t="s">
        <v>471</v>
      </c>
      <c r="G1067" t="s">
        <v>92</v>
      </c>
      <c r="H1067" t="s">
        <v>162</v>
      </c>
      <c r="I1067" t="b">
        <v>0</v>
      </c>
      <c r="J1067">
        <v>18.39</v>
      </c>
      <c r="K1067">
        <v>533.73</v>
      </c>
      <c r="L1067" t="s">
        <v>5024</v>
      </c>
      <c r="M1067" s="2">
        <f t="shared" si="48"/>
        <v>45923.413194444445</v>
      </c>
      <c r="N1067" t="s">
        <v>5025</v>
      </c>
      <c r="O1067" s="2">
        <f t="shared" si="49"/>
        <v>45927.643946759265</v>
      </c>
      <c r="P1067" t="s">
        <v>5026</v>
      </c>
      <c r="Q1067" s="2">
        <f t="shared" si="50"/>
        <v>45927.870625000003</v>
      </c>
      <c r="R1067" t="s">
        <v>5026</v>
      </c>
      <c r="S1067" t="s">
        <v>30</v>
      </c>
      <c r="T10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7" s="5">
        <f>IF(tb_ship[[#This Row],[current_status]]&lt;&gt;"DELIVERED", "",
  ABS(tb_ship[[#This Row],[Formated_actual_delivery_timestamp]] - tb_ship[[#This Row],[Formatted_estimated_delivery_timestamp]])
)</f>
        <v>0.22667824073869269</v>
      </c>
      <c r="X1067">
        <v>2</v>
      </c>
      <c r="Y1067">
        <v>2</v>
      </c>
      <c r="Z1067" t="b">
        <v>0</v>
      </c>
    </row>
    <row r="1068" spans="1:26" hidden="1" x14ac:dyDescent="0.25">
      <c r="A1068" t="s">
        <v>5027</v>
      </c>
      <c r="B1068" t="s">
        <v>58</v>
      </c>
      <c r="C1068" t="s">
        <v>33</v>
      </c>
      <c r="D1068" t="s">
        <v>44</v>
      </c>
      <c r="E1068" t="s">
        <v>24</v>
      </c>
      <c r="F1068" t="s">
        <v>45</v>
      </c>
      <c r="G1068" t="s">
        <v>189</v>
      </c>
      <c r="H1068" t="s">
        <v>181</v>
      </c>
      <c r="I1068" t="b">
        <v>1</v>
      </c>
      <c r="J1068">
        <v>68.88</v>
      </c>
      <c r="K1068">
        <v>7000.3</v>
      </c>
      <c r="L1068" t="s">
        <v>5028</v>
      </c>
      <c r="M1068" s="2">
        <f t="shared" si="48"/>
        <v>45885.361805555556</v>
      </c>
      <c r="N1068" t="s">
        <v>5029</v>
      </c>
      <c r="O1068" s="2">
        <f t="shared" si="49"/>
        <v>45892.779363425921</v>
      </c>
      <c r="P1068" t="s">
        <v>5030</v>
      </c>
      <c r="Q1068" s="2">
        <f t="shared" si="50"/>
        <v>45884.05741898148</v>
      </c>
      <c r="R1068" t="s">
        <v>5031</v>
      </c>
      <c r="S1068" t="s">
        <v>30</v>
      </c>
      <c r="T10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68" s="5">
        <f>IF(tb_ship[[#This Row],[current_status]]&lt;&gt;"DELIVERED", "",
  ABS(tb_ship[[#This Row],[Formated_actual_delivery_timestamp]] - tb_ship[[#This Row],[Formatted_estimated_delivery_timestamp]])
)</f>
        <v>8.7219444444417604</v>
      </c>
      <c r="X1068">
        <v>2</v>
      </c>
      <c r="Y1068">
        <v>5</v>
      </c>
      <c r="Z1068" t="b">
        <v>0</v>
      </c>
    </row>
    <row r="1069" spans="1:26" hidden="1" x14ac:dyDescent="0.25">
      <c r="A1069" t="s">
        <v>5032</v>
      </c>
      <c r="B1069" t="s">
        <v>58</v>
      </c>
      <c r="C1069" t="s">
        <v>23</v>
      </c>
      <c r="D1069" t="s">
        <v>52</v>
      </c>
      <c r="E1069" t="s">
        <v>59</v>
      </c>
      <c r="F1069" t="s">
        <v>92</v>
      </c>
      <c r="G1069" t="s">
        <v>313</v>
      </c>
      <c r="H1069" t="s">
        <v>1175</v>
      </c>
      <c r="I1069" t="b">
        <v>0</v>
      </c>
      <c r="J1069">
        <v>14.15</v>
      </c>
      <c r="K1069">
        <v>356.22</v>
      </c>
      <c r="L1069" t="s">
        <v>5033</v>
      </c>
      <c r="M1069" s="2">
        <f t="shared" si="48"/>
        <v>45992.564583333333</v>
      </c>
      <c r="N1069" t="s">
        <v>5034</v>
      </c>
      <c r="O1069" s="2">
        <f t="shared" si="49"/>
        <v>45997.363900462966</v>
      </c>
      <c r="P1069" t="s">
        <v>5035</v>
      </c>
      <c r="Q1069" s="2">
        <f t="shared" si="50"/>
        <v>45997.390497685185</v>
      </c>
      <c r="R1069" t="s">
        <v>5035</v>
      </c>
      <c r="S1069" t="s">
        <v>30</v>
      </c>
      <c r="T10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69" s="5">
        <f>IF(tb_ship[[#This Row],[current_status]]&lt;&gt;"DELIVERED", "",
  ABS(tb_ship[[#This Row],[Formated_actual_delivery_timestamp]] - tb_ship[[#This Row],[Formatted_estimated_delivery_timestamp]])
)</f>
        <v>2.6597222218697425E-2</v>
      </c>
      <c r="X1069">
        <v>2</v>
      </c>
      <c r="Y1069">
        <v>3</v>
      </c>
      <c r="Z1069" t="b">
        <v>0</v>
      </c>
    </row>
    <row r="1070" spans="1:26" hidden="1" x14ac:dyDescent="0.25">
      <c r="A1070" t="s">
        <v>5036</v>
      </c>
      <c r="B1070" t="s">
        <v>99</v>
      </c>
      <c r="C1070" t="s">
        <v>43</v>
      </c>
      <c r="D1070" t="s">
        <v>52</v>
      </c>
      <c r="E1070" t="s">
        <v>59</v>
      </c>
      <c r="F1070" t="s">
        <v>236</v>
      </c>
      <c r="G1070" t="s">
        <v>61</v>
      </c>
      <c r="I1070" t="b">
        <v>0</v>
      </c>
      <c r="J1070">
        <v>12.6</v>
      </c>
      <c r="K1070">
        <v>204.12</v>
      </c>
      <c r="L1070" t="s">
        <v>5037</v>
      </c>
      <c r="M1070" s="2">
        <f t="shared" si="48"/>
        <v>46076.441666666666</v>
      </c>
      <c r="N1070" t="s">
        <v>5038</v>
      </c>
      <c r="O1070" s="2">
        <f t="shared" si="49"/>
        <v>46084.280185185191</v>
      </c>
      <c r="Q1070" s="2" t="str">
        <f t="shared" si="50"/>
        <v/>
      </c>
      <c r="R1070" t="s">
        <v>5039</v>
      </c>
      <c r="S1070" t="s">
        <v>114</v>
      </c>
      <c r="T10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70" s="5" t="str">
        <f>IF(tb_ship[[#This Row],[current_status]]&lt;&gt;"DELIVERED", "",
  ABS(tb_ship[[#This Row],[Formated_actual_delivery_timestamp]] - tb_ship[[#This Row],[Formatted_estimated_delivery_timestamp]])
)</f>
        <v/>
      </c>
      <c r="X1070">
        <v>5</v>
      </c>
      <c r="Y1070">
        <v>2</v>
      </c>
      <c r="Z1070" t="b">
        <v>0</v>
      </c>
    </row>
    <row r="1071" spans="1:26" hidden="1" x14ac:dyDescent="0.25">
      <c r="A1071" t="s">
        <v>5040</v>
      </c>
      <c r="B1071" t="s">
        <v>58</v>
      </c>
      <c r="C1071" t="s">
        <v>51</v>
      </c>
      <c r="D1071" t="s">
        <v>44</v>
      </c>
      <c r="E1071" t="s">
        <v>24</v>
      </c>
      <c r="F1071" t="s">
        <v>117</v>
      </c>
      <c r="G1071" t="s">
        <v>25</v>
      </c>
      <c r="H1071" t="s">
        <v>181</v>
      </c>
      <c r="I1071" t="b">
        <v>1</v>
      </c>
      <c r="J1071">
        <v>11.21</v>
      </c>
      <c r="K1071">
        <v>317.99</v>
      </c>
      <c r="L1071" t="s">
        <v>5041</v>
      </c>
      <c r="M1071" s="2">
        <f t="shared" si="48"/>
        <v>45947.412499999999</v>
      </c>
      <c r="N1071" t="s">
        <v>5042</v>
      </c>
      <c r="O1071" s="2">
        <f t="shared" si="49"/>
        <v>45952.877060185179</v>
      </c>
      <c r="P1071" t="s">
        <v>5043</v>
      </c>
      <c r="Q1071" s="2">
        <f t="shared" si="50"/>
        <v>45952.293877314813</v>
      </c>
      <c r="R1071" t="s">
        <v>5043</v>
      </c>
      <c r="S1071" t="s">
        <v>30</v>
      </c>
      <c r="T10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1" s="5">
        <f>IF(tb_ship[[#This Row],[current_status]]&lt;&gt;"DELIVERED", "",
  ABS(tb_ship[[#This Row],[Formated_actual_delivery_timestamp]] - tb_ship[[#This Row],[Formatted_estimated_delivery_timestamp]])
)</f>
        <v>0.583182870366727</v>
      </c>
      <c r="X1071">
        <v>1</v>
      </c>
      <c r="Y1071">
        <v>3</v>
      </c>
      <c r="Z1071" t="b">
        <v>0</v>
      </c>
    </row>
    <row r="1072" spans="1:26" hidden="1" x14ac:dyDescent="0.25">
      <c r="A1072" t="s">
        <v>5044</v>
      </c>
      <c r="B1072" t="s">
        <v>67</v>
      </c>
      <c r="C1072" t="s">
        <v>43</v>
      </c>
      <c r="D1072" t="s">
        <v>116</v>
      </c>
      <c r="E1072" t="s">
        <v>24</v>
      </c>
      <c r="F1072" t="s">
        <v>5045</v>
      </c>
      <c r="G1072" t="s">
        <v>68</v>
      </c>
      <c r="H1072" t="s">
        <v>2694</v>
      </c>
      <c r="I1072" t="b">
        <v>1</v>
      </c>
      <c r="J1072">
        <v>54.74</v>
      </c>
      <c r="K1072">
        <v>3687.3</v>
      </c>
      <c r="L1072" t="s">
        <v>5046</v>
      </c>
      <c r="M1072" s="2">
        <f t="shared" si="48"/>
        <v>46057.662499999999</v>
      </c>
      <c r="N1072" t="s">
        <v>5047</v>
      </c>
      <c r="O1072" s="2">
        <f t="shared" si="49"/>
        <v>46069.518576388888</v>
      </c>
      <c r="Q1072" s="2" t="str">
        <f t="shared" si="50"/>
        <v/>
      </c>
      <c r="R1072" t="s">
        <v>5048</v>
      </c>
      <c r="S1072" t="s">
        <v>140</v>
      </c>
      <c r="T10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72" s="5" t="str">
        <f>IF(tb_ship[[#This Row],[current_status]]&lt;&gt;"DELIVERED", "",
  ABS(tb_ship[[#This Row],[Formated_actual_delivery_timestamp]] - tb_ship[[#This Row],[Formatted_estimated_delivery_timestamp]])
)</f>
        <v/>
      </c>
      <c r="V1072" t="s">
        <v>1798</v>
      </c>
      <c r="W1072" t="s">
        <v>921</v>
      </c>
      <c r="X1072">
        <v>5</v>
      </c>
      <c r="Y1072">
        <v>4</v>
      </c>
      <c r="Z1072" t="b">
        <v>1</v>
      </c>
    </row>
    <row r="1073" spans="1:26" hidden="1" x14ac:dyDescent="0.25">
      <c r="A1073" t="s">
        <v>5049</v>
      </c>
      <c r="B1073" t="s">
        <v>42</v>
      </c>
      <c r="C1073" t="s">
        <v>23</v>
      </c>
      <c r="D1073" t="s">
        <v>24</v>
      </c>
      <c r="E1073" t="s">
        <v>24</v>
      </c>
      <c r="F1073" t="s">
        <v>128</v>
      </c>
      <c r="G1073" t="s">
        <v>68</v>
      </c>
      <c r="H1073" t="s">
        <v>152</v>
      </c>
      <c r="I1073" t="b">
        <v>0</v>
      </c>
      <c r="J1073">
        <v>19.32</v>
      </c>
      <c r="K1073">
        <v>833.77</v>
      </c>
      <c r="L1073" t="s">
        <v>5050</v>
      </c>
      <c r="M1073" s="2">
        <f t="shared" si="48"/>
        <v>45811.281944444447</v>
      </c>
      <c r="N1073" t="s">
        <v>5051</v>
      </c>
      <c r="O1073" s="2">
        <f t="shared" si="49"/>
        <v>45812.641400462962</v>
      </c>
      <c r="P1073" t="s">
        <v>5052</v>
      </c>
      <c r="Q1073" s="2">
        <f t="shared" si="50"/>
        <v>45813.177395833336</v>
      </c>
      <c r="R1073" t="s">
        <v>5052</v>
      </c>
      <c r="S1073" t="s">
        <v>30</v>
      </c>
      <c r="T10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73" s="5">
        <f>IF(tb_ship[[#This Row],[current_status]]&lt;&gt;"DELIVERED", "",
  ABS(tb_ship[[#This Row],[Formated_actual_delivery_timestamp]] - tb_ship[[#This Row],[Formatted_estimated_delivery_timestamp]])
)</f>
        <v>0.53599537037371192</v>
      </c>
      <c r="X1073">
        <v>1</v>
      </c>
      <c r="Y1073">
        <v>1</v>
      </c>
      <c r="Z1073" t="b">
        <v>0</v>
      </c>
    </row>
    <row r="1074" spans="1:26" hidden="1" x14ac:dyDescent="0.25">
      <c r="A1074" t="s">
        <v>5053</v>
      </c>
      <c r="B1074" t="s">
        <v>42</v>
      </c>
      <c r="C1074" t="s">
        <v>33</v>
      </c>
      <c r="D1074" t="s">
        <v>228</v>
      </c>
      <c r="E1074" t="s">
        <v>34</v>
      </c>
      <c r="F1074" t="s">
        <v>869</v>
      </c>
      <c r="G1074" t="s">
        <v>745</v>
      </c>
      <c r="H1074" t="s">
        <v>231</v>
      </c>
      <c r="I1074" t="b">
        <v>0</v>
      </c>
      <c r="J1074">
        <v>59.31</v>
      </c>
      <c r="K1074">
        <v>1752.55</v>
      </c>
      <c r="L1074" t="s">
        <v>5054</v>
      </c>
      <c r="M1074" s="2">
        <f t="shared" si="48"/>
        <v>45965.540277777778</v>
      </c>
      <c r="N1074" t="s">
        <v>5055</v>
      </c>
      <c r="O1074" s="2">
        <f t="shared" si="49"/>
        <v>45973.417210648149</v>
      </c>
      <c r="Q1074" s="2" t="str">
        <f t="shared" si="50"/>
        <v/>
      </c>
      <c r="R1074" t="s">
        <v>5056</v>
      </c>
      <c r="S1074" t="s">
        <v>140</v>
      </c>
      <c r="T10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74" s="5" t="str">
        <f>IF(tb_ship[[#This Row],[current_status]]&lt;&gt;"DELIVERED", "",
  ABS(tb_ship[[#This Row],[Formated_actual_delivery_timestamp]] - tb_ship[[#This Row],[Formatted_estimated_delivery_timestamp]])
)</f>
        <v/>
      </c>
      <c r="V1074" t="s">
        <v>2031</v>
      </c>
      <c r="W1074" t="s">
        <v>2226</v>
      </c>
      <c r="X1074">
        <v>4</v>
      </c>
      <c r="Y1074">
        <v>4</v>
      </c>
      <c r="Z1074" t="b">
        <v>1</v>
      </c>
    </row>
    <row r="1075" spans="1:26" hidden="1" x14ac:dyDescent="0.25">
      <c r="A1075" t="s">
        <v>5057</v>
      </c>
      <c r="B1075" t="s">
        <v>279</v>
      </c>
      <c r="D1075" t="s">
        <v>24</v>
      </c>
      <c r="E1075" t="s">
        <v>34</v>
      </c>
      <c r="F1075" t="s">
        <v>196</v>
      </c>
      <c r="G1075" t="s">
        <v>745</v>
      </c>
      <c r="H1075" t="s">
        <v>259</v>
      </c>
      <c r="I1075" t="b">
        <v>1</v>
      </c>
      <c r="J1075">
        <v>7.95</v>
      </c>
      <c r="K1075">
        <v>274.06</v>
      </c>
      <c r="L1075" t="s">
        <v>5058</v>
      </c>
      <c r="M1075" s="2">
        <f t="shared" si="48"/>
        <v>45855.813888888893</v>
      </c>
      <c r="N1075" t="s">
        <v>5059</v>
      </c>
      <c r="O1075" s="2">
        <f t="shared" si="49"/>
        <v>45864.088009259256</v>
      </c>
      <c r="P1075" t="s">
        <v>5060</v>
      </c>
      <c r="Q1075" s="2">
        <f t="shared" si="50"/>
        <v>45864.045671296299</v>
      </c>
      <c r="R1075" t="s">
        <v>5060</v>
      </c>
      <c r="S1075" t="s">
        <v>30</v>
      </c>
      <c r="T10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5" s="5">
        <f>IF(tb_ship[[#This Row],[current_status]]&lt;&gt;"DELIVERED", "",
  ABS(tb_ship[[#This Row],[Formated_actual_delivery_timestamp]] - tb_ship[[#This Row],[Formatted_estimated_delivery_timestamp]])
)</f>
        <v>4.2337962957390118E-2</v>
      </c>
      <c r="X1075">
        <v>3</v>
      </c>
      <c r="Y1075">
        <v>3</v>
      </c>
      <c r="Z1075" t="b">
        <v>0</v>
      </c>
    </row>
    <row r="1076" spans="1:26" hidden="1" x14ac:dyDescent="0.25">
      <c r="A1076" t="s">
        <v>5061</v>
      </c>
      <c r="B1076" t="s">
        <v>83</v>
      </c>
      <c r="C1076" t="s">
        <v>43</v>
      </c>
      <c r="D1076" t="s">
        <v>173</v>
      </c>
      <c r="E1076" t="s">
        <v>52</v>
      </c>
      <c r="F1076" t="s">
        <v>421</v>
      </c>
      <c r="G1076" t="s">
        <v>329</v>
      </c>
      <c r="H1076" t="s">
        <v>292</v>
      </c>
      <c r="I1076" t="b">
        <v>0</v>
      </c>
      <c r="J1076">
        <v>10.7</v>
      </c>
      <c r="K1076">
        <v>277.11</v>
      </c>
      <c r="L1076" t="s">
        <v>5062</v>
      </c>
      <c r="M1076" s="2">
        <f t="shared" si="48"/>
        <v>45834.544444444444</v>
      </c>
      <c r="N1076" t="s">
        <v>5063</v>
      </c>
      <c r="O1076" s="2">
        <f t="shared" si="49"/>
        <v>45842.675810185188</v>
      </c>
      <c r="P1076" t="s">
        <v>5064</v>
      </c>
      <c r="Q1076" s="2">
        <f t="shared" si="50"/>
        <v>45842.619317129633</v>
      </c>
      <c r="R1076" t="s">
        <v>5064</v>
      </c>
      <c r="S1076" t="s">
        <v>30</v>
      </c>
      <c r="T10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6" s="5">
        <f>IF(tb_ship[[#This Row],[current_status]]&lt;&gt;"DELIVERED", "",
  ABS(tb_ship[[#This Row],[Formated_actual_delivery_timestamp]] - tb_ship[[#This Row],[Formatted_estimated_delivery_timestamp]])
)</f>
        <v>5.6493055555620231E-2</v>
      </c>
      <c r="X1076">
        <v>1</v>
      </c>
      <c r="Y1076">
        <v>5</v>
      </c>
      <c r="Z1076" t="b">
        <v>0</v>
      </c>
    </row>
    <row r="1077" spans="1:26" hidden="1" x14ac:dyDescent="0.25">
      <c r="A1077" t="s">
        <v>5065</v>
      </c>
      <c r="B1077" t="s">
        <v>203</v>
      </c>
      <c r="C1077" t="s">
        <v>51</v>
      </c>
      <c r="D1077" t="s">
        <v>915</v>
      </c>
      <c r="E1077" t="s">
        <v>24</v>
      </c>
      <c r="F1077" t="s">
        <v>5066</v>
      </c>
      <c r="G1077" t="s">
        <v>93</v>
      </c>
      <c r="H1077" t="s">
        <v>3163</v>
      </c>
      <c r="I1077" t="b">
        <v>1</v>
      </c>
      <c r="J1077">
        <v>17.559999999999999</v>
      </c>
      <c r="K1077">
        <v>47.77</v>
      </c>
      <c r="L1077" t="s">
        <v>5067</v>
      </c>
      <c r="M1077" s="2">
        <f t="shared" si="48"/>
        <v>45869.508333333339</v>
      </c>
      <c r="N1077" t="s">
        <v>5068</v>
      </c>
      <c r="O1077" s="2">
        <f t="shared" si="49"/>
        <v>45873.233449074076</v>
      </c>
      <c r="P1077" t="s">
        <v>5069</v>
      </c>
      <c r="Q1077" s="2">
        <f t="shared" si="50"/>
        <v>45873.167743055557</v>
      </c>
      <c r="R1077" t="s">
        <v>5070</v>
      </c>
      <c r="S1077" t="s">
        <v>30</v>
      </c>
      <c r="T10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7" s="5">
        <f>IF(tb_ship[[#This Row],[current_status]]&lt;&gt;"DELIVERED", "",
  ABS(tb_ship[[#This Row],[Formated_actual_delivery_timestamp]] - tb_ship[[#This Row],[Formatted_estimated_delivery_timestamp]])
)</f>
        <v>6.5706018518540077E-2</v>
      </c>
      <c r="X1077">
        <v>2</v>
      </c>
      <c r="Y1077">
        <v>3</v>
      </c>
      <c r="Z1077" t="b">
        <v>0</v>
      </c>
    </row>
    <row r="1078" spans="1:26" hidden="1" x14ac:dyDescent="0.25">
      <c r="A1078" t="s">
        <v>5071</v>
      </c>
      <c r="B1078" t="s">
        <v>203</v>
      </c>
      <c r="C1078" t="s">
        <v>43</v>
      </c>
      <c r="D1078" t="s">
        <v>24</v>
      </c>
      <c r="E1078" t="s">
        <v>24</v>
      </c>
      <c r="F1078" t="s">
        <v>35</v>
      </c>
      <c r="G1078" t="s">
        <v>151</v>
      </c>
      <c r="H1078" t="s">
        <v>488</v>
      </c>
      <c r="I1078" t="b">
        <v>0</v>
      </c>
      <c r="J1078">
        <v>46.34</v>
      </c>
      <c r="K1078">
        <v>5327.31</v>
      </c>
      <c r="L1078" t="s">
        <v>5072</v>
      </c>
      <c r="M1078" s="2">
        <f t="shared" si="48"/>
        <v>46070.59652777778</v>
      </c>
      <c r="N1078" t="s">
        <v>5073</v>
      </c>
      <c r="O1078" s="2">
        <f t="shared" si="49"/>
        <v>46072.512800925928</v>
      </c>
      <c r="P1078" t="s">
        <v>5074</v>
      </c>
      <c r="Q1078" s="2">
        <f t="shared" si="50"/>
        <v>46071.479189814818</v>
      </c>
      <c r="R1078" t="s">
        <v>5075</v>
      </c>
      <c r="S1078" t="s">
        <v>30</v>
      </c>
      <c r="T10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8" s="5">
        <f>IF(tb_ship[[#This Row],[current_status]]&lt;&gt;"DELIVERED", "",
  ABS(tb_ship[[#This Row],[Formated_actual_delivery_timestamp]] - tb_ship[[#This Row],[Formatted_estimated_delivery_timestamp]])
)</f>
        <v>1.0336111111100763</v>
      </c>
      <c r="X1078">
        <v>3</v>
      </c>
      <c r="Y1078">
        <v>2</v>
      </c>
      <c r="Z1078" t="b">
        <v>0</v>
      </c>
    </row>
    <row r="1079" spans="1:26" hidden="1" x14ac:dyDescent="0.25">
      <c r="A1079" t="s">
        <v>5076</v>
      </c>
      <c r="B1079" t="s">
        <v>203</v>
      </c>
      <c r="C1079" t="s">
        <v>43</v>
      </c>
      <c r="D1079" t="s">
        <v>24</v>
      </c>
      <c r="E1079" t="s">
        <v>44</v>
      </c>
      <c r="F1079" t="s">
        <v>35</v>
      </c>
      <c r="G1079" t="s">
        <v>180</v>
      </c>
      <c r="H1079" t="s">
        <v>546</v>
      </c>
      <c r="I1079" t="b">
        <v>1</v>
      </c>
      <c r="J1079">
        <v>7.63</v>
      </c>
      <c r="K1079">
        <v>441.34</v>
      </c>
      <c r="L1079" t="s">
        <v>5077</v>
      </c>
      <c r="M1079" s="2">
        <f t="shared" si="48"/>
        <v>46065.727777777778</v>
      </c>
      <c r="N1079" t="s">
        <v>5078</v>
      </c>
      <c r="O1079" s="2">
        <f t="shared" si="49"/>
        <v>46072.989050925928</v>
      </c>
      <c r="P1079" t="s">
        <v>5079</v>
      </c>
      <c r="Q1079" s="2">
        <f t="shared" si="50"/>
        <v>46072.72</v>
      </c>
      <c r="R1079" t="s">
        <v>5079</v>
      </c>
      <c r="S1079" t="s">
        <v>30</v>
      </c>
      <c r="T10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79" s="5">
        <f>IF(tb_ship[[#This Row],[current_status]]&lt;&gt;"DELIVERED", "",
  ABS(tb_ship[[#This Row],[Formated_actual_delivery_timestamp]] - tb_ship[[#This Row],[Formatted_estimated_delivery_timestamp]])
)</f>
        <v>0.26905092592642177</v>
      </c>
      <c r="X1079">
        <v>3</v>
      </c>
      <c r="Y1079">
        <v>3</v>
      </c>
      <c r="Z1079" t="b">
        <v>0</v>
      </c>
    </row>
    <row r="1080" spans="1:26" hidden="1" x14ac:dyDescent="0.25">
      <c r="A1080" t="s">
        <v>5080</v>
      </c>
      <c r="B1080" t="s">
        <v>99</v>
      </c>
      <c r="C1080" t="s">
        <v>51</v>
      </c>
      <c r="D1080" t="s">
        <v>24</v>
      </c>
      <c r="E1080" t="s">
        <v>24</v>
      </c>
      <c r="F1080" t="s">
        <v>25</v>
      </c>
      <c r="G1080" t="s">
        <v>249</v>
      </c>
      <c r="H1080" t="s">
        <v>525</v>
      </c>
      <c r="I1080" t="b">
        <v>0</v>
      </c>
      <c r="J1080">
        <v>6.84</v>
      </c>
      <c r="K1080">
        <v>157.41999999999999</v>
      </c>
      <c r="L1080" t="s">
        <v>5081</v>
      </c>
      <c r="M1080" s="2">
        <f t="shared" si="48"/>
        <v>46048.792361111111</v>
      </c>
      <c r="N1080" t="s">
        <v>5082</v>
      </c>
      <c r="O1080" s="2">
        <f t="shared" si="49"/>
        <v>46051.962222222224</v>
      </c>
      <c r="P1080" t="s">
        <v>5083</v>
      </c>
      <c r="Q1080" s="2">
        <f t="shared" si="50"/>
        <v>46051.833634259259</v>
      </c>
      <c r="R1080" t="s">
        <v>5084</v>
      </c>
      <c r="S1080" t="s">
        <v>30</v>
      </c>
      <c r="T1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80" s="5">
        <f>IF(tb_ship[[#This Row],[current_status]]&lt;&gt;"DELIVERED", "",
  ABS(tb_ship[[#This Row],[Formated_actual_delivery_timestamp]] - tb_ship[[#This Row],[Formatted_estimated_delivery_timestamp]])
)</f>
        <v>0.12858796296495711</v>
      </c>
      <c r="X1080">
        <v>1</v>
      </c>
      <c r="Y1080">
        <v>2</v>
      </c>
      <c r="Z1080" t="b">
        <v>0</v>
      </c>
    </row>
    <row r="1081" spans="1:26" hidden="1" x14ac:dyDescent="0.25">
      <c r="A1081" t="s">
        <v>5085</v>
      </c>
      <c r="B1081" t="s">
        <v>42</v>
      </c>
      <c r="C1081" t="s">
        <v>33</v>
      </c>
      <c r="D1081" t="s">
        <v>173</v>
      </c>
      <c r="E1081" t="s">
        <v>52</v>
      </c>
      <c r="F1081" t="s">
        <v>421</v>
      </c>
      <c r="G1081" t="s">
        <v>422</v>
      </c>
      <c r="H1081" t="s">
        <v>465</v>
      </c>
      <c r="I1081" t="b">
        <v>0</v>
      </c>
      <c r="J1081">
        <v>33.28</v>
      </c>
      <c r="K1081">
        <v>228.13</v>
      </c>
      <c r="L1081" t="s">
        <v>5086</v>
      </c>
      <c r="M1081" s="2">
        <f t="shared" si="48"/>
        <v>46002.511111111111</v>
      </c>
      <c r="N1081" t="s">
        <v>5087</v>
      </c>
      <c r="O1081" s="2">
        <f t="shared" si="49"/>
        <v>46009.171886574077</v>
      </c>
      <c r="P1081" t="s">
        <v>5088</v>
      </c>
      <c r="Q1081" s="2">
        <f t="shared" si="50"/>
        <v>46008.777314814812</v>
      </c>
      <c r="R1081" t="s">
        <v>5089</v>
      </c>
      <c r="S1081" t="s">
        <v>30</v>
      </c>
      <c r="T10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81" s="5">
        <f>IF(tb_ship[[#This Row],[current_status]]&lt;&gt;"DELIVERED", "",
  ABS(tb_ship[[#This Row],[Formated_actual_delivery_timestamp]] - tb_ship[[#This Row],[Formatted_estimated_delivery_timestamp]])
)</f>
        <v>0.3945717592650908</v>
      </c>
      <c r="X1081">
        <v>2</v>
      </c>
      <c r="Y1081">
        <v>5</v>
      </c>
      <c r="Z1081" t="b">
        <v>0</v>
      </c>
    </row>
    <row r="1082" spans="1:26" hidden="1" x14ac:dyDescent="0.25">
      <c r="A1082" t="s">
        <v>5090</v>
      </c>
      <c r="B1082" t="s">
        <v>279</v>
      </c>
      <c r="C1082" t="s">
        <v>33</v>
      </c>
      <c r="D1082" t="s">
        <v>59</v>
      </c>
      <c r="E1082" t="s">
        <v>52</v>
      </c>
      <c r="F1082" t="s">
        <v>61</v>
      </c>
      <c r="G1082" t="s">
        <v>76</v>
      </c>
      <c r="H1082" t="s">
        <v>613</v>
      </c>
      <c r="I1082" t="b">
        <v>0</v>
      </c>
      <c r="J1082">
        <v>12.6</v>
      </c>
      <c r="K1082">
        <v>200.33</v>
      </c>
      <c r="L1082" t="s">
        <v>5091</v>
      </c>
      <c r="M1082" s="2">
        <f t="shared" si="48"/>
        <v>46035.61041666667</v>
      </c>
      <c r="N1082" t="s">
        <v>5092</v>
      </c>
      <c r="O1082" s="2">
        <f t="shared" si="49"/>
        <v>46040.74836805556</v>
      </c>
      <c r="P1082" t="s">
        <v>5093</v>
      </c>
      <c r="Q1082" s="2">
        <f t="shared" si="50"/>
        <v>46041.280358796299</v>
      </c>
      <c r="R1082" t="s">
        <v>5094</v>
      </c>
      <c r="S1082" t="s">
        <v>30</v>
      </c>
      <c r="T10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82" s="5">
        <f>IF(tb_ship[[#This Row],[current_status]]&lt;&gt;"DELIVERED", "",
  ABS(tb_ship[[#This Row],[Formated_actual_delivery_timestamp]] - tb_ship[[#This Row],[Formatted_estimated_delivery_timestamp]])
)</f>
        <v>0.53199074073927477</v>
      </c>
      <c r="X1082">
        <v>3</v>
      </c>
      <c r="Y1082">
        <v>20</v>
      </c>
      <c r="Z1082" t="b">
        <v>0</v>
      </c>
    </row>
    <row r="1083" spans="1:26" hidden="1" x14ac:dyDescent="0.25">
      <c r="A1083" t="s">
        <v>5095</v>
      </c>
      <c r="B1083" t="s">
        <v>1395</v>
      </c>
      <c r="C1083" t="s">
        <v>33</v>
      </c>
      <c r="D1083" t="s">
        <v>301</v>
      </c>
      <c r="E1083" t="s">
        <v>24</v>
      </c>
      <c r="F1083" t="s">
        <v>357</v>
      </c>
      <c r="G1083" t="s">
        <v>128</v>
      </c>
      <c r="H1083" t="s">
        <v>303</v>
      </c>
      <c r="I1083" t="b">
        <v>1</v>
      </c>
      <c r="J1083">
        <v>13.73</v>
      </c>
      <c r="K1083">
        <v>191.69</v>
      </c>
      <c r="L1083" t="s">
        <v>5096</v>
      </c>
      <c r="M1083" s="2">
        <f t="shared" si="48"/>
        <v>45869.832638888889</v>
      </c>
      <c r="N1083" t="s">
        <v>5097</v>
      </c>
      <c r="O1083" s="2">
        <f t="shared" si="49"/>
        <v>45877.618518518517</v>
      </c>
      <c r="P1083" t="s">
        <v>5098</v>
      </c>
      <c r="Q1083" s="2">
        <f t="shared" si="50"/>
        <v>45877.721053240741</v>
      </c>
      <c r="R1083" t="s">
        <v>5099</v>
      </c>
      <c r="S1083" t="s">
        <v>30</v>
      </c>
      <c r="T1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83" s="5">
        <f>IF(tb_ship[[#This Row],[current_status]]&lt;&gt;"DELIVERED", "",
  ABS(tb_ship[[#This Row],[Formated_actual_delivery_timestamp]] - tb_ship[[#This Row],[Formatted_estimated_delivery_timestamp]])
)</f>
        <v>0.10253472222393611</v>
      </c>
      <c r="X1083">
        <v>3</v>
      </c>
      <c r="Y1083">
        <v>2</v>
      </c>
      <c r="Z1083" t="b">
        <v>0</v>
      </c>
    </row>
    <row r="1084" spans="1:26" hidden="1" x14ac:dyDescent="0.25">
      <c r="A1084" t="s">
        <v>5100</v>
      </c>
      <c r="B1084" t="s">
        <v>203</v>
      </c>
      <c r="C1084" t="s">
        <v>33</v>
      </c>
      <c r="D1084" t="s">
        <v>34</v>
      </c>
      <c r="E1084" t="s">
        <v>24</v>
      </c>
      <c r="F1084" t="s">
        <v>36</v>
      </c>
      <c r="G1084" t="s">
        <v>650</v>
      </c>
      <c r="H1084" t="s">
        <v>319</v>
      </c>
      <c r="I1084" t="b">
        <v>1</v>
      </c>
      <c r="J1084">
        <v>18.04</v>
      </c>
      <c r="K1084">
        <v>544.76</v>
      </c>
      <c r="L1084" t="s">
        <v>5101</v>
      </c>
      <c r="M1084" s="2">
        <f t="shared" si="48"/>
        <v>45880.611805555556</v>
      </c>
      <c r="N1084" t="s">
        <v>5102</v>
      </c>
      <c r="O1084" s="2">
        <f t="shared" si="49"/>
        <v>45885.511793981481</v>
      </c>
      <c r="P1084" t="s">
        <v>5103</v>
      </c>
      <c r="Q1084" s="2">
        <f t="shared" si="50"/>
        <v>45885.456122685187</v>
      </c>
      <c r="R1084" t="s">
        <v>5103</v>
      </c>
      <c r="S1084" t="s">
        <v>30</v>
      </c>
      <c r="T10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84" s="5">
        <f>IF(tb_ship[[#This Row],[current_status]]&lt;&gt;"DELIVERED", "",
  ABS(tb_ship[[#This Row],[Formated_actual_delivery_timestamp]] - tb_ship[[#This Row],[Formatted_estimated_delivery_timestamp]])
)</f>
        <v>5.5671296293439809E-2</v>
      </c>
      <c r="X1084">
        <v>3</v>
      </c>
      <c r="Y1084">
        <v>4</v>
      </c>
      <c r="Z1084" t="b">
        <v>0</v>
      </c>
    </row>
    <row r="1085" spans="1:26" hidden="1" x14ac:dyDescent="0.25">
      <c r="A1085" t="s">
        <v>5104</v>
      </c>
      <c r="B1085" t="s">
        <v>203</v>
      </c>
      <c r="C1085" t="s">
        <v>23</v>
      </c>
      <c r="D1085" t="s">
        <v>24</v>
      </c>
      <c r="E1085" t="s">
        <v>34</v>
      </c>
      <c r="F1085" t="s">
        <v>25</v>
      </c>
      <c r="G1085" t="s">
        <v>75</v>
      </c>
      <c r="I1085" t="b">
        <v>1</v>
      </c>
      <c r="J1085">
        <v>11.44</v>
      </c>
      <c r="K1085">
        <v>169.1</v>
      </c>
      <c r="L1085" t="s">
        <v>5105</v>
      </c>
      <c r="M1085" s="2">
        <f t="shared" si="48"/>
        <v>46001.655555555553</v>
      </c>
      <c r="N1085" t="s">
        <v>5106</v>
      </c>
      <c r="O1085" s="2">
        <f t="shared" si="49"/>
        <v>46005.265740740739</v>
      </c>
      <c r="P1085" t="s">
        <v>5107</v>
      </c>
      <c r="Q1085" s="2">
        <f t="shared" si="50"/>
        <v>46005.236284722225</v>
      </c>
      <c r="R1085" t="s">
        <v>5107</v>
      </c>
      <c r="S1085" t="s">
        <v>30</v>
      </c>
      <c r="T10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85" s="5">
        <f>IF(tb_ship[[#This Row],[current_status]]&lt;&gt;"DELIVERED", "",
  ABS(tb_ship[[#This Row],[Formated_actual_delivery_timestamp]] - tb_ship[[#This Row],[Formatted_estimated_delivery_timestamp]])
)</f>
        <v>2.9456018513883464E-2</v>
      </c>
      <c r="X1085">
        <v>1</v>
      </c>
      <c r="Y1085">
        <v>2</v>
      </c>
      <c r="Z1085" t="b">
        <v>0</v>
      </c>
    </row>
    <row r="1086" spans="1:26" hidden="1" x14ac:dyDescent="0.25">
      <c r="A1086" t="s">
        <v>5108</v>
      </c>
      <c r="B1086" t="s">
        <v>279</v>
      </c>
      <c r="C1086" t="s">
        <v>43</v>
      </c>
      <c r="D1086" t="s">
        <v>44</v>
      </c>
      <c r="E1086" t="s">
        <v>24</v>
      </c>
      <c r="F1086" t="s">
        <v>280</v>
      </c>
      <c r="G1086" t="s">
        <v>407</v>
      </c>
      <c r="H1086" t="s">
        <v>181</v>
      </c>
      <c r="I1086" t="b">
        <v>1</v>
      </c>
      <c r="J1086">
        <v>2.41</v>
      </c>
      <c r="K1086">
        <v>88.2</v>
      </c>
      <c r="L1086" t="s">
        <v>5109</v>
      </c>
      <c r="M1086" s="2">
        <f t="shared" si="48"/>
        <v>45818.020833333328</v>
      </c>
      <c r="N1086" t="s">
        <v>5110</v>
      </c>
      <c r="O1086" s="2">
        <f t="shared" si="49"/>
        <v>45822.039733796293</v>
      </c>
      <c r="P1086" t="s">
        <v>5111</v>
      </c>
      <c r="Q1086" s="2">
        <f t="shared" si="50"/>
        <v>45821.808437499996</v>
      </c>
      <c r="R1086" t="s">
        <v>5112</v>
      </c>
      <c r="S1086" t="s">
        <v>30</v>
      </c>
      <c r="T10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86" s="5">
        <f>IF(tb_ship[[#This Row],[current_status]]&lt;&gt;"DELIVERED", "",
  ABS(tb_ship[[#This Row],[Formated_actual_delivery_timestamp]] - tb_ship[[#This Row],[Formatted_estimated_delivery_timestamp]])
)</f>
        <v>0.23129629629693227</v>
      </c>
      <c r="X1086">
        <v>2</v>
      </c>
      <c r="Y1086">
        <v>3</v>
      </c>
      <c r="Z1086" t="b">
        <v>0</v>
      </c>
    </row>
    <row r="1087" spans="1:26" hidden="1" x14ac:dyDescent="0.25">
      <c r="A1087" t="s">
        <v>5113</v>
      </c>
      <c r="B1087" t="s">
        <v>203</v>
      </c>
      <c r="C1087" t="s">
        <v>33</v>
      </c>
      <c r="D1087" t="s">
        <v>100</v>
      </c>
      <c r="E1087" t="s">
        <v>24</v>
      </c>
      <c r="F1087" t="s">
        <v>513</v>
      </c>
      <c r="G1087" t="s">
        <v>407</v>
      </c>
      <c r="H1087" t="s">
        <v>223</v>
      </c>
      <c r="I1087" t="b">
        <v>1</v>
      </c>
      <c r="J1087">
        <v>3.77</v>
      </c>
      <c r="K1087">
        <v>124.75</v>
      </c>
      <c r="L1087" t="s">
        <v>5114</v>
      </c>
      <c r="M1087" s="2">
        <f t="shared" si="48"/>
        <v>45869.015277777777</v>
      </c>
      <c r="N1087" t="s">
        <v>5115</v>
      </c>
      <c r="O1087" s="2">
        <f t="shared" si="49"/>
        <v>45877.366469907407</v>
      </c>
      <c r="P1087" t="s">
        <v>5116</v>
      </c>
      <c r="Q1087" s="2">
        <f t="shared" si="50"/>
        <v>45877.807384259257</v>
      </c>
      <c r="R1087" t="s">
        <v>5116</v>
      </c>
      <c r="S1087" t="s">
        <v>30</v>
      </c>
      <c r="T10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87" s="5">
        <f>IF(tb_ship[[#This Row],[current_status]]&lt;&gt;"DELIVERED", "",
  ABS(tb_ship[[#This Row],[Formated_actual_delivery_timestamp]] - tb_ship[[#This Row],[Formatted_estimated_delivery_timestamp]])
)</f>
        <v>0.44091435184964212</v>
      </c>
      <c r="X1087">
        <v>2</v>
      </c>
      <c r="Y1087">
        <v>5</v>
      </c>
      <c r="Z1087" t="b">
        <v>0</v>
      </c>
    </row>
    <row r="1088" spans="1:26" hidden="1" x14ac:dyDescent="0.25">
      <c r="A1088" t="s">
        <v>5117</v>
      </c>
      <c r="B1088" t="s">
        <v>58</v>
      </c>
      <c r="C1088" t="s">
        <v>1015</v>
      </c>
      <c r="D1088" t="s">
        <v>24</v>
      </c>
      <c r="E1088" t="s">
        <v>24</v>
      </c>
      <c r="F1088" t="s">
        <v>1704</v>
      </c>
      <c r="G1088" t="s">
        <v>196</v>
      </c>
      <c r="H1088" t="s">
        <v>488</v>
      </c>
      <c r="I1088" t="b">
        <v>0</v>
      </c>
      <c r="J1088">
        <v>16.7</v>
      </c>
      <c r="K1088">
        <v>936.2</v>
      </c>
      <c r="L1088" t="s">
        <v>5118</v>
      </c>
      <c r="M1088" s="2">
        <f t="shared" si="48"/>
        <v>46073.855555555558</v>
      </c>
      <c r="N1088" t="s">
        <v>5119</v>
      </c>
      <c r="O1088" s="2">
        <f t="shared" si="49"/>
        <v>46076.48200231482</v>
      </c>
      <c r="Q1088" s="2" t="str">
        <f t="shared" si="50"/>
        <v/>
      </c>
      <c r="R1088" t="s">
        <v>5120</v>
      </c>
      <c r="S1088" t="s">
        <v>114</v>
      </c>
      <c r="T10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88" s="5" t="str">
        <f>IF(tb_ship[[#This Row],[current_status]]&lt;&gt;"DELIVERED", "",
  ABS(tb_ship[[#This Row],[Formated_actual_delivery_timestamp]] - tb_ship[[#This Row],[Formatted_estimated_delivery_timestamp]])
)</f>
        <v/>
      </c>
      <c r="X1088">
        <v>3</v>
      </c>
      <c r="Y1088">
        <v>2</v>
      </c>
      <c r="Z1088" t="b">
        <v>0</v>
      </c>
    </row>
    <row r="1089" spans="1:26" hidden="1" x14ac:dyDescent="0.25">
      <c r="A1089" t="s">
        <v>5121</v>
      </c>
      <c r="B1089" t="s">
        <v>67</v>
      </c>
      <c r="C1089" t="s">
        <v>43</v>
      </c>
      <c r="D1089" t="s">
        <v>52</v>
      </c>
      <c r="E1089" t="s">
        <v>24</v>
      </c>
      <c r="F1089" t="s">
        <v>53</v>
      </c>
      <c r="G1089" t="s">
        <v>189</v>
      </c>
      <c r="H1089" t="s">
        <v>1024</v>
      </c>
      <c r="I1089" t="b">
        <v>1</v>
      </c>
      <c r="J1089">
        <v>16.68</v>
      </c>
      <c r="K1089">
        <v>986.98</v>
      </c>
      <c r="L1089" t="s">
        <v>5122</v>
      </c>
      <c r="M1089" s="2">
        <f t="shared" si="48"/>
        <v>45830.527777777781</v>
      </c>
      <c r="N1089" t="s">
        <v>5123</v>
      </c>
      <c r="O1089" s="2">
        <f t="shared" si="49"/>
        <v>45834.272418981483</v>
      </c>
      <c r="Q1089" s="2" t="str">
        <f t="shared" si="50"/>
        <v/>
      </c>
      <c r="R1089" t="s">
        <v>5124</v>
      </c>
      <c r="S1089" t="s">
        <v>140</v>
      </c>
      <c r="T10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089" s="5" t="str">
        <f>IF(tb_ship[[#This Row],[current_status]]&lt;&gt;"DELIVERED", "",
  ABS(tb_ship[[#This Row],[Formated_actual_delivery_timestamp]] - tb_ship[[#This Row],[Formatted_estimated_delivery_timestamp]])
)</f>
        <v/>
      </c>
      <c r="V1089" t="s">
        <v>5125</v>
      </c>
      <c r="W1089" t="s">
        <v>921</v>
      </c>
      <c r="X1089">
        <v>6</v>
      </c>
      <c r="Y1089">
        <v>5</v>
      </c>
      <c r="Z1089" t="b">
        <v>1</v>
      </c>
    </row>
    <row r="1090" spans="1:26" hidden="1" x14ac:dyDescent="0.25">
      <c r="A1090" t="s">
        <v>5126</v>
      </c>
      <c r="B1090" t="s">
        <v>150</v>
      </c>
      <c r="C1090" t="s">
        <v>51</v>
      </c>
      <c r="D1090" t="s">
        <v>24</v>
      </c>
      <c r="E1090" t="s">
        <v>34</v>
      </c>
      <c r="F1090" t="s">
        <v>128</v>
      </c>
      <c r="G1090" t="s">
        <v>745</v>
      </c>
      <c r="H1090" t="s">
        <v>592</v>
      </c>
      <c r="I1090" t="b">
        <v>1</v>
      </c>
      <c r="J1090">
        <v>3.88</v>
      </c>
      <c r="K1090">
        <v>423.64</v>
      </c>
      <c r="L1090" t="s">
        <v>5127</v>
      </c>
      <c r="M1090" s="2">
        <f t="shared" ref="M1090:M1153" si="51">_xlfn.LET(
    _xlpm.iso, L1090,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46043.568055555559</v>
      </c>
      <c r="N1090" t="s">
        <v>5128</v>
      </c>
      <c r="O1090" s="2">
        <f t="shared" si="49"/>
        <v>46046.603043981486</v>
      </c>
      <c r="P1090" t="s">
        <v>5129</v>
      </c>
      <c r="Q1090" s="2">
        <f t="shared" si="50"/>
        <v>46045.563900462963</v>
      </c>
      <c r="R1090" t="s">
        <v>5129</v>
      </c>
      <c r="S1090" t="s">
        <v>30</v>
      </c>
      <c r="T10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0" s="5">
        <f>IF(tb_ship[[#This Row],[current_status]]&lt;&gt;"DELIVERED", "",
  ABS(tb_ship[[#This Row],[Formated_actual_delivery_timestamp]] - tb_ship[[#This Row],[Formatted_estimated_delivery_timestamp]])
)</f>
        <v>1.0391435185229057</v>
      </c>
      <c r="X1090">
        <v>3</v>
      </c>
      <c r="Y1090">
        <v>30</v>
      </c>
      <c r="Z1090" t="b">
        <v>0</v>
      </c>
    </row>
    <row r="1091" spans="1:26" hidden="1" x14ac:dyDescent="0.25">
      <c r="A1091" t="s">
        <v>5130</v>
      </c>
      <c r="B1091" t="s">
        <v>67</v>
      </c>
      <c r="C1091" t="s">
        <v>2146</v>
      </c>
      <c r="D1091" t="s">
        <v>24</v>
      </c>
      <c r="E1091" t="s">
        <v>34</v>
      </c>
      <c r="F1091" t="s">
        <v>407</v>
      </c>
      <c r="G1091" t="s">
        <v>36</v>
      </c>
      <c r="H1091" t="s">
        <v>259</v>
      </c>
      <c r="I1091" t="b">
        <v>1</v>
      </c>
      <c r="J1091">
        <v>13.2</v>
      </c>
      <c r="K1091">
        <v>151.11000000000001</v>
      </c>
      <c r="L1091" t="s">
        <v>5131</v>
      </c>
      <c r="M1091" s="2">
        <f t="shared" si="51"/>
        <v>45843.604861111111</v>
      </c>
      <c r="N1091" t="s">
        <v>5132</v>
      </c>
      <c r="O1091" s="2">
        <f t="shared" ref="O1091:O1154" si="52">_xlfn.LET(
    _xlpm.iso, N1091,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45847.705613425926</v>
      </c>
      <c r="P1091" t="s">
        <v>5133</v>
      </c>
      <c r="Q1091" s="2">
        <f t="shared" ref="Q1091:Q1154" si="53">IF(P1091="", "", _xlfn.LET(
    _xlpm.iso, P1091,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45848.247083333335</v>
      </c>
      <c r="R1091" t="s">
        <v>5133</v>
      </c>
      <c r="S1091" t="s">
        <v>30</v>
      </c>
      <c r="T10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91" s="5">
        <f>IF(tb_ship[[#This Row],[current_status]]&lt;&gt;"DELIVERED", "",
  ABS(tb_ship[[#This Row],[Formated_actual_delivery_timestamp]] - tb_ship[[#This Row],[Formatted_estimated_delivery_timestamp]])
)</f>
        <v>0.54146990740991896</v>
      </c>
      <c r="X1091">
        <v>2</v>
      </c>
      <c r="Y1091">
        <v>2</v>
      </c>
      <c r="Z1091" t="b">
        <v>0</v>
      </c>
    </row>
    <row r="1092" spans="1:26" hidden="1" x14ac:dyDescent="0.25">
      <c r="A1092" t="s">
        <v>5134</v>
      </c>
      <c r="B1092" t="s">
        <v>279</v>
      </c>
      <c r="C1092" t="s">
        <v>23</v>
      </c>
      <c r="D1092" t="s">
        <v>44</v>
      </c>
      <c r="E1092" t="s">
        <v>24</v>
      </c>
      <c r="F1092" t="s">
        <v>45</v>
      </c>
      <c r="G1092" t="s">
        <v>196</v>
      </c>
      <c r="H1092" t="s">
        <v>688</v>
      </c>
      <c r="I1092" t="b">
        <v>1</v>
      </c>
      <c r="J1092">
        <v>25.62</v>
      </c>
      <c r="K1092">
        <v>1189.5</v>
      </c>
      <c r="L1092" t="s">
        <v>5135</v>
      </c>
      <c r="M1092" s="2">
        <f t="shared" si="51"/>
        <v>45978.240972222222</v>
      </c>
      <c r="N1092" t="s">
        <v>5136</v>
      </c>
      <c r="O1092" s="2">
        <f t="shared" si="52"/>
        <v>45983.205081018517</v>
      </c>
      <c r="P1092" t="s">
        <v>5137</v>
      </c>
      <c r="Q1092" s="2">
        <f t="shared" si="53"/>
        <v>45982.85628472222</v>
      </c>
      <c r="R1092" t="s">
        <v>5137</v>
      </c>
      <c r="S1092" t="s">
        <v>30</v>
      </c>
      <c r="T10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2" s="5">
        <f>IF(tb_ship[[#This Row],[current_status]]&lt;&gt;"DELIVERED", "",
  ABS(tb_ship[[#This Row],[Formated_actual_delivery_timestamp]] - tb_ship[[#This Row],[Formatted_estimated_delivery_timestamp]])
)</f>
        <v>0.34879629629722331</v>
      </c>
      <c r="X1092">
        <v>2</v>
      </c>
      <c r="Y1092">
        <v>4</v>
      </c>
      <c r="Z1092" t="b">
        <v>0</v>
      </c>
    </row>
    <row r="1093" spans="1:26" hidden="1" x14ac:dyDescent="0.25">
      <c r="A1093" t="s">
        <v>5138</v>
      </c>
      <c r="B1093" t="s">
        <v>1362</v>
      </c>
      <c r="C1093" t="s">
        <v>33</v>
      </c>
      <c r="D1093" t="s">
        <v>24</v>
      </c>
      <c r="E1093" t="s">
        <v>52</v>
      </c>
      <c r="F1093" t="s">
        <v>93</v>
      </c>
      <c r="G1093" t="s">
        <v>92</v>
      </c>
      <c r="H1093" t="s">
        <v>216</v>
      </c>
      <c r="I1093" t="b">
        <v>1</v>
      </c>
      <c r="J1093">
        <v>7.44</v>
      </c>
      <c r="K1093">
        <v>372.93</v>
      </c>
      <c r="L1093" t="s">
        <v>5139</v>
      </c>
      <c r="M1093" s="2">
        <f t="shared" si="51"/>
        <v>45911.584722222222</v>
      </c>
      <c r="N1093" t="s">
        <v>5140</v>
      </c>
      <c r="O1093" s="2">
        <f t="shared" si="52"/>
        <v>45916.712476851855</v>
      </c>
      <c r="P1093" t="s">
        <v>5141</v>
      </c>
      <c r="Q1093" s="2">
        <f t="shared" si="53"/>
        <v>45916.329201388893</v>
      </c>
      <c r="R1093" t="s">
        <v>5142</v>
      </c>
      <c r="S1093" t="s">
        <v>30</v>
      </c>
      <c r="T1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3" s="5">
        <f>IF(tb_ship[[#This Row],[current_status]]&lt;&gt;"DELIVERED", "",
  ABS(tb_ship[[#This Row],[Formated_actual_delivery_timestamp]] - tb_ship[[#This Row],[Formatted_estimated_delivery_timestamp]])
)</f>
        <v>0.38327546296204673</v>
      </c>
      <c r="X1093">
        <v>3</v>
      </c>
      <c r="Y1093">
        <v>4</v>
      </c>
      <c r="Z1093" t="b">
        <v>0</v>
      </c>
    </row>
    <row r="1094" spans="1:26" hidden="1" x14ac:dyDescent="0.25">
      <c r="A1094" t="s">
        <v>5143</v>
      </c>
      <c r="B1094" t="s">
        <v>99</v>
      </c>
      <c r="C1094" t="s">
        <v>33</v>
      </c>
      <c r="D1094" t="s">
        <v>126</v>
      </c>
      <c r="E1094" t="s">
        <v>24</v>
      </c>
      <c r="F1094" t="s">
        <v>681</v>
      </c>
      <c r="G1094" t="s">
        <v>1704</v>
      </c>
      <c r="H1094" t="s">
        <v>129</v>
      </c>
      <c r="I1094" t="b">
        <v>1</v>
      </c>
      <c r="J1094">
        <v>4.5999999999999996</v>
      </c>
      <c r="K1094">
        <v>179.56</v>
      </c>
      <c r="L1094" t="s">
        <v>5144</v>
      </c>
      <c r="M1094" s="2">
        <f t="shared" si="51"/>
        <v>45928.06527777778</v>
      </c>
      <c r="N1094" t="s">
        <v>5145</v>
      </c>
      <c r="O1094" s="2">
        <f t="shared" si="52"/>
        <v>45939.446828703709</v>
      </c>
      <c r="P1094" t="s">
        <v>5146</v>
      </c>
      <c r="Q1094" s="2">
        <f t="shared" si="53"/>
        <v>45939.736712962964</v>
      </c>
      <c r="R1094" t="s">
        <v>5146</v>
      </c>
      <c r="S1094" t="s">
        <v>30</v>
      </c>
      <c r="T10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94" s="5">
        <f>IF(tb_ship[[#This Row],[current_status]]&lt;&gt;"DELIVERED", "",
  ABS(tb_ship[[#This Row],[Formated_actual_delivery_timestamp]] - tb_ship[[#This Row],[Formatted_estimated_delivery_timestamp]])
)</f>
        <v>0.28988425925490446</v>
      </c>
      <c r="X1094">
        <v>3</v>
      </c>
      <c r="Y1094">
        <v>2</v>
      </c>
      <c r="Z1094" t="b">
        <v>0</v>
      </c>
    </row>
    <row r="1095" spans="1:26" hidden="1" x14ac:dyDescent="0.25">
      <c r="A1095" t="s">
        <v>5147</v>
      </c>
      <c r="B1095" t="s">
        <v>203</v>
      </c>
      <c r="C1095" t="s">
        <v>33</v>
      </c>
      <c r="D1095" t="s">
        <v>301</v>
      </c>
      <c r="E1095" t="s">
        <v>24</v>
      </c>
      <c r="F1095" t="s">
        <v>302</v>
      </c>
      <c r="G1095" t="s">
        <v>189</v>
      </c>
      <c r="H1095" t="s">
        <v>1566</v>
      </c>
      <c r="I1095" t="b">
        <v>1</v>
      </c>
      <c r="J1095">
        <v>4.1399999999999997</v>
      </c>
      <c r="K1095">
        <v>224.69</v>
      </c>
      <c r="L1095" t="s">
        <v>5148</v>
      </c>
      <c r="M1095" s="2">
        <f t="shared" si="51"/>
        <v>45987.788888888892</v>
      </c>
      <c r="N1095" t="s">
        <v>5149</v>
      </c>
      <c r="O1095" s="2">
        <f t="shared" si="52"/>
        <v>45991.997013888889</v>
      </c>
      <c r="P1095" t="s">
        <v>5150</v>
      </c>
      <c r="Q1095" s="2">
        <f t="shared" si="53"/>
        <v>45991.476400462961</v>
      </c>
      <c r="R1095" t="s">
        <v>5150</v>
      </c>
      <c r="S1095" t="s">
        <v>30</v>
      </c>
      <c r="T10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5" s="5">
        <f>IF(tb_ship[[#This Row],[current_status]]&lt;&gt;"DELIVERED", "",
  ABS(tb_ship[[#This Row],[Formated_actual_delivery_timestamp]] - tb_ship[[#This Row],[Formatted_estimated_delivery_timestamp]])
)</f>
        <v>0.52061342592787696</v>
      </c>
      <c r="X1095">
        <v>1</v>
      </c>
      <c r="Y1095">
        <v>4</v>
      </c>
      <c r="Z1095" t="b">
        <v>0</v>
      </c>
    </row>
    <row r="1096" spans="1:26" hidden="1" x14ac:dyDescent="0.25">
      <c r="A1096" t="s">
        <v>5151</v>
      </c>
      <c r="B1096" t="s">
        <v>99</v>
      </c>
      <c r="C1096" t="s">
        <v>23</v>
      </c>
      <c r="D1096" t="s">
        <v>59</v>
      </c>
      <c r="E1096" t="s">
        <v>52</v>
      </c>
      <c r="F1096" t="s">
        <v>313</v>
      </c>
      <c r="G1096" t="s">
        <v>53</v>
      </c>
      <c r="H1096" t="s">
        <v>162</v>
      </c>
      <c r="I1096" t="b">
        <v>0</v>
      </c>
      <c r="J1096">
        <v>6.21</v>
      </c>
      <c r="K1096">
        <v>292.02999999999997</v>
      </c>
      <c r="L1096" t="s">
        <v>5152</v>
      </c>
      <c r="M1096" s="2">
        <f t="shared" si="51"/>
        <v>45877.535416666666</v>
      </c>
      <c r="N1096" t="s">
        <v>5153</v>
      </c>
      <c r="O1096" s="2">
        <f t="shared" si="52"/>
        <v>45879.682500000003</v>
      </c>
      <c r="P1096" t="s">
        <v>5154</v>
      </c>
      <c r="Q1096" s="2">
        <f t="shared" si="53"/>
        <v>45879.980474537042</v>
      </c>
      <c r="R1096" t="s">
        <v>5154</v>
      </c>
      <c r="S1096" t="s">
        <v>30</v>
      </c>
      <c r="T10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96" s="5">
        <f>IF(tb_ship[[#This Row],[current_status]]&lt;&gt;"DELIVERED", "",
  ABS(tb_ship[[#This Row],[Formated_actual_delivery_timestamp]] - tb_ship[[#This Row],[Formatted_estimated_delivery_timestamp]])
)</f>
        <v>0.29797453703940846</v>
      </c>
      <c r="X1096">
        <v>3</v>
      </c>
      <c r="Y1096">
        <v>4</v>
      </c>
      <c r="Z1096" t="b">
        <v>0</v>
      </c>
    </row>
    <row r="1097" spans="1:26" hidden="1" x14ac:dyDescent="0.25">
      <c r="A1097" t="s">
        <v>5155</v>
      </c>
      <c r="B1097" t="s">
        <v>512</v>
      </c>
      <c r="C1097" t="s">
        <v>33</v>
      </c>
      <c r="D1097" t="s">
        <v>44</v>
      </c>
      <c r="E1097" t="s">
        <v>52</v>
      </c>
      <c r="F1097" t="s">
        <v>109</v>
      </c>
      <c r="G1097" t="s">
        <v>5156</v>
      </c>
      <c r="H1097" t="s">
        <v>2406</v>
      </c>
      <c r="I1097" t="b">
        <v>1</v>
      </c>
      <c r="J1097">
        <v>6.4</v>
      </c>
      <c r="K1097">
        <v>126.25</v>
      </c>
      <c r="L1097" t="s">
        <v>5157</v>
      </c>
      <c r="M1097" s="2">
        <f t="shared" si="51"/>
        <v>46007.166666666664</v>
      </c>
      <c r="N1097" t="s">
        <v>5158</v>
      </c>
      <c r="O1097" s="2">
        <f t="shared" si="52"/>
        <v>46013.55501157407</v>
      </c>
      <c r="P1097" t="s">
        <v>5159</v>
      </c>
      <c r="Q1097" s="2">
        <f t="shared" si="53"/>
        <v>46013.397650462961</v>
      </c>
      <c r="R1097" t="s">
        <v>5159</v>
      </c>
      <c r="S1097" t="s">
        <v>30</v>
      </c>
      <c r="T10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7" s="5">
        <f>IF(tb_ship[[#This Row],[current_status]]&lt;&gt;"DELIVERED", "",
  ABS(tb_ship[[#This Row],[Formated_actual_delivery_timestamp]] - tb_ship[[#This Row],[Formatted_estimated_delivery_timestamp]])
)</f>
        <v>0.15736111110891216</v>
      </c>
      <c r="X1097">
        <v>2</v>
      </c>
      <c r="Y1097">
        <v>3</v>
      </c>
      <c r="Z1097" t="b">
        <v>0</v>
      </c>
    </row>
    <row r="1098" spans="1:26" hidden="1" x14ac:dyDescent="0.25">
      <c r="A1098" t="s">
        <v>5160</v>
      </c>
      <c r="B1098" t="s">
        <v>58</v>
      </c>
      <c r="C1098" t="s">
        <v>33</v>
      </c>
      <c r="D1098" t="s">
        <v>24</v>
      </c>
      <c r="E1098" t="s">
        <v>24</v>
      </c>
      <c r="F1098" t="s">
        <v>189</v>
      </c>
      <c r="G1098" t="s">
        <v>68</v>
      </c>
      <c r="H1098" t="s">
        <v>69</v>
      </c>
      <c r="I1098" t="b">
        <v>0</v>
      </c>
      <c r="J1098">
        <v>4.51</v>
      </c>
      <c r="K1098">
        <v>289.93</v>
      </c>
      <c r="L1098" t="s">
        <v>5161</v>
      </c>
      <c r="M1098" s="2">
        <f t="shared" si="51"/>
        <v>46022.470138888893</v>
      </c>
      <c r="N1098" t="s">
        <v>5162</v>
      </c>
      <c r="O1098" s="2">
        <f t="shared" si="52"/>
        <v>46025.008645833339</v>
      </c>
      <c r="P1098" t="s">
        <v>5163</v>
      </c>
      <c r="Q1098" s="2">
        <f t="shared" si="53"/>
        <v>46024.510474537034</v>
      </c>
      <c r="R1098" t="s">
        <v>5164</v>
      </c>
      <c r="S1098" t="s">
        <v>30</v>
      </c>
      <c r="T10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098" s="5">
        <f>IF(tb_ship[[#This Row],[current_status]]&lt;&gt;"DELIVERED", "",
  ABS(tb_ship[[#This Row],[Formated_actual_delivery_timestamp]] - tb_ship[[#This Row],[Formatted_estimated_delivery_timestamp]])
)</f>
        <v>0.49817129630537238</v>
      </c>
      <c r="X1098">
        <v>1</v>
      </c>
      <c r="Y1098">
        <v>2</v>
      </c>
      <c r="Z1098" t="b">
        <v>0</v>
      </c>
    </row>
    <row r="1099" spans="1:26" hidden="1" x14ac:dyDescent="0.25">
      <c r="A1099" t="s">
        <v>5165</v>
      </c>
      <c r="B1099" t="s">
        <v>203</v>
      </c>
      <c r="C1099" t="s">
        <v>43</v>
      </c>
      <c r="D1099" t="s">
        <v>187</v>
      </c>
      <c r="E1099" t="s">
        <v>24</v>
      </c>
      <c r="F1099" t="s">
        <v>188</v>
      </c>
      <c r="G1099" t="s">
        <v>128</v>
      </c>
      <c r="H1099" t="s">
        <v>927</v>
      </c>
      <c r="I1099" t="b">
        <v>1</v>
      </c>
      <c r="J1099">
        <v>13.44</v>
      </c>
      <c r="K1099">
        <v>80.680000000000007</v>
      </c>
      <c r="L1099" t="s">
        <v>5166</v>
      </c>
      <c r="M1099" s="2">
        <f t="shared" si="51"/>
        <v>45943.137499999997</v>
      </c>
      <c r="N1099" t="s">
        <v>5167</v>
      </c>
      <c r="O1099" s="2">
        <f t="shared" si="52"/>
        <v>45953.11755787037</v>
      </c>
      <c r="P1099" t="s">
        <v>5168</v>
      </c>
      <c r="Q1099" s="2">
        <f t="shared" si="53"/>
        <v>45953.268460648149</v>
      </c>
      <c r="R1099" t="s">
        <v>5168</v>
      </c>
      <c r="S1099" t="s">
        <v>30</v>
      </c>
      <c r="T10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099" s="5">
        <f>IF(tb_ship[[#This Row],[current_status]]&lt;&gt;"DELIVERED", "",
  ABS(tb_ship[[#This Row],[Formated_actual_delivery_timestamp]] - tb_ship[[#This Row],[Formatted_estimated_delivery_timestamp]])
)</f>
        <v>0.15090277777926531</v>
      </c>
      <c r="X1099">
        <v>3</v>
      </c>
      <c r="Y1099">
        <v>5</v>
      </c>
      <c r="Z1099" t="b">
        <v>0</v>
      </c>
    </row>
    <row r="1100" spans="1:26" hidden="1" x14ac:dyDescent="0.25">
      <c r="A1100" t="s">
        <v>5169</v>
      </c>
      <c r="B1100" t="s">
        <v>99</v>
      </c>
      <c r="C1100" t="s">
        <v>33</v>
      </c>
      <c r="D1100" t="s">
        <v>34</v>
      </c>
      <c r="E1100" t="s">
        <v>24</v>
      </c>
      <c r="F1100" t="s">
        <v>230</v>
      </c>
      <c r="G1100" t="s">
        <v>151</v>
      </c>
      <c r="H1100" t="s">
        <v>771</v>
      </c>
      <c r="I1100" t="b">
        <v>1</v>
      </c>
      <c r="J1100">
        <v>64.64</v>
      </c>
      <c r="K1100">
        <v>6039.3</v>
      </c>
      <c r="L1100" t="s">
        <v>5170</v>
      </c>
      <c r="M1100" s="2">
        <f t="shared" si="51"/>
        <v>46038.474305555559</v>
      </c>
      <c r="N1100" t="s">
        <v>5171</v>
      </c>
      <c r="O1100" s="2">
        <f t="shared" si="52"/>
        <v>46043.598726851851</v>
      </c>
      <c r="P1100" t="s">
        <v>5172</v>
      </c>
      <c r="Q1100" s="2">
        <f t="shared" si="53"/>
        <v>46043.490844907406</v>
      </c>
      <c r="R1100" t="s">
        <v>5173</v>
      </c>
      <c r="S1100" t="s">
        <v>30</v>
      </c>
      <c r="T11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0" s="5">
        <f>IF(tb_ship[[#This Row],[current_status]]&lt;&gt;"DELIVERED", "",
  ABS(tb_ship[[#This Row],[Formated_actual_delivery_timestamp]] - tb_ship[[#This Row],[Formatted_estimated_delivery_timestamp]])
)</f>
        <v>0.10788194444467081</v>
      </c>
      <c r="X1100">
        <v>3</v>
      </c>
      <c r="Y1100">
        <v>5</v>
      </c>
      <c r="Z1100" t="b">
        <v>0</v>
      </c>
    </row>
    <row r="1101" spans="1:26" hidden="1" x14ac:dyDescent="0.25">
      <c r="A1101" t="s">
        <v>5174</v>
      </c>
      <c r="B1101" t="s">
        <v>955</v>
      </c>
      <c r="C1101" t="s">
        <v>51</v>
      </c>
      <c r="D1101" t="s">
        <v>24</v>
      </c>
      <c r="E1101" t="s">
        <v>44</v>
      </c>
      <c r="F1101" t="s">
        <v>25</v>
      </c>
      <c r="G1101" t="s">
        <v>180</v>
      </c>
      <c r="H1101" t="s">
        <v>391</v>
      </c>
      <c r="I1101" t="b">
        <v>1</v>
      </c>
      <c r="J1101">
        <v>6.78</v>
      </c>
      <c r="K1101">
        <v>614.03</v>
      </c>
      <c r="L1101" t="s">
        <v>5175</v>
      </c>
      <c r="M1101" s="2">
        <f t="shared" si="51"/>
        <v>46010.708333333336</v>
      </c>
      <c r="N1101" t="s">
        <v>5176</v>
      </c>
      <c r="O1101" s="2">
        <f t="shared" si="52"/>
        <v>46017.508090277777</v>
      </c>
      <c r="P1101" t="s">
        <v>5177</v>
      </c>
      <c r="Q1101" s="2">
        <f t="shared" si="53"/>
        <v>46017.683668981481</v>
      </c>
      <c r="R1101" t="s">
        <v>5177</v>
      </c>
      <c r="S1101" t="s">
        <v>30</v>
      </c>
      <c r="T11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01" s="5">
        <f>IF(tb_ship[[#This Row],[current_status]]&lt;&gt;"DELIVERED", "",
  ABS(tb_ship[[#This Row],[Formated_actual_delivery_timestamp]] - tb_ship[[#This Row],[Formatted_estimated_delivery_timestamp]])
)</f>
        <v>0.17557870370364981</v>
      </c>
      <c r="X1101">
        <v>2</v>
      </c>
      <c r="Y1101">
        <v>2</v>
      </c>
      <c r="Z1101" t="b">
        <v>0</v>
      </c>
    </row>
    <row r="1102" spans="1:26" hidden="1" x14ac:dyDescent="0.25">
      <c r="A1102" t="s">
        <v>5178</v>
      </c>
      <c r="B1102" t="s">
        <v>203</v>
      </c>
      <c r="C1102" t="s">
        <v>33</v>
      </c>
      <c r="D1102" t="s">
        <v>44</v>
      </c>
      <c r="E1102" t="s">
        <v>52</v>
      </c>
      <c r="F1102" t="s">
        <v>45</v>
      </c>
      <c r="G1102" t="s">
        <v>243</v>
      </c>
      <c r="H1102" t="s">
        <v>2406</v>
      </c>
      <c r="I1102" t="b">
        <v>1</v>
      </c>
      <c r="J1102">
        <v>14.15</v>
      </c>
      <c r="K1102">
        <v>605.27</v>
      </c>
      <c r="L1102" t="s">
        <v>5179</v>
      </c>
      <c r="M1102" s="2">
        <f t="shared" si="51"/>
        <v>46006.115277777775</v>
      </c>
      <c r="N1102" t="s">
        <v>5180</v>
      </c>
      <c r="O1102" s="2">
        <f t="shared" si="52"/>
        <v>46011.091192129628</v>
      </c>
      <c r="P1102" t="s">
        <v>5181</v>
      </c>
      <c r="Q1102" s="2">
        <f t="shared" si="53"/>
        <v>46011.094895833332</v>
      </c>
      <c r="R1102" t="s">
        <v>5181</v>
      </c>
      <c r="S1102" t="s">
        <v>30</v>
      </c>
      <c r="T11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02" s="5">
        <f>IF(tb_ship[[#This Row],[current_status]]&lt;&gt;"DELIVERED", "",
  ABS(tb_ship[[#This Row],[Formated_actual_delivery_timestamp]] - tb_ship[[#This Row],[Formatted_estimated_delivery_timestamp]])
)</f>
        <v>3.7037037036498077E-3</v>
      </c>
      <c r="X1102">
        <v>4</v>
      </c>
      <c r="Y1102">
        <v>5</v>
      </c>
      <c r="Z1102" t="b">
        <v>0</v>
      </c>
    </row>
    <row r="1103" spans="1:26" hidden="1" x14ac:dyDescent="0.25">
      <c r="A1103" t="s">
        <v>5182</v>
      </c>
      <c r="B1103" t="s">
        <v>134</v>
      </c>
      <c r="C1103" t="s">
        <v>33</v>
      </c>
      <c r="D1103" t="s">
        <v>173</v>
      </c>
      <c r="E1103" t="s">
        <v>52</v>
      </c>
      <c r="F1103" t="s">
        <v>291</v>
      </c>
      <c r="G1103" t="s">
        <v>236</v>
      </c>
      <c r="H1103" t="s">
        <v>292</v>
      </c>
      <c r="I1103" t="b">
        <v>0</v>
      </c>
      <c r="J1103">
        <v>8.08</v>
      </c>
      <c r="K1103">
        <v>333.44</v>
      </c>
      <c r="L1103" t="s">
        <v>5183</v>
      </c>
      <c r="M1103" s="2">
        <f t="shared" si="51"/>
        <v>45854.35833333333</v>
      </c>
      <c r="N1103" t="s">
        <v>5184</v>
      </c>
      <c r="O1103" s="2">
        <f t="shared" si="52"/>
        <v>45866.245601851857</v>
      </c>
      <c r="P1103" t="s">
        <v>5185</v>
      </c>
      <c r="Q1103" s="2">
        <f t="shared" si="53"/>
        <v>45865.845949074079</v>
      </c>
      <c r="R1103" t="s">
        <v>5185</v>
      </c>
      <c r="S1103" t="s">
        <v>30</v>
      </c>
      <c r="T11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3" s="5">
        <f>IF(tb_ship[[#This Row],[current_status]]&lt;&gt;"DELIVERED", "",
  ABS(tb_ship[[#This Row],[Formated_actual_delivery_timestamp]] - tb_ship[[#This Row],[Formatted_estimated_delivery_timestamp]])
)</f>
        <v>0.39965277777810115</v>
      </c>
      <c r="X1103">
        <v>2</v>
      </c>
      <c r="Y1103">
        <v>4</v>
      </c>
      <c r="Z1103" t="b">
        <v>0</v>
      </c>
    </row>
    <row r="1104" spans="1:26" hidden="1" x14ac:dyDescent="0.25">
      <c r="A1104" t="s">
        <v>5186</v>
      </c>
      <c r="B1104" t="s">
        <v>279</v>
      </c>
      <c r="C1104" t="s">
        <v>33</v>
      </c>
      <c r="D1104" t="s">
        <v>52</v>
      </c>
      <c r="E1104" t="s">
        <v>173</v>
      </c>
      <c r="F1104" t="s">
        <v>161</v>
      </c>
      <c r="G1104" t="s">
        <v>460</v>
      </c>
      <c r="H1104" t="s">
        <v>859</v>
      </c>
      <c r="I1104" t="b">
        <v>0</v>
      </c>
      <c r="J1104">
        <v>33.07</v>
      </c>
      <c r="K1104">
        <v>2732.66</v>
      </c>
      <c r="L1104" t="s">
        <v>5187</v>
      </c>
      <c r="M1104" s="2">
        <f t="shared" si="51"/>
        <v>46021.722916666666</v>
      </c>
      <c r="N1104" t="s">
        <v>5188</v>
      </c>
      <c r="O1104" s="2">
        <f t="shared" si="52"/>
        <v>46030.744201388894</v>
      </c>
      <c r="P1104" t="s">
        <v>5189</v>
      </c>
      <c r="Q1104" s="2">
        <f t="shared" si="53"/>
        <v>46030.493148148147</v>
      </c>
      <c r="R1104" t="s">
        <v>5189</v>
      </c>
      <c r="S1104" t="s">
        <v>30</v>
      </c>
      <c r="T11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4" s="5">
        <f>IF(tb_ship[[#This Row],[current_status]]&lt;&gt;"DELIVERED", "",
  ABS(tb_ship[[#This Row],[Formated_actual_delivery_timestamp]] - tb_ship[[#This Row],[Formatted_estimated_delivery_timestamp]])
)</f>
        <v>0.25105324074684177</v>
      </c>
      <c r="X1104">
        <v>1</v>
      </c>
      <c r="Y1104">
        <v>5</v>
      </c>
      <c r="Z1104" t="b">
        <v>0</v>
      </c>
    </row>
    <row r="1105" spans="1:26" hidden="1" x14ac:dyDescent="0.25">
      <c r="A1105" t="s">
        <v>5190</v>
      </c>
      <c r="B1105" t="s">
        <v>203</v>
      </c>
      <c r="C1105" t="s">
        <v>33</v>
      </c>
      <c r="D1105" t="s">
        <v>24</v>
      </c>
      <c r="E1105" t="s">
        <v>24</v>
      </c>
      <c r="F1105" t="s">
        <v>93</v>
      </c>
      <c r="G1105" t="s">
        <v>151</v>
      </c>
      <c r="H1105" t="s">
        <v>152</v>
      </c>
      <c r="I1105" t="b">
        <v>0</v>
      </c>
      <c r="J1105">
        <v>43.58</v>
      </c>
      <c r="K1105">
        <v>406.07</v>
      </c>
      <c r="L1105" t="s">
        <v>5191</v>
      </c>
      <c r="M1105" s="2">
        <f t="shared" si="51"/>
        <v>45933.25</v>
      </c>
      <c r="N1105" t="s">
        <v>5192</v>
      </c>
      <c r="O1105" s="2">
        <f t="shared" si="52"/>
        <v>45935.781076388892</v>
      </c>
      <c r="P1105" t="s">
        <v>5193</v>
      </c>
      <c r="Q1105" s="2">
        <f t="shared" si="53"/>
        <v>45936.058055555557</v>
      </c>
      <c r="R1105" t="s">
        <v>5194</v>
      </c>
      <c r="S1105" t="s">
        <v>30</v>
      </c>
      <c r="T11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05" s="5">
        <f>IF(tb_ship[[#This Row],[current_status]]&lt;&gt;"DELIVERED", "",
  ABS(tb_ship[[#This Row],[Formated_actual_delivery_timestamp]] - tb_ship[[#This Row],[Formatted_estimated_delivery_timestamp]])
)</f>
        <v>0.27697916666511446</v>
      </c>
      <c r="X1105">
        <v>4</v>
      </c>
      <c r="Y1105">
        <v>1</v>
      </c>
      <c r="Z1105" t="b">
        <v>0</v>
      </c>
    </row>
    <row r="1106" spans="1:26" hidden="1" x14ac:dyDescent="0.25">
      <c r="A1106" t="s">
        <v>5195</v>
      </c>
      <c r="B1106" t="s">
        <v>955</v>
      </c>
      <c r="C1106" t="s">
        <v>23</v>
      </c>
      <c r="D1106" t="s">
        <v>24</v>
      </c>
      <c r="E1106" t="s">
        <v>52</v>
      </c>
      <c r="F1106" t="s">
        <v>93</v>
      </c>
      <c r="G1106" t="s">
        <v>786</v>
      </c>
      <c r="H1106" t="s">
        <v>216</v>
      </c>
      <c r="I1106" t="b">
        <v>1</v>
      </c>
      <c r="J1106">
        <v>33.15</v>
      </c>
      <c r="K1106">
        <v>840.46</v>
      </c>
      <c r="L1106" t="s">
        <v>5196</v>
      </c>
      <c r="M1106" s="2">
        <f t="shared" si="51"/>
        <v>45933.771527777782</v>
      </c>
      <c r="N1106" t="s">
        <v>5197</v>
      </c>
      <c r="O1106" s="2">
        <f t="shared" si="52"/>
        <v>45938.209907407407</v>
      </c>
      <c r="P1106" t="s">
        <v>5198</v>
      </c>
      <c r="Q1106" s="2">
        <f t="shared" si="53"/>
        <v>45938.030347222222</v>
      </c>
      <c r="R1106" t="s">
        <v>5199</v>
      </c>
      <c r="S1106" t="s">
        <v>30</v>
      </c>
      <c r="T11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6" s="5">
        <f>IF(tb_ship[[#This Row],[current_status]]&lt;&gt;"DELIVERED", "",
  ABS(tb_ship[[#This Row],[Formated_actual_delivery_timestamp]] - tb_ship[[#This Row],[Formatted_estimated_delivery_timestamp]])
)</f>
        <v>0.17956018518452765</v>
      </c>
      <c r="X1106">
        <v>1</v>
      </c>
      <c r="Y1106">
        <v>4</v>
      </c>
      <c r="Z1106" t="b">
        <v>0</v>
      </c>
    </row>
    <row r="1107" spans="1:26" hidden="1" x14ac:dyDescent="0.25">
      <c r="A1107" t="s">
        <v>5200</v>
      </c>
      <c r="B1107" t="s">
        <v>279</v>
      </c>
      <c r="C1107" t="s">
        <v>33</v>
      </c>
      <c r="D1107" t="s">
        <v>44</v>
      </c>
      <c r="E1107" t="s">
        <v>52</v>
      </c>
      <c r="F1107" t="s">
        <v>280</v>
      </c>
      <c r="G1107" t="s">
        <v>329</v>
      </c>
      <c r="H1107" t="s">
        <v>2406</v>
      </c>
      <c r="I1107" t="b">
        <v>1</v>
      </c>
      <c r="J1107">
        <v>9.5500000000000007</v>
      </c>
      <c r="K1107">
        <v>444.16</v>
      </c>
      <c r="L1107" t="s">
        <v>5201</v>
      </c>
      <c r="M1107" s="2">
        <f t="shared" si="51"/>
        <v>46062.302083333328</v>
      </c>
      <c r="N1107" t="s">
        <v>5202</v>
      </c>
      <c r="O1107" s="2">
        <f t="shared" si="52"/>
        <v>46067.766273148147</v>
      </c>
      <c r="P1107" t="s">
        <v>5203</v>
      </c>
      <c r="Q1107" s="2">
        <f t="shared" si="53"/>
        <v>46067.951145833329</v>
      </c>
      <c r="R1107" t="s">
        <v>5203</v>
      </c>
      <c r="S1107" t="s">
        <v>30</v>
      </c>
      <c r="T1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07" s="5">
        <f>IF(tb_ship[[#This Row],[current_status]]&lt;&gt;"DELIVERED", "",
  ABS(tb_ship[[#This Row],[Formated_actual_delivery_timestamp]] - tb_ship[[#This Row],[Formatted_estimated_delivery_timestamp]])
)</f>
        <v>0.18487268518219935</v>
      </c>
      <c r="X1107">
        <v>3</v>
      </c>
      <c r="Y1107">
        <v>3</v>
      </c>
      <c r="Z1107" t="b">
        <v>0</v>
      </c>
    </row>
    <row r="1108" spans="1:26" hidden="1" x14ac:dyDescent="0.25">
      <c r="A1108" t="s">
        <v>5204</v>
      </c>
      <c r="B1108" t="s">
        <v>203</v>
      </c>
      <c r="C1108" t="s">
        <v>23</v>
      </c>
      <c r="D1108" t="s">
        <v>24</v>
      </c>
      <c r="E1108" t="s">
        <v>24</v>
      </c>
      <c r="F1108" t="s">
        <v>128</v>
      </c>
      <c r="G1108" t="s">
        <v>68</v>
      </c>
      <c r="H1108" t="s">
        <v>26</v>
      </c>
      <c r="I1108" t="b">
        <v>0</v>
      </c>
      <c r="J1108">
        <v>12.4</v>
      </c>
      <c r="K1108">
        <v>463.63</v>
      </c>
      <c r="L1108" t="s">
        <v>5205</v>
      </c>
      <c r="M1108" s="2">
        <f t="shared" si="51"/>
        <v>45985.428472222222</v>
      </c>
      <c r="N1108" t="s">
        <v>5206</v>
      </c>
      <c r="O1108" s="2">
        <f t="shared" si="52"/>
        <v>45987.126886574079</v>
      </c>
      <c r="P1108" t="s">
        <v>5207</v>
      </c>
      <c r="Q1108" s="2">
        <f t="shared" si="53"/>
        <v>45987.040763888894</v>
      </c>
      <c r="R1108" t="s">
        <v>5207</v>
      </c>
      <c r="S1108" t="s">
        <v>30</v>
      </c>
      <c r="T11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08" s="5">
        <f>IF(tb_ship[[#This Row],[current_status]]&lt;&gt;"DELIVERED", "",
  ABS(tb_ship[[#This Row],[Formated_actual_delivery_timestamp]] - tb_ship[[#This Row],[Formatted_estimated_delivery_timestamp]])
)</f>
        <v>8.6122685184818693E-2</v>
      </c>
      <c r="X1108">
        <v>1</v>
      </c>
      <c r="Y1108">
        <v>2</v>
      </c>
      <c r="Z1108" t="b">
        <v>0</v>
      </c>
    </row>
    <row r="1109" spans="1:26" hidden="1" x14ac:dyDescent="0.25">
      <c r="A1109" t="s">
        <v>5208</v>
      </c>
      <c r="B1109" t="s">
        <v>203</v>
      </c>
      <c r="C1109" t="s">
        <v>23</v>
      </c>
      <c r="D1109" t="s">
        <v>34</v>
      </c>
      <c r="E1109" t="s">
        <v>52</v>
      </c>
      <c r="F1109" t="s">
        <v>75</v>
      </c>
      <c r="G1109" t="s">
        <v>53</v>
      </c>
      <c r="H1109" t="s">
        <v>634</v>
      </c>
      <c r="I1109" t="b">
        <v>0</v>
      </c>
      <c r="J1109">
        <v>35.409999999999997</v>
      </c>
      <c r="K1109">
        <v>1230.8800000000001</v>
      </c>
      <c r="L1109" t="s">
        <v>5209</v>
      </c>
      <c r="M1109" s="2">
        <f t="shared" si="51"/>
        <v>46007.48541666667</v>
      </c>
      <c r="N1109" t="s">
        <v>5210</v>
      </c>
      <c r="O1109" s="2">
        <f t="shared" si="52"/>
        <v>46009.549039351848</v>
      </c>
      <c r="P1109" t="s">
        <v>5211</v>
      </c>
      <c r="Q1109" s="2">
        <f t="shared" si="53"/>
        <v>46009.927789351852</v>
      </c>
      <c r="R1109" t="s">
        <v>5211</v>
      </c>
      <c r="S1109" t="s">
        <v>30</v>
      </c>
      <c r="T11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09" s="5">
        <f>IF(tb_ship[[#This Row],[current_status]]&lt;&gt;"DELIVERED", "",
  ABS(tb_ship[[#This Row],[Formated_actual_delivery_timestamp]] - tb_ship[[#This Row],[Formatted_estimated_delivery_timestamp]])
)</f>
        <v>0.37875000000349246</v>
      </c>
      <c r="X1109">
        <v>2</v>
      </c>
      <c r="Y1109">
        <v>3</v>
      </c>
      <c r="Z1109" t="b">
        <v>0</v>
      </c>
    </row>
    <row r="1110" spans="1:26" hidden="1" x14ac:dyDescent="0.25">
      <c r="A1110" t="s">
        <v>5212</v>
      </c>
      <c r="B1110" t="s">
        <v>203</v>
      </c>
      <c r="C1110" t="s">
        <v>23</v>
      </c>
      <c r="D1110" t="s">
        <v>24</v>
      </c>
      <c r="E1110" t="s">
        <v>24</v>
      </c>
      <c r="F1110" t="s">
        <v>151</v>
      </c>
      <c r="G1110" t="s">
        <v>93</v>
      </c>
      <c r="H1110" t="s">
        <v>152</v>
      </c>
      <c r="I1110" t="b">
        <v>0</v>
      </c>
      <c r="J1110">
        <v>7</v>
      </c>
      <c r="K1110">
        <v>412.5</v>
      </c>
      <c r="L1110" t="s">
        <v>5213</v>
      </c>
      <c r="M1110" s="2">
        <f t="shared" si="51"/>
        <v>45856.395833333336</v>
      </c>
      <c r="N1110" t="s">
        <v>5214</v>
      </c>
      <c r="O1110" s="2">
        <f t="shared" si="52"/>
        <v>45858.402094907411</v>
      </c>
      <c r="P1110" t="s">
        <v>5215</v>
      </c>
      <c r="Q1110" s="2">
        <f t="shared" si="53"/>
        <v>45858.437673611115</v>
      </c>
      <c r="R1110" t="s">
        <v>5216</v>
      </c>
      <c r="S1110" t="s">
        <v>30</v>
      </c>
      <c r="T11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0" s="5">
        <f>IF(tb_ship[[#This Row],[current_status]]&lt;&gt;"DELIVERED", "",
  ABS(tb_ship[[#This Row],[Formated_actual_delivery_timestamp]] - tb_ship[[#This Row],[Formatted_estimated_delivery_timestamp]])
)</f>
        <v>3.5578703704231884E-2</v>
      </c>
      <c r="X1110">
        <v>3</v>
      </c>
      <c r="Y1110">
        <v>2</v>
      </c>
      <c r="Z1110" t="b">
        <v>0</v>
      </c>
    </row>
    <row r="1111" spans="1:26" hidden="1" x14ac:dyDescent="0.25">
      <c r="A1111" t="s">
        <v>5217</v>
      </c>
      <c r="B1111" t="s">
        <v>186</v>
      </c>
      <c r="C1111" t="s">
        <v>51</v>
      </c>
      <c r="D1111" t="s">
        <v>173</v>
      </c>
      <c r="E1111" t="s">
        <v>52</v>
      </c>
      <c r="F1111" t="s">
        <v>174</v>
      </c>
      <c r="G1111" t="s">
        <v>53</v>
      </c>
      <c r="I1111" t="b">
        <v>0</v>
      </c>
      <c r="J1111">
        <v>3.75</v>
      </c>
      <c r="K1111">
        <v>275.33</v>
      </c>
      <c r="L1111" t="s">
        <v>5218</v>
      </c>
      <c r="M1111" s="2">
        <f t="shared" si="51"/>
        <v>46071.445833333339</v>
      </c>
      <c r="N1111" t="s">
        <v>5219</v>
      </c>
      <c r="O1111" s="2">
        <f t="shared" si="52"/>
        <v>46075.559178240743</v>
      </c>
      <c r="Q1111" s="2" t="str">
        <f t="shared" si="53"/>
        <v/>
      </c>
      <c r="R1111" t="s">
        <v>5220</v>
      </c>
      <c r="S1111" t="s">
        <v>114</v>
      </c>
      <c r="T11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11" s="5" t="str">
        <f>IF(tb_ship[[#This Row],[current_status]]&lt;&gt;"DELIVERED", "",
  ABS(tb_ship[[#This Row],[Formated_actual_delivery_timestamp]] - tb_ship[[#This Row],[Formatted_estimated_delivery_timestamp]])
)</f>
        <v/>
      </c>
      <c r="X1111">
        <v>3</v>
      </c>
      <c r="Y1111">
        <v>2</v>
      </c>
      <c r="Z1111" t="b">
        <v>0</v>
      </c>
    </row>
    <row r="1112" spans="1:26" hidden="1" x14ac:dyDescent="0.25">
      <c r="A1112" t="s">
        <v>5221</v>
      </c>
      <c r="B1112" t="s">
        <v>67</v>
      </c>
      <c r="C1112" t="s">
        <v>43</v>
      </c>
      <c r="D1112" t="s">
        <v>187</v>
      </c>
      <c r="E1112" t="s">
        <v>24</v>
      </c>
      <c r="F1112" t="s">
        <v>801</v>
      </c>
      <c r="G1112" t="s">
        <v>249</v>
      </c>
      <c r="H1112" t="s">
        <v>927</v>
      </c>
      <c r="I1112" t="b">
        <v>1</v>
      </c>
      <c r="J1112">
        <v>17.100000000000001</v>
      </c>
      <c r="K1112">
        <v>214.25</v>
      </c>
      <c r="L1112" t="s">
        <v>5222</v>
      </c>
      <c r="M1112" s="2">
        <f t="shared" si="51"/>
        <v>45910.102083333331</v>
      </c>
      <c r="N1112" t="s">
        <v>5223</v>
      </c>
      <c r="O1112" s="2">
        <f t="shared" si="52"/>
        <v>45923.534942129627</v>
      </c>
      <c r="P1112" t="s">
        <v>5224</v>
      </c>
      <c r="Q1112" s="2">
        <f t="shared" si="53"/>
        <v>45923.645231481481</v>
      </c>
      <c r="R1112" t="s">
        <v>5224</v>
      </c>
      <c r="S1112" t="s">
        <v>30</v>
      </c>
      <c r="T11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2" s="5">
        <f>IF(tb_ship[[#This Row],[current_status]]&lt;&gt;"DELIVERED", "",
  ABS(tb_ship[[#This Row],[Formated_actual_delivery_timestamp]] - tb_ship[[#This Row],[Formatted_estimated_delivery_timestamp]])
)</f>
        <v>0.11028935185458977</v>
      </c>
      <c r="X1112">
        <v>1</v>
      </c>
      <c r="Y1112">
        <v>5</v>
      </c>
      <c r="Z1112" t="b">
        <v>0</v>
      </c>
    </row>
    <row r="1113" spans="1:26" hidden="1" x14ac:dyDescent="0.25">
      <c r="A1113" t="s">
        <v>5225</v>
      </c>
      <c r="B1113" t="s">
        <v>58</v>
      </c>
      <c r="C1113" t="s">
        <v>23</v>
      </c>
      <c r="D1113" t="s">
        <v>44</v>
      </c>
      <c r="E1113" t="s">
        <v>24</v>
      </c>
      <c r="F1113" t="s">
        <v>135</v>
      </c>
      <c r="G1113" t="s">
        <v>128</v>
      </c>
      <c r="H1113" t="s">
        <v>688</v>
      </c>
      <c r="I1113" t="b">
        <v>1</v>
      </c>
      <c r="J1113">
        <v>10.99</v>
      </c>
      <c r="K1113">
        <v>405.55</v>
      </c>
      <c r="L1113" t="s">
        <v>5226</v>
      </c>
      <c r="M1113" s="2">
        <f t="shared" si="51"/>
        <v>46001.220138888886</v>
      </c>
      <c r="N1113" t="s">
        <v>5227</v>
      </c>
      <c r="O1113" s="2">
        <f t="shared" si="52"/>
        <v>46004.405104166661</v>
      </c>
      <c r="P1113" t="s">
        <v>5228</v>
      </c>
      <c r="Q1113" s="2">
        <f t="shared" si="53"/>
        <v>46004.886469907404</v>
      </c>
      <c r="R1113" t="s">
        <v>5229</v>
      </c>
      <c r="S1113" t="s">
        <v>30</v>
      </c>
      <c r="T11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3" s="5">
        <f>IF(tb_ship[[#This Row],[current_status]]&lt;&gt;"DELIVERED", "",
  ABS(tb_ship[[#This Row],[Formated_actual_delivery_timestamp]] - tb_ship[[#This Row],[Formatted_estimated_delivery_timestamp]])
)</f>
        <v>0.48136574074305827</v>
      </c>
      <c r="X1113">
        <v>2</v>
      </c>
      <c r="Y1113">
        <v>2</v>
      </c>
      <c r="Z1113" t="b">
        <v>0</v>
      </c>
    </row>
    <row r="1114" spans="1:26" hidden="1" x14ac:dyDescent="0.25">
      <c r="A1114" t="s">
        <v>5230</v>
      </c>
      <c r="B1114" t="s">
        <v>203</v>
      </c>
      <c r="C1114" t="s">
        <v>51</v>
      </c>
      <c r="D1114" t="s">
        <v>24</v>
      </c>
      <c r="E1114" t="s">
        <v>44</v>
      </c>
      <c r="F1114" t="s">
        <v>407</v>
      </c>
      <c r="G1114" t="s">
        <v>180</v>
      </c>
      <c r="H1114" t="s">
        <v>735</v>
      </c>
      <c r="I1114" t="b">
        <v>1</v>
      </c>
      <c r="J1114">
        <v>51.83</v>
      </c>
      <c r="K1114">
        <v>1625.71</v>
      </c>
      <c r="L1114" t="s">
        <v>5231</v>
      </c>
      <c r="M1114" s="2">
        <f t="shared" si="51"/>
        <v>45870.520138888889</v>
      </c>
      <c r="N1114" t="s">
        <v>5232</v>
      </c>
      <c r="O1114" s="2">
        <f t="shared" si="52"/>
        <v>45873.922650462962</v>
      </c>
      <c r="P1114" t="s">
        <v>5233</v>
      </c>
      <c r="Q1114" s="2">
        <f t="shared" si="53"/>
        <v>45874.340324074074</v>
      </c>
      <c r="R1114" t="s">
        <v>5234</v>
      </c>
      <c r="S1114" t="s">
        <v>30</v>
      </c>
      <c r="T11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4" s="5">
        <f>IF(tb_ship[[#This Row],[current_status]]&lt;&gt;"DELIVERED", "",
  ABS(tb_ship[[#This Row],[Formated_actual_delivery_timestamp]] - tb_ship[[#This Row],[Formatted_estimated_delivery_timestamp]])
)</f>
        <v>0.41767361111124046</v>
      </c>
      <c r="X1114">
        <v>1</v>
      </c>
      <c r="Y1114">
        <v>4</v>
      </c>
      <c r="Z1114" t="b">
        <v>0</v>
      </c>
    </row>
    <row r="1115" spans="1:26" hidden="1" x14ac:dyDescent="0.25">
      <c r="A1115" t="s">
        <v>5235</v>
      </c>
      <c r="B1115" t="s">
        <v>67</v>
      </c>
      <c r="C1115" t="s">
        <v>51</v>
      </c>
      <c r="D1115" t="s">
        <v>44</v>
      </c>
      <c r="E1115" t="s">
        <v>24</v>
      </c>
      <c r="F1115" t="s">
        <v>109</v>
      </c>
      <c r="G1115" t="s">
        <v>407</v>
      </c>
      <c r="H1115" t="s">
        <v>110</v>
      </c>
      <c r="I1115" t="b">
        <v>1</v>
      </c>
      <c r="J1115">
        <v>5.66</v>
      </c>
      <c r="K1115">
        <v>89.87</v>
      </c>
      <c r="L1115" t="s">
        <v>5236</v>
      </c>
      <c r="M1115" s="2">
        <f t="shared" si="51"/>
        <v>45978.259722222218</v>
      </c>
      <c r="N1115" t="s">
        <v>5237</v>
      </c>
      <c r="O1115" s="2">
        <f t="shared" si="52"/>
        <v>45984.392372685186</v>
      </c>
      <c r="P1115" t="s">
        <v>5238</v>
      </c>
      <c r="Q1115" s="2">
        <f t="shared" si="53"/>
        <v>45984.678148148145</v>
      </c>
      <c r="R1115" t="s">
        <v>5238</v>
      </c>
      <c r="S1115" t="s">
        <v>30</v>
      </c>
      <c r="T11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5" s="5">
        <f>IF(tb_ship[[#This Row],[current_status]]&lt;&gt;"DELIVERED", "",
  ABS(tb_ship[[#This Row],[Formated_actual_delivery_timestamp]] - tb_ship[[#This Row],[Formatted_estimated_delivery_timestamp]])
)</f>
        <v>0.28577546295855427</v>
      </c>
      <c r="X1115">
        <v>2</v>
      </c>
      <c r="Y1115">
        <v>5</v>
      </c>
      <c r="Z1115" t="b">
        <v>0</v>
      </c>
    </row>
    <row r="1116" spans="1:26" hidden="1" x14ac:dyDescent="0.25">
      <c r="A1116" t="s">
        <v>5239</v>
      </c>
      <c r="B1116" t="s">
        <v>134</v>
      </c>
      <c r="C1116" t="s">
        <v>23</v>
      </c>
      <c r="D1116" t="s">
        <v>24</v>
      </c>
      <c r="E1116" t="s">
        <v>44</v>
      </c>
      <c r="F1116" t="s">
        <v>93</v>
      </c>
      <c r="G1116" t="s">
        <v>280</v>
      </c>
      <c r="H1116" t="s">
        <v>370</v>
      </c>
      <c r="I1116" t="b">
        <v>1</v>
      </c>
      <c r="J1116">
        <v>26.11</v>
      </c>
      <c r="K1116">
        <v>1568.2</v>
      </c>
      <c r="L1116" t="s">
        <v>5240</v>
      </c>
      <c r="M1116" s="2">
        <f t="shared" si="51"/>
        <v>45981.707638888889</v>
      </c>
      <c r="N1116" t="s">
        <v>5241</v>
      </c>
      <c r="O1116" s="2">
        <f t="shared" si="52"/>
        <v>45986.121099537042</v>
      </c>
      <c r="P1116" t="s">
        <v>5242</v>
      </c>
      <c r="Q1116" s="2">
        <f t="shared" si="53"/>
        <v>45985.842881944445</v>
      </c>
      <c r="R1116" t="s">
        <v>5242</v>
      </c>
      <c r="S1116" t="s">
        <v>30</v>
      </c>
      <c r="T11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16" s="5">
        <f>IF(tb_ship[[#This Row],[current_status]]&lt;&gt;"DELIVERED", "",
  ABS(tb_ship[[#This Row],[Formated_actual_delivery_timestamp]] - tb_ship[[#This Row],[Formatted_estimated_delivery_timestamp]])
)</f>
        <v>0.27821759259677492</v>
      </c>
      <c r="X1116">
        <v>2</v>
      </c>
      <c r="Y1116">
        <v>3</v>
      </c>
      <c r="Z1116" t="b">
        <v>0</v>
      </c>
    </row>
    <row r="1117" spans="1:26" hidden="1" x14ac:dyDescent="0.25">
      <c r="A1117" t="s">
        <v>5243</v>
      </c>
      <c r="B1117" t="s">
        <v>660</v>
      </c>
      <c r="C1117" t="s">
        <v>33</v>
      </c>
      <c r="D1117" t="s">
        <v>187</v>
      </c>
      <c r="E1117" t="s">
        <v>24</v>
      </c>
      <c r="F1117" t="s">
        <v>285</v>
      </c>
      <c r="G1117" t="s">
        <v>68</v>
      </c>
      <c r="H1117" t="s">
        <v>927</v>
      </c>
      <c r="I1117" t="b">
        <v>1</v>
      </c>
      <c r="J1117">
        <v>56.93</v>
      </c>
      <c r="K1117">
        <v>1674.2</v>
      </c>
      <c r="L1117" t="s">
        <v>5244</v>
      </c>
      <c r="M1117" s="2">
        <f t="shared" si="51"/>
        <v>45882.138194444444</v>
      </c>
      <c r="N1117" t="s">
        <v>5245</v>
      </c>
      <c r="O1117" s="2">
        <f t="shared" si="52"/>
        <v>45888.285798611112</v>
      </c>
      <c r="P1117" t="s">
        <v>5246</v>
      </c>
      <c r="Q1117" s="2">
        <f t="shared" si="53"/>
        <v>45888.423182870371</v>
      </c>
      <c r="R1117" t="s">
        <v>5247</v>
      </c>
      <c r="S1117" t="s">
        <v>30</v>
      </c>
      <c r="T11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17" s="5">
        <f>IF(tb_ship[[#This Row],[current_status]]&lt;&gt;"DELIVERED", "",
  ABS(tb_ship[[#This Row],[Formated_actual_delivery_timestamp]] - tb_ship[[#This Row],[Formatted_estimated_delivery_timestamp]])
)</f>
        <v>0.13738425925839692</v>
      </c>
      <c r="X1117">
        <v>2</v>
      </c>
      <c r="Y1117">
        <v>3</v>
      </c>
      <c r="Z1117" t="b">
        <v>0</v>
      </c>
    </row>
    <row r="1118" spans="1:26" hidden="1" x14ac:dyDescent="0.25">
      <c r="A1118" t="s">
        <v>5248</v>
      </c>
      <c r="B1118" t="s">
        <v>203</v>
      </c>
      <c r="C1118" t="s">
        <v>43</v>
      </c>
      <c r="D1118" t="s">
        <v>301</v>
      </c>
      <c r="E1118" t="s">
        <v>24</v>
      </c>
      <c r="F1118" t="s">
        <v>987</v>
      </c>
      <c r="G1118" t="s">
        <v>128</v>
      </c>
      <c r="H1118" t="s">
        <v>4403</v>
      </c>
      <c r="I1118" t="b">
        <v>1</v>
      </c>
      <c r="J1118">
        <v>3.31</v>
      </c>
      <c r="K1118">
        <v>24.42</v>
      </c>
      <c r="L1118" t="s">
        <v>5249</v>
      </c>
      <c r="M1118" s="2">
        <f t="shared" si="51"/>
        <v>45989.405555555553</v>
      </c>
      <c r="N1118" t="s">
        <v>5250</v>
      </c>
      <c r="O1118" s="2">
        <f t="shared" si="52"/>
        <v>45997.867893518516</v>
      </c>
      <c r="P1118" t="s">
        <v>5251</v>
      </c>
      <c r="Q1118" s="2">
        <f t="shared" si="53"/>
        <v>45997.421990740739</v>
      </c>
      <c r="R1118" t="s">
        <v>5251</v>
      </c>
      <c r="S1118" t="s">
        <v>30</v>
      </c>
      <c r="T11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18" s="5">
        <f>IF(tb_ship[[#This Row],[current_status]]&lt;&gt;"DELIVERED", "",
  ABS(tb_ship[[#This Row],[Formated_actual_delivery_timestamp]] - tb_ship[[#This Row],[Formatted_estimated_delivery_timestamp]])
)</f>
        <v>0.44590277777751908</v>
      </c>
      <c r="X1118">
        <v>2</v>
      </c>
      <c r="Y1118">
        <v>2</v>
      </c>
      <c r="Z1118" t="b">
        <v>0</v>
      </c>
    </row>
    <row r="1119" spans="1:26" hidden="1" x14ac:dyDescent="0.25">
      <c r="A1119" t="s">
        <v>5252</v>
      </c>
      <c r="B1119" t="s">
        <v>67</v>
      </c>
      <c r="C1119" t="s">
        <v>33</v>
      </c>
      <c r="D1119" t="s">
        <v>24</v>
      </c>
      <c r="E1119" t="s">
        <v>24</v>
      </c>
      <c r="F1119" t="s">
        <v>1833</v>
      </c>
      <c r="G1119" t="s">
        <v>196</v>
      </c>
      <c r="H1119" t="s">
        <v>152</v>
      </c>
      <c r="I1119" t="b">
        <v>0</v>
      </c>
      <c r="J1119">
        <v>14.17</v>
      </c>
      <c r="K1119">
        <v>74.069999999999993</v>
      </c>
      <c r="L1119" t="s">
        <v>5253</v>
      </c>
      <c r="M1119" s="2">
        <f t="shared" si="51"/>
        <v>45952.590972222228</v>
      </c>
      <c r="N1119" t="s">
        <v>5254</v>
      </c>
      <c r="O1119" s="2">
        <f t="shared" si="52"/>
        <v>45954.092129629629</v>
      </c>
      <c r="P1119" t="s">
        <v>5255</v>
      </c>
      <c r="Q1119" s="2">
        <f t="shared" si="53"/>
        <v>45953.527384259265</v>
      </c>
      <c r="R1119" t="s">
        <v>5256</v>
      </c>
      <c r="S1119" t="s">
        <v>30</v>
      </c>
      <c r="T11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19" s="5">
        <f>IF(tb_ship[[#This Row],[current_status]]&lt;&gt;"DELIVERED", "",
  ABS(tb_ship[[#This Row],[Formated_actual_delivery_timestamp]] - tb_ship[[#This Row],[Formatted_estimated_delivery_timestamp]])
)</f>
        <v>0.56474537036410766</v>
      </c>
      <c r="X1119">
        <v>4</v>
      </c>
      <c r="Y1119">
        <v>2</v>
      </c>
      <c r="Z1119" t="b">
        <v>0</v>
      </c>
    </row>
    <row r="1120" spans="1:26" hidden="1" x14ac:dyDescent="0.25">
      <c r="A1120" t="s">
        <v>5257</v>
      </c>
      <c r="B1120" t="s">
        <v>67</v>
      </c>
      <c r="C1120" t="s">
        <v>33</v>
      </c>
      <c r="D1120" t="s">
        <v>187</v>
      </c>
      <c r="E1120" t="s">
        <v>24</v>
      </c>
      <c r="F1120" t="s">
        <v>801</v>
      </c>
      <c r="G1120" t="s">
        <v>35</v>
      </c>
      <c r="H1120" t="s">
        <v>308</v>
      </c>
      <c r="I1120" t="b">
        <v>1</v>
      </c>
      <c r="J1120">
        <v>6.86</v>
      </c>
      <c r="K1120">
        <v>202.75</v>
      </c>
      <c r="L1120" t="s">
        <v>5258</v>
      </c>
      <c r="M1120" s="2">
        <f t="shared" si="51"/>
        <v>46045.352777777778</v>
      </c>
      <c r="N1120" t="s">
        <v>5259</v>
      </c>
      <c r="O1120" s="2">
        <f t="shared" si="52"/>
        <v>46052.324317129627</v>
      </c>
      <c r="P1120" t="s">
        <v>5260</v>
      </c>
      <c r="Q1120" s="2">
        <f t="shared" si="53"/>
        <v>46052.808125000003</v>
      </c>
      <c r="R1120" t="s">
        <v>5260</v>
      </c>
      <c r="S1120" t="s">
        <v>30</v>
      </c>
      <c r="T11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20" s="5">
        <f>IF(tb_ship[[#This Row],[current_status]]&lt;&gt;"DELIVERED", "",
  ABS(tb_ship[[#This Row],[Formated_actual_delivery_timestamp]] - tb_ship[[#This Row],[Formatted_estimated_delivery_timestamp]])
)</f>
        <v>0.48380787037604023</v>
      </c>
      <c r="X1120">
        <v>1</v>
      </c>
      <c r="Y1120">
        <v>5</v>
      </c>
      <c r="Z1120" t="b">
        <v>0</v>
      </c>
    </row>
    <row r="1121" spans="1:26" hidden="1" x14ac:dyDescent="0.25">
      <c r="A1121" t="s">
        <v>5261</v>
      </c>
      <c r="B1121" t="s">
        <v>83</v>
      </c>
      <c r="C1121" t="s">
        <v>494</v>
      </c>
      <c r="D1121" t="s">
        <v>44</v>
      </c>
      <c r="E1121" t="s">
        <v>24</v>
      </c>
      <c r="F1121" t="s">
        <v>117</v>
      </c>
      <c r="G1121" t="s">
        <v>25</v>
      </c>
      <c r="H1121" t="s">
        <v>181</v>
      </c>
      <c r="I1121" t="b">
        <v>1</v>
      </c>
      <c r="J1121">
        <v>31.23</v>
      </c>
      <c r="K1121">
        <v>300.25</v>
      </c>
      <c r="L1121" t="s">
        <v>5262</v>
      </c>
      <c r="M1121" s="2">
        <f t="shared" si="51"/>
        <v>45913.345138888886</v>
      </c>
      <c r="N1121" t="s">
        <v>5263</v>
      </c>
      <c r="O1121" s="2">
        <f t="shared" si="52"/>
        <v>45918.223460648143</v>
      </c>
      <c r="P1121" t="s">
        <v>5264</v>
      </c>
      <c r="Q1121" s="2">
        <f t="shared" si="53"/>
        <v>45918.318368055552</v>
      </c>
      <c r="R1121" t="s">
        <v>5264</v>
      </c>
      <c r="S1121" t="s">
        <v>30</v>
      </c>
      <c r="T11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21" s="5">
        <f>IF(tb_ship[[#This Row],[current_status]]&lt;&gt;"DELIVERED", "",
  ABS(tb_ship[[#This Row],[Formated_actual_delivery_timestamp]] - tb_ship[[#This Row],[Formatted_estimated_delivery_timestamp]])
)</f>
        <v>9.4907407408754807E-2</v>
      </c>
      <c r="X1121">
        <v>2</v>
      </c>
      <c r="Y1121">
        <v>3</v>
      </c>
      <c r="Z1121" t="b">
        <v>0</v>
      </c>
    </row>
    <row r="1122" spans="1:26" hidden="1" x14ac:dyDescent="0.25">
      <c r="A1122" t="s">
        <v>5265</v>
      </c>
      <c r="B1122" t="s">
        <v>203</v>
      </c>
      <c r="C1122" t="s">
        <v>33</v>
      </c>
      <c r="D1122" t="s">
        <v>52</v>
      </c>
      <c r="E1122" t="s">
        <v>173</v>
      </c>
      <c r="F1122" t="s">
        <v>329</v>
      </c>
      <c r="G1122" t="s">
        <v>174</v>
      </c>
      <c r="H1122" t="s">
        <v>412</v>
      </c>
      <c r="I1122" t="b">
        <v>0</v>
      </c>
      <c r="J1122">
        <v>34.56</v>
      </c>
      <c r="K1122">
        <v>1110.28</v>
      </c>
      <c r="L1122" t="s">
        <v>5266</v>
      </c>
      <c r="M1122" s="2">
        <f t="shared" si="51"/>
        <v>45905.5</v>
      </c>
      <c r="N1122" t="s">
        <v>5267</v>
      </c>
      <c r="O1122" s="2">
        <f t="shared" si="52"/>
        <v>45910.96947916667</v>
      </c>
      <c r="P1122" t="s">
        <v>5268</v>
      </c>
      <c r="Q1122" s="2">
        <f t="shared" si="53"/>
        <v>45904.804652777777</v>
      </c>
      <c r="R1122" t="s">
        <v>5269</v>
      </c>
      <c r="S1122" t="s">
        <v>30</v>
      </c>
      <c r="T11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22" s="5">
        <f>IF(tb_ship[[#This Row],[current_status]]&lt;&gt;"DELIVERED", "",
  ABS(tb_ship[[#This Row],[Formated_actual_delivery_timestamp]] - tb_ship[[#This Row],[Formatted_estimated_delivery_timestamp]])
)</f>
        <v>6.1648263888928341</v>
      </c>
      <c r="X1122">
        <v>4</v>
      </c>
      <c r="Y1122">
        <v>4</v>
      </c>
      <c r="Z1122" t="b">
        <v>0</v>
      </c>
    </row>
    <row r="1123" spans="1:26" hidden="1" x14ac:dyDescent="0.25">
      <c r="A1123" t="s">
        <v>5270</v>
      </c>
      <c r="B1123" t="s">
        <v>58</v>
      </c>
      <c r="C1123" t="s">
        <v>33</v>
      </c>
      <c r="D1123" t="s">
        <v>52</v>
      </c>
      <c r="E1123" t="s">
        <v>24</v>
      </c>
      <c r="F1123" t="s">
        <v>791</v>
      </c>
      <c r="G1123" t="s">
        <v>557</v>
      </c>
      <c r="H1123" t="s">
        <v>197</v>
      </c>
      <c r="I1123" t="b">
        <v>1</v>
      </c>
      <c r="J1123">
        <v>107.64</v>
      </c>
      <c r="K1123">
        <v>4054.02</v>
      </c>
      <c r="L1123" t="s">
        <v>5271</v>
      </c>
      <c r="M1123" s="2">
        <f t="shared" si="51"/>
        <v>46007.632638888892</v>
      </c>
      <c r="N1123" t="s">
        <v>5272</v>
      </c>
      <c r="O1123" s="2">
        <f t="shared" si="52"/>
        <v>46013.414317129631</v>
      </c>
      <c r="P1123" t="s">
        <v>5273</v>
      </c>
      <c r="Q1123" s="2">
        <f t="shared" si="53"/>
        <v>46012.911631944444</v>
      </c>
      <c r="R1123" t="s">
        <v>5273</v>
      </c>
      <c r="S1123" t="s">
        <v>30</v>
      </c>
      <c r="T11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23" s="5">
        <f>IF(tb_ship[[#This Row],[current_status]]&lt;&gt;"DELIVERED", "",
  ABS(tb_ship[[#This Row],[Formated_actual_delivery_timestamp]] - tb_ship[[#This Row],[Formatted_estimated_delivery_timestamp]])
)</f>
        <v>0.502685185187147</v>
      </c>
      <c r="X1123">
        <v>4</v>
      </c>
      <c r="Y1123">
        <v>4</v>
      </c>
      <c r="Z1123" t="b">
        <v>0</v>
      </c>
    </row>
    <row r="1124" spans="1:26" hidden="1" x14ac:dyDescent="0.25">
      <c r="A1124" t="s">
        <v>5274</v>
      </c>
      <c r="B1124" t="s">
        <v>459</v>
      </c>
      <c r="C1124" t="s">
        <v>33</v>
      </c>
      <c r="D1124" t="s">
        <v>116</v>
      </c>
      <c r="E1124" t="s">
        <v>24</v>
      </c>
      <c r="F1124" t="s">
        <v>5275</v>
      </c>
      <c r="G1124" t="s">
        <v>102</v>
      </c>
      <c r="H1124" t="s">
        <v>5276</v>
      </c>
      <c r="I1124" t="b">
        <v>1</v>
      </c>
      <c r="J1124">
        <v>9.76</v>
      </c>
      <c r="K1124">
        <v>300.89</v>
      </c>
      <c r="L1124" t="s">
        <v>5277</v>
      </c>
      <c r="M1124" s="2">
        <f t="shared" si="51"/>
        <v>46051.472916666666</v>
      </c>
      <c r="N1124" t="s">
        <v>5278</v>
      </c>
      <c r="O1124" s="2">
        <f t="shared" si="52"/>
        <v>46060.601620370369</v>
      </c>
      <c r="Q1124" s="2" t="str">
        <f t="shared" si="53"/>
        <v/>
      </c>
      <c r="R1124" t="s">
        <v>5279</v>
      </c>
      <c r="S1124" t="s">
        <v>140</v>
      </c>
      <c r="T11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24" s="5" t="str">
        <f>IF(tb_ship[[#This Row],[current_status]]&lt;&gt;"DELIVERED", "",
  ABS(tb_ship[[#This Row],[Formated_actual_delivery_timestamp]] - tb_ship[[#This Row],[Formatted_estimated_delivery_timestamp]])
)</f>
        <v/>
      </c>
      <c r="V1124" t="s">
        <v>5280</v>
      </c>
      <c r="X1124">
        <v>8</v>
      </c>
      <c r="Y1124">
        <v>3</v>
      </c>
      <c r="Z1124" t="b">
        <v>1</v>
      </c>
    </row>
    <row r="1125" spans="1:26" hidden="1" x14ac:dyDescent="0.25">
      <c r="A1125" t="s">
        <v>5281</v>
      </c>
      <c r="B1125" t="s">
        <v>58</v>
      </c>
      <c r="C1125" t="s">
        <v>51</v>
      </c>
      <c r="D1125" t="s">
        <v>44</v>
      </c>
      <c r="E1125" t="s">
        <v>24</v>
      </c>
      <c r="F1125" t="s">
        <v>1560</v>
      </c>
      <c r="G1125" t="s">
        <v>35</v>
      </c>
      <c r="H1125" t="s">
        <v>110</v>
      </c>
      <c r="I1125" t="b">
        <v>1</v>
      </c>
      <c r="J1125">
        <v>8.76</v>
      </c>
      <c r="K1125">
        <v>676.36</v>
      </c>
      <c r="L1125" t="s">
        <v>5282</v>
      </c>
      <c r="M1125" s="2">
        <f t="shared" si="51"/>
        <v>45961.049999999996</v>
      </c>
      <c r="N1125" t="s">
        <v>5283</v>
      </c>
      <c r="O1125" s="2">
        <f t="shared" si="52"/>
        <v>45964.640127314815</v>
      </c>
      <c r="P1125" t="s">
        <v>5284</v>
      </c>
      <c r="Q1125" s="2">
        <f t="shared" si="53"/>
        <v>45964.435543981483</v>
      </c>
      <c r="R1125" t="s">
        <v>5284</v>
      </c>
      <c r="S1125" t="s">
        <v>30</v>
      </c>
      <c r="T11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25" s="5">
        <f>IF(tb_ship[[#This Row],[current_status]]&lt;&gt;"DELIVERED", "",
  ABS(tb_ship[[#This Row],[Formated_actual_delivery_timestamp]] - tb_ship[[#This Row],[Formatted_estimated_delivery_timestamp]])
)</f>
        <v>0.20458333333226619</v>
      </c>
      <c r="X1125">
        <v>2</v>
      </c>
      <c r="Y1125">
        <v>5</v>
      </c>
      <c r="Z1125" t="b">
        <v>0</v>
      </c>
    </row>
    <row r="1126" spans="1:26" hidden="1" x14ac:dyDescent="0.25">
      <c r="A1126" t="s">
        <v>5285</v>
      </c>
      <c r="B1126" t="s">
        <v>279</v>
      </c>
      <c r="C1126" t="s">
        <v>23</v>
      </c>
      <c r="D1126" t="s">
        <v>24</v>
      </c>
      <c r="E1126" t="s">
        <v>52</v>
      </c>
      <c r="F1126" t="s">
        <v>151</v>
      </c>
      <c r="G1126" t="s">
        <v>422</v>
      </c>
      <c r="H1126" t="s">
        <v>622</v>
      </c>
      <c r="I1126" t="b">
        <v>1</v>
      </c>
      <c r="J1126">
        <v>3.84</v>
      </c>
      <c r="K1126">
        <v>112.14</v>
      </c>
      <c r="L1126" t="s">
        <v>5286</v>
      </c>
      <c r="M1126" s="2">
        <f t="shared" si="51"/>
        <v>45995.645833333336</v>
      </c>
      <c r="N1126" t="s">
        <v>5287</v>
      </c>
      <c r="O1126" s="2">
        <f t="shared" si="52"/>
        <v>46000.025648148148</v>
      </c>
      <c r="P1126" t="s">
        <v>5288</v>
      </c>
      <c r="Q1126" s="2">
        <f t="shared" si="53"/>
        <v>46000.059652777782</v>
      </c>
      <c r="R1126" t="s">
        <v>5288</v>
      </c>
      <c r="S1126" t="s">
        <v>30</v>
      </c>
      <c r="T1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26" s="5">
        <f>IF(tb_ship[[#This Row],[current_status]]&lt;&gt;"DELIVERED", "",
  ABS(tb_ship[[#This Row],[Formated_actual_delivery_timestamp]] - tb_ship[[#This Row],[Formatted_estimated_delivery_timestamp]])
)</f>
        <v>3.4004629633272998E-2</v>
      </c>
      <c r="X1126">
        <v>1</v>
      </c>
      <c r="Y1126">
        <v>3</v>
      </c>
      <c r="Z1126" t="b">
        <v>0</v>
      </c>
    </row>
    <row r="1127" spans="1:26" hidden="1" x14ac:dyDescent="0.25">
      <c r="A1127" t="s">
        <v>5289</v>
      </c>
      <c r="B1127" t="s">
        <v>67</v>
      </c>
      <c r="C1127" t="s">
        <v>33</v>
      </c>
      <c r="D1127" t="s">
        <v>44</v>
      </c>
      <c r="E1127" t="s">
        <v>52</v>
      </c>
      <c r="F1127" t="s">
        <v>180</v>
      </c>
      <c r="G1127" t="s">
        <v>53</v>
      </c>
      <c r="H1127" t="s">
        <v>2406</v>
      </c>
      <c r="I1127" t="b">
        <v>1</v>
      </c>
      <c r="J1127">
        <v>10.5</v>
      </c>
      <c r="K1127">
        <v>451.09</v>
      </c>
      <c r="L1127" t="s">
        <v>5290</v>
      </c>
      <c r="M1127" s="2">
        <f t="shared" si="51"/>
        <v>45972.956944444442</v>
      </c>
      <c r="N1127" t="s">
        <v>5291</v>
      </c>
      <c r="O1127" s="2">
        <f t="shared" si="52"/>
        <v>45980.135509259257</v>
      </c>
      <c r="P1127" t="s">
        <v>5292</v>
      </c>
      <c r="Q1127" s="2">
        <f t="shared" si="53"/>
        <v>45980.839583333334</v>
      </c>
      <c r="R1127" t="s">
        <v>5292</v>
      </c>
      <c r="S1127" t="s">
        <v>30</v>
      </c>
      <c r="T11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27" s="5">
        <f>IF(tb_ship[[#This Row],[current_status]]&lt;&gt;"DELIVERED", "",
  ABS(tb_ship[[#This Row],[Formated_actual_delivery_timestamp]] - tb_ship[[#This Row],[Formatted_estimated_delivery_timestamp]])
)</f>
        <v>0.70407407407765277</v>
      </c>
      <c r="X1127">
        <v>4</v>
      </c>
      <c r="Y1127">
        <v>35</v>
      </c>
      <c r="Z1127" t="b">
        <v>0</v>
      </c>
    </row>
    <row r="1128" spans="1:26" hidden="1" x14ac:dyDescent="0.25">
      <c r="A1128" t="s">
        <v>5293</v>
      </c>
      <c r="B1128" t="s">
        <v>99</v>
      </c>
      <c r="C1128" t="s">
        <v>43</v>
      </c>
      <c r="D1128" t="s">
        <v>187</v>
      </c>
      <c r="E1128" t="s">
        <v>24</v>
      </c>
      <c r="F1128" t="s">
        <v>285</v>
      </c>
      <c r="G1128" t="s">
        <v>1704</v>
      </c>
      <c r="H1128" t="s">
        <v>927</v>
      </c>
      <c r="I1128" t="b">
        <v>1</v>
      </c>
      <c r="J1128">
        <v>3.46</v>
      </c>
      <c r="K1128">
        <v>150.34</v>
      </c>
      <c r="L1128" t="s">
        <v>5294</v>
      </c>
      <c r="M1128" s="2">
        <f t="shared" si="51"/>
        <v>45853.237500000003</v>
      </c>
      <c r="N1128" t="s">
        <v>5295</v>
      </c>
      <c r="O1128" s="2">
        <f t="shared" si="52"/>
        <v>45864.077256944445</v>
      </c>
      <c r="P1128" t="s">
        <v>5296</v>
      </c>
      <c r="Q1128" s="2">
        <f t="shared" si="53"/>
        <v>45864.514062499999</v>
      </c>
      <c r="R1128" t="s">
        <v>5297</v>
      </c>
      <c r="S1128" t="s">
        <v>30</v>
      </c>
      <c r="T11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28" s="5">
        <f>IF(tb_ship[[#This Row],[current_status]]&lt;&gt;"DELIVERED", "",
  ABS(tb_ship[[#This Row],[Formated_actual_delivery_timestamp]] - tb_ship[[#This Row],[Formatted_estimated_delivery_timestamp]])
)</f>
        <v>0.43680555555329192</v>
      </c>
      <c r="X1128">
        <v>3</v>
      </c>
      <c r="Y1128">
        <v>3</v>
      </c>
      <c r="Z1128" t="b">
        <v>0</v>
      </c>
    </row>
    <row r="1129" spans="1:26" hidden="1" x14ac:dyDescent="0.25">
      <c r="A1129" t="s">
        <v>5298</v>
      </c>
      <c r="B1129" t="s">
        <v>67</v>
      </c>
      <c r="C1129" t="s">
        <v>33</v>
      </c>
      <c r="D1129" t="s">
        <v>100</v>
      </c>
      <c r="E1129" t="s">
        <v>24</v>
      </c>
      <c r="F1129" t="s">
        <v>5299</v>
      </c>
      <c r="G1129" t="s">
        <v>93</v>
      </c>
      <c r="H1129" t="s">
        <v>223</v>
      </c>
      <c r="I1129" t="b">
        <v>1</v>
      </c>
      <c r="J1129">
        <v>39.18</v>
      </c>
      <c r="K1129">
        <v>263.02999999999997</v>
      </c>
      <c r="L1129" t="s">
        <v>5300</v>
      </c>
      <c r="M1129" s="2">
        <f t="shared" si="51"/>
        <v>45930.324999999997</v>
      </c>
      <c r="N1129" t="s">
        <v>5301</v>
      </c>
      <c r="O1129" s="2">
        <f t="shared" si="52"/>
        <v>45936.058483796296</v>
      </c>
      <c r="P1129" t="s">
        <v>5302</v>
      </c>
      <c r="Q1129" s="2">
        <f t="shared" si="53"/>
        <v>45935.574282407404</v>
      </c>
      <c r="R1129" t="s">
        <v>5303</v>
      </c>
      <c r="S1129" t="s">
        <v>30</v>
      </c>
      <c r="T11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29" s="5">
        <f>IF(tb_ship[[#This Row],[current_status]]&lt;&gt;"DELIVERED", "",
  ABS(tb_ship[[#This Row],[Formated_actual_delivery_timestamp]] - tb_ship[[#This Row],[Formatted_estimated_delivery_timestamp]])
)</f>
        <v>0.48420138889196096</v>
      </c>
      <c r="X1129">
        <v>2</v>
      </c>
      <c r="Y1129">
        <v>4</v>
      </c>
      <c r="Z1129" t="b">
        <v>0</v>
      </c>
    </row>
    <row r="1130" spans="1:26" hidden="1" x14ac:dyDescent="0.25">
      <c r="A1130" t="s">
        <v>5304</v>
      </c>
      <c r="B1130" t="s">
        <v>58</v>
      </c>
      <c r="C1130" t="s">
        <v>51</v>
      </c>
      <c r="D1130" t="s">
        <v>116</v>
      </c>
      <c r="E1130" t="s">
        <v>24</v>
      </c>
      <c r="F1130" t="s">
        <v>1405</v>
      </c>
      <c r="G1130" t="s">
        <v>249</v>
      </c>
      <c r="H1130" t="s">
        <v>377</v>
      </c>
      <c r="I1130" t="b">
        <v>1</v>
      </c>
      <c r="J1130">
        <v>8.98</v>
      </c>
      <c r="K1130">
        <v>187.57</v>
      </c>
      <c r="L1130" t="s">
        <v>5305</v>
      </c>
      <c r="M1130" s="2">
        <f t="shared" si="51"/>
        <v>45897.464583333334</v>
      </c>
      <c r="N1130" t="s">
        <v>5306</v>
      </c>
      <c r="O1130" s="2">
        <f t="shared" si="52"/>
        <v>45902.034039351849</v>
      </c>
      <c r="P1130" t="s">
        <v>5307</v>
      </c>
      <c r="Q1130" s="2">
        <f t="shared" si="53"/>
        <v>45902.528657407405</v>
      </c>
      <c r="R1130" t="s">
        <v>5307</v>
      </c>
      <c r="S1130" t="s">
        <v>30</v>
      </c>
      <c r="T11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30" s="5">
        <f>IF(tb_ship[[#This Row],[current_status]]&lt;&gt;"DELIVERED", "",
  ABS(tb_ship[[#This Row],[Formated_actual_delivery_timestamp]] - tb_ship[[#This Row],[Formatted_estimated_delivery_timestamp]])
)</f>
        <v>0.49461805555620231</v>
      </c>
      <c r="X1130">
        <v>1</v>
      </c>
      <c r="Y1130">
        <v>4</v>
      </c>
      <c r="Z1130" t="b">
        <v>0</v>
      </c>
    </row>
    <row r="1131" spans="1:26" hidden="1" x14ac:dyDescent="0.25">
      <c r="A1131" t="s">
        <v>5308</v>
      </c>
      <c r="B1131" t="s">
        <v>58</v>
      </c>
      <c r="C1131" t="s">
        <v>33</v>
      </c>
      <c r="D1131" t="s">
        <v>301</v>
      </c>
      <c r="E1131" t="s">
        <v>24</v>
      </c>
      <c r="F1131" t="s">
        <v>302</v>
      </c>
      <c r="G1131" t="s">
        <v>189</v>
      </c>
      <c r="H1131" t="s">
        <v>1566</v>
      </c>
      <c r="I1131" t="b">
        <v>1</v>
      </c>
      <c r="J1131">
        <v>3.78</v>
      </c>
      <c r="K1131">
        <v>95.16</v>
      </c>
      <c r="L1131" t="s">
        <v>5309</v>
      </c>
      <c r="M1131" s="2">
        <f t="shared" si="51"/>
        <v>46062.670138888891</v>
      </c>
      <c r="N1131" t="s">
        <v>5310</v>
      </c>
      <c r="O1131" s="2">
        <f t="shared" si="52"/>
        <v>46068.226458333331</v>
      </c>
      <c r="P1131" t="s">
        <v>5311</v>
      </c>
      <c r="Q1131" s="2">
        <f t="shared" si="53"/>
        <v>46067.973761574074</v>
      </c>
      <c r="R1131" t="s">
        <v>5311</v>
      </c>
      <c r="S1131" t="s">
        <v>30</v>
      </c>
      <c r="T11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1" s="5">
        <f>IF(tb_ship[[#This Row],[current_status]]&lt;&gt;"DELIVERED", "",
  ABS(tb_ship[[#This Row],[Formated_actual_delivery_timestamp]] - tb_ship[[#This Row],[Formatted_estimated_delivery_timestamp]])
)</f>
        <v>0.25269675925665069</v>
      </c>
      <c r="X1131">
        <v>2</v>
      </c>
      <c r="Y1131">
        <v>4</v>
      </c>
      <c r="Z1131" t="b">
        <v>0</v>
      </c>
    </row>
    <row r="1132" spans="1:26" hidden="1" x14ac:dyDescent="0.25">
      <c r="A1132" t="s">
        <v>5312</v>
      </c>
      <c r="B1132" t="s">
        <v>1362</v>
      </c>
      <c r="C1132" t="s">
        <v>33</v>
      </c>
      <c r="D1132" t="s">
        <v>100</v>
      </c>
      <c r="E1132" t="s">
        <v>24</v>
      </c>
      <c r="F1132" t="s">
        <v>101</v>
      </c>
      <c r="G1132" t="s">
        <v>93</v>
      </c>
      <c r="H1132" t="s">
        <v>223</v>
      </c>
      <c r="I1132" t="b">
        <v>1</v>
      </c>
      <c r="J1132">
        <v>7.04</v>
      </c>
      <c r="K1132">
        <v>548.39</v>
      </c>
      <c r="L1132" t="s">
        <v>5313</v>
      </c>
      <c r="M1132" s="2">
        <f t="shared" si="51"/>
        <v>45813.616666666669</v>
      </c>
      <c r="N1132" t="s">
        <v>5314</v>
      </c>
      <c r="O1132" s="2">
        <f t="shared" si="52"/>
        <v>45818.735752314817</v>
      </c>
      <c r="P1132" t="s">
        <v>5315</v>
      </c>
      <c r="Q1132" s="2">
        <f t="shared" si="53"/>
        <v>45818.539907407408</v>
      </c>
      <c r="R1132" t="s">
        <v>5315</v>
      </c>
      <c r="S1132" t="s">
        <v>30</v>
      </c>
      <c r="T11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2" s="5">
        <f>IF(tb_ship[[#This Row],[current_status]]&lt;&gt;"DELIVERED", "",
  ABS(tb_ship[[#This Row],[Formated_actual_delivery_timestamp]] - tb_ship[[#This Row],[Formatted_estimated_delivery_timestamp]])
)</f>
        <v>0.19584490740817273</v>
      </c>
      <c r="X1132">
        <v>1</v>
      </c>
      <c r="Y1132">
        <v>5</v>
      </c>
      <c r="Z1132" t="b">
        <v>0</v>
      </c>
    </row>
    <row r="1133" spans="1:26" hidden="1" x14ac:dyDescent="0.25">
      <c r="A1133" t="s">
        <v>5316</v>
      </c>
      <c r="B1133" t="s">
        <v>32</v>
      </c>
      <c r="C1133" t="s">
        <v>23</v>
      </c>
      <c r="D1133" t="s">
        <v>126</v>
      </c>
      <c r="E1133" t="s">
        <v>24</v>
      </c>
      <c r="F1133" t="s">
        <v>127</v>
      </c>
      <c r="G1133" t="s">
        <v>25</v>
      </c>
      <c r="H1133" t="s">
        <v>129</v>
      </c>
      <c r="I1133" t="b">
        <v>1</v>
      </c>
      <c r="J1133">
        <v>8.57</v>
      </c>
      <c r="K1133">
        <v>255.52</v>
      </c>
      <c r="L1133" t="s">
        <v>5317</v>
      </c>
      <c r="M1133" s="2">
        <f t="shared" si="51"/>
        <v>45950.957638888889</v>
      </c>
      <c r="N1133" t="s">
        <v>5318</v>
      </c>
      <c r="O1133" s="2">
        <f t="shared" si="52"/>
        <v>45956.208958333336</v>
      </c>
      <c r="P1133" t="s">
        <v>5319</v>
      </c>
      <c r="Q1133" s="2">
        <f t="shared" si="53"/>
        <v>45954.973067129635</v>
      </c>
      <c r="R1133" t="s">
        <v>5320</v>
      </c>
      <c r="S1133" t="s">
        <v>30</v>
      </c>
      <c r="T11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3" s="5">
        <f>IF(tb_ship[[#This Row],[current_status]]&lt;&gt;"DELIVERED", "",
  ABS(tb_ship[[#This Row],[Formated_actual_delivery_timestamp]] - tb_ship[[#This Row],[Formatted_estimated_delivery_timestamp]])
)</f>
        <v>1.2358912037016125</v>
      </c>
      <c r="X1133">
        <v>2</v>
      </c>
      <c r="Y1133">
        <v>2</v>
      </c>
      <c r="Z1133" t="b">
        <v>0</v>
      </c>
    </row>
    <row r="1134" spans="1:26" hidden="1" x14ac:dyDescent="0.25">
      <c r="A1134" t="s">
        <v>5321</v>
      </c>
      <c r="B1134" t="s">
        <v>58</v>
      </c>
      <c r="C1134" t="s">
        <v>51</v>
      </c>
      <c r="D1134" t="s">
        <v>301</v>
      </c>
      <c r="E1134" t="s">
        <v>24</v>
      </c>
      <c r="F1134" t="s">
        <v>302</v>
      </c>
      <c r="G1134" t="s">
        <v>68</v>
      </c>
      <c r="H1134" t="s">
        <v>303</v>
      </c>
      <c r="I1134" t="b">
        <v>1</v>
      </c>
      <c r="J1134">
        <v>5.61</v>
      </c>
      <c r="K1134">
        <v>422.76</v>
      </c>
      <c r="L1134" t="s">
        <v>5322</v>
      </c>
      <c r="M1134" s="2">
        <f t="shared" si="51"/>
        <v>45880.696527777778</v>
      </c>
      <c r="N1134" t="s">
        <v>5323</v>
      </c>
      <c r="O1134" s="2">
        <f t="shared" si="52"/>
        <v>45886.981145833335</v>
      </c>
      <c r="P1134" t="s">
        <v>5324</v>
      </c>
      <c r="Q1134" s="2">
        <f t="shared" si="53"/>
        <v>45886.779363425929</v>
      </c>
      <c r="R1134" t="s">
        <v>5324</v>
      </c>
      <c r="S1134" t="s">
        <v>30</v>
      </c>
      <c r="T11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4" s="5">
        <f>IF(tb_ship[[#This Row],[current_status]]&lt;&gt;"DELIVERED", "",
  ABS(tb_ship[[#This Row],[Formated_actual_delivery_timestamp]] - tb_ship[[#This Row],[Formatted_estimated_delivery_timestamp]])
)</f>
        <v>0.2017824074064265</v>
      </c>
      <c r="X1134">
        <v>2</v>
      </c>
      <c r="Y1134">
        <v>3</v>
      </c>
      <c r="Z1134" t="b">
        <v>0</v>
      </c>
    </row>
    <row r="1135" spans="1:26" hidden="1" x14ac:dyDescent="0.25">
      <c r="A1135" t="s">
        <v>5325</v>
      </c>
      <c r="B1135" t="s">
        <v>186</v>
      </c>
      <c r="C1135" t="s">
        <v>23</v>
      </c>
      <c r="D1135" t="s">
        <v>44</v>
      </c>
      <c r="E1135" t="s">
        <v>24</v>
      </c>
      <c r="F1135" t="s">
        <v>109</v>
      </c>
      <c r="G1135" t="s">
        <v>196</v>
      </c>
      <c r="H1135" t="s">
        <v>181</v>
      </c>
      <c r="I1135" t="b">
        <v>1</v>
      </c>
      <c r="J1135">
        <v>9.36</v>
      </c>
      <c r="K1135">
        <v>187.56</v>
      </c>
      <c r="L1135" t="s">
        <v>5326</v>
      </c>
      <c r="M1135" s="2">
        <f t="shared" si="51"/>
        <v>45835.203472222223</v>
      </c>
      <c r="N1135" t="s">
        <v>5327</v>
      </c>
      <c r="O1135" s="2">
        <f t="shared" si="52"/>
        <v>45837.924861111111</v>
      </c>
      <c r="P1135" t="s">
        <v>5328</v>
      </c>
      <c r="Q1135" s="2">
        <f t="shared" si="53"/>
        <v>45838.738553240742</v>
      </c>
      <c r="R1135" t="s">
        <v>5329</v>
      </c>
      <c r="S1135" t="s">
        <v>30</v>
      </c>
      <c r="T11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35" s="5">
        <f>IF(tb_ship[[#This Row],[current_status]]&lt;&gt;"DELIVERED", "",
  ABS(tb_ship[[#This Row],[Formated_actual_delivery_timestamp]] - tb_ship[[#This Row],[Formatted_estimated_delivery_timestamp]])
)</f>
        <v>0.81369212963181781</v>
      </c>
      <c r="X1135">
        <v>3</v>
      </c>
      <c r="Y1135">
        <v>5</v>
      </c>
      <c r="Z1135" t="b">
        <v>0</v>
      </c>
    </row>
    <row r="1136" spans="1:26" hidden="1" x14ac:dyDescent="0.25">
      <c r="A1136" t="s">
        <v>5330</v>
      </c>
      <c r="B1136" t="s">
        <v>32</v>
      </c>
      <c r="C1136" t="s">
        <v>33</v>
      </c>
      <c r="D1136" t="s">
        <v>173</v>
      </c>
      <c r="E1136" t="s">
        <v>52</v>
      </c>
      <c r="F1136" t="s">
        <v>421</v>
      </c>
      <c r="G1136" t="s">
        <v>53</v>
      </c>
      <c r="H1136" t="s">
        <v>465</v>
      </c>
      <c r="I1136" t="b">
        <v>0</v>
      </c>
      <c r="J1136">
        <v>10.83</v>
      </c>
      <c r="K1136">
        <v>287.04000000000002</v>
      </c>
      <c r="L1136" t="s">
        <v>5331</v>
      </c>
      <c r="M1136" s="2">
        <f t="shared" si="51"/>
        <v>46066.4375</v>
      </c>
      <c r="N1136" t="s">
        <v>5332</v>
      </c>
      <c r="O1136" s="2">
        <f t="shared" si="52"/>
        <v>46071.003217592595</v>
      </c>
      <c r="P1136" t="s">
        <v>5333</v>
      </c>
      <c r="Q1136" s="2">
        <f t="shared" si="53"/>
        <v>46070.848368055558</v>
      </c>
      <c r="R1136" t="s">
        <v>5333</v>
      </c>
      <c r="S1136" t="s">
        <v>30</v>
      </c>
      <c r="T11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6" s="5">
        <f>IF(tb_ship[[#This Row],[current_status]]&lt;&gt;"DELIVERED", "",
  ABS(tb_ship[[#This Row],[Formated_actual_delivery_timestamp]] - tb_ship[[#This Row],[Formatted_estimated_delivery_timestamp]])
)</f>
        <v>0.15484953703708015</v>
      </c>
      <c r="X1136">
        <v>3</v>
      </c>
      <c r="Y1136">
        <v>4</v>
      </c>
      <c r="Z1136" t="b">
        <v>0</v>
      </c>
    </row>
    <row r="1137" spans="1:26" hidden="1" x14ac:dyDescent="0.25">
      <c r="A1137" t="s">
        <v>5334</v>
      </c>
      <c r="B1137" t="s">
        <v>203</v>
      </c>
      <c r="C1137" t="s">
        <v>33</v>
      </c>
      <c r="D1137" t="s">
        <v>24</v>
      </c>
      <c r="E1137" t="s">
        <v>24</v>
      </c>
      <c r="F1137" t="s">
        <v>249</v>
      </c>
      <c r="G1137" t="s">
        <v>196</v>
      </c>
      <c r="H1137" t="s">
        <v>69</v>
      </c>
      <c r="I1137" t="b">
        <v>0</v>
      </c>
      <c r="J1137">
        <v>16.260000000000002</v>
      </c>
      <c r="K1137">
        <v>376.82</v>
      </c>
      <c r="L1137" t="s">
        <v>5335</v>
      </c>
      <c r="M1137" s="2">
        <f t="shared" si="51"/>
        <v>46011.643055555556</v>
      </c>
      <c r="N1137" t="s">
        <v>5336</v>
      </c>
      <c r="O1137" s="2">
        <f t="shared" si="52"/>
        <v>46012.263194444444</v>
      </c>
      <c r="P1137" t="s">
        <v>5337</v>
      </c>
      <c r="Q1137" s="2">
        <f t="shared" si="53"/>
        <v>46012.051030092596</v>
      </c>
      <c r="R1137" t="s">
        <v>5338</v>
      </c>
      <c r="S1137" t="s">
        <v>30</v>
      </c>
      <c r="T11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7" s="5">
        <f>IF(tb_ship[[#This Row],[current_status]]&lt;&gt;"DELIVERED", "",
  ABS(tb_ship[[#This Row],[Formated_actual_delivery_timestamp]] - tb_ship[[#This Row],[Formatted_estimated_delivery_timestamp]])
)</f>
        <v>0.21216435184760485</v>
      </c>
      <c r="X1137">
        <v>3</v>
      </c>
      <c r="Y1137">
        <v>1</v>
      </c>
      <c r="Z1137" t="b">
        <v>0</v>
      </c>
    </row>
    <row r="1138" spans="1:26" hidden="1" x14ac:dyDescent="0.25">
      <c r="A1138" t="s">
        <v>5339</v>
      </c>
      <c r="B1138" t="s">
        <v>83</v>
      </c>
      <c r="C1138" t="s">
        <v>23</v>
      </c>
      <c r="D1138" t="s">
        <v>44</v>
      </c>
      <c r="E1138" t="s">
        <v>24</v>
      </c>
      <c r="F1138" t="s">
        <v>45</v>
      </c>
      <c r="G1138" t="s">
        <v>93</v>
      </c>
      <c r="H1138" t="s">
        <v>181</v>
      </c>
      <c r="I1138" t="b">
        <v>1</v>
      </c>
      <c r="J1138">
        <v>29.56</v>
      </c>
      <c r="K1138">
        <v>923.42</v>
      </c>
      <c r="L1138" t="s">
        <v>5340</v>
      </c>
      <c r="M1138" s="2">
        <f t="shared" si="51"/>
        <v>45943.313194444447</v>
      </c>
      <c r="N1138" t="s">
        <v>5341</v>
      </c>
      <c r="O1138" s="2">
        <f t="shared" si="52"/>
        <v>45946.457037037035</v>
      </c>
      <c r="P1138" t="s">
        <v>5342</v>
      </c>
      <c r="Q1138" s="2">
        <f t="shared" si="53"/>
        <v>45946.242696759255</v>
      </c>
      <c r="R1138" t="s">
        <v>5343</v>
      </c>
      <c r="S1138" t="s">
        <v>30</v>
      </c>
      <c r="T11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38" s="5">
        <f>IF(tb_ship[[#This Row],[current_status]]&lt;&gt;"DELIVERED", "",
  ABS(tb_ship[[#This Row],[Formated_actual_delivery_timestamp]] - tb_ship[[#This Row],[Formatted_estimated_delivery_timestamp]])
)</f>
        <v>0.21434027778013842</v>
      </c>
      <c r="X1138">
        <v>3</v>
      </c>
      <c r="Y1138">
        <v>2</v>
      </c>
      <c r="Z1138" t="b">
        <v>0</v>
      </c>
    </row>
    <row r="1139" spans="1:26" hidden="1" x14ac:dyDescent="0.25">
      <c r="A1139" t="s">
        <v>5344</v>
      </c>
      <c r="B1139" t="s">
        <v>203</v>
      </c>
      <c r="C1139" t="s">
        <v>33</v>
      </c>
      <c r="D1139" t="s">
        <v>24</v>
      </c>
      <c r="E1139" t="s">
        <v>24</v>
      </c>
      <c r="F1139" t="s">
        <v>128</v>
      </c>
      <c r="G1139" t="s">
        <v>407</v>
      </c>
      <c r="H1139" t="s">
        <v>69</v>
      </c>
      <c r="I1139" t="b">
        <v>0</v>
      </c>
      <c r="J1139">
        <v>9.18</v>
      </c>
      <c r="K1139">
        <v>266.49</v>
      </c>
      <c r="L1139" t="s">
        <v>5345</v>
      </c>
      <c r="M1139" s="2">
        <f t="shared" si="51"/>
        <v>46049.565972222226</v>
      </c>
      <c r="N1139" t="s">
        <v>5346</v>
      </c>
      <c r="O1139" s="2">
        <f t="shared" si="52"/>
        <v>46053.166458333333</v>
      </c>
      <c r="P1139" t="s">
        <v>5347</v>
      </c>
      <c r="Q1139" s="2">
        <f t="shared" si="53"/>
        <v>46053.880393518521</v>
      </c>
      <c r="R1139" t="s">
        <v>5347</v>
      </c>
      <c r="S1139" t="s">
        <v>30</v>
      </c>
      <c r="T11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39" s="5">
        <f>IF(tb_ship[[#This Row],[current_status]]&lt;&gt;"DELIVERED", "",
  ABS(tb_ship[[#This Row],[Formated_actual_delivery_timestamp]] - tb_ship[[#This Row],[Formatted_estimated_delivery_timestamp]])
)</f>
        <v>0.71393518518743804</v>
      </c>
      <c r="X1139">
        <v>2</v>
      </c>
      <c r="Y1139">
        <v>1</v>
      </c>
      <c r="Z1139" t="b">
        <v>0</v>
      </c>
    </row>
    <row r="1140" spans="1:26" x14ac:dyDescent="0.25">
      <c r="A1140" t="s">
        <v>5348</v>
      </c>
      <c r="B1140" t="s">
        <v>335</v>
      </c>
      <c r="C1140" t="s">
        <v>33</v>
      </c>
      <c r="D1140" t="s">
        <v>44</v>
      </c>
      <c r="E1140" t="s">
        <v>24</v>
      </c>
      <c r="F1140" t="s">
        <v>117</v>
      </c>
      <c r="G1140" t="s">
        <v>883</v>
      </c>
      <c r="I1140" t="b">
        <v>1</v>
      </c>
      <c r="J1140">
        <v>7.5</v>
      </c>
      <c r="K1140">
        <v>329.8</v>
      </c>
      <c r="L1140" t="s">
        <v>5349</v>
      </c>
      <c r="M1140" s="2">
        <f t="shared" si="51"/>
        <v>45952.365277777775</v>
      </c>
      <c r="N1140" t="s">
        <v>5350</v>
      </c>
      <c r="O1140" s="2">
        <f t="shared" si="52"/>
        <v>45958.016539351847</v>
      </c>
      <c r="Q1140" s="2" t="str">
        <f t="shared" si="53"/>
        <v/>
      </c>
      <c r="R1140" t="s">
        <v>5351</v>
      </c>
      <c r="S1140" t="s">
        <v>156</v>
      </c>
      <c r="T11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40" s="5" t="str">
        <f>IF(tb_ship[[#This Row],[current_status]]&lt;&gt;"DELIVERED", "",
  ABS(tb_ship[[#This Row],[Formated_actual_delivery_timestamp]] - tb_ship[[#This Row],[Formatted_estimated_delivery_timestamp]])
)</f>
        <v/>
      </c>
      <c r="V1140" t="s">
        <v>1323</v>
      </c>
      <c r="W1140" t="s">
        <v>4425</v>
      </c>
      <c r="X1140">
        <v>7</v>
      </c>
      <c r="Y1140">
        <v>5</v>
      </c>
      <c r="Z1140" t="b">
        <v>1</v>
      </c>
    </row>
    <row r="1141" spans="1:26" hidden="1" x14ac:dyDescent="0.25">
      <c r="A1141" t="s">
        <v>5352</v>
      </c>
      <c r="B1141" t="s">
        <v>279</v>
      </c>
      <c r="C1141" t="s">
        <v>33</v>
      </c>
      <c r="D1141" t="s">
        <v>24</v>
      </c>
      <c r="E1141" t="s">
        <v>24</v>
      </c>
      <c r="F1141" t="s">
        <v>35</v>
      </c>
      <c r="G1141" t="s">
        <v>93</v>
      </c>
      <c r="H1141" t="s">
        <v>69</v>
      </c>
      <c r="I1141" t="b">
        <v>0</v>
      </c>
      <c r="J1141">
        <v>31.47</v>
      </c>
      <c r="K1141">
        <v>301.04000000000002</v>
      </c>
      <c r="L1141" t="s">
        <v>5353</v>
      </c>
      <c r="M1141" s="2">
        <f t="shared" si="51"/>
        <v>46011.034722222226</v>
      </c>
      <c r="N1141" t="s">
        <v>5354</v>
      </c>
      <c r="O1141" s="2">
        <f t="shared" si="52"/>
        <v>46013.329409722224</v>
      </c>
      <c r="P1141" t="s">
        <v>5355</v>
      </c>
      <c r="Q1141" s="2">
        <f t="shared" si="53"/>
        <v>46012.947604166671</v>
      </c>
      <c r="R1141" t="s">
        <v>5355</v>
      </c>
      <c r="S1141" t="s">
        <v>30</v>
      </c>
      <c r="T11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41" s="5">
        <f>IF(tb_ship[[#This Row],[current_status]]&lt;&gt;"DELIVERED", "",
  ABS(tb_ship[[#This Row],[Formated_actual_delivery_timestamp]] - tb_ship[[#This Row],[Formatted_estimated_delivery_timestamp]])
)</f>
        <v>0.38180555555300089</v>
      </c>
      <c r="X1141">
        <v>3</v>
      </c>
      <c r="Y1141">
        <v>1</v>
      </c>
      <c r="Z1141" t="b">
        <v>0</v>
      </c>
    </row>
    <row r="1142" spans="1:26" hidden="1" x14ac:dyDescent="0.25">
      <c r="A1142" t="s">
        <v>5356</v>
      </c>
      <c r="B1142" t="s">
        <v>83</v>
      </c>
      <c r="C1142" t="s">
        <v>33</v>
      </c>
      <c r="D1142" t="s">
        <v>52</v>
      </c>
      <c r="E1142" t="s">
        <v>24</v>
      </c>
      <c r="F1142" t="s">
        <v>329</v>
      </c>
      <c r="G1142" t="s">
        <v>68</v>
      </c>
      <c r="H1142" t="s">
        <v>197</v>
      </c>
      <c r="I1142" t="b">
        <v>1</v>
      </c>
      <c r="J1142">
        <v>9.8800000000000008</v>
      </c>
      <c r="K1142">
        <v>471.47</v>
      </c>
      <c r="L1142" t="s">
        <v>5357</v>
      </c>
      <c r="M1142" s="2">
        <f t="shared" si="51"/>
        <v>45979.538888888892</v>
      </c>
      <c r="N1142" t="s">
        <v>5358</v>
      </c>
      <c r="O1142" s="2">
        <f t="shared" si="52"/>
        <v>45984.743981481486</v>
      </c>
      <c r="Q1142" s="2" t="str">
        <f t="shared" si="53"/>
        <v/>
      </c>
      <c r="R1142" t="s">
        <v>5359</v>
      </c>
      <c r="S1142" t="s">
        <v>140</v>
      </c>
      <c r="T11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42" s="5" t="str">
        <f>IF(tb_ship[[#This Row],[current_status]]&lt;&gt;"DELIVERED", "",
  ABS(tb_ship[[#This Row],[Formated_actual_delivery_timestamp]] - tb_ship[[#This Row],[Formatted_estimated_delivery_timestamp]])
)</f>
        <v/>
      </c>
      <c r="V1142" t="s">
        <v>2336</v>
      </c>
      <c r="W1142" t="s">
        <v>674</v>
      </c>
      <c r="X1142">
        <v>7</v>
      </c>
      <c r="Y1142">
        <v>4</v>
      </c>
      <c r="Z1142" t="b">
        <v>1</v>
      </c>
    </row>
    <row r="1143" spans="1:26" hidden="1" x14ac:dyDescent="0.25">
      <c r="A1143" t="s">
        <v>5360</v>
      </c>
      <c r="B1143" t="s">
        <v>279</v>
      </c>
      <c r="C1143" t="s">
        <v>33</v>
      </c>
      <c r="D1143" t="s">
        <v>34</v>
      </c>
      <c r="E1143" t="s">
        <v>24</v>
      </c>
      <c r="F1143" t="s">
        <v>2855</v>
      </c>
      <c r="G1143" t="s">
        <v>189</v>
      </c>
      <c r="H1143" t="s">
        <v>771</v>
      </c>
      <c r="I1143" t="b">
        <v>1</v>
      </c>
      <c r="J1143">
        <v>4.92</v>
      </c>
      <c r="K1143">
        <v>128.25</v>
      </c>
      <c r="L1143" t="s">
        <v>5361</v>
      </c>
      <c r="M1143" s="2">
        <f t="shared" si="51"/>
        <v>46048.511805555558</v>
      </c>
      <c r="N1143" t="s">
        <v>5362</v>
      </c>
      <c r="O1143" s="2">
        <f t="shared" si="52"/>
        <v>46054.404062499998</v>
      </c>
      <c r="P1143" t="s">
        <v>5363</v>
      </c>
      <c r="Q1143" s="2">
        <f t="shared" si="53"/>
        <v>46054.837037037039</v>
      </c>
      <c r="R1143" t="s">
        <v>5363</v>
      </c>
      <c r="S1143" t="s">
        <v>30</v>
      </c>
      <c r="T11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43" s="5">
        <f>IF(tb_ship[[#This Row],[current_status]]&lt;&gt;"DELIVERED", "",
  ABS(tb_ship[[#This Row],[Formated_actual_delivery_timestamp]] - tb_ship[[#This Row],[Formatted_estimated_delivery_timestamp]])
)</f>
        <v>0.43297453704144573</v>
      </c>
      <c r="X1143">
        <v>2</v>
      </c>
      <c r="Y1143">
        <v>4</v>
      </c>
      <c r="Z1143" t="b">
        <v>0</v>
      </c>
    </row>
    <row r="1144" spans="1:26" hidden="1" x14ac:dyDescent="0.25">
      <c r="A1144" t="s">
        <v>5364</v>
      </c>
      <c r="B1144" t="s">
        <v>42</v>
      </c>
      <c r="C1144" t="s">
        <v>23</v>
      </c>
      <c r="D1144" t="s">
        <v>44</v>
      </c>
      <c r="E1144" t="s">
        <v>52</v>
      </c>
      <c r="F1144" t="s">
        <v>2056</v>
      </c>
      <c r="G1144" t="s">
        <v>422</v>
      </c>
      <c r="H1144" t="s">
        <v>86</v>
      </c>
      <c r="I1144" t="b">
        <v>0</v>
      </c>
      <c r="J1144">
        <v>7.18</v>
      </c>
      <c r="K1144">
        <v>249.49</v>
      </c>
      <c r="L1144" t="s">
        <v>5365</v>
      </c>
      <c r="M1144" s="2">
        <f t="shared" si="51"/>
        <v>45861.186111111107</v>
      </c>
      <c r="N1144" t="s">
        <v>5366</v>
      </c>
      <c r="O1144" s="2">
        <f t="shared" si="52"/>
        <v>45865.004178240735</v>
      </c>
      <c r="P1144" t="s">
        <v>5367</v>
      </c>
      <c r="Q1144" s="2">
        <f t="shared" si="53"/>
        <v>45864.271249999998</v>
      </c>
      <c r="R1144" t="s">
        <v>5367</v>
      </c>
      <c r="S1144" t="s">
        <v>30</v>
      </c>
      <c r="T11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44" s="5">
        <f>IF(tb_ship[[#This Row],[current_status]]&lt;&gt;"DELIVERED", "",
  ABS(tb_ship[[#This Row],[Formated_actual_delivery_timestamp]] - tb_ship[[#This Row],[Formatted_estimated_delivery_timestamp]])
)</f>
        <v>0.7329282407372375</v>
      </c>
      <c r="X1144">
        <v>3</v>
      </c>
      <c r="Y1144">
        <v>5</v>
      </c>
      <c r="Z1144" t="b">
        <v>0</v>
      </c>
    </row>
    <row r="1145" spans="1:26" hidden="1" x14ac:dyDescent="0.25">
      <c r="A1145" t="s">
        <v>5368</v>
      </c>
      <c r="B1145" t="s">
        <v>58</v>
      </c>
      <c r="C1145" t="s">
        <v>43</v>
      </c>
      <c r="D1145" t="s">
        <v>173</v>
      </c>
      <c r="E1145" t="s">
        <v>52</v>
      </c>
      <c r="F1145" t="s">
        <v>1008</v>
      </c>
      <c r="G1145" t="s">
        <v>53</v>
      </c>
      <c r="H1145" t="s">
        <v>292</v>
      </c>
      <c r="I1145" t="b">
        <v>0</v>
      </c>
      <c r="J1145">
        <v>45.05</v>
      </c>
      <c r="K1145">
        <v>682.59</v>
      </c>
      <c r="L1145" t="s">
        <v>5369</v>
      </c>
      <c r="M1145" s="2">
        <f t="shared" si="51"/>
        <v>45883.331944444442</v>
      </c>
      <c r="N1145" t="s">
        <v>5370</v>
      </c>
      <c r="O1145" s="2">
        <f t="shared" si="52"/>
        <v>45896.569178240745</v>
      </c>
      <c r="P1145" t="s">
        <v>5371</v>
      </c>
      <c r="Q1145" s="2">
        <f t="shared" si="53"/>
        <v>45896.95548611111</v>
      </c>
      <c r="R1145" t="s">
        <v>5372</v>
      </c>
      <c r="S1145" t="s">
        <v>30</v>
      </c>
      <c r="T11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45" s="5">
        <f>IF(tb_ship[[#This Row],[current_status]]&lt;&gt;"DELIVERED", "",
  ABS(tb_ship[[#This Row],[Formated_actual_delivery_timestamp]] - tb_ship[[#This Row],[Formatted_estimated_delivery_timestamp]])
)</f>
        <v>0.38630787036527181</v>
      </c>
      <c r="X1145">
        <v>2</v>
      </c>
      <c r="Y1145">
        <v>2</v>
      </c>
      <c r="Z1145" t="b">
        <v>0</v>
      </c>
    </row>
    <row r="1146" spans="1:26" hidden="1" x14ac:dyDescent="0.25">
      <c r="A1146" t="s">
        <v>5373</v>
      </c>
      <c r="B1146" t="s">
        <v>67</v>
      </c>
      <c r="C1146" t="s">
        <v>33</v>
      </c>
      <c r="D1146" t="s">
        <v>24</v>
      </c>
      <c r="E1146" t="s">
        <v>24</v>
      </c>
      <c r="F1146" t="s">
        <v>1704</v>
      </c>
      <c r="G1146" t="s">
        <v>5374</v>
      </c>
      <c r="H1146" t="s">
        <v>152</v>
      </c>
      <c r="I1146" t="b">
        <v>0</v>
      </c>
      <c r="J1146">
        <v>5.01</v>
      </c>
      <c r="K1146">
        <v>100.83</v>
      </c>
      <c r="L1146" t="s">
        <v>5375</v>
      </c>
      <c r="M1146" s="2">
        <f t="shared" si="51"/>
        <v>45943.786805555559</v>
      </c>
      <c r="N1146" t="s">
        <v>5376</v>
      </c>
      <c r="O1146" s="2">
        <f t="shared" si="52"/>
        <v>45945.280393518522</v>
      </c>
      <c r="P1146" t="s">
        <v>5377</v>
      </c>
      <c r="Q1146" s="2">
        <f t="shared" si="53"/>
        <v>45944.95826388889</v>
      </c>
      <c r="R1146" t="s">
        <v>5378</v>
      </c>
      <c r="S1146" t="s">
        <v>30</v>
      </c>
      <c r="T11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46" s="5">
        <f>IF(tb_ship[[#This Row],[current_status]]&lt;&gt;"DELIVERED", "",
  ABS(tb_ship[[#This Row],[Formated_actual_delivery_timestamp]] - tb_ship[[#This Row],[Formatted_estimated_delivery_timestamp]])
)</f>
        <v>0.32212962963239988</v>
      </c>
      <c r="X1146">
        <v>3</v>
      </c>
      <c r="Y1146">
        <v>2</v>
      </c>
      <c r="Z1146" t="b">
        <v>0</v>
      </c>
    </row>
    <row r="1147" spans="1:26" hidden="1" x14ac:dyDescent="0.25">
      <c r="A1147" t="s">
        <v>5379</v>
      </c>
      <c r="B1147" t="s">
        <v>279</v>
      </c>
      <c r="C1147" t="s">
        <v>33</v>
      </c>
      <c r="D1147" t="s">
        <v>24</v>
      </c>
      <c r="E1147" t="s">
        <v>24</v>
      </c>
      <c r="F1147" t="s">
        <v>196</v>
      </c>
      <c r="G1147" t="s">
        <v>25</v>
      </c>
      <c r="H1147" t="s">
        <v>152</v>
      </c>
      <c r="I1147" t="b">
        <v>0</v>
      </c>
      <c r="J1147">
        <v>2.61</v>
      </c>
      <c r="K1147">
        <v>37</v>
      </c>
      <c r="L1147" t="s">
        <v>5380</v>
      </c>
      <c r="M1147" s="2">
        <f t="shared" si="51"/>
        <v>45924.56527777778</v>
      </c>
      <c r="N1147" t="s">
        <v>5381</v>
      </c>
      <c r="O1147" s="2">
        <f t="shared" si="52"/>
        <v>45927.986805555556</v>
      </c>
      <c r="P1147" t="s">
        <v>5382</v>
      </c>
      <c r="Q1147" s="2">
        <f t="shared" si="53"/>
        <v>45927.561909722222</v>
      </c>
      <c r="R1147" t="s">
        <v>5382</v>
      </c>
      <c r="S1147" t="s">
        <v>30</v>
      </c>
      <c r="T1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47" s="5">
        <f>IF(tb_ship[[#This Row],[current_status]]&lt;&gt;"DELIVERED", "",
  ABS(tb_ship[[#This Row],[Formated_actual_delivery_timestamp]] - tb_ship[[#This Row],[Formatted_estimated_delivery_timestamp]])
)</f>
        <v>0.42489583333372138</v>
      </c>
      <c r="X1147">
        <v>3</v>
      </c>
      <c r="Y1147">
        <v>2</v>
      </c>
      <c r="Z1147" t="b">
        <v>0</v>
      </c>
    </row>
    <row r="1148" spans="1:26" hidden="1" x14ac:dyDescent="0.25">
      <c r="A1148" t="s">
        <v>5383</v>
      </c>
      <c r="B1148" t="s">
        <v>67</v>
      </c>
      <c r="C1148" t="s">
        <v>33</v>
      </c>
      <c r="D1148" t="s">
        <v>24</v>
      </c>
      <c r="E1148" t="s">
        <v>24</v>
      </c>
      <c r="F1148" t="s">
        <v>196</v>
      </c>
      <c r="G1148" t="s">
        <v>35</v>
      </c>
      <c r="H1148" t="s">
        <v>152</v>
      </c>
      <c r="I1148" t="b">
        <v>0</v>
      </c>
      <c r="J1148">
        <v>14.65</v>
      </c>
      <c r="K1148">
        <v>537.71</v>
      </c>
      <c r="L1148" t="s">
        <v>5384</v>
      </c>
      <c r="M1148" s="2">
        <f t="shared" si="51"/>
        <v>45922.685416666667</v>
      </c>
      <c r="N1148" t="s">
        <v>5385</v>
      </c>
      <c r="O1148" s="2">
        <f t="shared" si="52"/>
        <v>45925.142210648148</v>
      </c>
      <c r="P1148" t="s">
        <v>5386</v>
      </c>
      <c r="Q1148" s="2">
        <f t="shared" si="53"/>
        <v>45925.493576388893</v>
      </c>
      <c r="R1148" t="s">
        <v>5386</v>
      </c>
      <c r="S1148" t="s">
        <v>30</v>
      </c>
      <c r="T11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48" s="5">
        <f>IF(tb_ship[[#This Row],[current_status]]&lt;&gt;"DELIVERED", "",
  ABS(tb_ship[[#This Row],[Formated_actual_delivery_timestamp]] - tb_ship[[#This Row],[Formatted_estimated_delivery_timestamp]])
)</f>
        <v>0.35136574074567761</v>
      </c>
      <c r="X1148">
        <v>4</v>
      </c>
      <c r="Y1148">
        <v>2</v>
      </c>
      <c r="Z1148" t="b">
        <v>0</v>
      </c>
    </row>
    <row r="1149" spans="1:26" hidden="1" x14ac:dyDescent="0.25">
      <c r="A1149" t="s">
        <v>5387</v>
      </c>
      <c r="B1149" t="s">
        <v>660</v>
      </c>
      <c r="C1149" t="s">
        <v>33</v>
      </c>
      <c r="D1149" t="s">
        <v>52</v>
      </c>
      <c r="E1149" t="s">
        <v>173</v>
      </c>
      <c r="F1149" t="s">
        <v>92</v>
      </c>
      <c r="G1149" t="s">
        <v>421</v>
      </c>
      <c r="H1149" t="s">
        <v>859</v>
      </c>
      <c r="I1149" t="b">
        <v>0</v>
      </c>
      <c r="J1149">
        <v>6.09</v>
      </c>
      <c r="K1149">
        <v>54.91</v>
      </c>
      <c r="L1149" t="s">
        <v>5388</v>
      </c>
      <c r="M1149" s="2">
        <f t="shared" si="51"/>
        <v>46071.385416666672</v>
      </c>
      <c r="N1149" t="s">
        <v>5389</v>
      </c>
      <c r="O1149" s="2">
        <f t="shared" si="52"/>
        <v>46077.971921296295</v>
      </c>
      <c r="Q1149" s="2" t="str">
        <f t="shared" si="53"/>
        <v/>
      </c>
      <c r="R1149" t="s">
        <v>5390</v>
      </c>
      <c r="S1149" t="s">
        <v>114</v>
      </c>
      <c r="T11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49" s="5" t="str">
        <f>IF(tb_ship[[#This Row],[current_status]]&lt;&gt;"DELIVERED", "",
  ABS(tb_ship[[#This Row],[Formated_actual_delivery_timestamp]] - tb_ship[[#This Row],[Formatted_estimated_delivery_timestamp]])
)</f>
        <v/>
      </c>
      <c r="X1149">
        <v>1</v>
      </c>
      <c r="Y1149">
        <v>3</v>
      </c>
      <c r="Z1149" t="b">
        <v>0</v>
      </c>
    </row>
    <row r="1150" spans="1:26" hidden="1" x14ac:dyDescent="0.25">
      <c r="A1150" t="s">
        <v>5391</v>
      </c>
      <c r="B1150" t="s">
        <v>279</v>
      </c>
      <c r="C1150" t="s">
        <v>43</v>
      </c>
      <c r="D1150" t="s">
        <v>44</v>
      </c>
      <c r="E1150" t="s">
        <v>24</v>
      </c>
      <c r="F1150" t="s">
        <v>280</v>
      </c>
      <c r="G1150" t="s">
        <v>68</v>
      </c>
      <c r="H1150" t="s">
        <v>181</v>
      </c>
      <c r="I1150" t="b">
        <v>1</v>
      </c>
      <c r="J1150">
        <v>14.7</v>
      </c>
      <c r="K1150">
        <v>448.28</v>
      </c>
      <c r="L1150" t="s">
        <v>5392</v>
      </c>
      <c r="M1150" s="2">
        <f t="shared" si="51"/>
        <v>45957.306944444441</v>
      </c>
      <c r="N1150" t="s">
        <v>5393</v>
      </c>
      <c r="O1150" s="2">
        <f t="shared" si="52"/>
        <v>45968.454085648147</v>
      </c>
      <c r="P1150" t="s">
        <v>5394</v>
      </c>
      <c r="Q1150" s="2">
        <f t="shared" si="53"/>
        <v>45968.989814814813</v>
      </c>
      <c r="R1150" t="s">
        <v>5395</v>
      </c>
      <c r="S1150" t="s">
        <v>30</v>
      </c>
      <c r="T11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0" s="5">
        <f>IF(tb_ship[[#This Row],[current_status]]&lt;&gt;"DELIVERED", "",
  ABS(tb_ship[[#This Row],[Formated_actual_delivery_timestamp]] - tb_ship[[#This Row],[Formatted_estimated_delivery_timestamp]])
)</f>
        <v>0.53572916666598758</v>
      </c>
      <c r="X1150">
        <v>3</v>
      </c>
      <c r="Y1150">
        <v>2</v>
      </c>
      <c r="Z1150" t="b">
        <v>0</v>
      </c>
    </row>
    <row r="1151" spans="1:26" hidden="1" x14ac:dyDescent="0.25">
      <c r="A1151" t="s">
        <v>5396</v>
      </c>
      <c r="B1151" t="s">
        <v>203</v>
      </c>
      <c r="C1151" t="s">
        <v>33</v>
      </c>
      <c r="D1151" t="s">
        <v>187</v>
      </c>
      <c r="E1151" t="s">
        <v>24</v>
      </c>
      <c r="F1151" t="s">
        <v>188</v>
      </c>
      <c r="G1151" t="s">
        <v>35</v>
      </c>
      <c r="H1151" t="s">
        <v>927</v>
      </c>
      <c r="I1151" t="b">
        <v>1</v>
      </c>
      <c r="J1151">
        <v>7.32</v>
      </c>
      <c r="K1151">
        <v>165.83</v>
      </c>
      <c r="L1151" t="s">
        <v>5397</v>
      </c>
      <c r="M1151" s="2">
        <f t="shared" si="51"/>
        <v>45947.063194444447</v>
      </c>
      <c r="N1151" t="s">
        <v>5398</v>
      </c>
      <c r="O1151" s="2">
        <f t="shared" si="52"/>
        <v>45954.930289351854</v>
      </c>
      <c r="P1151" t="s">
        <v>5399</v>
      </c>
      <c r="Q1151" s="2">
        <f t="shared" si="53"/>
        <v>45955.534432870372</v>
      </c>
      <c r="R1151" t="s">
        <v>5400</v>
      </c>
      <c r="S1151" t="s">
        <v>30</v>
      </c>
      <c r="T1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1" s="5">
        <f>IF(tb_ship[[#This Row],[current_status]]&lt;&gt;"DELIVERED", "",
  ABS(tb_ship[[#This Row],[Formated_actual_delivery_timestamp]] - tb_ship[[#This Row],[Formatted_estimated_delivery_timestamp]])
)</f>
        <v>0.604143518517958</v>
      </c>
      <c r="X1151">
        <v>4</v>
      </c>
      <c r="Y1151">
        <v>5</v>
      </c>
      <c r="Z1151" t="b">
        <v>0</v>
      </c>
    </row>
    <row r="1152" spans="1:26" hidden="1" x14ac:dyDescent="0.25">
      <c r="A1152" t="s">
        <v>5401</v>
      </c>
      <c r="B1152" t="s">
        <v>99</v>
      </c>
      <c r="C1152" t="s">
        <v>33</v>
      </c>
      <c r="D1152" t="s">
        <v>24</v>
      </c>
      <c r="E1152" t="s">
        <v>24</v>
      </c>
      <c r="F1152" t="s">
        <v>25</v>
      </c>
      <c r="G1152" t="s">
        <v>93</v>
      </c>
      <c r="H1152" t="s">
        <v>152</v>
      </c>
      <c r="I1152" t="b">
        <v>0</v>
      </c>
      <c r="J1152">
        <v>5.35</v>
      </c>
      <c r="K1152">
        <v>68.53</v>
      </c>
      <c r="L1152" t="s">
        <v>5402</v>
      </c>
      <c r="M1152" s="2">
        <f t="shared" si="51"/>
        <v>45873.611805555556</v>
      </c>
      <c r="N1152" t="s">
        <v>5403</v>
      </c>
      <c r="O1152" s="2">
        <f t="shared" si="52"/>
        <v>45876.062326388892</v>
      </c>
      <c r="P1152" t="s">
        <v>5404</v>
      </c>
      <c r="Q1152" s="2">
        <f t="shared" si="53"/>
        <v>45876.010046296302</v>
      </c>
      <c r="R1152" t="s">
        <v>5404</v>
      </c>
      <c r="S1152" t="s">
        <v>30</v>
      </c>
      <c r="T11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52" s="5">
        <f>IF(tb_ship[[#This Row],[current_status]]&lt;&gt;"DELIVERED", "",
  ABS(tb_ship[[#This Row],[Formated_actual_delivery_timestamp]] - tb_ship[[#This Row],[Formatted_estimated_delivery_timestamp]])
)</f>
        <v>5.228009259008104E-2</v>
      </c>
      <c r="X1152">
        <v>4</v>
      </c>
      <c r="Y1152">
        <v>1</v>
      </c>
      <c r="Z1152" t="b">
        <v>0</v>
      </c>
    </row>
    <row r="1153" spans="1:26" hidden="1" x14ac:dyDescent="0.25">
      <c r="A1153" t="s">
        <v>5405</v>
      </c>
      <c r="B1153" t="s">
        <v>58</v>
      </c>
      <c r="C1153" t="s">
        <v>33</v>
      </c>
      <c r="D1153" t="s">
        <v>52</v>
      </c>
      <c r="E1153" t="s">
        <v>59</v>
      </c>
      <c r="F1153" t="s">
        <v>422</v>
      </c>
      <c r="G1153" t="s">
        <v>160</v>
      </c>
      <c r="H1153" t="s">
        <v>314</v>
      </c>
      <c r="I1153" t="b">
        <v>0</v>
      </c>
      <c r="J1153">
        <v>6.86</v>
      </c>
      <c r="K1153">
        <v>56.52</v>
      </c>
      <c r="L1153" t="s">
        <v>5406</v>
      </c>
      <c r="M1153" s="2">
        <f t="shared" si="51"/>
        <v>45930.613888888889</v>
      </c>
      <c r="N1153" t="s">
        <v>5407</v>
      </c>
      <c r="O1153" s="2">
        <f t="shared" si="52"/>
        <v>45938.910474537042</v>
      </c>
      <c r="P1153" t="s">
        <v>5408</v>
      </c>
      <c r="Q1153" s="2">
        <f t="shared" si="53"/>
        <v>45939.328715277778</v>
      </c>
      <c r="R1153" t="s">
        <v>5408</v>
      </c>
      <c r="S1153" t="s">
        <v>30</v>
      </c>
      <c r="T11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3" s="5">
        <f>IF(tb_ship[[#This Row],[current_status]]&lt;&gt;"DELIVERED", "",
  ABS(tb_ship[[#This Row],[Formated_actual_delivery_timestamp]] - tb_ship[[#This Row],[Formatted_estimated_delivery_timestamp]])
)</f>
        <v>0.41824074073520023</v>
      </c>
      <c r="X1153">
        <v>1</v>
      </c>
      <c r="Y1153">
        <v>4</v>
      </c>
      <c r="Z1153" t="b">
        <v>0</v>
      </c>
    </row>
    <row r="1154" spans="1:26" hidden="1" x14ac:dyDescent="0.25">
      <c r="A1154" t="s">
        <v>5409</v>
      </c>
      <c r="B1154" t="s">
        <v>58</v>
      </c>
      <c r="D1154" t="s">
        <v>915</v>
      </c>
      <c r="E1154" t="s">
        <v>24</v>
      </c>
      <c r="F1154" t="s">
        <v>1595</v>
      </c>
      <c r="G1154" t="s">
        <v>68</v>
      </c>
      <c r="H1154" t="s">
        <v>3163</v>
      </c>
      <c r="I1154" t="b">
        <v>1</v>
      </c>
      <c r="J1154">
        <v>1.24</v>
      </c>
      <c r="K1154">
        <v>50.14</v>
      </c>
      <c r="L1154" t="s">
        <v>5410</v>
      </c>
      <c r="M1154" s="2">
        <f t="shared" ref="M1154:M1217" si="54">_xlfn.LET(
    _xlpm.iso, L1154,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45874.788888888892</v>
      </c>
      <c r="N1154" t="s">
        <v>5411</v>
      </c>
      <c r="O1154" s="2">
        <f t="shared" si="52"/>
        <v>45881.256041666667</v>
      </c>
      <c r="P1154" t="s">
        <v>5412</v>
      </c>
      <c r="Q1154" s="2">
        <f t="shared" si="53"/>
        <v>45881.121516203704</v>
      </c>
      <c r="R1154" t="s">
        <v>5413</v>
      </c>
      <c r="S1154" t="s">
        <v>30</v>
      </c>
      <c r="T11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54" s="5">
        <f>IF(tb_ship[[#This Row],[current_status]]&lt;&gt;"DELIVERED", "",
  ABS(tb_ship[[#This Row],[Formated_actual_delivery_timestamp]] - tb_ship[[#This Row],[Formatted_estimated_delivery_timestamp]])
)</f>
        <v>0.13452546296321088</v>
      </c>
      <c r="X1154">
        <v>3</v>
      </c>
      <c r="Y1154">
        <v>4</v>
      </c>
      <c r="Z1154" t="b">
        <v>0</v>
      </c>
    </row>
    <row r="1155" spans="1:26" hidden="1" x14ac:dyDescent="0.25">
      <c r="A1155" t="s">
        <v>5414</v>
      </c>
      <c r="B1155" t="s">
        <v>512</v>
      </c>
      <c r="C1155" t="s">
        <v>43</v>
      </c>
      <c r="D1155" t="s">
        <v>34</v>
      </c>
      <c r="E1155" t="s">
        <v>24</v>
      </c>
      <c r="F1155" t="s">
        <v>75</v>
      </c>
      <c r="G1155" t="s">
        <v>273</v>
      </c>
      <c r="H1155" t="s">
        <v>2747</v>
      </c>
      <c r="I1155" t="b">
        <v>1</v>
      </c>
      <c r="J1155">
        <v>7.63</v>
      </c>
      <c r="K1155">
        <v>1228.01</v>
      </c>
      <c r="L1155" t="s">
        <v>5415</v>
      </c>
      <c r="M1155" s="2">
        <f t="shared" si="54"/>
        <v>45982.540972222225</v>
      </c>
      <c r="N1155" t="s">
        <v>5416</v>
      </c>
      <c r="O1155" s="2">
        <f t="shared" ref="O1155:O1218" si="55">_xlfn.LET(
    _xlpm.iso, N1155,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45992.73814814815</v>
      </c>
      <c r="P1155" t="s">
        <v>5417</v>
      </c>
      <c r="Q1155" s="2">
        <f t="shared" ref="Q1155:Q1218" si="56">IF(P1155="", "", _xlfn.LET(
    _xlpm.iso, P1155,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45992.519375000003</v>
      </c>
      <c r="R1155" t="s">
        <v>5418</v>
      </c>
      <c r="S1155" t="s">
        <v>30</v>
      </c>
      <c r="T11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55" s="5">
        <f>IF(tb_ship[[#This Row],[current_status]]&lt;&gt;"DELIVERED", "",
  ABS(tb_ship[[#This Row],[Formated_actual_delivery_timestamp]] - tb_ship[[#This Row],[Formatted_estimated_delivery_timestamp]])
)</f>
        <v>0.21877314814628335</v>
      </c>
      <c r="X1155">
        <v>2</v>
      </c>
      <c r="Y1155">
        <v>5</v>
      </c>
      <c r="Z1155" t="b">
        <v>0</v>
      </c>
    </row>
    <row r="1156" spans="1:26" hidden="1" x14ac:dyDescent="0.25">
      <c r="A1156" t="s">
        <v>5419</v>
      </c>
      <c r="B1156" t="s">
        <v>74</v>
      </c>
      <c r="C1156" t="s">
        <v>23</v>
      </c>
      <c r="D1156" t="s">
        <v>24</v>
      </c>
      <c r="E1156" t="s">
        <v>34</v>
      </c>
      <c r="F1156" t="s">
        <v>151</v>
      </c>
      <c r="G1156" t="s">
        <v>1540</v>
      </c>
      <c r="H1156" t="s">
        <v>259</v>
      </c>
      <c r="I1156" t="b">
        <v>1</v>
      </c>
      <c r="J1156">
        <v>33.36</v>
      </c>
      <c r="K1156">
        <v>996.28</v>
      </c>
      <c r="L1156" t="s">
        <v>5420</v>
      </c>
      <c r="M1156" s="2">
        <f t="shared" si="54"/>
        <v>45846.686111111114</v>
      </c>
      <c r="N1156" t="s">
        <v>5421</v>
      </c>
      <c r="O1156" s="2">
        <f t="shared" si="55"/>
        <v>45849.968368055554</v>
      </c>
      <c r="P1156" t="s">
        <v>5422</v>
      </c>
      <c r="Q1156" s="2">
        <f t="shared" si="56"/>
        <v>45850.762233796297</v>
      </c>
      <c r="R1156" t="s">
        <v>5422</v>
      </c>
      <c r="S1156" t="s">
        <v>30</v>
      </c>
      <c r="T11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6" s="5">
        <f>IF(tb_ship[[#This Row],[current_status]]&lt;&gt;"DELIVERED", "",
  ABS(tb_ship[[#This Row],[Formated_actual_delivery_timestamp]] - tb_ship[[#This Row],[Formatted_estimated_delivery_timestamp]])
)</f>
        <v>0.79386574074305827</v>
      </c>
      <c r="X1156">
        <v>2</v>
      </c>
      <c r="Y1156">
        <v>5</v>
      </c>
      <c r="Z1156" t="b">
        <v>0</v>
      </c>
    </row>
    <row r="1157" spans="1:26" hidden="1" x14ac:dyDescent="0.25">
      <c r="A1157" t="s">
        <v>5423</v>
      </c>
      <c r="B1157" t="s">
        <v>58</v>
      </c>
      <c r="C1157" t="s">
        <v>43</v>
      </c>
      <c r="D1157" t="s">
        <v>24</v>
      </c>
      <c r="E1157" t="s">
        <v>34</v>
      </c>
      <c r="F1157" t="s">
        <v>25</v>
      </c>
      <c r="G1157" t="s">
        <v>75</v>
      </c>
      <c r="H1157" t="s">
        <v>3260</v>
      </c>
      <c r="I1157" t="b">
        <v>1</v>
      </c>
      <c r="J1157">
        <v>12.33</v>
      </c>
      <c r="K1157">
        <v>298.93</v>
      </c>
      <c r="L1157" t="s">
        <v>5424</v>
      </c>
      <c r="M1157" s="2">
        <f t="shared" si="54"/>
        <v>46053.494444444448</v>
      </c>
      <c r="N1157" t="s">
        <v>5425</v>
      </c>
      <c r="O1157" s="2">
        <f t="shared" si="55"/>
        <v>46063.199432870373</v>
      </c>
      <c r="P1157" t="s">
        <v>5426</v>
      </c>
      <c r="Q1157" s="2">
        <f t="shared" si="56"/>
        <v>46063.245069444449</v>
      </c>
      <c r="R1157" t="s">
        <v>5426</v>
      </c>
      <c r="S1157" t="s">
        <v>30</v>
      </c>
      <c r="T11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7" s="5">
        <f>IF(tb_ship[[#This Row],[current_status]]&lt;&gt;"DELIVERED", "",
  ABS(tb_ship[[#This Row],[Formated_actual_delivery_timestamp]] - tb_ship[[#This Row],[Formatted_estimated_delivery_timestamp]])
)</f>
        <v>4.5636574075615499E-2</v>
      </c>
      <c r="X1157">
        <v>3</v>
      </c>
      <c r="Y1157">
        <v>2</v>
      </c>
      <c r="Z1157" t="b">
        <v>0</v>
      </c>
    </row>
    <row r="1158" spans="1:26" hidden="1" x14ac:dyDescent="0.25">
      <c r="A1158" t="s">
        <v>5427</v>
      </c>
      <c r="B1158" t="s">
        <v>91</v>
      </c>
      <c r="C1158" t="s">
        <v>43</v>
      </c>
      <c r="D1158" t="s">
        <v>44</v>
      </c>
      <c r="E1158" t="s">
        <v>24</v>
      </c>
      <c r="F1158" t="s">
        <v>280</v>
      </c>
      <c r="G1158" t="s">
        <v>35</v>
      </c>
      <c r="H1158" t="s">
        <v>46</v>
      </c>
      <c r="I1158" t="b">
        <v>1</v>
      </c>
      <c r="J1158">
        <v>10.18</v>
      </c>
      <c r="K1158">
        <v>943.4</v>
      </c>
      <c r="L1158" t="s">
        <v>5428</v>
      </c>
      <c r="M1158" s="2">
        <f t="shared" si="54"/>
        <v>46066.210416666661</v>
      </c>
      <c r="N1158" t="s">
        <v>5429</v>
      </c>
      <c r="O1158" s="2">
        <f t="shared" si="55"/>
        <v>46075.874363425923</v>
      </c>
      <c r="P1158" t="s">
        <v>5430</v>
      </c>
      <c r="Q1158" s="2">
        <f t="shared" si="56"/>
        <v>46076.129432870366</v>
      </c>
      <c r="R1158" t="s">
        <v>5431</v>
      </c>
      <c r="S1158" t="s">
        <v>30</v>
      </c>
      <c r="T1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58" s="5">
        <f>IF(tb_ship[[#This Row],[current_status]]&lt;&gt;"DELIVERED", "",
  ABS(tb_ship[[#This Row],[Formated_actual_delivery_timestamp]] - tb_ship[[#This Row],[Formatted_estimated_delivery_timestamp]])
)</f>
        <v>0.25506944444350665</v>
      </c>
      <c r="X1158">
        <v>2</v>
      </c>
      <c r="Y1158">
        <v>2</v>
      </c>
      <c r="Z1158" t="b">
        <v>0</v>
      </c>
    </row>
    <row r="1159" spans="1:26" hidden="1" x14ac:dyDescent="0.25">
      <c r="A1159" t="s">
        <v>5432</v>
      </c>
      <c r="B1159" t="s">
        <v>1075</v>
      </c>
      <c r="C1159" t="s">
        <v>23</v>
      </c>
      <c r="D1159" t="s">
        <v>59</v>
      </c>
      <c r="E1159" t="s">
        <v>52</v>
      </c>
      <c r="F1159" t="s">
        <v>61</v>
      </c>
      <c r="G1159" t="s">
        <v>236</v>
      </c>
      <c r="H1159" t="s">
        <v>162</v>
      </c>
      <c r="I1159" t="b">
        <v>0</v>
      </c>
      <c r="J1159">
        <v>20.53</v>
      </c>
      <c r="K1159">
        <v>1292.02</v>
      </c>
      <c r="L1159" t="s">
        <v>5433</v>
      </c>
      <c r="M1159" s="2">
        <f t="shared" si="54"/>
        <v>45905.564583333333</v>
      </c>
      <c r="N1159" t="s">
        <v>5434</v>
      </c>
      <c r="O1159" s="2">
        <f t="shared" si="55"/>
        <v>45908.894131944449</v>
      </c>
      <c r="Q1159" s="2" t="str">
        <f t="shared" si="56"/>
        <v/>
      </c>
      <c r="R1159" t="s">
        <v>5435</v>
      </c>
      <c r="S1159" t="s">
        <v>140</v>
      </c>
      <c r="T11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59" s="5" t="str">
        <f>IF(tb_ship[[#This Row],[current_status]]&lt;&gt;"DELIVERED", "",
  ABS(tb_ship[[#This Row],[Formated_actual_delivery_timestamp]] - tb_ship[[#This Row],[Formatted_estimated_delivery_timestamp]])
)</f>
        <v/>
      </c>
      <c r="V1159" t="s">
        <v>2336</v>
      </c>
      <c r="W1159" t="s">
        <v>220</v>
      </c>
      <c r="X1159">
        <v>5</v>
      </c>
      <c r="Y1159">
        <v>3</v>
      </c>
      <c r="Z1159" t="b">
        <v>1</v>
      </c>
    </row>
    <row r="1160" spans="1:26" hidden="1" x14ac:dyDescent="0.25">
      <c r="A1160" t="s">
        <v>5436</v>
      </c>
      <c r="B1160" t="s">
        <v>91</v>
      </c>
      <c r="C1160" t="s">
        <v>51</v>
      </c>
      <c r="D1160" t="s">
        <v>24</v>
      </c>
      <c r="E1160" t="s">
        <v>24</v>
      </c>
      <c r="F1160" t="s">
        <v>93</v>
      </c>
      <c r="G1160" t="s">
        <v>266</v>
      </c>
      <c r="H1160" t="s">
        <v>152</v>
      </c>
      <c r="I1160" t="b">
        <v>0</v>
      </c>
      <c r="J1160">
        <v>5.81</v>
      </c>
      <c r="K1160">
        <v>321.3</v>
      </c>
      <c r="L1160" t="s">
        <v>5437</v>
      </c>
      <c r="M1160" s="2">
        <f t="shared" si="54"/>
        <v>45939.715972222228</v>
      </c>
      <c r="N1160" t="s">
        <v>5438</v>
      </c>
      <c r="O1160" s="2">
        <f t="shared" si="55"/>
        <v>45941.361354166671</v>
      </c>
      <c r="P1160" t="s">
        <v>5439</v>
      </c>
      <c r="Q1160" s="2">
        <f t="shared" si="56"/>
        <v>45941.340590277781</v>
      </c>
      <c r="R1160" t="s">
        <v>5440</v>
      </c>
      <c r="S1160" t="s">
        <v>30</v>
      </c>
      <c r="T11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0" s="5">
        <f>IF(tb_ship[[#This Row],[current_status]]&lt;&gt;"DELIVERED", "",
  ABS(tb_ship[[#This Row],[Formated_actual_delivery_timestamp]] - tb_ship[[#This Row],[Formatted_estimated_delivery_timestamp]])
)</f>
        <v>2.0763888889632653E-2</v>
      </c>
      <c r="X1160">
        <v>2</v>
      </c>
      <c r="Y1160">
        <v>1</v>
      </c>
      <c r="Z1160" t="b">
        <v>0</v>
      </c>
    </row>
    <row r="1161" spans="1:26" hidden="1" x14ac:dyDescent="0.25">
      <c r="A1161" t="s">
        <v>5441</v>
      </c>
      <c r="B1161" t="s">
        <v>203</v>
      </c>
      <c r="C1161" t="s">
        <v>43</v>
      </c>
      <c r="D1161" t="s">
        <v>24</v>
      </c>
      <c r="E1161" t="s">
        <v>24</v>
      </c>
      <c r="F1161" t="s">
        <v>35</v>
      </c>
      <c r="G1161" t="s">
        <v>35</v>
      </c>
      <c r="H1161" t="s">
        <v>488</v>
      </c>
      <c r="I1161" t="b">
        <v>0</v>
      </c>
      <c r="J1161">
        <v>20.43</v>
      </c>
      <c r="K1161">
        <v>412.26</v>
      </c>
      <c r="L1161" t="s">
        <v>5442</v>
      </c>
      <c r="M1161" s="2">
        <f t="shared" si="54"/>
        <v>46067.719444444447</v>
      </c>
      <c r="N1161" t="s">
        <v>5443</v>
      </c>
      <c r="O1161" s="2">
        <f t="shared" si="55"/>
        <v>46073.010648148149</v>
      </c>
      <c r="P1161" t="s">
        <v>5444</v>
      </c>
      <c r="Q1161" s="2">
        <f t="shared" si="56"/>
        <v>46072.566608796296</v>
      </c>
      <c r="R1161" t="s">
        <v>5445</v>
      </c>
      <c r="S1161" t="s">
        <v>30</v>
      </c>
      <c r="T1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1" s="5">
        <f>IF(tb_ship[[#This Row],[current_status]]&lt;&gt;"DELIVERED", "",
  ABS(tb_ship[[#This Row],[Formated_actual_delivery_timestamp]] - tb_ship[[#This Row],[Formatted_estimated_delivery_timestamp]])
)</f>
        <v>0.4440393518525525</v>
      </c>
      <c r="X1161">
        <v>2</v>
      </c>
      <c r="Y1161">
        <v>1</v>
      </c>
      <c r="Z1161" t="b">
        <v>0</v>
      </c>
    </row>
    <row r="1162" spans="1:26" hidden="1" x14ac:dyDescent="0.25">
      <c r="A1162" t="s">
        <v>5446</v>
      </c>
      <c r="B1162" t="s">
        <v>203</v>
      </c>
      <c r="C1162" t="s">
        <v>33</v>
      </c>
      <c r="D1162" t="s">
        <v>24</v>
      </c>
      <c r="E1162" t="s">
        <v>52</v>
      </c>
      <c r="F1162" t="s">
        <v>25</v>
      </c>
      <c r="G1162" t="s">
        <v>329</v>
      </c>
      <c r="H1162" t="s">
        <v>363</v>
      </c>
      <c r="I1162" t="b">
        <v>1</v>
      </c>
      <c r="J1162">
        <v>11.12</v>
      </c>
      <c r="K1162">
        <v>789.76</v>
      </c>
      <c r="L1162" t="s">
        <v>5447</v>
      </c>
      <c r="M1162" s="2">
        <f t="shared" si="54"/>
        <v>45969.384027777778</v>
      </c>
      <c r="N1162" t="s">
        <v>5448</v>
      </c>
      <c r="O1162" s="2">
        <f t="shared" si="55"/>
        <v>45978.133263888893</v>
      </c>
      <c r="P1162" t="s">
        <v>5449</v>
      </c>
      <c r="Q1162" s="2">
        <f t="shared" si="56"/>
        <v>45978.002581018518</v>
      </c>
      <c r="R1162" t="s">
        <v>5449</v>
      </c>
      <c r="S1162" t="s">
        <v>30</v>
      </c>
      <c r="T11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2" s="5">
        <f>IF(tb_ship[[#This Row],[current_status]]&lt;&gt;"DELIVERED", "",
  ABS(tb_ship[[#This Row],[Formated_actual_delivery_timestamp]] - tb_ship[[#This Row],[Formatted_estimated_delivery_timestamp]])
)</f>
        <v>0.13068287037458504</v>
      </c>
      <c r="X1162">
        <v>3</v>
      </c>
      <c r="Y1162">
        <v>5</v>
      </c>
      <c r="Z1162" t="b">
        <v>0</v>
      </c>
    </row>
    <row r="1163" spans="1:26" hidden="1" x14ac:dyDescent="0.25">
      <c r="A1163" t="s">
        <v>5450</v>
      </c>
      <c r="B1163" t="s">
        <v>150</v>
      </c>
      <c r="C1163" t="s">
        <v>33</v>
      </c>
      <c r="D1163" t="s">
        <v>116</v>
      </c>
      <c r="E1163" t="s">
        <v>24</v>
      </c>
      <c r="F1163" t="s">
        <v>118</v>
      </c>
      <c r="G1163" t="s">
        <v>128</v>
      </c>
      <c r="I1163" t="b">
        <v>1</v>
      </c>
      <c r="J1163">
        <v>88.69</v>
      </c>
      <c r="K1163">
        <v>1181.83</v>
      </c>
      <c r="L1163" t="s">
        <v>5451</v>
      </c>
      <c r="M1163" s="2">
        <f t="shared" si="54"/>
        <v>45878.745138888888</v>
      </c>
      <c r="N1163" t="s">
        <v>5452</v>
      </c>
      <c r="O1163" s="2">
        <f t="shared" si="55"/>
        <v>45885.665925925925</v>
      </c>
      <c r="P1163" t="s">
        <v>5453</v>
      </c>
      <c r="Q1163" s="2">
        <f t="shared" si="56"/>
        <v>45885.585763888892</v>
      </c>
      <c r="R1163" t="s">
        <v>5454</v>
      </c>
      <c r="S1163" t="s">
        <v>30</v>
      </c>
      <c r="T11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3" s="5">
        <f>IF(tb_ship[[#This Row],[current_status]]&lt;&gt;"DELIVERED", "",
  ABS(tb_ship[[#This Row],[Formated_actual_delivery_timestamp]] - tb_ship[[#This Row],[Formatted_estimated_delivery_timestamp]])
)</f>
        <v>8.0162037033005618E-2</v>
      </c>
      <c r="X1163">
        <v>3</v>
      </c>
      <c r="Y1163">
        <v>4</v>
      </c>
      <c r="Z1163" t="b">
        <v>0</v>
      </c>
    </row>
    <row r="1164" spans="1:26" hidden="1" x14ac:dyDescent="0.25">
      <c r="A1164" t="s">
        <v>5455</v>
      </c>
      <c r="B1164" t="s">
        <v>58</v>
      </c>
      <c r="C1164" t="s">
        <v>33</v>
      </c>
      <c r="D1164" t="s">
        <v>24</v>
      </c>
      <c r="E1164" t="s">
        <v>24</v>
      </c>
      <c r="F1164" t="s">
        <v>128</v>
      </c>
      <c r="G1164" t="s">
        <v>249</v>
      </c>
      <c r="H1164" t="s">
        <v>69</v>
      </c>
      <c r="I1164" t="b">
        <v>0</v>
      </c>
      <c r="J1164">
        <v>27.76</v>
      </c>
      <c r="K1164">
        <v>1797.44</v>
      </c>
      <c r="L1164" t="s">
        <v>5456</v>
      </c>
      <c r="M1164" s="2">
        <f t="shared" si="54"/>
        <v>45971.954861111117</v>
      </c>
      <c r="N1164" t="s">
        <v>5457</v>
      </c>
      <c r="O1164" s="2">
        <f t="shared" si="55"/>
        <v>45974.326516203706</v>
      </c>
      <c r="P1164" t="s">
        <v>5458</v>
      </c>
      <c r="Q1164" s="2">
        <f t="shared" si="56"/>
        <v>45974.824976851851</v>
      </c>
      <c r="R1164" t="s">
        <v>5458</v>
      </c>
      <c r="S1164" t="s">
        <v>30</v>
      </c>
      <c r="T1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64" s="5">
        <f>IF(tb_ship[[#This Row],[current_status]]&lt;&gt;"DELIVERED", "",
  ABS(tb_ship[[#This Row],[Formated_actual_delivery_timestamp]] - tb_ship[[#This Row],[Formatted_estimated_delivery_timestamp]])
)</f>
        <v>0.49846064814482816</v>
      </c>
      <c r="X1164">
        <v>3</v>
      </c>
      <c r="Y1164">
        <v>2</v>
      </c>
      <c r="Z1164" t="b">
        <v>0</v>
      </c>
    </row>
    <row r="1165" spans="1:26" hidden="1" x14ac:dyDescent="0.25">
      <c r="A1165" t="s">
        <v>5459</v>
      </c>
      <c r="B1165" t="s">
        <v>186</v>
      </c>
      <c r="C1165" t="s">
        <v>33</v>
      </c>
      <c r="D1165" t="s">
        <v>173</v>
      </c>
      <c r="E1165" t="s">
        <v>52</v>
      </c>
      <c r="F1165" t="s">
        <v>174</v>
      </c>
      <c r="G1165" t="s">
        <v>53</v>
      </c>
      <c r="H1165" t="s">
        <v>292</v>
      </c>
      <c r="I1165" t="b">
        <v>0</v>
      </c>
      <c r="J1165">
        <v>20.13</v>
      </c>
      <c r="K1165">
        <v>702.95</v>
      </c>
      <c r="L1165" t="s">
        <v>5460</v>
      </c>
      <c r="M1165" s="2">
        <f t="shared" si="54"/>
        <v>45832.327083333337</v>
      </c>
      <c r="N1165" t="s">
        <v>5461</v>
      </c>
      <c r="O1165" s="2">
        <f t="shared" si="55"/>
        <v>45838.610150462962</v>
      </c>
      <c r="P1165" t="s">
        <v>5462</v>
      </c>
      <c r="Q1165" s="2">
        <f t="shared" si="56"/>
        <v>45838.261261574073</v>
      </c>
      <c r="R1165" t="s">
        <v>5463</v>
      </c>
      <c r="S1165" t="s">
        <v>30</v>
      </c>
      <c r="T1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5" s="5">
        <f>IF(tb_ship[[#This Row],[current_status]]&lt;&gt;"DELIVERED", "",
  ABS(tb_ship[[#This Row],[Formated_actual_delivery_timestamp]] - tb_ship[[#This Row],[Formatted_estimated_delivery_timestamp]])
)</f>
        <v>0.34888888888963265</v>
      </c>
      <c r="X1165">
        <v>1</v>
      </c>
      <c r="Y1165">
        <v>3</v>
      </c>
      <c r="Z1165" t="b">
        <v>0</v>
      </c>
    </row>
    <row r="1166" spans="1:26" hidden="1" x14ac:dyDescent="0.25">
      <c r="A1166" t="s">
        <v>5464</v>
      </c>
      <c r="B1166" t="s">
        <v>32</v>
      </c>
      <c r="C1166" t="s">
        <v>33</v>
      </c>
      <c r="D1166" t="s">
        <v>24</v>
      </c>
      <c r="E1166" t="s">
        <v>24</v>
      </c>
      <c r="F1166" t="s">
        <v>93</v>
      </c>
      <c r="G1166" t="s">
        <v>2941</v>
      </c>
      <c r="H1166" t="s">
        <v>69</v>
      </c>
      <c r="I1166" t="b">
        <v>0</v>
      </c>
      <c r="J1166">
        <v>68.98</v>
      </c>
      <c r="K1166">
        <v>2245.5100000000002</v>
      </c>
      <c r="L1166" t="s">
        <v>5465</v>
      </c>
      <c r="M1166" s="2">
        <f t="shared" si="54"/>
        <v>46000.817361111112</v>
      </c>
      <c r="N1166" t="s">
        <v>5466</v>
      </c>
      <c r="O1166" s="2">
        <f t="shared" si="55"/>
        <v>46003.782986111117</v>
      </c>
      <c r="P1166" t="s">
        <v>5467</v>
      </c>
      <c r="Q1166" s="2">
        <f t="shared" si="56"/>
        <v>46003.562754629631</v>
      </c>
      <c r="R1166" t="s">
        <v>5467</v>
      </c>
      <c r="S1166" t="s">
        <v>30</v>
      </c>
      <c r="T11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6" s="5">
        <f>IF(tb_ship[[#This Row],[current_status]]&lt;&gt;"DELIVERED", "",
  ABS(tb_ship[[#This Row],[Formated_actual_delivery_timestamp]] - tb_ship[[#This Row],[Formatted_estimated_delivery_timestamp]])
)</f>
        <v>0.2202314814858255</v>
      </c>
      <c r="X1166">
        <v>4</v>
      </c>
      <c r="Y1166">
        <v>2</v>
      </c>
      <c r="Z1166" t="b">
        <v>0</v>
      </c>
    </row>
    <row r="1167" spans="1:26" hidden="1" x14ac:dyDescent="0.25">
      <c r="A1167" t="s">
        <v>5468</v>
      </c>
      <c r="B1167" t="s">
        <v>203</v>
      </c>
      <c r="C1167" t="s">
        <v>23</v>
      </c>
      <c r="D1167" t="s">
        <v>44</v>
      </c>
      <c r="E1167" t="s">
        <v>52</v>
      </c>
      <c r="F1167" t="s">
        <v>180</v>
      </c>
      <c r="G1167" t="s">
        <v>53</v>
      </c>
      <c r="H1167" t="s">
        <v>86</v>
      </c>
      <c r="I1167" t="b">
        <v>1</v>
      </c>
      <c r="J1167">
        <v>19.850000000000001</v>
      </c>
      <c r="K1167">
        <v>971.47</v>
      </c>
      <c r="L1167" t="s">
        <v>5469</v>
      </c>
      <c r="M1167" s="2">
        <f t="shared" si="54"/>
        <v>45925.185416666667</v>
      </c>
      <c r="N1167" t="s">
        <v>5470</v>
      </c>
      <c r="O1167" s="2">
        <f t="shared" si="55"/>
        <v>45928.683159722219</v>
      </c>
      <c r="P1167" t="s">
        <v>5471</v>
      </c>
      <c r="Q1167" s="2">
        <f t="shared" si="56"/>
        <v>45927.80505787037</v>
      </c>
      <c r="R1167" t="s">
        <v>5471</v>
      </c>
      <c r="S1167" t="s">
        <v>30</v>
      </c>
      <c r="T11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7" s="5">
        <f>IF(tb_ship[[#This Row],[current_status]]&lt;&gt;"DELIVERED", "",
  ABS(tb_ship[[#This Row],[Formated_actual_delivery_timestamp]] - tb_ship[[#This Row],[Formatted_estimated_delivery_timestamp]])
)</f>
        <v>0.87810185184935108</v>
      </c>
      <c r="X1167">
        <v>3</v>
      </c>
      <c r="Y1167">
        <v>4</v>
      </c>
      <c r="Z1167" t="b">
        <v>0</v>
      </c>
    </row>
    <row r="1168" spans="1:26" hidden="1" x14ac:dyDescent="0.25">
      <c r="A1168" t="s">
        <v>5472</v>
      </c>
      <c r="B1168" t="s">
        <v>402</v>
      </c>
      <c r="C1168" t="s">
        <v>51</v>
      </c>
      <c r="D1168" t="s">
        <v>44</v>
      </c>
      <c r="E1168" t="s">
        <v>116</v>
      </c>
      <c r="F1168" t="s">
        <v>280</v>
      </c>
      <c r="G1168" t="s">
        <v>118</v>
      </c>
      <c r="H1168" t="s">
        <v>1898</v>
      </c>
      <c r="I1168" t="b">
        <v>1</v>
      </c>
      <c r="J1168">
        <v>26.12</v>
      </c>
      <c r="K1168">
        <v>409.29</v>
      </c>
      <c r="L1168" t="s">
        <v>5473</v>
      </c>
      <c r="M1168" s="2">
        <f t="shared" si="54"/>
        <v>46057.445833333331</v>
      </c>
      <c r="N1168" t="s">
        <v>5474</v>
      </c>
      <c r="O1168" s="2">
        <f t="shared" si="55"/>
        <v>46064.176562499997</v>
      </c>
      <c r="P1168" t="s">
        <v>5475</v>
      </c>
      <c r="Q1168" s="2">
        <f t="shared" si="56"/>
        <v>46063.749942129631</v>
      </c>
      <c r="R1168" t="s">
        <v>5475</v>
      </c>
      <c r="S1168" t="s">
        <v>30</v>
      </c>
      <c r="T11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68" s="5">
        <f>IF(tb_ship[[#This Row],[current_status]]&lt;&gt;"DELIVERED", "",
  ABS(tb_ship[[#This Row],[Formated_actual_delivery_timestamp]] - tb_ship[[#This Row],[Formatted_estimated_delivery_timestamp]])
)</f>
        <v>0.42662037036643596</v>
      </c>
      <c r="X1168">
        <v>3</v>
      </c>
      <c r="Y1168">
        <v>3</v>
      </c>
      <c r="Z1168" t="b">
        <v>0</v>
      </c>
    </row>
    <row r="1169" spans="1:26" hidden="1" x14ac:dyDescent="0.25">
      <c r="A1169" t="s">
        <v>5476</v>
      </c>
      <c r="B1169" t="s">
        <v>186</v>
      </c>
      <c r="C1169" t="s">
        <v>23</v>
      </c>
      <c r="D1169" t="s">
        <v>44</v>
      </c>
      <c r="E1169" t="s">
        <v>24</v>
      </c>
      <c r="F1169" t="s">
        <v>45</v>
      </c>
      <c r="G1169" t="s">
        <v>249</v>
      </c>
      <c r="H1169" t="s">
        <v>181</v>
      </c>
      <c r="I1169" t="b">
        <v>1</v>
      </c>
      <c r="J1169">
        <v>9.0299999999999994</v>
      </c>
      <c r="K1169">
        <v>190.85</v>
      </c>
      <c r="L1169" t="s">
        <v>5477</v>
      </c>
      <c r="M1169" s="2">
        <f t="shared" si="54"/>
        <v>45840.220138888886</v>
      </c>
      <c r="N1169" t="s">
        <v>5478</v>
      </c>
      <c r="O1169" s="2">
        <f t="shared" si="55"/>
        <v>45844.321724537032</v>
      </c>
      <c r="Q1169" s="2" t="str">
        <f t="shared" si="56"/>
        <v/>
      </c>
      <c r="R1169" t="s">
        <v>5479</v>
      </c>
      <c r="S1169" t="s">
        <v>673</v>
      </c>
      <c r="T11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69" s="5" t="str">
        <f>IF(tb_ship[[#This Row],[current_status]]&lt;&gt;"DELIVERED", "",
  ABS(tb_ship[[#This Row],[Formated_actual_delivery_timestamp]] - tb_ship[[#This Row],[Formatted_estimated_delivery_timestamp]])
)</f>
        <v/>
      </c>
      <c r="V1169" t="s">
        <v>194</v>
      </c>
      <c r="W1169" t="s">
        <v>2226</v>
      </c>
      <c r="X1169">
        <v>2</v>
      </c>
      <c r="Y1169">
        <v>5</v>
      </c>
      <c r="Z1169" t="b">
        <v>1</v>
      </c>
    </row>
    <row r="1170" spans="1:26" hidden="1" x14ac:dyDescent="0.25">
      <c r="A1170" t="s">
        <v>5480</v>
      </c>
      <c r="B1170" t="s">
        <v>67</v>
      </c>
      <c r="C1170" t="s">
        <v>33</v>
      </c>
      <c r="D1170" t="s">
        <v>100</v>
      </c>
      <c r="E1170" t="s">
        <v>24</v>
      </c>
      <c r="F1170" t="s">
        <v>5299</v>
      </c>
      <c r="G1170" t="s">
        <v>68</v>
      </c>
      <c r="H1170" t="s">
        <v>103</v>
      </c>
      <c r="I1170" t="b">
        <v>1</v>
      </c>
      <c r="J1170">
        <v>19.13</v>
      </c>
      <c r="K1170">
        <v>566.84</v>
      </c>
      <c r="L1170" t="s">
        <v>5481</v>
      </c>
      <c r="M1170" s="2">
        <f t="shared" si="54"/>
        <v>46065.069444444445</v>
      </c>
      <c r="N1170" t="s">
        <v>5482</v>
      </c>
      <c r="O1170" s="2">
        <f t="shared" si="55"/>
        <v>46072.329074074078</v>
      </c>
      <c r="P1170" t="s">
        <v>5483</v>
      </c>
      <c r="Q1170" s="2">
        <f t="shared" si="56"/>
        <v>46073.543645833335</v>
      </c>
      <c r="R1170" t="s">
        <v>5484</v>
      </c>
      <c r="S1170" t="s">
        <v>30</v>
      </c>
      <c r="T11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0" s="5">
        <f>IF(tb_ship[[#This Row],[current_status]]&lt;&gt;"DELIVERED", "",
  ABS(tb_ship[[#This Row],[Formated_actual_delivery_timestamp]] - tb_ship[[#This Row],[Formatted_estimated_delivery_timestamp]])
)</f>
        <v>1.2145717592575238</v>
      </c>
      <c r="X1170">
        <v>3</v>
      </c>
      <c r="Y1170">
        <v>5</v>
      </c>
      <c r="Z1170" t="b">
        <v>0</v>
      </c>
    </row>
    <row r="1171" spans="1:26" hidden="1" x14ac:dyDescent="0.25">
      <c r="A1171" t="s">
        <v>5485</v>
      </c>
      <c r="B1171" t="s">
        <v>91</v>
      </c>
      <c r="C1171" t="s">
        <v>51</v>
      </c>
      <c r="D1171" t="s">
        <v>24</v>
      </c>
      <c r="E1171" t="s">
        <v>24</v>
      </c>
      <c r="F1171" t="s">
        <v>93</v>
      </c>
      <c r="G1171" t="s">
        <v>151</v>
      </c>
      <c r="H1171" t="s">
        <v>152</v>
      </c>
      <c r="I1171" t="b">
        <v>0</v>
      </c>
      <c r="J1171">
        <v>1.57</v>
      </c>
      <c r="K1171">
        <v>13.18</v>
      </c>
      <c r="L1171" t="s">
        <v>5486</v>
      </c>
      <c r="M1171" s="2">
        <f t="shared" si="54"/>
        <v>45833.460416666669</v>
      </c>
      <c r="N1171" t="s">
        <v>5487</v>
      </c>
      <c r="O1171" s="2">
        <f t="shared" si="55"/>
        <v>45836.427048611113</v>
      </c>
      <c r="P1171" t="s">
        <v>5488</v>
      </c>
      <c r="Q1171" s="2">
        <f t="shared" si="56"/>
        <v>45836.641585648147</v>
      </c>
      <c r="R1171" t="s">
        <v>5489</v>
      </c>
      <c r="S1171" t="s">
        <v>30</v>
      </c>
      <c r="T11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1" s="5">
        <f>IF(tb_ship[[#This Row],[current_status]]&lt;&gt;"DELIVERED", "",
  ABS(tb_ship[[#This Row],[Formated_actual_delivery_timestamp]] - tb_ship[[#This Row],[Formatted_estimated_delivery_timestamp]])
)</f>
        <v>0.21453703703446081</v>
      </c>
      <c r="X1171">
        <v>4</v>
      </c>
      <c r="Y1171">
        <v>2</v>
      </c>
      <c r="Z1171" t="b">
        <v>0</v>
      </c>
    </row>
    <row r="1172" spans="1:26" hidden="1" x14ac:dyDescent="0.25">
      <c r="A1172" t="s">
        <v>5490</v>
      </c>
      <c r="B1172" t="s">
        <v>279</v>
      </c>
      <c r="C1172" t="s">
        <v>33</v>
      </c>
      <c r="D1172" t="s">
        <v>24</v>
      </c>
      <c r="E1172" t="s">
        <v>34</v>
      </c>
      <c r="F1172" t="s">
        <v>249</v>
      </c>
      <c r="G1172" t="s">
        <v>745</v>
      </c>
      <c r="H1172" t="s">
        <v>259</v>
      </c>
      <c r="I1172" t="b">
        <v>1</v>
      </c>
      <c r="J1172">
        <v>17.13</v>
      </c>
      <c r="K1172">
        <v>743.29</v>
      </c>
      <c r="L1172" t="s">
        <v>5491</v>
      </c>
      <c r="M1172" s="2">
        <f t="shared" si="54"/>
        <v>45826.447222222225</v>
      </c>
      <c r="N1172" t="s">
        <v>5492</v>
      </c>
      <c r="O1172" s="2">
        <f t="shared" si="55"/>
        <v>45834.213807870372</v>
      </c>
      <c r="Q1172" s="2" t="str">
        <f t="shared" si="56"/>
        <v/>
      </c>
      <c r="R1172" t="s">
        <v>5493</v>
      </c>
      <c r="S1172" t="s">
        <v>673</v>
      </c>
      <c r="T11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72" s="5" t="str">
        <f>IF(tb_ship[[#This Row],[current_status]]&lt;&gt;"DELIVERED", "",
  ABS(tb_ship[[#This Row],[Formated_actual_delivery_timestamp]] - tb_ship[[#This Row],[Formatted_estimated_delivery_timestamp]])
)</f>
        <v/>
      </c>
      <c r="V1172" t="s">
        <v>194</v>
      </c>
      <c r="W1172" t="s">
        <v>2418</v>
      </c>
      <c r="X1172">
        <v>7</v>
      </c>
      <c r="Y1172">
        <v>3</v>
      </c>
      <c r="Z1172" t="b">
        <v>1</v>
      </c>
    </row>
    <row r="1173" spans="1:26" hidden="1" x14ac:dyDescent="0.25">
      <c r="A1173" t="s">
        <v>5494</v>
      </c>
      <c r="B1173" t="s">
        <v>279</v>
      </c>
      <c r="C1173" t="s">
        <v>43</v>
      </c>
      <c r="D1173" t="s">
        <v>44</v>
      </c>
      <c r="E1173" t="s">
        <v>24</v>
      </c>
      <c r="F1173" t="s">
        <v>997</v>
      </c>
      <c r="G1173" t="s">
        <v>196</v>
      </c>
      <c r="H1173" t="s">
        <v>46</v>
      </c>
      <c r="I1173" t="b">
        <v>1</v>
      </c>
      <c r="J1173">
        <v>4.67</v>
      </c>
      <c r="K1173">
        <v>29.85</v>
      </c>
      <c r="L1173" t="s">
        <v>5495</v>
      </c>
      <c r="M1173" s="2">
        <f t="shared" si="54"/>
        <v>46080.484027777777</v>
      </c>
      <c r="N1173" t="s">
        <v>5496</v>
      </c>
      <c r="O1173" s="2">
        <f t="shared" si="55"/>
        <v>46097.046898148146</v>
      </c>
      <c r="P1173" t="s">
        <v>5497</v>
      </c>
      <c r="Q1173" s="2">
        <f t="shared" si="56"/>
        <v>46097.793252314812</v>
      </c>
      <c r="R1173" t="s">
        <v>5497</v>
      </c>
      <c r="S1173" t="s">
        <v>30</v>
      </c>
      <c r="T11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3" s="5">
        <f>IF(tb_ship[[#This Row],[current_status]]&lt;&gt;"DELIVERED", "",
  ABS(tb_ship[[#This Row],[Formated_actual_delivery_timestamp]] - tb_ship[[#This Row],[Formatted_estimated_delivery_timestamp]])
)</f>
        <v>0.74635416666569654</v>
      </c>
      <c r="X1173">
        <v>3</v>
      </c>
      <c r="Y1173">
        <v>5</v>
      </c>
      <c r="Z1173" t="b">
        <v>0</v>
      </c>
    </row>
    <row r="1174" spans="1:26" hidden="1" x14ac:dyDescent="0.25">
      <c r="A1174" t="s">
        <v>5498</v>
      </c>
      <c r="B1174" t="s">
        <v>186</v>
      </c>
      <c r="C1174" t="s">
        <v>43</v>
      </c>
      <c r="D1174" t="s">
        <v>24</v>
      </c>
      <c r="E1174" t="s">
        <v>44</v>
      </c>
      <c r="F1174" t="s">
        <v>407</v>
      </c>
      <c r="G1174" t="s">
        <v>3762</v>
      </c>
      <c r="H1174" t="s">
        <v>735</v>
      </c>
      <c r="I1174" t="b">
        <v>1</v>
      </c>
      <c r="J1174">
        <v>49.77</v>
      </c>
      <c r="K1174">
        <v>1555.63</v>
      </c>
      <c r="L1174" t="s">
        <v>5499</v>
      </c>
      <c r="M1174" s="2">
        <f t="shared" si="54"/>
        <v>45873.790972222225</v>
      </c>
      <c r="N1174" t="s">
        <v>5500</v>
      </c>
      <c r="O1174" s="2">
        <f t="shared" si="55"/>
        <v>45881.280462962968</v>
      </c>
      <c r="P1174" t="s">
        <v>5501</v>
      </c>
      <c r="Q1174" s="2">
        <f t="shared" si="56"/>
        <v>45880.133877314816</v>
      </c>
      <c r="R1174" t="s">
        <v>5501</v>
      </c>
      <c r="S1174" t="s">
        <v>30</v>
      </c>
      <c r="T11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74" s="5">
        <f>IF(tb_ship[[#This Row],[current_status]]&lt;&gt;"DELIVERED", "",
  ABS(tb_ship[[#This Row],[Formated_actual_delivery_timestamp]] - tb_ship[[#This Row],[Formatted_estimated_delivery_timestamp]])
)</f>
        <v>1.1465856481518131</v>
      </c>
      <c r="X1174">
        <v>2</v>
      </c>
      <c r="Y1174">
        <v>3</v>
      </c>
      <c r="Z1174" t="b">
        <v>0</v>
      </c>
    </row>
    <row r="1175" spans="1:26" hidden="1" x14ac:dyDescent="0.25">
      <c r="A1175" t="s">
        <v>5502</v>
      </c>
      <c r="B1175" t="s">
        <v>279</v>
      </c>
      <c r="C1175" t="s">
        <v>33</v>
      </c>
      <c r="D1175" t="s">
        <v>24</v>
      </c>
      <c r="E1175" t="s">
        <v>24</v>
      </c>
      <c r="F1175" t="s">
        <v>189</v>
      </c>
      <c r="G1175" t="s">
        <v>196</v>
      </c>
      <c r="H1175" t="s">
        <v>152</v>
      </c>
      <c r="I1175" t="b">
        <v>0</v>
      </c>
      <c r="J1175">
        <v>22.51</v>
      </c>
      <c r="K1175">
        <v>772.84</v>
      </c>
      <c r="L1175" t="s">
        <v>5503</v>
      </c>
      <c r="M1175" s="2">
        <f t="shared" si="54"/>
        <v>45911.557638888895</v>
      </c>
      <c r="N1175" t="s">
        <v>5504</v>
      </c>
      <c r="O1175" s="2">
        <f t="shared" si="55"/>
        <v>45913.98841435185</v>
      </c>
      <c r="P1175" t="s">
        <v>5505</v>
      </c>
      <c r="Q1175" s="2">
        <f t="shared" si="56"/>
        <v>45914.385381944448</v>
      </c>
      <c r="R1175" t="s">
        <v>5506</v>
      </c>
      <c r="S1175" t="s">
        <v>30</v>
      </c>
      <c r="T11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5" s="5">
        <f>IF(tb_ship[[#This Row],[current_status]]&lt;&gt;"DELIVERED", "",
  ABS(tb_ship[[#This Row],[Formated_actual_delivery_timestamp]] - tb_ship[[#This Row],[Formatted_estimated_delivery_timestamp]])
)</f>
        <v>0.39696759259823011</v>
      </c>
      <c r="X1175">
        <v>1</v>
      </c>
      <c r="Y1175">
        <v>2</v>
      </c>
      <c r="Z1175" t="b">
        <v>0</v>
      </c>
    </row>
    <row r="1176" spans="1:26" hidden="1" x14ac:dyDescent="0.25">
      <c r="A1176" t="s">
        <v>5507</v>
      </c>
      <c r="B1176" t="s">
        <v>58</v>
      </c>
      <c r="C1176" t="s">
        <v>43</v>
      </c>
      <c r="D1176" t="s">
        <v>24</v>
      </c>
      <c r="E1176" t="s">
        <v>44</v>
      </c>
      <c r="F1176" t="s">
        <v>35</v>
      </c>
      <c r="G1176" t="s">
        <v>280</v>
      </c>
      <c r="I1176" t="b">
        <v>1</v>
      </c>
      <c r="J1176">
        <v>1.67</v>
      </c>
      <c r="K1176">
        <v>34.31</v>
      </c>
      <c r="L1176" t="s">
        <v>5508</v>
      </c>
      <c r="M1176" s="2">
        <f t="shared" si="54"/>
        <v>45887.429861111108</v>
      </c>
      <c r="N1176" t="s">
        <v>5509</v>
      </c>
      <c r="O1176" s="2">
        <f t="shared" si="55"/>
        <v>45898.331666666672</v>
      </c>
      <c r="P1176" t="s">
        <v>5510</v>
      </c>
      <c r="Q1176" s="2">
        <f t="shared" si="56"/>
        <v>45898.287500000006</v>
      </c>
      <c r="R1176" t="s">
        <v>5511</v>
      </c>
      <c r="S1176" t="s">
        <v>30</v>
      </c>
      <c r="T11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76" s="5">
        <f>IF(tb_ship[[#This Row],[current_status]]&lt;&gt;"DELIVERED", "",
  ABS(tb_ship[[#This Row],[Formated_actual_delivery_timestamp]] - tb_ship[[#This Row],[Formatted_estimated_delivery_timestamp]])
)</f>
        <v>4.4166666666569654E-2</v>
      </c>
      <c r="X1176">
        <v>3</v>
      </c>
      <c r="Y1176">
        <v>3</v>
      </c>
      <c r="Z1176" t="b">
        <v>0</v>
      </c>
    </row>
    <row r="1177" spans="1:26" hidden="1" x14ac:dyDescent="0.25">
      <c r="A1177" t="s">
        <v>5512</v>
      </c>
      <c r="B1177" t="s">
        <v>67</v>
      </c>
      <c r="C1177" t="s">
        <v>23</v>
      </c>
      <c r="D1177" t="s">
        <v>34</v>
      </c>
      <c r="E1177" t="s">
        <v>52</v>
      </c>
      <c r="F1177" t="s">
        <v>209</v>
      </c>
      <c r="G1177" t="s">
        <v>329</v>
      </c>
      <c r="H1177" t="s">
        <v>77</v>
      </c>
      <c r="I1177" t="b">
        <v>0</v>
      </c>
      <c r="J1177">
        <v>11.23</v>
      </c>
      <c r="K1177">
        <v>575.65</v>
      </c>
      <c r="L1177" t="s">
        <v>5513</v>
      </c>
      <c r="M1177" s="2">
        <f t="shared" si="54"/>
        <v>45835.362500000003</v>
      </c>
      <c r="N1177" t="s">
        <v>5514</v>
      </c>
      <c r="O1177" s="2">
        <f t="shared" si="55"/>
        <v>45838.594930555555</v>
      </c>
      <c r="P1177" t="s">
        <v>5515</v>
      </c>
      <c r="Q1177" s="2">
        <f t="shared" si="56"/>
        <v>45838.07403935185</v>
      </c>
      <c r="R1177" t="s">
        <v>5515</v>
      </c>
      <c r="S1177" t="s">
        <v>30</v>
      </c>
      <c r="T11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77" s="5">
        <f>IF(tb_ship[[#This Row],[current_status]]&lt;&gt;"DELIVERED", "",
  ABS(tb_ship[[#This Row],[Formated_actual_delivery_timestamp]] - tb_ship[[#This Row],[Formatted_estimated_delivery_timestamp]])
)</f>
        <v>0.520891203705105</v>
      </c>
      <c r="X1177">
        <v>2</v>
      </c>
      <c r="Y1177">
        <v>2</v>
      </c>
      <c r="Z1177" t="b">
        <v>0</v>
      </c>
    </row>
    <row r="1178" spans="1:26" hidden="1" x14ac:dyDescent="0.25">
      <c r="A1178" t="s">
        <v>5516</v>
      </c>
      <c r="B1178" t="s">
        <v>279</v>
      </c>
      <c r="C1178" t="s">
        <v>33</v>
      </c>
      <c r="D1178" t="s">
        <v>59</v>
      </c>
      <c r="E1178" t="s">
        <v>52</v>
      </c>
      <c r="F1178" t="s">
        <v>313</v>
      </c>
      <c r="G1178" t="s">
        <v>362</v>
      </c>
      <c r="H1178" t="s">
        <v>162</v>
      </c>
      <c r="I1178" t="b">
        <v>0</v>
      </c>
      <c r="J1178">
        <v>42.6</v>
      </c>
      <c r="K1178">
        <v>863.37</v>
      </c>
      <c r="L1178" t="s">
        <v>5517</v>
      </c>
      <c r="M1178" s="2">
        <f t="shared" si="54"/>
        <v>45907.434722222228</v>
      </c>
      <c r="N1178" t="s">
        <v>5518</v>
      </c>
      <c r="O1178" s="2">
        <f t="shared" si="55"/>
        <v>45916.712800925925</v>
      </c>
      <c r="P1178" t="s">
        <v>5519</v>
      </c>
      <c r="Q1178" s="2">
        <f t="shared" si="56"/>
        <v>45917.127916666672</v>
      </c>
      <c r="R1178" t="s">
        <v>5519</v>
      </c>
      <c r="S1178" t="s">
        <v>30</v>
      </c>
      <c r="T11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8" s="5">
        <f>IF(tb_ship[[#This Row],[current_status]]&lt;&gt;"DELIVERED", "",
  ABS(tb_ship[[#This Row],[Formated_actual_delivery_timestamp]] - tb_ship[[#This Row],[Formatted_estimated_delivery_timestamp]])
)</f>
        <v>0.41511574074684177</v>
      </c>
      <c r="X1178">
        <v>4</v>
      </c>
      <c r="Y1178">
        <v>2</v>
      </c>
      <c r="Z1178" t="b">
        <v>0</v>
      </c>
    </row>
    <row r="1179" spans="1:26" hidden="1" x14ac:dyDescent="0.25">
      <c r="A1179" t="s">
        <v>5520</v>
      </c>
      <c r="B1179" t="s">
        <v>42</v>
      </c>
      <c r="C1179" t="s">
        <v>51</v>
      </c>
      <c r="D1179" t="s">
        <v>24</v>
      </c>
      <c r="E1179" t="s">
        <v>52</v>
      </c>
      <c r="F1179" t="s">
        <v>93</v>
      </c>
      <c r="G1179" t="s">
        <v>329</v>
      </c>
      <c r="H1179" t="s">
        <v>1733</v>
      </c>
      <c r="I1179" t="b">
        <v>1</v>
      </c>
      <c r="J1179">
        <v>24.23</v>
      </c>
      <c r="K1179">
        <v>575.6</v>
      </c>
      <c r="L1179" t="s">
        <v>5521</v>
      </c>
      <c r="M1179" s="2">
        <f t="shared" si="54"/>
        <v>46057.64444444445</v>
      </c>
      <c r="N1179" t="s">
        <v>5522</v>
      </c>
      <c r="O1179" s="2">
        <f t="shared" si="55"/>
        <v>46056.038819444446</v>
      </c>
      <c r="P1179" t="s">
        <v>5523</v>
      </c>
      <c r="Q1179" s="2">
        <f t="shared" si="56"/>
        <v>46061.261388888888</v>
      </c>
      <c r="R1179" t="s">
        <v>5523</v>
      </c>
      <c r="S1179" t="s">
        <v>30</v>
      </c>
      <c r="T11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79" s="5">
        <f>IF(tb_ship[[#This Row],[current_status]]&lt;&gt;"DELIVERED", "",
  ABS(tb_ship[[#This Row],[Formated_actual_delivery_timestamp]] - tb_ship[[#This Row],[Formatted_estimated_delivery_timestamp]])
)</f>
        <v>5.2225694444423425</v>
      </c>
      <c r="X1179">
        <v>4</v>
      </c>
      <c r="Y1179">
        <v>4</v>
      </c>
      <c r="Z1179" t="b">
        <v>1</v>
      </c>
    </row>
    <row r="1180" spans="1:26" hidden="1" x14ac:dyDescent="0.25">
      <c r="A1180" t="s">
        <v>5524</v>
      </c>
      <c r="B1180" t="s">
        <v>833</v>
      </c>
      <c r="C1180" t="s">
        <v>51</v>
      </c>
      <c r="D1180" t="s">
        <v>24</v>
      </c>
      <c r="E1180" t="s">
        <v>52</v>
      </c>
      <c r="F1180" t="s">
        <v>25</v>
      </c>
      <c r="G1180" t="s">
        <v>236</v>
      </c>
      <c r="H1180" t="s">
        <v>216</v>
      </c>
      <c r="I1180" t="b">
        <v>1</v>
      </c>
      <c r="J1180">
        <v>3.32</v>
      </c>
      <c r="K1180">
        <v>80.239999999999995</v>
      </c>
      <c r="L1180" t="s">
        <v>5525</v>
      </c>
      <c r="M1180" s="2">
        <f t="shared" si="54"/>
        <v>45820.94027777778</v>
      </c>
      <c r="N1180" t="s">
        <v>5526</v>
      </c>
      <c r="O1180" s="2">
        <f t="shared" si="55"/>
        <v>45824.187847222223</v>
      </c>
      <c r="P1180" t="s">
        <v>5527</v>
      </c>
      <c r="Q1180" s="2">
        <f t="shared" si="56"/>
        <v>45824.730138888888</v>
      </c>
      <c r="R1180" t="s">
        <v>5528</v>
      </c>
      <c r="S1180" t="s">
        <v>30</v>
      </c>
      <c r="T11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80" s="5">
        <f>IF(tb_ship[[#This Row],[current_status]]&lt;&gt;"DELIVERED", "",
  ABS(tb_ship[[#This Row],[Formated_actual_delivery_timestamp]] - tb_ship[[#This Row],[Formatted_estimated_delivery_timestamp]])
)</f>
        <v>0.54229166666482342</v>
      </c>
      <c r="X1180">
        <v>4</v>
      </c>
      <c r="Y1180">
        <v>3</v>
      </c>
      <c r="Z1180" t="b">
        <v>0</v>
      </c>
    </row>
    <row r="1181" spans="1:26" hidden="1" x14ac:dyDescent="0.25">
      <c r="A1181" t="s">
        <v>5529</v>
      </c>
      <c r="B1181" t="s">
        <v>58</v>
      </c>
      <c r="C1181" t="s">
        <v>51</v>
      </c>
      <c r="D1181" t="s">
        <v>187</v>
      </c>
      <c r="E1181" t="s">
        <v>24</v>
      </c>
      <c r="F1181" t="s">
        <v>801</v>
      </c>
      <c r="G1181" t="s">
        <v>407</v>
      </c>
      <c r="H1181" t="s">
        <v>927</v>
      </c>
      <c r="I1181" t="b">
        <v>1</v>
      </c>
      <c r="J1181">
        <v>3.23</v>
      </c>
      <c r="K1181">
        <v>292.57</v>
      </c>
      <c r="L1181" t="s">
        <v>5530</v>
      </c>
      <c r="M1181" s="2">
        <f t="shared" si="54"/>
        <v>45877.204861111109</v>
      </c>
      <c r="N1181" t="s">
        <v>5531</v>
      </c>
      <c r="O1181" s="2">
        <f t="shared" si="55"/>
        <v>45885.957986111112</v>
      </c>
      <c r="P1181" t="s">
        <v>5532</v>
      </c>
      <c r="Q1181" s="2">
        <f t="shared" si="56"/>
        <v>45885.663969907408</v>
      </c>
      <c r="R1181" t="s">
        <v>5533</v>
      </c>
      <c r="S1181" t="s">
        <v>30</v>
      </c>
      <c r="T11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81" s="5">
        <f>IF(tb_ship[[#This Row],[current_status]]&lt;&gt;"DELIVERED", "",
  ABS(tb_ship[[#This Row],[Formated_actual_delivery_timestamp]] - tb_ship[[#This Row],[Formatted_estimated_delivery_timestamp]])
)</f>
        <v>0.29401620370481396</v>
      </c>
      <c r="X1181">
        <v>4</v>
      </c>
      <c r="Y1181">
        <v>4</v>
      </c>
      <c r="Z1181" t="b">
        <v>0</v>
      </c>
    </row>
    <row r="1182" spans="1:26" hidden="1" x14ac:dyDescent="0.25">
      <c r="A1182" t="s">
        <v>5534</v>
      </c>
      <c r="B1182" t="s">
        <v>186</v>
      </c>
      <c r="C1182" t="s">
        <v>33</v>
      </c>
      <c r="D1182" t="s">
        <v>52</v>
      </c>
      <c r="E1182" t="s">
        <v>59</v>
      </c>
      <c r="F1182" t="s">
        <v>236</v>
      </c>
      <c r="G1182" t="s">
        <v>313</v>
      </c>
      <c r="H1182" t="s">
        <v>314</v>
      </c>
      <c r="I1182" t="b">
        <v>0</v>
      </c>
      <c r="J1182">
        <v>7.08</v>
      </c>
      <c r="K1182">
        <v>125.5</v>
      </c>
      <c r="L1182" t="s">
        <v>5535</v>
      </c>
      <c r="M1182" s="2">
        <f t="shared" si="54"/>
        <v>45945.498611111114</v>
      </c>
      <c r="N1182" t="s">
        <v>5536</v>
      </c>
      <c r="O1182" s="2">
        <f t="shared" si="55"/>
        <v>45950.514247685191</v>
      </c>
      <c r="P1182" t="s">
        <v>5537</v>
      </c>
      <c r="Q1182" s="2">
        <f t="shared" si="56"/>
        <v>45951.021875000006</v>
      </c>
      <c r="R1182" t="s">
        <v>5537</v>
      </c>
      <c r="S1182" t="s">
        <v>30</v>
      </c>
      <c r="T1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82" s="5">
        <f>IF(tb_ship[[#This Row],[current_status]]&lt;&gt;"DELIVERED", "",
  ABS(tb_ship[[#This Row],[Formated_actual_delivery_timestamp]] - tb_ship[[#This Row],[Formatted_estimated_delivery_timestamp]])
)</f>
        <v>0.50762731481518131</v>
      </c>
      <c r="X1182">
        <v>1</v>
      </c>
      <c r="Y1182">
        <v>3</v>
      </c>
      <c r="Z1182" t="b">
        <v>0</v>
      </c>
    </row>
    <row r="1183" spans="1:26" hidden="1" x14ac:dyDescent="0.25">
      <c r="A1183" t="s">
        <v>5538</v>
      </c>
      <c r="B1183" t="s">
        <v>279</v>
      </c>
      <c r="C1183" t="s">
        <v>33</v>
      </c>
      <c r="D1183" t="s">
        <v>24</v>
      </c>
      <c r="E1183" t="s">
        <v>34</v>
      </c>
      <c r="F1183" t="s">
        <v>25</v>
      </c>
      <c r="G1183" t="s">
        <v>230</v>
      </c>
      <c r="H1183" t="s">
        <v>37</v>
      </c>
      <c r="I1183" t="b">
        <v>1</v>
      </c>
      <c r="J1183">
        <v>9.6300000000000008</v>
      </c>
      <c r="K1183">
        <v>239.81</v>
      </c>
      <c r="L1183" t="s">
        <v>5539</v>
      </c>
      <c r="M1183" s="2">
        <f t="shared" si="54"/>
        <v>46034.667361111111</v>
      </c>
      <c r="N1183" t="s">
        <v>5540</v>
      </c>
      <c r="O1183" s="2">
        <f t="shared" si="55"/>
        <v>46041.584120370375</v>
      </c>
      <c r="Q1183" s="2" t="str">
        <f t="shared" si="56"/>
        <v/>
      </c>
      <c r="R1183" t="s">
        <v>5541</v>
      </c>
      <c r="S1183" t="s">
        <v>673</v>
      </c>
      <c r="T11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83" s="5" t="str">
        <f>IF(tb_ship[[#This Row],[current_status]]&lt;&gt;"DELIVERED", "",
  ABS(tb_ship[[#This Row],[Formated_actual_delivery_timestamp]] - tb_ship[[#This Row],[Formatted_estimated_delivery_timestamp]])
)</f>
        <v/>
      </c>
      <c r="V1183" t="s">
        <v>194</v>
      </c>
      <c r="X1183">
        <v>8</v>
      </c>
      <c r="Y1183">
        <v>3</v>
      </c>
      <c r="Z1183" t="b">
        <v>1</v>
      </c>
    </row>
    <row r="1184" spans="1:26" hidden="1" x14ac:dyDescent="0.25">
      <c r="A1184" t="s">
        <v>5542</v>
      </c>
      <c r="B1184" t="s">
        <v>67</v>
      </c>
      <c r="C1184" t="s">
        <v>43</v>
      </c>
      <c r="D1184" t="s">
        <v>24</v>
      </c>
      <c r="E1184" t="s">
        <v>24</v>
      </c>
      <c r="F1184" t="s">
        <v>102</v>
      </c>
      <c r="G1184" t="s">
        <v>249</v>
      </c>
      <c r="H1184" t="s">
        <v>152</v>
      </c>
      <c r="I1184" t="b">
        <v>0</v>
      </c>
      <c r="J1184">
        <v>9.6199999999999992</v>
      </c>
      <c r="K1184">
        <v>412.98</v>
      </c>
      <c r="L1184" t="s">
        <v>5543</v>
      </c>
      <c r="M1184" s="2">
        <f t="shared" si="54"/>
        <v>45891.695138888892</v>
      </c>
      <c r="N1184" t="s">
        <v>5544</v>
      </c>
      <c r="O1184" s="2">
        <f t="shared" si="55"/>
        <v>45897.705428240741</v>
      </c>
      <c r="P1184" t="s">
        <v>5545</v>
      </c>
      <c r="Q1184" s="2">
        <f t="shared" si="56"/>
        <v>45897.392754629633</v>
      </c>
      <c r="R1184" t="s">
        <v>5546</v>
      </c>
      <c r="S1184" t="s">
        <v>30</v>
      </c>
      <c r="T11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84" s="5">
        <f>IF(tb_ship[[#This Row],[current_status]]&lt;&gt;"DELIVERED", "",
  ABS(tb_ship[[#This Row],[Formated_actual_delivery_timestamp]] - tb_ship[[#This Row],[Formatted_estimated_delivery_timestamp]])
)</f>
        <v>0.31267361110803904</v>
      </c>
      <c r="X1184">
        <v>3</v>
      </c>
      <c r="Y1184">
        <v>2</v>
      </c>
      <c r="Z1184" t="b">
        <v>0</v>
      </c>
    </row>
    <row r="1185" spans="1:26" hidden="1" x14ac:dyDescent="0.25">
      <c r="A1185" t="s">
        <v>5547</v>
      </c>
      <c r="B1185" t="s">
        <v>186</v>
      </c>
      <c r="C1185" t="s">
        <v>23</v>
      </c>
      <c r="D1185" t="s">
        <v>301</v>
      </c>
      <c r="E1185" t="s">
        <v>24</v>
      </c>
      <c r="F1185" t="s">
        <v>987</v>
      </c>
      <c r="G1185" t="s">
        <v>196</v>
      </c>
      <c r="I1185" t="b">
        <v>1</v>
      </c>
      <c r="J1185">
        <v>1.51</v>
      </c>
      <c r="K1185">
        <v>25.09</v>
      </c>
      <c r="L1185" t="s">
        <v>5548</v>
      </c>
      <c r="M1185" s="2">
        <f t="shared" si="54"/>
        <v>45919.854861111111</v>
      </c>
      <c r="N1185" t="s">
        <v>5549</v>
      </c>
      <c r="O1185" s="2">
        <f t="shared" si="55"/>
        <v>45923.998865740738</v>
      </c>
      <c r="P1185" t="s">
        <v>5550</v>
      </c>
      <c r="Q1185" s="2">
        <f t="shared" si="56"/>
        <v>45923.733761574076</v>
      </c>
      <c r="R1185" t="s">
        <v>5550</v>
      </c>
      <c r="S1185" t="s">
        <v>30</v>
      </c>
      <c r="T11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85" s="5">
        <f>IF(tb_ship[[#This Row],[current_status]]&lt;&gt;"DELIVERED", "",
  ABS(tb_ship[[#This Row],[Formated_actual_delivery_timestamp]] - tb_ship[[#This Row],[Formatted_estimated_delivery_timestamp]])
)</f>
        <v>0.26510416666133096</v>
      </c>
      <c r="X1185">
        <v>2</v>
      </c>
      <c r="Y1185">
        <v>4</v>
      </c>
      <c r="Z1185" t="b">
        <v>0</v>
      </c>
    </row>
    <row r="1186" spans="1:26" hidden="1" x14ac:dyDescent="0.25">
      <c r="A1186" t="s">
        <v>5551</v>
      </c>
      <c r="B1186" t="s">
        <v>91</v>
      </c>
      <c r="C1186" t="s">
        <v>33</v>
      </c>
      <c r="D1186" t="s">
        <v>34</v>
      </c>
      <c r="E1186" t="s">
        <v>24</v>
      </c>
      <c r="F1186" t="s">
        <v>1540</v>
      </c>
      <c r="G1186" t="s">
        <v>883</v>
      </c>
      <c r="H1186" t="s">
        <v>771</v>
      </c>
      <c r="I1186" t="b">
        <v>1</v>
      </c>
      <c r="J1186">
        <v>226.62</v>
      </c>
      <c r="K1186">
        <v>4203.08</v>
      </c>
      <c r="L1186" t="s">
        <v>5552</v>
      </c>
      <c r="M1186" s="2">
        <f t="shared" si="54"/>
        <v>46020.660416666666</v>
      </c>
      <c r="N1186" t="s">
        <v>5553</v>
      </c>
      <c r="O1186" s="2">
        <f t="shared" si="55"/>
        <v>46028.567210648151</v>
      </c>
      <c r="P1186" t="s">
        <v>5554</v>
      </c>
      <c r="Q1186" s="2">
        <f t="shared" si="56"/>
        <v>46028.577986111108</v>
      </c>
      <c r="R1186" t="s">
        <v>5554</v>
      </c>
      <c r="S1186" t="s">
        <v>30</v>
      </c>
      <c r="T11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86" s="5">
        <f>IF(tb_ship[[#This Row],[current_status]]&lt;&gt;"DELIVERED", "",
  ABS(tb_ship[[#This Row],[Formated_actual_delivery_timestamp]] - tb_ship[[#This Row],[Formatted_estimated_delivery_timestamp]])
)</f>
        <v>1.077546295709908E-2</v>
      </c>
      <c r="X1186">
        <v>3</v>
      </c>
      <c r="Y1186">
        <v>4</v>
      </c>
      <c r="Z1186" t="b">
        <v>0</v>
      </c>
    </row>
    <row r="1187" spans="1:26" hidden="1" x14ac:dyDescent="0.25">
      <c r="A1187" t="s">
        <v>5555</v>
      </c>
      <c r="B1187" t="s">
        <v>58</v>
      </c>
      <c r="C1187" t="s">
        <v>43</v>
      </c>
      <c r="D1187" t="s">
        <v>24</v>
      </c>
      <c r="E1187" t="s">
        <v>24</v>
      </c>
      <c r="F1187" t="s">
        <v>407</v>
      </c>
      <c r="G1187" t="s">
        <v>196</v>
      </c>
      <c r="H1187" t="s">
        <v>152</v>
      </c>
      <c r="I1187" t="b">
        <v>0</v>
      </c>
      <c r="J1187">
        <v>8.5399999999999991</v>
      </c>
      <c r="K1187">
        <v>537.14</v>
      </c>
      <c r="L1187" t="s">
        <v>5556</v>
      </c>
      <c r="M1187" s="2">
        <f t="shared" si="54"/>
        <v>45828.728472222225</v>
      </c>
      <c r="N1187" t="s">
        <v>5557</v>
      </c>
      <c r="O1187" s="2">
        <f t="shared" si="55"/>
        <v>45831.941458333335</v>
      </c>
      <c r="P1187" t="s">
        <v>5558</v>
      </c>
      <c r="Q1187" s="2">
        <f t="shared" si="56"/>
        <v>45832.781331018523</v>
      </c>
      <c r="R1187" t="s">
        <v>5558</v>
      </c>
      <c r="S1187" t="s">
        <v>30</v>
      </c>
      <c r="T11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87" s="5">
        <f>IF(tb_ship[[#This Row],[current_status]]&lt;&gt;"DELIVERED", "",
  ABS(tb_ship[[#This Row],[Formated_actual_delivery_timestamp]] - tb_ship[[#This Row],[Formatted_estimated_delivery_timestamp]])
)</f>
        <v>0.83987268518831115</v>
      </c>
      <c r="X1187">
        <v>2</v>
      </c>
      <c r="Y1187">
        <v>2</v>
      </c>
      <c r="Z1187" t="b">
        <v>0</v>
      </c>
    </row>
    <row r="1188" spans="1:26" hidden="1" x14ac:dyDescent="0.25">
      <c r="A1188" t="s">
        <v>5559</v>
      </c>
      <c r="B1188" t="s">
        <v>335</v>
      </c>
      <c r="C1188" t="s">
        <v>23</v>
      </c>
      <c r="D1188" t="s">
        <v>301</v>
      </c>
      <c r="E1188" t="s">
        <v>24</v>
      </c>
      <c r="F1188" t="s">
        <v>302</v>
      </c>
      <c r="G1188" t="s">
        <v>68</v>
      </c>
      <c r="H1188" t="s">
        <v>1727</v>
      </c>
      <c r="I1188" t="b">
        <v>1</v>
      </c>
      <c r="J1188">
        <v>32.94</v>
      </c>
      <c r="K1188">
        <v>1078.6300000000001</v>
      </c>
      <c r="L1188" t="s">
        <v>5560</v>
      </c>
      <c r="M1188" s="2">
        <f t="shared" si="54"/>
        <v>46077.669444444444</v>
      </c>
      <c r="N1188" t="s">
        <v>5561</v>
      </c>
      <c r="O1188" s="2">
        <f t="shared" si="55"/>
        <v>46081.71197916667</v>
      </c>
      <c r="Q1188" s="2" t="str">
        <f t="shared" si="56"/>
        <v/>
      </c>
      <c r="R1188" t="s">
        <v>5562</v>
      </c>
      <c r="S1188" t="s">
        <v>114</v>
      </c>
      <c r="T11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88" s="5" t="str">
        <f>IF(tb_ship[[#This Row],[current_status]]&lt;&gt;"DELIVERED", "",
  ABS(tb_ship[[#This Row],[Formated_actual_delivery_timestamp]] - tb_ship[[#This Row],[Formatted_estimated_delivery_timestamp]])
)</f>
        <v/>
      </c>
      <c r="X1188">
        <v>3</v>
      </c>
      <c r="Y1188">
        <v>3</v>
      </c>
      <c r="Z1188" t="b">
        <v>0</v>
      </c>
    </row>
    <row r="1189" spans="1:26" hidden="1" x14ac:dyDescent="0.25">
      <c r="A1189" t="s">
        <v>5563</v>
      </c>
      <c r="B1189" t="s">
        <v>1075</v>
      </c>
      <c r="C1189" t="s">
        <v>33</v>
      </c>
      <c r="D1189" t="s">
        <v>44</v>
      </c>
      <c r="E1189" t="s">
        <v>52</v>
      </c>
      <c r="F1189" t="s">
        <v>109</v>
      </c>
      <c r="G1189" t="s">
        <v>329</v>
      </c>
      <c r="H1189" t="s">
        <v>2406</v>
      </c>
      <c r="I1189" t="b">
        <v>0</v>
      </c>
      <c r="J1189">
        <v>4.6500000000000004</v>
      </c>
      <c r="K1189">
        <v>220.73</v>
      </c>
      <c r="L1189" t="s">
        <v>5564</v>
      </c>
      <c r="M1189" s="2">
        <f t="shared" si="54"/>
        <v>46071.513888888891</v>
      </c>
      <c r="N1189" t="s">
        <v>5565</v>
      </c>
      <c r="O1189" s="2">
        <f t="shared" si="55"/>
        <v>46079.440451388888</v>
      </c>
      <c r="Q1189" s="2" t="str">
        <f t="shared" si="56"/>
        <v/>
      </c>
      <c r="R1189" t="s">
        <v>5566</v>
      </c>
      <c r="S1189" t="s">
        <v>140</v>
      </c>
      <c r="T11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89" s="5" t="str">
        <f>IF(tb_ship[[#This Row],[current_status]]&lt;&gt;"DELIVERED", "",
  ABS(tb_ship[[#This Row],[Formated_actual_delivery_timestamp]] - tb_ship[[#This Row],[Formatted_estimated_delivery_timestamp]])
)</f>
        <v/>
      </c>
      <c r="V1189" t="s">
        <v>2031</v>
      </c>
      <c r="X1189">
        <v>8</v>
      </c>
      <c r="Y1189">
        <v>2</v>
      </c>
      <c r="Z1189" t="b">
        <v>1</v>
      </c>
    </row>
    <row r="1190" spans="1:26" hidden="1" x14ac:dyDescent="0.25">
      <c r="A1190" t="s">
        <v>5567</v>
      </c>
      <c r="B1190" t="s">
        <v>32</v>
      </c>
      <c r="C1190" t="s">
        <v>43</v>
      </c>
      <c r="D1190" t="s">
        <v>24</v>
      </c>
      <c r="E1190" t="s">
        <v>24</v>
      </c>
      <c r="F1190" t="s">
        <v>25</v>
      </c>
      <c r="G1190" t="s">
        <v>407</v>
      </c>
      <c r="H1190" t="s">
        <v>152</v>
      </c>
      <c r="I1190" t="b">
        <v>0</v>
      </c>
      <c r="J1190">
        <v>13.56</v>
      </c>
      <c r="K1190">
        <v>759.6</v>
      </c>
      <c r="L1190" t="s">
        <v>5568</v>
      </c>
      <c r="M1190" s="2">
        <f t="shared" si="54"/>
        <v>45818.507638888892</v>
      </c>
      <c r="N1190" t="s">
        <v>5569</v>
      </c>
      <c r="O1190" s="2">
        <f t="shared" si="55"/>
        <v>45821.000115740746</v>
      </c>
      <c r="Q1190" s="2" t="str">
        <f t="shared" si="56"/>
        <v/>
      </c>
      <c r="R1190" t="s">
        <v>5570</v>
      </c>
      <c r="S1190" t="s">
        <v>140</v>
      </c>
      <c r="T11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90" s="5" t="str">
        <f>IF(tb_ship[[#This Row],[current_status]]&lt;&gt;"DELIVERED", "",
  ABS(tb_ship[[#This Row],[Formated_actual_delivery_timestamp]] - tb_ship[[#This Row],[Formatted_estimated_delivery_timestamp]])
)</f>
        <v/>
      </c>
      <c r="V1190" t="s">
        <v>147</v>
      </c>
      <c r="W1190" t="s">
        <v>220</v>
      </c>
      <c r="X1190">
        <v>8</v>
      </c>
      <c r="Y1190">
        <v>1</v>
      </c>
      <c r="Z1190" t="b">
        <v>1</v>
      </c>
    </row>
    <row r="1191" spans="1:26" hidden="1" x14ac:dyDescent="0.25">
      <c r="A1191" t="s">
        <v>5571</v>
      </c>
      <c r="B1191" t="s">
        <v>203</v>
      </c>
      <c r="C1191" t="s">
        <v>23</v>
      </c>
      <c r="D1191" t="s">
        <v>59</v>
      </c>
      <c r="E1191" t="s">
        <v>52</v>
      </c>
      <c r="F1191" t="s">
        <v>313</v>
      </c>
      <c r="G1191" t="s">
        <v>92</v>
      </c>
      <c r="H1191" t="s">
        <v>162</v>
      </c>
      <c r="I1191" t="b">
        <v>0</v>
      </c>
      <c r="J1191">
        <v>5.03</v>
      </c>
      <c r="K1191">
        <v>376.32</v>
      </c>
      <c r="L1191" t="s">
        <v>5572</v>
      </c>
      <c r="M1191" s="2">
        <f t="shared" si="54"/>
        <v>45905.696527777778</v>
      </c>
      <c r="N1191" t="s">
        <v>5573</v>
      </c>
      <c r="O1191" s="2">
        <f t="shared" si="55"/>
        <v>45909.215844907412</v>
      </c>
      <c r="P1191" t="s">
        <v>5574</v>
      </c>
      <c r="Q1191" s="2">
        <f t="shared" si="56"/>
        <v>45908.170173611114</v>
      </c>
      <c r="R1191" t="s">
        <v>5575</v>
      </c>
      <c r="S1191" t="s">
        <v>30</v>
      </c>
      <c r="T11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91" s="5">
        <f>IF(tb_ship[[#This Row],[current_status]]&lt;&gt;"DELIVERED", "",
  ABS(tb_ship[[#This Row],[Formated_actual_delivery_timestamp]] - tb_ship[[#This Row],[Formatted_estimated_delivery_timestamp]])
)</f>
        <v>1.0456712962986785</v>
      </c>
      <c r="X1191">
        <v>4</v>
      </c>
      <c r="Y1191">
        <v>3</v>
      </c>
      <c r="Z1191" t="b">
        <v>0</v>
      </c>
    </row>
    <row r="1192" spans="1:26" hidden="1" x14ac:dyDescent="0.25">
      <c r="A1192" t="s">
        <v>5576</v>
      </c>
      <c r="B1192" t="s">
        <v>833</v>
      </c>
      <c r="C1192" t="s">
        <v>33</v>
      </c>
      <c r="D1192" t="s">
        <v>24</v>
      </c>
      <c r="E1192" t="s">
        <v>44</v>
      </c>
      <c r="F1192" t="s">
        <v>196</v>
      </c>
      <c r="G1192" t="s">
        <v>997</v>
      </c>
      <c r="H1192" t="s">
        <v>2241</v>
      </c>
      <c r="I1192" t="b">
        <v>1</v>
      </c>
      <c r="J1192">
        <v>8.32</v>
      </c>
      <c r="K1192">
        <v>106.71</v>
      </c>
      <c r="L1192" t="s">
        <v>5577</v>
      </c>
      <c r="M1192" s="2">
        <f t="shared" si="54"/>
        <v>46052.328472222223</v>
      </c>
      <c r="N1192" t="s">
        <v>5578</v>
      </c>
      <c r="O1192" s="2">
        <f t="shared" si="55"/>
        <v>46056.335972222223</v>
      </c>
      <c r="P1192" t="s">
        <v>5579</v>
      </c>
      <c r="Q1192" s="2">
        <f t="shared" si="56"/>
        <v>46056.411562500005</v>
      </c>
      <c r="R1192" t="s">
        <v>5579</v>
      </c>
      <c r="S1192" t="s">
        <v>30</v>
      </c>
      <c r="T11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92" s="5">
        <f>IF(tb_ship[[#This Row],[current_status]]&lt;&gt;"DELIVERED", "",
  ABS(tb_ship[[#This Row],[Formated_actual_delivery_timestamp]] - tb_ship[[#This Row],[Formatted_estimated_delivery_timestamp]])
)</f>
        <v>7.5590277781884652E-2</v>
      </c>
      <c r="X1192">
        <v>2</v>
      </c>
      <c r="Y1192">
        <v>2</v>
      </c>
      <c r="Z1192" t="b">
        <v>0</v>
      </c>
    </row>
    <row r="1193" spans="1:26" hidden="1" x14ac:dyDescent="0.25">
      <c r="A1193" t="s">
        <v>5580</v>
      </c>
      <c r="B1193" t="s">
        <v>67</v>
      </c>
      <c r="C1193" t="s">
        <v>33</v>
      </c>
      <c r="D1193" t="s">
        <v>44</v>
      </c>
      <c r="E1193" t="s">
        <v>116</v>
      </c>
      <c r="F1193" t="s">
        <v>180</v>
      </c>
      <c r="G1193" t="s">
        <v>811</v>
      </c>
      <c r="H1193" t="s">
        <v>119</v>
      </c>
      <c r="I1193" t="b">
        <v>1</v>
      </c>
      <c r="J1193">
        <v>16.510000000000002</v>
      </c>
      <c r="K1193">
        <v>425.96</v>
      </c>
      <c r="L1193" t="s">
        <v>5581</v>
      </c>
      <c r="M1193" s="2">
        <f t="shared" si="54"/>
        <v>45888.054166666661</v>
      </c>
      <c r="N1193" t="s">
        <v>5582</v>
      </c>
      <c r="O1193" s="2">
        <f t="shared" si="55"/>
        <v>45897.324687499997</v>
      </c>
      <c r="P1193" t="s">
        <v>5583</v>
      </c>
      <c r="Q1193" s="2">
        <f t="shared" si="56"/>
        <v>45897.488090277773</v>
      </c>
      <c r="R1193" t="s">
        <v>5583</v>
      </c>
      <c r="S1193" t="s">
        <v>30</v>
      </c>
      <c r="T11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93" s="5">
        <f>IF(tb_ship[[#This Row],[current_status]]&lt;&gt;"DELIVERED", "",
  ABS(tb_ship[[#This Row],[Formated_actual_delivery_timestamp]] - tb_ship[[#This Row],[Formatted_estimated_delivery_timestamp]])
)</f>
        <v>0.16340277777635492</v>
      </c>
      <c r="X1193">
        <v>2</v>
      </c>
      <c r="Y1193">
        <v>2</v>
      </c>
      <c r="Z1193" t="b">
        <v>0</v>
      </c>
    </row>
    <row r="1194" spans="1:26" hidden="1" x14ac:dyDescent="0.25">
      <c r="A1194" t="s">
        <v>5584</v>
      </c>
      <c r="B1194" t="s">
        <v>99</v>
      </c>
      <c r="C1194" t="s">
        <v>33</v>
      </c>
      <c r="D1194" t="s">
        <v>24</v>
      </c>
      <c r="E1194" t="s">
        <v>34</v>
      </c>
      <c r="F1194" t="s">
        <v>376</v>
      </c>
      <c r="G1194" t="s">
        <v>209</v>
      </c>
      <c r="H1194" t="s">
        <v>37</v>
      </c>
      <c r="I1194" t="b">
        <v>1</v>
      </c>
      <c r="J1194">
        <v>29.24</v>
      </c>
      <c r="K1194">
        <v>388.7</v>
      </c>
      <c r="L1194" t="s">
        <v>5585</v>
      </c>
      <c r="M1194" s="2">
        <f t="shared" si="54"/>
        <v>45980.755555555559</v>
      </c>
      <c r="N1194" t="s">
        <v>5586</v>
      </c>
      <c r="O1194" s="2">
        <f t="shared" si="55"/>
        <v>45987.962557870371</v>
      </c>
      <c r="Q1194" s="2" t="str">
        <f t="shared" si="56"/>
        <v/>
      </c>
      <c r="R1194" t="s">
        <v>5587</v>
      </c>
      <c r="S1194" t="s">
        <v>140</v>
      </c>
      <c r="T11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194" s="5" t="str">
        <f>IF(tb_ship[[#This Row],[current_status]]&lt;&gt;"DELIVERED", "",
  ABS(tb_ship[[#This Row],[Formated_actual_delivery_timestamp]] - tb_ship[[#This Row],[Formatted_estimated_delivery_timestamp]])
)</f>
        <v/>
      </c>
      <c r="V1194" t="s">
        <v>400</v>
      </c>
      <c r="X1194">
        <v>7</v>
      </c>
      <c r="Y1194">
        <v>5</v>
      </c>
      <c r="Z1194" t="b">
        <v>1</v>
      </c>
    </row>
    <row r="1195" spans="1:26" hidden="1" x14ac:dyDescent="0.25">
      <c r="A1195" t="s">
        <v>5588</v>
      </c>
      <c r="B1195" t="s">
        <v>203</v>
      </c>
      <c r="C1195" t="s">
        <v>33</v>
      </c>
      <c r="D1195" t="s">
        <v>24</v>
      </c>
      <c r="E1195" t="s">
        <v>24</v>
      </c>
      <c r="F1195" t="s">
        <v>35</v>
      </c>
      <c r="G1195" t="s">
        <v>93</v>
      </c>
      <c r="H1195" t="s">
        <v>152</v>
      </c>
      <c r="I1195" t="b">
        <v>0</v>
      </c>
      <c r="J1195">
        <v>4.41</v>
      </c>
      <c r="K1195">
        <v>16.489999999999998</v>
      </c>
      <c r="L1195" t="s">
        <v>5589</v>
      </c>
      <c r="M1195" s="2">
        <f t="shared" si="54"/>
        <v>45875.677083333336</v>
      </c>
      <c r="N1195" t="s">
        <v>5590</v>
      </c>
      <c r="O1195" s="2">
        <f t="shared" si="55"/>
        <v>45878.578657407408</v>
      </c>
      <c r="P1195" t="s">
        <v>5591</v>
      </c>
      <c r="Q1195" s="2">
        <f t="shared" si="56"/>
        <v>45877.752835648149</v>
      </c>
      <c r="R1195" t="s">
        <v>5591</v>
      </c>
      <c r="S1195" t="s">
        <v>30</v>
      </c>
      <c r="T11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95" s="5">
        <f>IF(tb_ship[[#This Row],[current_status]]&lt;&gt;"DELIVERED", "",
  ABS(tb_ship[[#This Row],[Formated_actual_delivery_timestamp]] - tb_ship[[#This Row],[Formatted_estimated_delivery_timestamp]])
)</f>
        <v>0.82582175925927004</v>
      </c>
      <c r="X1195">
        <v>2</v>
      </c>
      <c r="Y1195">
        <v>2</v>
      </c>
      <c r="Z1195" t="b">
        <v>0</v>
      </c>
    </row>
    <row r="1196" spans="1:26" hidden="1" x14ac:dyDescent="0.25">
      <c r="A1196" t="s">
        <v>5592</v>
      </c>
      <c r="B1196" t="s">
        <v>150</v>
      </c>
      <c r="C1196" t="s">
        <v>33</v>
      </c>
      <c r="D1196" t="s">
        <v>52</v>
      </c>
      <c r="E1196" t="s">
        <v>59</v>
      </c>
      <c r="F1196" t="s">
        <v>53</v>
      </c>
      <c r="G1196" t="s">
        <v>313</v>
      </c>
      <c r="I1196" t="b">
        <v>0</v>
      </c>
      <c r="J1196">
        <v>25.59</v>
      </c>
      <c r="K1196">
        <v>366.55</v>
      </c>
      <c r="L1196" t="s">
        <v>5593</v>
      </c>
      <c r="M1196" s="2">
        <f t="shared" si="54"/>
        <v>45839.477083333339</v>
      </c>
      <c r="N1196" t="s">
        <v>5594</v>
      </c>
      <c r="O1196" s="2">
        <f t="shared" si="55"/>
        <v>45845.660185185188</v>
      </c>
      <c r="P1196" t="s">
        <v>5595</v>
      </c>
      <c r="Q1196" s="2">
        <f t="shared" si="56"/>
        <v>45846.276076388895</v>
      </c>
      <c r="R1196" t="s">
        <v>5595</v>
      </c>
      <c r="S1196" t="s">
        <v>30</v>
      </c>
      <c r="T1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96" s="5">
        <f>IF(tb_ship[[#This Row],[current_status]]&lt;&gt;"DELIVERED", "",
  ABS(tb_ship[[#This Row],[Formated_actual_delivery_timestamp]] - tb_ship[[#This Row],[Formatted_estimated_delivery_timestamp]])
)</f>
        <v>0.61589120370626915</v>
      </c>
      <c r="X1196">
        <v>3</v>
      </c>
      <c r="Y1196">
        <v>5</v>
      </c>
      <c r="Z1196" t="b">
        <v>0</v>
      </c>
    </row>
    <row r="1197" spans="1:26" hidden="1" x14ac:dyDescent="0.25">
      <c r="A1197" t="s">
        <v>5596</v>
      </c>
      <c r="B1197" t="s">
        <v>58</v>
      </c>
      <c r="C1197" t="s">
        <v>33</v>
      </c>
      <c r="D1197" t="s">
        <v>44</v>
      </c>
      <c r="E1197" t="s">
        <v>24</v>
      </c>
      <c r="F1197" t="s">
        <v>997</v>
      </c>
      <c r="G1197" t="s">
        <v>151</v>
      </c>
      <c r="H1197" t="s">
        <v>181</v>
      </c>
      <c r="I1197" t="b">
        <v>1</v>
      </c>
      <c r="J1197">
        <v>28.25</v>
      </c>
      <c r="K1197">
        <v>702.02</v>
      </c>
      <c r="L1197" t="s">
        <v>5597</v>
      </c>
      <c r="M1197" s="2">
        <f t="shared" si="54"/>
        <v>45834.268749999996</v>
      </c>
      <c r="N1197" t="s">
        <v>5598</v>
      </c>
      <c r="O1197" s="2">
        <f t="shared" si="55"/>
        <v>45840.652488425927</v>
      </c>
      <c r="P1197" t="s">
        <v>5599</v>
      </c>
      <c r="Q1197" s="2">
        <f t="shared" si="56"/>
        <v>45840.23033564815</v>
      </c>
      <c r="R1197" t="s">
        <v>5600</v>
      </c>
      <c r="S1197" t="s">
        <v>30</v>
      </c>
      <c r="T11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197" s="5">
        <f>IF(tb_ship[[#This Row],[current_status]]&lt;&gt;"DELIVERED", "",
  ABS(tb_ship[[#This Row],[Formated_actual_delivery_timestamp]] - tb_ship[[#This Row],[Formatted_estimated_delivery_timestamp]])
)</f>
        <v>0.42215277777722804</v>
      </c>
      <c r="X1197">
        <v>1</v>
      </c>
      <c r="Y1197">
        <v>5</v>
      </c>
      <c r="Z1197" t="b">
        <v>0</v>
      </c>
    </row>
    <row r="1198" spans="1:26" hidden="1" x14ac:dyDescent="0.25">
      <c r="A1198" t="s">
        <v>5601</v>
      </c>
      <c r="B1198" t="s">
        <v>58</v>
      </c>
      <c r="C1198" t="s">
        <v>33</v>
      </c>
      <c r="D1198" t="s">
        <v>44</v>
      </c>
      <c r="E1198" t="s">
        <v>24</v>
      </c>
      <c r="F1198" t="s">
        <v>135</v>
      </c>
      <c r="G1198" t="s">
        <v>151</v>
      </c>
      <c r="H1198" t="s">
        <v>776</v>
      </c>
      <c r="I1198" t="b">
        <v>1</v>
      </c>
      <c r="J1198">
        <v>13.58</v>
      </c>
      <c r="K1198">
        <v>181.59</v>
      </c>
      <c r="L1198" t="s">
        <v>5602</v>
      </c>
      <c r="M1198" s="2">
        <f t="shared" si="54"/>
        <v>46035.3125</v>
      </c>
      <c r="N1198" t="s">
        <v>5603</v>
      </c>
      <c r="O1198" s="2">
        <f t="shared" si="55"/>
        <v>46042.991018518514</v>
      </c>
      <c r="P1198" t="s">
        <v>5604</v>
      </c>
      <c r="Q1198" s="2">
        <f t="shared" si="56"/>
        <v>46043.768055555556</v>
      </c>
      <c r="R1198" t="s">
        <v>5604</v>
      </c>
      <c r="S1198" t="s">
        <v>30</v>
      </c>
      <c r="T11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98" s="5">
        <f>IF(tb_ship[[#This Row],[current_status]]&lt;&gt;"DELIVERED", "",
  ABS(tb_ship[[#This Row],[Formated_actual_delivery_timestamp]] - tb_ship[[#This Row],[Formatted_estimated_delivery_timestamp]])
)</f>
        <v>0.77703703704173677</v>
      </c>
      <c r="X1198">
        <v>3</v>
      </c>
      <c r="Y1198">
        <v>4</v>
      </c>
      <c r="Z1198" t="b">
        <v>0</v>
      </c>
    </row>
    <row r="1199" spans="1:26" hidden="1" x14ac:dyDescent="0.25">
      <c r="A1199" t="s">
        <v>5605</v>
      </c>
      <c r="B1199" t="s">
        <v>134</v>
      </c>
      <c r="C1199" t="s">
        <v>33</v>
      </c>
      <c r="D1199" t="s">
        <v>24</v>
      </c>
      <c r="E1199" t="s">
        <v>24</v>
      </c>
      <c r="F1199" t="s">
        <v>68</v>
      </c>
      <c r="G1199" t="s">
        <v>196</v>
      </c>
      <c r="H1199" t="s">
        <v>152</v>
      </c>
      <c r="I1199" t="b">
        <v>0</v>
      </c>
      <c r="J1199">
        <v>9.25</v>
      </c>
      <c r="K1199">
        <v>212.87</v>
      </c>
      <c r="L1199" t="s">
        <v>5606</v>
      </c>
      <c r="M1199" s="2">
        <f t="shared" si="54"/>
        <v>45862.314583333333</v>
      </c>
      <c r="N1199" t="s">
        <v>5607</v>
      </c>
      <c r="O1199" s="2">
        <f t="shared" si="55"/>
        <v>45863.75309027778</v>
      </c>
      <c r="P1199" t="s">
        <v>5608</v>
      </c>
      <c r="Q1199" s="2">
        <f t="shared" si="56"/>
        <v>45864.109791666669</v>
      </c>
      <c r="R1199" t="s">
        <v>5608</v>
      </c>
      <c r="S1199" t="s">
        <v>30</v>
      </c>
      <c r="T11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199" s="5">
        <f>IF(tb_ship[[#This Row],[current_status]]&lt;&gt;"DELIVERED", "",
  ABS(tb_ship[[#This Row],[Formated_actual_delivery_timestamp]] - tb_ship[[#This Row],[Formatted_estimated_delivery_timestamp]])
)</f>
        <v>0.35670138888963265</v>
      </c>
      <c r="X1199">
        <v>3</v>
      </c>
      <c r="Y1199">
        <v>2</v>
      </c>
      <c r="Z1199" t="b">
        <v>0</v>
      </c>
    </row>
    <row r="1200" spans="1:26" hidden="1" x14ac:dyDescent="0.25">
      <c r="A1200" t="s">
        <v>5609</v>
      </c>
      <c r="B1200" t="s">
        <v>99</v>
      </c>
      <c r="C1200" t="s">
        <v>33</v>
      </c>
      <c r="D1200" t="s">
        <v>44</v>
      </c>
      <c r="E1200" t="s">
        <v>24</v>
      </c>
      <c r="F1200" t="s">
        <v>280</v>
      </c>
      <c r="G1200" t="s">
        <v>93</v>
      </c>
      <c r="H1200" t="s">
        <v>181</v>
      </c>
      <c r="I1200" t="b">
        <v>1</v>
      </c>
      <c r="J1200">
        <v>10.84</v>
      </c>
      <c r="K1200">
        <v>509.92</v>
      </c>
      <c r="L1200" t="s">
        <v>5610</v>
      </c>
      <c r="M1200" s="2">
        <f t="shared" si="54"/>
        <v>45824.581250000003</v>
      </c>
      <c r="N1200" t="s">
        <v>5611</v>
      </c>
      <c r="O1200" s="2">
        <f t="shared" si="55"/>
        <v>45830.263726851852</v>
      </c>
      <c r="Q1200" s="2" t="str">
        <f t="shared" si="56"/>
        <v/>
      </c>
      <c r="R1200" t="s">
        <v>5612</v>
      </c>
      <c r="S1200" t="s">
        <v>140</v>
      </c>
      <c r="T12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00" s="5" t="str">
        <f>IF(tb_ship[[#This Row],[current_status]]&lt;&gt;"DELIVERED", "",
  ABS(tb_ship[[#This Row],[Formated_actual_delivery_timestamp]] - tb_ship[[#This Row],[Formatted_estimated_delivery_timestamp]])
)</f>
        <v/>
      </c>
      <c r="V1200" t="s">
        <v>141</v>
      </c>
      <c r="W1200" t="s">
        <v>148</v>
      </c>
      <c r="X1200">
        <v>7</v>
      </c>
      <c r="Y1200">
        <v>4</v>
      </c>
      <c r="Z1200" t="b">
        <v>1</v>
      </c>
    </row>
    <row r="1201" spans="1:26" hidden="1" x14ac:dyDescent="0.25">
      <c r="A1201" t="s">
        <v>5613</v>
      </c>
      <c r="B1201" t="s">
        <v>58</v>
      </c>
      <c r="C1201" t="s">
        <v>51</v>
      </c>
      <c r="D1201" t="s">
        <v>44</v>
      </c>
      <c r="E1201" t="s">
        <v>24</v>
      </c>
      <c r="F1201" t="s">
        <v>1560</v>
      </c>
      <c r="G1201" t="s">
        <v>266</v>
      </c>
      <c r="I1201" t="b">
        <v>1</v>
      </c>
      <c r="J1201">
        <v>15.76</v>
      </c>
      <c r="K1201">
        <v>521.64</v>
      </c>
      <c r="L1201" t="s">
        <v>5614</v>
      </c>
      <c r="M1201" s="2">
        <f t="shared" si="54"/>
        <v>46021.329861111109</v>
      </c>
      <c r="N1201" t="s">
        <v>5615</v>
      </c>
      <c r="O1201" s="2">
        <f t="shared" si="55"/>
        <v>46024.991967592592</v>
      </c>
      <c r="P1201" t="s">
        <v>5616</v>
      </c>
      <c r="Q1201" s="2">
        <f t="shared" si="56"/>
        <v>46025.066793981481</v>
      </c>
      <c r="R1201" t="s">
        <v>5617</v>
      </c>
      <c r="S1201" t="s">
        <v>30</v>
      </c>
      <c r="T12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01" s="5">
        <f>IF(tb_ship[[#This Row],[current_status]]&lt;&gt;"DELIVERED", "",
  ABS(tb_ship[[#This Row],[Formated_actual_delivery_timestamp]] - tb_ship[[#This Row],[Formatted_estimated_delivery_timestamp]])
)</f>
        <v>7.4826388889050577E-2</v>
      </c>
      <c r="X1201">
        <v>5</v>
      </c>
      <c r="Y1201">
        <v>5</v>
      </c>
      <c r="Z1201" t="b">
        <v>0</v>
      </c>
    </row>
    <row r="1202" spans="1:26" hidden="1" x14ac:dyDescent="0.25">
      <c r="A1202" t="s">
        <v>5618</v>
      </c>
      <c r="B1202" t="s">
        <v>58</v>
      </c>
      <c r="C1202" t="s">
        <v>23</v>
      </c>
      <c r="D1202" t="s">
        <v>24</v>
      </c>
      <c r="E1202" t="s">
        <v>34</v>
      </c>
      <c r="F1202" t="s">
        <v>196</v>
      </c>
      <c r="G1202" t="s">
        <v>745</v>
      </c>
      <c r="H1202" t="s">
        <v>2289</v>
      </c>
      <c r="I1202" t="b">
        <v>1</v>
      </c>
      <c r="J1202">
        <v>21.19</v>
      </c>
      <c r="K1202">
        <v>840.38</v>
      </c>
      <c r="L1202" t="s">
        <v>5619</v>
      </c>
      <c r="M1202" s="2">
        <f t="shared" si="54"/>
        <v>46072.844444444447</v>
      </c>
      <c r="N1202" t="s">
        <v>5620</v>
      </c>
      <c r="O1202" s="2">
        <f t="shared" si="55"/>
        <v>46076.746018518519</v>
      </c>
      <c r="P1202" t="s">
        <v>5621</v>
      </c>
      <c r="Q1202" s="2">
        <f t="shared" si="56"/>
        <v>46077.425335648149</v>
      </c>
      <c r="R1202" t="s">
        <v>5622</v>
      </c>
      <c r="S1202" t="s">
        <v>30</v>
      </c>
      <c r="T1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02" s="5">
        <f>IF(tb_ship[[#This Row],[current_status]]&lt;&gt;"DELIVERED", "",
  ABS(tb_ship[[#This Row],[Formated_actual_delivery_timestamp]] - tb_ship[[#This Row],[Formatted_estimated_delivery_timestamp]])
)</f>
        <v>0.67931712963036261</v>
      </c>
      <c r="X1202">
        <v>4</v>
      </c>
      <c r="Y1202">
        <v>5</v>
      </c>
      <c r="Z1202" t="b">
        <v>0</v>
      </c>
    </row>
    <row r="1203" spans="1:26" hidden="1" x14ac:dyDescent="0.25">
      <c r="A1203" t="s">
        <v>5623</v>
      </c>
      <c r="B1203" t="s">
        <v>3176</v>
      </c>
      <c r="C1203" t="s">
        <v>43</v>
      </c>
      <c r="D1203" t="s">
        <v>52</v>
      </c>
      <c r="E1203" t="s">
        <v>173</v>
      </c>
      <c r="F1203" t="s">
        <v>236</v>
      </c>
      <c r="G1203" t="s">
        <v>174</v>
      </c>
      <c r="H1203" t="s">
        <v>945</v>
      </c>
      <c r="I1203" t="b">
        <v>0</v>
      </c>
      <c r="J1203">
        <v>22.06</v>
      </c>
      <c r="K1203">
        <v>677.05</v>
      </c>
      <c r="L1203" t="s">
        <v>5624</v>
      </c>
      <c r="M1203" s="2">
        <f t="shared" si="54"/>
        <v>45996.420833333337</v>
      </c>
      <c r="N1203" t="s">
        <v>5625</v>
      </c>
      <c r="O1203" s="2">
        <f t="shared" si="55"/>
        <v>46004.376307870371</v>
      </c>
      <c r="P1203" t="s">
        <v>5626</v>
      </c>
      <c r="Q1203" s="2">
        <f t="shared" si="56"/>
        <v>46004.093865740746</v>
      </c>
      <c r="R1203" t="s">
        <v>5626</v>
      </c>
      <c r="S1203" t="s">
        <v>30</v>
      </c>
      <c r="T12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03" s="5">
        <f>IF(tb_ship[[#This Row],[current_status]]&lt;&gt;"DELIVERED", "",
  ABS(tb_ship[[#This Row],[Formated_actual_delivery_timestamp]] - tb_ship[[#This Row],[Formatted_estimated_delivery_timestamp]])
)</f>
        <v>0.28244212962454185</v>
      </c>
      <c r="X1203">
        <v>3</v>
      </c>
      <c r="Y1203">
        <v>3</v>
      </c>
      <c r="Z1203" t="b">
        <v>0</v>
      </c>
    </row>
    <row r="1204" spans="1:26" hidden="1" x14ac:dyDescent="0.25">
      <c r="A1204" t="s">
        <v>5627</v>
      </c>
      <c r="B1204" t="s">
        <v>125</v>
      </c>
      <c r="C1204" t="s">
        <v>43</v>
      </c>
      <c r="D1204" t="s">
        <v>44</v>
      </c>
      <c r="E1204" t="s">
        <v>116</v>
      </c>
      <c r="F1204" t="s">
        <v>45</v>
      </c>
      <c r="G1204" t="s">
        <v>811</v>
      </c>
      <c r="H1204" t="s">
        <v>119</v>
      </c>
      <c r="I1204" t="b">
        <v>1</v>
      </c>
      <c r="J1204">
        <v>9.0500000000000007</v>
      </c>
      <c r="K1204">
        <v>216.83</v>
      </c>
      <c r="L1204" t="s">
        <v>5628</v>
      </c>
      <c r="M1204" s="2">
        <f t="shared" si="54"/>
        <v>45902.524305555555</v>
      </c>
      <c r="N1204" t="s">
        <v>5629</v>
      </c>
      <c r="O1204" s="2">
        <f t="shared" si="55"/>
        <v>45912.708182870374</v>
      </c>
      <c r="Q1204" s="2" t="str">
        <f t="shared" si="56"/>
        <v/>
      </c>
      <c r="R1204" t="s">
        <v>5630</v>
      </c>
      <c r="S1204" t="s">
        <v>673</v>
      </c>
      <c r="T12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04" s="5" t="str">
        <f>IF(tb_ship[[#This Row],[current_status]]&lt;&gt;"DELIVERED", "",
  ABS(tb_ship[[#This Row],[Formated_actual_delivery_timestamp]] - tb_ship[[#This Row],[Formatted_estimated_delivery_timestamp]])
)</f>
        <v/>
      </c>
      <c r="V1204" t="s">
        <v>147</v>
      </c>
      <c r="X1204">
        <v>6</v>
      </c>
      <c r="Y1204">
        <v>2</v>
      </c>
      <c r="Z1204" t="b">
        <v>1</v>
      </c>
    </row>
    <row r="1205" spans="1:26" hidden="1" x14ac:dyDescent="0.25">
      <c r="A1205" t="s">
        <v>5631</v>
      </c>
      <c r="B1205" t="s">
        <v>125</v>
      </c>
      <c r="C1205" t="s">
        <v>23</v>
      </c>
      <c r="D1205" t="s">
        <v>24</v>
      </c>
      <c r="E1205" t="s">
        <v>44</v>
      </c>
      <c r="F1205" t="s">
        <v>189</v>
      </c>
      <c r="G1205" t="s">
        <v>45</v>
      </c>
      <c r="H1205" t="s">
        <v>735</v>
      </c>
      <c r="I1205" t="b">
        <v>1</v>
      </c>
      <c r="J1205">
        <v>15.76</v>
      </c>
      <c r="K1205">
        <v>585.24</v>
      </c>
      <c r="L1205" t="s">
        <v>5632</v>
      </c>
      <c r="M1205" s="2">
        <f t="shared" si="54"/>
        <v>45953.731944444444</v>
      </c>
      <c r="N1205" t="s">
        <v>5633</v>
      </c>
      <c r="O1205" s="2">
        <f t="shared" si="55"/>
        <v>45958.126828703709</v>
      </c>
      <c r="P1205" t="s">
        <v>5634</v>
      </c>
      <c r="Q1205" s="2">
        <f t="shared" si="56"/>
        <v>45958.288842592592</v>
      </c>
      <c r="R1205" t="s">
        <v>5634</v>
      </c>
      <c r="S1205" t="s">
        <v>30</v>
      </c>
      <c r="T12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05" s="5">
        <f>IF(tb_ship[[#This Row],[current_status]]&lt;&gt;"DELIVERED", "",
  ABS(tb_ship[[#This Row],[Formated_actual_delivery_timestamp]] - tb_ship[[#This Row],[Formatted_estimated_delivery_timestamp]])
)</f>
        <v>0.16201388888293877</v>
      </c>
      <c r="X1205">
        <v>1</v>
      </c>
      <c r="Y1205">
        <v>2</v>
      </c>
      <c r="Z1205" t="b">
        <v>0</v>
      </c>
    </row>
    <row r="1206" spans="1:26" hidden="1" x14ac:dyDescent="0.25">
      <c r="A1206" t="s">
        <v>5635</v>
      </c>
      <c r="B1206" t="s">
        <v>1362</v>
      </c>
      <c r="C1206" t="s">
        <v>43</v>
      </c>
      <c r="D1206" t="s">
        <v>44</v>
      </c>
      <c r="E1206" t="s">
        <v>52</v>
      </c>
      <c r="F1206" t="s">
        <v>117</v>
      </c>
      <c r="G1206" t="s">
        <v>76</v>
      </c>
      <c r="H1206" t="s">
        <v>3074</v>
      </c>
      <c r="I1206" t="b">
        <v>1</v>
      </c>
      <c r="J1206">
        <v>16.809999999999999</v>
      </c>
      <c r="K1206">
        <v>941.68</v>
      </c>
      <c r="L1206" t="s">
        <v>5636</v>
      </c>
      <c r="M1206" s="2">
        <f t="shared" si="54"/>
        <v>46050.032638888886</v>
      </c>
      <c r="N1206" t="s">
        <v>5637</v>
      </c>
      <c r="O1206" s="2">
        <f t="shared" si="55"/>
        <v>46060.08488425926</v>
      </c>
      <c r="P1206" t="s">
        <v>5638</v>
      </c>
      <c r="Q1206" s="2">
        <f t="shared" si="56"/>
        <v>46059.760451388887</v>
      </c>
      <c r="R1206" t="s">
        <v>5638</v>
      </c>
      <c r="S1206" t="s">
        <v>30</v>
      </c>
      <c r="T12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06" s="5">
        <f>IF(tb_ship[[#This Row],[current_status]]&lt;&gt;"DELIVERED", "",
  ABS(tb_ship[[#This Row],[Formated_actual_delivery_timestamp]] - tb_ship[[#This Row],[Formatted_estimated_delivery_timestamp]])
)</f>
        <v>0.32443287037312984</v>
      </c>
      <c r="X1206">
        <v>4</v>
      </c>
      <c r="Y1206">
        <v>2</v>
      </c>
      <c r="Z1206" t="b">
        <v>0</v>
      </c>
    </row>
    <row r="1207" spans="1:26" hidden="1" x14ac:dyDescent="0.25">
      <c r="A1207" t="s">
        <v>5639</v>
      </c>
      <c r="B1207" t="s">
        <v>58</v>
      </c>
      <c r="C1207" t="s">
        <v>33</v>
      </c>
      <c r="D1207" t="s">
        <v>24</v>
      </c>
      <c r="E1207" t="s">
        <v>24</v>
      </c>
      <c r="F1207" t="s">
        <v>128</v>
      </c>
      <c r="G1207" t="s">
        <v>249</v>
      </c>
      <c r="H1207" t="s">
        <v>152</v>
      </c>
      <c r="I1207" t="b">
        <v>0</v>
      </c>
      <c r="J1207">
        <v>1.71</v>
      </c>
      <c r="K1207">
        <v>23.84</v>
      </c>
      <c r="L1207" t="s">
        <v>5640</v>
      </c>
      <c r="M1207" s="2">
        <f t="shared" si="54"/>
        <v>45947.517361111109</v>
      </c>
      <c r="N1207" t="s">
        <v>5641</v>
      </c>
      <c r="O1207" s="2">
        <f t="shared" si="55"/>
        <v>45951.431701388894</v>
      </c>
      <c r="Q1207" s="2" t="str">
        <f t="shared" si="56"/>
        <v/>
      </c>
      <c r="R1207" t="s">
        <v>5642</v>
      </c>
      <c r="S1207" t="s">
        <v>673</v>
      </c>
      <c r="T12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07" s="5" t="str">
        <f>IF(tb_ship[[#This Row],[current_status]]&lt;&gt;"DELIVERED", "",
  ABS(tb_ship[[#This Row],[Formated_actual_delivery_timestamp]] - tb_ship[[#This Row],[Formatted_estimated_delivery_timestamp]])
)</f>
        <v/>
      </c>
      <c r="V1207" t="s">
        <v>2031</v>
      </c>
      <c r="X1207">
        <v>5</v>
      </c>
      <c r="Y1207">
        <v>2</v>
      </c>
      <c r="Z1207" t="b">
        <v>1</v>
      </c>
    </row>
    <row r="1208" spans="1:26" hidden="1" x14ac:dyDescent="0.25">
      <c r="A1208" t="s">
        <v>5643</v>
      </c>
      <c r="B1208" t="s">
        <v>22</v>
      </c>
      <c r="C1208" t="s">
        <v>23</v>
      </c>
      <c r="D1208" t="s">
        <v>59</v>
      </c>
      <c r="E1208" t="s">
        <v>52</v>
      </c>
      <c r="F1208" t="s">
        <v>160</v>
      </c>
      <c r="G1208" t="s">
        <v>236</v>
      </c>
      <c r="H1208" t="s">
        <v>669</v>
      </c>
      <c r="I1208" t="b">
        <v>0</v>
      </c>
      <c r="J1208">
        <v>3.74</v>
      </c>
      <c r="K1208">
        <v>233.21</v>
      </c>
      <c r="L1208" t="s">
        <v>5644</v>
      </c>
      <c r="M1208" s="2">
        <f t="shared" si="54"/>
        <v>45964.589583333334</v>
      </c>
      <c r="N1208" t="s">
        <v>5645</v>
      </c>
      <c r="O1208" s="2">
        <f t="shared" si="55"/>
        <v>45968.287337962967</v>
      </c>
      <c r="P1208" t="s">
        <v>5646</v>
      </c>
      <c r="Q1208" s="2">
        <f t="shared" si="56"/>
        <v>45968.791481481487</v>
      </c>
      <c r="R1208" t="s">
        <v>5646</v>
      </c>
      <c r="S1208" t="s">
        <v>30</v>
      </c>
      <c r="T12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08" s="5">
        <f>IF(tb_ship[[#This Row],[current_status]]&lt;&gt;"DELIVERED", "",
  ABS(tb_ship[[#This Row],[Formated_actual_delivery_timestamp]] - tb_ship[[#This Row],[Formatted_estimated_delivery_timestamp]])
)</f>
        <v>0.50414351851941319</v>
      </c>
      <c r="X1208">
        <v>2</v>
      </c>
      <c r="Y1208">
        <v>5</v>
      </c>
      <c r="Z1208" t="b">
        <v>0</v>
      </c>
    </row>
    <row r="1209" spans="1:26" hidden="1" x14ac:dyDescent="0.25">
      <c r="A1209" t="s">
        <v>5647</v>
      </c>
      <c r="B1209" t="s">
        <v>67</v>
      </c>
      <c r="C1209" t="s">
        <v>43</v>
      </c>
      <c r="D1209" t="s">
        <v>228</v>
      </c>
      <c r="E1209" t="s">
        <v>34</v>
      </c>
      <c r="F1209" t="s">
        <v>229</v>
      </c>
      <c r="G1209" t="s">
        <v>209</v>
      </c>
      <c r="H1209" t="s">
        <v>1672</v>
      </c>
      <c r="I1209" t="b">
        <v>1</v>
      </c>
      <c r="J1209">
        <v>19.510000000000002</v>
      </c>
      <c r="K1209">
        <v>1431.99</v>
      </c>
      <c r="L1209" t="s">
        <v>5648</v>
      </c>
      <c r="M1209" s="2">
        <f t="shared" si="54"/>
        <v>45993.288888888885</v>
      </c>
      <c r="N1209" t="s">
        <v>5649</v>
      </c>
      <c r="O1209" s="2">
        <f t="shared" si="55"/>
        <v>46003.592592592591</v>
      </c>
      <c r="P1209" t="s">
        <v>5650</v>
      </c>
      <c r="Q1209" s="2">
        <f t="shared" si="56"/>
        <v>46003.469143518516</v>
      </c>
      <c r="R1209" t="s">
        <v>5650</v>
      </c>
      <c r="S1209" t="s">
        <v>30</v>
      </c>
      <c r="T1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09" s="5">
        <f>IF(tb_ship[[#This Row],[current_status]]&lt;&gt;"DELIVERED", "",
  ABS(tb_ship[[#This Row],[Formated_actual_delivery_timestamp]] - tb_ship[[#This Row],[Formatted_estimated_delivery_timestamp]])
)</f>
        <v>0.12344907407532446</v>
      </c>
      <c r="X1209">
        <v>2</v>
      </c>
      <c r="Y1209">
        <v>4</v>
      </c>
      <c r="Z1209" t="b">
        <v>0</v>
      </c>
    </row>
    <row r="1210" spans="1:26" hidden="1" x14ac:dyDescent="0.25">
      <c r="A1210" t="s">
        <v>5651</v>
      </c>
      <c r="B1210" t="s">
        <v>203</v>
      </c>
      <c r="C1210" t="s">
        <v>23</v>
      </c>
      <c r="D1210" t="s">
        <v>187</v>
      </c>
      <c r="E1210" t="s">
        <v>24</v>
      </c>
      <c r="F1210" t="s">
        <v>188</v>
      </c>
      <c r="G1210" t="s">
        <v>68</v>
      </c>
      <c r="H1210" t="s">
        <v>286</v>
      </c>
      <c r="I1210" t="b">
        <v>1</v>
      </c>
      <c r="J1210">
        <v>26.88</v>
      </c>
      <c r="K1210">
        <v>836.43</v>
      </c>
      <c r="L1210" t="s">
        <v>5652</v>
      </c>
      <c r="M1210" s="2">
        <f t="shared" si="54"/>
        <v>45992.986805555556</v>
      </c>
      <c r="N1210" t="s">
        <v>5653</v>
      </c>
      <c r="O1210" s="2">
        <f t="shared" si="55"/>
        <v>45996.680844907409</v>
      </c>
      <c r="Q1210" s="2" t="str">
        <f t="shared" si="56"/>
        <v/>
      </c>
      <c r="R1210" t="s">
        <v>5654</v>
      </c>
      <c r="S1210" t="s">
        <v>140</v>
      </c>
      <c r="T12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10" s="5" t="str">
        <f>IF(tb_ship[[#This Row],[current_status]]&lt;&gt;"DELIVERED", "",
  ABS(tb_ship[[#This Row],[Formated_actual_delivery_timestamp]] - tb_ship[[#This Row],[Formatted_estimated_delivery_timestamp]])
)</f>
        <v/>
      </c>
      <c r="V1210" t="s">
        <v>157</v>
      </c>
      <c r="W1210" t="s">
        <v>2226</v>
      </c>
      <c r="X1210">
        <v>3</v>
      </c>
      <c r="Y1210">
        <v>4</v>
      </c>
      <c r="Z1210" t="b">
        <v>1</v>
      </c>
    </row>
    <row r="1211" spans="1:26" hidden="1" x14ac:dyDescent="0.25">
      <c r="A1211" t="s">
        <v>5655</v>
      </c>
      <c r="B1211" t="s">
        <v>99</v>
      </c>
      <c r="C1211" t="s">
        <v>23</v>
      </c>
      <c r="D1211" t="s">
        <v>52</v>
      </c>
      <c r="E1211" t="s">
        <v>24</v>
      </c>
      <c r="F1211" t="s">
        <v>422</v>
      </c>
      <c r="G1211" t="s">
        <v>35</v>
      </c>
      <c r="H1211" t="s">
        <v>94</v>
      </c>
      <c r="I1211" t="b">
        <v>1</v>
      </c>
      <c r="J1211">
        <v>3.31</v>
      </c>
      <c r="K1211">
        <v>55.08</v>
      </c>
      <c r="L1211" t="s">
        <v>5656</v>
      </c>
      <c r="M1211" s="2">
        <f t="shared" si="54"/>
        <v>46056.451388888891</v>
      </c>
      <c r="N1211" t="s">
        <v>5657</v>
      </c>
      <c r="O1211" s="2">
        <f t="shared" si="55"/>
        <v>46060.676365740743</v>
      </c>
      <c r="P1211" t="s">
        <v>5658</v>
      </c>
      <c r="Q1211" s="2">
        <f t="shared" si="56"/>
        <v>46060.61755787037</v>
      </c>
      <c r="R1211" t="s">
        <v>5658</v>
      </c>
      <c r="S1211" t="s">
        <v>30</v>
      </c>
      <c r="T12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11" s="5">
        <f>IF(tb_ship[[#This Row],[current_status]]&lt;&gt;"DELIVERED", "",
  ABS(tb_ship[[#This Row],[Formated_actual_delivery_timestamp]] - tb_ship[[#This Row],[Formatted_estimated_delivery_timestamp]])
)</f>
        <v>5.8807870373129845E-2</v>
      </c>
      <c r="X1211">
        <v>2</v>
      </c>
      <c r="Y1211">
        <v>2</v>
      </c>
      <c r="Z1211" t="b">
        <v>0</v>
      </c>
    </row>
    <row r="1212" spans="1:26" hidden="1" x14ac:dyDescent="0.25">
      <c r="A1212" t="s">
        <v>5659</v>
      </c>
      <c r="B1212" t="s">
        <v>74</v>
      </c>
      <c r="C1212" t="s">
        <v>23</v>
      </c>
      <c r="D1212" t="s">
        <v>126</v>
      </c>
      <c r="E1212" t="s">
        <v>24</v>
      </c>
      <c r="F1212" t="s">
        <v>127</v>
      </c>
      <c r="G1212" t="s">
        <v>128</v>
      </c>
      <c r="H1212" t="s">
        <v>129</v>
      </c>
      <c r="I1212" t="b">
        <v>1</v>
      </c>
      <c r="J1212">
        <v>38.68</v>
      </c>
      <c r="K1212">
        <v>1852.61</v>
      </c>
      <c r="L1212" t="s">
        <v>5660</v>
      </c>
      <c r="M1212" s="2">
        <f t="shared" si="54"/>
        <v>45862.25</v>
      </c>
      <c r="N1212" t="s">
        <v>5661</v>
      </c>
      <c r="O1212" s="2">
        <f t="shared" si="55"/>
        <v>45865.909108796295</v>
      </c>
      <c r="P1212" t="s">
        <v>5662</v>
      </c>
      <c r="Q1212" s="2">
        <f t="shared" si="56"/>
        <v>45865.772997685184</v>
      </c>
      <c r="R1212" t="s">
        <v>5662</v>
      </c>
      <c r="S1212" t="s">
        <v>30</v>
      </c>
      <c r="T12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12" s="5">
        <f>IF(tb_ship[[#This Row],[current_status]]&lt;&gt;"DELIVERED", "",
  ABS(tb_ship[[#This Row],[Formated_actual_delivery_timestamp]] - tb_ship[[#This Row],[Formatted_estimated_delivery_timestamp]])
)</f>
        <v>0.13611111111094942</v>
      </c>
      <c r="X1212">
        <v>4</v>
      </c>
      <c r="Y1212">
        <v>4</v>
      </c>
      <c r="Z1212" t="b">
        <v>0</v>
      </c>
    </row>
    <row r="1213" spans="1:26" hidden="1" x14ac:dyDescent="0.25">
      <c r="A1213" t="s">
        <v>5663</v>
      </c>
      <c r="B1213" t="s">
        <v>42</v>
      </c>
      <c r="C1213" t="s">
        <v>51</v>
      </c>
      <c r="D1213" t="s">
        <v>187</v>
      </c>
      <c r="E1213" t="s">
        <v>24</v>
      </c>
      <c r="F1213" t="s">
        <v>597</v>
      </c>
      <c r="G1213" t="s">
        <v>407</v>
      </c>
      <c r="H1213" t="s">
        <v>190</v>
      </c>
      <c r="I1213" t="b">
        <v>1</v>
      </c>
      <c r="J1213">
        <v>8.65</v>
      </c>
      <c r="K1213">
        <v>74.540000000000006</v>
      </c>
      <c r="L1213" t="s">
        <v>5664</v>
      </c>
      <c r="M1213" s="2">
        <f t="shared" si="54"/>
        <v>46045.1</v>
      </c>
      <c r="N1213" t="s">
        <v>5665</v>
      </c>
      <c r="O1213" s="2">
        <f t="shared" si="55"/>
        <v>46049.862268518518</v>
      </c>
      <c r="P1213" t="s">
        <v>5666</v>
      </c>
      <c r="Q1213" s="2">
        <f t="shared" si="56"/>
        <v>46049.765636574077</v>
      </c>
      <c r="R1213" t="s">
        <v>5667</v>
      </c>
      <c r="S1213" t="s">
        <v>30</v>
      </c>
      <c r="T12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13" s="5">
        <f>IF(tb_ship[[#This Row],[current_status]]&lt;&gt;"DELIVERED", "",
  ABS(tb_ship[[#This Row],[Formated_actual_delivery_timestamp]] - tb_ship[[#This Row],[Formatted_estimated_delivery_timestamp]])
)</f>
        <v>9.6631944441469386E-2</v>
      </c>
      <c r="X1213">
        <v>2</v>
      </c>
      <c r="Y1213">
        <v>5</v>
      </c>
      <c r="Z1213" t="b">
        <v>0</v>
      </c>
    </row>
    <row r="1214" spans="1:26" hidden="1" x14ac:dyDescent="0.25">
      <c r="A1214" t="s">
        <v>5668</v>
      </c>
      <c r="B1214" t="s">
        <v>186</v>
      </c>
      <c r="C1214" t="s">
        <v>51</v>
      </c>
      <c r="D1214" t="s">
        <v>24</v>
      </c>
      <c r="E1214" t="s">
        <v>34</v>
      </c>
      <c r="F1214" t="s">
        <v>189</v>
      </c>
      <c r="G1214" t="s">
        <v>230</v>
      </c>
      <c r="H1214" t="s">
        <v>592</v>
      </c>
      <c r="I1214" t="b">
        <v>1</v>
      </c>
      <c r="J1214">
        <v>5.32</v>
      </c>
      <c r="K1214">
        <v>249.85</v>
      </c>
      <c r="L1214" t="s">
        <v>5669</v>
      </c>
      <c r="M1214" s="2">
        <f t="shared" si="54"/>
        <v>46077.520833333336</v>
      </c>
      <c r="N1214" t="s">
        <v>5670</v>
      </c>
      <c r="O1214" s="2">
        <f t="shared" si="55"/>
        <v>46081.344444444447</v>
      </c>
      <c r="P1214" t="s">
        <v>5671</v>
      </c>
      <c r="Q1214" s="2">
        <f t="shared" si="56"/>
        <v>46081.56081018519</v>
      </c>
      <c r="R1214" t="s">
        <v>5671</v>
      </c>
      <c r="S1214" t="s">
        <v>30</v>
      </c>
      <c r="T12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14" s="5">
        <f>IF(tb_ship[[#This Row],[current_status]]&lt;&gt;"DELIVERED", "",
  ABS(tb_ship[[#This Row],[Formated_actual_delivery_timestamp]] - tb_ship[[#This Row],[Formatted_estimated_delivery_timestamp]])
)</f>
        <v>0.21636574074364034</v>
      </c>
      <c r="X1214">
        <v>2</v>
      </c>
      <c r="Y1214">
        <v>3</v>
      </c>
      <c r="Z1214" t="b">
        <v>0</v>
      </c>
    </row>
    <row r="1215" spans="1:26" hidden="1" x14ac:dyDescent="0.25">
      <c r="A1215" t="s">
        <v>5672</v>
      </c>
      <c r="B1215" t="s">
        <v>83</v>
      </c>
      <c r="C1215" t="s">
        <v>33</v>
      </c>
      <c r="D1215" t="s">
        <v>24</v>
      </c>
      <c r="E1215" t="s">
        <v>24</v>
      </c>
      <c r="F1215" t="s">
        <v>68</v>
      </c>
      <c r="G1215" t="s">
        <v>128</v>
      </c>
      <c r="I1215" t="b">
        <v>0</v>
      </c>
      <c r="J1215">
        <v>12.19</v>
      </c>
      <c r="K1215">
        <v>341.01</v>
      </c>
      <c r="L1215" t="s">
        <v>5673</v>
      </c>
      <c r="M1215" s="2">
        <f t="shared" si="54"/>
        <v>45848.540972222225</v>
      </c>
      <c r="N1215" t="s">
        <v>5674</v>
      </c>
      <c r="O1215" s="2">
        <f t="shared" si="55"/>
        <v>45851.485995370371</v>
      </c>
      <c r="P1215" t="s">
        <v>5675</v>
      </c>
      <c r="Q1215" s="2">
        <f t="shared" si="56"/>
        <v>45851.417395833334</v>
      </c>
      <c r="R1215" t="s">
        <v>5675</v>
      </c>
      <c r="S1215" t="s">
        <v>30</v>
      </c>
      <c r="T12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15" s="5">
        <f>IF(tb_ship[[#This Row],[current_status]]&lt;&gt;"DELIVERED", "",
  ABS(tb_ship[[#This Row],[Formated_actual_delivery_timestamp]] - tb_ship[[#This Row],[Formatted_estimated_delivery_timestamp]])
)</f>
        <v>6.8599537036789116E-2</v>
      </c>
      <c r="X1215">
        <v>2</v>
      </c>
      <c r="Y1215">
        <v>1</v>
      </c>
      <c r="Z1215" t="b">
        <v>0</v>
      </c>
    </row>
    <row r="1216" spans="1:26" hidden="1" x14ac:dyDescent="0.25">
      <c r="A1216" t="s">
        <v>5676</v>
      </c>
      <c r="B1216" t="s">
        <v>83</v>
      </c>
      <c r="C1216" t="s">
        <v>51</v>
      </c>
      <c r="D1216" t="s">
        <v>24</v>
      </c>
      <c r="E1216" t="s">
        <v>24</v>
      </c>
      <c r="F1216" t="s">
        <v>273</v>
      </c>
      <c r="G1216" t="s">
        <v>35</v>
      </c>
      <c r="I1216" t="b">
        <v>0</v>
      </c>
      <c r="J1216">
        <v>118.72</v>
      </c>
      <c r="K1216">
        <v>3160.28</v>
      </c>
      <c r="L1216" t="s">
        <v>5677</v>
      </c>
      <c r="M1216" s="2">
        <f t="shared" si="54"/>
        <v>46034.577777777777</v>
      </c>
      <c r="N1216" t="s">
        <v>5678</v>
      </c>
      <c r="O1216" s="2">
        <f t="shared" si="55"/>
        <v>46036.994780092595</v>
      </c>
      <c r="P1216" t="s">
        <v>5679</v>
      </c>
      <c r="Q1216" s="2">
        <f t="shared" si="56"/>
        <v>46037.794131944444</v>
      </c>
      <c r="R1216" t="s">
        <v>5679</v>
      </c>
      <c r="S1216" t="s">
        <v>30</v>
      </c>
      <c r="T1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16" s="5">
        <f>IF(tb_ship[[#This Row],[current_status]]&lt;&gt;"DELIVERED", "",
  ABS(tb_ship[[#This Row],[Formated_actual_delivery_timestamp]] - tb_ship[[#This Row],[Formatted_estimated_delivery_timestamp]])
)</f>
        <v>0.799351851848769</v>
      </c>
      <c r="X1216">
        <v>5</v>
      </c>
      <c r="Y1216">
        <v>1</v>
      </c>
      <c r="Z1216" t="b">
        <v>0</v>
      </c>
    </row>
    <row r="1217" spans="1:26" hidden="1" x14ac:dyDescent="0.25">
      <c r="A1217" t="s">
        <v>5680</v>
      </c>
      <c r="B1217" t="s">
        <v>67</v>
      </c>
      <c r="C1217" t="s">
        <v>33</v>
      </c>
      <c r="D1217" t="s">
        <v>24</v>
      </c>
      <c r="E1217" t="s">
        <v>24</v>
      </c>
      <c r="F1217" t="s">
        <v>93</v>
      </c>
      <c r="G1217" t="s">
        <v>68</v>
      </c>
      <c r="H1217" t="s">
        <v>152</v>
      </c>
      <c r="I1217" t="b">
        <v>0</v>
      </c>
      <c r="J1217">
        <v>19.66</v>
      </c>
      <c r="K1217">
        <v>414.75</v>
      </c>
      <c r="L1217" t="s">
        <v>5681</v>
      </c>
      <c r="M1217" s="2">
        <f t="shared" si="54"/>
        <v>45864.896527777782</v>
      </c>
      <c r="N1217" t="s">
        <v>5682</v>
      </c>
      <c r="O1217" s="2">
        <f t="shared" si="55"/>
        <v>45867.497870370375</v>
      </c>
      <c r="P1217" t="s">
        <v>5683</v>
      </c>
      <c r="Q1217" s="2">
        <f t="shared" si="56"/>
        <v>45867.517523148148</v>
      </c>
      <c r="R1217" t="s">
        <v>5683</v>
      </c>
      <c r="S1217" t="s">
        <v>30</v>
      </c>
      <c r="T12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17" s="5">
        <f>IF(tb_ship[[#This Row],[current_status]]&lt;&gt;"DELIVERED", "",
  ABS(tb_ship[[#This Row],[Formated_actual_delivery_timestamp]] - tb_ship[[#This Row],[Formatted_estimated_delivery_timestamp]])
)</f>
        <v>1.9652777773444541E-2</v>
      </c>
      <c r="X1217">
        <v>2</v>
      </c>
      <c r="Y1217">
        <v>2</v>
      </c>
      <c r="Z1217" t="b">
        <v>0</v>
      </c>
    </row>
    <row r="1218" spans="1:26" hidden="1" x14ac:dyDescent="0.25">
      <c r="A1218" t="s">
        <v>5684</v>
      </c>
      <c r="B1218" t="s">
        <v>150</v>
      </c>
      <c r="C1218" t="s">
        <v>2146</v>
      </c>
      <c r="D1218" t="s">
        <v>187</v>
      </c>
      <c r="E1218" t="s">
        <v>24</v>
      </c>
      <c r="F1218" t="s">
        <v>188</v>
      </c>
      <c r="G1218" t="s">
        <v>407</v>
      </c>
      <c r="H1218" t="s">
        <v>308</v>
      </c>
      <c r="I1218" t="b">
        <v>1</v>
      </c>
      <c r="J1218">
        <v>17.32</v>
      </c>
      <c r="K1218">
        <v>705.16</v>
      </c>
      <c r="L1218" t="s">
        <v>5685</v>
      </c>
      <c r="M1218" s="2">
        <f t="shared" ref="M1218:M1281" si="57">_xlfn.LET(
    _xlpm.iso, L1218,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45980.121527777781</v>
      </c>
      <c r="N1218" t="s">
        <v>5686</v>
      </c>
      <c r="O1218" s="2">
        <f t="shared" si="55"/>
        <v>45986.995706018519</v>
      </c>
      <c r="P1218" t="s">
        <v>5687</v>
      </c>
      <c r="Q1218" s="2">
        <f t="shared" si="56"/>
        <v>45987.283391203702</v>
      </c>
      <c r="R1218" t="s">
        <v>5687</v>
      </c>
      <c r="S1218" t="s">
        <v>30</v>
      </c>
      <c r="T12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18" s="5">
        <f>IF(tb_ship[[#This Row],[current_status]]&lt;&gt;"DELIVERED", "",
  ABS(tb_ship[[#This Row],[Formated_actual_delivery_timestamp]] - tb_ship[[#This Row],[Formatted_estimated_delivery_timestamp]])
)</f>
        <v>0.2876851851833635</v>
      </c>
      <c r="X1218">
        <v>2</v>
      </c>
      <c r="Y1218">
        <v>4</v>
      </c>
      <c r="Z1218" t="b">
        <v>0</v>
      </c>
    </row>
    <row r="1219" spans="1:26" hidden="1" x14ac:dyDescent="0.25">
      <c r="A1219" t="s">
        <v>5688</v>
      </c>
      <c r="B1219" t="s">
        <v>58</v>
      </c>
      <c r="C1219" t="s">
        <v>33</v>
      </c>
      <c r="D1219" t="s">
        <v>44</v>
      </c>
      <c r="E1219" t="s">
        <v>52</v>
      </c>
      <c r="F1219" t="s">
        <v>1560</v>
      </c>
      <c r="G1219" t="s">
        <v>236</v>
      </c>
      <c r="H1219" t="s">
        <v>2406</v>
      </c>
      <c r="I1219" t="b">
        <v>1</v>
      </c>
      <c r="J1219">
        <v>19.39</v>
      </c>
      <c r="K1219">
        <v>470.82</v>
      </c>
      <c r="L1219" t="s">
        <v>5689</v>
      </c>
      <c r="M1219" s="2">
        <f t="shared" si="57"/>
        <v>46076.356944444444</v>
      </c>
      <c r="N1219" t="s">
        <v>5690</v>
      </c>
      <c r="O1219" s="2">
        <f t="shared" ref="O1219:O1282" si="58">_xlfn.LET(
    _xlpm.iso, N1219,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46082.667083333334</v>
      </c>
      <c r="P1219" t="s">
        <v>5691</v>
      </c>
      <c r="Q1219" s="2">
        <f t="shared" ref="Q1219:Q1282" si="59">IF(P1219="", "", _xlfn.LET(
    _xlpm.iso, P1219,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46083.348553240736</v>
      </c>
      <c r="R1219" t="s">
        <v>5691</v>
      </c>
      <c r="S1219" t="s">
        <v>30</v>
      </c>
      <c r="T12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19" s="5">
        <f>IF(tb_ship[[#This Row],[current_status]]&lt;&gt;"DELIVERED", "",
  ABS(tb_ship[[#This Row],[Formated_actual_delivery_timestamp]] - tb_ship[[#This Row],[Formatted_estimated_delivery_timestamp]])
)</f>
        <v>0.68146990740206093</v>
      </c>
      <c r="X1219">
        <v>2</v>
      </c>
      <c r="Y1219">
        <v>3</v>
      </c>
      <c r="Z1219" t="b">
        <v>1</v>
      </c>
    </row>
    <row r="1220" spans="1:26" hidden="1" x14ac:dyDescent="0.25">
      <c r="A1220" t="s">
        <v>5692</v>
      </c>
      <c r="B1220" t="s">
        <v>99</v>
      </c>
      <c r="C1220" t="s">
        <v>23</v>
      </c>
      <c r="D1220" t="s">
        <v>44</v>
      </c>
      <c r="E1220" t="s">
        <v>116</v>
      </c>
      <c r="F1220" t="s">
        <v>45</v>
      </c>
      <c r="G1220" t="s">
        <v>811</v>
      </c>
      <c r="H1220" t="s">
        <v>119</v>
      </c>
      <c r="I1220" t="b">
        <v>1</v>
      </c>
      <c r="J1220">
        <v>58.37</v>
      </c>
      <c r="K1220">
        <v>1398.74</v>
      </c>
      <c r="L1220" t="s">
        <v>5693</v>
      </c>
      <c r="M1220" s="2">
        <f t="shared" si="57"/>
        <v>45864.138888888883</v>
      </c>
      <c r="N1220" t="s">
        <v>5694</v>
      </c>
      <c r="O1220" s="2">
        <f t="shared" si="58"/>
        <v>45868.129548611112</v>
      </c>
      <c r="Q1220" s="2" t="str">
        <f t="shared" si="59"/>
        <v/>
      </c>
      <c r="R1220" t="s">
        <v>5695</v>
      </c>
      <c r="S1220" t="s">
        <v>140</v>
      </c>
      <c r="T12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20" s="5" t="str">
        <f>IF(tb_ship[[#This Row],[current_status]]&lt;&gt;"DELIVERED", "",
  ABS(tb_ship[[#This Row],[Formated_actual_delivery_timestamp]] - tb_ship[[#This Row],[Formatted_estimated_delivery_timestamp]])
)</f>
        <v/>
      </c>
      <c r="V1220" t="s">
        <v>166</v>
      </c>
      <c r="X1220">
        <v>5</v>
      </c>
      <c r="Y1220">
        <v>4</v>
      </c>
      <c r="Z1220" t="b">
        <v>1</v>
      </c>
    </row>
    <row r="1221" spans="1:26" hidden="1" x14ac:dyDescent="0.25">
      <c r="A1221" t="s">
        <v>5696</v>
      </c>
      <c r="B1221" t="s">
        <v>42</v>
      </c>
      <c r="C1221" t="s">
        <v>33</v>
      </c>
      <c r="D1221" t="s">
        <v>24</v>
      </c>
      <c r="E1221" t="s">
        <v>34</v>
      </c>
      <c r="F1221" t="s">
        <v>196</v>
      </c>
      <c r="G1221" t="s">
        <v>75</v>
      </c>
      <c r="H1221" t="s">
        <v>259</v>
      </c>
      <c r="I1221" t="b">
        <v>1</v>
      </c>
      <c r="J1221">
        <v>15.19</v>
      </c>
      <c r="K1221">
        <v>436.08</v>
      </c>
      <c r="L1221" t="s">
        <v>5697</v>
      </c>
      <c r="M1221" s="2">
        <f t="shared" si="57"/>
        <v>45898.763888888891</v>
      </c>
      <c r="N1221" t="s">
        <v>5698</v>
      </c>
      <c r="O1221" s="2">
        <f t="shared" si="58"/>
        <v>45906.038842592592</v>
      </c>
      <c r="Q1221" s="2" t="str">
        <f t="shared" si="59"/>
        <v/>
      </c>
      <c r="R1221" t="s">
        <v>5699</v>
      </c>
      <c r="S1221" t="s">
        <v>140</v>
      </c>
      <c r="T12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21" s="5" t="str">
        <f>IF(tb_ship[[#This Row],[current_status]]&lt;&gt;"DELIVERED", "",
  ABS(tb_ship[[#This Row],[Formated_actual_delivery_timestamp]] - tb_ship[[#This Row],[Formatted_estimated_delivery_timestamp]])
)</f>
        <v/>
      </c>
      <c r="V1221" t="s">
        <v>5700</v>
      </c>
      <c r="X1221">
        <v>7</v>
      </c>
      <c r="Y1221">
        <v>4</v>
      </c>
      <c r="Z1221" t="b">
        <v>1</v>
      </c>
    </row>
    <row r="1222" spans="1:26" hidden="1" x14ac:dyDescent="0.25">
      <c r="A1222" t="s">
        <v>5701</v>
      </c>
      <c r="B1222" t="s">
        <v>58</v>
      </c>
      <c r="C1222" t="s">
        <v>33</v>
      </c>
      <c r="D1222" t="s">
        <v>44</v>
      </c>
      <c r="E1222" t="s">
        <v>24</v>
      </c>
      <c r="F1222" t="s">
        <v>135</v>
      </c>
      <c r="G1222" t="s">
        <v>151</v>
      </c>
      <c r="H1222" t="s">
        <v>776</v>
      </c>
      <c r="I1222" t="b">
        <v>1</v>
      </c>
      <c r="J1222">
        <v>18.52</v>
      </c>
      <c r="K1222">
        <v>784.09</v>
      </c>
      <c r="L1222" t="s">
        <v>5702</v>
      </c>
      <c r="M1222" s="2">
        <f t="shared" si="57"/>
        <v>46021.24722222222</v>
      </c>
      <c r="N1222" t="s">
        <v>5703</v>
      </c>
      <c r="O1222" s="2">
        <f t="shared" si="58"/>
        <v>46028.142638888887</v>
      </c>
      <c r="P1222" t="s">
        <v>5704</v>
      </c>
      <c r="Q1222" s="2">
        <f t="shared" si="59"/>
        <v>46028.818101851852</v>
      </c>
      <c r="R1222" t="s">
        <v>5704</v>
      </c>
      <c r="S1222" t="s">
        <v>30</v>
      </c>
      <c r="T1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22" s="5">
        <f>IF(tb_ship[[#This Row],[current_status]]&lt;&gt;"DELIVERED", "",
  ABS(tb_ship[[#This Row],[Formated_actual_delivery_timestamp]] - tb_ship[[#This Row],[Formatted_estimated_delivery_timestamp]])
)</f>
        <v>0.67546296296495711</v>
      </c>
      <c r="X1222">
        <v>3</v>
      </c>
      <c r="Y1222">
        <v>4</v>
      </c>
      <c r="Z1222" t="b">
        <v>0</v>
      </c>
    </row>
    <row r="1223" spans="1:26" hidden="1" x14ac:dyDescent="0.25">
      <c r="A1223" t="s">
        <v>5705</v>
      </c>
      <c r="B1223" t="s">
        <v>74</v>
      </c>
      <c r="C1223" t="s">
        <v>33</v>
      </c>
      <c r="D1223" t="s">
        <v>52</v>
      </c>
      <c r="E1223" t="s">
        <v>59</v>
      </c>
      <c r="F1223" t="s">
        <v>53</v>
      </c>
      <c r="G1223" t="s">
        <v>3628</v>
      </c>
      <c r="H1223" t="s">
        <v>314</v>
      </c>
      <c r="I1223" t="b">
        <v>0</v>
      </c>
      <c r="J1223">
        <v>22.92</v>
      </c>
      <c r="K1223">
        <v>1008.91</v>
      </c>
      <c r="L1223" t="s">
        <v>5706</v>
      </c>
      <c r="M1223" s="2">
        <f t="shared" si="57"/>
        <v>45897.670138888891</v>
      </c>
      <c r="N1223" t="s">
        <v>5707</v>
      </c>
      <c r="O1223" s="2">
        <f t="shared" si="58"/>
        <v>45904.196203703708</v>
      </c>
      <c r="P1223" t="s">
        <v>5708</v>
      </c>
      <c r="Q1223" s="2">
        <f t="shared" si="59"/>
        <v>45904.350393518522</v>
      </c>
      <c r="R1223" t="s">
        <v>5708</v>
      </c>
      <c r="S1223" t="s">
        <v>30</v>
      </c>
      <c r="T12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23" s="5">
        <f>IF(tb_ship[[#This Row],[current_status]]&lt;&gt;"DELIVERED", "",
  ABS(tb_ship[[#This Row],[Formated_actual_delivery_timestamp]] - tb_ship[[#This Row],[Formatted_estimated_delivery_timestamp]])
)</f>
        <v>0.15418981481343508</v>
      </c>
      <c r="X1223">
        <v>3</v>
      </c>
      <c r="Y1223">
        <v>3</v>
      </c>
      <c r="Z1223" t="b">
        <v>0</v>
      </c>
    </row>
    <row r="1224" spans="1:26" hidden="1" x14ac:dyDescent="0.25">
      <c r="A1224" t="s">
        <v>5709</v>
      </c>
      <c r="B1224" t="s">
        <v>186</v>
      </c>
      <c r="C1224" t="s">
        <v>33</v>
      </c>
      <c r="D1224" t="s">
        <v>34</v>
      </c>
      <c r="E1224" t="s">
        <v>24</v>
      </c>
      <c r="F1224" t="s">
        <v>230</v>
      </c>
      <c r="G1224" t="s">
        <v>249</v>
      </c>
      <c r="H1224" t="s">
        <v>319</v>
      </c>
      <c r="I1224" t="b">
        <v>1</v>
      </c>
      <c r="J1224">
        <v>13.59</v>
      </c>
      <c r="K1224">
        <v>405.28</v>
      </c>
      <c r="L1224" t="s">
        <v>5710</v>
      </c>
      <c r="M1224" s="2">
        <f t="shared" si="57"/>
        <v>45931.513888888891</v>
      </c>
      <c r="N1224" t="s">
        <v>5711</v>
      </c>
      <c r="O1224" s="2">
        <f t="shared" si="58"/>
        <v>45938.097488425927</v>
      </c>
      <c r="P1224" t="s">
        <v>5712</v>
      </c>
      <c r="Q1224" s="2">
        <f t="shared" si="59"/>
        <v>45937.733206018522</v>
      </c>
      <c r="R1224" t="s">
        <v>5712</v>
      </c>
      <c r="S1224" t="s">
        <v>30</v>
      </c>
      <c r="T12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24" s="5">
        <f>IF(tb_ship[[#This Row],[current_status]]&lt;&gt;"DELIVERED", "",
  ABS(tb_ship[[#This Row],[Formated_actual_delivery_timestamp]] - tb_ship[[#This Row],[Formatted_estimated_delivery_timestamp]])
)</f>
        <v>0.36428240740497131</v>
      </c>
      <c r="X1224">
        <v>2</v>
      </c>
      <c r="Y1224">
        <v>3</v>
      </c>
      <c r="Z1224" t="b">
        <v>0</v>
      </c>
    </row>
    <row r="1225" spans="1:26" hidden="1" x14ac:dyDescent="0.25">
      <c r="A1225" t="s">
        <v>5713</v>
      </c>
      <c r="B1225" t="s">
        <v>58</v>
      </c>
      <c r="C1225" t="s">
        <v>23</v>
      </c>
      <c r="D1225" t="s">
        <v>52</v>
      </c>
      <c r="E1225" t="s">
        <v>59</v>
      </c>
      <c r="F1225" t="s">
        <v>422</v>
      </c>
      <c r="G1225" t="s">
        <v>313</v>
      </c>
      <c r="H1225" t="s">
        <v>314</v>
      </c>
      <c r="I1225" t="b">
        <v>0</v>
      </c>
      <c r="J1225">
        <v>19.190000000000001</v>
      </c>
      <c r="K1225">
        <v>103.95</v>
      </c>
      <c r="L1225" t="s">
        <v>5714</v>
      </c>
      <c r="M1225" s="2">
        <f t="shared" si="57"/>
        <v>45939.604861111111</v>
      </c>
      <c r="N1225" t="s">
        <v>5715</v>
      </c>
      <c r="O1225" s="2">
        <f t="shared" si="58"/>
        <v>45942.947245370371</v>
      </c>
      <c r="Q1225" s="2" t="str">
        <f t="shared" si="59"/>
        <v/>
      </c>
      <c r="R1225" t="s">
        <v>5716</v>
      </c>
      <c r="S1225" t="s">
        <v>140</v>
      </c>
      <c r="T12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25" s="5" t="str">
        <f>IF(tb_ship[[#This Row],[current_status]]&lt;&gt;"DELIVERED", "",
  ABS(tb_ship[[#This Row],[Formated_actual_delivery_timestamp]] - tb_ship[[#This Row],[Formatted_estimated_delivery_timestamp]])
)</f>
        <v/>
      </c>
      <c r="V1225" t="s">
        <v>1013</v>
      </c>
      <c r="X1225">
        <v>7</v>
      </c>
      <c r="Y1225">
        <v>3</v>
      </c>
      <c r="Z1225" t="b">
        <v>1</v>
      </c>
    </row>
    <row r="1226" spans="1:26" hidden="1" x14ac:dyDescent="0.25">
      <c r="A1226" t="s">
        <v>5717</v>
      </c>
      <c r="B1226" t="s">
        <v>203</v>
      </c>
      <c r="C1226" t="s">
        <v>33</v>
      </c>
      <c r="D1226" t="s">
        <v>24</v>
      </c>
      <c r="E1226" t="s">
        <v>24</v>
      </c>
      <c r="F1226" t="s">
        <v>25</v>
      </c>
      <c r="G1226" t="s">
        <v>128</v>
      </c>
      <c r="H1226" t="s">
        <v>69</v>
      </c>
      <c r="I1226" t="b">
        <v>0</v>
      </c>
      <c r="J1226">
        <v>4.05</v>
      </c>
      <c r="K1226">
        <v>191.63</v>
      </c>
      <c r="L1226" t="s">
        <v>5718</v>
      </c>
      <c r="M1226" s="2">
        <f t="shared" si="57"/>
        <v>45995.793750000004</v>
      </c>
      <c r="N1226" t="s">
        <v>5719</v>
      </c>
      <c r="O1226" s="2">
        <f t="shared" si="58"/>
        <v>45998.262500000004</v>
      </c>
      <c r="P1226" t="s">
        <v>5720</v>
      </c>
      <c r="Q1226" s="2">
        <f t="shared" si="59"/>
        <v>45998.69195601852</v>
      </c>
      <c r="R1226" t="s">
        <v>5720</v>
      </c>
      <c r="S1226" t="s">
        <v>30</v>
      </c>
      <c r="T12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26" s="5">
        <f>IF(tb_ship[[#This Row],[current_status]]&lt;&gt;"DELIVERED", "",
  ABS(tb_ship[[#This Row],[Formated_actual_delivery_timestamp]] - tb_ship[[#This Row],[Formatted_estimated_delivery_timestamp]])
)</f>
        <v>0.42945601851533866</v>
      </c>
      <c r="X1226">
        <v>2</v>
      </c>
      <c r="Y1226">
        <v>2</v>
      </c>
      <c r="Z1226" t="b">
        <v>0</v>
      </c>
    </row>
    <row r="1227" spans="1:26" hidden="1" x14ac:dyDescent="0.25">
      <c r="A1227" t="s">
        <v>5721</v>
      </c>
      <c r="B1227" t="s">
        <v>203</v>
      </c>
      <c r="C1227" t="s">
        <v>33</v>
      </c>
      <c r="D1227" t="s">
        <v>52</v>
      </c>
      <c r="E1227" t="s">
        <v>59</v>
      </c>
      <c r="F1227" t="s">
        <v>236</v>
      </c>
      <c r="G1227" t="s">
        <v>160</v>
      </c>
      <c r="I1227" t="b">
        <v>0</v>
      </c>
      <c r="J1227">
        <v>26.59</v>
      </c>
      <c r="K1227">
        <v>1635.1</v>
      </c>
      <c r="L1227" t="s">
        <v>5722</v>
      </c>
      <c r="M1227" s="2">
        <f t="shared" si="57"/>
        <v>46037.599999999999</v>
      </c>
      <c r="N1227" t="s">
        <v>5723</v>
      </c>
      <c r="O1227" s="2">
        <f t="shared" si="58"/>
        <v>46045.473576388889</v>
      </c>
      <c r="P1227" t="s">
        <v>5724</v>
      </c>
      <c r="Q1227" s="2">
        <f t="shared" si="59"/>
        <v>46046.04005787037</v>
      </c>
      <c r="R1227" t="s">
        <v>5724</v>
      </c>
      <c r="S1227" t="s">
        <v>30</v>
      </c>
      <c r="T1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27" s="5">
        <f>IF(tb_ship[[#This Row],[current_status]]&lt;&gt;"DELIVERED", "",
  ABS(tb_ship[[#This Row],[Formated_actual_delivery_timestamp]] - tb_ship[[#This Row],[Formatted_estimated_delivery_timestamp]])
)</f>
        <v>0.56648148148087785</v>
      </c>
      <c r="X1227">
        <v>2</v>
      </c>
      <c r="Y1227">
        <v>3</v>
      </c>
      <c r="Z1227" t="b">
        <v>0</v>
      </c>
    </row>
    <row r="1228" spans="1:26" hidden="1" x14ac:dyDescent="0.25">
      <c r="A1228" t="s">
        <v>5725</v>
      </c>
      <c r="B1228" t="s">
        <v>279</v>
      </c>
      <c r="C1228" t="s">
        <v>43</v>
      </c>
      <c r="D1228" t="s">
        <v>44</v>
      </c>
      <c r="E1228" t="s">
        <v>52</v>
      </c>
      <c r="F1228" t="s">
        <v>280</v>
      </c>
      <c r="G1228" t="s">
        <v>92</v>
      </c>
      <c r="H1228" t="s">
        <v>3074</v>
      </c>
      <c r="I1228" t="b">
        <v>1</v>
      </c>
      <c r="J1228">
        <v>12.92</v>
      </c>
      <c r="K1228">
        <v>605.61</v>
      </c>
      <c r="L1228" t="s">
        <v>5726</v>
      </c>
      <c r="M1228" s="2">
        <f t="shared" si="57"/>
        <v>46055.397222222222</v>
      </c>
      <c r="N1228" t="s">
        <v>5727</v>
      </c>
      <c r="O1228" s="2">
        <f t="shared" si="58"/>
        <v>46063.324074074073</v>
      </c>
      <c r="P1228" t="s">
        <v>5728</v>
      </c>
      <c r="Q1228" s="2">
        <f t="shared" si="59"/>
        <v>46064.375358796293</v>
      </c>
      <c r="R1228" t="s">
        <v>5728</v>
      </c>
      <c r="S1228" t="s">
        <v>30</v>
      </c>
      <c r="T12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28" s="5">
        <f>IF(tb_ship[[#This Row],[current_status]]&lt;&gt;"DELIVERED", "",
  ABS(tb_ship[[#This Row],[Formated_actual_delivery_timestamp]] - tb_ship[[#This Row],[Formatted_estimated_delivery_timestamp]])
)</f>
        <v>1.0512847222198616</v>
      </c>
      <c r="X1228">
        <v>2</v>
      </c>
      <c r="Y1228">
        <v>4</v>
      </c>
      <c r="Z1228" t="b">
        <v>0</v>
      </c>
    </row>
    <row r="1229" spans="1:26" hidden="1" x14ac:dyDescent="0.25">
      <c r="A1229" t="s">
        <v>5729</v>
      </c>
      <c r="B1229" t="s">
        <v>335</v>
      </c>
      <c r="C1229" t="s">
        <v>51</v>
      </c>
      <c r="D1229" t="s">
        <v>24</v>
      </c>
      <c r="E1229" t="s">
        <v>24</v>
      </c>
      <c r="F1229" t="s">
        <v>189</v>
      </c>
      <c r="G1229" t="s">
        <v>189</v>
      </c>
      <c r="H1229" t="s">
        <v>152</v>
      </c>
      <c r="I1229" t="b">
        <v>0</v>
      </c>
      <c r="J1229">
        <v>2.62</v>
      </c>
      <c r="K1229">
        <v>35.92</v>
      </c>
      <c r="L1229" t="s">
        <v>5730</v>
      </c>
      <c r="M1229" s="2">
        <f t="shared" si="57"/>
        <v>45811.73819444445</v>
      </c>
      <c r="N1229" t="s">
        <v>5731</v>
      </c>
      <c r="O1229" s="2">
        <f t="shared" si="58"/>
        <v>45814.925868055558</v>
      </c>
      <c r="Q1229" s="2" t="str">
        <f t="shared" si="59"/>
        <v/>
      </c>
      <c r="R1229" t="s">
        <v>5732</v>
      </c>
      <c r="S1229" t="s">
        <v>140</v>
      </c>
      <c r="T12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29" s="5" t="str">
        <f>IF(tb_ship[[#This Row],[current_status]]&lt;&gt;"DELIVERED", "",
  ABS(tb_ship[[#This Row],[Formated_actual_delivery_timestamp]] - tb_ship[[#This Row],[Formatted_estimated_delivery_timestamp]])
)</f>
        <v/>
      </c>
      <c r="V1229" t="s">
        <v>400</v>
      </c>
      <c r="W1229" t="s">
        <v>674</v>
      </c>
      <c r="X1229">
        <v>9</v>
      </c>
      <c r="Y1229">
        <v>1</v>
      </c>
      <c r="Z1229" t="b">
        <v>1</v>
      </c>
    </row>
    <row r="1230" spans="1:26" hidden="1" x14ac:dyDescent="0.25">
      <c r="A1230" t="s">
        <v>5733</v>
      </c>
      <c r="B1230" t="s">
        <v>459</v>
      </c>
      <c r="C1230" t="s">
        <v>33</v>
      </c>
      <c r="D1230" t="s">
        <v>44</v>
      </c>
      <c r="E1230" t="s">
        <v>52</v>
      </c>
      <c r="F1230" t="s">
        <v>45</v>
      </c>
      <c r="G1230" t="s">
        <v>422</v>
      </c>
      <c r="H1230" t="s">
        <v>2406</v>
      </c>
      <c r="I1230" t="b">
        <v>1</v>
      </c>
      <c r="J1230">
        <v>9.44</v>
      </c>
      <c r="K1230">
        <v>462.72</v>
      </c>
      <c r="L1230" t="s">
        <v>5734</v>
      </c>
      <c r="M1230" s="2">
        <f t="shared" si="57"/>
        <v>45993.111111111109</v>
      </c>
      <c r="N1230" t="s">
        <v>5735</v>
      </c>
      <c r="O1230" s="2">
        <f t="shared" si="58"/>
        <v>45991.103298611109</v>
      </c>
      <c r="P1230" t="s">
        <v>5736</v>
      </c>
      <c r="Q1230" s="2">
        <f t="shared" si="59"/>
        <v>45992.896168981482</v>
      </c>
      <c r="R1230" t="s">
        <v>5737</v>
      </c>
      <c r="S1230" t="s">
        <v>30</v>
      </c>
      <c r="T12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30" s="5">
        <f>IF(tb_ship[[#This Row],[current_status]]&lt;&gt;"DELIVERED", "",
  ABS(tb_ship[[#This Row],[Formated_actual_delivery_timestamp]] - tb_ship[[#This Row],[Formatted_estimated_delivery_timestamp]])
)</f>
        <v>1.7928703703728388</v>
      </c>
      <c r="X1230">
        <v>3</v>
      </c>
      <c r="Y1230">
        <v>3</v>
      </c>
      <c r="Z1230" t="b">
        <v>1</v>
      </c>
    </row>
    <row r="1231" spans="1:26" hidden="1" x14ac:dyDescent="0.25">
      <c r="A1231" t="s">
        <v>5738</v>
      </c>
      <c r="B1231" t="s">
        <v>186</v>
      </c>
      <c r="C1231" t="s">
        <v>43</v>
      </c>
      <c r="D1231" t="s">
        <v>44</v>
      </c>
      <c r="E1231" t="s">
        <v>24</v>
      </c>
      <c r="F1231" t="s">
        <v>180</v>
      </c>
      <c r="G1231" t="s">
        <v>35</v>
      </c>
      <c r="H1231" t="s">
        <v>181</v>
      </c>
      <c r="I1231" t="b">
        <v>1</v>
      </c>
      <c r="J1231">
        <v>8.0500000000000007</v>
      </c>
      <c r="K1231">
        <v>100.99</v>
      </c>
      <c r="L1231" t="s">
        <v>5739</v>
      </c>
      <c r="M1231" s="2">
        <f t="shared" si="57"/>
        <v>45867.365277777775</v>
      </c>
      <c r="N1231" t="s">
        <v>5740</v>
      </c>
      <c r="O1231" s="2">
        <f t="shared" si="58"/>
        <v>45876.048067129632</v>
      </c>
      <c r="P1231" t="s">
        <v>5741</v>
      </c>
      <c r="Q1231" s="2">
        <f t="shared" si="59"/>
        <v>45875.961759259262</v>
      </c>
      <c r="R1231" t="s">
        <v>5742</v>
      </c>
      <c r="S1231" t="s">
        <v>30</v>
      </c>
      <c r="T12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31" s="5">
        <f>IF(tb_ship[[#This Row],[current_status]]&lt;&gt;"DELIVERED", "",
  ABS(tb_ship[[#This Row],[Formated_actual_delivery_timestamp]] - tb_ship[[#This Row],[Formatted_estimated_delivery_timestamp]])
)</f>
        <v>8.6307870369637385E-2</v>
      </c>
      <c r="X1231">
        <v>3</v>
      </c>
      <c r="Y1231">
        <v>5</v>
      </c>
      <c r="Z1231" t="b">
        <v>0</v>
      </c>
    </row>
    <row r="1232" spans="1:26" hidden="1" x14ac:dyDescent="0.25">
      <c r="A1232" t="s">
        <v>5743</v>
      </c>
      <c r="B1232" t="s">
        <v>99</v>
      </c>
      <c r="C1232" t="s">
        <v>33</v>
      </c>
      <c r="D1232" t="s">
        <v>24</v>
      </c>
      <c r="E1232" t="s">
        <v>24</v>
      </c>
      <c r="F1232" t="s">
        <v>35</v>
      </c>
      <c r="G1232" t="s">
        <v>35</v>
      </c>
      <c r="H1232" t="s">
        <v>152</v>
      </c>
      <c r="I1232" t="b">
        <v>0</v>
      </c>
      <c r="J1232">
        <v>11.62</v>
      </c>
      <c r="K1232">
        <v>596.12</v>
      </c>
      <c r="L1232" t="s">
        <v>5744</v>
      </c>
      <c r="M1232" s="2">
        <f t="shared" si="57"/>
        <v>45880.719444444447</v>
      </c>
      <c r="N1232" t="s">
        <v>5745</v>
      </c>
      <c r="O1232" s="2">
        <f t="shared" si="58"/>
        <v>45883.365127314821</v>
      </c>
      <c r="Q1232" s="2" t="str">
        <f t="shared" si="59"/>
        <v/>
      </c>
      <c r="R1232" t="s">
        <v>5746</v>
      </c>
      <c r="S1232" t="s">
        <v>140</v>
      </c>
      <c r="T12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32" s="5" t="str">
        <f>IF(tb_ship[[#This Row],[current_status]]&lt;&gt;"DELIVERED", "",
  ABS(tb_ship[[#This Row],[Formated_actual_delivery_timestamp]] - tb_ship[[#This Row],[Formatted_estimated_delivery_timestamp]])
)</f>
        <v/>
      </c>
      <c r="V1232" t="s">
        <v>1323</v>
      </c>
      <c r="X1232">
        <v>7</v>
      </c>
      <c r="Y1232">
        <v>2</v>
      </c>
      <c r="Z1232" t="b">
        <v>1</v>
      </c>
    </row>
    <row r="1233" spans="1:26" hidden="1" x14ac:dyDescent="0.25">
      <c r="A1233" t="s">
        <v>5747</v>
      </c>
      <c r="B1233" t="s">
        <v>67</v>
      </c>
      <c r="C1233" t="s">
        <v>33</v>
      </c>
      <c r="D1233" t="s">
        <v>173</v>
      </c>
      <c r="E1233" t="s">
        <v>52</v>
      </c>
      <c r="F1233" t="s">
        <v>421</v>
      </c>
      <c r="G1233" t="s">
        <v>329</v>
      </c>
      <c r="H1233" t="s">
        <v>292</v>
      </c>
      <c r="I1233" t="b">
        <v>0</v>
      </c>
      <c r="J1233">
        <v>1.21</v>
      </c>
      <c r="K1233">
        <v>26.85</v>
      </c>
      <c r="L1233" t="s">
        <v>5748</v>
      </c>
      <c r="M1233" s="2">
        <f t="shared" si="57"/>
        <v>45879.484027777777</v>
      </c>
      <c r="N1233" t="s">
        <v>5749</v>
      </c>
      <c r="O1233" s="2">
        <f t="shared" si="58"/>
        <v>45885.525277777779</v>
      </c>
      <c r="P1233" t="s">
        <v>5750</v>
      </c>
      <c r="Q1233" s="2">
        <f t="shared" si="59"/>
        <v>45884.321689814817</v>
      </c>
      <c r="R1233" t="s">
        <v>5751</v>
      </c>
      <c r="S1233" t="s">
        <v>30</v>
      </c>
      <c r="T12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33" s="5">
        <f>IF(tb_ship[[#This Row],[current_status]]&lt;&gt;"DELIVERED", "",
  ABS(tb_ship[[#This Row],[Formated_actual_delivery_timestamp]] - tb_ship[[#This Row],[Formatted_estimated_delivery_timestamp]])
)</f>
        <v>1.2035879629620467</v>
      </c>
      <c r="X1233">
        <v>2</v>
      </c>
      <c r="Y1233">
        <v>4</v>
      </c>
      <c r="Z1233" t="b">
        <v>0</v>
      </c>
    </row>
    <row r="1234" spans="1:26" hidden="1" x14ac:dyDescent="0.25">
      <c r="A1234" t="s">
        <v>5752</v>
      </c>
      <c r="B1234" t="s">
        <v>42</v>
      </c>
      <c r="C1234" t="s">
        <v>23</v>
      </c>
      <c r="D1234" t="s">
        <v>173</v>
      </c>
      <c r="E1234" t="s">
        <v>52</v>
      </c>
      <c r="F1234" t="s">
        <v>421</v>
      </c>
      <c r="G1234" t="s">
        <v>329</v>
      </c>
      <c r="H1234" t="s">
        <v>292</v>
      </c>
      <c r="I1234" t="b">
        <v>0</v>
      </c>
      <c r="J1234">
        <v>12.4</v>
      </c>
      <c r="K1234">
        <v>544.30999999999995</v>
      </c>
      <c r="L1234" t="s">
        <v>5753</v>
      </c>
      <c r="M1234" s="2">
        <f t="shared" si="57"/>
        <v>45849.640972222223</v>
      </c>
      <c r="N1234" t="s">
        <v>5754</v>
      </c>
      <c r="O1234" s="2">
        <f t="shared" si="58"/>
        <v>45853.617210648154</v>
      </c>
      <c r="P1234" t="s">
        <v>5755</v>
      </c>
      <c r="Q1234" s="2">
        <f t="shared" si="59"/>
        <v>45853.434537037043</v>
      </c>
      <c r="R1234" t="s">
        <v>5755</v>
      </c>
      <c r="S1234" t="s">
        <v>30</v>
      </c>
      <c r="T12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34" s="5">
        <f>IF(tb_ship[[#This Row],[current_status]]&lt;&gt;"DELIVERED", "",
  ABS(tb_ship[[#This Row],[Formated_actual_delivery_timestamp]] - tb_ship[[#This Row],[Formatted_estimated_delivery_timestamp]])
)</f>
        <v>0.18267361111065838</v>
      </c>
      <c r="X1234">
        <v>1</v>
      </c>
      <c r="Y1234">
        <v>3</v>
      </c>
      <c r="Z1234" t="b">
        <v>0</v>
      </c>
    </row>
    <row r="1235" spans="1:26" hidden="1" x14ac:dyDescent="0.25">
      <c r="A1235" t="s">
        <v>5756</v>
      </c>
      <c r="B1235" t="s">
        <v>67</v>
      </c>
      <c r="C1235" t="s">
        <v>43</v>
      </c>
      <c r="D1235" t="s">
        <v>126</v>
      </c>
      <c r="E1235" t="s">
        <v>24</v>
      </c>
      <c r="F1235" t="s">
        <v>127</v>
      </c>
      <c r="G1235" t="s">
        <v>249</v>
      </c>
      <c r="H1235" t="s">
        <v>4376</v>
      </c>
      <c r="I1235" t="b">
        <v>1</v>
      </c>
      <c r="J1235">
        <v>3.41</v>
      </c>
      <c r="K1235">
        <v>145.68</v>
      </c>
      <c r="L1235" t="s">
        <v>5757</v>
      </c>
      <c r="M1235" s="2">
        <f t="shared" si="57"/>
        <v>46034.004166666666</v>
      </c>
      <c r="N1235" t="s">
        <v>5758</v>
      </c>
      <c r="O1235" s="2">
        <f t="shared" si="58"/>
        <v>46045.386041666672</v>
      </c>
      <c r="P1235" t="s">
        <v>5759</v>
      </c>
      <c r="Q1235" s="2">
        <f t="shared" si="59"/>
        <v>46045.800821759258</v>
      </c>
      <c r="R1235" t="s">
        <v>5759</v>
      </c>
      <c r="S1235" t="s">
        <v>30</v>
      </c>
      <c r="T12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35" s="5">
        <f>IF(tb_ship[[#This Row],[current_status]]&lt;&gt;"DELIVERED", "",
  ABS(tb_ship[[#This Row],[Formated_actual_delivery_timestamp]] - tb_ship[[#This Row],[Formatted_estimated_delivery_timestamp]])
)</f>
        <v>0.41478009258571547</v>
      </c>
      <c r="X1235">
        <v>2</v>
      </c>
      <c r="Y1235">
        <v>5</v>
      </c>
      <c r="Z1235" t="b">
        <v>0</v>
      </c>
    </row>
    <row r="1236" spans="1:26" hidden="1" x14ac:dyDescent="0.25">
      <c r="A1236" t="s">
        <v>5760</v>
      </c>
      <c r="B1236" t="s">
        <v>58</v>
      </c>
      <c r="C1236" t="s">
        <v>33</v>
      </c>
      <c r="D1236" t="s">
        <v>52</v>
      </c>
      <c r="E1236" t="s">
        <v>173</v>
      </c>
      <c r="F1236" t="s">
        <v>92</v>
      </c>
      <c r="G1236" t="s">
        <v>460</v>
      </c>
      <c r="I1236" t="b">
        <v>0</v>
      </c>
      <c r="J1236">
        <v>2.34</v>
      </c>
      <c r="K1236">
        <v>110.21</v>
      </c>
      <c r="L1236" t="s">
        <v>5761</v>
      </c>
      <c r="M1236" s="2">
        <f t="shared" si="57"/>
        <v>46010.326388888891</v>
      </c>
      <c r="N1236" t="s">
        <v>5762</v>
      </c>
      <c r="O1236" s="2">
        <f t="shared" si="58"/>
        <v>46013.702395833338</v>
      </c>
      <c r="P1236" t="s">
        <v>5763</v>
      </c>
      <c r="Q1236" s="2">
        <f t="shared" si="59"/>
        <v>46014.335833333331</v>
      </c>
      <c r="R1236" t="s">
        <v>5764</v>
      </c>
      <c r="S1236" t="s">
        <v>30</v>
      </c>
      <c r="T12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36" s="5">
        <f>IF(tb_ship[[#This Row],[current_status]]&lt;&gt;"DELIVERED", "",
  ABS(tb_ship[[#This Row],[Formated_actual_delivery_timestamp]] - tb_ship[[#This Row],[Formatted_estimated_delivery_timestamp]])
)</f>
        <v>0.63343749999330612</v>
      </c>
      <c r="X1236">
        <v>3</v>
      </c>
      <c r="Y1236">
        <v>4</v>
      </c>
      <c r="Z1236" t="b">
        <v>0</v>
      </c>
    </row>
    <row r="1237" spans="1:26" hidden="1" x14ac:dyDescent="0.25">
      <c r="A1237" t="s">
        <v>5765</v>
      </c>
      <c r="B1237" t="s">
        <v>186</v>
      </c>
      <c r="C1237" t="s">
        <v>43</v>
      </c>
      <c r="D1237" t="s">
        <v>52</v>
      </c>
      <c r="E1237" t="s">
        <v>24</v>
      </c>
      <c r="F1237" t="s">
        <v>422</v>
      </c>
      <c r="G1237" t="s">
        <v>196</v>
      </c>
      <c r="H1237" t="s">
        <v>562</v>
      </c>
      <c r="I1237" t="b">
        <v>1</v>
      </c>
      <c r="J1237">
        <v>22.73</v>
      </c>
      <c r="K1237">
        <v>1137.45</v>
      </c>
      <c r="L1237" t="s">
        <v>5766</v>
      </c>
      <c r="M1237" s="2">
        <f t="shared" si="57"/>
        <v>45980.263888888891</v>
      </c>
      <c r="N1237" t="s">
        <v>5767</v>
      </c>
      <c r="O1237" s="2">
        <f t="shared" si="58"/>
        <v>45989.549398148149</v>
      </c>
      <c r="P1237" t="s">
        <v>5768</v>
      </c>
      <c r="Q1237" s="2">
        <f t="shared" si="59"/>
        <v>45989.589560185188</v>
      </c>
      <c r="R1237" t="s">
        <v>5768</v>
      </c>
      <c r="S1237" t="s">
        <v>30</v>
      </c>
      <c r="T12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37" s="5">
        <f>IF(tb_ship[[#This Row],[current_status]]&lt;&gt;"DELIVERED", "",
  ABS(tb_ship[[#This Row],[Formated_actual_delivery_timestamp]] - tb_ship[[#This Row],[Formatted_estimated_delivery_timestamp]])
)</f>
        <v>4.016203703940846E-2</v>
      </c>
      <c r="X1237">
        <v>4</v>
      </c>
      <c r="Y1237">
        <v>2</v>
      </c>
      <c r="Z1237" t="b">
        <v>0</v>
      </c>
    </row>
    <row r="1238" spans="1:26" hidden="1" x14ac:dyDescent="0.25">
      <c r="A1238" t="s">
        <v>5769</v>
      </c>
      <c r="B1238" t="s">
        <v>203</v>
      </c>
      <c r="C1238" t="s">
        <v>43</v>
      </c>
      <c r="D1238" t="s">
        <v>34</v>
      </c>
      <c r="E1238" t="s">
        <v>24</v>
      </c>
      <c r="F1238" t="s">
        <v>209</v>
      </c>
      <c r="G1238" t="s">
        <v>68</v>
      </c>
      <c r="H1238" t="s">
        <v>319</v>
      </c>
      <c r="I1238" t="b">
        <v>1</v>
      </c>
      <c r="J1238">
        <v>4.2300000000000004</v>
      </c>
      <c r="K1238">
        <v>125.57</v>
      </c>
      <c r="L1238" t="s">
        <v>5770</v>
      </c>
      <c r="M1238" s="2">
        <f t="shared" si="57"/>
        <v>45852.645833333336</v>
      </c>
      <c r="N1238" t="s">
        <v>5771</v>
      </c>
      <c r="O1238" s="2">
        <f t="shared" si="58"/>
        <v>45863.988553240742</v>
      </c>
      <c r="P1238" t="s">
        <v>5772</v>
      </c>
      <c r="Q1238" s="2">
        <f t="shared" si="59"/>
        <v>45863.879120370373</v>
      </c>
      <c r="R1238" t="s">
        <v>5772</v>
      </c>
      <c r="S1238" t="s">
        <v>30</v>
      </c>
      <c r="T12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38" s="5">
        <f>IF(tb_ship[[#This Row],[current_status]]&lt;&gt;"DELIVERED", "",
  ABS(tb_ship[[#This Row],[Formated_actual_delivery_timestamp]] - tb_ship[[#This Row],[Formatted_estimated_delivery_timestamp]])
)</f>
        <v>0.10943287036934635</v>
      </c>
      <c r="X1238">
        <v>1</v>
      </c>
      <c r="Y1238">
        <v>5</v>
      </c>
      <c r="Z1238" t="b">
        <v>0</v>
      </c>
    </row>
    <row r="1239" spans="1:26" hidden="1" x14ac:dyDescent="0.25">
      <c r="A1239" t="s">
        <v>5773</v>
      </c>
      <c r="B1239" t="s">
        <v>58</v>
      </c>
      <c r="C1239" t="s">
        <v>51</v>
      </c>
      <c r="D1239" t="s">
        <v>24</v>
      </c>
      <c r="E1239" t="s">
        <v>24</v>
      </c>
      <c r="F1239" t="s">
        <v>151</v>
      </c>
      <c r="G1239" t="s">
        <v>249</v>
      </c>
      <c r="H1239" t="s">
        <v>152</v>
      </c>
      <c r="I1239" t="b">
        <v>0</v>
      </c>
      <c r="J1239">
        <v>8.42</v>
      </c>
      <c r="K1239">
        <v>144.86000000000001</v>
      </c>
      <c r="L1239" t="s">
        <v>5774</v>
      </c>
      <c r="M1239" s="2">
        <f t="shared" si="57"/>
        <v>45927.615277777782</v>
      </c>
      <c r="N1239" t="s">
        <v>5775</v>
      </c>
      <c r="O1239" s="2">
        <f t="shared" si="58"/>
        <v>45929.694398148153</v>
      </c>
      <c r="P1239" t="s">
        <v>5776</v>
      </c>
      <c r="Q1239" s="2">
        <f t="shared" si="59"/>
        <v>45929.978645833333</v>
      </c>
      <c r="R1239" t="s">
        <v>5777</v>
      </c>
      <c r="S1239" t="s">
        <v>30</v>
      </c>
      <c r="T12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39" s="5">
        <f>IF(tb_ship[[#This Row],[current_status]]&lt;&gt;"DELIVERED", "",
  ABS(tb_ship[[#This Row],[Formated_actual_delivery_timestamp]] - tb_ship[[#This Row],[Formatted_estimated_delivery_timestamp]])
)</f>
        <v>0.28424768518016208</v>
      </c>
      <c r="X1239">
        <v>2</v>
      </c>
      <c r="Y1239">
        <v>2</v>
      </c>
      <c r="Z1239" t="b">
        <v>0</v>
      </c>
    </row>
    <row r="1240" spans="1:26" hidden="1" x14ac:dyDescent="0.25">
      <c r="A1240" t="s">
        <v>5778</v>
      </c>
      <c r="B1240" t="s">
        <v>1362</v>
      </c>
      <c r="C1240" t="s">
        <v>33</v>
      </c>
      <c r="D1240" t="s">
        <v>59</v>
      </c>
      <c r="E1240" t="s">
        <v>52</v>
      </c>
      <c r="F1240" t="s">
        <v>313</v>
      </c>
      <c r="G1240" t="s">
        <v>236</v>
      </c>
      <c r="I1240" t="b">
        <v>0</v>
      </c>
      <c r="J1240">
        <v>50.03</v>
      </c>
      <c r="K1240">
        <v>1388.95</v>
      </c>
      <c r="L1240" t="s">
        <v>5779</v>
      </c>
      <c r="M1240" s="2">
        <f t="shared" si="57"/>
        <v>45986.595833333333</v>
      </c>
      <c r="N1240" t="s">
        <v>5780</v>
      </c>
      <c r="O1240" s="2">
        <f t="shared" si="58"/>
        <v>45996.841111111113</v>
      </c>
      <c r="P1240" t="s">
        <v>5781</v>
      </c>
      <c r="Q1240" s="2">
        <f t="shared" si="59"/>
        <v>45996.626643518524</v>
      </c>
      <c r="R1240" t="s">
        <v>5781</v>
      </c>
      <c r="S1240" t="s">
        <v>30</v>
      </c>
      <c r="T12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40" s="5">
        <f>IF(tb_ship[[#This Row],[current_status]]&lt;&gt;"DELIVERED", "",
  ABS(tb_ship[[#This Row],[Formated_actual_delivery_timestamp]] - tb_ship[[#This Row],[Formatted_estimated_delivery_timestamp]])
)</f>
        <v>0.21446759258833481</v>
      </c>
      <c r="X1240">
        <v>3</v>
      </c>
      <c r="Y1240">
        <v>3</v>
      </c>
      <c r="Z1240" t="b">
        <v>0</v>
      </c>
    </row>
    <row r="1241" spans="1:26" hidden="1" x14ac:dyDescent="0.25">
      <c r="A1241" t="s">
        <v>5782</v>
      </c>
      <c r="B1241" t="s">
        <v>955</v>
      </c>
      <c r="C1241" t="s">
        <v>33</v>
      </c>
      <c r="D1241" t="s">
        <v>187</v>
      </c>
      <c r="E1241" t="s">
        <v>24</v>
      </c>
      <c r="F1241" t="s">
        <v>801</v>
      </c>
      <c r="G1241" t="s">
        <v>151</v>
      </c>
      <c r="H1241" t="s">
        <v>927</v>
      </c>
      <c r="I1241" t="b">
        <v>1</v>
      </c>
      <c r="J1241">
        <v>24.61</v>
      </c>
      <c r="K1241">
        <v>871.53</v>
      </c>
      <c r="L1241" t="s">
        <v>5783</v>
      </c>
      <c r="M1241" s="2">
        <f t="shared" si="57"/>
        <v>45894.095833333333</v>
      </c>
      <c r="N1241" t="s">
        <v>5784</v>
      </c>
      <c r="O1241" s="2">
        <f t="shared" si="58"/>
        <v>45903.442291666666</v>
      </c>
      <c r="P1241" t="s">
        <v>5785</v>
      </c>
      <c r="Q1241" s="2">
        <f t="shared" si="59"/>
        <v>45903.540682870371</v>
      </c>
      <c r="R1241" t="s">
        <v>5785</v>
      </c>
      <c r="S1241" t="s">
        <v>30</v>
      </c>
      <c r="T12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1" s="5">
        <f>IF(tb_ship[[#This Row],[current_status]]&lt;&gt;"DELIVERED", "",
  ABS(tb_ship[[#This Row],[Formated_actual_delivery_timestamp]] - tb_ship[[#This Row],[Formatted_estimated_delivery_timestamp]])
)</f>
        <v>9.8391203704522923E-2</v>
      </c>
      <c r="X1241">
        <v>5</v>
      </c>
      <c r="Y1241">
        <v>3</v>
      </c>
      <c r="Z1241" t="b">
        <v>0</v>
      </c>
    </row>
    <row r="1242" spans="1:26" hidden="1" x14ac:dyDescent="0.25">
      <c r="A1242" t="s">
        <v>5786</v>
      </c>
      <c r="B1242" t="s">
        <v>58</v>
      </c>
      <c r="C1242" t="s">
        <v>33</v>
      </c>
      <c r="D1242" t="s">
        <v>126</v>
      </c>
      <c r="E1242" t="s">
        <v>24</v>
      </c>
      <c r="F1242" t="s">
        <v>272</v>
      </c>
      <c r="G1242" t="s">
        <v>128</v>
      </c>
      <c r="H1242" t="s">
        <v>129</v>
      </c>
      <c r="I1242" t="b">
        <v>1</v>
      </c>
      <c r="J1242">
        <v>8.75</v>
      </c>
      <c r="K1242">
        <v>307.95999999999998</v>
      </c>
      <c r="L1242" t="s">
        <v>5787</v>
      </c>
      <c r="M1242" s="2">
        <f t="shared" si="57"/>
        <v>45859.084027777782</v>
      </c>
      <c r="N1242" t="s">
        <v>5788</v>
      </c>
      <c r="O1242" s="2">
        <f t="shared" si="58"/>
        <v>45869.303993055561</v>
      </c>
      <c r="P1242" t="s">
        <v>5789</v>
      </c>
      <c r="Q1242" s="2">
        <f t="shared" si="59"/>
        <v>45869.733611111114</v>
      </c>
      <c r="R1242" t="s">
        <v>5789</v>
      </c>
      <c r="S1242" t="s">
        <v>30</v>
      </c>
      <c r="T12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2" s="5">
        <f>IF(tb_ship[[#This Row],[current_status]]&lt;&gt;"DELIVERED", "",
  ABS(tb_ship[[#This Row],[Formated_actual_delivery_timestamp]] - tb_ship[[#This Row],[Formatted_estimated_delivery_timestamp]])
)</f>
        <v>0.429618055553874</v>
      </c>
      <c r="X1242">
        <v>3</v>
      </c>
      <c r="Y1242">
        <v>3</v>
      </c>
      <c r="Z1242" t="b">
        <v>0</v>
      </c>
    </row>
    <row r="1243" spans="1:26" hidden="1" x14ac:dyDescent="0.25">
      <c r="A1243" t="s">
        <v>5790</v>
      </c>
      <c r="B1243" t="s">
        <v>67</v>
      </c>
      <c r="C1243" t="s">
        <v>51</v>
      </c>
      <c r="D1243" t="s">
        <v>44</v>
      </c>
      <c r="E1243" t="s">
        <v>52</v>
      </c>
      <c r="F1243" t="s">
        <v>280</v>
      </c>
      <c r="G1243" t="s">
        <v>53</v>
      </c>
      <c r="H1243" t="s">
        <v>2713</v>
      </c>
      <c r="I1243" t="b">
        <v>1</v>
      </c>
      <c r="J1243">
        <v>3.1</v>
      </c>
      <c r="K1243">
        <v>37.78</v>
      </c>
      <c r="L1243" t="s">
        <v>5791</v>
      </c>
      <c r="M1243" s="2">
        <f t="shared" si="57"/>
        <v>46035.052083333328</v>
      </c>
      <c r="N1243" t="s">
        <v>5792</v>
      </c>
      <c r="O1243" s="2">
        <f t="shared" si="58"/>
        <v>46038.531585648147</v>
      </c>
      <c r="P1243" t="s">
        <v>5793</v>
      </c>
      <c r="Q1243" s="2">
        <f t="shared" si="59"/>
        <v>46038.001574074071</v>
      </c>
      <c r="R1243" t="s">
        <v>5793</v>
      </c>
      <c r="S1243" t="s">
        <v>30</v>
      </c>
      <c r="T12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43" s="5">
        <f>IF(tb_ship[[#This Row],[current_status]]&lt;&gt;"DELIVERED", "",
  ABS(tb_ship[[#This Row],[Formated_actual_delivery_timestamp]] - tb_ship[[#This Row],[Formatted_estimated_delivery_timestamp]])
)</f>
        <v>0.5300115740756155</v>
      </c>
      <c r="X1243">
        <v>1</v>
      </c>
      <c r="Y1243">
        <v>5</v>
      </c>
      <c r="Z1243" t="b">
        <v>0</v>
      </c>
    </row>
    <row r="1244" spans="1:26" hidden="1" x14ac:dyDescent="0.25">
      <c r="A1244" t="s">
        <v>5794</v>
      </c>
      <c r="B1244" t="s">
        <v>67</v>
      </c>
      <c r="C1244" t="s">
        <v>23</v>
      </c>
      <c r="D1244" t="s">
        <v>24</v>
      </c>
      <c r="E1244" t="s">
        <v>24</v>
      </c>
      <c r="F1244" t="s">
        <v>151</v>
      </c>
      <c r="G1244" t="s">
        <v>376</v>
      </c>
      <c r="H1244" t="s">
        <v>26</v>
      </c>
      <c r="I1244" t="b">
        <v>0</v>
      </c>
      <c r="J1244">
        <v>15.57</v>
      </c>
      <c r="K1244">
        <v>352.09</v>
      </c>
      <c r="L1244" t="s">
        <v>5795</v>
      </c>
      <c r="M1244" s="2">
        <f t="shared" si="57"/>
        <v>45964.636111111111</v>
      </c>
      <c r="N1244" t="s">
        <v>5796</v>
      </c>
      <c r="O1244" s="2">
        <f t="shared" si="58"/>
        <v>45965.144386574073</v>
      </c>
      <c r="P1244" t="s">
        <v>5797</v>
      </c>
      <c r="Q1244" s="2">
        <f t="shared" si="59"/>
        <v>45966.150543981486</v>
      </c>
      <c r="R1244" t="s">
        <v>5797</v>
      </c>
      <c r="S1244" t="s">
        <v>30</v>
      </c>
      <c r="T12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4" s="5">
        <f>IF(tb_ship[[#This Row],[current_status]]&lt;&gt;"DELIVERED", "",
  ABS(tb_ship[[#This Row],[Formated_actual_delivery_timestamp]] - tb_ship[[#This Row],[Formatted_estimated_delivery_timestamp]])
)</f>
        <v>1.0061574074134114</v>
      </c>
      <c r="X1244">
        <v>3</v>
      </c>
      <c r="Y1244">
        <v>31</v>
      </c>
      <c r="Z1244" t="b">
        <v>1</v>
      </c>
    </row>
    <row r="1245" spans="1:26" hidden="1" x14ac:dyDescent="0.25">
      <c r="A1245" t="s">
        <v>5798</v>
      </c>
      <c r="B1245" t="s">
        <v>340</v>
      </c>
      <c r="C1245" t="s">
        <v>51</v>
      </c>
      <c r="D1245" t="s">
        <v>24</v>
      </c>
      <c r="E1245" t="s">
        <v>34</v>
      </c>
      <c r="F1245" t="s">
        <v>407</v>
      </c>
      <c r="G1245" t="s">
        <v>36</v>
      </c>
      <c r="H1245" t="s">
        <v>592</v>
      </c>
      <c r="I1245" t="b">
        <v>1</v>
      </c>
      <c r="J1245">
        <v>46.08</v>
      </c>
      <c r="K1245">
        <v>1624.18</v>
      </c>
      <c r="L1245" t="s">
        <v>5799</v>
      </c>
      <c r="M1245" s="2">
        <f t="shared" si="57"/>
        <v>46020.727083333339</v>
      </c>
      <c r="N1245" t="s">
        <v>5800</v>
      </c>
      <c r="O1245" s="2">
        <f t="shared" si="58"/>
        <v>46027.481597222228</v>
      </c>
      <c r="P1245" t="s">
        <v>5801</v>
      </c>
      <c r="Q1245" s="2">
        <f t="shared" si="59"/>
        <v>46027.45685185185</v>
      </c>
      <c r="R1245" t="s">
        <v>5801</v>
      </c>
      <c r="S1245" t="s">
        <v>30</v>
      </c>
      <c r="T12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45" s="5">
        <f>IF(tb_ship[[#This Row],[current_status]]&lt;&gt;"DELIVERED", "",
  ABS(tb_ship[[#This Row],[Formated_actual_delivery_timestamp]] - tb_ship[[#This Row],[Formatted_estimated_delivery_timestamp]])
)</f>
        <v>2.4745370377786458E-2</v>
      </c>
      <c r="X1245">
        <v>3</v>
      </c>
      <c r="Y1245">
        <v>4</v>
      </c>
      <c r="Z1245" t="b">
        <v>0</v>
      </c>
    </row>
    <row r="1246" spans="1:26" hidden="1" x14ac:dyDescent="0.25">
      <c r="A1246" t="s">
        <v>5802</v>
      </c>
      <c r="B1246" t="s">
        <v>168</v>
      </c>
      <c r="C1246" t="s">
        <v>23</v>
      </c>
      <c r="D1246" t="s">
        <v>52</v>
      </c>
      <c r="E1246" t="s">
        <v>59</v>
      </c>
      <c r="F1246" t="s">
        <v>53</v>
      </c>
      <c r="G1246" t="s">
        <v>61</v>
      </c>
      <c r="H1246" t="s">
        <v>314</v>
      </c>
      <c r="I1246" t="b">
        <v>0</v>
      </c>
      <c r="J1246">
        <v>13.02</v>
      </c>
      <c r="K1246">
        <v>734.9</v>
      </c>
      <c r="L1246" t="s">
        <v>5803</v>
      </c>
      <c r="M1246" s="2">
        <f t="shared" si="57"/>
        <v>45955.690972222226</v>
      </c>
      <c r="N1246" t="s">
        <v>5804</v>
      </c>
      <c r="O1246" s="2">
        <f t="shared" si="58"/>
        <v>45961.284826388888</v>
      </c>
      <c r="P1246" t="s">
        <v>5805</v>
      </c>
      <c r="Q1246" s="2">
        <f t="shared" si="59"/>
        <v>45961.604837962965</v>
      </c>
      <c r="R1246" t="s">
        <v>5805</v>
      </c>
      <c r="S1246" t="s">
        <v>30</v>
      </c>
      <c r="T12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6" s="5">
        <f>IF(tb_ship[[#This Row],[current_status]]&lt;&gt;"DELIVERED", "",
  ABS(tb_ship[[#This Row],[Formated_actual_delivery_timestamp]] - tb_ship[[#This Row],[Formatted_estimated_delivery_timestamp]])
)</f>
        <v>0.32001157407648861</v>
      </c>
      <c r="X1246">
        <v>3</v>
      </c>
      <c r="Y1246">
        <v>5</v>
      </c>
      <c r="Z1246" t="b">
        <v>0</v>
      </c>
    </row>
    <row r="1247" spans="1:26" hidden="1" x14ac:dyDescent="0.25">
      <c r="A1247" t="s">
        <v>5806</v>
      </c>
      <c r="B1247" t="s">
        <v>67</v>
      </c>
      <c r="C1247" t="s">
        <v>51</v>
      </c>
      <c r="D1247" t="s">
        <v>24</v>
      </c>
      <c r="E1247" t="s">
        <v>52</v>
      </c>
      <c r="F1247" t="s">
        <v>128</v>
      </c>
      <c r="G1247" t="s">
        <v>76</v>
      </c>
      <c r="H1247" t="s">
        <v>1733</v>
      </c>
      <c r="I1247" t="b">
        <v>0</v>
      </c>
      <c r="J1247">
        <v>9.83</v>
      </c>
      <c r="K1247">
        <v>296.75</v>
      </c>
      <c r="L1247" t="s">
        <v>5807</v>
      </c>
      <c r="M1247" s="2">
        <f t="shared" si="57"/>
        <v>46033.606250000004</v>
      </c>
      <c r="N1247" t="s">
        <v>5808</v>
      </c>
      <c r="O1247" s="2">
        <f t="shared" si="58"/>
        <v>46040.494479166671</v>
      </c>
      <c r="P1247" t="s">
        <v>5809</v>
      </c>
      <c r="Q1247" s="2">
        <f t="shared" si="59"/>
        <v>46040.58625</v>
      </c>
      <c r="R1247" t="s">
        <v>5809</v>
      </c>
      <c r="S1247" t="s">
        <v>30</v>
      </c>
      <c r="T12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7" s="5">
        <f>IF(tb_ship[[#This Row],[current_status]]&lt;&gt;"DELIVERED", "",
  ABS(tb_ship[[#This Row],[Formated_actual_delivery_timestamp]] - tb_ship[[#This Row],[Formatted_estimated_delivery_timestamp]])
)</f>
        <v>9.1770833329064772E-2</v>
      </c>
      <c r="X1247">
        <v>3</v>
      </c>
      <c r="Y1247">
        <v>2</v>
      </c>
      <c r="Z1247" t="b">
        <v>0</v>
      </c>
    </row>
    <row r="1248" spans="1:26" hidden="1" x14ac:dyDescent="0.25">
      <c r="A1248" t="s">
        <v>5810</v>
      </c>
      <c r="B1248" t="s">
        <v>99</v>
      </c>
      <c r="D1248" t="s">
        <v>301</v>
      </c>
      <c r="E1248" t="s">
        <v>24</v>
      </c>
      <c r="F1248" t="s">
        <v>302</v>
      </c>
      <c r="G1248" t="s">
        <v>68</v>
      </c>
      <c r="H1248" t="s">
        <v>303</v>
      </c>
      <c r="I1248" t="b">
        <v>1</v>
      </c>
      <c r="J1248">
        <v>16.010000000000002</v>
      </c>
      <c r="K1248">
        <v>796.67</v>
      </c>
      <c r="L1248" t="s">
        <v>5811</v>
      </c>
      <c r="M1248" s="2">
        <f t="shared" si="57"/>
        <v>45895.62777777778</v>
      </c>
      <c r="N1248" t="s">
        <v>5812</v>
      </c>
      <c r="O1248" s="2">
        <f t="shared" si="58"/>
        <v>45899.24560185185</v>
      </c>
      <c r="P1248" t="s">
        <v>5813</v>
      </c>
      <c r="Q1248" s="2">
        <f t="shared" si="59"/>
        <v>45900.053263888891</v>
      </c>
      <c r="R1248" t="s">
        <v>5814</v>
      </c>
      <c r="S1248" t="s">
        <v>30</v>
      </c>
      <c r="T12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8" s="5">
        <f>IF(tb_ship[[#This Row],[current_status]]&lt;&gt;"DELIVERED", "",
  ABS(tb_ship[[#This Row],[Formated_actual_delivery_timestamp]] - tb_ship[[#This Row],[Formatted_estimated_delivery_timestamp]])
)</f>
        <v>0.80766203704115469</v>
      </c>
      <c r="X1248">
        <v>2</v>
      </c>
      <c r="Y1248">
        <v>4</v>
      </c>
      <c r="Z1248" t="b">
        <v>1</v>
      </c>
    </row>
    <row r="1249" spans="1:26" hidden="1" x14ac:dyDescent="0.25">
      <c r="A1249" t="s">
        <v>5815</v>
      </c>
      <c r="B1249" t="s">
        <v>83</v>
      </c>
      <c r="C1249" t="s">
        <v>23</v>
      </c>
      <c r="D1249" t="s">
        <v>59</v>
      </c>
      <c r="E1249" t="s">
        <v>52</v>
      </c>
      <c r="F1249" t="s">
        <v>61</v>
      </c>
      <c r="G1249" t="s">
        <v>422</v>
      </c>
      <c r="H1249" t="s">
        <v>162</v>
      </c>
      <c r="I1249" t="b">
        <v>0</v>
      </c>
      <c r="J1249">
        <v>7.91</v>
      </c>
      <c r="K1249">
        <v>417.59</v>
      </c>
      <c r="L1249" t="s">
        <v>5816</v>
      </c>
      <c r="M1249" s="2">
        <f t="shared" si="57"/>
        <v>45856.344444444447</v>
      </c>
      <c r="N1249" t="s">
        <v>5817</v>
      </c>
      <c r="O1249" s="2">
        <f t="shared" si="58"/>
        <v>45858.445104166669</v>
      </c>
      <c r="P1249" t="s">
        <v>5818</v>
      </c>
      <c r="Q1249" s="2">
        <f t="shared" si="59"/>
        <v>45859.102442129632</v>
      </c>
      <c r="R1249" t="s">
        <v>5819</v>
      </c>
      <c r="S1249" t="s">
        <v>30</v>
      </c>
      <c r="T12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49" s="5">
        <f>IF(tb_ship[[#This Row],[current_status]]&lt;&gt;"DELIVERED", "",
  ABS(tb_ship[[#This Row],[Formated_actual_delivery_timestamp]] - tb_ship[[#This Row],[Formatted_estimated_delivery_timestamp]])
)</f>
        <v>0.65733796296262881</v>
      </c>
      <c r="X1249">
        <v>2</v>
      </c>
      <c r="Y1249">
        <v>3</v>
      </c>
      <c r="Z1249" t="b">
        <v>0</v>
      </c>
    </row>
    <row r="1250" spans="1:26" hidden="1" x14ac:dyDescent="0.25">
      <c r="A1250" t="s">
        <v>5820</v>
      </c>
      <c r="B1250" t="s">
        <v>186</v>
      </c>
      <c r="C1250" t="s">
        <v>33</v>
      </c>
      <c r="D1250" t="s">
        <v>24</v>
      </c>
      <c r="E1250" t="s">
        <v>52</v>
      </c>
      <c r="F1250" t="s">
        <v>266</v>
      </c>
      <c r="G1250" t="s">
        <v>53</v>
      </c>
      <c r="H1250" t="s">
        <v>363</v>
      </c>
      <c r="I1250" t="b">
        <v>1</v>
      </c>
      <c r="J1250">
        <v>30.13</v>
      </c>
      <c r="K1250">
        <v>1534.44</v>
      </c>
      <c r="L1250" t="s">
        <v>5821</v>
      </c>
      <c r="M1250" s="2">
        <f t="shared" si="57"/>
        <v>46068.86319444445</v>
      </c>
      <c r="N1250" t="s">
        <v>5822</v>
      </c>
      <c r="O1250" s="2">
        <f t="shared" si="58"/>
        <v>46077.403368055559</v>
      </c>
      <c r="Q1250" s="2" t="str">
        <f t="shared" si="59"/>
        <v/>
      </c>
      <c r="R1250" t="s">
        <v>5823</v>
      </c>
      <c r="S1250" t="s">
        <v>140</v>
      </c>
      <c r="T12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50" s="5" t="str">
        <f>IF(tb_ship[[#This Row],[current_status]]&lt;&gt;"DELIVERED", "",
  ABS(tb_ship[[#This Row],[Formated_actual_delivery_timestamp]] - tb_ship[[#This Row],[Formatted_estimated_delivery_timestamp]])
)</f>
        <v/>
      </c>
      <c r="V1250" t="s">
        <v>1151</v>
      </c>
      <c r="W1250" t="s">
        <v>220</v>
      </c>
      <c r="X1250">
        <v>6</v>
      </c>
      <c r="Y1250">
        <v>5</v>
      </c>
      <c r="Z1250" t="b">
        <v>1</v>
      </c>
    </row>
    <row r="1251" spans="1:26" hidden="1" x14ac:dyDescent="0.25">
      <c r="A1251" t="s">
        <v>5824</v>
      </c>
      <c r="B1251" t="s">
        <v>99</v>
      </c>
      <c r="C1251" t="s">
        <v>51</v>
      </c>
      <c r="D1251" t="s">
        <v>44</v>
      </c>
      <c r="E1251" t="s">
        <v>1314</v>
      </c>
      <c r="F1251" t="s">
        <v>280</v>
      </c>
      <c r="G1251" t="s">
        <v>2722</v>
      </c>
      <c r="I1251" t="b">
        <v>1</v>
      </c>
      <c r="J1251">
        <v>7.41</v>
      </c>
      <c r="K1251">
        <v>94.92</v>
      </c>
      <c r="L1251" t="s">
        <v>5825</v>
      </c>
      <c r="M1251" s="2">
        <f t="shared" si="57"/>
        <v>45906.070138888885</v>
      </c>
      <c r="N1251" t="s">
        <v>5826</v>
      </c>
      <c r="O1251" s="2">
        <f t="shared" si="58"/>
        <v>45912.851446759254</v>
      </c>
      <c r="Q1251" s="2" t="str">
        <f t="shared" si="59"/>
        <v/>
      </c>
      <c r="R1251" t="s">
        <v>5827</v>
      </c>
      <c r="S1251" t="s">
        <v>140</v>
      </c>
      <c r="T12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51" s="5" t="str">
        <f>IF(tb_ship[[#This Row],[current_status]]&lt;&gt;"DELIVERED", "",
  ABS(tb_ship[[#This Row],[Formated_actual_delivery_timestamp]] - tb_ship[[#This Row],[Formatted_estimated_delivery_timestamp]])
)</f>
        <v/>
      </c>
      <c r="V1251" t="s">
        <v>157</v>
      </c>
      <c r="W1251" t="s">
        <v>381</v>
      </c>
      <c r="X1251">
        <v>9</v>
      </c>
      <c r="Y1251">
        <v>4</v>
      </c>
      <c r="Z1251" t="b">
        <v>1</v>
      </c>
    </row>
    <row r="1252" spans="1:26" hidden="1" x14ac:dyDescent="0.25">
      <c r="A1252" t="s">
        <v>5828</v>
      </c>
      <c r="B1252" t="s">
        <v>58</v>
      </c>
      <c r="D1252" t="s">
        <v>52</v>
      </c>
      <c r="E1252" t="s">
        <v>24</v>
      </c>
      <c r="F1252" t="s">
        <v>612</v>
      </c>
      <c r="G1252" t="s">
        <v>407</v>
      </c>
      <c r="H1252" t="s">
        <v>4285</v>
      </c>
      <c r="I1252" t="b">
        <v>1</v>
      </c>
      <c r="J1252">
        <v>7.45</v>
      </c>
      <c r="K1252">
        <v>291.83</v>
      </c>
      <c r="L1252" t="s">
        <v>5829</v>
      </c>
      <c r="M1252" s="2">
        <f t="shared" si="57"/>
        <v>46006.493750000001</v>
      </c>
      <c r="N1252" t="s">
        <v>5830</v>
      </c>
      <c r="O1252" s="2">
        <f t="shared" si="58"/>
        <v>46013.924166666671</v>
      </c>
      <c r="P1252" t="s">
        <v>5831</v>
      </c>
      <c r="Q1252" s="2">
        <f t="shared" si="59"/>
        <v>46013.525763888894</v>
      </c>
      <c r="R1252" t="s">
        <v>5831</v>
      </c>
      <c r="S1252" t="s">
        <v>30</v>
      </c>
      <c r="T12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52" s="5">
        <f>IF(tb_ship[[#This Row],[current_status]]&lt;&gt;"DELIVERED", "",
  ABS(tb_ship[[#This Row],[Formated_actual_delivery_timestamp]] - tb_ship[[#This Row],[Formatted_estimated_delivery_timestamp]])
)</f>
        <v>0.398402777776937</v>
      </c>
      <c r="X1252">
        <v>1</v>
      </c>
      <c r="Y1252">
        <v>5</v>
      </c>
      <c r="Z1252" t="b">
        <v>0</v>
      </c>
    </row>
    <row r="1253" spans="1:26" hidden="1" x14ac:dyDescent="0.25">
      <c r="A1253" t="s">
        <v>5832</v>
      </c>
      <c r="B1253" t="s">
        <v>660</v>
      </c>
      <c r="C1253" t="s">
        <v>33</v>
      </c>
      <c r="D1253" t="s">
        <v>52</v>
      </c>
      <c r="E1253" t="s">
        <v>24</v>
      </c>
      <c r="F1253" t="s">
        <v>53</v>
      </c>
      <c r="G1253" t="s">
        <v>189</v>
      </c>
      <c r="H1253" t="s">
        <v>197</v>
      </c>
      <c r="I1253" t="b">
        <v>1</v>
      </c>
      <c r="J1253">
        <v>95.16</v>
      </c>
      <c r="K1253">
        <v>1654.19</v>
      </c>
      <c r="L1253" t="s">
        <v>5833</v>
      </c>
      <c r="M1253" s="2">
        <f t="shared" si="57"/>
        <v>45997.45416666667</v>
      </c>
      <c r="N1253" t="s">
        <v>5834</v>
      </c>
      <c r="O1253" s="2">
        <f t="shared" si="58"/>
        <v>46006.84746527778</v>
      </c>
      <c r="P1253" t="s">
        <v>5835</v>
      </c>
      <c r="Q1253" s="2">
        <f t="shared" si="59"/>
        <v>46006.742581018523</v>
      </c>
      <c r="R1253" t="s">
        <v>5835</v>
      </c>
      <c r="S1253" t="s">
        <v>30</v>
      </c>
      <c r="T12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53" s="5">
        <f>IF(tb_ship[[#This Row],[current_status]]&lt;&gt;"DELIVERED", "",
  ABS(tb_ship[[#This Row],[Formated_actual_delivery_timestamp]] - tb_ship[[#This Row],[Formatted_estimated_delivery_timestamp]])
)</f>
        <v>0.10488425925723277</v>
      </c>
      <c r="X1253">
        <v>2</v>
      </c>
      <c r="Y1253">
        <v>45</v>
      </c>
      <c r="Z1253" t="b">
        <v>0</v>
      </c>
    </row>
    <row r="1254" spans="1:26" hidden="1" x14ac:dyDescent="0.25">
      <c r="A1254" t="s">
        <v>5836</v>
      </c>
      <c r="B1254" t="s">
        <v>83</v>
      </c>
      <c r="C1254" t="s">
        <v>33</v>
      </c>
      <c r="D1254" t="s">
        <v>187</v>
      </c>
      <c r="E1254" t="s">
        <v>24</v>
      </c>
      <c r="F1254" t="s">
        <v>801</v>
      </c>
      <c r="G1254" t="s">
        <v>128</v>
      </c>
      <c r="H1254" t="s">
        <v>308</v>
      </c>
      <c r="I1254" t="b">
        <v>1</v>
      </c>
      <c r="J1254">
        <v>5.82</v>
      </c>
      <c r="K1254">
        <v>124.08</v>
      </c>
      <c r="L1254" t="s">
        <v>5837</v>
      </c>
      <c r="M1254" s="2">
        <f t="shared" si="57"/>
        <v>46037.066666666666</v>
      </c>
      <c r="N1254" t="s">
        <v>5838</v>
      </c>
      <c r="O1254" s="2">
        <f t="shared" si="58"/>
        <v>46047.346192129633</v>
      </c>
      <c r="P1254" t="s">
        <v>5839</v>
      </c>
      <c r="Q1254" s="2">
        <f t="shared" si="59"/>
        <v>46047.597337962965</v>
      </c>
      <c r="R1254" t="s">
        <v>5839</v>
      </c>
      <c r="S1254" t="s">
        <v>30</v>
      </c>
      <c r="T12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54" s="5">
        <f>IF(tb_ship[[#This Row],[current_status]]&lt;&gt;"DELIVERED", "",
  ABS(tb_ship[[#This Row],[Formated_actual_delivery_timestamp]] - tb_ship[[#This Row],[Formatted_estimated_delivery_timestamp]])
)</f>
        <v>0.25114583333197515</v>
      </c>
      <c r="X1254">
        <v>3</v>
      </c>
      <c r="Y1254">
        <v>3</v>
      </c>
      <c r="Z1254" t="b">
        <v>0</v>
      </c>
    </row>
    <row r="1255" spans="1:26" hidden="1" x14ac:dyDescent="0.25">
      <c r="A1255" t="s">
        <v>5840</v>
      </c>
      <c r="B1255" t="s">
        <v>58</v>
      </c>
      <c r="D1255" t="s">
        <v>126</v>
      </c>
      <c r="E1255" t="s">
        <v>24</v>
      </c>
      <c r="F1255" t="s">
        <v>127</v>
      </c>
      <c r="G1255" t="s">
        <v>189</v>
      </c>
      <c r="H1255" t="s">
        <v>5841</v>
      </c>
      <c r="I1255" t="b">
        <v>1</v>
      </c>
      <c r="J1255">
        <v>10.67</v>
      </c>
      <c r="K1255">
        <v>741.88</v>
      </c>
      <c r="L1255" t="s">
        <v>5842</v>
      </c>
      <c r="M1255" s="2">
        <f t="shared" si="57"/>
        <v>45972.597916666666</v>
      </c>
      <c r="N1255" t="s">
        <v>5843</v>
      </c>
      <c r="O1255" s="2">
        <f t="shared" si="58"/>
        <v>45976.074351851858</v>
      </c>
      <c r="P1255" t="s">
        <v>5844</v>
      </c>
      <c r="Q1255" s="2">
        <f t="shared" si="59"/>
        <v>45975.67055555556</v>
      </c>
      <c r="R1255" t="s">
        <v>5845</v>
      </c>
      <c r="S1255" t="s">
        <v>30</v>
      </c>
      <c r="T12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55" s="5">
        <f>IF(tb_ship[[#This Row],[current_status]]&lt;&gt;"DELIVERED", "",
  ABS(tb_ship[[#This Row],[Formated_actual_delivery_timestamp]] - tb_ship[[#This Row],[Formatted_estimated_delivery_timestamp]])
)</f>
        <v>0.40379629629751435</v>
      </c>
      <c r="X1255">
        <v>3</v>
      </c>
      <c r="Y1255">
        <v>5</v>
      </c>
      <c r="Z1255" t="b">
        <v>0</v>
      </c>
    </row>
    <row r="1256" spans="1:26" hidden="1" x14ac:dyDescent="0.25">
      <c r="A1256" t="s">
        <v>5846</v>
      </c>
      <c r="B1256" t="s">
        <v>67</v>
      </c>
      <c r="C1256" t="s">
        <v>51</v>
      </c>
      <c r="D1256" t="s">
        <v>187</v>
      </c>
      <c r="E1256" t="s">
        <v>24</v>
      </c>
      <c r="F1256" t="s">
        <v>188</v>
      </c>
      <c r="G1256" t="s">
        <v>93</v>
      </c>
      <c r="I1256" t="b">
        <v>1</v>
      </c>
      <c r="J1256">
        <v>26.78</v>
      </c>
      <c r="K1256">
        <v>1258.33</v>
      </c>
      <c r="L1256" t="s">
        <v>5847</v>
      </c>
      <c r="M1256" s="2">
        <f t="shared" si="57"/>
        <v>45978.413194444445</v>
      </c>
      <c r="N1256" t="s">
        <v>5848</v>
      </c>
      <c r="O1256" s="2">
        <f t="shared" si="58"/>
        <v>45975.61681712963</v>
      </c>
      <c r="P1256" t="s">
        <v>5849</v>
      </c>
      <c r="Q1256" s="2">
        <f t="shared" si="59"/>
        <v>45984.069212962961</v>
      </c>
      <c r="R1256" t="s">
        <v>5849</v>
      </c>
      <c r="S1256" t="s">
        <v>30</v>
      </c>
      <c r="T12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56" s="5">
        <f>IF(tb_ship[[#This Row],[current_status]]&lt;&gt;"DELIVERED", "",
  ABS(tb_ship[[#This Row],[Formated_actual_delivery_timestamp]] - tb_ship[[#This Row],[Formatted_estimated_delivery_timestamp]])
)</f>
        <v>8.4523958333302289</v>
      </c>
      <c r="X1256">
        <v>2</v>
      </c>
      <c r="Y1256">
        <v>4</v>
      </c>
      <c r="Z1256" t="b">
        <v>1</v>
      </c>
    </row>
    <row r="1257" spans="1:26" hidden="1" x14ac:dyDescent="0.25">
      <c r="A1257" t="s">
        <v>5850</v>
      </c>
      <c r="B1257" t="s">
        <v>67</v>
      </c>
      <c r="C1257" t="s">
        <v>1015</v>
      </c>
      <c r="D1257" t="s">
        <v>24</v>
      </c>
      <c r="E1257" t="s">
        <v>52</v>
      </c>
      <c r="F1257" t="s">
        <v>196</v>
      </c>
      <c r="G1257" t="s">
        <v>161</v>
      </c>
      <c r="H1257" t="s">
        <v>531</v>
      </c>
      <c r="I1257" t="b">
        <v>0</v>
      </c>
      <c r="J1257">
        <v>14.04</v>
      </c>
      <c r="K1257">
        <v>126.65</v>
      </c>
      <c r="L1257" t="s">
        <v>5851</v>
      </c>
      <c r="M1257" s="2">
        <f t="shared" si="57"/>
        <v>46055.655555555561</v>
      </c>
      <c r="N1257" t="s">
        <v>5852</v>
      </c>
      <c r="O1257" s="2">
        <f t="shared" si="58"/>
        <v>46065.172164351854</v>
      </c>
      <c r="Q1257" s="2" t="str">
        <f t="shared" si="59"/>
        <v/>
      </c>
      <c r="R1257" t="s">
        <v>5853</v>
      </c>
      <c r="S1257" t="s">
        <v>140</v>
      </c>
      <c r="T12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57" s="5" t="str">
        <f>IF(tb_ship[[#This Row],[current_status]]&lt;&gt;"DELIVERED", "",
  ABS(tb_ship[[#This Row],[Formated_actual_delivery_timestamp]] - tb_ship[[#This Row],[Formatted_estimated_delivery_timestamp]])
)</f>
        <v/>
      </c>
      <c r="V1257" t="s">
        <v>1055</v>
      </c>
      <c r="X1257">
        <v>7</v>
      </c>
      <c r="Y1257">
        <v>5</v>
      </c>
      <c r="Z1257" t="b">
        <v>1</v>
      </c>
    </row>
    <row r="1258" spans="1:26" hidden="1" x14ac:dyDescent="0.25">
      <c r="A1258" t="s">
        <v>5854</v>
      </c>
      <c r="B1258" t="s">
        <v>42</v>
      </c>
      <c r="C1258" t="s">
        <v>43</v>
      </c>
      <c r="D1258" t="s">
        <v>44</v>
      </c>
      <c r="E1258" t="s">
        <v>116</v>
      </c>
      <c r="F1258" t="s">
        <v>280</v>
      </c>
      <c r="G1258" t="s">
        <v>1405</v>
      </c>
      <c r="H1258" t="s">
        <v>119</v>
      </c>
      <c r="I1258" t="b">
        <v>1</v>
      </c>
      <c r="J1258">
        <v>6.23</v>
      </c>
      <c r="K1258">
        <v>100.24</v>
      </c>
      <c r="L1258" t="s">
        <v>5855</v>
      </c>
      <c r="M1258" s="2">
        <f t="shared" si="57"/>
        <v>45855.290277777778</v>
      </c>
      <c r="N1258" t="s">
        <v>5856</v>
      </c>
      <c r="O1258" s="2">
        <f t="shared" si="58"/>
        <v>45863.006921296299</v>
      </c>
      <c r="P1258" t="s">
        <v>5857</v>
      </c>
      <c r="Q1258" s="2">
        <f t="shared" si="59"/>
        <v>45862.82439814815</v>
      </c>
      <c r="R1258" t="s">
        <v>5858</v>
      </c>
      <c r="S1258" t="s">
        <v>30</v>
      </c>
      <c r="T12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58" s="5">
        <f>IF(tb_ship[[#This Row],[current_status]]&lt;&gt;"DELIVERED", "",
  ABS(tb_ship[[#This Row],[Formated_actual_delivery_timestamp]] - tb_ship[[#This Row],[Formatted_estimated_delivery_timestamp]])
)</f>
        <v>0.18252314814890269</v>
      </c>
      <c r="X1258">
        <v>3</v>
      </c>
      <c r="Y1258">
        <v>3</v>
      </c>
      <c r="Z1258" t="b">
        <v>0</v>
      </c>
    </row>
    <row r="1259" spans="1:26" hidden="1" x14ac:dyDescent="0.25">
      <c r="A1259" t="s">
        <v>5859</v>
      </c>
      <c r="B1259" t="s">
        <v>125</v>
      </c>
      <c r="C1259" t="s">
        <v>23</v>
      </c>
      <c r="D1259" t="s">
        <v>52</v>
      </c>
      <c r="E1259" t="s">
        <v>59</v>
      </c>
      <c r="F1259" t="s">
        <v>4274</v>
      </c>
      <c r="G1259" t="s">
        <v>61</v>
      </c>
      <c r="H1259" t="s">
        <v>314</v>
      </c>
      <c r="I1259" t="b">
        <v>0</v>
      </c>
      <c r="J1259">
        <v>2.09</v>
      </c>
      <c r="K1259">
        <v>17.100000000000001</v>
      </c>
      <c r="L1259" t="s">
        <v>5860</v>
      </c>
      <c r="M1259" s="2">
        <f t="shared" si="57"/>
        <v>45951.260416666672</v>
      </c>
      <c r="N1259" t="s">
        <v>5861</v>
      </c>
      <c r="O1259" s="2">
        <f t="shared" si="58"/>
        <v>45955.968182870376</v>
      </c>
      <c r="P1259" t="s">
        <v>5862</v>
      </c>
      <c r="Q1259" s="2">
        <f t="shared" si="59"/>
        <v>45955.827013888891</v>
      </c>
      <c r="R1259" t="s">
        <v>5862</v>
      </c>
      <c r="S1259" t="s">
        <v>30</v>
      </c>
      <c r="T1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59" s="5">
        <f>IF(tb_ship[[#This Row],[current_status]]&lt;&gt;"DELIVERED", "",
  ABS(tb_ship[[#This Row],[Formated_actual_delivery_timestamp]] - tb_ship[[#This Row],[Formatted_estimated_delivery_timestamp]])
)</f>
        <v>0.14116898148495238</v>
      </c>
      <c r="X1259">
        <v>3</v>
      </c>
      <c r="Y1259">
        <v>5</v>
      </c>
      <c r="Z1259" t="b">
        <v>0</v>
      </c>
    </row>
    <row r="1260" spans="1:26" hidden="1" x14ac:dyDescent="0.25">
      <c r="A1260" t="s">
        <v>5863</v>
      </c>
      <c r="B1260" t="s">
        <v>99</v>
      </c>
      <c r="C1260" t="s">
        <v>43</v>
      </c>
      <c r="D1260" t="s">
        <v>24</v>
      </c>
      <c r="E1260" t="s">
        <v>24</v>
      </c>
      <c r="F1260" t="s">
        <v>883</v>
      </c>
      <c r="G1260" t="s">
        <v>249</v>
      </c>
      <c r="H1260" t="s">
        <v>152</v>
      </c>
      <c r="I1260" t="b">
        <v>0</v>
      </c>
      <c r="J1260">
        <v>7.63</v>
      </c>
      <c r="K1260">
        <v>138.34</v>
      </c>
      <c r="L1260" t="s">
        <v>5864</v>
      </c>
      <c r="M1260" s="2">
        <f t="shared" si="57"/>
        <v>45852.468055555561</v>
      </c>
      <c r="N1260" t="s">
        <v>5865</v>
      </c>
      <c r="O1260" s="2">
        <f t="shared" si="58"/>
        <v>45856.460509259261</v>
      </c>
      <c r="P1260" t="s">
        <v>5866</v>
      </c>
      <c r="Q1260" s="2">
        <f t="shared" si="59"/>
        <v>45856.990219907413</v>
      </c>
      <c r="R1260" t="s">
        <v>5866</v>
      </c>
      <c r="S1260" t="s">
        <v>30</v>
      </c>
      <c r="T12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0" s="5">
        <f>IF(tb_ship[[#This Row],[current_status]]&lt;&gt;"DELIVERED", "",
  ABS(tb_ship[[#This Row],[Formated_actual_delivery_timestamp]] - tb_ship[[#This Row],[Formatted_estimated_delivery_timestamp]])
)</f>
        <v>0.52971064815210411</v>
      </c>
      <c r="X1260">
        <v>3</v>
      </c>
      <c r="Y1260">
        <v>1</v>
      </c>
      <c r="Z1260" t="b">
        <v>0</v>
      </c>
    </row>
    <row r="1261" spans="1:26" hidden="1" x14ac:dyDescent="0.25">
      <c r="A1261" t="s">
        <v>5867</v>
      </c>
      <c r="B1261" t="s">
        <v>203</v>
      </c>
      <c r="C1261" t="s">
        <v>51</v>
      </c>
      <c r="D1261" t="s">
        <v>44</v>
      </c>
      <c r="E1261" t="s">
        <v>24</v>
      </c>
      <c r="F1261" t="s">
        <v>1560</v>
      </c>
      <c r="G1261" t="s">
        <v>151</v>
      </c>
      <c r="H1261" t="s">
        <v>181</v>
      </c>
      <c r="I1261" t="b">
        <v>1</v>
      </c>
      <c r="J1261">
        <v>26.21</v>
      </c>
      <c r="K1261">
        <v>772.34</v>
      </c>
      <c r="L1261" t="s">
        <v>5868</v>
      </c>
      <c r="M1261" s="2">
        <f t="shared" si="57"/>
        <v>45906.254861111105</v>
      </c>
      <c r="N1261" t="s">
        <v>5869</v>
      </c>
      <c r="O1261" s="2">
        <f t="shared" si="58"/>
        <v>45910.740659722222</v>
      </c>
      <c r="P1261" t="s">
        <v>5870</v>
      </c>
      <c r="Q1261" s="2">
        <f t="shared" si="59"/>
        <v>45911.194652777776</v>
      </c>
      <c r="R1261" t="s">
        <v>5870</v>
      </c>
      <c r="S1261" t="s">
        <v>30</v>
      </c>
      <c r="T12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1" s="5">
        <f>IF(tb_ship[[#This Row],[current_status]]&lt;&gt;"DELIVERED", "",
  ABS(tb_ship[[#This Row],[Formated_actual_delivery_timestamp]] - tb_ship[[#This Row],[Formatted_estimated_delivery_timestamp]])
)</f>
        <v>0.45399305555474712</v>
      </c>
      <c r="X1261">
        <v>4</v>
      </c>
      <c r="Y1261">
        <v>4</v>
      </c>
      <c r="Z1261" t="b">
        <v>0</v>
      </c>
    </row>
    <row r="1262" spans="1:26" hidden="1" x14ac:dyDescent="0.25">
      <c r="A1262" t="s">
        <v>5871</v>
      </c>
      <c r="B1262" t="s">
        <v>42</v>
      </c>
      <c r="D1262" t="s">
        <v>100</v>
      </c>
      <c r="E1262" t="s">
        <v>24</v>
      </c>
      <c r="F1262" t="s">
        <v>101</v>
      </c>
      <c r="G1262" t="s">
        <v>189</v>
      </c>
      <c r="H1262" t="s">
        <v>223</v>
      </c>
      <c r="I1262" t="b">
        <v>0</v>
      </c>
      <c r="J1262">
        <v>5.26</v>
      </c>
      <c r="K1262">
        <v>54.6</v>
      </c>
      <c r="L1262" t="s">
        <v>5872</v>
      </c>
      <c r="M1262" s="2">
        <f t="shared" si="57"/>
        <v>45822.313194444447</v>
      </c>
      <c r="N1262" t="s">
        <v>5873</v>
      </c>
      <c r="O1262" s="2">
        <f t="shared" si="58"/>
        <v>45828.413680555554</v>
      </c>
      <c r="Q1262" s="2" t="str">
        <f t="shared" si="59"/>
        <v/>
      </c>
      <c r="R1262" t="s">
        <v>5874</v>
      </c>
      <c r="S1262" t="s">
        <v>140</v>
      </c>
      <c r="T12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62" s="5" t="str">
        <f>IF(tb_ship[[#This Row],[current_status]]&lt;&gt;"DELIVERED", "",
  ABS(tb_ship[[#This Row],[Formated_actual_delivery_timestamp]] - tb_ship[[#This Row],[Formatted_estimated_delivery_timestamp]])
)</f>
        <v/>
      </c>
      <c r="V1262" t="s">
        <v>972</v>
      </c>
      <c r="W1262" t="s">
        <v>148</v>
      </c>
      <c r="X1262">
        <v>7</v>
      </c>
      <c r="Y1262">
        <v>3</v>
      </c>
      <c r="Z1262" t="b">
        <v>1</v>
      </c>
    </row>
    <row r="1263" spans="1:26" hidden="1" x14ac:dyDescent="0.25">
      <c r="A1263" t="s">
        <v>5875</v>
      </c>
      <c r="B1263" t="s">
        <v>203</v>
      </c>
      <c r="C1263" t="s">
        <v>33</v>
      </c>
      <c r="D1263" t="s">
        <v>24</v>
      </c>
      <c r="E1263" t="s">
        <v>34</v>
      </c>
      <c r="F1263" t="s">
        <v>249</v>
      </c>
      <c r="G1263" t="s">
        <v>75</v>
      </c>
      <c r="H1263" t="s">
        <v>259</v>
      </c>
      <c r="I1263" t="b">
        <v>1</v>
      </c>
      <c r="J1263">
        <v>4.09</v>
      </c>
      <c r="K1263">
        <v>50.4</v>
      </c>
      <c r="L1263" t="s">
        <v>5876</v>
      </c>
      <c r="M1263" s="2">
        <f t="shared" si="57"/>
        <v>45917.605555555558</v>
      </c>
      <c r="N1263" t="s">
        <v>5877</v>
      </c>
      <c r="O1263" s="2">
        <f t="shared" si="58"/>
        <v>45926.844641203708</v>
      </c>
      <c r="P1263" t="s">
        <v>5878</v>
      </c>
      <c r="Q1263" s="2">
        <f t="shared" si="59"/>
        <v>45927.571585648147</v>
      </c>
      <c r="R1263" t="s">
        <v>5878</v>
      </c>
      <c r="S1263" t="s">
        <v>30</v>
      </c>
      <c r="T12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3" s="5">
        <f>IF(tb_ship[[#This Row],[current_status]]&lt;&gt;"DELIVERED", "",
  ABS(tb_ship[[#This Row],[Formated_actual_delivery_timestamp]] - tb_ship[[#This Row],[Formatted_estimated_delivery_timestamp]])
)</f>
        <v>0.72694444443914108</v>
      </c>
      <c r="X1263">
        <v>4</v>
      </c>
      <c r="Y1263">
        <v>5</v>
      </c>
      <c r="Z1263" t="b">
        <v>0</v>
      </c>
    </row>
    <row r="1264" spans="1:26" hidden="1" x14ac:dyDescent="0.25">
      <c r="A1264" t="s">
        <v>5879</v>
      </c>
      <c r="B1264" t="s">
        <v>67</v>
      </c>
      <c r="C1264" t="s">
        <v>51</v>
      </c>
      <c r="D1264" t="s">
        <v>52</v>
      </c>
      <c r="E1264" t="s">
        <v>59</v>
      </c>
      <c r="F1264" t="s">
        <v>329</v>
      </c>
      <c r="G1264" t="s">
        <v>1076</v>
      </c>
      <c r="H1264" t="s">
        <v>62</v>
      </c>
      <c r="I1264" t="b">
        <v>0</v>
      </c>
      <c r="J1264">
        <v>16.03</v>
      </c>
      <c r="K1264">
        <v>1039.71</v>
      </c>
      <c r="L1264" t="s">
        <v>5880</v>
      </c>
      <c r="M1264" s="2">
        <f t="shared" si="57"/>
        <v>46071.364583333336</v>
      </c>
      <c r="N1264" t="s">
        <v>5881</v>
      </c>
      <c r="O1264" s="2">
        <f t="shared" si="58"/>
        <v>46077.469641203708</v>
      </c>
      <c r="P1264" t="s">
        <v>5882</v>
      </c>
      <c r="Q1264" s="2">
        <f t="shared" si="59"/>
        <v>46077.433576388888</v>
      </c>
      <c r="R1264" t="s">
        <v>5882</v>
      </c>
      <c r="S1264" t="s">
        <v>30</v>
      </c>
      <c r="T12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64" s="5">
        <f>IF(tb_ship[[#This Row],[current_status]]&lt;&gt;"DELIVERED", "",
  ABS(tb_ship[[#This Row],[Formated_actual_delivery_timestamp]] - tb_ship[[#This Row],[Formatted_estimated_delivery_timestamp]])
)</f>
        <v>3.606481481983792E-2</v>
      </c>
      <c r="X1264">
        <v>2</v>
      </c>
      <c r="Y1264">
        <v>4</v>
      </c>
      <c r="Z1264" t="b">
        <v>0</v>
      </c>
    </row>
    <row r="1265" spans="1:26" hidden="1" x14ac:dyDescent="0.25">
      <c r="A1265" t="s">
        <v>5883</v>
      </c>
      <c r="B1265" t="s">
        <v>67</v>
      </c>
      <c r="C1265" t="s">
        <v>847</v>
      </c>
      <c r="D1265" t="s">
        <v>301</v>
      </c>
      <c r="E1265" t="s">
        <v>24</v>
      </c>
      <c r="F1265" t="s">
        <v>302</v>
      </c>
      <c r="G1265" t="s">
        <v>25</v>
      </c>
      <c r="H1265" t="s">
        <v>303</v>
      </c>
      <c r="I1265" t="b">
        <v>1</v>
      </c>
      <c r="J1265">
        <v>9.91</v>
      </c>
      <c r="K1265">
        <v>164.85</v>
      </c>
      <c r="L1265" t="s">
        <v>5884</v>
      </c>
      <c r="M1265" s="2">
        <f t="shared" si="57"/>
        <v>45929.865277777775</v>
      </c>
      <c r="N1265" t="s">
        <v>5885</v>
      </c>
      <c r="O1265" s="2">
        <f t="shared" si="58"/>
        <v>45934.456956018519</v>
      </c>
      <c r="P1265" t="s">
        <v>5886</v>
      </c>
      <c r="Q1265" s="2">
        <f t="shared" si="59"/>
        <v>45934.024606481478</v>
      </c>
      <c r="R1265" t="s">
        <v>5886</v>
      </c>
      <c r="S1265" t="s">
        <v>30</v>
      </c>
      <c r="T12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65" s="5">
        <f>IF(tb_ship[[#This Row],[current_status]]&lt;&gt;"DELIVERED", "",
  ABS(tb_ship[[#This Row],[Formated_actual_delivery_timestamp]] - tb_ship[[#This Row],[Formatted_estimated_delivery_timestamp]])
)</f>
        <v>0.43234953704086365</v>
      </c>
      <c r="X1265">
        <v>3</v>
      </c>
      <c r="Y1265">
        <v>5</v>
      </c>
      <c r="Z1265" t="b">
        <v>0</v>
      </c>
    </row>
    <row r="1266" spans="1:26" hidden="1" x14ac:dyDescent="0.25">
      <c r="A1266" t="s">
        <v>5887</v>
      </c>
      <c r="B1266" t="s">
        <v>74</v>
      </c>
      <c r="C1266" t="s">
        <v>51</v>
      </c>
      <c r="D1266" t="s">
        <v>44</v>
      </c>
      <c r="E1266" t="s">
        <v>24</v>
      </c>
      <c r="F1266" t="s">
        <v>135</v>
      </c>
      <c r="G1266" t="s">
        <v>249</v>
      </c>
      <c r="H1266" t="s">
        <v>181</v>
      </c>
      <c r="I1266" t="b">
        <v>1</v>
      </c>
      <c r="J1266">
        <v>5.83</v>
      </c>
      <c r="K1266">
        <v>213.83</v>
      </c>
      <c r="L1266" t="s">
        <v>5888</v>
      </c>
      <c r="M1266" s="2">
        <f t="shared" si="57"/>
        <v>45860.563194444447</v>
      </c>
      <c r="N1266" t="s">
        <v>5889</v>
      </c>
      <c r="O1266" s="2">
        <f t="shared" si="58"/>
        <v>45857.467731481476</v>
      </c>
      <c r="P1266" t="s">
        <v>5890</v>
      </c>
      <c r="Q1266" s="2">
        <f t="shared" si="59"/>
        <v>45864.233124999999</v>
      </c>
      <c r="R1266" t="s">
        <v>5891</v>
      </c>
      <c r="S1266" t="s">
        <v>30</v>
      </c>
      <c r="T12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6" s="5">
        <f>IF(tb_ship[[#This Row],[current_status]]&lt;&gt;"DELIVERED", "",
  ABS(tb_ship[[#This Row],[Formated_actual_delivery_timestamp]] - tb_ship[[#This Row],[Formatted_estimated_delivery_timestamp]])
)</f>
        <v>6.7653935185226146</v>
      </c>
      <c r="X1266">
        <v>4</v>
      </c>
      <c r="Y1266">
        <v>4</v>
      </c>
      <c r="Z1266" t="b">
        <v>1</v>
      </c>
    </row>
    <row r="1267" spans="1:26" hidden="1" x14ac:dyDescent="0.25">
      <c r="A1267" t="s">
        <v>5892</v>
      </c>
      <c r="B1267" t="s">
        <v>67</v>
      </c>
      <c r="C1267" t="s">
        <v>43</v>
      </c>
      <c r="D1267" t="s">
        <v>44</v>
      </c>
      <c r="E1267" t="s">
        <v>24</v>
      </c>
      <c r="F1267" t="s">
        <v>117</v>
      </c>
      <c r="G1267" t="s">
        <v>196</v>
      </c>
      <c r="H1267" t="s">
        <v>181</v>
      </c>
      <c r="I1267" t="b">
        <v>1</v>
      </c>
      <c r="J1267">
        <v>4.3899999999999997</v>
      </c>
      <c r="K1267">
        <v>55.93</v>
      </c>
      <c r="L1267" t="s">
        <v>5893</v>
      </c>
      <c r="M1267" s="2">
        <f t="shared" si="57"/>
        <v>45875.181944444441</v>
      </c>
      <c r="N1267" t="s">
        <v>5894</v>
      </c>
      <c r="O1267" s="2">
        <f t="shared" si="58"/>
        <v>45886.042627314811</v>
      </c>
      <c r="P1267" t="s">
        <v>5895</v>
      </c>
      <c r="Q1267" s="2">
        <f t="shared" si="59"/>
        <v>45885.930787037032</v>
      </c>
      <c r="R1267" t="s">
        <v>5896</v>
      </c>
      <c r="S1267" t="s">
        <v>30</v>
      </c>
      <c r="T12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67" s="5">
        <f>IF(tb_ship[[#This Row],[current_status]]&lt;&gt;"DELIVERED", "",
  ABS(tb_ship[[#This Row],[Formated_actual_delivery_timestamp]] - tb_ship[[#This Row],[Formatted_estimated_delivery_timestamp]])
)</f>
        <v>0.11184027777926531</v>
      </c>
      <c r="X1267">
        <v>3</v>
      </c>
      <c r="Y1267">
        <v>5</v>
      </c>
      <c r="Z1267" t="b">
        <v>0</v>
      </c>
    </row>
    <row r="1268" spans="1:26" hidden="1" x14ac:dyDescent="0.25">
      <c r="A1268" t="s">
        <v>5897</v>
      </c>
      <c r="B1268" t="s">
        <v>150</v>
      </c>
      <c r="C1268" t="s">
        <v>33</v>
      </c>
      <c r="D1268" t="s">
        <v>52</v>
      </c>
      <c r="E1268" t="s">
        <v>59</v>
      </c>
      <c r="F1268" t="s">
        <v>76</v>
      </c>
      <c r="G1268" t="s">
        <v>313</v>
      </c>
      <c r="H1268" t="s">
        <v>314</v>
      </c>
      <c r="I1268" t="b">
        <v>0</v>
      </c>
      <c r="J1268">
        <v>24.23</v>
      </c>
      <c r="K1268">
        <v>498.24</v>
      </c>
      <c r="L1268" t="s">
        <v>5898</v>
      </c>
      <c r="M1268" s="2">
        <f t="shared" si="57"/>
        <v>45828.325694444444</v>
      </c>
      <c r="N1268" t="s">
        <v>5899</v>
      </c>
      <c r="O1268" s="2">
        <f t="shared" si="58"/>
        <v>45834.826145833336</v>
      </c>
      <c r="P1268" t="s">
        <v>5900</v>
      </c>
      <c r="Q1268" s="2">
        <f t="shared" si="59"/>
        <v>45834.973356481481</v>
      </c>
      <c r="R1268" t="s">
        <v>5900</v>
      </c>
      <c r="S1268" t="s">
        <v>30</v>
      </c>
      <c r="T12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8" s="5">
        <f>IF(tb_ship[[#This Row],[current_status]]&lt;&gt;"DELIVERED", "",
  ABS(tb_ship[[#This Row],[Formated_actual_delivery_timestamp]] - tb_ship[[#This Row],[Formatted_estimated_delivery_timestamp]])
)</f>
        <v>0.14721064814511919</v>
      </c>
      <c r="X1268">
        <v>3</v>
      </c>
      <c r="Y1268">
        <v>3</v>
      </c>
      <c r="Z1268" t="b">
        <v>0</v>
      </c>
    </row>
    <row r="1269" spans="1:26" hidden="1" x14ac:dyDescent="0.25">
      <c r="A1269" t="s">
        <v>5901</v>
      </c>
      <c r="B1269" t="s">
        <v>22</v>
      </c>
      <c r="C1269" t="s">
        <v>43</v>
      </c>
      <c r="D1269" t="s">
        <v>173</v>
      </c>
      <c r="E1269" t="s">
        <v>52</v>
      </c>
      <c r="F1269" t="s">
        <v>3816</v>
      </c>
      <c r="G1269" t="s">
        <v>53</v>
      </c>
      <c r="H1269" t="s">
        <v>5902</v>
      </c>
      <c r="I1269" t="b">
        <v>0</v>
      </c>
      <c r="J1269">
        <v>4.45</v>
      </c>
      <c r="K1269">
        <v>55.28</v>
      </c>
      <c r="L1269" t="s">
        <v>5903</v>
      </c>
      <c r="M1269" s="2">
        <f t="shared" si="57"/>
        <v>45999.415972222225</v>
      </c>
      <c r="N1269" t="s">
        <v>5904</v>
      </c>
      <c r="O1269" s="2">
        <f t="shared" si="58"/>
        <v>46007.447696759256</v>
      </c>
      <c r="P1269" t="s">
        <v>5905</v>
      </c>
      <c r="Q1269" s="2">
        <f t="shared" si="59"/>
        <v>46007.535057870373</v>
      </c>
      <c r="R1269" t="s">
        <v>5905</v>
      </c>
      <c r="S1269" t="s">
        <v>30</v>
      </c>
      <c r="T12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69" s="5">
        <f>IF(tb_ship[[#This Row],[current_status]]&lt;&gt;"DELIVERED", "",
  ABS(tb_ship[[#This Row],[Formated_actual_delivery_timestamp]] - tb_ship[[#This Row],[Formatted_estimated_delivery_timestamp]])
)</f>
        <v>8.7361111116479151E-2</v>
      </c>
      <c r="X1269">
        <v>2</v>
      </c>
      <c r="Y1269">
        <v>3</v>
      </c>
      <c r="Z1269" t="b">
        <v>0</v>
      </c>
    </row>
    <row r="1270" spans="1:26" hidden="1" x14ac:dyDescent="0.25">
      <c r="A1270" t="s">
        <v>5906</v>
      </c>
      <c r="B1270" t="s">
        <v>67</v>
      </c>
      <c r="C1270" t="s">
        <v>23</v>
      </c>
      <c r="D1270" t="s">
        <v>301</v>
      </c>
      <c r="E1270" t="s">
        <v>24</v>
      </c>
      <c r="F1270" t="s">
        <v>302</v>
      </c>
      <c r="G1270" t="s">
        <v>407</v>
      </c>
      <c r="H1270" t="s">
        <v>303</v>
      </c>
      <c r="I1270" t="b">
        <v>1</v>
      </c>
      <c r="J1270">
        <v>42.97</v>
      </c>
      <c r="K1270">
        <v>979.3</v>
      </c>
      <c r="L1270" t="s">
        <v>5907</v>
      </c>
      <c r="M1270" s="2">
        <f t="shared" si="57"/>
        <v>45870.741666666669</v>
      </c>
      <c r="N1270" t="s">
        <v>5908</v>
      </c>
      <c r="O1270" s="2">
        <f t="shared" si="58"/>
        <v>45873.805798611109</v>
      </c>
      <c r="P1270" t="s">
        <v>5909</v>
      </c>
      <c r="Q1270" s="2">
        <f t="shared" si="59"/>
        <v>45873.821423611109</v>
      </c>
      <c r="R1270" t="s">
        <v>5909</v>
      </c>
      <c r="S1270" t="s">
        <v>30</v>
      </c>
      <c r="T12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0" s="5">
        <f>IF(tb_ship[[#This Row],[current_status]]&lt;&gt;"DELIVERED", "",
  ABS(tb_ship[[#This Row],[Formated_actual_delivery_timestamp]] - tb_ship[[#This Row],[Formatted_estimated_delivery_timestamp]])
)</f>
        <v>1.5625E-2</v>
      </c>
      <c r="X1270">
        <v>2</v>
      </c>
      <c r="Y1270">
        <v>5</v>
      </c>
      <c r="Z1270" t="b">
        <v>0</v>
      </c>
    </row>
    <row r="1271" spans="1:26" hidden="1" x14ac:dyDescent="0.25">
      <c r="A1271" t="s">
        <v>5910</v>
      </c>
      <c r="B1271" t="s">
        <v>58</v>
      </c>
      <c r="C1271" t="s">
        <v>33</v>
      </c>
      <c r="D1271" t="s">
        <v>44</v>
      </c>
      <c r="E1271" t="s">
        <v>52</v>
      </c>
      <c r="F1271" t="s">
        <v>109</v>
      </c>
      <c r="G1271" t="s">
        <v>76</v>
      </c>
      <c r="H1271" t="s">
        <v>2406</v>
      </c>
      <c r="I1271" t="b">
        <v>1</v>
      </c>
      <c r="J1271">
        <v>5.15</v>
      </c>
      <c r="K1271">
        <v>99.29</v>
      </c>
      <c r="L1271" t="s">
        <v>5911</v>
      </c>
      <c r="M1271" s="2">
        <f t="shared" si="57"/>
        <v>45987.477777777778</v>
      </c>
      <c r="N1271" t="s">
        <v>5912</v>
      </c>
      <c r="O1271" s="2">
        <f t="shared" si="58"/>
        <v>45997.765601851846</v>
      </c>
      <c r="P1271" t="s">
        <v>5913</v>
      </c>
      <c r="Q1271" s="2">
        <f t="shared" si="59"/>
        <v>45997.727407407408</v>
      </c>
      <c r="R1271" t="s">
        <v>5914</v>
      </c>
      <c r="S1271" t="s">
        <v>30</v>
      </c>
      <c r="T1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71" s="5">
        <f>IF(tb_ship[[#This Row],[current_status]]&lt;&gt;"DELIVERED", "",
  ABS(tb_ship[[#This Row],[Formated_actual_delivery_timestamp]] - tb_ship[[#This Row],[Formatted_estimated_delivery_timestamp]])
)</f>
        <v>3.8194444437976927E-2</v>
      </c>
      <c r="X1271">
        <v>3</v>
      </c>
      <c r="Y1271">
        <v>3</v>
      </c>
      <c r="Z1271" t="b">
        <v>0</v>
      </c>
    </row>
    <row r="1272" spans="1:26" hidden="1" x14ac:dyDescent="0.25">
      <c r="A1272" t="s">
        <v>5915</v>
      </c>
      <c r="B1272" t="s">
        <v>99</v>
      </c>
      <c r="C1272" t="s">
        <v>33</v>
      </c>
      <c r="D1272" t="s">
        <v>187</v>
      </c>
      <c r="E1272" t="s">
        <v>24</v>
      </c>
      <c r="F1272" t="s">
        <v>188</v>
      </c>
      <c r="G1272" t="s">
        <v>151</v>
      </c>
      <c r="H1272" t="s">
        <v>308</v>
      </c>
      <c r="I1272" t="b">
        <v>1</v>
      </c>
      <c r="J1272">
        <v>12.92</v>
      </c>
      <c r="K1272">
        <v>139.88</v>
      </c>
      <c r="L1272" t="s">
        <v>5916</v>
      </c>
      <c r="M1272" s="2">
        <f t="shared" si="57"/>
        <v>46029.90347222222</v>
      </c>
      <c r="N1272" t="s">
        <v>5917</v>
      </c>
      <c r="O1272" s="2">
        <f t="shared" si="58"/>
        <v>46037.336157407408</v>
      </c>
      <c r="P1272" t="s">
        <v>5918</v>
      </c>
      <c r="Q1272" s="2">
        <f t="shared" si="59"/>
        <v>46038.266724537039</v>
      </c>
      <c r="R1272" t="s">
        <v>5919</v>
      </c>
      <c r="S1272" t="s">
        <v>30</v>
      </c>
      <c r="T12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2" s="5">
        <f>IF(tb_ship[[#This Row],[current_status]]&lt;&gt;"DELIVERED", "",
  ABS(tb_ship[[#This Row],[Formated_actual_delivery_timestamp]] - tb_ship[[#This Row],[Formatted_estimated_delivery_timestamp]])
)</f>
        <v>0.93056712963152677</v>
      </c>
      <c r="X1272">
        <v>2</v>
      </c>
      <c r="Y1272">
        <v>4</v>
      </c>
      <c r="Z1272" t="b">
        <v>0</v>
      </c>
    </row>
    <row r="1273" spans="1:26" hidden="1" x14ac:dyDescent="0.25">
      <c r="A1273" t="s">
        <v>5920</v>
      </c>
      <c r="B1273" t="s">
        <v>203</v>
      </c>
      <c r="C1273" t="s">
        <v>33</v>
      </c>
      <c r="D1273" t="s">
        <v>24</v>
      </c>
      <c r="E1273" t="s">
        <v>34</v>
      </c>
      <c r="F1273" t="s">
        <v>128</v>
      </c>
      <c r="G1273" t="s">
        <v>75</v>
      </c>
      <c r="H1273" t="s">
        <v>259</v>
      </c>
      <c r="I1273" t="b">
        <v>1</v>
      </c>
      <c r="J1273">
        <v>10.199999999999999</v>
      </c>
      <c r="K1273">
        <v>288.3</v>
      </c>
      <c r="L1273" t="s">
        <v>5921</v>
      </c>
      <c r="M1273" s="2">
        <f t="shared" si="57"/>
        <v>45909.645138888889</v>
      </c>
      <c r="N1273" t="s">
        <v>5922</v>
      </c>
      <c r="O1273" s="2">
        <f t="shared" si="58"/>
        <v>45917.307881944442</v>
      </c>
      <c r="P1273" t="s">
        <v>5923</v>
      </c>
      <c r="Q1273" s="2">
        <f t="shared" si="59"/>
        <v>45917.654895833337</v>
      </c>
      <c r="R1273" t="s">
        <v>5924</v>
      </c>
      <c r="S1273" t="s">
        <v>30</v>
      </c>
      <c r="T12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3" s="5">
        <f>IF(tb_ship[[#This Row],[current_status]]&lt;&gt;"DELIVERED", "",
  ABS(tb_ship[[#This Row],[Formated_actual_delivery_timestamp]] - tb_ship[[#This Row],[Formatted_estimated_delivery_timestamp]])
)</f>
        <v>0.34701388889516238</v>
      </c>
      <c r="X1273">
        <v>4</v>
      </c>
      <c r="Y1273">
        <v>5</v>
      </c>
      <c r="Z1273" t="b">
        <v>0</v>
      </c>
    </row>
    <row r="1274" spans="1:26" hidden="1" x14ac:dyDescent="0.25">
      <c r="A1274" t="s">
        <v>5925</v>
      </c>
      <c r="B1274" t="s">
        <v>58</v>
      </c>
      <c r="C1274" t="s">
        <v>43</v>
      </c>
      <c r="D1274" t="s">
        <v>24</v>
      </c>
      <c r="E1274" t="s">
        <v>52</v>
      </c>
      <c r="F1274" t="s">
        <v>1704</v>
      </c>
      <c r="G1274" t="s">
        <v>329</v>
      </c>
      <c r="I1274" t="b">
        <v>1</v>
      </c>
      <c r="J1274">
        <v>21.24</v>
      </c>
      <c r="K1274">
        <v>174.23</v>
      </c>
      <c r="L1274" t="s">
        <v>5926</v>
      </c>
      <c r="M1274" s="2">
        <f t="shared" si="57"/>
        <v>46066.70416666667</v>
      </c>
      <c r="N1274" t="s">
        <v>5927</v>
      </c>
      <c r="O1274" s="2">
        <f t="shared" si="58"/>
        <v>46075.057789351857</v>
      </c>
      <c r="P1274" t="s">
        <v>5928</v>
      </c>
      <c r="Q1274" s="2">
        <f t="shared" si="59"/>
        <v>46075.851747685185</v>
      </c>
      <c r="R1274" t="s">
        <v>5929</v>
      </c>
      <c r="S1274" t="s">
        <v>30</v>
      </c>
      <c r="T12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4" s="5">
        <f>IF(tb_ship[[#This Row],[current_status]]&lt;&gt;"DELIVERED", "",
  ABS(tb_ship[[#This Row],[Formated_actual_delivery_timestamp]] - tb_ship[[#This Row],[Formatted_estimated_delivery_timestamp]])
)</f>
        <v>0.79395833332819166</v>
      </c>
      <c r="X1274">
        <v>1</v>
      </c>
      <c r="Y1274">
        <v>3</v>
      </c>
      <c r="Z1274" t="b">
        <v>0</v>
      </c>
    </row>
    <row r="1275" spans="1:26" hidden="1" x14ac:dyDescent="0.25">
      <c r="A1275" t="s">
        <v>5930</v>
      </c>
      <c r="B1275" t="s">
        <v>67</v>
      </c>
      <c r="C1275" t="s">
        <v>23</v>
      </c>
      <c r="D1275" t="s">
        <v>187</v>
      </c>
      <c r="E1275" t="s">
        <v>24</v>
      </c>
      <c r="F1275" t="s">
        <v>5931</v>
      </c>
      <c r="G1275" t="s">
        <v>196</v>
      </c>
      <c r="H1275" t="s">
        <v>286</v>
      </c>
      <c r="I1275" t="b">
        <v>1</v>
      </c>
      <c r="J1275">
        <v>4.8600000000000003</v>
      </c>
      <c r="K1275">
        <v>180.82</v>
      </c>
      <c r="L1275" t="s">
        <v>5932</v>
      </c>
      <c r="M1275" s="2">
        <f t="shared" si="57"/>
        <v>45979.197916666664</v>
      </c>
      <c r="N1275" t="s">
        <v>5933</v>
      </c>
      <c r="O1275" s="2">
        <f t="shared" si="58"/>
        <v>45984.68986111111</v>
      </c>
      <c r="P1275" t="s">
        <v>5934</v>
      </c>
      <c r="Q1275" s="2">
        <f t="shared" si="59"/>
        <v>45984.655219907407</v>
      </c>
      <c r="R1275" t="s">
        <v>5934</v>
      </c>
      <c r="S1275" t="s">
        <v>30</v>
      </c>
      <c r="T12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75" s="5">
        <f>IF(tb_ship[[#This Row],[current_status]]&lt;&gt;"DELIVERED", "",
  ABS(tb_ship[[#This Row],[Formated_actual_delivery_timestamp]] - tb_ship[[#This Row],[Formatted_estimated_delivery_timestamp]])
)</f>
        <v>3.4641203703358769E-2</v>
      </c>
      <c r="X1275">
        <v>3</v>
      </c>
      <c r="Y1275">
        <v>4</v>
      </c>
      <c r="Z1275" t="b">
        <v>0</v>
      </c>
    </row>
    <row r="1276" spans="1:26" hidden="1" x14ac:dyDescent="0.25">
      <c r="A1276" t="s">
        <v>5935</v>
      </c>
      <c r="B1276" t="s">
        <v>58</v>
      </c>
      <c r="C1276" t="s">
        <v>33</v>
      </c>
      <c r="D1276" t="s">
        <v>116</v>
      </c>
      <c r="E1276" t="s">
        <v>24</v>
      </c>
      <c r="F1276" t="s">
        <v>1405</v>
      </c>
      <c r="G1276" t="s">
        <v>151</v>
      </c>
      <c r="I1276" t="b">
        <v>1</v>
      </c>
      <c r="J1276">
        <v>12.57</v>
      </c>
      <c r="K1276">
        <v>545.65</v>
      </c>
      <c r="L1276" t="s">
        <v>5936</v>
      </c>
      <c r="M1276" s="2">
        <f t="shared" si="57"/>
        <v>46002.911111111112</v>
      </c>
      <c r="N1276" t="s">
        <v>5937</v>
      </c>
      <c r="O1276" s="2">
        <f t="shared" si="58"/>
        <v>46007.464259259257</v>
      </c>
      <c r="P1276" t="s">
        <v>5938</v>
      </c>
      <c r="Q1276" s="2">
        <f t="shared" si="59"/>
        <v>46006.5312962963</v>
      </c>
      <c r="R1276" t="s">
        <v>5938</v>
      </c>
      <c r="S1276" t="s">
        <v>30</v>
      </c>
      <c r="T12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76" s="5">
        <f>IF(tb_ship[[#This Row],[current_status]]&lt;&gt;"DELIVERED", "",
  ABS(tb_ship[[#This Row],[Formated_actual_delivery_timestamp]] - tb_ship[[#This Row],[Formatted_estimated_delivery_timestamp]])
)</f>
        <v>0.93296296295739012</v>
      </c>
      <c r="X1276">
        <v>1</v>
      </c>
      <c r="Y1276">
        <v>5</v>
      </c>
      <c r="Z1276" t="b">
        <v>0</v>
      </c>
    </row>
    <row r="1277" spans="1:26" hidden="1" x14ac:dyDescent="0.25">
      <c r="A1277" t="s">
        <v>5939</v>
      </c>
      <c r="B1277" t="s">
        <v>99</v>
      </c>
      <c r="C1277" t="s">
        <v>33</v>
      </c>
      <c r="D1277" t="s">
        <v>34</v>
      </c>
      <c r="E1277" t="s">
        <v>24</v>
      </c>
      <c r="F1277" t="s">
        <v>745</v>
      </c>
      <c r="G1277" t="s">
        <v>196</v>
      </c>
      <c r="H1277" t="s">
        <v>319</v>
      </c>
      <c r="I1277" t="b">
        <v>1</v>
      </c>
      <c r="J1277">
        <v>1.72</v>
      </c>
      <c r="K1277">
        <v>21.19</v>
      </c>
      <c r="L1277" t="s">
        <v>5940</v>
      </c>
      <c r="M1277" s="2">
        <f t="shared" si="57"/>
        <v>45902.466666666667</v>
      </c>
      <c r="N1277" t="s">
        <v>5941</v>
      </c>
      <c r="O1277" s="2">
        <f t="shared" si="58"/>
        <v>45910.986770833333</v>
      </c>
      <c r="Q1277" s="2" t="str">
        <f t="shared" si="59"/>
        <v/>
      </c>
      <c r="R1277" t="s">
        <v>5942</v>
      </c>
      <c r="S1277" t="s">
        <v>140</v>
      </c>
      <c r="T12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277" s="5" t="str">
        <f>IF(tb_ship[[#This Row],[current_status]]&lt;&gt;"DELIVERED", "",
  ABS(tb_ship[[#This Row],[Formated_actual_delivery_timestamp]] - tb_ship[[#This Row],[Formatted_estimated_delivery_timestamp]])
)</f>
        <v/>
      </c>
      <c r="V1277" t="s">
        <v>1013</v>
      </c>
      <c r="W1277" t="s">
        <v>3515</v>
      </c>
      <c r="X1277">
        <v>7</v>
      </c>
      <c r="Y1277">
        <v>4</v>
      </c>
      <c r="Z1277" t="b">
        <v>1</v>
      </c>
    </row>
    <row r="1278" spans="1:26" hidden="1" x14ac:dyDescent="0.25">
      <c r="A1278" t="s">
        <v>5943</v>
      </c>
      <c r="B1278" t="s">
        <v>687</v>
      </c>
      <c r="C1278" t="s">
        <v>33</v>
      </c>
      <c r="D1278" t="s">
        <v>59</v>
      </c>
      <c r="E1278" t="s">
        <v>52</v>
      </c>
      <c r="F1278" t="s">
        <v>1576</v>
      </c>
      <c r="G1278" t="s">
        <v>236</v>
      </c>
      <c r="H1278" t="s">
        <v>613</v>
      </c>
      <c r="I1278" t="b">
        <v>0</v>
      </c>
      <c r="J1278">
        <v>22.73</v>
      </c>
      <c r="K1278">
        <v>2092.3200000000002</v>
      </c>
      <c r="L1278" t="s">
        <v>5944</v>
      </c>
      <c r="M1278" s="2">
        <f t="shared" si="57"/>
        <v>45973.570833333339</v>
      </c>
      <c r="N1278" t="s">
        <v>5945</v>
      </c>
      <c r="O1278" s="2">
        <f t="shared" si="58"/>
        <v>45979.856851851851</v>
      </c>
      <c r="P1278" t="s">
        <v>5946</v>
      </c>
      <c r="Q1278" s="2">
        <f t="shared" si="59"/>
        <v>45980.51766203704</v>
      </c>
      <c r="R1278" t="s">
        <v>5946</v>
      </c>
      <c r="S1278" t="s">
        <v>30</v>
      </c>
      <c r="T12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8" s="5">
        <f>IF(tb_ship[[#This Row],[current_status]]&lt;&gt;"DELIVERED", "",
  ABS(tb_ship[[#This Row],[Formated_actual_delivery_timestamp]] - tb_ship[[#This Row],[Formatted_estimated_delivery_timestamp]])
)</f>
        <v>0.66081018518889323</v>
      </c>
      <c r="X1278">
        <v>1</v>
      </c>
      <c r="Y1278">
        <v>2</v>
      </c>
      <c r="Z1278" t="b">
        <v>0</v>
      </c>
    </row>
    <row r="1279" spans="1:26" hidden="1" x14ac:dyDescent="0.25">
      <c r="A1279" t="s">
        <v>5947</v>
      </c>
      <c r="B1279" t="s">
        <v>83</v>
      </c>
      <c r="C1279" t="s">
        <v>43</v>
      </c>
      <c r="D1279" t="s">
        <v>52</v>
      </c>
      <c r="E1279" t="s">
        <v>59</v>
      </c>
      <c r="F1279" t="s">
        <v>329</v>
      </c>
      <c r="G1279" t="s">
        <v>1763</v>
      </c>
      <c r="H1279" t="s">
        <v>1396</v>
      </c>
      <c r="I1279" t="b">
        <v>0</v>
      </c>
      <c r="J1279">
        <v>30.7</v>
      </c>
      <c r="K1279">
        <v>592.91999999999996</v>
      </c>
      <c r="L1279" t="s">
        <v>5948</v>
      </c>
      <c r="M1279" s="2">
        <f t="shared" si="57"/>
        <v>46039.492361111115</v>
      </c>
      <c r="N1279" t="s">
        <v>5949</v>
      </c>
      <c r="O1279" s="2">
        <f t="shared" si="58"/>
        <v>46048.698738425926</v>
      </c>
      <c r="P1279" t="s">
        <v>5950</v>
      </c>
      <c r="Q1279" s="2">
        <f t="shared" si="59"/>
        <v>46049.198530092595</v>
      </c>
      <c r="R1279" t="s">
        <v>5951</v>
      </c>
      <c r="S1279" t="s">
        <v>30</v>
      </c>
      <c r="T12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79" s="5">
        <f>IF(tb_ship[[#This Row],[current_status]]&lt;&gt;"DELIVERED", "",
  ABS(tb_ship[[#This Row],[Formated_actual_delivery_timestamp]] - tb_ship[[#This Row],[Formatted_estimated_delivery_timestamp]])
)</f>
        <v>0.49979166666889796</v>
      </c>
      <c r="X1279">
        <v>3</v>
      </c>
      <c r="Y1279">
        <v>5</v>
      </c>
      <c r="Z1279" t="b">
        <v>0</v>
      </c>
    </row>
    <row r="1280" spans="1:26" hidden="1" x14ac:dyDescent="0.25">
      <c r="A1280" t="s">
        <v>5952</v>
      </c>
      <c r="B1280" t="s">
        <v>67</v>
      </c>
      <c r="C1280" t="s">
        <v>51</v>
      </c>
      <c r="D1280" t="s">
        <v>52</v>
      </c>
      <c r="E1280" t="s">
        <v>24</v>
      </c>
      <c r="F1280" t="s">
        <v>76</v>
      </c>
      <c r="G1280" t="s">
        <v>93</v>
      </c>
      <c r="H1280" t="s">
        <v>694</v>
      </c>
      <c r="I1280" t="b">
        <v>1</v>
      </c>
      <c r="J1280">
        <v>12.11</v>
      </c>
      <c r="K1280">
        <v>438.08</v>
      </c>
      <c r="L1280" t="s">
        <v>5953</v>
      </c>
      <c r="M1280" s="2">
        <f t="shared" si="57"/>
        <v>46013.446527777778</v>
      </c>
      <c r="N1280" t="s">
        <v>5954</v>
      </c>
      <c r="O1280" s="2">
        <f t="shared" si="58"/>
        <v>46019.566527777781</v>
      </c>
      <c r="P1280" t="s">
        <v>5955</v>
      </c>
      <c r="Q1280" s="2">
        <f t="shared" si="59"/>
        <v>46019.939085648148</v>
      </c>
      <c r="R1280" t="s">
        <v>5955</v>
      </c>
      <c r="S1280" t="s">
        <v>30</v>
      </c>
      <c r="T12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80" s="5">
        <f>IF(tb_ship[[#This Row],[current_status]]&lt;&gt;"DELIVERED", "",
  ABS(tb_ship[[#This Row],[Formated_actual_delivery_timestamp]] - tb_ship[[#This Row],[Formatted_estimated_delivery_timestamp]])
)</f>
        <v>0.37255787036701804</v>
      </c>
      <c r="X1280">
        <v>3</v>
      </c>
      <c r="Y1280">
        <v>2</v>
      </c>
      <c r="Z1280" t="b">
        <v>0</v>
      </c>
    </row>
    <row r="1281" spans="1:26" hidden="1" x14ac:dyDescent="0.25">
      <c r="A1281" t="s">
        <v>5956</v>
      </c>
      <c r="B1281" t="s">
        <v>67</v>
      </c>
      <c r="C1281" t="s">
        <v>33</v>
      </c>
      <c r="D1281" t="s">
        <v>228</v>
      </c>
      <c r="E1281" t="s">
        <v>34</v>
      </c>
      <c r="F1281" t="s">
        <v>1671</v>
      </c>
      <c r="G1281" t="s">
        <v>745</v>
      </c>
      <c r="I1281" t="b">
        <v>1</v>
      </c>
      <c r="J1281">
        <v>17.61</v>
      </c>
      <c r="K1281">
        <v>97.85</v>
      </c>
      <c r="L1281" t="s">
        <v>5957</v>
      </c>
      <c r="M1281" s="2">
        <f t="shared" si="57"/>
        <v>46007.168749999997</v>
      </c>
      <c r="N1281" t="s">
        <v>5958</v>
      </c>
      <c r="O1281" s="2">
        <f t="shared" si="58"/>
        <v>46012.490104166667</v>
      </c>
      <c r="P1281" t="s">
        <v>5959</v>
      </c>
      <c r="Q1281" s="2">
        <f t="shared" si="59"/>
        <v>46013.599814814814</v>
      </c>
      <c r="R1281" t="s">
        <v>5959</v>
      </c>
      <c r="S1281" t="s">
        <v>30</v>
      </c>
      <c r="T12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81" s="5">
        <f>IF(tb_ship[[#This Row],[current_status]]&lt;&gt;"DELIVERED", "",
  ABS(tb_ship[[#This Row],[Formated_actual_delivery_timestamp]] - tb_ship[[#This Row],[Formatted_estimated_delivery_timestamp]])
)</f>
        <v>1.1097106481465744</v>
      </c>
      <c r="X1281">
        <v>3</v>
      </c>
      <c r="Y1281">
        <v>5</v>
      </c>
      <c r="Z1281" t="b">
        <v>1</v>
      </c>
    </row>
    <row r="1282" spans="1:26" hidden="1" x14ac:dyDescent="0.25">
      <c r="A1282" t="s">
        <v>5960</v>
      </c>
      <c r="B1282" t="s">
        <v>203</v>
      </c>
      <c r="C1282" t="s">
        <v>33</v>
      </c>
      <c r="D1282" t="s">
        <v>59</v>
      </c>
      <c r="E1282" t="s">
        <v>52</v>
      </c>
      <c r="F1282" t="s">
        <v>313</v>
      </c>
      <c r="G1282" t="s">
        <v>422</v>
      </c>
      <c r="I1282" t="b">
        <v>0</v>
      </c>
      <c r="J1282">
        <v>18.16</v>
      </c>
      <c r="K1282">
        <v>569.24</v>
      </c>
      <c r="L1282" t="s">
        <v>5961</v>
      </c>
      <c r="M1282" s="2">
        <f t="shared" ref="M1282:M1345" si="60">_xlfn.LET(
    _xlpm.iso, L1282,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45992.431250000001</v>
      </c>
      <c r="N1282" t="s">
        <v>5962</v>
      </c>
      <c r="O1282" s="2">
        <f t="shared" si="58"/>
        <v>46001.895173611112</v>
      </c>
      <c r="P1282" t="s">
        <v>5963</v>
      </c>
      <c r="Q1282" s="2">
        <f t="shared" si="59"/>
        <v>46001.734166666669</v>
      </c>
      <c r="R1282" t="s">
        <v>5964</v>
      </c>
      <c r="S1282" t="s">
        <v>30</v>
      </c>
      <c r="T1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2" s="5">
        <f>IF(tb_ship[[#This Row],[current_status]]&lt;&gt;"DELIVERED", "",
  ABS(tb_ship[[#This Row],[Formated_actual_delivery_timestamp]] - tb_ship[[#This Row],[Formatted_estimated_delivery_timestamp]])
)</f>
        <v>0.16100694444321562</v>
      </c>
      <c r="X1282">
        <v>1</v>
      </c>
      <c r="Y1282">
        <v>4</v>
      </c>
      <c r="Z1282" t="b">
        <v>0</v>
      </c>
    </row>
    <row r="1283" spans="1:26" hidden="1" x14ac:dyDescent="0.25">
      <c r="A1283" t="s">
        <v>5965</v>
      </c>
      <c r="B1283" t="s">
        <v>99</v>
      </c>
      <c r="C1283" t="s">
        <v>33</v>
      </c>
      <c r="D1283" t="s">
        <v>24</v>
      </c>
      <c r="E1283" t="s">
        <v>52</v>
      </c>
      <c r="F1283" t="s">
        <v>249</v>
      </c>
      <c r="G1283" t="s">
        <v>2722</v>
      </c>
      <c r="H1283" t="s">
        <v>363</v>
      </c>
      <c r="I1283" t="b">
        <v>1</v>
      </c>
      <c r="J1283">
        <v>5.41</v>
      </c>
      <c r="K1283">
        <v>113.96</v>
      </c>
      <c r="L1283" t="s">
        <v>5966</v>
      </c>
      <c r="M1283" s="2">
        <f t="shared" si="60"/>
        <v>46039.668750000004</v>
      </c>
      <c r="N1283" t="s">
        <v>5967</v>
      </c>
      <c r="O1283" s="2">
        <f t="shared" ref="O1283:O1346" si="61">_xlfn.LET(
    _xlpm.iso, N1283,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46046.794421296298</v>
      </c>
      <c r="P1283" t="s">
        <v>5968</v>
      </c>
      <c r="Q1283" s="2">
        <f t="shared" ref="Q1283:Q1346" si="62">IF(P1283="", "", _xlfn.LET(
    _xlpm.iso, P1283,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46047.053495370375</v>
      </c>
      <c r="R1283" t="s">
        <v>5968</v>
      </c>
      <c r="S1283" t="s">
        <v>30</v>
      </c>
      <c r="T12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83" s="5">
        <f>IF(tb_ship[[#This Row],[current_status]]&lt;&gt;"DELIVERED", "",
  ABS(tb_ship[[#This Row],[Formated_actual_delivery_timestamp]] - tb_ship[[#This Row],[Formatted_estimated_delivery_timestamp]])
)</f>
        <v>0.25907407407794381</v>
      </c>
      <c r="X1283">
        <v>2</v>
      </c>
      <c r="Y1283">
        <v>3</v>
      </c>
      <c r="Z1283" t="b">
        <v>0</v>
      </c>
    </row>
    <row r="1284" spans="1:26" hidden="1" x14ac:dyDescent="0.25">
      <c r="A1284" t="s">
        <v>5969</v>
      </c>
      <c r="B1284" t="s">
        <v>203</v>
      </c>
      <c r="C1284" t="s">
        <v>33</v>
      </c>
      <c r="D1284" t="s">
        <v>44</v>
      </c>
      <c r="E1284" t="s">
        <v>52</v>
      </c>
      <c r="F1284" t="s">
        <v>180</v>
      </c>
      <c r="G1284" t="s">
        <v>236</v>
      </c>
      <c r="H1284" t="s">
        <v>2406</v>
      </c>
      <c r="I1284" t="b">
        <v>1</v>
      </c>
      <c r="J1284">
        <v>52.35</v>
      </c>
      <c r="K1284">
        <v>3883.58</v>
      </c>
      <c r="L1284" t="s">
        <v>5970</v>
      </c>
      <c r="M1284" s="2">
        <f t="shared" si="60"/>
        <v>46015.599305555559</v>
      </c>
      <c r="N1284" t="s">
        <v>5971</v>
      </c>
      <c r="O1284" s="2">
        <f t="shared" si="61"/>
        <v>46021.002384259256</v>
      </c>
      <c r="P1284" t="s">
        <v>5972</v>
      </c>
      <c r="Q1284" s="2">
        <f t="shared" si="62"/>
        <v>46020.936724537038</v>
      </c>
      <c r="R1284" t="s">
        <v>5972</v>
      </c>
      <c r="S1284" t="s">
        <v>30</v>
      </c>
      <c r="T12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4" s="5">
        <f>IF(tb_ship[[#This Row],[current_status]]&lt;&gt;"DELIVERED", "",
  ABS(tb_ship[[#This Row],[Formated_actual_delivery_timestamp]] - tb_ship[[#This Row],[Formatted_estimated_delivery_timestamp]])
)</f>
        <v>6.5659722218697425E-2</v>
      </c>
      <c r="X1284">
        <v>4</v>
      </c>
      <c r="Y1284">
        <v>2</v>
      </c>
      <c r="Z1284" t="b">
        <v>0</v>
      </c>
    </row>
    <row r="1285" spans="1:26" hidden="1" x14ac:dyDescent="0.25">
      <c r="A1285" t="s">
        <v>5973</v>
      </c>
      <c r="B1285" t="s">
        <v>279</v>
      </c>
      <c r="C1285" t="s">
        <v>51</v>
      </c>
      <c r="D1285" t="s">
        <v>187</v>
      </c>
      <c r="E1285" t="s">
        <v>24</v>
      </c>
      <c r="F1285" t="s">
        <v>188</v>
      </c>
      <c r="G1285" t="s">
        <v>407</v>
      </c>
      <c r="H1285" t="s">
        <v>927</v>
      </c>
      <c r="I1285" t="b">
        <v>1</v>
      </c>
      <c r="J1285">
        <v>4.95</v>
      </c>
      <c r="K1285">
        <v>173.33</v>
      </c>
      <c r="L1285" t="s">
        <v>5974</v>
      </c>
      <c r="M1285" s="2">
        <f t="shared" si="60"/>
        <v>45947.356249999997</v>
      </c>
      <c r="N1285" t="s">
        <v>5975</v>
      </c>
      <c r="O1285" s="2">
        <f t="shared" si="61"/>
        <v>45954.981909722221</v>
      </c>
      <c r="P1285" t="s">
        <v>5976</v>
      </c>
      <c r="Q1285" s="2">
        <f t="shared" si="62"/>
        <v>45955.207696759258</v>
      </c>
      <c r="R1285" t="s">
        <v>5976</v>
      </c>
      <c r="S1285" t="s">
        <v>30</v>
      </c>
      <c r="T12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85" s="5">
        <f>IF(tb_ship[[#This Row],[current_status]]&lt;&gt;"DELIVERED", "",
  ABS(tb_ship[[#This Row],[Formated_actual_delivery_timestamp]] - tb_ship[[#This Row],[Formatted_estimated_delivery_timestamp]])
)</f>
        <v>0.22578703703766223</v>
      </c>
      <c r="X1285">
        <v>2</v>
      </c>
      <c r="Y1285">
        <v>5</v>
      </c>
      <c r="Z1285" t="b">
        <v>0</v>
      </c>
    </row>
    <row r="1286" spans="1:26" hidden="1" x14ac:dyDescent="0.25">
      <c r="A1286" t="s">
        <v>5977</v>
      </c>
      <c r="B1286" t="s">
        <v>955</v>
      </c>
      <c r="C1286" t="s">
        <v>33</v>
      </c>
      <c r="D1286" t="s">
        <v>24</v>
      </c>
      <c r="E1286" t="s">
        <v>24</v>
      </c>
      <c r="F1286" t="s">
        <v>189</v>
      </c>
      <c r="G1286" t="s">
        <v>730</v>
      </c>
      <c r="H1286" t="s">
        <v>69</v>
      </c>
      <c r="I1286" t="b">
        <v>0</v>
      </c>
      <c r="J1286">
        <v>2.2599999999999998</v>
      </c>
      <c r="K1286">
        <v>106.37</v>
      </c>
      <c r="L1286" t="s">
        <v>5978</v>
      </c>
      <c r="M1286" s="2">
        <f t="shared" si="60"/>
        <v>46059.671527777777</v>
      </c>
      <c r="N1286" t="s">
        <v>5979</v>
      </c>
      <c r="O1286" s="2">
        <f t="shared" si="61"/>
        <v>46061.72451388889</v>
      </c>
      <c r="P1286" t="s">
        <v>5980</v>
      </c>
      <c r="Q1286" s="2">
        <f t="shared" si="62"/>
        <v>46061.530740740745</v>
      </c>
      <c r="R1286" t="s">
        <v>5980</v>
      </c>
      <c r="S1286" t="s">
        <v>30</v>
      </c>
      <c r="T12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6" s="5">
        <f>IF(tb_ship[[#This Row],[current_status]]&lt;&gt;"DELIVERED", "",
  ABS(tb_ship[[#This Row],[Formated_actual_delivery_timestamp]] - tb_ship[[#This Row],[Formatted_estimated_delivery_timestamp]])
)</f>
        <v>0.19377314814482816</v>
      </c>
      <c r="X1286">
        <v>4</v>
      </c>
      <c r="Y1286">
        <v>1</v>
      </c>
      <c r="Z1286" t="b">
        <v>0</v>
      </c>
    </row>
    <row r="1287" spans="1:26" hidden="1" x14ac:dyDescent="0.25">
      <c r="A1287" t="s">
        <v>5981</v>
      </c>
      <c r="B1287" t="s">
        <v>279</v>
      </c>
      <c r="C1287" t="s">
        <v>51</v>
      </c>
      <c r="D1287" t="s">
        <v>100</v>
      </c>
      <c r="E1287" t="s">
        <v>24</v>
      </c>
      <c r="F1287" t="s">
        <v>513</v>
      </c>
      <c r="G1287" t="s">
        <v>68</v>
      </c>
      <c r="H1287" t="s">
        <v>352</v>
      </c>
      <c r="I1287" t="b">
        <v>1</v>
      </c>
      <c r="J1287">
        <v>4.34</v>
      </c>
      <c r="K1287">
        <v>206.23</v>
      </c>
      <c r="L1287" t="s">
        <v>5982</v>
      </c>
      <c r="M1287" s="2">
        <f t="shared" si="60"/>
        <v>46015.046527777777</v>
      </c>
      <c r="N1287" t="s">
        <v>5983</v>
      </c>
      <c r="O1287" s="2">
        <f t="shared" si="61"/>
        <v>46020.674768518518</v>
      </c>
      <c r="P1287" t="s">
        <v>5984</v>
      </c>
      <c r="Q1287" s="2">
        <f t="shared" si="62"/>
        <v>46020.419722222221</v>
      </c>
      <c r="R1287" t="s">
        <v>5985</v>
      </c>
      <c r="S1287" t="s">
        <v>30</v>
      </c>
      <c r="T12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7" s="5">
        <f>IF(tb_ship[[#This Row],[current_status]]&lt;&gt;"DELIVERED", "",
  ABS(tb_ship[[#This Row],[Formated_actual_delivery_timestamp]] - tb_ship[[#This Row],[Formatted_estimated_delivery_timestamp]])
)</f>
        <v>0.25504629629722331</v>
      </c>
      <c r="X1287">
        <v>3</v>
      </c>
      <c r="Y1287">
        <v>2</v>
      </c>
      <c r="Z1287" t="b">
        <v>0</v>
      </c>
    </row>
    <row r="1288" spans="1:26" hidden="1" x14ac:dyDescent="0.25">
      <c r="A1288" t="s">
        <v>5986</v>
      </c>
      <c r="B1288" t="s">
        <v>203</v>
      </c>
      <c r="C1288" t="s">
        <v>51</v>
      </c>
      <c r="D1288" t="s">
        <v>44</v>
      </c>
      <c r="E1288" t="s">
        <v>116</v>
      </c>
      <c r="F1288" t="s">
        <v>280</v>
      </c>
      <c r="G1288" t="s">
        <v>1405</v>
      </c>
      <c r="H1288" t="s">
        <v>119</v>
      </c>
      <c r="I1288" t="b">
        <v>1</v>
      </c>
      <c r="J1288">
        <v>66.06</v>
      </c>
      <c r="K1288">
        <v>591.58000000000004</v>
      </c>
      <c r="L1288" t="s">
        <v>5987</v>
      </c>
      <c r="M1288" s="2">
        <f t="shared" si="60"/>
        <v>45933.054861111108</v>
      </c>
      <c r="N1288" t="s">
        <v>5988</v>
      </c>
      <c r="O1288" s="2">
        <f t="shared" si="61"/>
        <v>45935.838842592588</v>
      </c>
      <c r="P1288" t="s">
        <v>5989</v>
      </c>
      <c r="Q1288" s="2">
        <f t="shared" si="62"/>
        <v>45935.648206018515</v>
      </c>
      <c r="R1288" t="s">
        <v>5989</v>
      </c>
      <c r="S1288" t="s">
        <v>30</v>
      </c>
      <c r="T12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8" s="5">
        <f>IF(tb_ship[[#This Row],[current_status]]&lt;&gt;"DELIVERED", "",
  ABS(tb_ship[[#This Row],[Formated_actual_delivery_timestamp]] - tb_ship[[#This Row],[Formatted_estimated_delivery_timestamp]])
)</f>
        <v>0.19063657407241408</v>
      </c>
      <c r="X1288">
        <v>2</v>
      </c>
      <c r="Y1288">
        <v>3</v>
      </c>
      <c r="Z1288" t="b">
        <v>0</v>
      </c>
    </row>
    <row r="1289" spans="1:26" hidden="1" x14ac:dyDescent="0.25">
      <c r="A1289" t="s">
        <v>5990</v>
      </c>
      <c r="B1289" t="s">
        <v>83</v>
      </c>
      <c r="C1289" t="s">
        <v>33</v>
      </c>
      <c r="D1289" t="s">
        <v>44</v>
      </c>
      <c r="E1289" t="s">
        <v>52</v>
      </c>
      <c r="F1289" t="s">
        <v>45</v>
      </c>
      <c r="G1289" t="s">
        <v>786</v>
      </c>
      <c r="H1289" t="s">
        <v>86</v>
      </c>
      <c r="I1289" t="b">
        <v>1</v>
      </c>
      <c r="J1289">
        <v>13.07</v>
      </c>
      <c r="K1289">
        <v>664.62</v>
      </c>
      <c r="L1289" t="s">
        <v>5991</v>
      </c>
      <c r="M1289" s="2">
        <f t="shared" si="60"/>
        <v>45958.137499999997</v>
      </c>
      <c r="N1289" t="s">
        <v>5992</v>
      </c>
      <c r="O1289" s="2">
        <f t="shared" si="61"/>
        <v>45968.346875000003</v>
      </c>
      <c r="P1289" t="s">
        <v>5993</v>
      </c>
      <c r="Q1289" s="2">
        <f t="shared" si="62"/>
        <v>45967.887060185181</v>
      </c>
      <c r="R1289" t="s">
        <v>5994</v>
      </c>
      <c r="S1289" t="s">
        <v>30</v>
      </c>
      <c r="T12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89" s="5">
        <f>IF(tb_ship[[#This Row],[current_status]]&lt;&gt;"DELIVERED", "",
  ABS(tb_ship[[#This Row],[Formated_actual_delivery_timestamp]] - tb_ship[[#This Row],[Formatted_estimated_delivery_timestamp]])
)</f>
        <v>0.45981481482158415</v>
      </c>
      <c r="X1289">
        <v>3</v>
      </c>
      <c r="Y1289">
        <v>4</v>
      </c>
      <c r="Z1289" t="b">
        <v>0</v>
      </c>
    </row>
    <row r="1290" spans="1:26" hidden="1" x14ac:dyDescent="0.25">
      <c r="A1290" t="s">
        <v>5995</v>
      </c>
      <c r="B1290" t="s">
        <v>67</v>
      </c>
      <c r="C1290" t="s">
        <v>33</v>
      </c>
      <c r="D1290" t="s">
        <v>301</v>
      </c>
      <c r="E1290" t="s">
        <v>24</v>
      </c>
      <c r="F1290" t="s">
        <v>357</v>
      </c>
      <c r="G1290" t="s">
        <v>249</v>
      </c>
      <c r="H1290" t="s">
        <v>303</v>
      </c>
      <c r="I1290" t="b">
        <v>1</v>
      </c>
      <c r="J1290">
        <v>5.84</v>
      </c>
      <c r="K1290">
        <v>459.68</v>
      </c>
      <c r="L1290" t="s">
        <v>5996</v>
      </c>
      <c r="M1290" s="2">
        <f t="shared" si="60"/>
        <v>45829.413888888892</v>
      </c>
      <c r="N1290" t="s">
        <v>5997</v>
      </c>
      <c r="O1290" s="2">
        <f t="shared" si="61"/>
        <v>45834.024062500001</v>
      </c>
      <c r="P1290" t="s">
        <v>5998</v>
      </c>
      <c r="Q1290" s="2">
        <f t="shared" si="62"/>
        <v>45834.052118055559</v>
      </c>
      <c r="R1290" t="s">
        <v>5998</v>
      </c>
      <c r="S1290" t="s">
        <v>30</v>
      </c>
      <c r="T12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0" s="5">
        <f>IF(tb_ship[[#This Row],[current_status]]&lt;&gt;"DELIVERED", "",
  ABS(tb_ship[[#This Row],[Formated_actual_delivery_timestamp]] - tb_ship[[#This Row],[Formatted_estimated_delivery_timestamp]])
)</f>
        <v>2.8055555558239575E-2</v>
      </c>
      <c r="X1290">
        <v>1</v>
      </c>
      <c r="Y1290">
        <v>4</v>
      </c>
      <c r="Z1290" t="b">
        <v>0</v>
      </c>
    </row>
    <row r="1291" spans="1:26" hidden="1" x14ac:dyDescent="0.25">
      <c r="A1291" t="s">
        <v>5999</v>
      </c>
      <c r="B1291" t="s">
        <v>67</v>
      </c>
      <c r="C1291" t="s">
        <v>43</v>
      </c>
      <c r="D1291" t="s">
        <v>44</v>
      </c>
      <c r="E1291" t="s">
        <v>24</v>
      </c>
      <c r="F1291" t="s">
        <v>280</v>
      </c>
      <c r="G1291" t="s">
        <v>249</v>
      </c>
      <c r="H1291" t="s">
        <v>181</v>
      </c>
      <c r="I1291" t="b">
        <v>1</v>
      </c>
      <c r="J1291">
        <v>2.5499999999999998</v>
      </c>
      <c r="K1291">
        <v>133.33000000000001</v>
      </c>
      <c r="L1291" t="s">
        <v>6000</v>
      </c>
      <c r="M1291" s="2">
        <f t="shared" si="60"/>
        <v>45832.040972222218</v>
      </c>
      <c r="N1291" t="s">
        <v>6001</v>
      </c>
      <c r="O1291" s="2">
        <f t="shared" si="61"/>
        <v>45838.988171296296</v>
      </c>
      <c r="P1291" t="s">
        <v>6002</v>
      </c>
      <c r="Q1291" s="2">
        <f t="shared" si="62"/>
        <v>45839.082650462959</v>
      </c>
      <c r="R1291" t="s">
        <v>6002</v>
      </c>
      <c r="S1291" t="s">
        <v>30</v>
      </c>
      <c r="T12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1" s="5">
        <f>IF(tb_ship[[#This Row],[current_status]]&lt;&gt;"DELIVERED", "",
  ABS(tb_ship[[#This Row],[Formated_actual_delivery_timestamp]] - tb_ship[[#This Row],[Formatted_estimated_delivery_timestamp]])
)</f>
        <v>9.4479166662495118E-2</v>
      </c>
      <c r="X1291">
        <v>3</v>
      </c>
      <c r="Y1291">
        <v>4</v>
      </c>
      <c r="Z1291" t="b">
        <v>0</v>
      </c>
    </row>
    <row r="1292" spans="1:26" hidden="1" x14ac:dyDescent="0.25">
      <c r="A1292" t="s">
        <v>6003</v>
      </c>
      <c r="B1292" t="s">
        <v>58</v>
      </c>
      <c r="C1292" t="s">
        <v>51</v>
      </c>
      <c r="D1292" t="s">
        <v>915</v>
      </c>
      <c r="E1292" t="s">
        <v>24</v>
      </c>
      <c r="F1292" t="s">
        <v>1180</v>
      </c>
      <c r="G1292" t="s">
        <v>35</v>
      </c>
      <c r="H1292" t="s">
        <v>3163</v>
      </c>
      <c r="I1292" t="b">
        <v>1</v>
      </c>
      <c r="J1292">
        <v>6.33</v>
      </c>
      <c r="K1292">
        <v>111.4</v>
      </c>
      <c r="L1292" t="s">
        <v>6004</v>
      </c>
      <c r="M1292" s="2">
        <f t="shared" si="60"/>
        <v>45842.98541666667</v>
      </c>
      <c r="N1292" t="s">
        <v>6005</v>
      </c>
      <c r="O1292" s="2">
        <f t="shared" si="61"/>
        <v>45848.327326388891</v>
      </c>
      <c r="P1292" t="s">
        <v>6006</v>
      </c>
      <c r="Q1292" s="2">
        <f t="shared" si="62"/>
        <v>45847.742118055561</v>
      </c>
      <c r="R1292" t="s">
        <v>6006</v>
      </c>
      <c r="S1292" t="s">
        <v>30</v>
      </c>
      <c r="T12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92" s="5">
        <f>IF(tb_ship[[#This Row],[current_status]]&lt;&gt;"DELIVERED", "",
  ABS(tb_ship[[#This Row],[Formated_actual_delivery_timestamp]] - tb_ship[[#This Row],[Formatted_estimated_delivery_timestamp]])
)</f>
        <v>0.58520833333022892</v>
      </c>
      <c r="X1292">
        <v>2</v>
      </c>
      <c r="Y1292">
        <v>4</v>
      </c>
      <c r="Z1292" t="b">
        <v>0</v>
      </c>
    </row>
    <row r="1293" spans="1:26" hidden="1" x14ac:dyDescent="0.25">
      <c r="A1293" t="s">
        <v>6007</v>
      </c>
      <c r="B1293" t="s">
        <v>99</v>
      </c>
      <c r="C1293" t="s">
        <v>43</v>
      </c>
      <c r="D1293" t="s">
        <v>24</v>
      </c>
      <c r="E1293" t="s">
        <v>24</v>
      </c>
      <c r="F1293" t="s">
        <v>68</v>
      </c>
      <c r="G1293" t="s">
        <v>25</v>
      </c>
      <c r="H1293" t="s">
        <v>488</v>
      </c>
      <c r="I1293" t="b">
        <v>0</v>
      </c>
      <c r="J1293">
        <v>8.17</v>
      </c>
      <c r="K1293">
        <v>118.28</v>
      </c>
      <c r="L1293" t="s">
        <v>6008</v>
      </c>
      <c r="M1293" s="2">
        <f t="shared" si="60"/>
        <v>46009.852777777778</v>
      </c>
      <c r="N1293" t="s">
        <v>6009</v>
      </c>
      <c r="O1293" s="2">
        <f t="shared" si="61"/>
        <v>46013.725706018522</v>
      </c>
      <c r="P1293" t="s">
        <v>6010</v>
      </c>
      <c r="Q1293" s="2">
        <f t="shared" si="62"/>
        <v>46013.978888888887</v>
      </c>
      <c r="R1293" t="s">
        <v>6011</v>
      </c>
      <c r="S1293" t="s">
        <v>30</v>
      </c>
      <c r="T12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3" s="5">
        <f>IF(tb_ship[[#This Row],[current_status]]&lt;&gt;"DELIVERED", "",
  ABS(tb_ship[[#This Row],[Formated_actual_delivery_timestamp]] - tb_ship[[#This Row],[Formatted_estimated_delivery_timestamp]])
)</f>
        <v>0.25318287036498077</v>
      </c>
      <c r="X1293">
        <v>2</v>
      </c>
      <c r="Y1293">
        <v>1</v>
      </c>
      <c r="Z1293" t="b">
        <v>0</v>
      </c>
    </row>
    <row r="1294" spans="1:26" hidden="1" x14ac:dyDescent="0.25">
      <c r="A1294" t="s">
        <v>6012</v>
      </c>
      <c r="B1294" t="s">
        <v>279</v>
      </c>
      <c r="C1294" t="s">
        <v>51</v>
      </c>
      <c r="D1294" t="s">
        <v>44</v>
      </c>
      <c r="E1294" t="s">
        <v>24</v>
      </c>
      <c r="F1294" t="s">
        <v>45</v>
      </c>
      <c r="G1294" t="s">
        <v>25</v>
      </c>
      <c r="H1294" t="s">
        <v>181</v>
      </c>
      <c r="I1294" t="b">
        <v>1</v>
      </c>
      <c r="J1294">
        <v>10.130000000000001</v>
      </c>
      <c r="K1294">
        <v>475.82</v>
      </c>
      <c r="L1294" t="s">
        <v>6013</v>
      </c>
      <c r="M1294" s="2">
        <f t="shared" si="60"/>
        <v>45833.661111111112</v>
      </c>
      <c r="N1294" t="s">
        <v>6014</v>
      </c>
      <c r="O1294" s="2">
        <f t="shared" si="61"/>
        <v>45838.050162037034</v>
      </c>
      <c r="P1294" t="s">
        <v>6015</v>
      </c>
      <c r="Q1294" s="2">
        <f t="shared" si="62"/>
        <v>45838.186886574076</v>
      </c>
      <c r="R1294" t="s">
        <v>6016</v>
      </c>
      <c r="S1294" t="s">
        <v>30</v>
      </c>
      <c r="T12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4" s="5">
        <f>IF(tb_ship[[#This Row],[current_status]]&lt;&gt;"DELIVERED", "",
  ABS(tb_ship[[#This Row],[Formated_actual_delivery_timestamp]] - tb_ship[[#This Row],[Formatted_estimated_delivery_timestamp]])
)</f>
        <v>0.13672453704202781</v>
      </c>
      <c r="X1294">
        <v>2</v>
      </c>
      <c r="Y1294">
        <v>4</v>
      </c>
      <c r="Z1294" t="b">
        <v>0</v>
      </c>
    </row>
    <row r="1295" spans="1:26" hidden="1" x14ac:dyDescent="0.25">
      <c r="A1295" t="s">
        <v>6017</v>
      </c>
      <c r="B1295" t="s">
        <v>67</v>
      </c>
      <c r="C1295" t="s">
        <v>33</v>
      </c>
      <c r="D1295" t="s">
        <v>34</v>
      </c>
      <c r="E1295" t="s">
        <v>24</v>
      </c>
      <c r="F1295" t="s">
        <v>230</v>
      </c>
      <c r="G1295" t="s">
        <v>128</v>
      </c>
      <c r="H1295" t="s">
        <v>771</v>
      </c>
      <c r="I1295" t="b">
        <v>1</v>
      </c>
      <c r="J1295">
        <v>6.96</v>
      </c>
      <c r="K1295">
        <v>306.12</v>
      </c>
      <c r="L1295" t="s">
        <v>6018</v>
      </c>
      <c r="M1295" s="2">
        <f t="shared" si="60"/>
        <v>46057.47152777778</v>
      </c>
      <c r="N1295" t="s">
        <v>6019</v>
      </c>
      <c r="O1295" s="2">
        <f t="shared" si="61"/>
        <v>46066.235046296293</v>
      </c>
      <c r="P1295" t="s">
        <v>6020</v>
      </c>
      <c r="Q1295" s="2">
        <f t="shared" si="62"/>
        <v>46066.699826388889</v>
      </c>
      <c r="R1295" t="s">
        <v>6020</v>
      </c>
      <c r="S1295" t="s">
        <v>30</v>
      </c>
      <c r="T12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5" s="5">
        <f>IF(tb_ship[[#This Row],[current_status]]&lt;&gt;"DELIVERED", "",
  ABS(tb_ship[[#This Row],[Formated_actual_delivery_timestamp]] - tb_ship[[#This Row],[Formatted_estimated_delivery_timestamp]])
)</f>
        <v>0.46478009259590181</v>
      </c>
      <c r="X1295">
        <v>2</v>
      </c>
      <c r="Y1295">
        <v>5</v>
      </c>
      <c r="Z1295" t="b">
        <v>0</v>
      </c>
    </row>
    <row r="1296" spans="1:26" hidden="1" x14ac:dyDescent="0.25">
      <c r="A1296" t="s">
        <v>6021</v>
      </c>
      <c r="B1296" t="s">
        <v>279</v>
      </c>
      <c r="C1296" t="s">
        <v>33</v>
      </c>
      <c r="D1296" t="s">
        <v>301</v>
      </c>
      <c r="E1296" t="s">
        <v>24</v>
      </c>
      <c r="F1296" t="s">
        <v>357</v>
      </c>
      <c r="G1296" t="s">
        <v>196</v>
      </c>
      <c r="H1296" t="s">
        <v>303</v>
      </c>
      <c r="I1296" t="b">
        <v>1</v>
      </c>
      <c r="J1296">
        <v>16.53</v>
      </c>
      <c r="K1296">
        <v>1211.53</v>
      </c>
      <c r="L1296" t="s">
        <v>6022</v>
      </c>
      <c r="M1296" s="2">
        <f t="shared" si="60"/>
        <v>45884.810416666667</v>
      </c>
      <c r="N1296" t="s">
        <v>6023</v>
      </c>
      <c r="O1296" s="2">
        <f t="shared" si="61"/>
        <v>45890.830104166664</v>
      </c>
      <c r="P1296" t="s">
        <v>6024</v>
      </c>
      <c r="Q1296" s="2">
        <f t="shared" si="62"/>
        <v>45891.186666666668</v>
      </c>
      <c r="R1296" t="s">
        <v>6025</v>
      </c>
      <c r="S1296" t="s">
        <v>30</v>
      </c>
      <c r="T12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296" s="5">
        <f>IF(tb_ship[[#This Row],[current_status]]&lt;&gt;"DELIVERED", "",
  ABS(tb_ship[[#This Row],[Formated_actual_delivery_timestamp]] - tb_ship[[#This Row],[Formatted_estimated_delivery_timestamp]])
)</f>
        <v>0.35656250000465661</v>
      </c>
      <c r="X1296">
        <v>2</v>
      </c>
      <c r="Y1296">
        <v>3</v>
      </c>
      <c r="Z1296" t="b">
        <v>0</v>
      </c>
    </row>
    <row r="1297" spans="1:26" hidden="1" x14ac:dyDescent="0.25">
      <c r="A1297" t="s">
        <v>6026</v>
      </c>
      <c r="B1297" t="s">
        <v>58</v>
      </c>
      <c r="C1297" t="s">
        <v>51</v>
      </c>
      <c r="D1297" t="s">
        <v>24</v>
      </c>
      <c r="E1297" t="s">
        <v>24</v>
      </c>
      <c r="F1297" t="s">
        <v>128</v>
      </c>
      <c r="G1297" t="s">
        <v>35</v>
      </c>
      <c r="H1297" t="s">
        <v>152</v>
      </c>
      <c r="I1297" t="b">
        <v>0</v>
      </c>
      <c r="J1297">
        <v>6.49</v>
      </c>
      <c r="K1297">
        <v>658.98</v>
      </c>
      <c r="L1297" t="s">
        <v>6027</v>
      </c>
      <c r="M1297" s="2">
        <f t="shared" si="60"/>
        <v>45821.464583333334</v>
      </c>
      <c r="N1297" t="s">
        <v>6028</v>
      </c>
      <c r="O1297" s="2">
        <f t="shared" si="61"/>
        <v>45822.878541666672</v>
      </c>
      <c r="P1297" t="s">
        <v>6029</v>
      </c>
      <c r="Q1297" s="2">
        <f t="shared" si="62"/>
        <v>45822.665810185186</v>
      </c>
      <c r="R1297" t="s">
        <v>6030</v>
      </c>
      <c r="S1297" t="s">
        <v>30</v>
      </c>
      <c r="T12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97" s="5">
        <f>IF(tb_ship[[#This Row],[current_status]]&lt;&gt;"DELIVERED", "",
  ABS(tb_ship[[#This Row],[Formated_actual_delivery_timestamp]] - tb_ship[[#This Row],[Formatted_estimated_delivery_timestamp]])
)</f>
        <v>0.21273148148611654</v>
      </c>
      <c r="X1297">
        <v>3</v>
      </c>
      <c r="Y1297">
        <v>2</v>
      </c>
      <c r="Z1297" t="b">
        <v>0</v>
      </c>
    </row>
    <row r="1298" spans="1:26" hidden="1" x14ac:dyDescent="0.25">
      <c r="A1298" t="s">
        <v>6031</v>
      </c>
      <c r="B1298" t="s">
        <v>833</v>
      </c>
      <c r="C1298" t="s">
        <v>23</v>
      </c>
      <c r="D1298" t="s">
        <v>52</v>
      </c>
      <c r="E1298" t="s">
        <v>24</v>
      </c>
      <c r="F1298" t="s">
        <v>329</v>
      </c>
      <c r="G1298" t="s">
        <v>189</v>
      </c>
      <c r="H1298" t="s">
        <v>1024</v>
      </c>
      <c r="I1298" t="b">
        <v>1</v>
      </c>
      <c r="J1298">
        <v>1.77</v>
      </c>
      <c r="K1298">
        <v>15.06</v>
      </c>
      <c r="L1298" t="s">
        <v>6032</v>
      </c>
      <c r="M1298" s="2">
        <f t="shared" si="60"/>
        <v>45941.713888888895</v>
      </c>
      <c r="N1298" t="s">
        <v>6033</v>
      </c>
      <c r="O1298" s="2">
        <f t="shared" si="61"/>
        <v>45944.869976851849</v>
      </c>
      <c r="P1298" t="s">
        <v>6034</v>
      </c>
      <c r="Q1298" s="2">
        <f t="shared" si="62"/>
        <v>45944.407118055555</v>
      </c>
      <c r="R1298" t="s">
        <v>6035</v>
      </c>
      <c r="S1298" t="s">
        <v>30</v>
      </c>
      <c r="T12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98" s="5">
        <f>IF(tb_ship[[#This Row],[current_status]]&lt;&gt;"DELIVERED", "",
  ABS(tb_ship[[#This Row],[Formated_actual_delivery_timestamp]] - tb_ship[[#This Row],[Formatted_estimated_delivery_timestamp]])
)</f>
        <v>0.46285879629431292</v>
      </c>
      <c r="X1298">
        <v>3</v>
      </c>
      <c r="Y1298">
        <v>5</v>
      </c>
      <c r="Z1298" t="b">
        <v>0</v>
      </c>
    </row>
    <row r="1299" spans="1:26" hidden="1" x14ac:dyDescent="0.25">
      <c r="A1299" t="s">
        <v>6036</v>
      </c>
      <c r="B1299" t="s">
        <v>83</v>
      </c>
      <c r="C1299" t="s">
        <v>33</v>
      </c>
      <c r="D1299" t="s">
        <v>59</v>
      </c>
      <c r="E1299" t="s">
        <v>52</v>
      </c>
      <c r="F1299" t="s">
        <v>61</v>
      </c>
      <c r="G1299" t="s">
        <v>329</v>
      </c>
      <c r="H1299" t="s">
        <v>613</v>
      </c>
      <c r="I1299" t="b">
        <v>0</v>
      </c>
      <c r="J1299">
        <v>13.65</v>
      </c>
      <c r="K1299">
        <v>555.55999999999995</v>
      </c>
      <c r="L1299" t="s">
        <v>6037</v>
      </c>
      <c r="M1299" s="2">
        <f t="shared" si="60"/>
        <v>46064.417361111111</v>
      </c>
      <c r="N1299" t="s">
        <v>6038</v>
      </c>
      <c r="O1299" s="2">
        <f t="shared" si="61"/>
        <v>46070.599780092598</v>
      </c>
      <c r="P1299" t="s">
        <v>6039</v>
      </c>
      <c r="Q1299" s="2">
        <f t="shared" si="62"/>
        <v>46070.555023148154</v>
      </c>
      <c r="R1299" t="s">
        <v>6039</v>
      </c>
      <c r="S1299" t="s">
        <v>30</v>
      </c>
      <c r="T12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299" s="5">
        <f>IF(tb_ship[[#This Row],[current_status]]&lt;&gt;"DELIVERED", "",
  ABS(tb_ship[[#This Row],[Formated_actual_delivery_timestamp]] - tb_ship[[#This Row],[Formatted_estimated_delivery_timestamp]])
)</f>
        <v>4.4756944444088731E-2</v>
      </c>
      <c r="X1299">
        <v>4</v>
      </c>
      <c r="Y1299">
        <v>3</v>
      </c>
      <c r="Z1299" t="b">
        <v>0</v>
      </c>
    </row>
    <row r="1300" spans="1:26" hidden="1" x14ac:dyDescent="0.25">
      <c r="A1300" t="s">
        <v>6040</v>
      </c>
      <c r="B1300" t="s">
        <v>186</v>
      </c>
      <c r="C1300" t="s">
        <v>33</v>
      </c>
      <c r="D1300" t="s">
        <v>44</v>
      </c>
      <c r="E1300" t="s">
        <v>24</v>
      </c>
      <c r="F1300" t="s">
        <v>117</v>
      </c>
      <c r="G1300" t="s">
        <v>151</v>
      </c>
      <c r="H1300" t="s">
        <v>181</v>
      </c>
      <c r="I1300" t="b">
        <v>1</v>
      </c>
      <c r="J1300">
        <v>12.34</v>
      </c>
      <c r="K1300">
        <v>273.13</v>
      </c>
      <c r="L1300" t="s">
        <v>6041</v>
      </c>
      <c r="M1300" s="2">
        <f t="shared" si="60"/>
        <v>45930.231944444444</v>
      </c>
      <c r="N1300" t="s">
        <v>6042</v>
      </c>
      <c r="O1300" s="2">
        <f t="shared" si="61"/>
        <v>45940.159791666665</v>
      </c>
      <c r="P1300" t="s">
        <v>6043</v>
      </c>
      <c r="Q1300" s="2">
        <f t="shared" si="62"/>
        <v>45940.623206018514</v>
      </c>
      <c r="R1300" t="s">
        <v>6043</v>
      </c>
      <c r="S1300" t="s">
        <v>30</v>
      </c>
      <c r="T13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0" s="5">
        <f>IF(tb_ship[[#This Row],[current_status]]&lt;&gt;"DELIVERED", "",
  ABS(tb_ship[[#This Row],[Formated_actual_delivery_timestamp]] - tb_ship[[#This Row],[Formatted_estimated_delivery_timestamp]])
)</f>
        <v>0.463414351848769</v>
      </c>
      <c r="X1300">
        <v>4</v>
      </c>
      <c r="Y1300">
        <v>4</v>
      </c>
      <c r="Z1300" t="b">
        <v>0</v>
      </c>
    </row>
    <row r="1301" spans="1:26" hidden="1" x14ac:dyDescent="0.25">
      <c r="A1301" t="s">
        <v>6044</v>
      </c>
      <c r="B1301" t="s">
        <v>67</v>
      </c>
      <c r="C1301" t="s">
        <v>33</v>
      </c>
      <c r="D1301" t="s">
        <v>24</v>
      </c>
      <c r="E1301" t="s">
        <v>52</v>
      </c>
      <c r="F1301" t="s">
        <v>128</v>
      </c>
      <c r="G1301" t="s">
        <v>329</v>
      </c>
      <c r="H1301" t="s">
        <v>216</v>
      </c>
      <c r="I1301" t="b">
        <v>1</v>
      </c>
      <c r="J1301">
        <v>30.01</v>
      </c>
      <c r="K1301">
        <v>124.23</v>
      </c>
      <c r="L1301" t="s">
        <v>6045</v>
      </c>
      <c r="M1301" s="2">
        <f t="shared" si="60"/>
        <v>45923.509027777778</v>
      </c>
      <c r="N1301" t="s">
        <v>6046</v>
      </c>
      <c r="O1301" s="2">
        <f t="shared" si="61"/>
        <v>45931.576145833336</v>
      </c>
      <c r="P1301" t="s">
        <v>6047</v>
      </c>
      <c r="Q1301" s="2">
        <f t="shared" si="62"/>
        <v>45931.174826388895</v>
      </c>
      <c r="R1301" t="s">
        <v>6047</v>
      </c>
      <c r="S1301" t="s">
        <v>30</v>
      </c>
      <c r="T13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01" s="5">
        <f>IF(tb_ship[[#This Row],[current_status]]&lt;&gt;"DELIVERED", "",
  ABS(tb_ship[[#This Row],[Formated_actual_delivery_timestamp]] - tb_ship[[#This Row],[Formatted_estimated_delivery_timestamp]])
)</f>
        <v>0.40131944444146939</v>
      </c>
      <c r="X1301">
        <v>2</v>
      </c>
      <c r="Y1301">
        <v>2</v>
      </c>
      <c r="Z1301" t="b">
        <v>0</v>
      </c>
    </row>
    <row r="1302" spans="1:26" hidden="1" x14ac:dyDescent="0.25">
      <c r="A1302" t="s">
        <v>6048</v>
      </c>
      <c r="B1302" t="s">
        <v>279</v>
      </c>
      <c r="C1302" t="s">
        <v>51</v>
      </c>
      <c r="D1302" t="s">
        <v>59</v>
      </c>
      <c r="E1302" t="s">
        <v>52</v>
      </c>
      <c r="F1302" t="s">
        <v>61</v>
      </c>
      <c r="G1302" t="s">
        <v>92</v>
      </c>
      <c r="H1302" t="s">
        <v>2071</v>
      </c>
      <c r="I1302" t="b">
        <v>0</v>
      </c>
      <c r="J1302">
        <v>16.07</v>
      </c>
      <c r="K1302">
        <v>163.66</v>
      </c>
      <c r="L1302" t="s">
        <v>6049</v>
      </c>
      <c r="M1302" s="2">
        <f t="shared" si="60"/>
        <v>46073.430555555555</v>
      </c>
      <c r="N1302" t="s">
        <v>6050</v>
      </c>
      <c r="O1302" s="2">
        <f t="shared" si="61"/>
        <v>46077.825497685189</v>
      </c>
      <c r="P1302" t="s">
        <v>6051</v>
      </c>
      <c r="Q1302" s="2">
        <f t="shared" si="62"/>
        <v>46077.544965277782</v>
      </c>
      <c r="R1302" t="s">
        <v>6051</v>
      </c>
      <c r="S1302" t="s">
        <v>30</v>
      </c>
      <c r="T13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02" s="5">
        <f>IF(tb_ship[[#This Row],[current_status]]&lt;&gt;"DELIVERED", "",
  ABS(tb_ship[[#This Row],[Formated_actual_delivery_timestamp]] - tb_ship[[#This Row],[Formatted_estimated_delivery_timestamp]])
)</f>
        <v>0.28053240740700858</v>
      </c>
      <c r="X1302">
        <v>5</v>
      </c>
      <c r="Y1302">
        <v>2</v>
      </c>
      <c r="Z1302" t="b">
        <v>0</v>
      </c>
    </row>
    <row r="1303" spans="1:26" hidden="1" x14ac:dyDescent="0.25">
      <c r="A1303" t="s">
        <v>6052</v>
      </c>
      <c r="B1303" t="s">
        <v>32</v>
      </c>
      <c r="C1303" t="s">
        <v>33</v>
      </c>
      <c r="D1303" t="s">
        <v>24</v>
      </c>
      <c r="E1303" t="s">
        <v>34</v>
      </c>
      <c r="F1303" t="s">
        <v>196</v>
      </c>
      <c r="G1303" t="s">
        <v>1457</v>
      </c>
      <c r="H1303" t="s">
        <v>259</v>
      </c>
      <c r="I1303" t="b">
        <v>1</v>
      </c>
      <c r="J1303">
        <v>33.909999999999997</v>
      </c>
      <c r="K1303">
        <v>337.77</v>
      </c>
      <c r="L1303" t="s">
        <v>6053</v>
      </c>
      <c r="M1303" s="2">
        <f t="shared" si="60"/>
        <v>45903.688888888893</v>
      </c>
      <c r="N1303" t="s">
        <v>6054</v>
      </c>
      <c r="O1303" s="2">
        <f t="shared" si="61"/>
        <v>45910.507453703707</v>
      </c>
      <c r="P1303" t="s">
        <v>6055</v>
      </c>
      <c r="Q1303" s="2">
        <f t="shared" si="62"/>
        <v>45910.444374999999</v>
      </c>
      <c r="R1303" t="s">
        <v>6055</v>
      </c>
      <c r="S1303" t="s">
        <v>30</v>
      </c>
      <c r="T13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03" s="5">
        <f>IF(tb_ship[[#This Row],[current_status]]&lt;&gt;"DELIVERED", "",
  ABS(tb_ship[[#This Row],[Formated_actual_delivery_timestamp]] - tb_ship[[#This Row],[Formatted_estimated_delivery_timestamp]])
)</f>
        <v>6.3078703708015382E-2</v>
      </c>
      <c r="X1303">
        <v>4</v>
      </c>
      <c r="Y1303">
        <v>5</v>
      </c>
      <c r="Z1303" t="b">
        <v>0</v>
      </c>
    </row>
    <row r="1304" spans="1:26" hidden="1" x14ac:dyDescent="0.25">
      <c r="A1304" t="s">
        <v>6056</v>
      </c>
      <c r="B1304" t="s">
        <v>203</v>
      </c>
      <c r="C1304" t="s">
        <v>847</v>
      </c>
      <c r="D1304" t="s">
        <v>52</v>
      </c>
      <c r="E1304" t="s">
        <v>59</v>
      </c>
      <c r="F1304" t="s">
        <v>53</v>
      </c>
      <c r="G1304" t="s">
        <v>61</v>
      </c>
      <c r="H1304" t="s">
        <v>62</v>
      </c>
      <c r="I1304" t="b">
        <v>0</v>
      </c>
      <c r="J1304">
        <v>90.1</v>
      </c>
      <c r="K1304">
        <v>2972.89</v>
      </c>
      <c r="L1304" t="s">
        <v>6057</v>
      </c>
      <c r="M1304" s="2">
        <f t="shared" si="60"/>
        <v>45978.422222222223</v>
      </c>
      <c r="N1304" t="s">
        <v>6058</v>
      </c>
      <c r="O1304" s="2">
        <f t="shared" si="61"/>
        <v>45983.437511574077</v>
      </c>
      <c r="P1304" t="s">
        <v>6059</v>
      </c>
      <c r="Q1304" s="2">
        <f t="shared" si="62"/>
        <v>45983.313634259262</v>
      </c>
      <c r="R1304" t="s">
        <v>6060</v>
      </c>
      <c r="S1304" t="s">
        <v>30</v>
      </c>
      <c r="T13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04" s="5">
        <f>IF(tb_ship[[#This Row],[current_status]]&lt;&gt;"DELIVERED", "",
  ABS(tb_ship[[#This Row],[Formated_actual_delivery_timestamp]] - tb_ship[[#This Row],[Formatted_estimated_delivery_timestamp]])
)</f>
        <v>0.12387731481430819</v>
      </c>
      <c r="X1304">
        <v>4</v>
      </c>
      <c r="Y1304">
        <v>4</v>
      </c>
      <c r="Z1304" t="b">
        <v>0</v>
      </c>
    </row>
    <row r="1305" spans="1:26" hidden="1" x14ac:dyDescent="0.25">
      <c r="A1305" t="s">
        <v>6061</v>
      </c>
      <c r="B1305" t="s">
        <v>42</v>
      </c>
      <c r="C1305" t="s">
        <v>51</v>
      </c>
      <c r="D1305" t="s">
        <v>24</v>
      </c>
      <c r="E1305" t="s">
        <v>24</v>
      </c>
      <c r="F1305" t="s">
        <v>189</v>
      </c>
      <c r="G1305" t="s">
        <v>189</v>
      </c>
      <c r="H1305" t="s">
        <v>152</v>
      </c>
      <c r="I1305" t="b">
        <v>0</v>
      </c>
      <c r="J1305">
        <v>29.32</v>
      </c>
      <c r="K1305">
        <v>647.77</v>
      </c>
      <c r="L1305" t="s">
        <v>6062</v>
      </c>
      <c r="M1305" s="2">
        <f t="shared" si="60"/>
        <v>45825.830555555556</v>
      </c>
      <c r="N1305" t="s">
        <v>6063</v>
      </c>
      <c r="O1305" s="2">
        <f t="shared" si="61"/>
        <v>45827.247789351852</v>
      </c>
      <c r="P1305" t="s">
        <v>6064</v>
      </c>
      <c r="Q1305" s="2">
        <f t="shared" si="62"/>
        <v>45827.67287037037</v>
      </c>
      <c r="R1305" t="s">
        <v>6065</v>
      </c>
      <c r="S1305" t="s">
        <v>30</v>
      </c>
      <c r="T13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5" s="5">
        <f>IF(tb_ship[[#This Row],[current_status]]&lt;&gt;"DELIVERED", "",
  ABS(tb_ship[[#This Row],[Formated_actual_delivery_timestamp]] - tb_ship[[#This Row],[Formatted_estimated_delivery_timestamp]])
)</f>
        <v>0.42508101851854008</v>
      </c>
      <c r="X1305">
        <v>3</v>
      </c>
      <c r="Y1305">
        <v>2</v>
      </c>
      <c r="Z1305" t="b">
        <v>0</v>
      </c>
    </row>
    <row r="1306" spans="1:26" hidden="1" x14ac:dyDescent="0.25">
      <c r="A1306" t="s">
        <v>6066</v>
      </c>
      <c r="B1306" t="s">
        <v>203</v>
      </c>
      <c r="C1306" t="s">
        <v>800</v>
      </c>
      <c r="D1306" t="s">
        <v>34</v>
      </c>
      <c r="E1306" t="s">
        <v>52</v>
      </c>
      <c r="F1306" t="s">
        <v>745</v>
      </c>
      <c r="G1306" t="s">
        <v>329</v>
      </c>
      <c r="H1306" t="s">
        <v>77</v>
      </c>
      <c r="I1306" t="b">
        <v>0</v>
      </c>
      <c r="J1306">
        <v>6.26</v>
      </c>
      <c r="K1306">
        <v>185.83</v>
      </c>
      <c r="L1306" t="s">
        <v>6067</v>
      </c>
      <c r="M1306" s="2">
        <f t="shared" si="60"/>
        <v>45947.51666666667</v>
      </c>
      <c r="N1306" t="s">
        <v>6068</v>
      </c>
      <c r="O1306" s="2">
        <f t="shared" si="61"/>
        <v>45953.572581018518</v>
      </c>
      <c r="P1306" t="s">
        <v>6069</v>
      </c>
      <c r="Q1306" s="2">
        <f t="shared" si="62"/>
        <v>45953.828668981485</v>
      </c>
      <c r="R1306" t="s">
        <v>6069</v>
      </c>
      <c r="S1306" t="s">
        <v>30</v>
      </c>
      <c r="T13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6" s="5">
        <f>IF(tb_ship[[#This Row],[current_status]]&lt;&gt;"DELIVERED", "",
  ABS(tb_ship[[#This Row],[Formated_actual_delivery_timestamp]] - tb_ship[[#This Row],[Formatted_estimated_delivery_timestamp]])
)</f>
        <v>0.25608796296728542</v>
      </c>
      <c r="X1306">
        <v>1</v>
      </c>
      <c r="Y1306">
        <v>5</v>
      </c>
      <c r="Z1306" t="b">
        <v>0</v>
      </c>
    </row>
    <row r="1307" spans="1:26" hidden="1" x14ac:dyDescent="0.25">
      <c r="A1307" t="s">
        <v>6070</v>
      </c>
      <c r="B1307" t="s">
        <v>58</v>
      </c>
      <c r="C1307" t="s">
        <v>51</v>
      </c>
      <c r="D1307" t="s">
        <v>24</v>
      </c>
      <c r="E1307" t="s">
        <v>24</v>
      </c>
      <c r="F1307" t="s">
        <v>25</v>
      </c>
      <c r="G1307" t="s">
        <v>128</v>
      </c>
      <c r="H1307" t="s">
        <v>152</v>
      </c>
      <c r="I1307" t="b">
        <v>0</v>
      </c>
      <c r="J1307">
        <v>19.239999999999998</v>
      </c>
      <c r="K1307">
        <v>967.94</v>
      </c>
      <c r="L1307" t="s">
        <v>6071</v>
      </c>
      <c r="M1307" s="2">
        <f t="shared" si="60"/>
        <v>45831.680555555555</v>
      </c>
      <c r="N1307" t="s">
        <v>6072</v>
      </c>
      <c r="O1307" s="2">
        <f t="shared" si="61"/>
        <v>45833.309976851851</v>
      </c>
      <c r="P1307" t="s">
        <v>6073</v>
      </c>
      <c r="Q1307" s="2">
        <f t="shared" si="62"/>
        <v>45834.120381944442</v>
      </c>
      <c r="R1307" t="s">
        <v>6074</v>
      </c>
      <c r="S1307" t="s">
        <v>30</v>
      </c>
      <c r="T13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7" s="5">
        <f>IF(tb_ship[[#This Row],[current_status]]&lt;&gt;"DELIVERED", "",
  ABS(tb_ship[[#This Row],[Formated_actual_delivery_timestamp]] - tb_ship[[#This Row],[Formatted_estimated_delivery_timestamp]])
)</f>
        <v>0.81040509259037208</v>
      </c>
      <c r="X1307">
        <v>3</v>
      </c>
      <c r="Y1307">
        <v>1</v>
      </c>
      <c r="Z1307" t="b">
        <v>1</v>
      </c>
    </row>
    <row r="1308" spans="1:26" hidden="1" x14ac:dyDescent="0.25">
      <c r="A1308" t="s">
        <v>6075</v>
      </c>
      <c r="B1308" t="s">
        <v>67</v>
      </c>
      <c r="C1308" t="s">
        <v>33</v>
      </c>
      <c r="D1308" t="s">
        <v>24</v>
      </c>
      <c r="E1308" t="s">
        <v>52</v>
      </c>
      <c r="F1308" t="s">
        <v>407</v>
      </c>
      <c r="G1308" t="s">
        <v>92</v>
      </c>
      <c r="H1308" t="s">
        <v>216</v>
      </c>
      <c r="I1308" t="b">
        <v>1</v>
      </c>
      <c r="J1308">
        <v>14.76</v>
      </c>
      <c r="K1308">
        <v>1126.72</v>
      </c>
      <c r="L1308" t="s">
        <v>6076</v>
      </c>
      <c r="M1308" s="2">
        <f t="shared" si="60"/>
        <v>45905.696527777778</v>
      </c>
      <c r="N1308" t="s">
        <v>6077</v>
      </c>
      <c r="O1308" s="2">
        <f t="shared" si="61"/>
        <v>45916.094166666669</v>
      </c>
      <c r="P1308" t="s">
        <v>6078</v>
      </c>
      <c r="Q1308" s="2">
        <f t="shared" si="62"/>
        <v>45916.014398148152</v>
      </c>
      <c r="R1308" t="s">
        <v>6079</v>
      </c>
      <c r="S1308" t="s">
        <v>30</v>
      </c>
      <c r="T13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08" s="5">
        <f>IF(tb_ship[[#This Row],[current_status]]&lt;&gt;"DELIVERED", "",
  ABS(tb_ship[[#This Row],[Formated_actual_delivery_timestamp]] - tb_ship[[#This Row],[Formatted_estimated_delivery_timestamp]])
)</f>
        <v>7.9768518517084885E-2</v>
      </c>
      <c r="X1308">
        <v>4</v>
      </c>
      <c r="Y1308">
        <v>3</v>
      </c>
      <c r="Z1308" t="b">
        <v>0</v>
      </c>
    </row>
    <row r="1309" spans="1:26" hidden="1" x14ac:dyDescent="0.25">
      <c r="A1309" t="s">
        <v>6080</v>
      </c>
      <c r="B1309" t="s">
        <v>99</v>
      </c>
      <c r="C1309" t="s">
        <v>43</v>
      </c>
      <c r="D1309" t="s">
        <v>24</v>
      </c>
      <c r="E1309" t="s">
        <v>24</v>
      </c>
      <c r="F1309" t="s">
        <v>25</v>
      </c>
      <c r="G1309" t="s">
        <v>407</v>
      </c>
      <c r="I1309" t="b">
        <v>0</v>
      </c>
      <c r="J1309">
        <v>34.909999999999997</v>
      </c>
      <c r="K1309">
        <v>1259.78</v>
      </c>
      <c r="L1309" t="s">
        <v>6081</v>
      </c>
      <c r="M1309" s="2">
        <f t="shared" si="60"/>
        <v>45820.72152777778</v>
      </c>
      <c r="N1309" t="s">
        <v>6082</v>
      </c>
      <c r="O1309" s="2">
        <f t="shared" si="61"/>
        <v>45823.304918981485</v>
      </c>
      <c r="P1309" t="s">
        <v>6083</v>
      </c>
      <c r="Q1309" s="2">
        <f t="shared" si="62"/>
        <v>45823.816574074073</v>
      </c>
      <c r="R1309" t="s">
        <v>6084</v>
      </c>
      <c r="S1309" t="s">
        <v>30</v>
      </c>
      <c r="T13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09" s="5">
        <f>IF(tb_ship[[#This Row],[current_status]]&lt;&gt;"DELIVERED", "",
  ABS(tb_ship[[#This Row],[Formated_actual_delivery_timestamp]] - tb_ship[[#This Row],[Formatted_estimated_delivery_timestamp]])
)</f>
        <v>0.51165509258862585</v>
      </c>
      <c r="X1309">
        <v>2</v>
      </c>
      <c r="Y1309">
        <v>2</v>
      </c>
      <c r="Z1309" t="b">
        <v>0</v>
      </c>
    </row>
    <row r="1310" spans="1:26" hidden="1" x14ac:dyDescent="0.25">
      <c r="A1310" t="s">
        <v>6085</v>
      </c>
      <c r="B1310" t="s">
        <v>67</v>
      </c>
      <c r="C1310" t="s">
        <v>43</v>
      </c>
      <c r="D1310" t="s">
        <v>44</v>
      </c>
      <c r="E1310" t="s">
        <v>116</v>
      </c>
      <c r="F1310" t="s">
        <v>645</v>
      </c>
      <c r="G1310" t="s">
        <v>118</v>
      </c>
      <c r="H1310" t="s">
        <v>119</v>
      </c>
      <c r="I1310" t="b">
        <v>1</v>
      </c>
      <c r="J1310">
        <v>18.46</v>
      </c>
      <c r="K1310">
        <v>366.67</v>
      </c>
      <c r="L1310" t="s">
        <v>6086</v>
      </c>
      <c r="M1310" s="2">
        <f t="shared" si="60"/>
        <v>45908.261111111111</v>
      </c>
      <c r="N1310" t="s">
        <v>6087</v>
      </c>
      <c r="O1310" s="2">
        <f t="shared" si="61"/>
        <v>45919.051608796297</v>
      </c>
      <c r="P1310" t="s">
        <v>6088</v>
      </c>
      <c r="Q1310" s="2">
        <f t="shared" si="62"/>
        <v>45919.150682870371</v>
      </c>
      <c r="R1310" t="s">
        <v>6089</v>
      </c>
      <c r="S1310" t="s">
        <v>30</v>
      </c>
      <c r="T13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0" s="5">
        <f>IF(tb_ship[[#This Row],[current_status]]&lt;&gt;"DELIVERED", "",
  ABS(tb_ship[[#This Row],[Formated_actual_delivery_timestamp]] - tb_ship[[#This Row],[Formatted_estimated_delivery_timestamp]])
)</f>
        <v>9.9074074074451346E-2</v>
      </c>
      <c r="X1310">
        <v>2</v>
      </c>
      <c r="Y1310">
        <v>3</v>
      </c>
      <c r="Z1310" t="b">
        <v>0</v>
      </c>
    </row>
    <row r="1311" spans="1:26" hidden="1" x14ac:dyDescent="0.25">
      <c r="A1311" t="s">
        <v>6090</v>
      </c>
      <c r="B1311" t="s">
        <v>335</v>
      </c>
      <c r="C1311" t="s">
        <v>43</v>
      </c>
      <c r="D1311" t="s">
        <v>187</v>
      </c>
      <c r="E1311" t="s">
        <v>24</v>
      </c>
      <c r="F1311" t="s">
        <v>6091</v>
      </c>
      <c r="G1311" t="s">
        <v>196</v>
      </c>
      <c r="H1311" t="s">
        <v>437</v>
      </c>
      <c r="I1311" t="b">
        <v>1</v>
      </c>
      <c r="J1311">
        <v>3.42</v>
      </c>
      <c r="K1311">
        <v>90.83</v>
      </c>
      <c r="L1311" t="s">
        <v>6092</v>
      </c>
      <c r="M1311" s="2">
        <f t="shared" si="60"/>
        <v>46049.182638888888</v>
      </c>
      <c r="N1311" t="s">
        <v>6093</v>
      </c>
      <c r="O1311" s="2">
        <f t="shared" si="61"/>
        <v>46062.305405092593</v>
      </c>
      <c r="P1311" t="s">
        <v>6094</v>
      </c>
      <c r="Q1311" s="2">
        <f t="shared" si="62"/>
        <v>46062.169398148151</v>
      </c>
      <c r="R1311" t="s">
        <v>6094</v>
      </c>
      <c r="S1311" t="s">
        <v>30</v>
      </c>
      <c r="T13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11" s="5">
        <f>IF(tb_ship[[#This Row],[current_status]]&lt;&gt;"DELIVERED", "",
  ABS(tb_ship[[#This Row],[Formated_actual_delivery_timestamp]] - tb_ship[[#This Row],[Formatted_estimated_delivery_timestamp]])
)</f>
        <v>0.13600694444176042</v>
      </c>
      <c r="X1311">
        <v>3</v>
      </c>
      <c r="Y1311">
        <v>2</v>
      </c>
      <c r="Z1311" t="b">
        <v>0</v>
      </c>
    </row>
    <row r="1312" spans="1:26" hidden="1" x14ac:dyDescent="0.25">
      <c r="A1312" t="s">
        <v>6095</v>
      </c>
      <c r="B1312" t="s">
        <v>58</v>
      </c>
      <c r="C1312" t="s">
        <v>33</v>
      </c>
      <c r="D1312" t="s">
        <v>52</v>
      </c>
      <c r="E1312" t="s">
        <v>59</v>
      </c>
      <c r="F1312" t="s">
        <v>76</v>
      </c>
      <c r="G1312" t="s">
        <v>313</v>
      </c>
      <c r="H1312" t="s">
        <v>1065</v>
      </c>
      <c r="I1312" t="b">
        <v>0</v>
      </c>
      <c r="J1312">
        <v>45.99</v>
      </c>
      <c r="K1312">
        <v>2778.96</v>
      </c>
      <c r="L1312" t="s">
        <v>6096</v>
      </c>
      <c r="M1312" s="2">
        <f t="shared" si="60"/>
        <v>45985.57916666667</v>
      </c>
      <c r="N1312" t="s">
        <v>6097</v>
      </c>
      <c r="O1312" s="2">
        <f t="shared" si="61"/>
        <v>45994.269803240742</v>
      </c>
      <c r="P1312" t="s">
        <v>6098</v>
      </c>
      <c r="Q1312" s="2">
        <f t="shared" si="62"/>
        <v>45994.695138888892</v>
      </c>
      <c r="R1312" t="s">
        <v>6098</v>
      </c>
      <c r="S1312" t="s">
        <v>30</v>
      </c>
      <c r="T13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2" s="5">
        <f>IF(tb_ship[[#This Row],[current_status]]&lt;&gt;"DELIVERED", "",
  ABS(tb_ship[[#This Row],[Formated_actual_delivery_timestamp]] - tb_ship[[#This Row],[Formatted_estimated_delivery_timestamp]])
)</f>
        <v>0.42533564814948477</v>
      </c>
      <c r="X1312">
        <v>1</v>
      </c>
      <c r="Y1312">
        <v>3</v>
      </c>
      <c r="Z1312" t="b">
        <v>0</v>
      </c>
    </row>
    <row r="1313" spans="1:26" hidden="1" x14ac:dyDescent="0.25">
      <c r="A1313" t="s">
        <v>6099</v>
      </c>
      <c r="B1313" t="s">
        <v>99</v>
      </c>
      <c r="C1313" t="s">
        <v>33</v>
      </c>
      <c r="D1313" t="s">
        <v>34</v>
      </c>
      <c r="E1313" t="s">
        <v>24</v>
      </c>
      <c r="F1313" t="s">
        <v>745</v>
      </c>
      <c r="G1313" t="s">
        <v>376</v>
      </c>
      <c r="H1313" t="s">
        <v>771</v>
      </c>
      <c r="I1313" t="b">
        <v>1</v>
      </c>
      <c r="J1313">
        <v>9.7200000000000006</v>
      </c>
      <c r="K1313">
        <v>555.51</v>
      </c>
      <c r="L1313" t="s">
        <v>6100</v>
      </c>
      <c r="M1313" s="2">
        <f t="shared" si="60"/>
        <v>46055.686111111114</v>
      </c>
      <c r="N1313" t="s">
        <v>6101</v>
      </c>
      <c r="O1313" s="2">
        <f t="shared" si="61"/>
        <v>46061.764120370368</v>
      </c>
      <c r="P1313" t="s">
        <v>6102</v>
      </c>
      <c r="Q1313" s="2">
        <f t="shared" si="62"/>
        <v>46060.944837962961</v>
      </c>
      <c r="R1313" t="s">
        <v>6103</v>
      </c>
      <c r="S1313" t="s">
        <v>30</v>
      </c>
      <c r="T13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13" s="5">
        <f>IF(tb_ship[[#This Row],[current_status]]&lt;&gt;"DELIVERED", "",
  ABS(tb_ship[[#This Row],[Formated_actual_delivery_timestamp]] - tb_ship[[#This Row],[Formatted_estimated_delivery_timestamp]])
)</f>
        <v>0.81928240740671754</v>
      </c>
      <c r="X1313">
        <v>3</v>
      </c>
      <c r="Y1313">
        <v>5</v>
      </c>
      <c r="Z1313" t="b">
        <v>0</v>
      </c>
    </row>
    <row r="1314" spans="1:26" hidden="1" x14ac:dyDescent="0.25">
      <c r="A1314" t="s">
        <v>6104</v>
      </c>
      <c r="B1314" t="s">
        <v>58</v>
      </c>
      <c r="C1314" t="s">
        <v>51</v>
      </c>
      <c r="D1314" t="s">
        <v>59</v>
      </c>
      <c r="E1314" t="s">
        <v>52</v>
      </c>
      <c r="F1314" t="s">
        <v>313</v>
      </c>
      <c r="G1314" t="s">
        <v>92</v>
      </c>
      <c r="H1314" t="s">
        <v>2071</v>
      </c>
      <c r="I1314" t="b">
        <v>0</v>
      </c>
      <c r="J1314">
        <v>10.86</v>
      </c>
      <c r="K1314">
        <v>213.71</v>
      </c>
      <c r="L1314" t="s">
        <v>6105</v>
      </c>
      <c r="M1314" s="2">
        <f t="shared" si="60"/>
        <v>46051.272222222222</v>
      </c>
      <c r="N1314" t="s">
        <v>6106</v>
      </c>
      <c r="O1314" s="2">
        <f t="shared" si="61"/>
        <v>46056.554467592592</v>
      </c>
      <c r="P1314" t="s">
        <v>6107</v>
      </c>
      <c r="Q1314" s="2">
        <f t="shared" si="62"/>
        <v>46056.644861111112</v>
      </c>
      <c r="R1314" t="s">
        <v>6107</v>
      </c>
      <c r="S1314" t="s">
        <v>30</v>
      </c>
      <c r="T1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4" s="5">
        <f>IF(tb_ship[[#This Row],[current_status]]&lt;&gt;"DELIVERED", "",
  ABS(tb_ship[[#This Row],[Formated_actual_delivery_timestamp]] - tb_ship[[#This Row],[Formatted_estimated_delivery_timestamp]])
)</f>
        <v>9.039351851970423E-2</v>
      </c>
      <c r="X1314">
        <v>5</v>
      </c>
      <c r="Y1314">
        <v>4</v>
      </c>
      <c r="Z1314" t="b">
        <v>0</v>
      </c>
    </row>
    <row r="1315" spans="1:26" hidden="1" x14ac:dyDescent="0.25">
      <c r="A1315" t="s">
        <v>6108</v>
      </c>
      <c r="B1315" t="s">
        <v>58</v>
      </c>
      <c r="C1315" t="s">
        <v>33</v>
      </c>
      <c r="D1315" t="s">
        <v>24</v>
      </c>
      <c r="E1315" t="s">
        <v>24</v>
      </c>
      <c r="F1315" t="s">
        <v>128</v>
      </c>
      <c r="G1315" t="s">
        <v>189</v>
      </c>
      <c r="H1315" t="s">
        <v>152</v>
      </c>
      <c r="I1315" t="b">
        <v>0</v>
      </c>
      <c r="J1315">
        <v>19.32</v>
      </c>
      <c r="K1315">
        <v>115.32</v>
      </c>
      <c r="L1315" t="s">
        <v>6109</v>
      </c>
      <c r="M1315" s="2">
        <f t="shared" si="60"/>
        <v>45868.48541666667</v>
      </c>
      <c r="N1315" t="s">
        <v>6110</v>
      </c>
      <c r="O1315" s="2">
        <f t="shared" si="61"/>
        <v>45867.889155092598</v>
      </c>
      <c r="P1315" t="s">
        <v>6111</v>
      </c>
      <c r="Q1315" s="2">
        <f t="shared" si="62"/>
        <v>45870.203611111116</v>
      </c>
      <c r="R1315" t="s">
        <v>6111</v>
      </c>
      <c r="S1315" t="s">
        <v>30</v>
      </c>
      <c r="T13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5" s="5">
        <f>IF(tb_ship[[#This Row],[current_status]]&lt;&gt;"DELIVERED", "",
  ABS(tb_ship[[#This Row],[Formated_actual_delivery_timestamp]] - tb_ship[[#This Row],[Formatted_estimated_delivery_timestamp]])
)</f>
        <v>2.3144560185173759</v>
      </c>
      <c r="X1315">
        <v>1</v>
      </c>
      <c r="Y1315">
        <v>1</v>
      </c>
      <c r="Z1315" t="b">
        <v>1</v>
      </c>
    </row>
    <row r="1316" spans="1:26" hidden="1" x14ac:dyDescent="0.25">
      <c r="A1316" t="s">
        <v>6112</v>
      </c>
      <c r="B1316" t="s">
        <v>67</v>
      </c>
      <c r="D1316" t="s">
        <v>24</v>
      </c>
      <c r="E1316" t="s">
        <v>52</v>
      </c>
      <c r="F1316" t="s">
        <v>196</v>
      </c>
      <c r="G1316" t="s">
        <v>53</v>
      </c>
      <c r="H1316" t="s">
        <v>216</v>
      </c>
      <c r="I1316" t="b">
        <v>1</v>
      </c>
      <c r="J1316">
        <v>9.42</v>
      </c>
      <c r="K1316">
        <v>122.9</v>
      </c>
      <c r="L1316" t="s">
        <v>6113</v>
      </c>
      <c r="M1316" s="2">
        <f t="shared" si="60"/>
        <v>45957.663888888892</v>
      </c>
      <c r="N1316" t="s">
        <v>6114</v>
      </c>
      <c r="O1316" s="2">
        <f t="shared" si="61"/>
        <v>45962.680115740746</v>
      </c>
      <c r="P1316" t="s">
        <v>6115</v>
      </c>
      <c r="Q1316" s="2">
        <f t="shared" si="62"/>
        <v>45963.204131944447</v>
      </c>
      <c r="R1316" t="s">
        <v>6115</v>
      </c>
      <c r="S1316" t="s">
        <v>30</v>
      </c>
      <c r="T13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16" s="5">
        <f>IF(tb_ship[[#This Row],[current_status]]&lt;&gt;"DELIVERED", "",
  ABS(tb_ship[[#This Row],[Formated_actual_delivery_timestamp]] - tb_ship[[#This Row],[Formatted_estimated_delivery_timestamp]])
)</f>
        <v>0.52401620370073942</v>
      </c>
      <c r="X1316">
        <v>1</v>
      </c>
      <c r="Y1316">
        <v>3</v>
      </c>
      <c r="Z1316" t="b">
        <v>0</v>
      </c>
    </row>
    <row r="1317" spans="1:26" hidden="1" x14ac:dyDescent="0.25">
      <c r="A1317" t="s">
        <v>6116</v>
      </c>
      <c r="B1317" t="s">
        <v>279</v>
      </c>
      <c r="C1317" t="s">
        <v>23</v>
      </c>
      <c r="D1317" t="s">
        <v>187</v>
      </c>
      <c r="E1317" t="s">
        <v>24</v>
      </c>
      <c r="F1317" t="s">
        <v>285</v>
      </c>
      <c r="G1317" t="s">
        <v>1499</v>
      </c>
      <c r="H1317" t="s">
        <v>286</v>
      </c>
      <c r="I1317" t="b">
        <v>1</v>
      </c>
      <c r="J1317">
        <v>9.74</v>
      </c>
      <c r="K1317">
        <v>452.34</v>
      </c>
      <c r="L1317" t="s">
        <v>6117</v>
      </c>
      <c r="M1317" s="2">
        <f t="shared" si="60"/>
        <v>46070.206944444442</v>
      </c>
      <c r="N1317" t="s">
        <v>6118</v>
      </c>
      <c r="O1317" s="2">
        <f t="shared" si="61"/>
        <v>46073.240474537037</v>
      </c>
      <c r="P1317" t="s">
        <v>6119</v>
      </c>
      <c r="Q1317" s="2">
        <f t="shared" si="62"/>
        <v>46072.578125</v>
      </c>
      <c r="R1317" t="s">
        <v>6119</v>
      </c>
      <c r="S1317" t="s">
        <v>30</v>
      </c>
      <c r="T13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17" s="5">
        <f>IF(tb_ship[[#This Row],[current_status]]&lt;&gt;"DELIVERED", "",
  ABS(tb_ship[[#This Row],[Formated_actual_delivery_timestamp]] - tb_ship[[#This Row],[Formatted_estimated_delivery_timestamp]])
)</f>
        <v>0.66234953703678912</v>
      </c>
      <c r="X1317">
        <v>2</v>
      </c>
      <c r="Y1317">
        <v>3</v>
      </c>
      <c r="Z1317" t="b">
        <v>0</v>
      </c>
    </row>
    <row r="1318" spans="1:26" hidden="1" x14ac:dyDescent="0.25">
      <c r="A1318" t="s">
        <v>6120</v>
      </c>
      <c r="B1318" t="s">
        <v>335</v>
      </c>
      <c r="C1318" t="s">
        <v>51</v>
      </c>
      <c r="D1318" t="s">
        <v>24</v>
      </c>
      <c r="E1318" t="s">
        <v>44</v>
      </c>
      <c r="F1318" t="s">
        <v>25</v>
      </c>
      <c r="G1318" t="s">
        <v>1493</v>
      </c>
      <c r="H1318" t="s">
        <v>735</v>
      </c>
      <c r="I1318" t="b">
        <v>1</v>
      </c>
      <c r="J1318">
        <v>4.45</v>
      </c>
      <c r="K1318">
        <v>59.1</v>
      </c>
      <c r="L1318" t="s">
        <v>6121</v>
      </c>
      <c r="M1318" s="2">
        <f t="shared" si="60"/>
        <v>45930.615972222222</v>
      </c>
      <c r="N1318" t="s">
        <v>6122</v>
      </c>
      <c r="O1318" s="2">
        <f t="shared" si="61"/>
        <v>45938.738553240742</v>
      </c>
      <c r="Q1318" s="2" t="str">
        <f t="shared" si="62"/>
        <v/>
      </c>
      <c r="R1318" t="s">
        <v>6123</v>
      </c>
      <c r="S1318" t="s">
        <v>140</v>
      </c>
      <c r="T13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18" s="5" t="str">
        <f>IF(tb_ship[[#This Row],[current_status]]&lt;&gt;"DELIVERED", "",
  ABS(tb_ship[[#This Row],[Formated_actual_delivery_timestamp]] - tb_ship[[#This Row],[Formatted_estimated_delivery_timestamp]])
)</f>
        <v/>
      </c>
      <c r="V1318" t="s">
        <v>400</v>
      </c>
      <c r="W1318" t="s">
        <v>921</v>
      </c>
      <c r="X1318">
        <v>7</v>
      </c>
      <c r="Y1318">
        <v>3</v>
      </c>
      <c r="Z1318" t="b">
        <v>1</v>
      </c>
    </row>
    <row r="1319" spans="1:26" hidden="1" x14ac:dyDescent="0.25">
      <c r="A1319" t="s">
        <v>6124</v>
      </c>
      <c r="B1319" t="s">
        <v>22</v>
      </c>
      <c r="C1319" t="s">
        <v>51</v>
      </c>
      <c r="D1319" t="s">
        <v>59</v>
      </c>
      <c r="E1319" t="s">
        <v>52</v>
      </c>
      <c r="F1319" t="s">
        <v>61</v>
      </c>
      <c r="G1319" t="s">
        <v>92</v>
      </c>
      <c r="H1319" t="s">
        <v>162</v>
      </c>
      <c r="I1319" t="b">
        <v>0</v>
      </c>
      <c r="J1319">
        <v>6.22</v>
      </c>
      <c r="K1319">
        <v>192.84</v>
      </c>
      <c r="L1319" t="s">
        <v>6125</v>
      </c>
      <c r="M1319" s="2">
        <f t="shared" si="60"/>
        <v>45947.522222222222</v>
      </c>
      <c r="N1319" t="s">
        <v>6126</v>
      </c>
      <c r="O1319" s="2">
        <f t="shared" si="61"/>
        <v>45949.549027777779</v>
      </c>
      <c r="P1319" t="s">
        <v>6127</v>
      </c>
      <c r="Q1319" s="2">
        <f t="shared" si="62"/>
        <v>45948.953692129631</v>
      </c>
      <c r="R1319" t="s">
        <v>6127</v>
      </c>
      <c r="S1319" t="s">
        <v>30</v>
      </c>
      <c r="T13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19" s="5">
        <f>IF(tb_ship[[#This Row],[current_status]]&lt;&gt;"DELIVERED", "",
  ABS(tb_ship[[#This Row],[Formated_actual_delivery_timestamp]] - tb_ship[[#This Row],[Formatted_estimated_delivery_timestamp]])
)</f>
        <v>0.59533564814773854</v>
      </c>
      <c r="X1319">
        <v>4</v>
      </c>
      <c r="Y1319">
        <v>2</v>
      </c>
      <c r="Z1319" t="b">
        <v>0</v>
      </c>
    </row>
    <row r="1320" spans="1:26" hidden="1" x14ac:dyDescent="0.25">
      <c r="A1320" t="s">
        <v>6128</v>
      </c>
      <c r="B1320" t="s">
        <v>58</v>
      </c>
      <c r="C1320" t="s">
        <v>33</v>
      </c>
      <c r="D1320" t="s">
        <v>24</v>
      </c>
      <c r="E1320" t="s">
        <v>34</v>
      </c>
      <c r="F1320" t="s">
        <v>266</v>
      </c>
      <c r="G1320" t="s">
        <v>745</v>
      </c>
      <c r="H1320" t="s">
        <v>37</v>
      </c>
      <c r="I1320" t="b">
        <v>1</v>
      </c>
      <c r="J1320">
        <v>4.22</v>
      </c>
      <c r="K1320">
        <v>221.85</v>
      </c>
      <c r="L1320" t="s">
        <v>6129</v>
      </c>
      <c r="M1320" s="2">
        <f t="shared" si="60"/>
        <v>46056.707638888889</v>
      </c>
      <c r="N1320" t="s">
        <v>6130</v>
      </c>
      <c r="O1320" s="2">
        <f t="shared" si="61"/>
        <v>46065.889606481483</v>
      </c>
      <c r="P1320" t="s">
        <v>6131</v>
      </c>
      <c r="Q1320" s="2">
        <f t="shared" si="62"/>
        <v>46066.199699074074</v>
      </c>
      <c r="R1320" t="s">
        <v>6131</v>
      </c>
      <c r="S1320" t="s">
        <v>30</v>
      </c>
      <c r="T13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20" s="5">
        <f>IF(tb_ship[[#This Row],[current_status]]&lt;&gt;"DELIVERED", "",
  ABS(tb_ship[[#This Row],[Formated_actual_delivery_timestamp]] - tb_ship[[#This Row],[Formatted_estimated_delivery_timestamp]])
)</f>
        <v>0.31009259259008104</v>
      </c>
      <c r="X1320">
        <v>2</v>
      </c>
      <c r="Y1320">
        <v>3</v>
      </c>
      <c r="Z1320" t="b">
        <v>0</v>
      </c>
    </row>
    <row r="1321" spans="1:26" hidden="1" x14ac:dyDescent="0.25">
      <c r="A1321" t="s">
        <v>6132</v>
      </c>
      <c r="B1321" t="s">
        <v>203</v>
      </c>
      <c r="C1321" t="s">
        <v>33</v>
      </c>
      <c r="D1321" t="s">
        <v>24</v>
      </c>
      <c r="E1321" t="s">
        <v>24</v>
      </c>
      <c r="F1321" t="s">
        <v>93</v>
      </c>
      <c r="G1321" t="s">
        <v>249</v>
      </c>
      <c r="H1321" t="s">
        <v>69</v>
      </c>
      <c r="I1321" t="b">
        <v>0</v>
      </c>
      <c r="J1321">
        <v>11.7</v>
      </c>
      <c r="K1321">
        <v>499.62</v>
      </c>
      <c r="L1321" t="s">
        <v>6133</v>
      </c>
      <c r="M1321" s="2">
        <f t="shared" si="60"/>
        <v>46017.787500000006</v>
      </c>
      <c r="N1321" t="s">
        <v>6134</v>
      </c>
      <c r="O1321" s="2">
        <f t="shared" si="61"/>
        <v>46020.152013888888</v>
      </c>
      <c r="P1321" t="s">
        <v>6135</v>
      </c>
      <c r="Q1321" s="2">
        <f t="shared" si="62"/>
        <v>46019.839687500003</v>
      </c>
      <c r="R1321" t="s">
        <v>6136</v>
      </c>
      <c r="S1321" t="s">
        <v>30</v>
      </c>
      <c r="T13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1" s="5">
        <f>IF(tb_ship[[#This Row],[current_status]]&lt;&gt;"DELIVERED", "",
  ABS(tb_ship[[#This Row],[Formated_actual_delivery_timestamp]] - tb_ship[[#This Row],[Formatted_estimated_delivery_timestamp]])
)</f>
        <v>0.312326388884685</v>
      </c>
      <c r="X1321">
        <v>1</v>
      </c>
      <c r="Y1321">
        <v>1</v>
      </c>
      <c r="Z1321" t="b">
        <v>0</v>
      </c>
    </row>
    <row r="1322" spans="1:26" hidden="1" x14ac:dyDescent="0.25">
      <c r="A1322" t="s">
        <v>6137</v>
      </c>
      <c r="B1322" t="s">
        <v>755</v>
      </c>
      <c r="C1322" t="s">
        <v>51</v>
      </c>
      <c r="D1322" t="s">
        <v>24</v>
      </c>
      <c r="E1322" t="s">
        <v>34</v>
      </c>
      <c r="F1322" t="s">
        <v>189</v>
      </c>
      <c r="G1322" t="s">
        <v>36</v>
      </c>
      <c r="H1322" t="s">
        <v>592</v>
      </c>
      <c r="I1322" t="b">
        <v>1</v>
      </c>
      <c r="J1322">
        <v>22.47</v>
      </c>
      <c r="K1322">
        <v>396.38</v>
      </c>
      <c r="L1322" t="s">
        <v>6138</v>
      </c>
      <c r="M1322" s="2">
        <f t="shared" si="60"/>
        <v>46043.618750000001</v>
      </c>
      <c r="N1322" t="s">
        <v>6139</v>
      </c>
      <c r="O1322" s="2">
        <f t="shared" si="61"/>
        <v>46049.333993055559</v>
      </c>
      <c r="P1322" t="s">
        <v>6140</v>
      </c>
      <c r="Q1322" s="2">
        <f t="shared" si="62"/>
        <v>46048.793171296296</v>
      </c>
      <c r="R1322" t="s">
        <v>6140</v>
      </c>
      <c r="S1322" t="s">
        <v>30</v>
      </c>
      <c r="T13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2" s="5">
        <f>IF(tb_ship[[#This Row],[current_status]]&lt;&gt;"DELIVERED", "",
  ABS(tb_ship[[#This Row],[Formated_actual_delivery_timestamp]] - tb_ship[[#This Row],[Formatted_estimated_delivery_timestamp]])
)</f>
        <v>0.54082175926305354</v>
      </c>
      <c r="X1322">
        <v>5</v>
      </c>
      <c r="Y1322">
        <v>2</v>
      </c>
      <c r="Z1322" t="b">
        <v>0</v>
      </c>
    </row>
    <row r="1323" spans="1:26" hidden="1" x14ac:dyDescent="0.25">
      <c r="A1323" t="s">
        <v>6141</v>
      </c>
      <c r="B1323" t="s">
        <v>99</v>
      </c>
      <c r="C1323" t="s">
        <v>51</v>
      </c>
      <c r="D1323" t="s">
        <v>59</v>
      </c>
      <c r="E1323" t="s">
        <v>52</v>
      </c>
      <c r="F1323" t="s">
        <v>471</v>
      </c>
      <c r="G1323" t="s">
        <v>612</v>
      </c>
      <c r="H1323" t="s">
        <v>2071</v>
      </c>
      <c r="I1323" t="b">
        <v>0</v>
      </c>
      <c r="J1323">
        <v>28.59</v>
      </c>
      <c r="K1323">
        <v>262.31</v>
      </c>
      <c r="L1323" t="s">
        <v>6142</v>
      </c>
      <c r="M1323" s="2">
        <f t="shared" si="60"/>
        <v>46024.495833333334</v>
      </c>
      <c r="N1323" t="s">
        <v>6143</v>
      </c>
      <c r="O1323" s="2">
        <f t="shared" si="61"/>
        <v>46029.491087962968</v>
      </c>
      <c r="P1323" t="s">
        <v>6144</v>
      </c>
      <c r="Q1323" s="2">
        <f t="shared" si="62"/>
        <v>46029.304467592592</v>
      </c>
      <c r="R1323" t="s">
        <v>6145</v>
      </c>
      <c r="S1323" t="s">
        <v>30</v>
      </c>
      <c r="T13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3" s="5">
        <f>IF(tb_ship[[#This Row],[current_status]]&lt;&gt;"DELIVERED", "",
  ABS(tb_ship[[#This Row],[Formated_actual_delivery_timestamp]] - tb_ship[[#This Row],[Formatted_estimated_delivery_timestamp]])
)</f>
        <v>0.18662037037574919</v>
      </c>
      <c r="X1323">
        <v>3</v>
      </c>
      <c r="Y1323">
        <v>5</v>
      </c>
      <c r="Z1323" t="b">
        <v>0</v>
      </c>
    </row>
    <row r="1324" spans="1:26" hidden="1" x14ac:dyDescent="0.25">
      <c r="A1324" t="s">
        <v>6146</v>
      </c>
      <c r="B1324" t="s">
        <v>83</v>
      </c>
      <c r="C1324" t="s">
        <v>51</v>
      </c>
      <c r="D1324" t="s">
        <v>24</v>
      </c>
      <c r="E1324" t="s">
        <v>24</v>
      </c>
      <c r="F1324" t="s">
        <v>1259</v>
      </c>
      <c r="G1324" t="s">
        <v>128</v>
      </c>
      <c r="H1324" t="s">
        <v>152</v>
      </c>
      <c r="I1324" t="b">
        <v>0</v>
      </c>
      <c r="J1324">
        <v>25.6</v>
      </c>
      <c r="K1324">
        <v>669.4</v>
      </c>
      <c r="L1324" t="s">
        <v>6147</v>
      </c>
      <c r="M1324" s="2">
        <f t="shared" si="60"/>
        <v>45919.588888888895</v>
      </c>
      <c r="N1324" t="s">
        <v>6148</v>
      </c>
      <c r="O1324" s="2">
        <f t="shared" si="61"/>
        <v>45922.683981481481</v>
      </c>
      <c r="P1324" t="s">
        <v>6149</v>
      </c>
      <c r="Q1324" s="2">
        <f t="shared" si="62"/>
        <v>45922.882222222222</v>
      </c>
      <c r="R1324" t="s">
        <v>6149</v>
      </c>
      <c r="S1324" t="s">
        <v>30</v>
      </c>
      <c r="T13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24" s="5">
        <f>IF(tb_ship[[#This Row],[current_status]]&lt;&gt;"DELIVERED", "",
  ABS(tb_ship[[#This Row],[Formated_actual_delivery_timestamp]] - tb_ship[[#This Row],[Formatted_estimated_delivery_timestamp]])
)</f>
        <v>0.19824074074131204</v>
      </c>
      <c r="X1324">
        <v>5</v>
      </c>
      <c r="Y1324">
        <v>2</v>
      </c>
      <c r="Z1324" t="b">
        <v>0</v>
      </c>
    </row>
    <row r="1325" spans="1:26" hidden="1" x14ac:dyDescent="0.25">
      <c r="A1325" t="s">
        <v>6150</v>
      </c>
      <c r="B1325" t="s">
        <v>67</v>
      </c>
      <c r="C1325" t="s">
        <v>43</v>
      </c>
      <c r="D1325" t="s">
        <v>34</v>
      </c>
      <c r="E1325" t="s">
        <v>52</v>
      </c>
      <c r="F1325" t="s">
        <v>230</v>
      </c>
      <c r="G1325" t="s">
        <v>53</v>
      </c>
      <c r="H1325" t="s">
        <v>77</v>
      </c>
      <c r="I1325" t="b">
        <v>0</v>
      </c>
      <c r="J1325">
        <v>12.97</v>
      </c>
      <c r="K1325">
        <v>589.21</v>
      </c>
      <c r="L1325" t="s">
        <v>6151</v>
      </c>
      <c r="M1325" s="2">
        <f t="shared" si="60"/>
        <v>45865.520138888889</v>
      </c>
      <c r="N1325" t="s">
        <v>6152</v>
      </c>
      <c r="O1325" s="2">
        <f t="shared" si="61"/>
        <v>45873.307824074072</v>
      </c>
      <c r="P1325" t="s">
        <v>6153</v>
      </c>
      <c r="Q1325" s="2">
        <f t="shared" si="62"/>
        <v>45872.952453703707</v>
      </c>
      <c r="R1325" t="s">
        <v>6153</v>
      </c>
      <c r="S1325" t="s">
        <v>30</v>
      </c>
      <c r="T13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5" s="5">
        <f>IF(tb_ship[[#This Row],[current_status]]&lt;&gt;"DELIVERED", "",
  ABS(tb_ship[[#This Row],[Formated_actual_delivery_timestamp]] - tb_ship[[#This Row],[Formatted_estimated_delivery_timestamp]])
)</f>
        <v>0.35537037036556285</v>
      </c>
      <c r="X1325">
        <v>4</v>
      </c>
      <c r="Y1325">
        <v>2</v>
      </c>
      <c r="Z1325" t="b">
        <v>0</v>
      </c>
    </row>
    <row r="1326" spans="1:26" hidden="1" x14ac:dyDescent="0.25">
      <c r="A1326" t="s">
        <v>6154</v>
      </c>
      <c r="B1326" t="s">
        <v>99</v>
      </c>
      <c r="C1326" t="s">
        <v>43</v>
      </c>
      <c r="D1326" t="s">
        <v>44</v>
      </c>
      <c r="E1326" t="s">
        <v>52</v>
      </c>
      <c r="F1326" t="s">
        <v>180</v>
      </c>
      <c r="G1326" t="s">
        <v>92</v>
      </c>
      <c r="H1326" t="s">
        <v>86</v>
      </c>
      <c r="I1326" t="b">
        <v>1</v>
      </c>
      <c r="J1326">
        <v>160.27000000000001</v>
      </c>
      <c r="K1326">
        <v>7944.07</v>
      </c>
      <c r="L1326" t="s">
        <v>6155</v>
      </c>
      <c r="M1326" s="2">
        <f t="shared" si="60"/>
        <v>45873.212499999994</v>
      </c>
      <c r="N1326" t="s">
        <v>6156</v>
      </c>
      <c r="O1326" s="2">
        <f t="shared" si="61"/>
        <v>45878.171817129631</v>
      </c>
      <c r="P1326" t="s">
        <v>6157</v>
      </c>
      <c r="Q1326" s="2">
        <f t="shared" si="62"/>
        <v>45878.368692129632</v>
      </c>
      <c r="R1326" t="s">
        <v>6158</v>
      </c>
      <c r="S1326" t="s">
        <v>30</v>
      </c>
      <c r="T13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26" s="5">
        <f>IF(tb_ship[[#This Row],[current_status]]&lt;&gt;"DELIVERED", "",
  ABS(tb_ship[[#This Row],[Formated_actual_delivery_timestamp]] - tb_ship[[#This Row],[Formatted_estimated_delivery_timestamp]])
)</f>
        <v>0.19687500000145519</v>
      </c>
      <c r="X1326">
        <v>3</v>
      </c>
      <c r="Y1326">
        <v>4</v>
      </c>
      <c r="Z1326" t="b">
        <v>0</v>
      </c>
    </row>
    <row r="1327" spans="1:26" hidden="1" x14ac:dyDescent="0.25">
      <c r="A1327" t="s">
        <v>6159</v>
      </c>
      <c r="B1327" t="s">
        <v>660</v>
      </c>
      <c r="C1327" t="s">
        <v>33</v>
      </c>
      <c r="D1327" t="s">
        <v>44</v>
      </c>
      <c r="E1327" t="s">
        <v>24</v>
      </c>
      <c r="F1327" t="s">
        <v>117</v>
      </c>
      <c r="G1327" t="s">
        <v>1839</v>
      </c>
      <c r="I1327" t="b">
        <v>1</v>
      </c>
      <c r="J1327">
        <v>6.89</v>
      </c>
      <c r="K1327">
        <v>227.5</v>
      </c>
      <c r="L1327" t="s">
        <v>6160</v>
      </c>
      <c r="M1327" s="2">
        <f t="shared" si="60"/>
        <v>46017.083333333328</v>
      </c>
      <c r="N1327" t="s">
        <v>6161</v>
      </c>
      <c r="O1327" s="2">
        <f t="shared" si="61"/>
        <v>46023.730590277773</v>
      </c>
      <c r="P1327" t="s">
        <v>6162</v>
      </c>
      <c r="Q1327" s="2">
        <f t="shared" si="62"/>
        <v>46023.623240740744</v>
      </c>
      <c r="R1327" t="s">
        <v>6163</v>
      </c>
      <c r="S1327" t="s">
        <v>30</v>
      </c>
      <c r="T13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7" s="5">
        <f>IF(tb_ship[[#This Row],[current_status]]&lt;&gt;"DELIVERED", "",
  ABS(tb_ship[[#This Row],[Formated_actual_delivery_timestamp]] - tb_ship[[#This Row],[Formatted_estimated_delivery_timestamp]])
)</f>
        <v>0.10734953702922212</v>
      </c>
      <c r="X1327">
        <v>3</v>
      </c>
      <c r="Y1327">
        <v>2</v>
      </c>
      <c r="Z1327" t="b">
        <v>0</v>
      </c>
    </row>
    <row r="1328" spans="1:26" hidden="1" x14ac:dyDescent="0.25">
      <c r="A1328" t="s">
        <v>6164</v>
      </c>
      <c r="B1328" t="s">
        <v>203</v>
      </c>
      <c r="C1328" t="s">
        <v>23</v>
      </c>
      <c r="D1328" t="s">
        <v>100</v>
      </c>
      <c r="E1328" t="s">
        <v>24</v>
      </c>
      <c r="F1328" t="s">
        <v>1883</v>
      </c>
      <c r="G1328" t="s">
        <v>25</v>
      </c>
      <c r="H1328" t="s">
        <v>628</v>
      </c>
      <c r="I1328" t="b">
        <v>1</v>
      </c>
      <c r="J1328">
        <v>7.49</v>
      </c>
      <c r="K1328">
        <v>423.53</v>
      </c>
      <c r="L1328" t="s">
        <v>6165</v>
      </c>
      <c r="M1328" s="2">
        <f t="shared" si="60"/>
        <v>45992.158333333333</v>
      </c>
      <c r="N1328" t="s">
        <v>6166</v>
      </c>
      <c r="O1328" s="2">
        <f t="shared" si="61"/>
        <v>45995.674560185187</v>
      </c>
      <c r="P1328" t="s">
        <v>6167</v>
      </c>
      <c r="Q1328" s="2">
        <f t="shared" si="62"/>
        <v>45995.281967592593</v>
      </c>
      <c r="R1328" t="s">
        <v>6167</v>
      </c>
      <c r="S1328" t="s">
        <v>30</v>
      </c>
      <c r="T13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28" s="5">
        <f>IF(tb_ship[[#This Row],[current_status]]&lt;&gt;"DELIVERED", "",
  ABS(tb_ship[[#This Row],[Formated_actual_delivery_timestamp]] - tb_ship[[#This Row],[Formatted_estimated_delivery_timestamp]])
)</f>
        <v>0.39259259259415558</v>
      </c>
      <c r="X1328">
        <v>3</v>
      </c>
      <c r="Y1328">
        <v>4</v>
      </c>
      <c r="Z1328" t="b">
        <v>0</v>
      </c>
    </row>
    <row r="1329" spans="1:26" x14ac:dyDescent="0.25">
      <c r="A1329" t="s">
        <v>6168</v>
      </c>
      <c r="B1329" t="s">
        <v>955</v>
      </c>
      <c r="C1329" t="s">
        <v>43</v>
      </c>
      <c r="D1329" t="s">
        <v>100</v>
      </c>
      <c r="E1329" t="s">
        <v>24</v>
      </c>
      <c r="F1329" t="s">
        <v>513</v>
      </c>
      <c r="G1329" t="s">
        <v>407</v>
      </c>
      <c r="H1329" t="s">
        <v>2399</v>
      </c>
      <c r="I1329" t="b">
        <v>1</v>
      </c>
      <c r="J1329">
        <v>10.7</v>
      </c>
      <c r="K1329">
        <v>531.30999999999995</v>
      </c>
      <c r="L1329" t="s">
        <v>6169</v>
      </c>
      <c r="M1329" s="2">
        <f t="shared" si="60"/>
        <v>46038.440972222219</v>
      </c>
      <c r="N1329" t="s">
        <v>6170</v>
      </c>
      <c r="O1329" s="2">
        <f t="shared" si="61"/>
        <v>46047.203981481478</v>
      </c>
      <c r="Q1329" s="2" t="str">
        <f t="shared" si="62"/>
        <v/>
      </c>
      <c r="R1329" t="s">
        <v>6171</v>
      </c>
      <c r="S1329" t="s">
        <v>156</v>
      </c>
      <c r="T13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29" s="5" t="str">
        <f>IF(tb_ship[[#This Row],[current_status]]&lt;&gt;"DELIVERED", "",
  ABS(tb_ship[[#This Row],[Formated_actual_delivery_timestamp]] - tb_ship[[#This Row],[Formatted_estimated_delivery_timestamp]])
)</f>
        <v/>
      </c>
      <c r="V1329" t="s">
        <v>6172</v>
      </c>
      <c r="W1329" t="s">
        <v>3515</v>
      </c>
      <c r="X1329">
        <v>5</v>
      </c>
      <c r="Y1329">
        <v>3</v>
      </c>
      <c r="Z1329" t="b">
        <v>1</v>
      </c>
    </row>
    <row r="1330" spans="1:26" hidden="1" x14ac:dyDescent="0.25">
      <c r="A1330" t="s">
        <v>6173</v>
      </c>
      <c r="B1330" t="s">
        <v>203</v>
      </c>
      <c r="C1330" t="s">
        <v>33</v>
      </c>
      <c r="D1330" t="s">
        <v>126</v>
      </c>
      <c r="E1330" t="s">
        <v>24</v>
      </c>
      <c r="F1330" t="s">
        <v>681</v>
      </c>
      <c r="G1330" t="s">
        <v>249</v>
      </c>
      <c r="H1330" t="s">
        <v>129</v>
      </c>
      <c r="I1330" t="b">
        <v>1</v>
      </c>
      <c r="J1330">
        <v>2.83</v>
      </c>
      <c r="K1330">
        <v>89.24</v>
      </c>
      <c r="L1330" t="s">
        <v>6174</v>
      </c>
      <c r="M1330" s="2">
        <f t="shared" si="60"/>
        <v>45820.786111111112</v>
      </c>
      <c r="N1330" t="s">
        <v>6175</v>
      </c>
      <c r="O1330" s="2">
        <f t="shared" si="61"/>
        <v>45829.218344907407</v>
      </c>
      <c r="P1330" t="s">
        <v>6176</v>
      </c>
      <c r="Q1330" s="2">
        <f t="shared" si="62"/>
        <v>45829.103865740741</v>
      </c>
      <c r="R1330" t="s">
        <v>6177</v>
      </c>
      <c r="S1330" t="s">
        <v>30</v>
      </c>
      <c r="T13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0" s="5">
        <f>IF(tb_ship[[#This Row],[current_status]]&lt;&gt;"DELIVERED", "",
  ABS(tb_ship[[#This Row],[Formated_actual_delivery_timestamp]] - tb_ship[[#This Row],[Formatted_estimated_delivery_timestamp]])
)</f>
        <v>0.11447916666656965</v>
      </c>
      <c r="X1330">
        <v>2</v>
      </c>
      <c r="Y1330">
        <v>3</v>
      </c>
      <c r="Z1330" t="b">
        <v>0</v>
      </c>
    </row>
    <row r="1331" spans="1:26" hidden="1" x14ac:dyDescent="0.25">
      <c r="A1331" t="s">
        <v>6178</v>
      </c>
      <c r="B1331" t="s">
        <v>67</v>
      </c>
      <c r="C1331" t="s">
        <v>33</v>
      </c>
      <c r="D1331" t="s">
        <v>24</v>
      </c>
      <c r="E1331" t="s">
        <v>52</v>
      </c>
      <c r="F1331" t="s">
        <v>249</v>
      </c>
      <c r="G1331" t="s">
        <v>92</v>
      </c>
      <c r="H1331" t="s">
        <v>216</v>
      </c>
      <c r="I1331" t="b">
        <v>1</v>
      </c>
      <c r="J1331">
        <v>4.99</v>
      </c>
      <c r="K1331">
        <v>356.63</v>
      </c>
      <c r="L1331" t="s">
        <v>6179</v>
      </c>
      <c r="M1331" s="2">
        <f t="shared" si="60"/>
        <v>45905.745833333334</v>
      </c>
      <c r="N1331" t="s">
        <v>6180</v>
      </c>
      <c r="O1331" s="2">
        <f t="shared" si="61"/>
        <v>45914.164236111115</v>
      </c>
      <c r="P1331" t="s">
        <v>6181</v>
      </c>
      <c r="Q1331" s="2">
        <f t="shared" si="62"/>
        <v>45914.510254629633</v>
      </c>
      <c r="R1331" t="s">
        <v>6181</v>
      </c>
      <c r="S1331" t="s">
        <v>30</v>
      </c>
      <c r="T13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31" s="5">
        <f>IF(tb_ship[[#This Row],[current_status]]&lt;&gt;"DELIVERED", "",
  ABS(tb_ship[[#This Row],[Formated_actual_delivery_timestamp]] - tb_ship[[#This Row],[Formatted_estimated_delivery_timestamp]])
)</f>
        <v>0.34601851851766696</v>
      </c>
      <c r="X1331">
        <v>3</v>
      </c>
      <c r="Y1331">
        <v>2</v>
      </c>
      <c r="Z1331" t="b">
        <v>0</v>
      </c>
    </row>
    <row r="1332" spans="1:26" hidden="1" x14ac:dyDescent="0.25">
      <c r="A1332" t="s">
        <v>6182</v>
      </c>
      <c r="B1332" t="s">
        <v>32</v>
      </c>
      <c r="C1332" t="s">
        <v>33</v>
      </c>
      <c r="D1332" t="s">
        <v>100</v>
      </c>
      <c r="E1332" t="s">
        <v>24</v>
      </c>
      <c r="F1332" t="s">
        <v>513</v>
      </c>
      <c r="G1332" t="s">
        <v>1704</v>
      </c>
      <c r="H1332" t="s">
        <v>223</v>
      </c>
      <c r="I1332" t="b">
        <v>1</v>
      </c>
      <c r="J1332">
        <v>6.66</v>
      </c>
      <c r="K1332">
        <v>319.61</v>
      </c>
      <c r="L1332" t="s">
        <v>6183</v>
      </c>
      <c r="M1332" s="2">
        <f t="shared" si="60"/>
        <v>45943.207638888889</v>
      </c>
      <c r="N1332" t="s">
        <v>6184</v>
      </c>
      <c r="O1332" s="2">
        <f t="shared" si="61"/>
        <v>45953.361388888887</v>
      </c>
      <c r="P1332" t="s">
        <v>6185</v>
      </c>
      <c r="Q1332" s="2">
        <f t="shared" si="62"/>
        <v>45952.798043981478</v>
      </c>
      <c r="R1332" t="s">
        <v>6186</v>
      </c>
      <c r="S1332" t="s">
        <v>30</v>
      </c>
      <c r="T13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2" s="5">
        <f>IF(tb_ship[[#This Row],[current_status]]&lt;&gt;"DELIVERED", "",
  ABS(tb_ship[[#This Row],[Formated_actual_delivery_timestamp]] - tb_ship[[#This Row],[Formatted_estimated_delivery_timestamp]])
)</f>
        <v>0.56334490740846377</v>
      </c>
      <c r="X1332">
        <v>1</v>
      </c>
      <c r="Y1332">
        <v>5</v>
      </c>
      <c r="Z1332" t="b">
        <v>0</v>
      </c>
    </row>
    <row r="1333" spans="1:26" hidden="1" x14ac:dyDescent="0.25">
      <c r="A1333" t="s">
        <v>6187</v>
      </c>
      <c r="B1333" t="s">
        <v>42</v>
      </c>
      <c r="C1333" t="s">
        <v>43</v>
      </c>
      <c r="D1333" t="s">
        <v>59</v>
      </c>
      <c r="E1333" t="s">
        <v>52</v>
      </c>
      <c r="F1333" t="s">
        <v>313</v>
      </c>
      <c r="G1333" t="s">
        <v>236</v>
      </c>
      <c r="H1333" t="s">
        <v>162</v>
      </c>
      <c r="I1333" t="b">
        <v>0</v>
      </c>
      <c r="J1333">
        <v>1.66</v>
      </c>
      <c r="K1333">
        <v>88.85</v>
      </c>
      <c r="L1333" t="s">
        <v>6188</v>
      </c>
      <c r="M1333" s="2">
        <f t="shared" si="60"/>
        <v>45884.647916666669</v>
      </c>
      <c r="N1333" t="s">
        <v>6189</v>
      </c>
      <c r="O1333" s="2">
        <f t="shared" si="61"/>
        <v>45894.823923611111</v>
      </c>
      <c r="P1333" t="s">
        <v>6190</v>
      </c>
      <c r="Q1333" s="2">
        <f t="shared" si="62"/>
        <v>45895.045682870368</v>
      </c>
      <c r="R1333" t="s">
        <v>6191</v>
      </c>
      <c r="S1333" t="s">
        <v>30</v>
      </c>
      <c r="T13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33" s="5">
        <f>IF(tb_ship[[#This Row],[current_status]]&lt;&gt;"DELIVERED", "",
  ABS(tb_ship[[#This Row],[Formated_actual_delivery_timestamp]] - tb_ship[[#This Row],[Formatted_estimated_delivery_timestamp]])
)</f>
        <v>0.22175925925694173</v>
      </c>
      <c r="X1333">
        <v>3</v>
      </c>
      <c r="Y1333">
        <v>5</v>
      </c>
      <c r="Z1333" t="b">
        <v>0</v>
      </c>
    </row>
    <row r="1334" spans="1:26" hidden="1" x14ac:dyDescent="0.25">
      <c r="A1334" t="s">
        <v>6192</v>
      </c>
      <c r="B1334" t="s">
        <v>168</v>
      </c>
      <c r="C1334" t="s">
        <v>23</v>
      </c>
      <c r="D1334" t="s">
        <v>44</v>
      </c>
      <c r="E1334" t="s">
        <v>24</v>
      </c>
      <c r="F1334" t="s">
        <v>117</v>
      </c>
      <c r="G1334" t="s">
        <v>189</v>
      </c>
      <c r="H1334" t="s">
        <v>181</v>
      </c>
      <c r="I1334" t="b">
        <v>1</v>
      </c>
      <c r="J1334">
        <v>5.55</v>
      </c>
      <c r="K1334">
        <v>280.52</v>
      </c>
      <c r="L1334" t="s">
        <v>6193</v>
      </c>
      <c r="M1334" s="2">
        <f t="shared" si="60"/>
        <v>45826.18472222222</v>
      </c>
      <c r="N1334" t="s">
        <v>6194</v>
      </c>
      <c r="O1334" s="2">
        <f t="shared" si="61"/>
        <v>45827.018055555556</v>
      </c>
      <c r="P1334" t="s">
        <v>6195</v>
      </c>
      <c r="Q1334" s="2">
        <f t="shared" si="62"/>
        <v>45825.924108796295</v>
      </c>
      <c r="R1334" t="s">
        <v>6196</v>
      </c>
      <c r="S1334" t="s">
        <v>30</v>
      </c>
      <c r="T13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4" s="5">
        <f>IF(tb_ship[[#This Row],[current_status]]&lt;&gt;"DELIVERED", "",
  ABS(tb_ship[[#This Row],[Formated_actual_delivery_timestamp]] - tb_ship[[#This Row],[Formatted_estimated_delivery_timestamp]])
)</f>
        <v>1.0939467592615983</v>
      </c>
      <c r="X1334">
        <v>3</v>
      </c>
      <c r="Y1334">
        <v>4</v>
      </c>
      <c r="Z1334" t="b">
        <v>0</v>
      </c>
    </row>
    <row r="1335" spans="1:26" hidden="1" x14ac:dyDescent="0.25">
      <c r="A1335" t="s">
        <v>6197</v>
      </c>
      <c r="B1335" t="s">
        <v>150</v>
      </c>
      <c r="C1335" t="s">
        <v>33</v>
      </c>
      <c r="D1335" t="s">
        <v>34</v>
      </c>
      <c r="E1335" t="s">
        <v>52</v>
      </c>
      <c r="F1335" t="s">
        <v>36</v>
      </c>
      <c r="G1335" t="s">
        <v>76</v>
      </c>
      <c r="H1335" t="s">
        <v>77</v>
      </c>
      <c r="I1335" t="b">
        <v>0</v>
      </c>
      <c r="J1335">
        <v>5.19</v>
      </c>
      <c r="K1335">
        <v>78.16</v>
      </c>
      <c r="L1335" t="s">
        <v>6198</v>
      </c>
      <c r="M1335" s="2">
        <f t="shared" si="60"/>
        <v>45813.424305555556</v>
      </c>
      <c r="N1335" t="s">
        <v>6199</v>
      </c>
      <c r="O1335" s="2">
        <f t="shared" si="61"/>
        <v>45820.556215277778</v>
      </c>
      <c r="P1335" t="s">
        <v>6200</v>
      </c>
      <c r="Q1335" s="2">
        <f t="shared" si="62"/>
        <v>45820.269826388889</v>
      </c>
      <c r="R1335" t="s">
        <v>6200</v>
      </c>
      <c r="S1335" t="s">
        <v>30</v>
      </c>
      <c r="T13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5" s="5">
        <f>IF(tb_ship[[#This Row],[current_status]]&lt;&gt;"DELIVERED", "",
  ABS(tb_ship[[#This Row],[Formated_actual_delivery_timestamp]] - tb_ship[[#This Row],[Formatted_estimated_delivery_timestamp]])
)</f>
        <v>0.28638888888963265</v>
      </c>
      <c r="X1335">
        <v>2</v>
      </c>
      <c r="Y1335">
        <v>4</v>
      </c>
      <c r="Z1335" t="b">
        <v>0</v>
      </c>
    </row>
    <row r="1336" spans="1:26" hidden="1" x14ac:dyDescent="0.25">
      <c r="A1336" t="s">
        <v>6201</v>
      </c>
      <c r="B1336" t="s">
        <v>42</v>
      </c>
      <c r="C1336" t="s">
        <v>33</v>
      </c>
      <c r="D1336" t="s">
        <v>24</v>
      </c>
      <c r="E1336" t="s">
        <v>24</v>
      </c>
      <c r="F1336" t="s">
        <v>1259</v>
      </c>
      <c r="G1336" t="s">
        <v>196</v>
      </c>
      <c r="H1336" t="s">
        <v>69</v>
      </c>
      <c r="I1336" t="b">
        <v>0</v>
      </c>
      <c r="J1336">
        <v>3.08</v>
      </c>
      <c r="K1336">
        <v>84.6</v>
      </c>
      <c r="L1336" t="s">
        <v>6202</v>
      </c>
      <c r="M1336" s="2">
        <f t="shared" si="60"/>
        <v>46006.756250000006</v>
      </c>
      <c r="N1336" t="s">
        <v>6203</v>
      </c>
      <c r="O1336" s="2">
        <f t="shared" si="61"/>
        <v>46009.741261574076</v>
      </c>
      <c r="Q1336" s="2" t="str">
        <f t="shared" si="62"/>
        <v/>
      </c>
      <c r="R1336" t="s">
        <v>6204</v>
      </c>
      <c r="S1336" t="s">
        <v>140</v>
      </c>
      <c r="T133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36" s="5" t="str">
        <f>IF(tb_ship[[#This Row],[current_status]]&lt;&gt;"DELIVERED", "",
  ABS(tb_ship[[#This Row],[Formated_actual_delivery_timestamp]] - tb_ship[[#This Row],[Formatted_estimated_delivery_timestamp]])
)</f>
        <v/>
      </c>
      <c r="V1336" t="s">
        <v>1055</v>
      </c>
      <c r="W1336" t="s">
        <v>743</v>
      </c>
      <c r="X1336">
        <v>6</v>
      </c>
      <c r="Y1336">
        <v>2</v>
      </c>
      <c r="Z1336" t="b">
        <v>1</v>
      </c>
    </row>
    <row r="1337" spans="1:26" hidden="1" x14ac:dyDescent="0.25">
      <c r="A1337" t="s">
        <v>6205</v>
      </c>
      <c r="B1337" t="s">
        <v>58</v>
      </c>
      <c r="C1337" t="s">
        <v>43</v>
      </c>
      <c r="D1337" t="s">
        <v>173</v>
      </c>
      <c r="E1337" t="s">
        <v>52</v>
      </c>
      <c r="F1337" t="s">
        <v>460</v>
      </c>
      <c r="G1337" t="s">
        <v>422</v>
      </c>
      <c r="H1337" t="s">
        <v>292</v>
      </c>
      <c r="I1337" t="b">
        <v>0</v>
      </c>
      <c r="J1337">
        <v>94.56</v>
      </c>
      <c r="K1337">
        <v>6004.37</v>
      </c>
      <c r="L1337" t="s">
        <v>6206</v>
      </c>
      <c r="M1337" s="2">
        <f t="shared" si="60"/>
        <v>45812.509027777778</v>
      </c>
      <c r="N1337" t="s">
        <v>6207</v>
      </c>
      <c r="O1337" s="2">
        <f t="shared" si="61"/>
        <v>45821.367291666669</v>
      </c>
      <c r="Q1337" s="2" t="str">
        <f t="shared" si="62"/>
        <v/>
      </c>
      <c r="R1337" t="s">
        <v>6208</v>
      </c>
      <c r="S1337" t="s">
        <v>140</v>
      </c>
      <c r="T13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37" s="5" t="str">
        <f>IF(tb_ship[[#This Row],[current_status]]&lt;&gt;"DELIVERED", "",
  ABS(tb_ship[[#This Row],[Formated_actual_delivery_timestamp]] - tb_ship[[#This Row],[Formatted_estimated_delivery_timestamp]])
)</f>
        <v/>
      </c>
      <c r="V1337" t="s">
        <v>1013</v>
      </c>
      <c r="W1337" t="s">
        <v>1785</v>
      </c>
      <c r="X1337">
        <v>9</v>
      </c>
      <c r="Y1337">
        <v>4</v>
      </c>
      <c r="Z1337" t="b">
        <v>1</v>
      </c>
    </row>
    <row r="1338" spans="1:26" hidden="1" x14ac:dyDescent="0.25">
      <c r="A1338" t="s">
        <v>6209</v>
      </c>
      <c r="B1338" t="s">
        <v>42</v>
      </c>
      <c r="C1338" t="s">
        <v>33</v>
      </c>
      <c r="D1338" t="s">
        <v>24</v>
      </c>
      <c r="E1338" t="s">
        <v>24</v>
      </c>
      <c r="F1338" t="s">
        <v>128</v>
      </c>
      <c r="G1338" t="s">
        <v>68</v>
      </c>
      <c r="H1338" t="s">
        <v>152</v>
      </c>
      <c r="I1338" t="b">
        <v>0</v>
      </c>
      <c r="J1338">
        <v>13.48</v>
      </c>
      <c r="K1338">
        <v>195.26</v>
      </c>
      <c r="L1338" t="s">
        <v>6210</v>
      </c>
      <c r="M1338" s="2">
        <f t="shared" si="60"/>
        <v>45904.488194444442</v>
      </c>
      <c r="N1338" t="s">
        <v>6211</v>
      </c>
      <c r="O1338" s="2">
        <f t="shared" si="61"/>
        <v>45908.229155092595</v>
      </c>
      <c r="P1338" t="s">
        <v>6212</v>
      </c>
      <c r="Q1338" s="2">
        <f t="shared" si="62"/>
        <v>45908.494351851856</v>
      </c>
      <c r="R1338" t="s">
        <v>6213</v>
      </c>
      <c r="S1338" t="s">
        <v>30</v>
      </c>
      <c r="T13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38" s="5">
        <f>IF(tb_ship[[#This Row],[current_status]]&lt;&gt;"DELIVERED", "",
  ABS(tb_ship[[#This Row],[Formated_actual_delivery_timestamp]] - tb_ship[[#This Row],[Formatted_estimated_delivery_timestamp]])
)</f>
        <v>0.26519675926101627</v>
      </c>
      <c r="X1338">
        <v>2</v>
      </c>
      <c r="Y1338">
        <v>2</v>
      </c>
      <c r="Z1338" t="b">
        <v>0</v>
      </c>
    </row>
    <row r="1339" spans="1:26" hidden="1" x14ac:dyDescent="0.25">
      <c r="A1339" t="s">
        <v>6214</v>
      </c>
      <c r="B1339" t="s">
        <v>125</v>
      </c>
      <c r="C1339" t="s">
        <v>51</v>
      </c>
      <c r="D1339" t="s">
        <v>44</v>
      </c>
      <c r="E1339" t="s">
        <v>24</v>
      </c>
      <c r="F1339" t="s">
        <v>45</v>
      </c>
      <c r="G1339" t="s">
        <v>25</v>
      </c>
      <c r="H1339" t="s">
        <v>181</v>
      </c>
      <c r="I1339" t="b">
        <v>1</v>
      </c>
      <c r="J1339">
        <v>7.89</v>
      </c>
      <c r="K1339">
        <v>151.66</v>
      </c>
      <c r="L1339" t="s">
        <v>6215</v>
      </c>
      <c r="M1339" s="2">
        <f t="shared" si="60"/>
        <v>45902.208333333328</v>
      </c>
      <c r="N1339" t="s">
        <v>6216</v>
      </c>
      <c r="O1339" s="2">
        <f t="shared" si="61"/>
        <v>45906.810706018514</v>
      </c>
      <c r="P1339" t="s">
        <v>6217</v>
      </c>
      <c r="Q1339" s="2">
        <f t="shared" si="62"/>
        <v>45906.538784722223</v>
      </c>
      <c r="R1339" t="s">
        <v>6217</v>
      </c>
      <c r="S1339" t="s">
        <v>30</v>
      </c>
      <c r="T13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39" s="5">
        <f>IF(tb_ship[[#This Row],[current_status]]&lt;&gt;"DELIVERED", "",
  ABS(tb_ship[[#This Row],[Formated_actual_delivery_timestamp]] - tb_ship[[#This Row],[Formatted_estimated_delivery_timestamp]])
)</f>
        <v>0.2719212962911115</v>
      </c>
      <c r="X1339">
        <v>2</v>
      </c>
      <c r="Y1339">
        <v>3</v>
      </c>
      <c r="Z1339" t="b">
        <v>0</v>
      </c>
    </row>
    <row r="1340" spans="1:26" hidden="1" x14ac:dyDescent="0.25">
      <c r="A1340" t="s">
        <v>6218</v>
      </c>
      <c r="B1340" t="s">
        <v>203</v>
      </c>
      <c r="C1340" t="s">
        <v>23</v>
      </c>
      <c r="D1340" t="s">
        <v>126</v>
      </c>
      <c r="E1340" t="s">
        <v>24</v>
      </c>
      <c r="F1340" t="s">
        <v>681</v>
      </c>
      <c r="G1340" t="s">
        <v>68</v>
      </c>
      <c r="H1340" t="s">
        <v>3229</v>
      </c>
      <c r="I1340" t="b">
        <v>1</v>
      </c>
      <c r="J1340">
        <v>3.7</v>
      </c>
      <c r="K1340">
        <v>147.51</v>
      </c>
      <c r="L1340" t="s">
        <v>6219</v>
      </c>
      <c r="M1340" s="2">
        <f t="shared" si="60"/>
        <v>46029.924305555556</v>
      </c>
      <c r="N1340" t="s">
        <v>6220</v>
      </c>
      <c r="O1340" s="2">
        <f t="shared" si="61"/>
        <v>46033.12568287037</v>
      </c>
      <c r="P1340" t="s">
        <v>6221</v>
      </c>
      <c r="Q1340" s="2">
        <f t="shared" si="62"/>
        <v>46033.423819444448</v>
      </c>
      <c r="R1340" t="s">
        <v>6222</v>
      </c>
      <c r="S1340" t="s">
        <v>30</v>
      </c>
      <c r="T13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0" s="5">
        <f>IF(tb_ship[[#This Row],[current_status]]&lt;&gt;"DELIVERED", "",
  ABS(tb_ship[[#This Row],[Formated_actual_delivery_timestamp]] - tb_ship[[#This Row],[Formatted_estimated_delivery_timestamp]])
)</f>
        <v>0.29813657407794381</v>
      </c>
      <c r="X1340">
        <v>3</v>
      </c>
      <c r="Y1340">
        <v>3</v>
      </c>
      <c r="Z1340" t="b">
        <v>0</v>
      </c>
    </row>
    <row r="1341" spans="1:26" hidden="1" x14ac:dyDescent="0.25">
      <c r="A1341" t="s">
        <v>6223</v>
      </c>
      <c r="B1341" t="s">
        <v>67</v>
      </c>
      <c r="C1341" t="s">
        <v>51</v>
      </c>
      <c r="D1341" t="s">
        <v>173</v>
      </c>
      <c r="E1341" t="s">
        <v>52</v>
      </c>
      <c r="F1341" t="s">
        <v>421</v>
      </c>
      <c r="G1341" t="s">
        <v>4645</v>
      </c>
      <c r="H1341" t="s">
        <v>1535</v>
      </c>
      <c r="I1341" t="b">
        <v>0</v>
      </c>
      <c r="J1341">
        <v>7.99</v>
      </c>
      <c r="K1341">
        <v>446.04</v>
      </c>
      <c r="L1341" t="s">
        <v>6224</v>
      </c>
      <c r="M1341" s="2">
        <f t="shared" si="60"/>
        <v>46042.765972222223</v>
      </c>
      <c r="N1341" t="s">
        <v>6225</v>
      </c>
      <c r="O1341" s="2">
        <f t="shared" si="61"/>
        <v>46049.347430555557</v>
      </c>
      <c r="P1341" t="s">
        <v>6226</v>
      </c>
      <c r="Q1341" s="2">
        <f t="shared" si="62"/>
        <v>46049.601712962962</v>
      </c>
      <c r="R1341" t="s">
        <v>6226</v>
      </c>
      <c r="S1341" t="s">
        <v>30</v>
      </c>
      <c r="T13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1" s="5">
        <f>IF(tb_ship[[#This Row],[current_status]]&lt;&gt;"DELIVERED", "",
  ABS(tb_ship[[#This Row],[Formated_actual_delivery_timestamp]] - tb_ship[[#This Row],[Formatted_estimated_delivery_timestamp]])
)</f>
        <v>0.25428240740438923</v>
      </c>
      <c r="X1341">
        <v>2</v>
      </c>
      <c r="Y1341">
        <v>5</v>
      </c>
      <c r="Z1341" t="b">
        <v>0</v>
      </c>
    </row>
    <row r="1342" spans="1:26" hidden="1" x14ac:dyDescent="0.25">
      <c r="A1342" t="s">
        <v>6227</v>
      </c>
      <c r="B1342" t="s">
        <v>279</v>
      </c>
      <c r="C1342" t="s">
        <v>51</v>
      </c>
      <c r="D1342" t="s">
        <v>301</v>
      </c>
      <c r="E1342" t="s">
        <v>24</v>
      </c>
      <c r="F1342" t="s">
        <v>357</v>
      </c>
      <c r="G1342" t="s">
        <v>196</v>
      </c>
      <c r="H1342" t="s">
        <v>1922</v>
      </c>
      <c r="I1342" t="b">
        <v>1</v>
      </c>
      <c r="J1342">
        <v>4.3499999999999996</v>
      </c>
      <c r="K1342">
        <v>117.2</v>
      </c>
      <c r="L1342" t="s">
        <v>6228</v>
      </c>
      <c r="M1342" s="2">
        <f t="shared" si="60"/>
        <v>46052.499305555553</v>
      </c>
      <c r="N1342" t="s">
        <v>6229</v>
      </c>
      <c r="O1342" s="2">
        <f t="shared" si="61"/>
        <v>46055.920613425929</v>
      </c>
      <c r="P1342" t="s">
        <v>6230</v>
      </c>
      <c r="Q1342" s="2">
        <f t="shared" si="62"/>
        <v>46056.333935185183</v>
      </c>
      <c r="R1342" t="s">
        <v>6231</v>
      </c>
      <c r="S1342" t="s">
        <v>30</v>
      </c>
      <c r="T13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2" s="5">
        <f>IF(tb_ship[[#This Row],[current_status]]&lt;&gt;"DELIVERED", "",
  ABS(tb_ship[[#This Row],[Formated_actual_delivery_timestamp]] - tb_ship[[#This Row],[Formatted_estimated_delivery_timestamp]])
)</f>
        <v>0.41332175925344927</v>
      </c>
      <c r="X1342">
        <v>4</v>
      </c>
      <c r="Y1342">
        <v>2</v>
      </c>
      <c r="Z1342" t="b">
        <v>0</v>
      </c>
    </row>
    <row r="1343" spans="1:26" hidden="1" x14ac:dyDescent="0.25">
      <c r="A1343" t="s">
        <v>6232</v>
      </c>
      <c r="B1343" t="s">
        <v>58</v>
      </c>
      <c r="C1343" t="s">
        <v>43</v>
      </c>
      <c r="D1343" t="s">
        <v>915</v>
      </c>
      <c r="E1343" t="s">
        <v>24</v>
      </c>
      <c r="F1343" t="s">
        <v>1180</v>
      </c>
      <c r="G1343" t="s">
        <v>68</v>
      </c>
      <c r="H1343" t="s">
        <v>1154</v>
      </c>
      <c r="I1343" t="b">
        <v>1</v>
      </c>
      <c r="J1343">
        <v>27.97</v>
      </c>
      <c r="K1343">
        <v>1775.82</v>
      </c>
      <c r="L1343" t="s">
        <v>6233</v>
      </c>
      <c r="M1343" s="2">
        <f t="shared" si="60"/>
        <v>46057.746527777781</v>
      </c>
      <c r="N1343" t="s">
        <v>6234</v>
      </c>
      <c r="O1343" s="2">
        <f t="shared" si="61"/>
        <v>46072.333611111113</v>
      </c>
      <c r="P1343" t="s">
        <v>6235</v>
      </c>
      <c r="Q1343" s="2">
        <f t="shared" si="62"/>
        <v>46072.113784722227</v>
      </c>
      <c r="R1343" t="s">
        <v>6235</v>
      </c>
      <c r="S1343" t="s">
        <v>30</v>
      </c>
      <c r="T13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43" s="5">
        <f>IF(tb_ship[[#This Row],[current_status]]&lt;&gt;"DELIVERED", "",
  ABS(tb_ship[[#This Row],[Formated_actual_delivery_timestamp]] - tb_ship[[#This Row],[Formatted_estimated_delivery_timestamp]])
)</f>
        <v>0.21982638888584916</v>
      </c>
      <c r="X1343">
        <v>3</v>
      </c>
      <c r="Y1343">
        <v>4</v>
      </c>
      <c r="Z1343" t="b">
        <v>0</v>
      </c>
    </row>
    <row r="1344" spans="1:26" hidden="1" x14ac:dyDescent="0.25">
      <c r="A1344" t="s">
        <v>6236</v>
      </c>
      <c r="B1344" t="s">
        <v>42</v>
      </c>
      <c r="C1344" t="s">
        <v>43</v>
      </c>
      <c r="D1344" t="s">
        <v>24</v>
      </c>
      <c r="E1344" t="s">
        <v>34</v>
      </c>
      <c r="F1344" t="s">
        <v>102</v>
      </c>
      <c r="G1344" t="s">
        <v>745</v>
      </c>
      <c r="H1344" t="s">
        <v>259</v>
      </c>
      <c r="I1344" t="b">
        <v>1</v>
      </c>
      <c r="J1344">
        <v>13.89</v>
      </c>
      <c r="K1344">
        <v>546.5</v>
      </c>
      <c r="L1344" t="s">
        <v>6237</v>
      </c>
      <c r="M1344" s="2">
        <f t="shared" si="60"/>
        <v>45895.912500000006</v>
      </c>
      <c r="N1344" t="s">
        <v>6238</v>
      </c>
      <c r="O1344" s="2">
        <f t="shared" si="61"/>
        <v>45906.360763888893</v>
      </c>
      <c r="P1344" t="s">
        <v>6239</v>
      </c>
      <c r="Q1344" s="2">
        <f t="shared" si="62"/>
        <v>45906.806354166671</v>
      </c>
      <c r="R1344" t="s">
        <v>6239</v>
      </c>
      <c r="S1344" t="s">
        <v>30</v>
      </c>
      <c r="T13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4" s="5">
        <f>IF(tb_ship[[#This Row],[current_status]]&lt;&gt;"DELIVERED", "",
  ABS(tb_ship[[#This Row],[Formated_actual_delivery_timestamp]] - tb_ship[[#This Row],[Formatted_estimated_delivery_timestamp]])
)</f>
        <v>0.44559027777722804</v>
      </c>
      <c r="X1344">
        <v>2</v>
      </c>
      <c r="Y1344">
        <v>2</v>
      </c>
      <c r="Z1344" t="b">
        <v>0</v>
      </c>
    </row>
    <row r="1345" spans="1:26" hidden="1" x14ac:dyDescent="0.25">
      <c r="A1345" t="s">
        <v>6240</v>
      </c>
      <c r="B1345" t="s">
        <v>279</v>
      </c>
      <c r="C1345" t="s">
        <v>23</v>
      </c>
      <c r="D1345" t="s">
        <v>126</v>
      </c>
      <c r="E1345" t="s">
        <v>24</v>
      </c>
      <c r="F1345" t="s">
        <v>272</v>
      </c>
      <c r="G1345" t="s">
        <v>35</v>
      </c>
      <c r="H1345" t="s">
        <v>3229</v>
      </c>
      <c r="I1345" t="b">
        <v>1</v>
      </c>
      <c r="J1345">
        <v>1.88</v>
      </c>
      <c r="K1345">
        <v>61.85</v>
      </c>
      <c r="L1345" t="s">
        <v>6241</v>
      </c>
      <c r="M1345" s="2">
        <f t="shared" si="60"/>
        <v>45965.912500000006</v>
      </c>
      <c r="N1345" t="s">
        <v>6242</v>
      </c>
      <c r="O1345" s="2">
        <f t="shared" si="61"/>
        <v>45970.780451388891</v>
      </c>
      <c r="P1345" t="s">
        <v>6243</v>
      </c>
      <c r="Q1345" s="2">
        <f t="shared" si="62"/>
        <v>45970.583148148151</v>
      </c>
      <c r="R1345" t="s">
        <v>6243</v>
      </c>
      <c r="S1345" t="s">
        <v>30</v>
      </c>
      <c r="T13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45" s="5">
        <f>IF(tb_ship[[#This Row],[current_status]]&lt;&gt;"DELIVERED", "",
  ABS(tb_ship[[#This Row],[Formated_actual_delivery_timestamp]] - tb_ship[[#This Row],[Formatted_estimated_delivery_timestamp]])
)</f>
        <v>0.19730324074043892</v>
      </c>
      <c r="X1345">
        <v>3</v>
      </c>
      <c r="Y1345">
        <v>2</v>
      </c>
      <c r="Z1345" t="b">
        <v>0</v>
      </c>
    </row>
    <row r="1346" spans="1:26" hidden="1" x14ac:dyDescent="0.25">
      <c r="A1346" t="s">
        <v>6244</v>
      </c>
      <c r="B1346" t="s">
        <v>279</v>
      </c>
      <c r="C1346" t="s">
        <v>51</v>
      </c>
      <c r="D1346" t="s">
        <v>52</v>
      </c>
      <c r="E1346" t="s">
        <v>173</v>
      </c>
      <c r="F1346" t="s">
        <v>236</v>
      </c>
      <c r="G1346" t="s">
        <v>460</v>
      </c>
      <c r="H1346" t="s">
        <v>4339</v>
      </c>
      <c r="I1346" t="b">
        <v>0</v>
      </c>
      <c r="J1346">
        <v>29.46</v>
      </c>
      <c r="K1346">
        <v>490.07</v>
      </c>
      <c r="L1346" t="s">
        <v>6245</v>
      </c>
      <c r="M1346" s="2">
        <f t="shared" ref="M1346:M1409" si="63">_xlfn.LET(
    _xlpm.iso, L1346,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45973.605555555558</v>
      </c>
      <c r="N1346" t="s">
        <v>6246</v>
      </c>
      <c r="O1346" s="2">
        <f t="shared" si="61"/>
        <v>45979.872974537036</v>
      </c>
      <c r="P1346" t="s">
        <v>6247</v>
      </c>
      <c r="Q1346" s="2">
        <f t="shared" si="62"/>
        <v>45980.358449074076</v>
      </c>
      <c r="R1346" t="s">
        <v>6248</v>
      </c>
      <c r="S1346" t="s">
        <v>30</v>
      </c>
      <c r="T13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6" s="5">
        <f>IF(tb_ship[[#This Row],[current_status]]&lt;&gt;"DELIVERED", "",
  ABS(tb_ship[[#This Row],[Formated_actual_delivery_timestamp]] - tb_ship[[#This Row],[Formatted_estimated_delivery_timestamp]])
)</f>
        <v>0.48547453703940846</v>
      </c>
      <c r="X1346">
        <v>2</v>
      </c>
      <c r="Y1346">
        <v>2</v>
      </c>
      <c r="Z1346" t="b">
        <v>0</v>
      </c>
    </row>
    <row r="1347" spans="1:26" hidden="1" x14ac:dyDescent="0.25">
      <c r="A1347" t="s">
        <v>6249</v>
      </c>
      <c r="B1347" t="s">
        <v>186</v>
      </c>
      <c r="C1347" t="s">
        <v>43</v>
      </c>
      <c r="D1347" t="s">
        <v>52</v>
      </c>
      <c r="E1347" t="s">
        <v>59</v>
      </c>
      <c r="F1347" t="s">
        <v>236</v>
      </c>
      <c r="G1347" t="s">
        <v>160</v>
      </c>
      <c r="H1347" t="s">
        <v>1396</v>
      </c>
      <c r="I1347" t="b">
        <v>0</v>
      </c>
      <c r="J1347">
        <v>43.13</v>
      </c>
      <c r="K1347">
        <v>519.04999999999995</v>
      </c>
      <c r="L1347" t="s">
        <v>6250</v>
      </c>
      <c r="M1347" s="2">
        <f t="shared" si="63"/>
        <v>45990.518750000003</v>
      </c>
      <c r="N1347" t="s">
        <v>6251</v>
      </c>
      <c r="O1347" s="2">
        <f t="shared" ref="O1347:O1410" si="64">_xlfn.LET(
    _xlpm.iso, N1347,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45999.983680555561</v>
      </c>
      <c r="Q1347" s="2" t="str">
        <f t="shared" ref="Q1347:Q1410" si="65">IF(P1347="", "", _xlfn.LET(
    _xlpm.iso, P1347,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1347" t="s">
        <v>6252</v>
      </c>
      <c r="S1347" t="s">
        <v>140</v>
      </c>
      <c r="T13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47" s="5" t="str">
        <f>IF(tb_ship[[#This Row],[current_status]]&lt;&gt;"DELIVERED", "",
  ABS(tb_ship[[#This Row],[Formated_actual_delivery_timestamp]] - tb_ship[[#This Row],[Formatted_estimated_delivery_timestamp]])
)</f>
        <v/>
      </c>
      <c r="V1347" t="s">
        <v>166</v>
      </c>
      <c r="W1347" t="s">
        <v>220</v>
      </c>
      <c r="X1347">
        <v>5</v>
      </c>
      <c r="Y1347">
        <v>2</v>
      </c>
      <c r="Z1347" t="b">
        <v>1</v>
      </c>
    </row>
    <row r="1348" spans="1:26" hidden="1" x14ac:dyDescent="0.25">
      <c r="A1348" t="s">
        <v>6253</v>
      </c>
      <c r="B1348" t="s">
        <v>134</v>
      </c>
      <c r="C1348" t="s">
        <v>51</v>
      </c>
      <c r="D1348" t="s">
        <v>44</v>
      </c>
      <c r="E1348" t="s">
        <v>24</v>
      </c>
      <c r="F1348" t="s">
        <v>135</v>
      </c>
      <c r="G1348" t="s">
        <v>93</v>
      </c>
      <c r="H1348" t="s">
        <v>181</v>
      </c>
      <c r="I1348" t="b">
        <v>0</v>
      </c>
      <c r="J1348">
        <v>3.98</v>
      </c>
      <c r="K1348">
        <v>27.88</v>
      </c>
      <c r="L1348" t="s">
        <v>6254</v>
      </c>
      <c r="M1348" s="2">
        <f t="shared" si="63"/>
        <v>45910.158333333333</v>
      </c>
      <c r="N1348" t="s">
        <v>6255</v>
      </c>
      <c r="O1348" s="2">
        <f t="shared" si="64"/>
        <v>45915.421631944439</v>
      </c>
      <c r="Q1348" s="2" t="str">
        <f t="shared" si="65"/>
        <v/>
      </c>
      <c r="R1348" t="s">
        <v>6256</v>
      </c>
      <c r="S1348" t="s">
        <v>140</v>
      </c>
      <c r="T13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48" s="5" t="str">
        <f>IF(tb_ship[[#This Row],[current_status]]&lt;&gt;"DELIVERED", "",
  ABS(tb_ship[[#This Row],[Formated_actual_delivery_timestamp]] - tb_ship[[#This Row],[Formatted_estimated_delivery_timestamp]])
)</f>
        <v/>
      </c>
      <c r="V1348" t="s">
        <v>194</v>
      </c>
      <c r="W1348" t="s">
        <v>158</v>
      </c>
      <c r="X1348">
        <v>9</v>
      </c>
      <c r="Y1348">
        <v>5</v>
      </c>
      <c r="Z1348" t="b">
        <v>1</v>
      </c>
    </row>
    <row r="1349" spans="1:26" hidden="1" x14ac:dyDescent="0.25">
      <c r="A1349" t="s">
        <v>6257</v>
      </c>
      <c r="B1349" t="s">
        <v>1362</v>
      </c>
      <c r="C1349" t="s">
        <v>800</v>
      </c>
      <c r="D1349" t="s">
        <v>44</v>
      </c>
      <c r="E1349" t="s">
        <v>24</v>
      </c>
      <c r="F1349" t="s">
        <v>135</v>
      </c>
      <c r="G1349" t="s">
        <v>25</v>
      </c>
      <c r="H1349" t="s">
        <v>776</v>
      </c>
      <c r="I1349" t="b">
        <v>1</v>
      </c>
      <c r="J1349">
        <v>9.9</v>
      </c>
      <c r="K1349">
        <v>189.81</v>
      </c>
      <c r="L1349" t="s">
        <v>6258</v>
      </c>
      <c r="M1349" s="2">
        <f t="shared" si="63"/>
        <v>46069.939583333333</v>
      </c>
      <c r="N1349" t="s">
        <v>6259</v>
      </c>
      <c r="O1349" s="2">
        <f t="shared" si="64"/>
        <v>46079.369664351849</v>
      </c>
      <c r="P1349" t="s">
        <v>6260</v>
      </c>
      <c r="Q1349" s="2">
        <f t="shared" si="65"/>
        <v>46079.702743055554</v>
      </c>
      <c r="R1349" t="s">
        <v>6261</v>
      </c>
      <c r="S1349" t="s">
        <v>30</v>
      </c>
      <c r="T13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49" s="5">
        <f>IF(tb_ship[[#This Row],[current_status]]&lt;&gt;"DELIVERED", "",
  ABS(tb_ship[[#This Row],[Formated_actual_delivery_timestamp]] - tb_ship[[#This Row],[Formatted_estimated_delivery_timestamp]])
)</f>
        <v>0.33307870370481396</v>
      </c>
      <c r="X1349">
        <v>4</v>
      </c>
      <c r="Y1349">
        <v>2</v>
      </c>
      <c r="Z1349" t="b">
        <v>0</v>
      </c>
    </row>
    <row r="1350" spans="1:26" hidden="1" x14ac:dyDescent="0.25">
      <c r="A1350" t="s">
        <v>6262</v>
      </c>
      <c r="B1350" t="s">
        <v>203</v>
      </c>
      <c r="C1350" t="s">
        <v>33</v>
      </c>
      <c r="D1350" t="s">
        <v>44</v>
      </c>
      <c r="E1350" t="s">
        <v>24</v>
      </c>
      <c r="F1350" t="s">
        <v>117</v>
      </c>
      <c r="G1350" t="s">
        <v>189</v>
      </c>
      <c r="H1350" t="s">
        <v>181</v>
      </c>
      <c r="I1350" t="b">
        <v>1</v>
      </c>
      <c r="J1350">
        <v>2.13</v>
      </c>
      <c r="K1350">
        <v>52.51</v>
      </c>
      <c r="L1350" t="s">
        <v>6263</v>
      </c>
      <c r="M1350" s="2">
        <f t="shared" si="63"/>
        <v>45877.495833333334</v>
      </c>
      <c r="N1350" t="s">
        <v>6264</v>
      </c>
      <c r="O1350" s="2">
        <f t="shared" si="64"/>
        <v>45884.389456018514</v>
      </c>
      <c r="P1350" t="s">
        <v>6265</v>
      </c>
      <c r="Q1350" s="2">
        <f t="shared" si="65"/>
        <v>45884.92</v>
      </c>
      <c r="R1350" t="s">
        <v>6265</v>
      </c>
      <c r="S1350" t="s">
        <v>30</v>
      </c>
      <c r="T13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50" s="5">
        <f>IF(tb_ship[[#This Row],[current_status]]&lt;&gt;"DELIVERED", "",
  ABS(tb_ship[[#This Row],[Formated_actual_delivery_timestamp]] - tb_ship[[#This Row],[Formatted_estimated_delivery_timestamp]])
)</f>
        <v>0.53054398148378823</v>
      </c>
      <c r="X1350">
        <v>3</v>
      </c>
      <c r="Y1350">
        <v>3</v>
      </c>
      <c r="Z1350" t="b">
        <v>0</v>
      </c>
    </row>
    <row r="1351" spans="1:26" hidden="1" x14ac:dyDescent="0.25">
      <c r="A1351" t="s">
        <v>6266</v>
      </c>
      <c r="B1351" t="s">
        <v>42</v>
      </c>
      <c r="C1351" t="s">
        <v>33</v>
      </c>
      <c r="D1351" t="s">
        <v>228</v>
      </c>
      <c r="E1351" t="s">
        <v>34</v>
      </c>
      <c r="F1351" t="s">
        <v>869</v>
      </c>
      <c r="G1351" t="s">
        <v>36</v>
      </c>
      <c r="H1351" t="s">
        <v>231</v>
      </c>
      <c r="I1351" t="b">
        <v>0</v>
      </c>
      <c r="J1351">
        <v>25.06</v>
      </c>
      <c r="K1351">
        <v>422.02</v>
      </c>
      <c r="L1351" t="s">
        <v>6267</v>
      </c>
      <c r="M1351" s="2">
        <f t="shared" si="63"/>
        <v>46017.477083333331</v>
      </c>
      <c r="N1351" t="s">
        <v>6268</v>
      </c>
      <c r="O1351" s="2">
        <f t="shared" si="64"/>
        <v>46024.229571759257</v>
      </c>
      <c r="Q1351" s="2" t="str">
        <f t="shared" si="65"/>
        <v/>
      </c>
      <c r="R1351" t="s">
        <v>6269</v>
      </c>
      <c r="S1351" t="s">
        <v>140</v>
      </c>
      <c r="T13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51" s="5" t="str">
        <f>IF(tb_ship[[#This Row],[current_status]]&lt;&gt;"DELIVERED", "",
  ABS(tb_ship[[#This Row],[Formated_actual_delivery_timestamp]] - tb_ship[[#This Row],[Formatted_estimated_delivery_timestamp]])
)</f>
        <v/>
      </c>
      <c r="V1351" t="s">
        <v>194</v>
      </c>
      <c r="W1351" t="s">
        <v>1785</v>
      </c>
      <c r="X1351">
        <v>9</v>
      </c>
      <c r="Y1351">
        <v>2</v>
      </c>
      <c r="Z1351" t="b">
        <v>1</v>
      </c>
    </row>
    <row r="1352" spans="1:26" hidden="1" x14ac:dyDescent="0.25">
      <c r="A1352" t="s">
        <v>6270</v>
      </c>
      <c r="B1352" t="s">
        <v>67</v>
      </c>
      <c r="C1352" t="s">
        <v>33</v>
      </c>
      <c r="D1352" t="s">
        <v>24</v>
      </c>
      <c r="E1352" t="s">
        <v>34</v>
      </c>
      <c r="F1352" t="s">
        <v>407</v>
      </c>
      <c r="G1352" t="s">
        <v>230</v>
      </c>
      <c r="H1352" t="s">
        <v>259</v>
      </c>
      <c r="I1352" t="b">
        <v>1</v>
      </c>
      <c r="J1352">
        <v>3.3</v>
      </c>
      <c r="K1352">
        <v>27.16</v>
      </c>
      <c r="L1352" t="s">
        <v>6271</v>
      </c>
      <c r="M1352" s="2">
        <f t="shared" si="63"/>
        <v>45836.939583333333</v>
      </c>
      <c r="N1352" t="s">
        <v>6272</v>
      </c>
      <c r="O1352" s="2">
        <f t="shared" si="64"/>
        <v>45842.166342592594</v>
      </c>
      <c r="P1352" t="s">
        <v>6273</v>
      </c>
      <c r="Q1352" s="2">
        <f t="shared" si="65"/>
        <v>45842.467418981483</v>
      </c>
      <c r="R1352" t="s">
        <v>6273</v>
      </c>
      <c r="S1352" t="s">
        <v>30</v>
      </c>
      <c r="T13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52" s="5">
        <f>IF(tb_ship[[#This Row],[current_status]]&lt;&gt;"DELIVERED", "",
  ABS(tb_ship[[#This Row],[Formated_actual_delivery_timestamp]] - tb_ship[[#This Row],[Formatted_estimated_delivery_timestamp]])
)</f>
        <v>0.30107638888875954</v>
      </c>
      <c r="X1352">
        <v>3</v>
      </c>
      <c r="Y1352">
        <v>2</v>
      </c>
      <c r="Z1352" t="b">
        <v>0</v>
      </c>
    </row>
    <row r="1353" spans="1:26" hidden="1" x14ac:dyDescent="0.25">
      <c r="A1353" t="s">
        <v>6274</v>
      </c>
      <c r="B1353" t="s">
        <v>58</v>
      </c>
      <c r="C1353" t="s">
        <v>33</v>
      </c>
      <c r="D1353" t="s">
        <v>34</v>
      </c>
      <c r="E1353" t="s">
        <v>24</v>
      </c>
      <c r="F1353" t="s">
        <v>230</v>
      </c>
      <c r="G1353" t="s">
        <v>128</v>
      </c>
      <c r="H1353" t="s">
        <v>771</v>
      </c>
      <c r="I1353" t="b">
        <v>1</v>
      </c>
      <c r="J1353">
        <v>16.489999999999998</v>
      </c>
      <c r="K1353">
        <v>243.7</v>
      </c>
      <c r="L1353" t="s">
        <v>6275</v>
      </c>
      <c r="M1353" s="2">
        <f t="shared" si="63"/>
        <v>46073.65347222222</v>
      </c>
      <c r="N1353" t="s">
        <v>6276</v>
      </c>
      <c r="O1353" s="2">
        <f t="shared" si="64"/>
        <v>46078.695219907408</v>
      </c>
      <c r="Q1353" s="2" t="str">
        <f t="shared" si="65"/>
        <v/>
      </c>
      <c r="R1353" t="s">
        <v>6277</v>
      </c>
      <c r="S1353" t="s">
        <v>114</v>
      </c>
      <c r="T13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53" s="5" t="str">
        <f>IF(tb_ship[[#This Row],[current_status]]&lt;&gt;"DELIVERED", "",
  ABS(tb_ship[[#This Row],[Formated_actual_delivery_timestamp]] - tb_ship[[#This Row],[Formatted_estimated_delivery_timestamp]])
)</f>
        <v/>
      </c>
      <c r="X1353">
        <v>2</v>
      </c>
      <c r="Y1353">
        <v>3</v>
      </c>
      <c r="Z1353" t="b">
        <v>0</v>
      </c>
    </row>
    <row r="1354" spans="1:26" hidden="1" x14ac:dyDescent="0.25">
      <c r="A1354" t="s">
        <v>6278</v>
      </c>
      <c r="B1354" t="s">
        <v>203</v>
      </c>
      <c r="C1354" t="s">
        <v>33</v>
      </c>
      <c r="D1354" t="s">
        <v>24</v>
      </c>
      <c r="E1354" t="s">
        <v>52</v>
      </c>
      <c r="F1354" t="s">
        <v>1259</v>
      </c>
      <c r="G1354" t="s">
        <v>53</v>
      </c>
      <c r="H1354" t="s">
        <v>216</v>
      </c>
      <c r="I1354" t="b">
        <v>1</v>
      </c>
      <c r="J1354">
        <v>97.73</v>
      </c>
      <c r="K1354">
        <v>1880.31</v>
      </c>
      <c r="L1354" t="s">
        <v>6279</v>
      </c>
      <c r="M1354" s="2">
        <f t="shared" si="63"/>
        <v>45863.90625</v>
      </c>
      <c r="N1354" t="s">
        <v>6280</v>
      </c>
      <c r="O1354" s="2">
        <f t="shared" si="64"/>
        <v>45873.500069444446</v>
      </c>
      <c r="P1354" t="s">
        <v>6281</v>
      </c>
      <c r="Q1354" s="2">
        <f t="shared" si="65"/>
        <v>45873.430659722224</v>
      </c>
      <c r="R1354" t="s">
        <v>6282</v>
      </c>
      <c r="S1354" t="s">
        <v>30</v>
      </c>
      <c r="T13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54" s="5">
        <f>IF(tb_ship[[#This Row],[current_status]]&lt;&gt;"DELIVERED", "",
  ABS(tb_ship[[#This Row],[Formated_actual_delivery_timestamp]] - tb_ship[[#This Row],[Formatted_estimated_delivery_timestamp]])
)</f>
        <v>6.9409722222189885E-2</v>
      </c>
      <c r="X1354">
        <v>4</v>
      </c>
      <c r="Y1354">
        <v>3</v>
      </c>
      <c r="Z1354" t="b">
        <v>0</v>
      </c>
    </row>
    <row r="1355" spans="1:26" hidden="1" x14ac:dyDescent="0.25">
      <c r="A1355" t="s">
        <v>6283</v>
      </c>
      <c r="B1355" t="s">
        <v>150</v>
      </c>
      <c r="C1355" t="s">
        <v>33</v>
      </c>
      <c r="D1355" t="s">
        <v>126</v>
      </c>
      <c r="E1355" t="s">
        <v>24</v>
      </c>
      <c r="F1355" t="s">
        <v>681</v>
      </c>
      <c r="G1355" t="s">
        <v>93</v>
      </c>
      <c r="H1355" t="s">
        <v>129</v>
      </c>
      <c r="I1355" t="b">
        <v>1</v>
      </c>
      <c r="J1355">
        <v>2.21</v>
      </c>
      <c r="K1355">
        <v>102.34</v>
      </c>
      <c r="L1355" t="s">
        <v>6284</v>
      </c>
      <c r="M1355" s="2">
        <f t="shared" si="63"/>
        <v>45874.542361111111</v>
      </c>
      <c r="N1355" t="s">
        <v>6285</v>
      </c>
      <c r="O1355" s="2">
        <f t="shared" si="64"/>
        <v>45877.792141203703</v>
      </c>
      <c r="P1355" t="s">
        <v>6286</v>
      </c>
      <c r="Q1355" s="2">
        <f t="shared" si="65"/>
        <v>45877.466122685189</v>
      </c>
      <c r="R1355" t="s">
        <v>6286</v>
      </c>
      <c r="S1355" t="s">
        <v>30</v>
      </c>
      <c r="T13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55" s="5">
        <f>IF(tb_ship[[#This Row],[current_status]]&lt;&gt;"DELIVERED", "",
  ABS(tb_ship[[#This Row],[Formated_actual_delivery_timestamp]] - tb_ship[[#This Row],[Formatted_estimated_delivery_timestamp]])
)</f>
        <v>0.32601851851359243</v>
      </c>
      <c r="X1355">
        <v>2</v>
      </c>
      <c r="Y1355">
        <v>5</v>
      </c>
      <c r="Z1355" t="b">
        <v>0</v>
      </c>
    </row>
    <row r="1356" spans="1:26" hidden="1" x14ac:dyDescent="0.25">
      <c r="A1356" t="s">
        <v>6287</v>
      </c>
      <c r="B1356" t="s">
        <v>58</v>
      </c>
      <c r="C1356" t="s">
        <v>33</v>
      </c>
      <c r="D1356" t="s">
        <v>52</v>
      </c>
      <c r="E1356" t="s">
        <v>24</v>
      </c>
      <c r="F1356" t="s">
        <v>53</v>
      </c>
      <c r="G1356" t="s">
        <v>376</v>
      </c>
      <c r="H1356" t="s">
        <v>1024</v>
      </c>
      <c r="I1356" t="b">
        <v>1</v>
      </c>
      <c r="J1356">
        <v>5.05</v>
      </c>
      <c r="K1356">
        <v>169.77</v>
      </c>
      <c r="L1356" t="s">
        <v>6288</v>
      </c>
      <c r="M1356" s="2">
        <f t="shared" si="63"/>
        <v>45833.28125</v>
      </c>
      <c r="N1356" t="s">
        <v>6289</v>
      </c>
      <c r="O1356" s="2">
        <f t="shared" si="64"/>
        <v>45843.509953703709</v>
      </c>
      <c r="P1356" t="s">
        <v>6290</v>
      </c>
      <c r="Q1356" s="2">
        <f t="shared" si="65"/>
        <v>45843.419780092598</v>
      </c>
      <c r="R1356" t="s">
        <v>6290</v>
      </c>
      <c r="S1356" t="s">
        <v>30</v>
      </c>
      <c r="T13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56" s="5">
        <f>IF(tb_ship[[#This Row],[current_status]]&lt;&gt;"DELIVERED", "",
  ABS(tb_ship[[#This Row],[Formated_actual_delivery_timestamp]] - tb_ship[[#This Row],[Formatted_estimated_delivery_timestamp]])
)</f>
        <v>9.0173611111822538E-2</v>
      </c>
      <c r="X1356">
        <v>2</v>
      </c>
      <c r="Y1356">
        <v>2</v>
      </c>
      <c r="Z1356" t="b">
        <v>0</v>
      </c>
    </row>
    <row r="1357" spans="1:26" hidden="1" x14ac:dyDescent="0.25">
      <c r="A1357" t="s">
        <v>6291</v>
      </c>
      <c r="B1357" t="s">
        <v>99</v>
      </c>
      <c r="C1357" t="s">
        <v>33</v>
      </c>
      <c r="D1357" t="s">
        <v>24</v>
      </c>
      <c r="E1357" t="s">
        <v>34</v>
      </c>
      <c r="F1357" t="s">
        <v>35</v>
      </c>
      <c r="G1357" t="s">
        <v>36</v>
      </c>
      <c r="H1357" t="s">
        <v>37</v>
      </c>
      <c r="I1357" t="b">
        <v>1</v>
      </c>
      <c r="J1357">
        <v>0.75</v>
      </c>
      <c r="K1357">
        <v>53.27</v>
      </c>
      <c r="L1357" t="s">
        <v>6292</v>
      </c>
      <c r="M1357" s="2">
        <f t="shared" si="63"/>
        <v>45976.734722222223</v>
      </c>
      <c r="N1357" t="s">
        <v>6293</v>
      </c>
      <c r="O1357" s="2">
        <f t="shared" si="64"/>
        <v>45987.579710648148</v>
      </c>
      <c r="P1357" t="s">
        <v>6294</v>
      </c>
      <c r="Q1357" s="2">
        <f t="shared" si="65"/>
        <v>45987.217222222222</v>
      </c>
      <c r="R1357" t="s">
        <v>6295</v>
      </c>
      <c r="S1357" t="s">
        <v>30</v>
      </c>
      <c r="T13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57" s="5">
        <f>IF(tb_ship[[#This Row],[current_status]]&lt;&gt;"DELIVERED", "",
  ABS(tb_ship[[#This Row],[Formated_actual_delivery_timestamp]] - tb_ship[[#This Row],[Formatted_estimated_delivery_timestamp]])
)</f>
        <v>0.36248842592613073</v>
      </c>
      <c r="X1357">
        <v>1</v>
      </c>
      <c r="Y1357">
        <v>5</v>
      </c>
      <c r="Z1357" t="b">
        <v>0</v>
      </c>
    </row>
    <row r="1358" spans="1:26" hidden="1" x14ac:dyDescent="0.25">
      <c r="A1358" t="s">
        <v>6296</v>
      </c>
      <c r="B1358" t="s">
        <v>203</v>
      </c>
      <c r="C1358" t="s">
        <v>33</v>
      </c>
      <c r="D1358" t="s">
        <v>24</v>
      </c>
      <c r="E1358" t="s">
        <v>52</v>
      </c>
      <c r="F1358" t="s">
        <v>25</v>
      </c>
      <c r="G1358" t="s">
        <v>53</v>
      </c>
      <c r="H1358" t="s">
        <v>363</v>
      </c>
      <c r="I1358" t="b">
        <v>1</v>
      </c>
      <c r="J1358">
        <v>21.88</v>
      </c>
      <c r="K1358">
        <v>691.79</v>
      </c>
      <c r="L1358" t="s">
        <v>6297</v>
      </c>
      <c r="M1358" s="2">
        <f t="shared" si="63"/>
        <v>46038.570138888892</v>
      </c>
      <c r="N1358" t="s">
        <v>6298</v>
      </c>
      <c r="O1358" s="2">
        <f t="shared" si="64"/>
        <v>46045.99322916667</v>
      </c>
      <c r="P1358" t="s">
        <v>6299</v>
      </c>
      <c r="Q1358" s="2">
        <f t="shared" si="65"/>
        <v>46046.018680555557</v>
      </c>
      <c r="R1358" t="s">
        <v>6300</v>
      </c>
      <c r="S1358" t="s">
        <v>30</v>
      </c>
      <c r="T13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58" s="5">
        <f>IF(tb_ship[[#This Row],[current_status]]&lt;&gt;"DELIVERED", "",
  ABS(tb_ship[[#This Row],[Formated_actual_delivery_timestamp]] - tb_ship[[#This Row],[Formatted_estimated_delivery_timestamp]])
)</f>
        <v>2.545138888672227E-2</v>
      </c>
      <c r="X1358">
        <v>4</v>
      </c>
      <c r="Y1358">
        <v>2</v>
      </c>
      <c r="Z1358" t="b">
        <v>0</v>
      </c>
    </row>
    <row r="1359" spans="1:26" hidden="1" x14ac:dyDescent="0.25">
      <c r="A1359" t="s">
        <v>6301</v>
      </c>
      <c r="B1359" t="s">
        <v>1362</v>
      </c>
      <c r="C1359" t="s">
        <v>43</v>
      </c>
      <c r="D1359" t="s">
        <v>301</v>
      </c>
      <c r="E1359" t="s">
        <v>24</v>
      </c>
      <c r="F1359" t="s">
        <v>357</v>
      </c>
      <c r="G1359" t="s">
        <v>249</v>
      </c>
      <c r="H1359" t="s">
        <v>303</v>
      </c>
      <c r="I1359" t="b">
        <v>1</v>
      </c>
      <c r="J1359">
        <v>30.13</v>
      </c>
      <c r="K1359">
        <v>876.14</v>
      </c>
      <c r="L1359" t="s">
        <v>6302</v>
      </c>
      <c r="M1359" s="2">
        <f t="shared" si="63"/>
        <v>45876.802083333336</v>
      </c>
      <c r="N1359" t="s">
        <v>6303</v>
      </c>
      <c r="O1359" s="2">
        <f t="shared" si="64"/>
        <v>45883.696562500001</v>
      </c>
      <c r="P1359" t="s">
        <v>6304</v>
      </c>
      <c r="Q1359" s="2">
        <f t="shared" si="65"/>
        <v>45883.401863425926</v>
      </c>
      <c r="R1359" t="s">
        <v>6304</v>
      </c>
      <c r="S1359" t="s">
        <v>30</v>
      </c>
      <c r="T13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59" s="5">
        <f>IF(tb_ship[[#This Row],[current_status]]&lt;&gt;"DELIVERED", "",
  ABS(tb_ship[[#This Row],[Formated_actual_delivery_timestamp]] - tb_ship[[#This Row],[Formatted_estimated_delivery_timestamp]])
)</f>
        <v>0.29469907407474238</v>
      </c>
      <c r="X1359">
        <v>3</v>
      </c>
      <c r="Y1359">
        <v>2</v>
      </c>
      <c r="Z1359" t="b">
        <v>0</v>
      </c>
    </row>
    <row r="1360" spans="1:26" hidden="1" x14ac:dyDescent="0.25">
      <c r="A1360" t="s">
        <v>6305</v>
      </c>
      <c r="B1360" t="s">
        <v>58</v>
      </c>
      <c r="C1360" t="s">
        <v>33</v>
      </c>
      <c r="D1360" t="s">
        <v>187</v>
      </c>
      <c r="E1360" t="s">
        <v>24</v>
      </c>
      <c r="F1360" t="s">
        <v>801</v>
      </c>
      <c r="G1360" t="s">
        <v>249</v>
      </c>
      <c r="H1360" t="s">
        <v>308</v>
      </c>
      <c r="I1360" t="b">
        <v>1</v>
      </c>
      <c r="J1360">
        <v>18.53</v>
      </c>
      <c r="K1360">
        <v>2129.61</v>
      </c>
      <c r="L1360" t="s">
        <v>6306</v>
      </c>
      <c r="M1360" s="2">
        <f t="shared" si="63"/>
        <v>46016.95</v>
      </c>
      <c r="N1360" t="s">
        <v>6307</v>
      </c>
      <c r="O1360" s="2">
        <f t="shared" si="64"/>
        <v>46024.980740740742</v>
      </c>
      <c r="P1360" t="s">
        <v>6308</v>
      </c>
      <c r="Q1360" s="2">
        <f t="shared" si="65"/>
        <v>46024.95857638889</v>
      </c>
      <c r="R1360" t="s">
        <v>6308</v>
      </c>
      <c r="S1360" t="s">
        <v>30</v>
      </c>
      <c r="T13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60" s="5">
        <f>IF(tb_ship[[#This Row],[current_status]]&lt;&gt;"DELIVERED", "",
  ABS(tb_ship[[#This Row],[Formated_actual_delivery_timestamp]] - tb_ship[[#This Row],[Formatted_estimated_delivery_timestamp]])
)</f>
        <v>2.21643518525525E-2</v>
      </c>
      <c r="X1360">
        <v>2</v>
      </c>
      <c r="Y1360">
        <v>5</v>
      </c>
      <c r="Z1360" t="b">
        <v>0</v>
      </c>
    </row>
    <row r="1361" spans="1:26" hidden="1" x14ac:dyDescent="0.25">
      <c r="A1361" t="s">
        <v>6309</v>
      </c>
      <c r="B1361" t="s">
        <v>58</v>
      </c>
      <c r="C1361" t="s">
        <v>51</v>
      </c>
      <c r="D1361" t="s">
        <v>24</v>
      </c>
      <c r="E1361" t="s">
        <v>34</v>
      </c>
      <c r="F1361" t="s">
        <v>151</v>
      </c>
      <c r="G1361" t="s">
        <v>36</v>
      </c>
      <c r="I1361" t="b">
        <v>1</v>
      </c>
      <c r="J1361">
        <v>27.42</v>
      </c>
      <c r="K1361">
        <v>1388.89</v>
      </c>
      <c r="L1361" t="s">
        <v>6310</v>
      </c>
      <c r="M1361" s="2">
        <f t="shared" si="63"/>
        <v>46024.810416666667</v>
      </c>
      <c r="N1361" t="s">
        <v>6311</v>
      </c>
      <c r="O1361" s="2">
        <f t="shared" si="64"/>
        <v>46023.18204861111</v>
      </c>
      <c r="P1361" t="s">
        <v>6312</v>
      </c>
      <c r="Q1361" s="2">
        <f t="shared" si="65"/>
        <v>46031.694189814814</v>
      </c>
      <c r="R1361" t="s">
        <v>6312</v>
      </c>
      <c r="S1361" t="s">
        <v>30</v>
      </c>
      <c r="T13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1" s="5">
        <f>IF(tb_ship[[#This Row],[current_status]]&lt;&gt;"DELIVERED", "",
  ABS(tb_ship[[#This Row],[Formated_actual_delivery_timestamp]] - tb_ship[[#This Row],[Formatted_estimated_delivery_timestamp]])
)</f>
        <v>8.5121412037042319</v>
      </c>
      <c r="X1361">
        <v>2</v>
      </c>
      <c r="Y1361">
        <v>3</v>
      </c>
      <c r="Z1361" t="b">
        <v>1</v>
      </c>
    </row>
    <row r="1362" spans="1:26" hidden="1" x14ac:dyDescent="0.25">
      <c r="A1362" t="s">
        <v>6313</v>
      </c>
      <c r="B1362" t="s">
        <v>99</v>
      </c>
      <c r="C1362" t="s">
        <v>33</v>
      </c>
      <c r="D1362" t="s">
        <v>24</v>
      </c>
      <c r="E1362" t="s">
        <v>34</v>
      </c>
      <c r="F1362" t="s">
        <v>25</v>
      </c>
      <c r="G1362" t="s">
        <v>745</v>
      </c>
      <c r="H1362" t="s">
        <v>37</v>
      </c>
      <c r="I1362" t="b">
        <v>1</v>
      </c>
      <c r="J1362">
        <v>2.27</v>
      </c>
      <c r="K1362">
        <v>38.619999999999997</v>
      </c>
      <c r="L1362" t="s">
        <v>6314</v>
      </c>
      <c r="M1362" s="2">
        <f t="shared" si="63"/>
        <v>45961.421527777777</v>
      </c>
      <c r="N1362" t="s">
        <v>6315</v>
      </c>
      <c r="O1362" s="2">
        <f t="shared" si="64"/>
        <v>45972.266099537039</v>
      </c>
      <c r="P1362" t="s">
        <v>6316</v>
      </c>
      <c r="Q1362" s="2">
        <f t="shared" si="65"/>
        <v>45972.75439814815</v>
      </c>
      <c r="R1362" t="s">
        <v>6316</v>
      </c>
      <c r="S1362" t="s">
        <v>30</v>
      </c>
      <c r="T13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2" s="5">
        <f>IF(tb_ship[[#This Row],[current_status]]&lt;&gt;"DELIVERED", "",
  ABS(tb_ship[[#This Row],[Formated_actual_delivery_timestamp]] - tb_ship[[#This Row],[Formatted_estimated_delivery_timestamp]])
)</f>
        <v>0.4882986111115315</v>
      </c>
      <c r="X1362">
        <v>3</v>
      </c>
      <c r="Y1362">
        <v>5</v>
      </c>
      <c r="Z1362" t="b">
        <v>0</v>
      </c>
    </row>
    <row r="1363" spans="1:26" hidden="1" x14ac:dyDescent="0.25">
      <c r="A1363" t="s">
        <v>6317</v>
      </c>
      <c r="B1363" t="s">
        <v>203</v>
      </c>
      <c r="C1363" t="s">
        <v>33</v>
      </c>
      <c r="D1363" t="s">
        <v>100</v>
      </c>
      <c r="E1363" t="s">
        <v>24</v>
      </c>
      <c r="F1363" t="s">
        <v>513</v>
      </c>
      <c r="G1363" t="s">
        <v>68</v>
      </c>
      <c r="I1363" t="b">
        <v>1</v>
      </c>
      <c r="J1363">
        <v>314.31</v>
      </c>
      <c r="K1363">
        <v>50758.63</v>
      </c>
      <c r="L1363" t="s">
        <v>6318</v>
      </c>
      <c r="M1363" s="2">
        <f t="shared" si="63"/>
        <v>46043.675694444442</v>
      </c>
      <c r="N1363" t="s">
        <v>6319</v>
      </c>
      <c r="O1363" s="2">
        <f t="shared" si="64"/>
        <v>46048.545277777775</v>
      </c>
      <c r="P1363" t="s">
        <v>6320</v>
      </c>
      <c r="Q1363" s="2">
        <f t="shared" si="65"/>
        <v>46048.262789351851</v>
      </c>
      <c r="R1363" t="s">
        <v>6321</v>
      </c>
      <c r="S1363" t="s">
        <v>30</v>
      </c>
      <c r="T1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63" s="5">
        <f>IF(tb_ship[[#This Row],[current_status]]&lt;&gt;"DELIVERED", "",
  ABS(tb_ship[[#This Row],[Formated_actual_delivery_timestamp]] - tb_ship[[#This Row],[Formatted_estimated_delivery_timestamp]])
)</f>
        <v>0.2824884259243845</v>
      </c>
      <c r="X1363">
        <v>3</v>
      </c>
      <c r="Y1363">
        <v>5</v>
      </c>
      <c r="Z1363" t="b">
        <v>0</v>
      </c>
    </row>
    <row r="1364" spans="1:26" hidden="1" x14ac:dyDescent="0.25">
      <c r="A1364" t="s">
        <v>6322</v>
      </c>
      <c r="B1364" t="s">
        <v>203</v>
      </c>
      <c r="C1364" t="s">
        <v>43</v>
      </c>
      <c r="D1364" t="s">
        <v>24</v>
      </c>
      <c r="E1364" t="s">
        <v>34</v>
      </c>
      <c r="F1364" t="s">
        <v>25</v>
      </c>
      <c r="G1364" t="s">
        <v>36</v>
      </c>
      <c r="H1364" t="s">
        <v>259</v>
      </c>
      <c r="I1364" t="b">
        <v>1</v>
      </c>
      <c r="J1364">
        <v>10.84</v>
      </c>
      <c r="K1364">
        <v>124.12</v>
      </c>
      <c r="L1364" t="s">
        <v>6323</v>
      </c>
      <c r="M1364" s="2">
        <f t="shared" si="63"/>
        <v>45894.472222222226</v>
      </c>
      <c r="N1364" t="s">
        <v>6324</v>
      </c>
      <c r="O1364" s="2">
        <f t="shared" si="64"/>
        <v>45901.21402777778</v>
      </c>
      <c r="P1364" t="s">
        <v>6325</v>
      </c>
      <c r="Q1364" s="2">
        <f t="shared" si="65"/>
        <v>45901.262199074074</v>
      </c>
      <c r="R1364" t="s">
        <v>6325</v>
      </c>
      <c r="S1364" t="s">
        <v>30</v>
      </c>
      <c r="T13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4" s="5">
        <f>IF(tb_ship[[#This Row],[current_status]]&lt;&gt;"DELIVERED", "",
  ABS(tb_ship[[#This Row],[Formated_actual_delivery_timestamp]] - tb_ship[[#This Row],[Formatted_estimated_delivery_timestamp]])
)</f>
        <v>4.8171296293730848E-2</v>
      </c>
      <c r="X1364">
        <v>2</v>
      </c>
      <c r="Y1364">
        <v>3</v>
      </c>
      <c r="Z1364" t="b">
        <v>0</v>
      </c>
    </row>
    <row r="1365" spans="1:26" hidden="1" x14ac:dyDescent="0.25">
      <c r="A1365" t="s">
        <v>6326</v>
      </c>
      <c r="B1365" t="s">
        <v>58</v>
      </c>
      <c r="C1365" t="s">
        <v>23</v>
      </c>
      <c r="D1365" t="s">
        <v>24</v>
      </c>
      <c r="E1365" t="s">
        <v>34</v>
      </c>
      <c r="F1365" t="s">
        <v>524</v>
      </c>
      <c r="G1365" t="s">
        <v>745</v>
      </c>
      <c r="H1365" t="s">
        <v>259</v>
      </c>
      <c r="I1365" t="b">
        <v>1</v>
      </c>
      <c r="J1365">
        <v>24.9</v>
      </c>
      <c r="K1365">
        <v>149.46</v>
      </c>
      <c r="L1365" t="s">
        <v>6327</v>
      </c>
      <c r="M1365" s="2">
        <f t="shared" si="63"/>
        <v>45911.816666666666</v>
      </c>
      <c r="N1365" t="s">
        <v>6328</v>
      </c>
      <c r="O1365" s="2">
        <f t="shared" si="64"/>
        <v>45915.895891203705</v>
      </c>
      <c r="P1365" t="s">
        <v>6329</v>
      </c>
      <c r="Q1365" s="2">
        <f t="shared" si="65"/>
        <v>45916.002372685187</v>
      </c>
      <c r="R1365" t="s">
        <v>6329</v>
      </c>
      <c r="S1365" t="s">
        <v>30</v>
      </c>
      <c r="T13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5" s="5">
        <f>IF(tb_ship[[#This Row],[current_status]]&lt;&gt;"DELIVERED", "",
  ABS(tb_ship[[#This Row],[Formated_actual_delivery_timestamp]] - tb_ship[[#This Row],[Formatted_estimated_delivery_timestamp]])
)</f>
        <v>0.10648148148175096</v>
      </c>
      <c r="X1365">
        <v>1</v>
      </c>
      <c r="Y1365">
        <v>4</v>
      </c>
      <c r="Z1365" t="b">
        <v>0</v>
      </c>
    </row>
    <row r="1366" spans="1:26" hidden="1" x14ac:dyDescent="0.25">
      <c r="A1366" t="s">
        <v>6330</v>
      </c>
      <c r="B1366" t="s">
        <v>203</v>
      </c>
      <c r="C1366" t="s">
        <v>51</v>
      </c>
      <c r="D1366" t="s">
        <v>24</v>
      </c>
      <c r="E1366" t="s">
        <v>52</v>
      </c>
      <c r="F1366" t="s">
        <v>396</v>
      </c>
      <c r="G1366" t="s">
        <v>85</v>
      </c>
      <c r="H1366" t="s">
        <v>1733</v>
      </c>
      <c r="I1366" t="b">
        <v>1</v>
      </c>
      <c r="J1366">
        <v>5.32</v>
      </c>
      <c r="K1366">
        <v>70.239999999999995</v>
      </c>
      <c r="L1366" t="s">
        <v>6331</v>
      </c>
      <c r="M1366" s="2">
        <f t="shared" si="63"/>
        <v>45988.619444444448</v>
      </c>
      <c r="N1366" t="s">
        <v>6332</v>
      </c>
      <c r="O1366" s="2">
        <f t="shared" si="64"/>
        <v>45994.282222222224</v>
      </c>
      <c r="P1366" t="s">
        <v>6333</v>
      </c>
      <c r="Q1366" s="2">
        <f t="shared" si="65"/>
        <v>45994.760601851856</v>
      </c>
      <c r="R1366" t="s">
        <v>6333</v>
      </c>
      <c r="S1366" t="s">
        <v>30</v>
      </c>
      <c r="T13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6" s="5">
        <f>IF(tb_ship[[#This Row],[current_status]]&lt;&gt;"DELIVERED", "",
  ABS(tb_ship[[#This Row],[Formated_actual_delivery_timestamp]] - tb_ship[[#This Row],[Formatted_estimated_delivery_timestamp]])
)</f>
        <v>0.47837962963239988</v>
      </c>
      <c r="X1366">
        <v>1</v>
      </c>
      <c r="Y1366">
        <v>5</v>
      </c>
      <c r="Z1366" t="b">
        <v>0</v>
      </c>
    </row>
    <row r="1367" spans="1:26" hidden="1" x14ac:dyDescent="0.25">
      <c r="A1367" t="s">
        <v>6334</v>
      </c>
      <c r="B1367" t="s">
        <v>203</v>
      </c>
      <c r="C1367" t="s">
        <v>51</v>
      </c>
      <c r="D1367" t="s">
        <v>116</v>
      </c>
      <c r="E1367" t="s">
        <v>24</v>
      </c>
      <c r="F1367" t="s">
        <v>1405</v>
      </c>
      <c r="G1367" t="s">
        <v>35</v>
      </c>
      <c r="H1367" t="s">
        <v>2128</v>
      </c>
      <c r="I1367" t="b">
        <v>1</v>
      </c>
      <c r="J1367">
        <v>9.1300000000000008</v>
      </c>
      <c r="K1367">
        <v>199.49</v>
      </c>
      <c r="L1367" t="s">
        <v>6335</v>
      </c>
      <c r="M1367" s="2">
        <f t="shared" si="63"/>
        <v>45974.807638888888</v>
      </c>
      <c r="N1367" t="s">
        <v>6336</v>
      </c>
      <c r="O1367" s="2">
        <f t="shared" si="64"/>
        <v>45979.882627314815</v>
      </c>
      <c r="P1367" t="s">
        <v>6337</v>
      </c>
      <c r="Q1367" s="2">
        <f t="shared" si="65"/>
        <v>45980.022152777776</v>
      </c>
      <c r="R1367" t="s">
        <v>6338</v>
      </c>
      <c r="S1367" t="s">
        <v>30</v>
      </c>
      <c r="T13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7" s="5">
        <f>IF(tb_ship[[#This Row],[current_status]]&lt;&gt;"DELIVERED", "",
  ABS(tb_ship[[#This Row],[Formated_actual_delivery_timestamp]] - tb_ship[[#This Row],[Formatted_estimated_delivery_timestamp]])
)</f>
        <v>0.13952546296059154</v>
      </c>
      <c r="X1367">
        <v>3</v>
      </c>
      <c r="Y1367">
        <v>5</v>
      </c>
      <c r="Z1367" t="b">
        <v>0</v>
      </c>
    </row>
    <row r="1368" spans="1:26" hidden="1" x14ac:dyDescent="0.25">
      <c r="A1368" t="s">
        <v>6339</v>
      </c>
      <c r="B1368" t="s">
        <v>279</v>
      </c>
      <c r="C1368" t="s">
        <v>51</v>
      </c>
      <c r="D1368" t="s">
        <v>44</v>
      </c>
      <c r="E1368" t="s">
        <v>116</v>
      </c>
      <c r="F1368" t="s">
        <v>180</v>
      </c>
      <c r="G1368" t="s">
        <v>811</v>
      </c>
      <c r="H1368" t="s">
        <v>119</v>
      </c>
      <c r="I1368" t="b">
        <v>1</v>
      </c>
      <c r="J1368">
        <v>16.29</v>
      </c>
      <c r="K1368">
        <v>704.91</v>
      </c>
      <c r="L1368" t="s">
        <v>6340</v>
      </c>
      <c r="M1368" s="2">
        <f t="shared" si="63"/>
        <v>45942.038888888885</v>
      </c>
      <c r="N1368" t="s">
        <v>6341</v>
      </c>
      <c r="O1368" s="2">
        <f t="shared" si="64"/>
        <v>45946.810300925921</v>
      </c>
      <c r="P1368" t="s">
        <v>6342</v>
      </c>
      <c r="Q1368" s="2">
        <f t="shared" si="65"/>
        <v>45947.021238425921</v>
      </c>
      <c r="R1368" t="s">
        <v>6342</v>
      </c>
      <c r="S1368" t="s">
        <v>30</v>
      </c>
      <c r="T13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8" s="5">
        <f>IF(tb_ship[[#This Row],[current_status]]&lt;&gt;"DELIVERED", "",
  ABS(tb_ship[[#This Row],[Formated_actual_delivery_timestamp]] - tb_ship[[#This Row],[Formatted_estimated_delivery_timestamp]])
)</f>
        <v>0.2109375</v>
      </c>
      <c r="X1368">
        <v>2</v>
      </c>
      <c r="Y1368">
        <v>4</v>
      </c>
      <c r="Z1368" t="b">
        <v>0</v>
      </c>
    </row>
    <row r="1369" spans="1:26" hidden="1" x14ac:dyDescent="0.25">
      <c r="A1369" t="s">
        <v>6343</v>
      </c>
      <c r="B1369" t="s">
        <v>279</v>
      </c>
      <c r="C1369" t="s">
        <v>51</v>
      </c>
      <c r="D1369" t="s">
        <v>44</v>
      </c>
      <c r="E1369" t="s">
        <v>24</v>
      </c>
      <c r="F1369" t="s">
        <v>135</v>
      </c>
      <c r="G1369" t="s">
        <v>93</v>
      </c>
      <c r="H1369" t="s">
        <v>110</v>
      </c>
      <c r="I1369" t="b">
        <v>1</v>
      </c>
      <c r="J1369">
        <v>29.98</v>
      </c>
      <c r="K1369">
        <v>276.05</v>
      </c>
      <c r="L1369" t="s">
        <v>6344</v>
      </c>
      <c r="M1369" s="2">
        <f t="shared" si="63"/>
        <v>46050.275694444441</v>
      </c>
      <c r="N1369" t="s">
        <v>6345</v>
      </c>
      <c r="O1369" s="2">
        <f t="shared" si="64"/>
        <v>46052.461782407408</v>
      </c>
      <c r="P1369" t="s">
        <v>6346</v>
      </c>
      <c r="Q1369" s="2">
        <f t="shared" si="65"/>
        <v>46053.165902777779</v>
      </c>
      <c r="R1369" t="s">
        <v>6346</v>
      </c>
      <c r="S1369" t="s">
        <v>30</v>
      </c>
      <c r="T13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69" s="5">
        <f>IF(tb_ship[[#This Row],[current_status]]&lt;&gt;"DELIVERED", "",
  ABS(tb_ship[[#This Row],[Formated_actual_delivery_timestamp]] - tb_ship[[#This Row],[Formatted_estimated_delivery_timestamp]])
)</f>
        <v>0.70412037037021946</v>
      </c>
      <c r="X1369">
        <v>2</v>
      </c>
      <c r="Y1369">
        <v>4</v>
      </c>
      <c r="Z1369" t="b">
        <v>0</v>
      </c>
    </row>
    <row r="1370" spans="1:26" hidden="1" x14ac:dyDescent="0.25">
      <c r="A1370" t="s">
        <v>6347</v>
      </c>
      <c r="B1370" t="s">
        <v>186</v>
      </c>
      <c r="C1370" t="s">
        <v>43</v>
      </c>
      <c r="D1370" t="s">
        <v>52</v>
      </c>
      <c r="E1370" t="s">
        <v>24</v>
      </c>
      <c r="F1370" t="s">
        <v>53</v>
      </c>
      <c r="G1370" t="s">
        <v>376</v>
      </c>
      <c r="H1370" t="s">
        <v>1024</v>
      </c>
      <c r="I1370" t="b">
        <v>1</v>
      </c>
      <c r="J1370">
        <v>5.48</v>
      </c>
      <c r="K1370">
        <v>316.33</v>
      </c>
      <c r="L1370" t="s">
        <v>6348</v>
      </c>
      <c r="M1370" s="2">
        <f t="shared" si="63"/>
        <v>45814.625694444447</v>
      </c>
      <c r="N1370" t="s">
        <v>6349</v>
      </c>
      <c r="O1370" s="2">
        <f t="shared" si="64"/>
        <v>45818.841851851852</v>
      </c>
      <c r="Q1370" s="2" t="str">
        <f t="shared" si="65"/>
        <v/>
      </c>
      <c r="R1370" t="s">
        <v>6350</v>
      </c>
      <c r="S1370" t="s">
        <v>140</v>
      </c>
      <c r="T13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70" s="5" t="str">
        <f>IF(tb_ship[[#This Row],[current_status]]&lt;&gt;"DELIVERED", "",
  ABS(tb_ship[[#This Row],[Formated_actual_delivery_timestamp]] - tb_ship[[#This Row],[Formatted_estimated_delivery_timestamp]])
)</f>
        <v/>
      </c>
      <c r="V1370" t="s">
        <v>157</v>
      </c>
      <c r="X1370">
        <v>7</v>
      </c>
      <c r="Y1370">
        <v>3</v>
      </c>
      <c r="Z1370" t="b">
        <v>1</v>
      </c>
    </row>
    <row r="1371" spans="1:26" hidden="1" x14ac:dyDescent="0.25">
      <c r="A1371" t="s">
        <v>6351</v>
      </c>
      <c r="B1371" t="s">
        <v>99</v>
      </c>
      <c r="C1371" t="s">
        <v>51</v>
      </c>
      <c r="D1371" t="s">
        <v>52</v>
      </c>
      <c r="E1371" t="s">
        <v>173</v>
      </c>
      <c r="F1371" t="s">
        <v>329</v>
      </c>
      <c r="G1371" t="s">
        <v>421</v>
      </c>
      <c r="H1371" t="s">
        <v>4339</v>
      </c>
      <c r="I1371" t="b">
        <v>0</v>
      </c>
      <c r="J1371">
        <v>5.38</v>
      </c>
      <c r="K1371">
        <v>492.77</v>
      </c>
      <c r="L1371" t="s">
        <v>6352</v>
      </c>
      <c r="M1371" s="2">
        <f t="shared" si="63"/>
        <v>46070.506944444445</v>
      </c>
      <c r="N1371" t="s">
        <v>6353</v>
      </c>
      <c r="O1371" s="2">
        <f t="shared" si="64"/>
        <v>46077.50885416667</v>
      </c>
      <c r="Q1371" s="2" t="str">
        <f t="shared" si="65"/>
        <v/>
      </c>
      <c r="R1371" t="s">
        <v>6354</v>
      </c>
      <c r="S1371" t="s">
        <v>114</v>
      </c>
      <c r="T13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71" s="5" t="str">
        <f>IF(tb_ship[[#This Row],[current_status]]&lt;&gt;"DELIVERED", "",
  ABS(tb_ship[[#This Row],[Formated_actual_delivery_timestamp]] - tb_ship[[#This Row],[Formatted_estimated_delivery_timestamp]])
)</f>
        <v/>
      </c>
      <c r="X1371">
        <v>3</v>
      </c>
      <c r="Y1371">
        <v>5</v>
      </c>
      <c r="Z1371" t="b">
        <v>0</v>
      </c>
    </row>
    <row r="1372" spans="1:26" hidden="1" x14ac:dyDescent="0.25">
      <c r="A1372" t="s">
        <v>6355</v>
      </c>
      <c r="B1372" t="s">
        <v>58</v>
      </c>
      <c r="C1372" t="s">
        <v>6356</v>
      </c>
      <c r="D1372" t="s">
        <v>116</v>
      </c>
      <c r="E1372" t="s">
        <v>24</v>
      </c>
      <c r="F1372" t="s">
        <v>2693</v>
      </c>
      <c r="G1372" t="s">
        <v>196</v>
      </c>
      <c r="H1372" t="s">
        <v>1348</v>
      </c>
      <c r="I1372" t="b">
        <v>1</v>
      </c>
      <c r="J1372">
        <v>56.84</v>
      </c>
      <c r="K1372">
        <v>1225.05</v>
      </c>
      <c r="L1372" t="s">
        <v>6357</v>
      </c>
      <c r="M1372" s="2">
        <f t="shared" si="63"/>
        <v>46047.697222222225</v>
      </c>
      <c r="N1372" t="s">
        <v>6358</v>
      </c>
      <c r="O1372" s="2">
        <f t="shared" si="64"/>
        <v>46052.858773148146</v>
      </c>
      <c r="P1372" t="s">
        <v>6359</v>
      </c>
      <c r="Q1372" s="2">
        <f t="shared" si="65"/>
        <v>46053.560069444444</v>
      </c>
      <c r="R1372" t="s">
        <v>6360</v>
      </c>
      <c r="S1372" t="s">
        <v>30</v>
      </c>
      <c r="T13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72" s="5">
        <f>IF(tb_ship[[#This Row],[current_status]]&lt;&gt;"DELIVERED", "",
  ABS(tb_ship[[#This Row],[Formated_actual_delivery_timestamp]] - tb_ship[[#This Row],[Formatted_estimated_delivery_timestamp]])
)</f>
        <v>0.70129629629809642</v>
      </c>
      <c r="X1372">
        <v>3</v>
      </c>
      <c r="Y1372">
        <v>5</v>
      </c>
      <c r="Z1372" t="b">
        <v>0</v>
      </c>
    </row>
    <row r="1373" spans="1:26" hidden="1" x14ac:dyDescent="0.25">
      <c r="A1373" t="s">
        <v>6361</v>
      </c>
      <c r="B1373" t="s">
        <v>58</v>
      </c>
      <c r="C1373" t="s">
        <v>23</v>
      </c>
      <c r="D1373" t="s">
        <v>59</v>
      </c>
      <c r="E1373" t="s">
        <v>52</v>
      </c>
      <c r="F1373" t="s">
        <v>61</v>
      </c>
      <c r="G1373" t="s">
        <v>92</v>
      </c>
      <c r="H1373" t="s">
        <v>162</v>
      </c>
      <c r="I1373" t="b">
        <v>0</v>
      </c>
      <c r="J1373">
        <v>8.66</v>
      </c>
      <c r="K1373">
        <v>83.3</v>
      </c>
      <c r="L1373" t="s">
        <v>6362</v>
      </c>
      <c r="M1373" s="2">
        <f t="shared" si="63"/>
        <v>45912.581250000003</v>
      </c>
      <c r="N1373" t="s">
        <v>6363</v>
      </c>
      <c r="O1373" s="2">
        <f t="shared" si="64"/>
        <v>45917.095254629632</v>
      </c>
      <c r="P1373" t="s">
        <v>6364</v>
      </c>
      <c r="Q1373" s="2">
        <f t="shared" si="65"/>
        <v>45917.213576388887</v>
      </c>
      <c r="R1373" t="s">
        <v>6364</v>
      </c>
      <c r="S1373" t="s">
        <v>30</v>
      </c>
      <c r="T13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73" s="5">
        <f>IF(tb_ship[[#This Row],[current_status]]&lt;&gt;"DELIVERED", "",
  ABS(tb_ship[[#This Row],[Formated_actual_delivery_timestamp]] - tb_ship[[#This Row],[Formatted_estimated_delivery_timestamp]])
)</f>
        <v>0.1183217592551955</v>
      </c>
      <c r="X1373">
        <v>3</v>
      </c>
      <c r="Y1373">
        <v>4</v>
      </c>
      <c r="Z1373" t="b">
        <v>0</v>
      </c>
    </row>
    <row r="1374" spans="1:26" hidden="1" x14ac:dyDescent="0.25">
      <c r="A1374" t="s">
        <v>6365</v>
      </c>
      <c r="B1374" t="s">
        <v>58</v>
      </c>
      <c r="C1374" t="s">
        <v>33</v>
      </c>
      <c r="D1374" t="s">
        <v>52</v>
      </c>
      <c r="E1374" t="s">
        <v>24</v>
      </c>
      <c r="F1374" t="s">
        <v>76</v>
      </c>
      <c r="G1374" t="s">
        <v>196</v>
      </c>
      <c r="H1374" t="s">
        <v>1024</v>
      </c>
      <c r="I1374" t="b">
        <v>1</v>
      </c>
      <c r="J1374">
        <v>8.4700000000000006</v>
      </c>
      <c r="K1374">
        <v>449.23</v>
      </c>
      <c r="L1374" t="s">
        <v>6366</v>
      </c>
      <c r="M1374" s="2">
        <f t="shared" si="63"/>
        <v>45943.501388888893</v>
      </c>
      <c r="N1374" t="s">
        <v>6367</v>
      </c>
      <c r="O1374" s="2">
        <f t="shared" si="64"/>
        <v>45952.280682870376</v>
      </c>
      <c r="P1374" t="s">
        <v>6368</v>
      </c>
      <c r="Q1374" s="2">
        <f t="shared" si="65"/>
        <v>45952.124548611115</v>
      </c>
      <c r="R1374" t="s">
        <v>6369</v>
      </c>
      <c r="S1374" t="s">
        <v>30</v>
      </c>
      <c r="T13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74" s="5">
        <f>IF(tb_ship[[#This Row],[current_status]]&lt;&gt;"DELIVERED", "",
  ABS(tb_ship[[#This Row],[Formated_actual_delivery_timestamp]] - tb_ship[[#This Row],[Formatted_estimated_delivery_timestamp]])
)</f>
        <v>0.15613425926130731</v>
      </c>
      <c r="X1374">
        <v>1</v>
      </c>
      <c r="Y1374">
        <v>4</v>
      </c>
      <c r="Z1374" t="b">
        <v>0</v>
      </c>
    </row>
    <row r="1375" spans="1:26" hidden="1" x14ac:dyDescent="0.25">
      <c r="A1375" t="s">
        <v>6370</v>
      </c>
      <c r="B1375" t="s">
        <v>83</v>
      </c>
      <c r="C1375" t="s">
        <v>33</v>
      </c>
      <c r="D1375" t="s">
        <v>44</v>
      </c>
      <c r="E1375" t="s">
        <v>24</v>
      </c>
      <c r="F1375" t="s">
        <v>280</v>
      </c>
      <c r="G1375" t="s">
        <v>189</v>
      </c>
      <c r="H1375" t="s">
        <v>181</v>
      </c>
      <c r="I1375" t="b">
        <v>1</v>
      </c>
      <c r="J1375">
        <v>6.36</v>
      </c>
      <c r="K1375">
        <v>334.51</v>
      </c>
      <c r="L1375" t="s">
        <v>6371</v>
      </c>
      <c r="M1375" s="2">
        <f t="shared" si="63"/>
        <v>45860.487500000003</v>
      </c>
      <c r="N1375" t="s">
        <v>6372</v>
      </c>
      <c r="O1375" s="2">
        <f t="shared" si="64"/>
        <v>45866.694155092591</v>
      </c>
      <c r="P1375" t="s">
        <v>6373</v>
      </c>
      <c r="Q1375" s="2">
        <f t="shared" si="65"/>
        <v>45867.240277777775</v>
      </c>
      <c r="R1375" t="s">
        <v>6374</v>
      </c>
      <c r="S1375" t="s">
        <v>30</v>
      </c>
      <c r="T13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75" s="5">
        <f>IF(tb_ship[[#This Row],[current_status]]&lt;&gt;"DELIVERED", "",
  ABS(tb_ship[[#This Row],[Formated_actual_delivery_timestamp]] - tb_ship[[#This Row],[Formatted_estimated_delivery_timestamp]])
)</f>
        <v>0.54612268518394558</v>
      </c>
      <c r="X1375">
        <v>4</v>
      </c>
      <c r="Y1375">
        <v>4</v>
      </c>
      <c r="Z1375" t="b">
        <v>0</v>
      </c>
    </row>
    <row r="1376" spans="1:26" hidden="1" x14ac:dyDescent="0.25">
      <c r="A1376" t="s">
        <v>6375</v>
      </c>
      <c r="B1376" t="s">
        <v>67</v>
      </c>
      <c r="C1376" t="s">
        <v>43</v>
      </c>
      <c r="D1376" t="s">
        <v>173</v>
      </c>
      <c r="E1376" t="s">
        <v>52</v>
      </c>
      <c r="F1376" t="s">
        <v>421</v>
      </c>
      <c r="G1376" t="s">
        <v>53</v>
      </c>
      <c r="H1376" t="s">
        <v>5902</v>
      </c>
      <c r="I1376" t="b">
        <v>0</v>
      </c>
      <c r="J1376">
        <v>4.03</v>
      </c>
      <c r="K1376">
        <v>43.8</v>
      </c>
      <c r="L1376" t="s">
        <v>6376</v>
      </c>
      <c r="M1376" s="2">
        <f t="shared" si="63"/>
        <v>46029.472222222226</v>
      </c>
      <c r="N1376" t="s">
        <v>6377</v>
      </c>
      <c r="O1376" s="2">
        <f t="shared" si="64"/>
        <v>46042.654629629629</v>
      </c>
      <c r="P1376" t="s">
        <v>6378</v>
      </c>
      <c r="Q1376" s="2">
        <f t="shared" si="65"/>
        <v>46042.588865740741</v>
      </c>
      <c r="R1376" t="s">
        <v>6378</v>
      </c>
      <c r="S1376" t="s">
        <v>30</v>
      </c>
      <c r="T13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76" s="5">
        <f>IF(tb_ship[[#This Row],[current_status]]&lt;&gt;"DELIVERED", "",
  ABS(tb_ship[[#This Row],[Formated_actual_delivery_timestamp]] - tb_ship[[#This Row],[Formatted_estimated_delivery_timestamp]])
)</f>
        <v>6.5763888887886424E-2</v>
      </c>
      <c r="X1376">
        <v>2</v>
      </c>
      <c r="Y1376">
        <v>3</v>
      </c>
      <c r="Z1376" t="b">
        <v>0</v>
      </c>
    </row>
    <row r="1377" spans="1:26" hidden="1" x14ac:dyDescent="0.25">
      <c r="A1377" t="s">
        <v>6379</v>
      </c>
      <c r="B1377" t="s">
        <v>58</v>
      </c>
      <c r="C1377" t="s">
        <v>33</v>
      </c>
      <c r="D1377" t="s">
        <v>301</v>
      </c>
      <c r="E1377" t="s">
        <v>24</v>
      </c>
      <c r="F1377" t="s">
        <v>987</v>
      </c>
      <c r="G1377" t="s">
        <v>1499</v>
      </c>
      <c r="H1377" t="s">
        <v>303</v>
      </c>
      <c r="I1377" t="b">
        <v>1</v>
      </c>
      <c r="J1377">
        <v>14.02</v>
      </c>
      <c r="K1377">
        <v>193.48</v>
      </c>
      <c r="L1377" t="s">
        <v>6380</v>
      </c>
      <c r="M1377" s="2">
        <f t="shared" si="63"/>
        <v>45943.873611111114</v>
      </c>
      <c r="N1377" t="s">
        <v>6381</v>
      </c>
      <c r="O1377" s="2">
        <f t="shared" si="64"/>
        <v>45951.899930555555</v>
      </c>
      <c r="P1377" t="s">
        <v>6382</v>
      </c>
      <c r="Q1377" s="2">
        <f t="shared" si="65"/>
        <v>45951.62740740741</v>
      </c>
      <c r="R1377" t="s">
        <v>6383</v>
      </c>
      <c r="S1377" t="s">
        <v>30</v>
      </c>
      <c r="T13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77" s="5">
        <f>IF(tb_ship[[#This Row],[current_status]]&lt;&gt;"DELIVERED", "",
  ABS(tb_ship[[#This Row],[Formated_actual_delivery_timestamp]] - tb_ship[[#This Row],[Formatted_estimated_delivery_timestamp]])
)</f>
        <v>0.27252314814541023</v>
      </c>
      <c r="X1377">
        <v>5</v>
      </c>
      <c r="Y1377">
        <v>3</v>
      </c>
      <c r="Z1377" t="b">
        <v>0</v>
      </c>
    </row>
    <row r="1378" spans="1:26" hidden="1" x14ac:dyDescent="0.25">
      <c r="A1378" t="s">
        <v>6384</v>
      </c>
      <c r="B1378" t="s">
        <v>687</v>
      </c>
      <c r="C1378" t="s">
        <v>43</v>
      </c>
      <c r="D1378" t="s">
        <v>24</v>
      </c>
      <c r="E1378" t="s">
        <v>24</v>
      </c>
      <c r="F1378" t="s">
        <v>68</v>
      </c>
      <c r="G1378" t="s">
        <v>189</v>
      </c>
      <c r="H1378" t="s">
        <v>152</v>
      </c>
      <c r="I1378" t="b">
        <v>0</v>
      </c>
      <c r="J1378">
        <v>4.5599999999999996</v>
      </c>
      <c r="K1378">
        <v>92.53</v>
      </c>
      <c r="L1378" t="s">
        <v>6385</v>
      </c>
      <c r="M1378" s="2">
        <f t="shared" si="63"/>
        <v>45880.758333333339</v>
      </c>
      <c r="N1378" t="s">
        <v>6386</v>
      </c>
      <c r="O1378" s="2">
        <f t="shared" si="64"/>
        <v>45884.559675925928</v>
      </c>
      <c r="P1378" t="s">
        <v>6387</v>
      </c>
      <c r="Q1378" s="2">
        <f t="shared" si="65"/>
        <v>45884.048750000002</v>
      </c>
      <c r="R1378" t="s">
        <v>6388</v>
      </c>
      <c r="S1378" t="s">
        <v>30</v>
      </c>
      <c r="T13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78" s="5">
        <f>IF(tb_ship[[#This Row],[current_status]]&lt;&gt;"DELIVERED", "",
  ABS(tb_ship[[#This Row],[Formated_actual_delivery_timestamp]] - tb_ship[[#This Row],[Formatted_estimated_delivery_timestamp]])
)</f>
        <v>0.51092592592613073</v>
      </c>
      <c r="X1378">
        <v>2</v>
      </c>
      <c r="Y1378">
        <v>1</v>
      </c>
      <c r="Z1378" t="b">
        <v>0</v>
      </c>
    </row>
    <row r="1379" spans="1:26" hidden="1" x14ac:dyDescent="0.25">
      <c r="A1379" t="s">
        <v>6389</v>
      </c>
      <c r="B1379" t="s">
        <v>58</v>
      </c>
      <c r="C1379" t="s">
        <v>43</v>
      </c>
      <c r="D1379" t="s">
        <v>44</v>
      </c>
      <c r="E1379" t="s">
        <v>52</v>
      </c>
      <c r="F1379" t="s">
        <v>117</v>
      </c>
      <c r="G1379" t="s">
        <v>236</v>
      </c>
      <c r="H1379" t="s">
        <v>86</v>
      </c>
      <c r="I1379" t="b">
        <v>1</v>
      </c>
      <c r="J1379">
        <v>9.23</v>
      </c>
      <c r="K1379">
        <v>366.31</v>
      </c>
      <c r="L1379" t="s">
        <v>6390</v>
      </c>
      <c r="M1379" s="2">
        <f t="shared" si="63"/>
        <v>45954.026388888888</v>
      </c>
      <c r="N1379" t="s">
        <v>6391</v>
      </c>
      <c r="O1379" s="2">
        <f t="shared" si="64"/>
        <v>45965.385289351849</v>
      </c>
      <c r="P1379" t="s">
        <v>6392</v>
      </c>
      <c r="Q1379" s="2">
        <f t="shared" si="65"/>
        <v>45966.185682870368</v>
      </c>
      <c r="R1379" t="s">
        <v>6392</v>
      </c>
      <c r="S1379" t="s">
        <v>30</v>
      </c>
      <c r="T13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79" s="5">
        <f>IF(tb_ship[[#This Row],[current_status]]&lt;&gt;"DELIVERED", "",
  ABS(tb_ship[[#This Row],[Formated_actual_delivery_timestamp]] - tb_ship[[#This Row],[Formatted_estimated_delivery_timestamp]])
)</f>
        <v>0.80039351851883112</v>
      </c>
      <c r="X1379">
        <v>3</v>
      </c>
      <c r="Y1379">
        <v>4</v>
      </c>
      <c r="Z1379" t="b">
        <v>0</v>
      </c>
    </row>
    <row r="1380" spans="1:26" hidden="1" x14ac:dyDescent="0.25">
      <c r="A1380" t="s">
        <v>6393</v>
      </c>
      <c r="B1380" t="s">
        <v>203</v>
      </c>
      <c r="C1380" t="s">
        <v>23</v>
      </c>
      <c r="D1380" t="s">
        <v>24</v>
      </c>
      <c r="E1380" t="s">
        <v>24</v>
      </c>
      <c r="F1380" t="s">
        <v>35</v>
      </c>
      <c r="G1380" t="s">
        <v>93</v>
      </c>
      <c r="H1380" t="s">
        <v>26</v>
      </c>
      <c r="I1380" t="b">
        <v>0</v>
      </c>
      <c r="J1380">
        <v>9.61</v>
      </c>
      <c r="K1380">
        <v>361.1</v>
      </c>
      <c r="L1380" t="s">
        <v>6394</v>
      </c>
      <c r="M1380" s="2">
        <f t="shared" si="63"/>
        <v>46012.535416666666</v>
      </c>
      <c r="N1380" t="s">
        <v>6395</v>
      </c>
      <c r="O1380" s="2">
        <f t="shared" si="64"/>
        <v>46013.752847222226</v>
      </c>
      <c r="P1380" t="s">
        <v>6396</v>
      </c>
      <c r="Q1380" s="2">
        <f t="shared" si="65"/>
        <v>46013.658784722225</v>
      </c>
      <c r="R1380" t="s">
        <v>6396</v>
      </c>
      <c r="S1380" t="s">
        <v>30</v>
      </c>
      <c r="T13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80" s="5">
        <f>IF(tb_ship[[#This Row],[current_status]]&lt;&gt;"DELIVERED", "",
  ABS(tb_ship[[#This Row],[Formated_actual_delivery_timestamp]] - tb_ship[[#This Row],[Formatted_estimated_delivery_timestamp]])
)</f>
        <v>9.4062500000291038E-2</v>
      </c>
      <c r="X1380">
        <v>2</v>
      </c>
      <c r="Y1380">
        <v>2</v>
      </c>
      <c r="Z1380" t="b">
        <v>0</v>
      </c>
    </row>
    <row r="1381" spans="1:26" hidden="1" x14ac:dyDescent="0.25">
      <c r="A1381" t="s">
        <v>6397</v>
      </c>
      <c r="B1381" t="s">
        <v>99</v>
      </c>
      <c r="C1381" t="s">
        <v>43</v>
      </c>
      <c r="D1381" t="s">
        <v>34</v>
      </c>
      <c r="E1381" t="s">
        <v>52</v>
      </c>
      <c r="F1381" t="s">
        <v>209</v>
      </c>
      <c r="G1381" t="s">
        <v>329</v>
      </c>
      <c r="H1381" t="s">
        <v>2754</v>
      </c>
      <c r="I1381" t="b">
        <v>0</v>
      </c>
      <c r="J1381">
        <v>53.31</v>
      </c>
      <c r="K1381">
        <v>1050.28</v>
      </c>
      <c r="L1381" t="s">
        <v>6398</v>
      </c>
      <c r="M1381" s="2">
        <f t="shared" si="63"/>
        <v>46026.550694444442</v>
      </c>
      <c r="N1381" t="s">
        <v>6399</v>
      </c>
      <c r="O1381" s="2">
        <f t="shared" si="64"/>
        <v>46039.126122685186</v>
      </c>
      <c r="P1381" t="s">
        <v>6400</v>
      </c>
      <c r="Q1381" s="2">
        <f t="shared" si="65"/>
        <v>46038.789918981478</v>
      </c>
      <c r="R1381" t="s">
        <v>6400</v>
      </c>
      <c r="S1381" t="s">
        <v>30</v>
      </c>
      <c r="T13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81" s="5">
        <f>IF(tb_ship[[#This Row],[current_status]]&lt;&gt;"DELIVERED", "",
  ABS(tb_ship[[#This Row],[Formated_actual_delivery_timestamp]] - tb_ship[[#This Row],[Formatted_estimated_delivery_timestamp]])
)</f>
        <v>0.33620370370772434</v>
      </c>
      <c r="X1381">
        <v>2</v>
      </c>
      <c r="Y1381">
        <v>4</v>
      </c>
      <c r="Z1381" t="b">
        <v>0</v>
      </c>
    </row>
    <row r="1382" spans="1:26" hidden="1" x14ac:dyDescent="0.25">
      <c r="A1382" t="s">
        <v>6401</v>
      </c>
      <c r="B1382" t="s">
        <v>203</v>
      </c>
      <c r="C1382" t="s">
        <v>51</v>
      </c>
      <c r="D1382" t="s">
        <v>52</v>
      </c>
      <c r="E1382" t="s">
        <v>24</v>
      </c>
      <c r="F1382" t="s">
        <v>422</v>
      </c>
      <c r="G1382" t="s">
        <v>151</v>
      </c>
      <c r="H1382" t="s">
        <v>1024</v>
      </c>
      <c r="I1382" t="b">
        <v>1</v>
      </c>
      <c r="J1382">
        <v>9.68</v>
      </c>
      <c r="K1382">
        <v>425.97</v>
      </c>
      <c r="L1382" t="s">
        <v>6402</v>
      </c>
      <c r="M1382" s="2">
        <f t="shared" si="63"/>
        <v>45960.652777777781</v>
      </c>
      <c r="N1382" t="s">
        <v>6403</v>
      </c>
      <c r="O1382" s="2">
        <f t="shared" si="64"/>
        <v>45964.121250000004</v>
      </c>
      <c r="P1382" t="s">
        <v>6404</v>
      </c>
      <c r="Q1382" s="2">
        <f t="shared" si="65"/>
        <v>45964.634189814817</v>
      </c>
      <c r="R1382" t="s">
        <v>6404</v>
      </c>
      <c r="S1382" t="s">
        <v>30</v>
      </c>
      <c r="T13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2" s="5">
        <f>IF(tb_ship[[#This Row],[current_status]]&lt;&gt;"DELIVERED", "",
  ABS(tb_ship[[#This Row],[Formated_actual_delivery_timestamp]] - tb_ship[[#This Row],[Formatted_estimated_delivery_timestamp]])
)</f>
        <v>0.512939814812853</v>
      </c>
      <c r="X1382">
        <v>2</v>
      </c>
      <c r="Y1382">
        <v>3</v>
      </c>
      <c r="Z1382" t="b">
        <v>0</v>
      </c>
    </row>
    <row r="1383" spans="1:26" hidden="1" x14ac:dyDescent="0.25">
      <c r="A1383" t="s">
        <v>6405</v>
      </c>
      <c r="B1383" t="s">
        <v>186</v>
      </c>
      <c r="C1383" t="s">
        <v>23</v>
      </c>
      <c r="D1383" t="s">
        <v>24</v>
      </c>
      <c r="E1383" t="s">
        <v>24</v>
      </c>
      <c r="F1383" t="s">
        <v>151</v>
      </c>
      <c r="G1383" t="s">
        <v>93</v>
      </c>
      <c r="H1383" t="s">
        <v>152</v>
      </c>
      <c r="I1383" t="b">
        <v>0</v>
      </c>
      <c r="J1383">
        <v>0.89</v>
      </c>
      <c r="K1383">
        <v>52.59</v>
      </c>
      <c r="L1383" t="s">
        <v>6406</v>
      </c>
      <c r="M1383" s="2">
        <f t="shared" si="63"/>
        <v>45944.615972222222</v>
      </c>
      <c r="N1383" t="s">
        <v>6407</v>
      </c>
      <c r="O1383" s="2">
        <f t="shared" si="64"/>
        <v>45945.817986111113</v>
      </c>
      <c r="P1383" t="s">
        <v>6408</v>
      </c>
      <c r="Q1383" s="2">
        <f t="shared" si="65"/>
        <v>45946.080694444448</v>
      </c>
      <c r="R1383" t="s">
        <v>6408</v>
      </c>
      <c r="S1383" t="s">
        <v>30</v>
      </c>
      <c r="T1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3" s="5">
        <f>IF(tb_ship[[#This Row],[current_status]]&lt;&gt;"DELIVERED", "",
  ABS(tb_ship[[#This Row],[Formated_actual_delivery_timestamp]] - tb_ship[[#This Row],[Formatted_estimated_delivery_timestamp]])
)</f>
        <v>0.26270833333546761</v>
      </c>
      <c r="X1383">
        <v>2</v>
      </c>
      <c r="Y1383">
        <v>2</v>
      </c>
      <c r="Z1383" t="b">
        <v>0</v>
      </c>
    </row>
    <row r="1384" spans="1:26" hidden="1" x14ac:dyDescent="0.25">
      <c r="A1384" t="s">
        <v>6409</v>
      </c>
      <c r="B1384" t="s">
        <v>203</v>
      </c>
      <c r="C1384" t="s">
        <v>51</v>
      </c>
      <c r="D1384" t="s">
        <v>301</v>
      </c>
      <c r="E1384" t="s">
        <v>24</v>
      </c>
      <c r="F1384" t="s">
        <v>987</v>
      </c>
      <c r="G1384" t="s">
        <v>196</v>
      </c>
      <c r="H1384" t="s">
        <v>1922</v>
      </c>
      <c r="I1384" t="b">
        <v>1</v>
      </c>
      <c r="J1384">
        <v>1.69</v>
      </c>
      <c r="K1384">
        <v>46.6</v>
      </c>
      <c r="L1384" t="s">
        <v>6410</v>
      </c>
      <c r="M1384" s="2">
        <f t="shared" si="63"/>
        <v>45961.898611111108</v>
      </c>
      <c r="N1384" t="s">
        <v>6411</v>
      </c>
      <c r="O1384" s="2">
        <f t="shared" si="64"/>
        <v>45968.06212962963</v>
      </c>
      <c r="Q1384" s="2" t="str">
        <f t="shared" si="65"/>
        <v/>
      </c>
      <c r="R1384" t="s">
        <v>6412</v>
      </c>
      <c r="S1384" t="s">
        <v>140</v>
      </c>
      <c r="T13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384" s="5" t="str">
        <f>IF(tb_ship[[#This Row],[current_status]]&lt;&gt;"DELIVERED", "",
  ABS(tb_ship[[#This Row],[Formated_actual_delivery_timestamp]] - tb_ship[[#This Row],[Formatted_estimated_delivery_timestamp]])
)</f>
        <v/>
      </c>
      <c r="V1384" t="s">
        <v>6413</v>
      </c>
      <c r="W1384" t="s">
        <v>921</v>
      </c>
      <c r="X1384">
        <v>8</v>
      </c>
      <c r="Y1384">
        <v>5</v>
      </c>
      <c r="Z1384" t="b">
        <v>1</v>
      </c>
    </row>
    <row r="1385" spans="1:26" hidden="1" x14ac:dyDescent="0.25">
      <c r="A1385" t="s">
        <v>6414</v>
      </c>
      <c r="B1385" t="s">
        <v>660</v>
      </c>
      <c r="C1385" t="s">
        <v>33</v>
      </c>
      <c r="D1385" t="s">
        <v>24</v>
      </c>
      <c r="E1385" t="s">
        <v>24</v>
      </c>
      <c r="F1385" t="s">
        <v>151</v>
      </c>
      <c r="G1385" t="s">
        <v>249</v>
      </c>
      <c r="H1385" t="s">
        <v>69</v>
      </c>
      <c r="I1385" t="b">
        <v>0</v>
      </c>
      <c r="J1385">
        <v>45.8</v>
      </c>
      <c r="K1385">
        <v>2684.22</v>
      </c>
      <c r="L1385" t="s">
        <v>6415</v>
      </c>
      <c r="M1385" s="2">
        <f t="shared" si="63"/>
        <v>46031.911111111112</v>
      </c>
      <c r="N1385" t="s">
        <v>6416</v>
      </c>
      <c r="O1385" s="2">
        <f t="shared" si="64"/>
        <v>46034.631736111114</v>
      </c>
      <c r="P1385" t="s">
        <v>6417</v>
      </c>
      <c r="Q1385" s="2">
        <f t="shared" si="65"/>
        <v>46034.893159722225</v>
      </c>
      <c r="R1385" t="s">
        <v>6417</v>
      </c>
      <c r="S1385" t="s">
        <v>30</v>
      </c>
      <c r="T13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5" s="5">
        <f>IF(tb_ship[[#This Row],[current_status]]&lt;&gt;"DELIVERED", "",
  ABS(tb_ship[[#This Row],[Formated_actual_delivery_timestamp]] - tb_ship[[#This Row],[Formatted_estimated_delivery_timestamp]])
)</f>
        <v>0.26142361111124046</v>
      </c>
      <c r="X1385">
        <v>3</v>
      </c>
      <c r="Y1385">
        <v>1</v>
      </c>
      <c r="Z1385" t="b">
        <v>0</v>
      </c>
    </row>
    <row r="1386" spans="1:26" hidden="1" x14ac:dyDescent="0.25">
      <c r="A1386" t="s">
        <v>6418</v>
      </c>
      <c r="B1386" t="s">
        <v>99</v>
      </c>
      <c r="C1386" t="s">
        <v>33</v>
      </c>
      <c r="D1386" t="s">
        <v>301</v>
      </c>
      <c r="E1386" t="s">
        <v>24</v>
      </c>
      <c r="F1386" t="s">
        <v>1908</v>
      </c>
      <c r="G1386" t="s">
        <v>189</v>
      </c>
      <c r="H1386" t="s">
        <v>1566</v>
      </c>
      <c r="I1386" t="b">
        <v>1</v>
      </c>
      <c r="J1386">
        <v>52.85</v>
      </c>
      <c r="K1386">
        <v>1911.2</v>
      </c>
      <c r="L1386" t="s">
        <v>6419</v>
      </c>
      <c r="M1386" s="2">
        <f t="shared" si="63"/>
        <v>45988.551388888889</v>
      </c>
      <c r="N1386" t="s">
        <v>6420</v>
      </c>
      <c r="O1386" s="2">
        <f t="shared" si="64"/>
        <v>45996.597569444442</v>
      </c>
      <c r="P1386" t="s">
        <v>6421</v>
      </c>
      <c r="Q1386" s="2">
        <f t="shared" si="65"/>
        <v>45996.250451388885</v>
      </c>
      <c r="R1386" t="s">
        <v>6422</v>
      </c>
      <c r="S1386" t="s">
        <v>30</v>
      </c>
      <c r="T13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86" s="5">
        <f>IF(tb_ship[[#This Row],[current_status]]&lt;&gt;"DELIVERED", "",
  ABS(tb_ship[[#This Row],[Formated_actual_delivery_timestamp]] - tb_ship[[#This Row],[Formatted_estimated_delivery_timestamp]])
)</f>
        <v>0.34711805555707542</v>
      </c>
      <c r="X1386">
        <v>1</v>
      </c>
      <c r="Y1386">
        <v>2</v>
      </c>
      <c r="Z1386" t="b">
        <v>0</v>
      </c>
    </row>
    <row r="1387" spans="1:26" hidden="1" x14ac:dyDescent="0.25">
      <c r="A1387" t="s">
        <v>6423</v>
      </c>
      <c r="B1387" t="s">
        <v>279</v>
      </c>
      <c r="C1387" t="s">
        <v>23</v>
      </c>
      <c r="D1387" t="s">
        <v>44</v>
      </c>
      <c r="E1387" t="s">
        <v>24</v>
      </c>
      <c r="F1387" t="s">
        <v>109</v>
      </c>
      <c r="G1387" t="s">
        <v>128</v>
      </c>
      <c r="H1387" t="s">
        <v>181</v>
      </c>
      <c r="I1387" t="b">
        <v>1</v>
      </c>
      <c r="J1387">
        <v>2.17</v>
      </c>
      <c r="K1387">
        <v>50.75</v>
      </c>
      <c r="L1387" t="s">
        <v>6424</v>
      </c>
      <c r="M1387" s="2">
        <f t="shared" si="63"/>
        <v>45910.134027777778</v>
      </c>
      <c r="N1387" t="s">
        <v>6425</v>
      </c>
      <c r="O1387" s="2">
        <f t="shared" si="64"/>
        <v>45914.458148148144</v>
      </c>
      <c r="P1387" t="s">
        <v>6426</v>
      </c>
      <c r="Q1387" s="2">
        <f t="shared" si="65"/>
        <v>45915.345532407409</v>
      </c>
      <c r="R1387" t="s">
        <v>6427</v>
      </c>
      <c r="S1387" t="s">
        <v>30</v>
      </c>
      <c r="T1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7" s="5">
        <f>IF(tb_ship[[#This Row],[current_status]]&lt;&gt;"DELIVERED", "",
  ABS(tb_ship[[#This Row],[Formated_actual_delivery_timestamp]] - tb_ship[[#This Row],[Formatted_estimated_delivery_timestamp]])
)</f>
        <v>0.88738425926567288</v>
      </c>
      <c r="X1387">
        <v>1</v>
      </c>
      <c r="Y1387">
        <v>3</v>
      </c>
      <c r="Z1387" t="b">
        <v>0</v>
      </c>
    </row>
    <row r="1388" spans="1:26" hidden="1" x14ac:dyDescent="0.25">
      <c r="A1388" t="s">
        <v>6428</v>
      </c>
      <c r="B1388" t="s">
        <v>67</v>
      </c>
      <c r="C1388" t="s">
        <v>23</v>
      </c>
      <c r="D1388" t="s">
        <v>24</v>
      </c>
      <c r="E1388" t="s">
        <v>24</v>
      </c>
      <c r="F1388" t="s">
        <v>650</v>
      </c>
      <c r="G1388" t="s">
        <v>189</v>
      </c>
      <c r="H1388" t="s">
        <v>152</v>
      </c>
      <c r="I1388" t="b">
        <v>0</v>
      </c>
      <c r="J1388">
        <v>24.2</v>
      </c>
      <c r="K1388">
        <v>604.52</v>
      </c>
      <c r="L1388" t="s">
        <v>6429</v>
      </c>
      <c r="M1388" s="2">
        <f t="shared" si="63"/>
        <v>45871.347916666666</v>
      </c>
      <c r="N1388" t="s">
        <v>6430</v>
      </c>
      <c r="O1388" s="2">
        <f t="shared" si="64"/>
        <v>45873.440300925926</v>
      </c>
      <c r="P1388" t="s">
        <v>6431</v>
      </c>
      <c r="Q1388" s="2">
        <f t="shared" si="65"/>
        <v>45873.799537037041</v>
      </c>
      <c r="R1388" t="s">
        <v>6431</v>
      </c>
      <c r="S1388" t="s">
        <v>30</v>
      </c>
      <c r="T13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8" s="5">
        <f>IF(tb_ship[[#This Row],[current_status]]&lt;&gt;"DELIVERED", "",
  ABS(tb_ship[[#This Row],[Formated_actual_delivery_timestamp]] - tb_ship[[#This Row],[Formatted_estimated_delivery_timestamp]])
)</f>
        <v>0.35923611111502396</v>
      </c>
      <c r="X1388">
        <v>2</v>
      </c>
      <c r="Y1388">
        <v>2</v>
      </c>
      <c r="Z1388" t="b">
        <v>0</v>
      </c>
    </row>
    <row r="1389" spans="1:26" hidden="1" x14ac:dyDescent="0.25">
      <c r="A1389" t="s">
        <v>6432</v>
      </c>
      <c r="B1389" t="s">
        <v>186</v>
      </c>
      <c r="C1389" t="s">
        <v>33</v>
      </c>
      <c r="D1389" t="s">
        <v>59</v>
      </c>
      <c r="E1389" t="s">
        <v>52</v>
      </c>
      <c r="F1389" t="s">
        <v>313</v>
      </c>
      <c r="G1389" t="s">
        <v>236</v>
      </c>
      <c r="H1389" t="s">
        <v>613</v>
      </c>
      <c r="I1389" t="b">
        <v>0</v>
      </c>
      <c r="J1389">
        <v>2.95</v>
      </c>
      <c r="K1389">
        <v>155.93</v>
      </c>
      <c r="L1389" t="s">
        <v>6433</v>
      </c>
      <c r="M1389" s="2">
        <f t="shared" si="63"/>
        <v>46021.593055555561</v>
      </c>
      <c r="N1389" t="s">
        <v>6434</v>
      </c>
      <c r="O1389" s="2">
        <f t="shared" si="64"/>
        <v>46031.684594907412</v>
      </c>
      <c r="P1389" t="s">
        <v>6435</v>
      </c>
      <c r="Q1389" s="2">
        <f t="shared" si="65"/>
        <v>46031.806527777779</v>
      </c>
      <c r="R1389" t="s">
        <v>6435</v>
      </c>
      <c r="S1389" t="s">
        <v>30</v>
      </c>
      <c r="T13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89" s="5">
        <f>IF(tb_ship[[#This Row],[current_status]]&lt;&gt;"DELIVERED", "",
  ABS(tb_ship[[#This Row],[Formated_actual_delivery_timestamp]] - tb_ship[[#This Row],[Formatted_estimated_delivery_timestamp]])
)</f>
        <v>0.12193287036643596</v>
      </c>
      <c r="X1389">
        <v>2</v>
      </c>
      <c r="Y1389">
        <v>2</v>
      </c>
      <c r="Z1389" t="b">
        <v>0</v>
      </c>
    </row>
    <row r="1390" spans="1:26" hidden="1" x14ac:dyDescent="0.25">
      <c r="A1390" t="s">
        <v>6436</v>
      </c>
      <c r="B1390" t="s">
        <v>42</v>
      </c>
      <c r="C1390" t="s">
        <v>51</v>
      </c>
      <c r="D1390" t="s">
        <v>34</v>
      </c>
      <c r="E1390" t="s">
        <v>52</v>
      </c>
      <c r="F1390" t="s">
        <v>75</v>
      </c>
      <c r="G1390" t="s">
        <v>53</v>
      </c>
      <c r="H1390" t="s">
        <v>77</v>
      </c>
      <c r="I1390" t="b">
        <v>0</v>
      </c>
      <c r="J1390">
        <v>16.53</v>
      </c>
      <c r="K1390">
        <v>895.74</v>
      </c>
      <c r="L1390" t="s">
        <v>6437</v>
      </c>
      <c r="M1390" s="2">
        <f t="shared" si="63"/>
        <v>45870.681250000001</v>
      </c>
      <c r="N1390" t="s">
        <v>6438</v>
      </c>
      <c r="O1390" s="2">
        <f t="shared" si="64"/>
        <v>45873.75445601852</v>
      </c>
      <c r="P1390" t="s">
        <v>6439</v>
      </c>
      <c r="Q1390" s="2">
        <f t="shared" si="65"/>
        <v>45873.739849537036</v>
      </c>
      <c r="R1390" t="s">
        <v>6439</v>
      </c>
      <c r="S1390" t="s">
        <v>30</v>
      </c>
      <c r="T13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90" s="5">
        <f>IF(tb_ship[[#This Row],[current_status]]&lt;&gt;"DELIVERED", "",
  ABS(tb_ship[[#This Row],[Formated_actual_delivery_timestamp]] - tb_ship[[#This Row],[Formatted_estimated_delivery_timestamp]])
)</f>
        <v>1.4606481483497191E-2</v>
      </c>
      <c r="X1390">
        <v>2</v>
      </c>
      <c r="Y1390">
        <v>5</v>
      </c>
      <c r="Z1390" t="b">
        <v>0</v>
      </c>
    </row>
    <row r="1391" spans="1:26" hidden="1" x14ac:dyDescent="0.25">
      <c r="A1391" t="s">
        <v>6440</v>
      </c>
      <c r="B1391" t="s">
        <v>32</v>
      </c>
      <c r="C1391" t="s">
        <v>51</v>
      </c>
      <c r="D1391" t="s">
        <v>44</v>
      </c>
      <c r="E1391" t="s">
        <v>24</v>
      </c>
      <c r="F1391" t="s">
        <v>45</v>
      </c>
      <c r="G1391" t="s">
        <v>25</v>
      </c>
      <c r="H1391" t="s">
        <v>181</v>
      </c>
      <c r="I1391" t="b">
        <v>1</v>
      </c>
      <c r="J1391">
        <v>10.56</v>
      </c>
      <c r="K1391">
        <v>229.5</v>
      </c>
      <c r="L1391" t="s">
        <v>6441</v>
      </c>
      <c r="M1391" s="2">
        <f t="shared" si="63"/>
        <v>45882.35</v>
      </c>
      <c r="N1391" t="s">
        <v>6442</v>
      </c>
      <c r="O1391" s="2">
        <f t="shared" si="64"/>
        <v>45888.404305555552</v>
      </c>
      <c r="P1391" t="s">
        <v>6443</v>
      </c>
      <c r="Q1391" s="2">
        <f t="shared" si="65"/>
        <v>45888.435671296291</v>
      </c>
      <c r="R1391" t="s">
        <v>6443</v>
      </c>
      <c r="S1391" t="s">
        <v>30</v>
      </c>
      <c r="T13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1" s="5">
        <f>IF(tb_ship[[#This Row],[current_status]]&lt;&gt;"DELIVERED", "",
  ABS(tb_ship[[#This Row],[Formated_actual_delivery_timestamp]] - tb_ship[[#This Row],[Formatted_estimated_delivery_timestamp]])
)</f>
        <v>3.1365740738692693E-2</v>
      </c>
      <c r="X1391">
        <v>3</v>
      </c>
      <c r="Y1391">
        <v>4</v>
      </c>
      <c r="Z1391" t="b">
        <v>0</v>
      </c>
    </row>
    <row r="1392" spans="1:26" hidden="1" x14ac:dyDescent="0.25">
      <c r="A1392" t="s">
        <v>6444</v>
      </c>
      <c r="B1392" t="s">
        <v>67</v>
      </c>
      <c r="C1392" t="s">
        <v>23</v>
      </c>
      <c r="D1392" t="s">
        <v>52</v>
      </c>
      <c r="E1392" t="s">
        <v>173</v>
      </c>
      <c r="F1392" t="s">
        <v>76</v>
      </c>
      <c r="G1392" t="s">
        <v>421</v>
      </c>
      <c r="H1392" t="s">
        <v>412</v>
      </c>
      <c r="I1392" t="b">
        <v>0</v>
      </c>
      <c r="J1392">
        <v>35.770000000000003</v>
      </c>
      <c r="K1392">
        <v>1029.44</v>
      </c>
      <c r="L1392" t="s">
        <v>6445</v>
      </c>
      <c r="M1392" s="2">
        <f t="shared" si="63"/>
        <v>45888.5</v>
      </c>
      <c r="N1392" t="s">
        <v>6446</v>
      </c>
      <c r="O1392" s="2">
        <f t="shared" si="64"/>
        <v>45894.069525462961</v>
      </c>
      <c r="P1392" t="s">
        <v>6447</v>
      </c>
      <c r="Q1392" s="2">
        <f t="shared" si="65"/>
        <v>45894.358148148152</v>
      </c>
      <c r="R1392" t="s">
        <v>6447</v>
      </c>
      <c r="S1392" t="s">
        <v>30</v>
      </c>
      <c r="T13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2" s="5">
        <f>IF(tb_ship[[#This Row],[current_status]]&lt;&gt;"DELIVERED", "",
  ABS(tb_ship[[#This Row],[Formated_actual_delivery_timestamp]] - tb_ship[[#This Row],[Formatted_estimated_delivery_timestamp]])
)</f>
        <v>0.28862268519151257</v>
      </c>
      <c r="X1392">
        <v>2</v>
      </c>
      <c r="Y1392">
        <v>2</v>
      </c>
      <c r="Z1392" t="b">
        <v>0</v>
      </c>
    </row>
    <row r="1393" spans="1:26" hidden="1" x14ac:dyDescent="0.25">
      <c r="A1393" t="s">
        <v>6448</v>
      </c>
      <c r="B1393" t="s">
        <v>203</v>
      </c>
      <c r="C1393" t="s">
        <v>51</v>
      </c>
      <c r="D1393" t="s">
        <v>100</v>
      </c>
      <c r="E1393" t="s">
        <v>24</v>
      </c>
      <c r="F1393" t="s">
        <v>101</v>
      </c>
      <c r="G1393" t="s">
        <v>249</v>
      </c>
      <c r="H1393" t="s">
        <v>223</v>
      </c>
      <c r="I1393" t="b">
        <v>1</v>
      </c>
      <c r="J1393">
        <v>3.61</v>
      </c>
      <c r="K1393">
        <v>168.38</v>
      </c>
      <c r="L1393" t="s">
        <v>6449</v>
      </c>
      <c r="M1393" s="2">
        <f t="shared" si="63"/>
        <v>45869.356944444444</v>
      </c>
      <c r="N1393" t="s">
        <v>6450</v>
      </c>
      <c r="O1393" s="2">
        <f t="shared" si="64"/>
        <v>45873.75949074074</v>
      </c>
      <c r="P1393" t="s">
        <v>6451</v>
      </c>
      <c r="Q1393" s="2">
        <f t="shared" si="65"/>
        <v>45874.006886574076</v>
      </c>
      <c r="R1393" t="s">
        <v>6452</v>
      </c>
      <c r="S1393" t="s">
        <v>30</v>
      </c>
      <c r="T1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3" s="5">
        <f>IF(tb_ship[[#This Row],[current_status]]&lt;&gt;"DELIVERED", "",
  ABS(tb_ship[[#This Row],[Formated_actual_delivery_timestamp]] - tb_ship[[#This Row],[Formatted_estimated_delivery_timestamp]])
)</f>
        <v>0.24739583333575865</v>
      </c>
      <c r="X1393">
        <v>4</v>
      </c>
      <c r="Y1393">
        <v>3</v>
      </c>
      <c r="Z1393" t="b">
        <v>0</v>
      </c>
    </row>
    <row r="1394" spans="1:26" hidden="1" x14ac:dyDescent="0.25">
      <c r="A1394" t="s">
        <v>6453</v>
      </c>
      <c r="B1394" t="s">
        <v>67</v>
      </c>
      <c r="C1394" t="s">
        <v>43</v>
      </c>
      <c r="E1394" t="s">
        <v>24</v>
      </c>
      <c r="F1394" t="s">
        <v>302</v>
      </c>
      <c r="G1394" t="s">
        <v>35</v>
      </c>
      <c r="H1394" t="e">
        <f>-US-ECO</f>
        <v>#NAME?</v>
      </c>
      <c r="I1394" t="b">
        <v>1</v>
      </c>
      <c r="J1394">
        <v>4.45</v>
      </c>
      <c r="K1394">
        <v>205.64</v>
      </c>
      <c r="L1394" t="s">
        <v>6454</v>
      </c>
      <c r="M1394" s="2">
        <f t="shared" si="63"/>
        <v>45978.777083333334</v>
      </c>
      <c r="N1394" t="s">
        <v>6455</v>
      </c>
      <c r="O1394" s="2">
        <f t="shared" si="64"/>
        <v>45988.049317129633</v>
      </c>
      <c r="P1394" t="s">
        <v>6456</v>
      </c>
      <c r="Q1394" s="2">
        <f t="shared" si="65"/>
        <v>45987.74077546296</v>
      </c>
      <c r="R1394" t="s">
        <v>6456</v>
      </c>
      <c r="S1394" t="s">
        <v>30</v>
      </c>
      <c r="T13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94" s="5">
        <f>IF(tb_ship[[#This Row],[current_status]]&lt;&gt;"DELIVERED", "",
  ABS(tb_ship[[#This Row],[Formated_actual_delivery_timestamp]] - tb_ship[[#This Row],[Formatted_estimated_delivery_timestamp]])
)</f>
        <v>0.30854166667268146</v>
      </c>
      <c r="X1394">
        <v>2</v>
      </c>
      <c r="Y1394">
        <v>3</v>
      </c>
      <c r="Z1394" t="b">
        <v>0</v>
      </c>
    </row>
    <row r="1395" spans="1:26" hidden="1" x14ac:dyDescent="0.25">
      <c r="A1395" t="s">
        <v>6457</v>
      </c>
      <c r="B1395" t="s">
        <v>340</v>
      </c>
      <c r="C1395" t="s">
        <v>23</v>
      </c>
      <c r="D1395" t="s">
        <v>44</v>
      </c>
      <c r="E1395" t="s">
        <v>116</v>
      </c>
      <c r="F1395" t="s">
        <v>280</v>
      </c>
      <c r="G1395" t="s">
        <v>118</v>
      </c>
      <c r="H1395" t="s">
        <v>119</v>
      </c>
      <c r="I1395" t="b">
        <v>1</v>
      </c>
      <c r="J1395">
        <v>9.19</v>
      </c>
      <c r="K1395">
        <v>376.22</v>
      </c>
      <c r="L1395" t="s">
        <v>6458</v>
      </c>
      <c r="M1395" s="2">
        <f t="shared" si="63"/>
        <v>45890.21597222222</v>
      </c>
      <c r="N1395" t="s">
        <v>6459</v>
      </c>
      <c r="O1395" s="2">
        <f t="shared" si="64"/>
        <v>45893.251967592587</v>
      </c>
      <c r="P1395" t="s">
        <v>6460</v>
      </c>
      <c r="Q1395" s="2">
        <f t="shared" si="65"/>
        <v>45893.884652777779</v>
      </c>
      <c r="R1395" t="s">
        <v>6461</v>
      </c>
      <c r="S1395" t="s">
        <v>30</v>
      </c>
      <c r="T13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5" s="5">
        <f>IF(tb_ship[[#This Row],[current_status]]&lt;&gt;"DELIVERED", "",
  ABS(tb_ship[[#This Row],[Formated_actual_delivery_timestamp]] - tb_ship[[#This Row],[Formatted_estimated_delivery_timestamp]])
)</f>
        <v>0.63268518519180361</v>
      </c>
      <c r="X1395">
        <v>1</v>
      </c>
      <c r="Y1395">
        <v>4</v>
      </c>
      <c r="Z1395" t="b">
        <v>0</v>
      </c>
    </row>
    <row r="1396" spans="1:26" hidden="1" x14ac:dyDescent="0.25">
      <c r="A1396" t="s">
        <v>6462</v>
      </c>
      <c r="B1396" t="s">
        <v>42</v>
      </c>
      <c r="C1396" t="s">
        <v>33</v>
      </c>
      <c r="D1396" t="s">
        <v>173</v>
      </c>
      <c r="E1396" t="s">
        <v>52</v>
      </c>
      <c r="F1396" t="s">
        <v>421</v>
      </c>
      <c r="G1396" t="s">
        <v>329</v>
      </c>
      <c r="H1396" t="s">
        <v>292</v>
      </c>
      <c r="I1396" t="b">
        <v>0</v>
      </c>
      <c r="J1396">
        <v>5.2</v>
      </c>
      <c r="K1396">
        <v>100.63</v>
      </c>
      <c r="L1396" t="s">
        <v>6463</v>
      </c>
      <c r="M1396" s="2">
        <f t="shared" si="63"/>
        <v>45904.369444444448</v>
      </c>
      <c r="N1396" t="s">
        <v>6464</v>
      </c>
      <c r="O1396" s="2">
        <f t="shared" si="64"/>
        <v>45914.238518518519</v>
      </c>
      <c r="P1396" t="s">
        <v>6465</v>
      </c>
      <c r="Q1396" s="2">
        <f t="shared" si="65"/>
        <v>45913.926631944443</v>
      </c>
      <c r="R1396" t="s">
        <v>6466</v>
      </c>
      <c r="S1396" t="s">
        <v>30</v>
      </c>
      <c r="T13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396" s="5">
        <f>IF(tb_ship[[#This Row],[current_status]]&lt;&gt;"DELIVERED", "",
  ABS(tb_ship[[#This Row],[Formated_actual_delivery_timestamp]] - tb_ship[[#This Row],[Formatted_estimated_delivery_timestamp]])
)</f>
        <v>0.31188657407619758</v>
      </c>
      <c r="X1396">
        <v>2</v>
      </c>
      <c r="Y1396">
        <v>3</v>
      </c>
      <c r="Z1396" t="b">
        <v>0</v>
      </c>
    </row>
    <row r="1397" spans="1:26" hidden="1" x14ac:dyDescent="0.25">
      <c r="A1397" t="s">
        <v>6467</v>
      </c>
      <c r="B1397" t="s">
        <v>186</v>
      </c>
      <c r="C1397" t="s">
        <v>33</v>
      </c>
      <c r="D1397" t="s">
        <v>116</v>
      </c>
      <c r="E1397" t="s">
        <v>24</v>
      </c>
      <c r="F1397" t="s">
        <v>1405</v>
      </c>
      <c r="G1397" t="s">
        <v>407</v>
      </c>
      <c r="H1397" t="s">
        <v>5276</v>
      </c>
      <c r="I1397" t="b">
        <v>1</v>
      </c>
      <c r="J1397">
        <v>25.83</v>
      </c>
      <c r="K1397">
        <v>4036.03</v>
      </c>
      <c r="L1397" t="s">
        <v>6468</v>
      </c>
      <c r="M1397" s="2">
        <f t="shared" si="63"/>
        <v>46021.917361111111</v>
      </c>
      <c r="N1397" t="s">
        <v>6469</v>
      </c>
      <c r="O1397" s="2">
        <f t="shared" si="64"/>
        <v>46020.068356481483</v>
      </c>
      <c r="P1397" t="s">
        <v>6470</v>
      </c>
      <c r="Q1397" s="2">
        <f t="shared" si="65"/>
        <v>46027.794293981482</v>
      </c>
      <c r="R1397" t="s">
        <v>6470</v>
      </c>
      <c r="S1397" t="s">
        <v>30</v>
      </c>
      <c r="T1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7" s="5">
        <f>IF(tb_ship[[#This Row],[current_status]]&lt;&gt;"DELIVERED", "",
  ABS(tb_ship[[#This Row],[Formated_actual_delivery_timestamp]] - tb_ship[[#This Row],[Formatted_estimated_delivery_timestamp]])
)</f>
        <v>7.7259374999994179</v>
      </c>
      <c r="X1397">
        <v>3</v>
      </c>
      <c r="Y1397">
        <v>2</v>
      </c>
      <c r="Z1397" t="b">
        <v>1</v>
      </c>
    </row>
    <row r="1398" spans="1:26" hidden="1" x14ac:dyDescent="0.25">
      <c r="A1398" t="s">
        <v>6471</v>
      </c>
      <c r="B1398" t="s">
        <v>203</v>
      </c>
      <c r="C1398" t="s">
        <v>43</v>
      </c>
      <c r="D1398" t="s">
        <v>228</v>
      </c>
      <c r="E1398" t="s">
        <v>34</v>
      </c>
      <c r="F1398" t="s">
        <v>229</v>
      </c>
      <c r="G1398" t="s">
        <v>209</v>
      </c>
      <c r="H1398" t="s">
        <v>870</v>
      </c>
      <c r="I1398" t="b">
        <v>1</v>
      </c>
      <c r="J1398">
        <v>115.14</v>
      </c>
      <c r="K1398">
        <v>3124.52</v>
      </c>
      <c r="L1398" t="s">
        <v>6472</v>
      </c>
      <c r="M1398" s="2">
        <f t="shared" si="63"/>
        <v>45884.298611111109</v>
      </c>
      <c r="N1398" t="s">
        <v>6473</v>
      </c>
      <c r="O1398" s="2">
        <f t="shared" si="64"/>
        <v>45895.965162037035</v>
      </c>
      <c r="P1398" t="s">
        <v>6474</v>
      </c>
      <c r="Q1398" s="2">
        <f t="shared" si="65"/>
        <v>45896.435416666667</v>
      </c>
      <c r="R1398" t="s">
        <v>6475</v>
      </c>
      <c r="S1398" t="s">
        <v>30</v>
      </c>
      <c r="T1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8" s="5">
        <f>IF(tb_ship[[#This Row],[current_status]]&lt;&gt;"DELIVERED", "",
  ABS(tb_ship[[#This Row],[Formated_actual_delivery_timestamp]] - tb_ship[[#This Row],[Formatted_estimated_delivery_timestamp]])
)</f>
        <v>0.47025462963210884</v>
      </c>
      <c r="X1398">
        <v>1</v>
      </c>
      <c r="Y1398">
        <v>5</v>
      </c>
      <c r="Z1398" t="b">
        <v>0</v>
      </c>
    </row>
    <row r="1399" spans="1:26" hidden="1" x14ac:dyDescent="0.25">
      <c r="A1399" t="s">
        <v>6476</v>
      </c>
      <c r="B1399" t="s">
        <v>58</v>
      </c>
      <c r="D1399" t="s">
        <v>44</v>
      </c>
      <c r="E1399" t="s">
        <v>24</v>
      </c>
      <c r="F1399" t="s">
        <v>117</v>
      </c>
      <c r="G1399" t="s">
        <v>189</v>
      </c>
      <c r="H1399" t="s">
        <v>6477</v>
      </c>
      <c r="I1399" t="b">
        <v>1</v>
      </c>
      <c r="J1399">
        <v>6.26</v>
      </c>
      <c r="K1399">
        <v>420.27</v>
      </c>
      <c r="L1399" t="s">
        <v>6478</v>
      </c>
      <c r="M1399" s="2">
        <f t="shared" si="63"/>
        <v>46066.147916666661</v>
      </c>
      <c r="N1399" t="s">
        <v>6479</v>
      </c>
      <c r="O1399" s="2">
        <f t="shared" si="64"/>
        <v>46070.16741898148</v>
      </c>
      <c r="P1399" t="s">
        <v>6480</v>
      </c>
      <c r="Q1399" s="2">
        <f t="shared" si="65"/>
        <v>46070.240023148144</v>
      </c>
      <c r="R1399" t="s">
        <v>6480</v>
      </c>
      <c r="S1399" t="s">
        <v>30</v>
      </c>
      <c r="T13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399" s="5">
        <f>IF(tb_ship[[#This Row],[current_status]]&lt;&gt;"DELIVERED", "",
  ABS(tb_ship[[#This Row],[Formated_actual_delivery_timestamp]] - tb_ship[[#This Row],[Formatted_estimated_delivery_timestamp]])
)</f>
        <v>7.2604166663950309E-2</v>
      </c>
      <c r="X1399">
        <v>1</v>
      </c>
      <c r="Y1399">
        <v>3</v>
      </c>
      <c r="Z1399" t="b">
        <v>0</v>
      </c>
    </row>
    <row r="1400" spans="1:26" hidden="1" x14ac:dyDescent="0.25">
      <c r="A1400" t="s">
        <v>6481</v>
      </c>
      <c r="B1400" t="s">
        <v>186</v>
      </c>
      <c r="C1400" t="s">
        <v>23</v>
      </c>
      <c r="D1400" t="s">
        <v>34</v>
      </c>
      <c r="E1400" t="s">
        <v>24</v>
      </c>
      <c r="F1400" t="s">
        <v>3842</v>
      </c>
      <c r="G1400" t="s">
        <v>35</v>
      </c>
      <c r="H1400" t="s">
        <v>319</v>
      </c>
      <c r="I1400" t="b">
        <v>1</v>
      </c>
      <c r="J1400">
        <v>7.2</v>
      </c>
      <c r="K1400">
        <v>292.2</v>
      </c>
      <c r="L1400" t="s">
        <v>6482</v>
      </c>
      <c r="M1400" s="2">
        <f t="shared" si="63"/>
        <v>45932.379166666666</v>
      </c>
      <c r="N1400" t="s">
        <v>6483</v>
      </c>
      <c r="O1400" s="2">
        <f t="shared" si="64"/>
        <v>45932.879166666666</v>
      </c>
      <c r="P1400" t="s">
        <v>6484</v>
      </c>
      <c r="Q1400" s="2">
        <f t="shared" si="65"/>
        <v>45933.28125</v>
      </c>
      <c r="R1400" t="s">
        <v>6485</v>
      </c>
      <c r="S1400" t="s">
        <v>30</v>
      </c>
      <c r="T14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0" s="5">
        <f>IF(tb_ship[[#This Row],[current_status]]&lt;&gt;"DELIVERED", "",
  ABS(tb_ship[[#This Row],[Formated_actual_delivery_timestamp]] - tb_ship[[#This Row],[Formatted_estimated_delivery_timestamp]])
)</f>
        <v>0.40208333333430346</v>
      </c>
      <c r="X1400">
        <v>5</v>
      </c>
      <c r="Y1400">
        <v>3</v>
      </c>
      <c r="Z1400" t="b">
        <v>0</v>
      </c>
    </row>
    <row r="1401" spans="1:26" hidden="1" x14ac:dyDescent="0.25">
      <c r="A1401" t="s">
        <v>6486</v>
      </c>
      <c r="B1401" t="s">
        <v>67</v>
      </c>
      <c r="C1401" t="s">
        <v>43</v>
      </c>
      <c r="D1401" t="s">
        <v>301</v>
      </c>
      <c r="E1401" t="s">
        <v>24</v>
      </c>
      <c r="F1401" t="s">
        <v>6487</v>
      </c>
      <c r="G1401" t="s">
        <v>407</v>
      </c>
      <c r="H1401" t="s">
        <v>4403</v>
      </c>
      <c r="I1401" t="b">
        <v>1</v>
      </c>
      <c r="J1401">
        <v>1.74</v>
      </c>
      <c r="K1401">
        <v>70.73</v>
      </c>
      <c r="L1401" t="s">
        <v>6488</v>
      </c>
      <c r="M1401" s="2">
        <f t="shared" si="63"/>
        <v>46010.8</v>
      </c>
      <c r="N1401" t="s">
        <v>6489</v>
      </c>
      <c r="O1401" s="2">
        <f t="shared" si="64"/>
        <v>46013.726631944446</v>
      </c>
      <c r="P1401" t="s">
        <v>6490</v>
      </c>
      <c r="Q1401" s="2">
        <f t="shared" si="65"/>
        <v>46014.332638888889</v>
      </c>
      <c r="R1401" t="s">
        <v>6490</v>
      </c>
      <c r="S1401" t="s">
        <v>30</v>
      </c>
      <c r="T14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1" s="5">
        <f>IF(tb_ship[[#This Row],[current_status]]&lt;&gt;"DELIVERED", "",
  ABS(tb_ship[[#This Row],[Formated_actual_delivery_timestamp]] - tb_ship[[#This Row],[Formatted_estimated_delivery_timestamp]])
)</f>
        <v>0.60600694444292458</v>
      </c>
      <c r="X1401">
        <v>4</v>
      </c>
      <c r="Y1401">
        <v>3</v>
      </c>
      <c r="Z1401" t="b">
        <v>0</v>
      </c>
    </row>
    <row r="1402" spans="1:26" hidden="1" x14ac:dyDescent="0.25">
      <c r="A1402" t="s">
        <v>6491</v>
      </c>
      <c r="B1402" t="s">
        <v>83</v>
      </c>
      <c r="C1402" t="s">
        <v>33</v>
      </c>
      <c r="D1402" t="s">
        <v>1314</v>
      </c>
      <c r="E1402" t="s">
        <v>173</v>
      </c>
      <c r="F1402" t="s">
        <v>329</v>
      </c>
      <c r="G1402" t="s">
        <v>6492</v>
      </c>
      <c r="H1402" t="s">
        <v>412</v>
      </c>
      <c r="I1402" t="b">
        <v>0</v>
      </c>
      <c r="J1402">
        <v>50.91</v>
      </c>
      <c r="K1402">
        <v>1548.69</v>
      </c>
      <c r="L1402" t="s">
        <v>6493</v>
      </c>
      <c r="M1402" s="2">
        <f t="shared" si="63"/>
        <v>45840.556944444441</v>
      </c>
      <c r="N1402" t="s">
        <v>6494</v>
      </c>
      <c r="O1402" s="2">
        <f t="shared" si="64"/>
        <v>45843.491238425922</v>
      </c>
      <c r="P1402" t="s">
        <v>6495</v>
      </c>
      <c r="Q1402" s="2">
        <f t="shared" si="65"/>
        <v>45843.519780092596</v>
      </c>
      <c r="R1402" t="s">
        <v>6495</v>
      </c>
      <c r="S1402" t="s">
        <v>30</v>
      </c>
      <c r="T14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2" s="5">
        <f>IF(tb_ship[[#This Row],[current_status]]&lt;&gt;"DELIVERED", "",
  ABS(tb_ship[[#This Row],[Formated_actual_delivery_timestamp]] - tb_ship[[#This Row],[Formatted_estimated_delivery_timestamp]])
)</f>
        <v>2.8541666673845612E-2</v>
      </c>
      <c r="X1402">
        <v>1</v>
      </c>
      <c r="Y1402">
        <v>3</v>
      </c>
      <c r="Z1402" t="b">
        <v>0</v>
      </c>
    </row>
    <row r="1403" spans="1:26" x14ac:dyDescent="0.25">
      <c r="A1403" t="s">
        <v>6496</v>
      </c>
      <c r="B1403" t="s">
        <v>58</v>
      </c>
      <c r="C1403" t="s">
        <v>33</v>
      </c>
      <c r="D1403" t="s">
        <v>52</v>
      </c>
      <c r="E1403" t="s">
        <v>59</v>
      </c>
      <c r="F1403" t="s">
        <v>92</v>
      </c>
      <c r="G1403" t="s">
        <v>160</v>
      </c>
      <c r="H1403" t="s">
        <v>314</v>
      </c>
      <c r="I1403" t="b">
        <v>0</v>
      </c>
      <c r="J1403">
        <v>9.0500000000000007</v>
      </c>
      <c r="K1403">
        <v>89.44</v>
      </c>
      <c r="L1403" t="s">
        <v>6497</v>
      </c>
      <c r="M1403" s="2">
        <f t="shared" si="63"/>
        <v>45846.420138888891</v>
      </c>
      <c r="N1403" t="s">
        <v>6498</v>
      </c>
      <c r="O1403" s="2">
        <f t="shared" si="64"/>
        <v>45855.332604166666</v>
      </c>
      <c r="Q1403" s="2" t="str">
        <f t="shared" si="65"/>
        <v/>
      </c>
      <c r="R1403" t="s">
        <v>6499</v>
      </c>
      <c r="S1403" t="s">
        <v>156</v>
      </c>
      <c r="T14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03" s="5" t="str">
        <f>IF(tb_ship[[#This Row],[current_status]]&lt;&gt;"DELIVERED", "",
  ABS(tb_ship[[#This Row],[Formated_actual_delivery_timestamp]] - tb_ship[[#This Row],[Formatted_estimated_delivery_timestamp]])
)</f>
        <v/>
      </c>
      <c r="V1403" t="s">
        <v>157</v>
      </c>
      <c r="X1403">
        <v>4</v>
      </c>
      <c r="Y1403">
        <v>3</v>
      </c>
      <c r="Z1403" t="b">
        <v>1</v>
      </c>
    </row>
    <row r="1404" spans="1:26" hidden="1" x14ac:dyDescent="0.25">
      <c r="A1404" t="s">
        <v>6500</v>
      </c>
      <c r="B1404" t="s">
        <v>58</v>
      </c>
      <c r="C1404" t="s">
        <v>33</v>
      </c>
      <c r="D1404" t="s">
        <v>52</v>
      </c>
      <c r="E1404" t="s">
        <v>173</v>
      </c>
      <c r="F1404" t="s">
        <v>236</v>
      </c>
      <c r="G1404" t="s">
        <v>460</v>
      </c>
      <c r="H1404" t="s">
        <v>412</v>
      </c>
      <c r="I1404" t="b">
        <v>0</v>
      </c>
      <c r="J1404">
        <v>4.57</v>
      </c>
      <c r="K1404">
        <v>121.28</v>
      </c>
      <c r="L1404" t="s">
        <v>6501</v>
      </c>
      <c r="M1404" s="2">
        <f t="shared" si="63"/>
        <v>45873.474305555559</v>
      </c>
      <c r="N1404" t="s">
        <v>6502</v>
      </c>
      <c r="O1404" s="2">
        <f t="shared" si="64"/>
        <v>45880.566967592596</v>
      </c>
      <c r="P1404" t="s">
        <v>6503</v>
      </c>
      <c r="Q1404" s="2">
        <f t="shared" si="65"/>
        <v>45880.166724537041</v>
      </c>
      <c r="R1404" t="s">
        <v>6504</v>
      </c>
      <c r="S1404" t="s">
        <v>30</v>
      </c>
      <c r="T14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04" s="5">
        <f>IF(tb_ship[[#This Row],[current_status]]&lt;&gt;"DELIVERED", "",
  ABS(tb_ship[[#This Row],[Formated_actual_delivery_timestamp]] - tb_ship[[#This Row],[Formatted_estimated_delivery_timestamp]])
)</f>
        <v>0.40024305555562023</v>
      </c>
      <c r="X1404">
        <v>2</v>
      </c>
      <c r="Y1404">
        <v>2</v>
      </c>
      <c r="Z1404" t="b">
        <v>0</v>
      </c>
    </row>
    <row r="1405" spans="1:26" x14ac:dyDescent="0.25">
      <c r="A1405" t="s">
        <v>6505</v>
      </c>
      <c r="B1405" t="s">
        <v>42</v>
      </c>
      <c r="C1405" t="s">
        <v>33</v>
      </c>
      <c r="D1405" t="s">
        <v>44</v>
      </c>
      <c r="E1405" t="s">
        <v>52</v>
      </c>
      <c r="F1405" t="s">
        <v>6506</v>
      </c>
      <c r="G1405" t="s">
        <v>2722</v>
      </c>
      <c r="H1405" t="s">
        <v>86</v>
      </c>
      <c r="I1405" t="b">
        <v>0</v>
      </c>
      <c r="J1405">
        <v>31.84</v>
      </c>
      <c r="K1405">
        <v>1254.93</v>
      </c>
      <c r="L1405" t="s">
        <v>6507</v>
      </c>
      <c r="M1405" s="2">
        <f t="shared" si="63"/>
        <v>45958.282638888886</v>
      </c>
      <c r="N1405" t="s">
        <v>6508</v>
      </c>
      <c r="O1405" s="2">
        <f t="shared" si="64"/>
        <v>45967.691469907404</v>
      </c>
      <c r="Q1405" s="2" t="str">
        <f t="shared" si="65"/>
        <v/>
      </c>
      <c r="R1405" t="s">
        <v>6509</v>
      </c>
      <c r="S1405" t="s">
        <v>156</v>
      </c>
      <c r="T14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05" s="5" t="str">
        <f>IF(tb_ship[[#This Row],[current_status]]&lt;&gt;"DELIVERED", "",
  ABS(tb_ship[[#This Row],[Formated_actual_delivery_timestamp]] - tb_ship[[#This Row],[Formatted_estimated_delivery_timestamp]])
)</f>
        <v/>
      </c>
      <c r="V1405" t="s">
        <v>6510</v>
      </c>
      <c r="W1405" t="s">
        <v>3515</v>
      </c>
      <c r="X1405">
        <v>5</v>
      </c>
      <c r="Y1405">
        <v>2</v>
      </c>
      <c r="Z1405" t="b">
        <v>1</v>
      </c>
    </row>
    <row r="1406" spans="1:26" hidden="1" x14ac:dyDescent="0.25">
      <c r="A1406" t="s">
        <v>6511</v>
      </c>
      <c r="B1406" t="s">
        <v>99</v>
      </c>
      <c r="C1406" t="s">
        <v>51</v>
      </c>
      <c r="D1406" t="s">
        <v>24</v>
      </c>
      <c r="E1406" t="s">
        <v>44</v>
      </c>
      <c r="F1406" t="s">
        <v>196</v>
      </c>
      <c r="G1406" t="s">
        <v>117</v>
      </c>
      <c r="H1406" t="s">
        <v>735</v>
      </c>
      <c r="I1406" t="b">
        <v>1</v>
      </c>
      <c r="J1406">
        <v>108.24</v>
      </c>
      <c r="K1406">
        <v>3386.03</v>
      </c>
      <c r="L1406" t="s">
        <v>6512</v>
      </c>
      <c r="M1406" s="2">
        <f t="shared" si="63"/>
        <v>45870.535416666666</v>
      </c>
      <c r="N1406" t="s">
        <v>6513</v>
      </c>
      <c r="O1406" s="2">
        <f t="shared" si="64"/>
        <v>45878.853194444448</v>
      </c>
      <c r="Q1406" s="2" t="str">
        <f t="shared" si="65"/>
        <v/>
      </c>
      <c r="R1406" t="s">
        <v>6514</v>
      </c>
      <c r="S1406" t="s">
        <v>673</v>
      </c>
      <c r="T14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06" s="5" t="str">
        <f>IF(tb_ship[[#This Row],[current_status]]&lt;&gt;"DELIVERED", "",
  ABS(tb_ship[[#This Row],[Formated_actual_delivery_timestamp]] - tb_ship[[#This Row],[Formatted_estimated_delivery_timestamp]])
)</f>
        <v/>
      </c>
      <c r="V1406" t="s">
        <v>141</v>
      </c>
      <c r="X1406">
        <v>7</v>
      </c>
      <c r="Y1406">
        <v>3</v>
      </c>
      <c r="Z1406" t="b">
        <v>1</v>
      </c>
    </row>
    <row r="1407" spans="1:26" hidden="1" x14ac:dyDescent="0.25">
      <c r="A1407" t="s">
        <v>6515</v>
      </c>
      <c r="B1407" t="s">
        <v>168</v>
      </c>
      <c r="C1407" t="s">
        <v>33</v>
      </c>
      <c r="D1407" t="s">
        <v>24</v>
      </c>
      <c r="E1407" t="s">
        <v>34</v>
      </c>
      <c r="F1407" t="s">
        <v>128</v>
      </c>
      <c r="G1407" t="s">
        <v>230</v>
      </c>
      <c r="H1407" t="s">
        <v>37</v>
      </c>
      <c r="I1407" t="b">
        <v>1</v>
      </c>
      <c r="J1407">
        <v>4.38</v>
      </c>
      <c r="K1407">
        <v>64.98</v>
      </c>
      <c r="L1407" t="s">
        <v>6516</v>
      </c>
      <c r="M1407" s="2">
        <f t="shared" si="63"/>
        <v>45987.718055555561</v>
      </c>
      <c r="N1407" t="s">
        <v>6517</v>
      </c>
      <c r="O1407" s="2">
        <f t="shared" si="64"/>
        <v>45995.391504629632</v>
      </c>
      <c r="P1407" t="s">
        <v>6518</v>
      </c>
      <c r="Q1407" s="2">
        <f t="shared" si="65"/>
        <v>45995.410509259258</v>
      </c>
      <c r="R1407" t="s">
        <v>6518</v>
      </c>
      <c r="S1407" t="s">
        <v>30</v>
      </c>
      <c r="T14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7" s="5">
        <f>IF(tb_ship[[#This Row],[current_status]]&lt;&gt;"DELIVERED", "",
  ABS(tb_ship[[#This Row],[Formated_actual_delivery_timestamp]] - tb_ship[[#This Row],[Formatted_estimated_delivery_timestamp]])
)</f>
        <v>1.9004629626579117E-2</v>
      </c>
      <c r="X1407">
        <v>2</v>
      </c>
      <c r="Y1407">
        <v>3</v>
      </c>
      <c r="Z1407" t="b">
        <v>0</v>
      </c>
    </row>
    <row r="1408" spans="1:26" hidden="1" x14ac:dyDescent="0.25">
      <c r="A1408" t="s">
        <v>6519</v>
      </c>
      <c r="B1408" t="s">
        <v>470</v>
      </c>
      <c r="C1408" t="s">
        <v>23</v>
      </c>
      <c r="D1408" t="s">
        <v>24</v>
      </c>
      <c r="E1408" t="s">
        <v>764</v>
      </c>
      <c r="F1408" t="s">
        <v>407</v>
      </c>
      <c r="G1408" t="s">
        <v>93</v>
      </c>
      <c r="H1408" t="s">
        <v>152</v>
      </c>
      <c r="I1408" t="b">
        <v>0</v>
      </c>
      <c r="J1408">
        <v>0.9</v>
      </c>
      <c r="K1408">
        <v>43.28</v>
      </c>
      <c r="L1408" t="s">
        <v>6520</v>
      </c>
      <c r="M1408" s="2">
        <f t="shared" si="63"/>
        <v>45861.759027777778</v>
      </c>
      <c r="N1408" t="s">
        <v>6521</v>
      </c>
      <c r="O1408" s="2">
        <f t="shared" si="64"/>
        <v>45862.902708333335</v>
      </c>
      <c r="P1408" t="s">
        <v>6522</v>
      </c>
      <c r="Q1408" s="2">
        <f t="shared" si="65"/>
        <v>45862.948379629634</v>
      </c>
      <c r="R1408" t="s">
        <v>6523</v>
      </c>
      <c r="S1408" t="s">
        <v>30</v>
      </c>
      <c r="T14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08" s="5">
        <f>IF(tb_ship[[#This Row],[current_status]]&lt;&gt;"DELIVERED", "",
  ABS(tb_ship[[#This Row],[Formated_actual_delivery_timestamp]] - tb_ship[[#This Row],[Formatted_estimated_delivery_timestamp]])
)</f>
        <v>4.5671296298678499E-2</v>
      </c>
      <c r="X1408">
        <v>1</v>
      </c>
      <c r="Y1408">
        <v>1</v>
      </c>
      <c r="Z1408" t="b">
        <v>0</v>
      </c>
    </row>
    <row r="1409" spans="1:26" hidden="1" x14ac:dyDescent="0.25">
      <c r="A1409" t="s">
        <v>6524</v>
      </c>
      <c r="B1409" t="s">
        <v>687</v>
      </c>
      <c r="C1409" t="s">
        <v>33</v>
      </c>
      <c r="D1409" t="s">
        <v>24</v>
      </c>
      <c r="E1409" t="s">
        <v>24</v>
      </c>
      <c r="F1409" t="s">
        <v>249</v>
      </c>
      <c r="G1409" t="s">
        <v>68</v>
      </c>
      <c r="H1409" t="s">
        <v>152</v>
      </c>
      <c r="I1409" t="b">
        <v>0</v>
      </c>
      <c r="J1409">
        <v>13.05</v>
      </c>
      <c r="K1409">
        <v>637.97</v>
      </c>
      <c r="L1409" t="s">
        <v>6525</v>
      </c>
      <c r="M1409" s="2">
        <f t="shared" si="63"/>
        <v>45953.643750000003</v>
      </c>
      <c r="N1409" t="s">
        <v>6526</v>
      </c>
      <c r="O1409" s="2">
        <f t="shared" si="64"/>
        <v>45956.266319444447</v>
      </c>
      <c r="P1409" t="s">
        <v>6527</v>
      </c>
      <c r="Q1409" s="2">
        <f t="shared" si="65"/>
        <v>45956.024085648154</v>
      </c>
      <c r="R1409" t="s">
        <v>6528</v>
      </c>
      <c r="S1409" t="s">
        <v>30</v>
      </c>
      <c r="T14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09" s="5">
        <f>IF(tb_ship[[#This Row],[current_status]]&lt;&gt;"DELIVERED", "",
  ABS(tb_ship[[#This Row],[Formated_actual_delivery_timestamp]] - tb_ship[[#This Row],[Formatted_estimated_delivery_timestamp]])
)</f>
        <v>0.24223379629256669</v>
      </c>
      <c r="X1409">
        <v>3</v>
      </c>
      <c r="Y1409">
        <v>1</v>
      </c>
      <c r="Z1409" t="b">
        <v>0</v>
      </c>
    </row>
    <row r="1410" spans="1:26" hidden="1" x14ac:dyDescent="0.25">
      <c r="A1410" t="s">
        <v>6529</v>
      </c>
      <c r="B1410" t="s">
        <v>203</v>
      </c>
      <c r="C1410" t="s">
        <v>23</v>
      </c>
      <c r="D1410" t="s">
        <v>52</v>
      </c>
      <c r="E1410" t="s">
        <v>59</v>
      </c>
      <c r="F1410" t="s">
        <v>422</v>
      </c>
      <c r="G1410" t="s">
        <v>313</v>
      </c>
      <c r="H1410" t="s">
        <v>1175</v>
      </c>
      <c r="I1410" t="b">
        <v>0</v>
      </c>
      <c r="J1410">
        <v>16.899999999999999</v>
      </c>
      <c r="K1410">
        <v>350.12</v>
      </c>
      <c r="L1410" t="s">
        <v>6530</v>
      </c>
      <c r="M1410" s="2">
        <f t="shared" ref="M1410:M1473" si="66">_xlfn.LET(
    _xlpm.iso, L1410,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46051.330555555556</v>
      </c>
      <c r="N1410" t="s">
        <v>6531</v>
      </c>
      <c r="O1410" s="2">
        <f t="shared" si="64"/>
        <v>46054.574664351858</v>
      </c>
      <c r="P1410" t="s">
        <v>6532</v>
      </c>
      <c r="Q1410" s="2">
        <f t="shared" si="65"/>
        <v>46054.371979166666</v>
      </c>
      <c r="R1410" t="s">
        <v>6533</v>
      </c>
      <c r="S1410" t="s">
        <v>30</v>
      </c>
      <c r="T14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10" s="5">
        <f>IF(tb_ship[[#This Row],[current_status]]&lt;&gt;"DELIVERED", "",
  ABS(tb_ship[[#This Row],[Formated_actual_delivery_timestamp]] - tb_ship[[#This Row],[Formatted_estimated_delivery_timestamp]])
)</f>
        <v>0.20268518519151257</v>
      </c>
      <c r="X1410">
        <v>4</v>
      </c>
      <c r="Y1410">
        <v>50</v>
      </c>
      <c r="Z1410" t="b">
        <v>0</v>
      </c>
    </row>
    <row r="1411" spans="1:26" hidden="1" x14ac:dyDescent="0.25">
      <c r="A1411" t="s">
        <v>6534</v>
      </c>
      <c r="B1411" t="s">
        <v>279</v>
      </c>
      <c r="C1411" t="s">
        <v>33</v>
      </c>
      <c r="D1411" t="s">
        <v>24</v>
      </c>
      <c r="E1411" t="s">
        <v>24</v>
      </c>
      <c r="F1411" t="s">
        <v>249</v>
      </c>
      <c r="G1411" t="s">
        <v>151</v>
      </c>
      <c r="H1411" t="s">
        <v>152</v>
      </c>
      <c r="I1411" t="b">
        <v>0</v>
      </c>
      <c r="J1411">
        <v>2.27</v>
      </c>
      <c r="K1411">
        <v>87.35</v>
      </c>
      <c r="L1411" t="s">
        <v>6535</v>
      </c>
      <c r="M1411" s="2">
        <f t="shared" si="66"/>
        <v>45939.70416666667</v>
      </c>
      <c r="N1411" t="s">
        <v>6536</v>
      </c>
      <c r="O1411" s="2">
        <f t="shared" ref="O1411:O1474" si="67">_xlfn.LET(
    _xlpm.iso, N1411,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45942.30981481482</v>
      </c>
      <c r="Q1411" s="2" t="str">
        <f t="shared" ref="Q1411:Q1474" si="68">IF(P1411="", "", _xlfn.LET(
    _xlpm.iso, P1411,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1411" t="s">
        <v>6537</v>
      </c>
      <c r="S1411" t="s">
        <v>140</v>
      </c>
      <c r="T14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11" s="5" t="str">
        <f>IF(tb_ship[[#This Row],[current_status]]&lt;&gt;"DELIVERED", "",
  ABS(tb_ship[[#This Row],[Formated_actual_delivery_timestamp]] - tb_ship[[#This Row],[Formatted_estimated_delivery_timestamp]])
)</f>
        <v/>
      </c>
      <c r="V1411" t="s">
        <v>400</v>
      </c>
      <c r="W1411" t="s">
        <v>2226</v>
      </c>
      <c r="X1411">
        <v>6</v>
      </c>
      <c r="Y1411">
        <v>1</v>
      </c>
      <c r="Z1411" t="b">
        <v>1</v>
      </c>
    </row>
    <row r="1412" spans="1:26" hidden="1" x14ac:dyDescent="0.25">
      <c r="A1412" t="s">
        <v>6538</v>
      </c>
      <c r="B1412" t="s">
        <v>459</v>
      </c>
      <c r="C1412" t="s">
        <v>51</v>
      </c>
      <c r="D1412" t="s">
        <v>52</v>
      </c>
      <c r="E1412" t="s">
        <v>59</v>
      </c>
      <c r="F1412" t="s">
        <v>422</v>
      </c>
      <c r="G1412" t="s">
        <v>313</v>
      </c>
      <c r="H1412" t="s">
        <v>62</v>
      </c>
      <c r="I1412" t="b">
        <v>0</v>
      </c>
      <c r="J1412">
        <v>9.08</v>
      </c>
      <c r="K1412">
        <v>226.79</v>
      </c>
      <c r="L1412" t="s">
        <v>6539</v>
      </c>
      <c r="M1412" s="2">
        <f t="shared" si="66"/>
        <v>46005.568750000006</v>
      </c>
      <c r="N1412" t="s">
        <v>6540</v>
      </c>
      <c r="O1412" s="2">
        <f t="shared" si="67"/>
        <v>46010.971076388894</v>
      </c>
      <c r="P1412" t="s">
        <v>6541</v>
      </c>
      <c r="Q1412" s="2">
        <f t="shared" si="68"/>
        <v>46011.087013888893</v>
      </c>
      <c r="R1412" t="s">
        <v>6541</v>
      </c>
      <c r="S1412" t="s">
        <v>30</v>
      </c>
      <c r="T1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12" s="5">
        <f>IF(tb_ship[[#This Row],[current_status]]&lt;&gt;"DELIVERED", "",
  ABS(tb_ship[[#This Row],[Formated_actual_delivery_timestamp]] - tb_ship[[#This Row],[Formatted_estimated_delivery_timestamp]])
)</f>
        <v>0.11593749999883585</v>
      </c>
      <c r="X1412">
        <v>2</v>
      </c>
      <c r="Y1412">
        <v>3</v>
      </c>
      <c r="Z1412" t="b">
        <v>0</v>
      </c>
    </row>
    <row r="1413" spans="1:26" hidden="1" x14ac:dyDescent="0.25">
      <c r="A1413" t="s">
        <v>6542</v>
      </c>
      <c r="B1413" t="s">
        <v>150</v>
      </c>
      <c r="C1413" t="s">
        <v>51</v>
      </c>
      <c r="D1413" t="s">
        <v>44</v>
      </c>
      <c r="E1413" t="s">
        <v>24</v>
      </c>
      <c r="F1413" t="s">
        <v>280</v>
      </c>
      <c r="G1413" t="s">
        <v>68</v>
      </c>
      <c r="H1413" t="s">
        <v>110</v>
      </c>
      <c r="I1413" t="b">
        <v>1</v>
      </c>
      <c r="J1413">
        <v>3.08</v>
      </c>
      <c r="K1413">
        <v>37.69</v>
      </c>
      <c r="L1413" t="s">
        <v>6543</v>
      </c>
      <c r="M1413" s="2">
        <f t="shared" si="66"/>
        <v>46042.408333333333</v>
      </c>
      <c r="N1413" t="s">
        <v>6544</v>
      </c>
      <c r="O1413" s="2">
        <f t="shared" si="67"/>
        <v>46047.705914351849</v>
      </c>
      <c r="Q1413" s="2" t="str">
        <f t="shared" si="68"/>
        <v/>
      </c>
      <c r="R1413" t="s">
        <v>6545</v>
      </c>
      <c r="S1413" t="s">
        <v>673</v>
      </c>
      <c r="T14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13" s="5" t="str">
        <f>IF(tb_ship[[#This Row],[current_status]]&lt;&gt;"DELIVERED", "",
  ABS(tb_ship[[#This Row],[Formated_actual_delivery_timestamp]] - tb_ship[[#This Row],[Formatted_estimated_delivery_timestamp]])
)</f>
        <v/>
      </c>
      <c r="V1413" t="s">
        <v>166</v>
      </c>
      <c r="X1413">
        <v>9</v>
      </c>
      <c r="Y1413">
        <v>4</v>
      </c>
      <c r="Z1413" t="b">
        <v>1</v>
      </c>
    </row>
    <row r="1414" spans="1:26" hidden="1" x14ac:dyDescent="0.25">
      <c r="A1414" t="s">
        <v>6546</v>
      </c>
      <c r="B1414" t="s">
        <v>203</v>
      </c>
      <c r="D1414" t="s">
        <v>44</v>
      </c>
      <c r="E1414" t="s">
        <v>52</v>
      </c>
      <c r="F1414" t="s">
        <v>180</v>
      </c>
      <c r="G1414" t="s">
        <v>329</v>
      </c>
      <c r="H1414" t="s">
        <v>2203</v>
      </c>
      <c r="I1414" t="b">
        <v>1</v>
      </c>
      <c r="J1414">
        <v>11.81</v>
      </c>
      <c r="K1414">
        <v>467.04</v>
      </c>
      <c r="L1414" t="s">
        <v>6547</v>
      </c>
      <c r="M1414" s="2">
        <f t="shared" si="66"/>
        <v>46057.263888888883</v>
      </c>
      <c r="N1414" t="s">
        <v>6548</v>
      </c>
      <c r="O1414" s="2">
        <f t="shared" si="67"/>
        <v>46061.845405092587</v>
      </c>
      <c r="P1414" t="s">
        <v>6549</v>
      </c>
      <c r="Q1414" s="2">
        <f t="shared" si="68"/>
        <v>46061.694444444445</v>
      </c>
      <c r="R1414" t="s">
        <v>6549</v>
      </c>
      <c r="S1414" t="s">
        <v>30</v>
      </c>
      <c r="T14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14" s="5">
        <f>IF(tb_ship[[#This Row],[current_status]]&lt;&gt;"DELIVERED", "",
  ABS(tb_ship[[#This Row],[Formated_actual_delivery_timestamp]] - tb_ship[[#This Row],[Formatted_estimated_delivery_timestamp]])
)</f>
        <v>0.1509606481413357</v>
      </c>
      <c r="X1414">
        <v>1</v>
      </c>
      <c r="Y1414">
        <v>5</v>
      </c>
      <c r="Z1414" t="b">
        <v>0</v>
      </c>
    </row>
    <row r="1415" spans="1:26" hidden="1" x14ac:dyDescent="0.25">
      <c r="A1415" t="s">
        <v>6550</v>
      </c>
      <c r="B1415" t="s">
        <v>58</v>
      </c>
      <c r="C1415" t="s">
        <v>43</v>
      </c>
      <c r="D1415" t="s">
        <v>34</v>
      </c>
      <c r="E1415" t="s">
        <v>24</v>
      </c>
      <c r="F1415" t="s">
        <v>36</v>
      </c>
      <c r="G1415" t="s">
        <v>730</v>
      </c>
      <c r="H1415" t="s">
        <v>319</v>
      </c>
      <c r="I1415" t="b">
        <v>1</v>
      </c>
      <c r="J1415">
        <v>31.02</v>
      </c>
      <c r="K1415">
        <v>1362.2</v>
      </c>
      <c r="L1415" t="s">
        <v>6551</v>
      </c>
      <c r="M1415" s="2">
        <f t="shared" si="66"/>
        <v>45841.546527777777</v>
      </c>
      <c r="N1415" t="s">
        <v>6552</v>
      </c>
      <c r="O1415" s="2">
        <f t="shared" si="67"/>
        <v>45849.134513888886</v>
      </c>
      <c r="P1415" t="s">
        <v>6553</v>
      </c>
      <c r="Q1415" s="2">
        <f t="shared" si="68"/>
        <v>45849.370833333334</v>
      </c>
      <c r="R1415" t="s">
        <v>6553</v>
      </c>
      <c r="S1415" t="s">
        <v>30</v>
      </c>
      <c r="T14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15" s="5">
        <f>IF(tb_ship[[#This Row],[current_status]]&lt;&gt;"DELIVERED", "",
  ABS(tb_ship[[#This Row],[Formated_actual_delivery_timestamp]] - tb_ship[[#This Row],[Formatted_estimated_delivery_timestamp]])
)</f>
        <v>0.23631944444787223</v>
      </c>
      <c r="X1415">
        <v>3</v>
      </c>
      <c r="Y1415">
        <v>2</v>
      </c>
      <c r="Z1415" t="b">
        <v>0</v>
      </c>
    </row>
    <row r="1416" spans="1:26" hidden="1" x14ac:dyDescent="0.25">
      <c r="A1416" t="s">
        <v>6554</v>
      </c>
      <c r="B1416" t="s">
        <v>186</v>
      </c>
      <c r="C1416" t="s">
        <v>33</v>
      </c>
      <c r="D1416" t="s">
        <v>24</v>
      </c>
      <c r="E1416" t="s">
        <v>24</v>
      </c>
      <c r="F1416" t="s">
        <v>1259</v>
      </c>
      <c r="G1416" t="s">
        <v>128</v>
      </c>
      <c r="H1416" t="s">
        <v>152</v>
      </c>
      <c r="I1416" t="b">
        <v>0</v>
      </c>
      <c r="J1416">
        <v>33.86</v>
      </c>
      <c r="K1416">
        <v>2447.58</v>
      </c>
      <c r="L1416" t="s">
        <v>6555</v>
      </c>
      <c r="M1416" s="2">
        <f t="shared" si="66"/>
        <v>45852.898611111115</v>
      </c>
      <c r="N1416" t="s">
        <v>6556</v>
      </c>
      <c r="O1416" s="2">
        <f t="shared" si="67"/>
        <v>45855.89603009259</v>
      </c>
      <c r="P1416" t="s">
        <v>6557</v>
      </c>
      <c r="Q1416" s="2">
        <f t="shared" si="68"/>
        <v>45855.891215277778</v>
      </c>
      <c r="R1416" t="s">
        <v>6557</v>
      </c>
      <c r="S1416" t="s">
        <v>30</v>
      </c>
      <c r="T14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16" s="5">
        <f>IF(tb_ship[[#This Row],[current_status]]&lt;&gt;"DELIVERED", "",
  ABS(tb_ship[[#This Row],[Formated_actual_delivery_timestamp]] - tb_ship[[#This Row],[Formatted_estimated_delivery_timestamp]])
)</f>
        <v>4.8148148125619628E-3</v>
      </c>
      <c r="X1416">
        <v>2</v>
      </c>
      <c r="Y1416">
        <v>1</v>
      </c>
      <c r="Z1416" t="b">
        <v>0</v>
      </c>
    </row>
    <row r="1417" spans="1:26" hidden="1" x14ac:dyDescent="0.25">
      <c r="A1417" t="s">
        <v>6558</v>
      </c>
      <c r="B1417" t="s">
        <v>67</v>
      </c>
      <c r="C1417" t="s">
        <v>51</v>
      </c>
      <c r="D1417" t="s">
        <v>59</v>
      </c>
      <c r="E1417" t="s">
        <v>52</v>
      </c>
      <c r="F1417" t="s">
        <v>313</v>
      </c>
      <c r="G1417" t="s">
        <v>236</v>
      </c>
      <c r="H1417" t="s">
        <v>162</v>
      </c>
      <c r="I1417" t="b">
        <v>0</v>
      </c>
      <c r="J1417">
        <v>3.62</v>
      </c>
      <c r="K1417">
        <v>98.01</v>
      </c>
      <c r="L1417" t="s">
        <v>6559</v>
      </c>
      <c r="M1417" s="2">
        <f t="shared" si="66"/>
        <v>45915.396527777782</v>
      </c>
      <c r="N1417" t="s">
        <v>6560</v>
      </c>
      <c r="O1417" s="2">
        <f t="shared" si="67"/>
        <v>45918.267337962963</v>
      </c>
      <c r="P1417" t="s">
        <v>6561</v>
      </c>
      <c r="Q1417" s="2">
        <f t="shared" si="68"/>
        <v>45918.720497685186</v>
      </c>
      <c r="R1417" t="s">
        <v>6561</v>
      </c>
      <c r="S1417" t="s">
        <v>30</v>
      </c>
      <c r="T14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17" s="5">
        <f>IF(tb_ship[[#This Row],[current_status]]&lt;&gt;"DELIVERED", "",
  ABS(tb_ship[[#This Row],[Formated_actual_delivery_timestamp]] - tb_ship[[#This Row],[Formatted_estimated_delivery_timestamp]])
)</f>
        <v>0.453159722223063</v>
      </c>
      <c r="X1417">
        <v>4</v>
      </c>
      <c r="Y1417">
        <v>4</v>
      </c>
      <c r="Z1417" t="b">
        <v>0</v>
      </c>
    </row>
    <row r="1418" spans="1:26" hidden="1" x14ac:dyDescent="0.25">
      <c r="A1418" t="s">
        <v>6562</v>
      </c>
      <c r="B1418" t="s">
        <v>279</v>
      </c>
      <c r="C1418" t="s">
        <v>43</v>
      </c>
      <c r="D1418" t="s">
        <v>52</v>
      </c>
      <c r="E1418" t="s">
        <v>59</v>
      </c>
      <c r="F1418" t="s">
        <v>92</v>
      </c>
      <c r="G1418" t="s">
        <v>611</v>
      </c>
      <c r="H1418" t="s">
        <v>314</v>
      </c>
      <c r="I1418" t="b">
        <v>0</v>
      </c>
      <c r="J1418">
        <v>7.8</v>
      </c>
      <c r="K1418">
        <v>195.61</v>
      </c>
      <c r="L1418" t="s">
        <v>6563</v>
      </c>
      <c r="M1418" s="2">
        <f t="shared" si="66"/>
        <v>45950.45416666667</v>
      </c>
      <c r="N1418" t="s">
        <v>6564</v>
      </c>
      <c r="O1418" s="2">
        <f t="shared" si="67"/>
        <v>45958.400277777779</v>
      </c>
      <c r="P1418" t="s">
        <v>6565</v>
      </c>
      <c r="Q1418" s="2">
        <f t="shared" si="68"/>
        <v>45957.764606481483</v>
      </c>
      <c r="R1418" t="s">
        <v>6566</v>
      </c>
      <c r="S1418" t="s">
        <v>30</v>
      </c>
      <c r="T14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18" s="5">
        <f>IF(tb_ship[[#This Row],[current_status]]&lt;&gt;"DELIVERED", "",
  ABS(tb_ship[[#This Row],[Formated_actual_delivery_timestamp]] - tb_ship[[#This Row],[Formatted_estimated_delivery_timestamp]])
)</f>
        <v>0.63567129629518604</v>
      </c>
      <c r="X1418">
        <v>4</v>
      </c>
      <c r="Y1418">
        <v>3</v>
      </c>
      <c r="Z1418" t="b">
        <v>0</v>
      </c>
    </row>
    <row r="1419" spans="1:26" hidden="1" x14ac:dyDescent="0.25">
      <c r="A1419" t="s">
        <v>6567</v>
      </c>
      <c r="B1419" t="s">
        <v>58</v>
      </c>
      <c r="C1419" t="s">
        <v>23</v>
      </c>
      <c r="D1419" t="s">
        <v>24</v>
      </c>
      <c r="E1419" t="s">
        <v>24</v>
      </c>
      <c r="F1419" t="s">
        <v>35</v>
      </c>
      <c r="G1419" t="s">
        <v>35</v>
      </c>
      <c r="H1419" t="s">
        <v>152</v>
      </c>
      <c r="I1419" t="b">
        <v>0</v>
      </c>
      <c r="J1419">
        <v>14.55</v>
      </c>
      <c r="K1419">
        <v>502.38</v>
      </c>
      <c r="L1419" t="s">
        <v>6568</v>
      </c>
      <c r="M1419" s="2">
        <f t="shared" si="66"/>
        <v>45824.869444444448</v>
      </c>
      <c r="N1419" t="s">
        <v>6569</v>
      </c>
      <c r="O1419" s="2">
        <f t="shared" si="67"/>
        <v>45825.80263888889</v>
      </c>
      <c r="P1419" t="s">
        <v>6570</v>
      </c>
      <c r="Q1419" s="2">
        <f t="shared" si="68"/>
        <v>45825.698356481487</v>
      </c>
      <c r="R1419" t="s">
        <v>6571</v>
      </c>
      <c r="S1419" t="s">
        <v>30</v>
      </c>
      <c r="T14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19" s="5">
        <f>IF(tb_ship[[#This Row],[current_status]]&lt;&gt;"DELIVERED", "",
  ABS(tb_ship[[#This Row],[Formated_actual_delivery_timestamp]] - tb_ship[[#This Row],[Formatted_estimated_delivery_timestamp]])
)</f>
        <v>0.10428240740293404</v>
      </c>
      <c r="X1419">
        <v>3</v>
      </c>
      <c r="Y1419">
        <v>1</v>
      </c>
      <c r="Z1419" t="b">
        <v>0</v>
      </c>
    </row>
    <row r="1420" spans="1:26" hidden="1" x14ac:dyDescent="0.25">
      <c r="A1420" t="s">
        <v>6572</v>
      </c>
      <c r="B1420" t="s">
        <v>83</v>
      </c>
      <c r="C1420" t="s">
        <v>33</v>
      </c>
      <c r="D1420" t="s">
        <v>52</v>
      </c>
      <c r="E1420" t="s">
        <v>59</v>
      </c>
      <c r="F1420" t="s">
        <v>329</v>
      </c>
      <c r="G1420" t="s">
        <v>1576</v>
      </c>
      <c r="H1420" t="s">
        <v>314</v>
      </c>
      <c r="I1420" t="b">
        <v>0</v>
      </c>
      <c r="J1420">
        <v>106.63</v>
      </c>
      <c r="K1420">
        <v>1523.28</v>
      </c>
      <c r="L1420" t="s">
        <v>6573</v>
      </c>
      <c r="M1420" s="2">
        <f t="shared" si="66"/>
        <v>45952.213194444448</v>
      </c>
      <c r="N1420" t="s">
        <v>6574</v>
      </c>
      <c r="O1420" s="2">
        <f t="shared" si="67"/>
        <v>45956.391365740747</v>
      </c>
      <c r="P1420" t="s">
        <v>6575</v>
      </c>
      <c r="Q1420" s="2">
        <f t="shared" si="68"/>
        <v>45955.888368055559</v>
      </c>
      <c r="R1420" t="s">
        <v>6575</v>
      </c>
      <c r="S1420" t="s">
        <v>30</v>
      </c>
      <c r="T14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20" s="5">
        <f>IF(tb_ship[[#This Row],[current_status]]&lt;&gt;"DELIVERED", "",
  ABS(tb_ship[[#This Row],[Formated_actual_delivery_timestamp]] - tb_ship[[#This Row],[Formatted_estimated_delivery_timestamp]])
)</f>
        <v>0.50299768518743804</v>
      </c>
      <c r="X1420">
        <v>3</v>
      </c>
      <c r="Y1420">
        <v>5</v>
      </c>
      <c r="Z1420" t="b">
        <v>0</v>
      </c>
    </row>
    <row r="1421" spans="1:26" hidden="1" x14ac:dyDescent="0.25">
      <c r="A1421" t="s">
        <v>6576</v>
      </c>
      <c r="B1421" t="s">
        <v>67</v>
      </c>
      <c r="C1421" t="s">
        <v>43</v>
      </c>
      <c r="D1421" t="s">
        <v>24</v>
      </c>
      <c r="E1421" t="s">
        <v>52</v>
      </c>
      <c r="F1421" t="s">
        <v>93</v>
      </c>
      <c r="G1421" t="s">
        <v>786</v>
      </c>
      <c r="H1421" t="s">
        <v>216</v>
      </c>
      <c r="I1421" t="b">
        <v>1</v>
      </c>
      <c r="J1421">
        <v>20.95</v>
      </c>
      <c r="K1421">
        <v>729.41</v>
      </c>
      <c r="L1421" t="s">
        <v>6577</v>
      </c>
      <c r="M1421" s="2">
        <f t="shared" si="66"/>
        <v>45904.809722222228</v>
      </c>
      <c r="N1421" t="s">
        <v>6578</v>
      </c>
      <c r="O1421" s="2">
        <f t="shared" si="67"/>
        <v>45911.497534722228</v>
      </c>
      <c r="P1421" t="s">
        <v>6579</v>
      </c>
      <c r="Q1421" s="2">
        <f t="shared" si="68"/>
        <v>45911.42564814815</v>
      </c>
      <c r="R1421" t="s">
        <v>6579</v>
      </c>
      <c r="S1421" t="s">
        <v>30</v>
      </c>
      <c r="T14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21" s="5">
        <f>IF(tb_ship[[#This Row],[current_status]]&lt;&gt;"DELIVERED", "",
  ABS(tb_ship[[#This Row],[Formated_actual_delivery_timestamp]] - tb_ship[[#This Row],[Formatted_estimated_delivery_timestamp]])
)</f>
        <v>7.1886574078234844E-2</v>
      </c>
      <c r="X1421">
        <v>2</v>
      </c>
      <c r="Y1421">
        <v>4</v>
      </c>
      <c r="Z1421" t="b">
        <v>0</v>
      </c>
    </row>
    <row r="1422" spans="1:26" hidden="1" x14ac:dyDescent="0.25">
      <c r="A1422" t="s">
        <v>6580</v>
      </c>
      <c r="B1422" t="s">
        <v>58</v>
      </c>
      <c r="C1422" t="s">
        <v>43</v>
      </c>
      <c r="D1422" t="s">
        <v>52</v>
      </c>
      <c r="E1422" t="s">
        <v>59</v>
      </c>
      <c r="F1422" t="s">
        <v>92</v>
      </c>
      <c r="G1422" t="s">
        <v>61</v>
      </c>
      <c r="H1422" t="s">
        <v>314</v>
      </c>
      <c r="I1422" t="b">
        <v>0</v>
      </c>
      <c r="J1422">
        <v>21.72</v>
      </c>
      <c r="K1422">
        <v>1134.5899999999999</v>
      </c>
      <c r="L1422" t="s">
        <v>6581</v>
      </c>
      <c r="M1422" s="2">
        <f t="shared" si="66"/>
        <v>45868.368750000001</v>
      </c>
      <c r="N1422" t="s">
        <v>6582</v>
      </c>
      <c r="O1422" s="2">
        <f t="shared" si="67"/>
        <v>45877.638611111113</v>
      </c>
      <c r="P1422" t="s">
        <v>6583</v>
      </c>
      <c r="Q1422" s="2">
        <f t="shared" si="68"/>
        <v>45877.277418981481</v>
      </c>
      <c r="R1422" t="s">
        <v>6584</v>
      </c>
      <c r="S1422" t="s">
        <v>30</v>
      </c>
      <c r="T14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22" s="5">
        <f>IF(tb_ship[[#This Row],[current_status]]&lt;&gt;"DELIVERED", "",
  ABS(tb_ship[[#This Row],[Formated_actual_delivery_timestamp]] - tb_ship[[#This Row],[Formatted_estimated_delivery_timestamp]])
)</f>
        <v>0.36119212963239988</v>
      </c>
      <c r="X1422">
        <v>2</v>
      </c>
      <c r="Y1422">
        <v>4</v>
      </c>
      <c r="Z1422" t="b">
        <v>0</v>
      </c>
    </row>
    <row r="1423" spans="1:26" hidden="1" x14ac:dyDescent="0.25">
      <c r="A1423" t="s">
        <v>6585</v>
      </c>
      <c r="B1423" t="s">
        <v>203</v>
      </c>
      <c r="C1423" t="s">
        <v>33</v>
      </c>
      <c r="D1423" t="s">
        <v>24</v>
      </c>
      <c r="E1423" t="s">
        <v>24</v>
      </c>
      <c r="F1423" t="s">
        <v>650</v>
      </c>
      <c r="G1423" t="s">
        <v>196</v>
      </c>
      <c r="H1423" t="s">
        <v>152</v>
      </c>
      <c r="I1423" t="b">
        <v>0</v>
      </c>
      <c r="J1423">
        <v>40.32</v>
      </c>
      <c r="K1423">
        <v>1065.56</v>
      </c>
      <c r="L1423" t="s">
        <v>6586</v>
      </c>
      <c r="M1423" s="2">
        <f t="shared" si="66"/>
        <v>45877.927083333336</v>
      </c>
      <c r="N1423" t="s">
        <v>6587</v>
      </c>
      <c r="O1423" s="2">
        <f t="shared" si="67"/>
        <v>45881.564421296302</v>
      </c>
      <c r="P1423" t="s">
        <v>6588</v>
      </c>
      <c r="Q1423" s="2">
        <f t="shared" si="68"/>
        <v>45881.911180555559</v>
      </c>
      <c r="R1423" t="s">
        <v>6589</v>
      </c>
      <c r="S1423" t="s">
        <v>30</v>
      </c>
      <c r="T14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3" s="5">
        <f>IF(tb_ship[[#This Row],[current_status]]&lt;&gt;"DELIVERED", "",
  ABS(tb_ship[[#This Row],[Formated_actual_delivery_timestamp]] - tb_ship[[#This Row],[Formatted_estimated_delivery_timestamp]])
)</f>
        <v>0.34675925925694173</v>
      </c>
      <c r="X1423">
        <v>2</v>
      </c>
      <c r="Y1423">
        <v>1</v>
      </c>
      <c r="Z1423" t="b">
        <v>0</v>
      </c>
    </row>
    <row r="1424" spans="1:26" hidden="1" x14ac:dyDescent="0.25">
      <c r="A1424" t="s">
        <v>6590</v>
      </c>
      <c r="B1424" t="s">
        <v>32</v>
      </c>
      <c r="C1424" t="s">
        <v>51</v>
      </c>
      <c r="D1424" t="s">
        <v>52</v>
      </c>
      <c r="E1424" t="s">
        <v>24</v>
      </c>
      <c r="F1424" t="s">
        <v>53</v>
      </c>
      <c r="G1424" t="s">
        <v>196</v>
      </c>
      <c r="H1424" t="s">
        <v>1024</v>
      </c>
      <c r="I1424" t="b">
        <v>1</v>
      </c>
      <c r="J1424">
        <v>10.68</v>
      </c>
      <c r="K1424">
        <v>595.96</v>
      </c>
      <c r="L1424" t="s">
        <v>6591</v>
      </c>
      <c r="M1424" s="2">
        <f t="shared" si="66"/>
        <v>45882.49722222222</v>
      </c>
      <c r="N1424" t="s">
        <v>6592</v>
      </c>
      <c r="O1424" s="2">
        <f t="shared" si="67"/>
        <v>45888.01840277778</v>
      </c>
      <c r="P1424" t="s">
        <v>6593</v>
      </c>
      <c r="Q1424" s="2">
        <f t="shared" si="68"/>
        <v>45888.28633101852</v>
      </c>
      <c r="R1424" t="s">
        <v>6594</v>
      </c>
      <c r="S1424" t="s">
        <v>30</v>
      </c>
      <c r="T14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4" s="5">
        <f>IF(tb_ship[[#This Row],[current_status]]&lt;&gt;"DELIVERED", "",
  ABS(tb_ship[[#This Row],[Formated_actual_delivery_timestamp]] - tb_ship[[#This Row],[Formatted_estimated_delivery_timestamp]])
)</f>
        <v>0.26792824074072996</v>
      </c>
      <c r="X1424">
        <v>3</v>
      </c>
      <c r="Y1424">
        <v>5</v>
      </c>
      <c r="Z1424" t="b">
        <v>0</v>
      </c>
    </row>
    <row r="1425" spans="1:26" hidden="1" x14ac:dyDescent="0.25">
      <c r="A1425" t="s">
        <v>6595</v>
      </c>
      <c r="B1425" t="s">
        <v>67</v>
      </c>
      <c r="D1425" t="s">
        <v>24</v>
      </c>
      <c r="E1425" t="s">
        <v>34</v>
      </c>
      <c r="F1425" t="s">
        <v>35</v>
      </c>
      <c r="G1425" t="s">
        <v>75</v>
      </c>
      <c r="H1425" t="s">
        <v>259</v>
      </c>
      <c r="I1425" t="b">
        <v>1</v>
      </c>
      <c r="J1425">
        <v>10.75</v>
      </c>
      <c r="K1425">
        <v>648.65</v>
      </c>
      <c r="L1425" t="s">
        <v>6596</v>
      </c>
      <c r="M1425" s="2">
        <f t="shared" si="66"/>
        <v>45944.813194444447</v>
      </c>
      <c r="N1425" t="s">
        <v>6597</v>
      </c>
      <c r="O1425" s="2">
        <f t="shared" si="67"/>
        <v>45954.96365740741</v>
      </c>
      <c r="P1425" t="s">
        <v>6598</v>
      </c>
      <c r="Q1425" s="2">
        <f t="shared" si="68"/>
        <v>45955.00886574074</v>
      </c>
      <c r="R1425" t="s">
        <v>6598</v>
      </c>
      <c r="S1425" t="s">
        <v>30</v>
      </c>
      <c r="T14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5" s="5">
        <f>IF(tb_ship[[#This Row],[current_status]]&lt;&gt;"DELIVERED", "",
  ABS(tb_ship[[#This Row],[Formated_actual_delivery_timestamp]] - tb_ship[[#This Row],[Formatted_estimated_delivery_timestamp]])
)</f>
        <v>4.520833332935581E-2</v>
      </c>
      <c r="X1425">
        <v>4</v>
      </c>
      <c r="Y1425">
        <v>3</v>
      </c>
      <c r="Z1425" t="b">
        <v>0</v>
      </c>
    </row>
    <row r="1426" spans="1:26" hidden="1" x14ac:dyDescent="0.25">
      <c r="A1426" t="s">
        <v>6599</v>
      </c>
      <c r="B1426" t="s">
        <v>22</v>
      </c>
      <c r="C1426" t="s">
        <v>51</v>
      </c>
      <c r="D1426" t="s">
        <v>116</v>
      </c>
      <c r="E1426" t="s">
        <v>24</v>
      </c>
      <c r="F1426" t="s">
        <v>118</v>
      </c>
      <c r="G1426" t="s">
        <v>128</v>
      </c>
      <c r="H1426" t="s">
        <v>377</v>
      </c>
      <c r="I1426" t="b">
        <v>1</v>
      </c>
      <c r="J1426">
        <v>10.36</v>
      </c>
      <c r="K1426">
        <v>366.67</v>
      </c>
      <c r="L1426" t="s">
        <v>6600</v>
      </c>
      <c r="M1426" s="2">
        <f t="shared" si="66"/>
        <v>45858.788888888892</v>
      </c>
      <c r="N1426" t="s">
        <v>6601</v>
      </c>
      <c r="O1426" s="2">
        <f t="shared" si="67"/>
        <v>45864.447500000002</v>
      </c>
      <c r="Q1426" s="2" t="str">
        <f t="shared" si="68"/>
        <v/>
      </c>
      <c r="R1426" t="s">
        <v>6602</v>
      </c>
      <c r="S1426" t="s">
        <v>140</v>
      </c>
      <c r="T14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26" s="5" t="str">
        <f>IF(tb_ship[[#This Row],[current_status]]&lt;&gt;"DELIVERED", "",
  ABS(tb_ship[[#This Row],[Formated_actual_delivery_timestamp]] - tb_ship[[#This Row],[Formatted_estimated_delivery_timestamp]])
)</f>
        <v/>
      </c>
      <c r="V1426" t="s">
        <v>157</v>
      </c>
      <c r="W1426" t="s">
        <v>4425</v>
      </c>
      <c r="X1426">
        <v>7</v>
      </c>
      <c r="Y1426">
        <v>5</v>
      </c>
      <c r="Z1426" t="b">
        <v>1</v>
      </c>
    </row>
    <row r="1427" spans="1:26" hidden="1" x14ac:dyDescent="0.25">
      <c r="A1427" t="s">
        <v>6603</v>
      </c>
      <c r="B1427" t="s">
        <v>67</v>
      </c>
      <c r="C1427" t="s">
        <v>33</v>
      </c>
      <c r="D1427" t="s">
        <v>52</v>
      </c>
      <c r="E1427" t="s">
        <v>173</v>
      </c>
      <c r="F1427" t="s">
        <v>422</v>
      </c>
      <c r="G1427" t="s">
        <v>3816</v>
      </c>
      <c r="H1427" t="s">
        <v>412</v>
      </c>
      <c r="I1427" t="b">
        <v>0</v>
      </c>
      <c r="J1427">
        <v>40.11</v>
      </c>
      <c r="K1427">
        <v>1050.73</v>
      </c>
      <c r="L1427" t="s">
        <v>6604</v>
      </c>
      <c r="M1427" s="2">
        <f t="shared" si="66"/>
        <v>45953.459722222222</v>
      </c>
      <c r="N1427" t="s">
        <v>6605</v>
      </c>
      <c r="O1427" s="2">
        <f t="shared" si="67"/>
        <v>45959.748576388891</v>
      </c>
      <c r="P1427" t="s">
        <v>6606</v>
      </c>
      <c r="Q1427" s="2">
        <f t="shared" si="68"/>
        <v>45959.854976851857</v>
      </c>
      <c r="R1427" t="s">
        <v>6606</v>
      </c>
      <c r="S1427" t="s">
        <v>30</v>
      </c>
      <c r="T14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7" s="5">
        <f>IF(tb_ship[[#This Row],[current_status]]&lt;&gt;"DELIVERED", "",
  ABS(tb_ship[[#This Row],[Formated_actual_delivery_timestamp]] - tb_ship[[#This Row],[Formatted_estimated_delivery_timestamp]])
)</f>
        <v>0.10640046296612127</v>
      </c>
      <c r="X1427">
        <v>3</v>
      </c>
      <c r="Y1427">
        <v>3</v>
      </c>
      <c r="Z1427" t="b">
        <v>0</v>
      </c>
    </row>
    <row r="1428" spans="1:26" hidden="1" x14ac:dyDescent="0.25">
      <c r="A1428" t="s">
        <v>6607</v>
      </c>
      <c r="B1428" t="s">
        <v>67</v>
      </c>
      <c r="C1428" t="s">
        <v>33</v>
      </c>
      <c r="E1428" t="s">
        <v>52</v>
      </c>
      <c r="F1428" t="s">
        <v>45</v>
      </c>
      <c r="G1428" t="s">
        <v>53</v>
      </c>
      <c r="H1428" t="s">
        <v>6608</v>
      </c>
      <c r="I1428" t="b">
        <v>1</v>
      </c>
      <c r="J1428">
        <v>65.38</v>
      </c>
      <c r="K1428">
        <v>5153.46</v>
      </c>
      <c r="L1428" t="s">
        <v>6609</v>
      </c>
      <c r="M1428" s="2">
        <f t="shared" si="66"/>
        <v>45919.631249999999</v>
      </c>
      <c r="N1428" t="s">
        <v>6610</v>
      </c>
      <c r="O1428" s="2">
        <f t="shared" si="67"/>
        <v>45923.249224537038</v>
      </c>
      <c r="P1428" t="s">
        <v>6611</v>
      </c>
      <c r="Q1428" s="2">
        <f t="shared" si="68"/>
        <v>45922.910717592589</v>
      </c>
      <c r="R1428" t="s">
        <v>6611</v>
      </c>
      <c r="S1428" t="s">
        <v>30</v>
      </c>
      <c r="T14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28" s="5">
        <f>IF(tb_ship[[#This Row],[current_status]]&lt;&gt;"DELIVERED", "",
  ABS(tb_ship[[#This Row],[Formated_actual_delivery_timestamp]] - tb_ship[[#This Row],[Formatted_estimated_delivery_timestamp]])
)</f>
        <v>0.33850694444845431</v>
      </c>
      <c r="X1428">
        <v>4</v>
      </c>
      <c r="Y1428">
        <v>4</v>
      </c>
      <c r="Z1428" t="b">
        <v>0</v>
      </c>
    </row>
    <row r="1429" spans="1:26" hidden="1" x14ac:dyDescent="0.25">
      <c r="A1429" t="s">
        <v>6612</v>
      </c>
      <c r="B1429" t="s">
        <v>99</v>
      </c>
      <c r="C1429" t="s">
        <v>23</v>
      </c>
      <c r="D1429" t="s">
        <v>44</v>
      </c>
      <c r="E1429" t="s">
        <v>52</v>
      </c>
      <c r="F1429" t="s">
        <v>135</v>
      </c>
      <c r="G1429" t="s">
        <v>53</v>
      </c>
      <c r="H1429" t="s">
        <v>204</v>
      </c>
      <c r="I1429" t="b">
        <v>1</v>
      </c>
      <c r="J1429">
        <v>70.89</v>
      </c>
      <c r="K1429">
        <v>7528.51</v>
      </c>
      <c r="L1429" t="s">
        <v>6613</v>
      </c>
      <c r="M1429" s="2">
        <f t="shared" si="66"/>
        <v>46034.227083333331</v>
      </c>
      <c r="N1429" t="s">
        <v>6614</v>
      </c>
      <c r="O1429" s="2">
        <f t="shared" si="67"/>
        <v>46037.647199074068</v>
      </c>
      <c r="P1429" t="s">
        <v>6615</v>
      </c>
      <c r="Q1429" s="2">
        <f t="shared" si="68"/>
        <v>46037.836377314816</v>
      </c>
      <c r="R1429" t="s">
        <v>6615</v>
      </c>
      <c r="S1429" t="s">
        <v>30</v>
      </c>
      <c r="T14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29" s="5">
        <f>IF(tb_ship[[#This Row],[current_status]]&lt;&gt;"DELIVERED", "",
  ABS(tb_ship[[#This Row],[Formated_actual_delivery_timestamp]] - tb_ship[[#This Row],[Formatted_estimated_delivery_timestamp]])
)</f>
        <v>0.18917824074742384</v>
      </c>
      <c r="X1429">
        <v>1</v>
      </c>
      <c r="Y1429">
        <v>4</v>
      </c>
      <c r="Z1429" t="b">
        <v>0</v>
      </c>
    </row>
    <row r="1430" spans="1:26" hidden="1" x14ac:dyDescent="0.25">
      <c r="A1430" t="s">
        <v>6616</v>
      </c>
      <c r="B1430" t="s">
        <v>58</v>
      </c>
      <c r="C1430" t="s">
        <v>33</v>
      </c>
      <c r="D1430" t="s">
        <v>126</v>
      </c>
      <c r="E1430" t="s">
        <v>24</v>
      </c>
      <c r="F1430" t="s">
        <v>6617</v>
      </c>
      <c r="G1430" t="s">
        <v>1499</v>
      </c>
      <c r="H1430" t="s">
        <v>568</v>
      </c>
      <c r="I1430" t="b">
        <v>1</v>
      </c>
      <c r="J1430">
        <v>22.52</v>
      </c>
      <c r="K1430">
        <v>194.9</v>
      </c>
      <c r="L1430" t="s">
        <v>6618</v>
      </c>
      <c r="M1430" s="2">
        <f t="shared" si="66"/>
        <v>46003.323611111111</v>
      </c>
      <c r="N1430" t="s">
        <v>6619</v>
      </c>
      <c r="O1430" s="2">
        <f t="shared" si="67"/>
        <v>46008.720243055555</v>
      </c>
      <c r="P1430" t="s">
        <v>6620</v>
      </c>
      <c r="Q1430" s="2">
        <f t="shared" si="68"/>
        <v>46008.401828703703</v>
      </c>
      <c r="R1430" t="s">
        <v>6620</v>
      </c>
      <c r="S1430" t="s">
        <v>30</v>
      </c>
      <c r="T14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0" s="5">
        <f>IF(tb_ship[[#This Row],[current_status]]&lt;&gt;"DELIVERED", "",
  ABS(tb_ship[[#This Row],[Formated_actual_delivery_timestamp]] - tb_ship[[#This Row],[Formatted_estimated_delivery_timestamp]])
)</f>
        <v>0.31841435185197042</v>
      </c>
      <c r="X1430">
        <v>1</v>
      </c>
      <c r="Y1430">
        <v>3</v>
      </c>
      <c r="Z1430" t="b">
        <v>0</v>
      </c>
    </row>
    <row r="1431" spans="1:26" hidden="1" x14ac:dyDescent="0.25">
      <c r="A1431" t="s">
        <v>6621</v>
      </c>
      <c r="B1431" t="s">
        <v>99</v>
      </c>
      <c r="C1431" t="s">
        <v>33</v>
      </c>
      <c r="D1431" t="s">
        <v>24</v>
      </c>
      <c r="E1431" t="s">
        <v>24</v>
      </c>
      <c r="F1431" t="s">
        <v>93</v>
      </c>
      <c r="G1431" t="s">
        <v>407</v>
      </c>
      <c r="H1431" t="s">
        <v>152</v>
      </c>
      <c r="I1431" t="b">
        <v>0</v>
      </c>
      <c r="J1431">
        <v>60.23</v>
      </c>
      <c r="K1431">
        <v>2062.36</v>
      </c>
      <c r="L1431" t="s">
        <v>6622</v>
      </c>
      <c r="M1431" s="2">
        <f t="shared" si="66"/>
        <v>45846.742361111115</v>
      </c>
      <c r="N1431" t="s">
        <v>6623</v>
      </c>
      <c r="O1431" s="2">
        <f t="shared" si="67"/>
        <v>45849.747870370375</v>
      </c>
      <c r="P1431" t="s">
        <v>6624</v>
      </c>
      <c r="Q1431" s="2">
        <f t="shared" si="68"/>
        <v>45848.704363425932</v>
      </c>
      <c r="R1431" t="s">
        <v>6625</v>
      </c>
      <c r="S1431" t="s">
        <v>30</v>
      </c>
      <c r="T14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1" s="5">
        <f>IF(tb_ship[[#This Row],[current_status]]&lt;&gt;"DELIVERED", "",
  ABS(tb_ship[[#This Row],[Formated_actual_delivery_timestamp]] - tb_ship[[#This Row],[Formatted_estimated_delivery_timestamp]])
)</f>
        <v>1.0435069444429246</v>
      </c>
      <c r="X1431">
        <v>4</v>
      </c>
      <c r="Y1431">
        <v>1</v>
      </c>
      <c r="Z1431" t="b">
        <v>0</v>
      </c>
    </row>
    <row r="1432" spans="1:26" hidden="1" x14ac:dyDescent="0.25">
      <c r="A1432" t="s">
        <v>6626</v>
      </c>
      <c r="B1432" t="s">
        <v>32</v>
      </c>
      <c r="C1432" t="s">
        <v>43</v>
      </c>
      <c r="E1432" t="s">
        <v>52</v>
      </c>
      <c r="F1432" t="s">
        <v>180</v>
      </c>
      <c r="G1432" t="s">
        <v>329</v>
      </c>
      <c r="H1432" t="e">
        <f>-DE-ECO</f>
        <v>#NAME?</v>
      </c>
      <c r="I1432" t="b">
        <v>1</v>
      </c>
      <c r="J1432">
        <v>16.760000000000002</v>
      </c>
      <c r="K1432">
        <v>225.55</v>
      </c>
      <c r="L1432" t="s">
        <v>6627</v>
      </c>
      <c r="M1432" s="2">
        <f t="shared" si="66"/>
        <v>46076.388194444444</v>
      </c>
      <c r="N1432" t="s">
        <v>6628</v>
      </c>
      <c r="O1432" s="2">
        <f t="shared" si="67"/>
        <v>46086.544803240744</v>
      </c>
      <c r="P1432" t="s">
        <v>6629</v>
      </c>
      <c r="Q1432" s="2">
        <f t="shared" si="68"/>
        <v>46086.639085648145</v>
      </c>
      <c r="R1432" t="s">
        <v>6630</v>
      </c>
      <c r="S1432" t="s">
        <v>30</v>
      </c>
      <c r="T14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32" s="5">
        <f>IF(tb_ship[[#This Row],[current_status]]&lt;&gt;"DELIVERED", "",
  ABS(tb_ship[[#This Row],[Formated_actual_delivery_timestamp]] - tb_ship[[#This Row],[Formatted_estimated_delivery_timestamp]])
)</f>
        <v>9.4282407400896773E-2</v>
      </c>
      <c r="X1432">
        <v>2</v>
      </c>
      <c r="Y1432">
        <v>2</v>
      </c>
      <c r="Z1432" t="b">
        <v>0</v>
      </c>
    </row>
    <row r="1433" spans="1:26" hidden="1" x14ac:dyDescent="0.25">
      <c r="A1433" t="s">
        <v>6631</v>
      </c>
      <c r="B1433" t="s">
        <v>67</v>
      </c>
      <c r="C1433" t="s">
        <v>43</v>
      </c>
      <c r="D1433" t="s">
        <v>24</v>
      </c>
      <c r="E1433" t="s">
        <v>24</v>
      </c>
      <c r="F1433" t="s">
        <v>151</v>
      </c>
      <c r="G1433" t="s">
        <v>1833</v>
      </c>
      <c r="H1433" t="s">
        <v>152</v>
      </c>
      <c r="I1433" t="b">
        <v>0</v>
      </c>
      <c r="J1433">
        <v>15.41</v>
      </c>
      <c r="K1433">
        <v>643.32000000000005</v>
      </c>
      <c r="L1433" t="s">
        <v>6632</v>
      </c>
      <c r="M1433" s="2">
        <f t="shared" si="66"/>
        <v>45817.598611111112</v>
      </c>
      <c r="N1433" t="s">
        <v>6633</v>
      </c>
      <c r="O1433" s="2">
        <f t="shared" si="67"/>
        <v>45820.267557870371</v>
      </c>
      <c r="P1433" t="s">
        <v>6634</v>
      </c>
      <c r="Q1433" s="2">
        <f t="shared" si="68"/>
        <v>45820.502083333333</v>
      </c>
      <c r="R1433" t="s">
        <v>6634</v>
      </c>
      <c r="S1433" t="s">
        <v>30</v>
      </c>
      <c r="T14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33" s="5">
        <f>IF(tb_ship[[#This Row],[current_status]]&lt;&gt;"DELIVERED", "",
  ABS(tb_ship[[#This Row],[Formated_actual_delivery_timestamp]] - tb_ship[[#This Row],[Formatted_estimated_delivery_timestamp]])
)</f>
        <v>0.23452546296175569</v>
      </c>
      <c r="X1433">
        <v>1</v>
      </c>
      <c r="Y1433">
        <v>1</v>
      </c>
      <c r="Z1433" t="b">
        <v>0</v>
      </c>
    </row>
    <row r="1434" spans="1:26" hidden="1" x14ac:dyDescent="0.25">
      <c r="A1434" t="s">
        <v>6635</v>
      </c>
      <c r="B1434" t="s">
        <v>58</v>
      </c>
      <c r="C1434" t="s">
        <v>43</v>
      </c>
      <c r="D1434" t="s">
        <v>24</v>
      </c>
      <c r="E1434" t="s">
        <v>24</v>
      </c>
      <c r="F1434" t="s">
        <v>35</v>
      </c>
      <c r="G1434" t="s">
        <v>93</v>
      </c>
      <c r="H1434" t="s">
        <v>488</v>
      </c>
      <c r="I1434" t="b">
        <v>0</v>
      </c>
      <c r="J1434">
        <v>31.78</v>
      </c>
      <c r="K1434">
        <v>720.71</v>
      </c>
      <c r="L1434" t="s">
        <v>6636</v>
      </c>
      <c r="M1434" s="2">
        <f t="shared" si="66"/>
        <v>46062.953472222223</v>
      </c>
      <c r="N1434" t="s">
        <v>6637</v>
      </c>
      <c r="O1434" s="2">
        <f t="shared" si="67"/>
        <v>46065.340011574073</v>
      </c>
      <c r="P1434" t="s">
        <v>6638</v>
      </c>
      <c r="Q1434" s="2">
        <f t="shared" si="68"/>
        <v>46064.670115740744</v>
      </c>
      <c r="R1434" t="s">
        <v>6639</v>
      </c>
      <c r="S1434" t="s">
        <v>30</v>
      </c>
      <c r="T1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4" s="5">
        <f>IF(tb_ship[[#This Row],[current_status]]&lt;&gt;"DELIVERED", "",
  ABS(tb_ship[[#This Row],[Formated_actual_delivery_timestamp]] - tb_ship[[#This Row],[Formatted_estimated_delivery_timestamp]])
)</f>
        <v>0.66989583332906477</v>
      </c>
      <c r="X1434">
        <v>2</v>
      </c>
      <c r="Y1434">
        <v>1</v>
      </c>
      <c r="Z1434" t="b">
        <v>0</v>
      </c>
    </row>
    <row r="1435" spans="1:26" hidden="1" x14ac:dyDescent="0.25">
      <c r="A1435" t="s">
        <v>6640</v>
      </c>
      <c r="B1435" t="s">
        <v>99</v>
      </c>
      <c r="C1435" t="s">
        <v>33</v>
      </c>
      <c r="D1435" t="s">
        <v>44</v>
      </c>
      <c r="E1435" t="s">
        <v>24</v>
      </c>
      <c r="F1435" t="s">
        <v>180</v>
      </c>
      <c r="G1435" t="s">
        <v>68</v>
      </c>
      <c r="H1435" t="s">
        <v>181</v>
      </c>
      <c r="I1435" t="b">
        <v>1</v>
      </c>
      <c r="J1435">
        <v>6.27</v>
      </c>
      <c r="K1435">
        <v>73.52</v>
      </c>
      <c r="L1435" t="s">
        <v>6641</v>
      </c>
      <c r="M1435" s="2">
        <f t="shared" si="66"/>
        <v>45860.332638888889</v>
      </c>
      <c r="N1435" t="s">
        <v>6642</v>
      </c>
      <c r="O1435" s="2">
        <f t="shared" si="67"/>
        <v>45858.40357638889</v>
      </c>
      <c r="Q1435" s="2" t="str">
        <f t="shared" si="68"/>
        <v/>
      </c>
      <c r="R1435" t="s">
        <v>6643</v>
      </c>
      <c r="S1435" t="s">
        <v>140</v>
      </c>
      <c r="T14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35" s="5" t="str">
        <f>IF(tb_ship[[#This Row],[current_status]]&lt;&gt;"DELIVERED", "",
  ABS(tb_ship[[#This Row],[Formated_actual_delivery_timestamp]] - tb_ship[[#This Row],[Formatted_estimated_delivery_timestamp]])
)</f>
        <v/>
      </c>
      <c r="V1435" t="s">
        <v>1323</v>
      </c>
      <c r="X1435">
        <v>10</v>
      </c>
      <c r="Y1435">
        <v>4</v>
      </c>
      <c r="Z1435" t="b">
        <v>1</v>
      </c>
    </row>
    <row r="1436" spans="1:26" hidden="1" x14ac:dyDescent="0.25">
      <c r="A1436" t="s">
        <v>6644</v>
      </c>
      <c r="B1436" t="s">
        <v>67</v>
      </c>
      <c r="C1436" t="s">
        <v>51</v>
      </c>
      <c r="D1436" t="s">
        <v>24</v>
      </c>
      <c r="E1436" t="s">
        <v>44</v>
      </c>
      <c r="F1436" t="s">
        <v>650</v>
      </c>
      <c r="G1436" t="s">
        <v>280</v>
      </c>
      <c r="H1436" t="s">
        <v>735</v>
      </c>
      <c r="I1436" t="b">
        <v>1</v>
      </c>
      <c r="J1436">
        <v>5.5</v>
      </c>
      <c r="K1436">
        <v>66.510000000000005</v>
      </c>
      <c r="L1436" t="s">
        <v>6645</v>
      </c>
      <c r="M1436" s="2">
        <f t="shared" si="66"/>
        <v>45887.67291666667</v>
      </c>
      <c r="N1436" t="s">
        <v>6646</v>
      </c>
      <c r="O1436" s="2">
        <f t="shared" si="67"/>
        <v>45894.933252314819</v>
      </c>
      <c r="P1436" t="s">
        <v>6647</v>
      </c>
      <c r="Q1436" s="2">
        <f t="shared" si="68"/>
        <v>45894.958587962959</v>
      </c>
      <c r="R1436" t="s">
        <v>6648</v>
      </c>
      <c r="S1436" t="s">
        <v>30</v>
      </c>
      <c r="T14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36" s="5">
        <f>IF(tb_ship[[#This Row],[current_status]]&lt;&gt;"DELIVERED", "",
  ABS(tb_ship[[#This Row],[Formated_actual_delivery_timestamp]] - tb_ship[[#This Row],[Formatted_estimated_delivery_timestamp]])
)</f>
        <v>2.5335648140753619E-2</v>
      </c>
      <c r="X1436">
        <v>3</v>
      </c>
      <c r="Y1436">
        <v>4</v>
      </c>
      <c r="Z1436" t="b">
        <v>0</v>
      </c>
    </row>
    <row r="1437" spans="1:26" hidden="1" x14ac:dyDescent="0.25">
      <c r="A1437" t="s">
        <v>6649</v>
      </c>
      <c r="B1437" t="s">
        <v>58</v>
      </c>
      <c r="C1437" t="s">
        <v>33</v>
      </c>
      <c r="D1437" t="s">
        <v>44</v>
      </c>
      <c r="E1437" t="s">
        <v>24</v>
      </c>
      <c r="F1437" t="s">
        <v>280</v>
      </c>
      <c r="G1437" t="s">
        <v>189</v>
      </c>
      <c r="H1437" t="s">
        <v>776</v>
      </c>
      <c r="I1437" t="b">
        <v>1</v>
      </c>
      <c r="J1437">
        <v>16.14</v>
      </c>
      <c r="K1437">
        <v>773.44</v>
      </c>
      <c r="L1437" t="s">
        <v>6650</v>
      </c>
      <c r="M1437" s="2">
        <f t="shared" si="66"/>
        <v>46058.248611111107</v>
      </c>
      <c r="N1437" t="s">
        <v>6651</v>
      </c>
      <c r="O1437" s="2">
        <f t="shared" si="67"/>
        <v>46066.957141203704</v>
      </c>
      <c r="P1437" t="s">
        <v>6652</v>
      </c>
      <c r="Q1437" s="2">
        <f t="shared" si="68"/>
        <v>46066.608622685184</v>
      </c>
      <c r="R1437" t="s">
        <v>6652</v>
      </c>
      <c r="S1437" t="s">
        <v>30</v>
      </c>
      <c r="T14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7" s="5">
        <f>IF(tb_ship[[#This Row],[current_status]]&lt;&gt;"DELIVERED", "",
  ABS(tb_ship[[#This Row],[Formated_actual_delivery_timestamp]] - tb_ship[[#This Row],[Formatted_estimated_delivery_timestamp]])
)</f>
        <v>0.34851851851999527</v>
      </c>
      <c r="X1437">
        <v>2</v>
      </c>
      <c r="Y1437">
        <v>4</v>
      </c>
      <c r="Z1437" t="b">
        <v>0</v>
      </c>
    </row>
    <row r="1438" spans="1:26" hidden="1" x14ac:dyDescent="0.25">
      <c r="A1438" t="s">
        <v>6653</v>
      </c>
      <c r="B1438" t="s">
        <v>58</v>
      </c>
      <c r="D1438" t="s">
        <v>24</v>
      </c>
      <c r="E1438" t="s">
        <v>24</v>
      </c>
      <c r="F1438" t="s">
        <v>407</v>
      </c>
      <c r="G1438" t="s">
        <v>266</v>
      </c>
      <c r="H1438" t="s">
        <v>152</v>
      </c>
      <c r="I1438" t="b">
        <v>0</v>
      </c>
      <c r="J1438">
        <v>6.64</v>
      </c>
      <c r="K1438">
        <v>325.66000000000003</v>
      </c>
      <c r="L1438" t="s">
        <v>6654</v>
      </c>
      <c r="M1438" s="2">
        <f t="shared" si="66"/>
        <v>45921.53125</v>
      </c>
      <c r="N1438" t="s">
        <v>6655</v>
      </c>
      <c r="O1438" s="2">
        <f t="shared" si="67"/>
        <v>45923.868310185186</v>
      </c>
      <c r="P1438" t="s">
        <v>6656</v>
      </c>
      <c r="Q1438" s="2">
        <f t="shared" si="68"/>
        <v>45924.74936342593</v>
      </c>
      <c r="R1438" t="s">
        <v>6656</v>
      </c>
      <c r="S1438" t="s">
        <v>30</v>
      </c>
      <c r="T14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38" s="5">
        <f>IF(tb_ship[[#This Row],[current_status]]&lt;&gt;"DELIVERED", "",
  ABS(tb_ship[[#This Row],[Formated_actual_delivery_timestamp]] - tb_ship[[#This Row],[Formatted_estimated_delivery_timestamp]])
)</f>
        <v>0.88105324074422242</v>
      </c>
      <c r="X1438">
        <v>2</v>
      </c>
      <c r="Y1438">
        <v>2</v>
      </c>
      <c r="Z1438" t="b">
        <v>0</v>
      </c>
    </row>
    <row r="1439" spans="1:26" hidden="1" x14ac:dyDescent="0.25">
      <c r="A1439" t="s">
        <v>6657</v>
      </c>
      <c r="B1439" t="s">
        <v>83</v>
      </c>
      <c r="C1439" t="s">
        <v>2146</v>
      </c>
      <c r="D1439" t="s">
        <v>34</v>
      </c>
      <c r="E1439" t="s">
        <v>24</v>
      </c>
      <c r="F1439" t="s">
        <v>3266</v>
      </c>
      <c r="G1439" t="s">
        <v>25</v>
      </c>
      <c r="H1439" t="s">
        <v>771</v>
      </c>
      <c r="I1439" t="b">
        <v>1</v>
      </c>
      <c r="J1439">
        <v>60.73</v>
      </c>
      <c r="K1439">
        <v>5663.75</v>
      </c>
      <c r="L1439" t="s">
        <v>6658</v>
      </c>
      <c r="M1439" s="2">
        <f t="shared" si="66"/>
        <v>46059.723611111112</v>
      </c>
      <c r="N1439" t="s">
        <v>6659</v>
      </c>
      <c r="O1439" s="2">
        <f t="shared" si="67"/>
        <v>46068.666585648149</v>
      </c>
      <c r="P1439" t="s">
        <v>6660</v>
      </c>
      <c r="Q1439" s="2">
        <f t="shared" si="68"/>
        <v>46068.640787037039</v>
      </c>
      <c r="R1439" t="s">
        <v>6660</v>
      </c>
      <c r="S1439" t="s">
        <v>30</v>
      </c>
      <c r="T14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39" s="5">
        <f>IF(tb_ship[[#This Row],[current_status]]&lt;&gt;"DELIVERED", "",
  ABS(tb_ship[[#This Row],[Formated_actual_delivery_timestamp]] - tb_ship[[#This Row],[Formatted_estimated_delivery_timestamp]])
)</f>
        <v>2.5798611110076308E-2</v>
      </c>
      <c r="X1439">
        <v>3</v>
      </c>
      <c r="Y1439">
        <v>3</v>
      </c>
      <c r="Z1439" t="b">
        <v>0</v>
      </c>
    </row>
    <row r="1440" spans="1:26" hidden="1" x14ac:dyDescent="0.25">
      <c r="A1440" t="s">
        <v>6661</v>
      </c>
      <c r="B1440" t="s">
        <v>83</v>
      </c>
      <c r="C1440" t="s">
        <v>33</v>
      </c>
      <c r="D1440" t="s">
        <v>24</v>
      </c>
      <c r="E1440" t="s">
        <v>44</v>
      </c>
      <c r="F1440" t="s">
        <v>487</v>
      </c>
      <c r="G1440" t="s">
        <v>117</v>
      </c>
      <c r="H1440" t="s">
        <v>735</v>
      </c>
      <c r="I1440" t="b">
        <v>1</v>
      </c>
      <c r="J1440">
        <v>7.86</v>
      </c>
      <c r="K1440">
        <v>223.42</v>
      </c>
      <c r="L1440" t="s">
        <v>6662</v>
      </c>
      <c r="M1440" s="2">
        <f t="shared" si="66"/>
        <v>45937.499305555561</v>
      </c>
      <c r="N1440" t="s">
        <v>6663</v>
      </c>
      <c r="O1440" s="2">
        <f t="shared" si="67"/>
        <v>45945.20998842593</v>
      </c>
      <c r="P1440" t="s">
        <v>6664</v>
      </c>
      <c r="Q1440" s="2">
        <f t="shared" si="68"/>
        <v>45945.356886574074</v>
      </c>
      <c r="R1440" t="s">
        <v>6665</v>
      </c>
      <c r="S1440" t="s">
        <v>30</v>
      </c>
      <c r="T1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0" s="5">
        <f>IF(tb_ship[[#This Row],[current_status]]&lt;&gt;"DELIVERED", "",
  ABS(tb_ship[[#This Row],[Formated_actual_delivery_timestamp]] - tb_ship[[#This Row],[Formatted_estimated_delivery_timestamp]])
)</f>
        <v>0.14689814814482816</v>
      </c>
      <c r="X1440">
        <v>3</v>
      </c>
      <c r="Y1440">
        <v>4</v>
      </c>
      <c r="Z1440" t="b">
        <v>0</v>
      </c>
    </row>
    <row r="1441" spans="1:26" hidden="1" x14ac:dyDescent="0.25">
      <c r="A1441" t="s">
        <v>6666</v>
      </c>
      <c r="B1441" t="s">
        <v>279</v>
      </c>
      <c r="C1441" t="s">
        <v>23</v>
      </c>
      <c r="D1441" t="s">
        <v>59</v>
      </c>
      <c r="E1441" t="s">
        <v>52</v>
      </c>
      <c r="F1441" t="s">
        <v>2061</v>
      </c>
      <c r="G1441" t="s">
        <v>236</v>
      </c>
      <c r="H1441" t="s">
        <v>162</v>
      </c>
      <c r="I1441" t="b">
        <v>0</v>
      </c>
      <c r="J1441">
        <v>32.9</v>
      </c>
      <c r="K1441">
        <v>2901.52</v>
      </c>
      <c r="L1441" t="s">
        <v>6667</v>
      </c>
      <c r="M1441" s="2">
        <f t="shared" si="66"/>
        <v>45839.489583333336</v>
      </c>
      <c r="N1441" t="s">
        <v>6668</v>
      </c>
      <c r="O1441" s="2">
        <f t="shared" si="67"/>
        <v>45845.078680555554</v>
      </c>
      <c r="P1441" t="s">
        <v>6669</v>
      </c>
      <c r="Q1441" s="2">
        <f t="shared" si="68"/>
        <v>45845.574004629634</v>
      </c>
      <c r="R1441" t="s">
        <v>6669</v>
      </c>
      <c r="S1441" t="s">
        <v>30</v>
      </c>
      <c r="T14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1" s="5">
        <f>IF(tb_ship[[#This Row],[current_status]]&lt;&gt;"DELIVERED", "",
  ABS(tb_ship[[#This Row],[Formated_actual_delivery_timestamp]] - tb_ship[[#This Row],[Formatted_estimated_delivery_timestamp]])
)</f>
        <v>0.49532407407969004</v>
      </c>
      <c r="X1441">
        <v>2</v>
      </c>
      <c r="Y1441">
        <v>3</v>
      </c>
      <c r="Z1441" t="b">
        <v>0</v>
      </c>
    </row>
    <row r="1442" spans="1:26" hidden="1" x14ac:dyDescent="0.25">
      <c r="A1442" t="s">
        <v>6670</v>
      </c>
      <c r="B1442" t="s">
        <v>279</v>
      </c>
      <c r="C1442" t="s">
        <v>51</v>
      </c>
      <c r="D1442" t="s">
        <v>24</v>
      </c>
      <c r="E1442" t="s">
        <v>24</v>
      </c>
      <c r="F1442" t="s">
        <v>128</v>
      </c>
      <c r="G1442" t="s">
        <v>35</v>
      </c>
      <c r="H1442" t="s">
        <v>152</v>
      </c>
      <c r="I1442" t="b">
        <v>0</v>
      </c>
      <c r="J1442">
        <v>9.2200000000000006</v>
      </c>
      <c r="K1442">
        <v>240.77</v>
      </c>
      <c r="L1442" t="s">
        <v>6671</v>
      </c>
      <c r="M1442" s="2">
        <f t="shared" si="66"/>
        <v>45930.722222222226</v>
      </c>
      <c r="N1442" t="s">
        <v>6672</v>
      </c>
      <c r="O1442" s="2">
        <f t="shared" si="67"/>
        <v>45932.433784722227</v>
      </c>
      <c r="P1442" t="s">
        <v>6673</v>
      </c>
      <c r="Q1442" s="2">
        <f t="shared" si="68"/>
        <v>45931.926736111112</v>
      </c>
      <c r="R1442" t="s">
        <v>6673</v>
      </c>
      <c r="S1442" t="s">
        <v>30</v>
      </c>
      <c r="T14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42" s="5">
        <f>IF(tb_ship[[#This Row],[current_status]]&lt;&gt;"DELIVERED", "",
  ABS(tb_ship[[#This Row],[Formated_actual_delivery_timestamp]] - tb_ship[[#This Row],[Formatted_estimated_delivery_timestamp]])
)</f>
        <v>0.50704861111444188</v>
      </c>
      <c r="X1442">
        <v>2</v>
      </c>
      <c r="Y1442">
        <v>1</v>
      </c>
      <c r="Z1442" t="b">
        <v>0</v>
      </c>
    </row>
    <row r="1443" spans="1:26" hidden="1" x14ac:dyDescent="0.25">
      <c r="A1443" t="s">
        <v>6674</v>
      </c>
      <c r="B1443" t="s">
        <v>402</v>
      </c>
      <c r="C1443" t="s">
        <v>23</v>
      </c>
      <c r="D1443" t="s">
        <v>24</v>
      </c>
      <c r="E1443" t="s">
        <v>24</v>
      </c>
      <c r="F1443" t="s">
        <v>376</v>
      </c>
      <c r="G1443" t="s">
        <v>1704</v>
      </c>
      <c r="H1443" t="s">
        <v>152</v>
      </c>
      <c r="I1443" t="b">
        <v>0</v>
      </c>
      <c r="J1443">
        <v>6.1</v>
      </c>
      <c r="K1443">
        <v>177.34</v>
      </c>
      <c r="L1443" t="s">
        <v>6675</v>
      </c>
      <c r="M1443" s="2">
        <f t="shared" si="66"/>
        <v>45835.761111111111</v>
      </c>
      <c r="N1443" t="s">
        <v>6676</v>
      </c>
      <c r="O1443" s="2">
        <f t="shared" si="67"/>
        <v>45837.749583333338</v>
      </c>
      <c r="P1443" t="s">
        <v>6677</v>
      </c>
      <c r="Q1443" s="2">
        <f t="shared" si="68"/>
        <v>45837.884131944447</v>
      </c>
      <c r="R1443" t="s">
        <v>6677</v>
      </c>
      <c r="S1443" t="s">
        <v>30</v>
      </c>
      <c r="T14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3" s="5">
        <f>IF(tb_ship[[#This Row],[current_status]]&lt;&gt;"DELIVERED", "",
  ABS(tb_ship[[#This Row],[Formated_actual_delivery_timestamp]] - tb_ship[[#This Row],[Formatted_estimated_delivery_timestamp]])
)</f>
        <v>0.13454861110949423</v>
      </c>
      <c r="X1443">
        <v>2</v>
      </c>
      <c r="Y1443">
        <v>1</v>
      </c>
      <c r="Z1443" t="b">
        <v>0</v>
      </c>
    </row>
    <row r="1444" spans="1:26" hidden="1" x14ac:dyDescent="0.25">
      <c r="A1444" t="s">
        <v>6678</v>
      </c>
      <c r="B1444" t="s">
        <v>203</v>
      </c>
      <c r="C1444" t="s">
        <v>33</v>
      </c>
      <c r="D1444" t="s">
        <v>100</v>
      </c>
      <c r="E1444" t="s">
        <v>24</v>
      </c>
      <c r="F1444" t="s">
        <v>101</v>
      </c>
      <c r="G1444" t="s">
        <v>189</v>
      </c>
      <c r="H1444" t="s">
        <v>223</v>
      </c>
      <c r="I1444" t="b">
        <v>1</v>
      </c>
      <c r="J1444">
        <v>4.82</v>
      </c>
      <c r="K1444">
        <v>222.67</v>
      </c>
      <c r="L1444" t="s">
        <v>6679</v>
      </c>
      <c r="M1444" s="2">
        <f t="shared" si="66"/>
        <v>45936.981944444444</v>
      </c>
      <c r="N1444" t="s">
        <v>6680</v>
      </c>
      <c r="O1444" s="2">
        <f t="shared" si="67"/>
        <v>45944.581006944441</v>
      </c>
      <c r="P1444" t="s">
        <v>6681</v>
      </c>
      <c r="Q1444" s="2">
        <f t="shared" si="68"/>
        <v>45944.115763888891</v>
      </c>
      <c r="R1444" t="s">
        <v>6681</v>
      </c>
      <c r="S1444" t="s">
        <v>30</v>
      </c>
      <c r="T14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44" s="5">
        <f>IF(tb_ship[[#This Row],[current_status]]&lt;&gt;"DELIVERED", "",
  ABS(tb_ship[[#This Row],[Formated_actual_delivery_timestamp]] - tb_ship[[#This Row],[Formatted_estimated_delivery_timestamp]])
)</f>
        <v>0.46524305555067258</v>
      </c>
      <c r="X1444">
        <v>3</v>
      </c>
      <c r="Y1444">
        <v>2</v>
      </c>
      <c r="Z1444" t="b">
        <v>0</v>
      </c>
    </row>
    <row r="1445" spans="1:26" hidden="1" x14ac:dyDescent="0.25">
      <c r="A1445" t="s">
        <v>6682</v>
      </c>
      <c r="B1445" t="s">
        <v>32</v>
      </c>
      <c r="C1445" t="s">
        <v>33</v>
      </c>
      <c r="D1445" t="s">
        <v>34</v>
      </c>
      <c r="E1445" t="s">
        <v>24</v>
      </c>
      <c r="F1445" t="s">
        <v>75</v>
      </c>
      <c r="G1445" t="s">
        <v>93</v>
      </c>
      <c r="H1445" t="s">
        <v>319</v>
      </c>
      <c r="I1445" t="b">
        <v>1</v>
      </c>
      <c r="J1445">
        <v>4.82</v>
      </c>
      <c r="K1445">
        <v>169.59</v>
      </c>
      <c r="L1445" t="s">
        <v>6683</v>
      </c>
      <c r="M1445" s="2">
        <f t="shared" si="66"/>
        <v>45936.537499999999</v>
      </c>
      <c r="N1445" t="s">
        <v>6684</v>
      </c>
      <c r="O1445" s="2">
        <f t="shared" si="67"/>
        <v>45944.386736111112</v>
      </c>
      <c r="P1445" t="s">
        <v>6685</v>
      </c>
      <c r="Q1445" s="2">
        <f t="shared" si="68"/>
        <v>45944.501284722224</v>
      </c>
      <c r="R1445" t="s">
        <v>6685</v>
      </c>
      <c r="S1445" t="s">
        <v>30</v>
      </c>
      <c r="T14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5" s="5">
        <f>IF(tb_ship[[#This Row],[current_status]]&lt;&gt;"DELIVERED", "",
  ABS(tb_ship[[#This Row],[Formated_actual_delivery_timestamp]] - tb_ship[[#This Row],[Formatted_estimated_delivery_timestamp]])
)</f>
        <v>0.11454861111269565</v>
      </c>
      <c r="X1445">
        <v>1</v>
      </c>
      <c r="Y1445">
        <v>3</v>
      </c>
      <c r="Z1445" t="b">
        <v>0</v>
      </c>
    </row>
    <row r="1446" spans="1:26" x14ac:dyDescent="0.25">
      <c r="A1446" t="s">
        <v>6686</v>
      </c>
      <c r="B1446" t="s">
        <v>203</v>
      </c>
      <c r="D1446" t="s">
        <v>116</v>
      </c>
      <c r="E1446" t="s">
        <v>265</v>
      </c>
      <c r="F1446" t="s">
        <v>2023</v>
      </c>
      <c r="G1446" t="s">
        <v>35</v>
      </c>
      <c r="H1446" t="s">
        <v>6687</v>
      </c>
      <c r="I1446" t="b">
        <v>1</v>
      </c>
      <c r="J1446">
        <v>1.27</v>
      </c>
      <c r="K1446">
        <v>59.05</v>
      </c>
      <c r="L1446" t="s">
        <v>6688</v>
      </c>
      <c r="M1446" s="2">
        <f t="shared" si="66"/>
        <v>45999.284722222219</v>
      </c>
      <c r="N1446" t="s">
        <v>6689</v>
      </c>
      <c r="O1446" s="2">
        <f t="shared" si="67"/>
        <v>46004.256701388891</v>
      </c>
      <c r="Q1446" s="2" t="str">
        <f t="shared" si="68"/>
        <v/>
      </c>
      <c r="R1446" t="s">
        <v>6690</v>
      </c>
      <c r="S1446" t="s">
        <v>156</v>
      </c>
      <c r="T14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46" s="5" t="str">
        <f>IF(tb_ship[[#This Row],[current_status]]&lt;&gt;"DELIVERED", "",
  ABS(tb_ship[[#This Row],[Formated_actual_delivery_timestamp]] - tb_ship[[#This Row],[Formatted_estimated_delivery_timestamp]])
)</f>
        <v/>
      </c>
      <c r="V1446" t="s">
        <v>157</v>
      </c>
      <c r="W1446" t="s">
        <v>4616</v>
      </c>
      <c r="X1446">
        <v>5</v>
      </c>
      <c r="Y1446">
        <v>2</v>
      </c>
      <c r="Z1446" t="b">
        <v>1</v>
      </c>
    </row>
    <row r="1447" spans="1:26" hidden="1" x14ac:dyDescent="0.25">
      <c r="A1447" t="s">
        <v>6691</v>
      </c>
      <c r="B1447" t="s">
        <v>168</v>
      </c>
      <c r="C1447" t="s">
        <v>23</v>
      </c>
      <c r="D1447" t="s">
        <v>24</v>
      </c>
      <c r="E1447" t="s">
        <v>34</v>
      </c>
      <c r="F1447" t="s">
        <v>35</v>
      </c>
      <c r="G1447" t="s">
        <v>36</v>
      </c>
      <c r="H1447" t="s">
        <v>2289</v>
      </c>
      <c r="I1447" t="b">
        <v>1</v>
      </c>
      <c r="J1447">
        <v>13.05</v>
      </c>
      <c r="K1447">
        <v>302.44</v>
      </c>
      <c r="L1447" t="s">
        <v>6692</v>
      </c>
      <c r="M1447" s="2">
        <f t="shared" si="66"/>
        <v>45968.618055555555</v>
      </c>
      <c r="N1447" t="s">
        <v>6693</v>
      </c>
      <c r="O1447" s="2">
        <f t="shared" si="67"/>
        <v>45972.513344907413</v>
      </c>
      <c r="P1447" t="s">
        <v>6694</v>
      </c>
      <c r="Q1447" s="2">
        <f t="shared" si="68"/>
        <v>45972.125914351855</v>
      </c>
      <c r="R1447" t="s">
        <v>6695</v>
      </c>
      <c r="S1447" t="s">
        <v>30</v>
      </c>
      <c r="T14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47" s="5">
        <f>IF(tb_ship[[#This Row],[current_status]]&lt;&gt;"DELIVERED", "",
  ABS(tb_ship[[#This Row],[Formated_actual_delivery_timestamp]] - tb_ship[[#This Row],[Formatted_estimated_delivery_timestamp]])
)</f>
        <v>0.38743055555823958</v>
      </c>
      <c r="X1447">
        <v>2</v>
      </c>
      <c r="Y1447">
        <v>4</v>
      </c>
      <c r="Z1447" t="b">
        <v>0</v>
      </c>
    </row>
    <row r="1448" spans="1:26" hidden="1" x14ac:dyDescent="0.25">
      <c r="A1448" t="s">
        <v>6696</v>
      </c>
      <c r="B1448" t="s">
        <v>186</v>
      </c>
      <c r="C1448" t="s">
        <v>43</v>
      </c>
      <c r="D1448" t="s">
        <v>44</v>
      </c>
      <c r="E1448" t="s">
        <v>52</v>
      </c>
      <c r="F1448" t="s">
        <v>180</v>
      </c>
      <c r="G1448" t="s">
        <v>76</v>
      </c>
      <c r="H1448" t="s">
        <v>3074</v>
      </c>
      <c r="I1448" t="b">
        <v>1</v>
      </c>
      <c r="J1448">
        <v>37.26</v>
      </c>
      <c r="K1448">
        <v>638.32000000000005</v>
      </c>
      <c r="L1448" t="s">
        <v>6697</v>
      </c>
      <c r="M1448" s="2">
        <f t="shared" si="66"/>
        <v>46041.696527777778</v>
      </c>
      <c r="N1448" t="s">
        <v>6698</v>
      </c>
      <c r="O1448" s="2">
        <f t="shared" si="67"/>
        <v>46048.997893518514</v>
      </c>
      <c r="Q1448" s="2" t="str">
        <f t="shared" si="68"/>
        <v/>
      </c>
      <c r="R1448" t="s">
        <v>6699</v>
      </c>
      <c r="S1448" t="s">
        <v>140</v>
      </c>
      <c r="T14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48" s="5" t="str">
        <f>IF(tb_ship[[#This Row],[current_status]]&lt;&gt;"DELIVERED", "",
  ABS(tb_ship[[#This Row],[Formated_actual_delivery_timestamp]] - tb_ship[[#This Row],[Formatted_estimated_delivery_timestamp]])
)</f>
        <v/>
      </c>
      <c r="V1448" t="s">
        <v>400</v>
      </c>
      <c r="W1448" t="s">
        <v>148</v>
      </c>
      <c r="X1448">
        <v>4</v>
      </c>
      <c r="Y1448">
        <v>5</v>
      </c>
      <c r="Z1448" t="b">
        <v>1</v>
      </c>
    </row>
    <row r="1449" spans="1:26" hidden="1" x14ac:dyDescent="0.25">
      <c r="A1449" t="s">
        <v>6700</v>
      </c>
      <c r="B1449" t="s">
        <v>58</v>
      </c>
      <c r="C1449" t="s">
        <v>33</v>
      </c>
      <c r="D1449" t="s">
        <v>34</v>
      </c>
      <c r="E1449" t="s">
        <v>24</v>
      </c>
      <c r="F1449" t="s">
        <v>36</v>
      </c>
      <c r="G1449" t="s">
        <v>128</v>
      </c>
      <c r="H1449" t="s">
        <v>319</v>
      </c>
      <c r="I1449" t="b">
        <v>1</v>
      </c>
      <c r="J1449">
        <v>71.28</v>
      </c>
      <c r="K1449">
        <v>3359.17</v>
      </c>
      <c r="L1449" t="s">
        <v>6701</v>
      </c>
      <c r="M1449" s="2">
        <f t="shared" si="66"/>
        <v>45955.556944444441</v>
      </c>
      <c r="N1449" t="s">
        <v>6702</v>
      </c>
      <c r="O1449" s="2">
        <f t="shared" si="67"/>
        <v>45962.285960648151</v>
      </c>
      <c r="P1449" t="s">
        <v>6703</v>
      </c>
      <c r="Q1449" s="2">
        <f t="shared" si="68"/>
        <v>45962.49119212963</v>
      </c>
      <c r="R1449" t="s">
        <v>6703</v>
      </c>
      <c r="S1449" t="s">
        <v>30</v>
      </c>
      <c r="T14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49" s="5">
        <f>IF(tb_ship[[#This Row],[current_status]]&lt;&gt;"DELIVERED", "",
  ABS(tb_ship[[#This Row],[Formated_actual_delivery_timestamp]] - tb_ship[[#This Row],[Formatted_estimated_delivery_timestamp]])
)</f>
        <v>0.20523148147913162</v>
      </c>
      <c r="X1449">
        <v>2</v>
      </c>
      <c r="Y1449">
        <v>3</v>
      </c>
      <c r="Z1449" t="b">
        <v>0</v>
      </c>
    </row>
    <row r="1450" spans="1:26" hidden="1" x14ac:dyDescent="0.25">
      <c r="A1450" t="s">
        <v>6704</v>
      </c>
      <c r="B1450" t="s">
        <v>83</v>
      </c>
      <c r="C1450" t="s">
        <v>33</v>
      </c>
      <c r="D1450" t="s">
        <v>44</v>
      </c>
      <c r="E1450" t="s">
        <v>52</v>
      </c>
      <c r="F1450" t="s">
        <v>45</v>
      </c>
      <c r="G1450" t="s">
        <v>76</v>
      </c>
      <c r="H1450" t="s">
        <v>2406</v>
      </c>
      <c r="I1450" t="b">
        <v>1</v>
      </c>
      <c r="J1450">
        <v>8.82</v>
      </c>
      <c r="K1450">
        <v>307.72000000000003</v>
      </c>
      <c r="L1450" t="s">
        <v>6705</v>
      </c>
      <c r="M1450" s="2">
        <f t="shared" si="66"/>
        <v>46048.065277777772</v>
      </c>
      <c r="N1450" t="s">
        <v>6706</v>
      </c>
      <c r="O1450" s="2">
        <f t="shared" si="67"/>
        <v>46054.938599537039</v>
      </c>
      <c r="P1450" t="s">
        <v>6707</v>
      </c>
      <c r="Q1450" s="2">
        <f t="shared" si="68"/>
        <v>46054.282233796293</v>
      </c>
      <c r="R1450" t="s">
        <v>6708</v>
      </c>
      <c r="S1450" t="s">
        <v>30</v>
      </c>
      <c r="T14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50" s="5">
        <f>IF(tb_ship[[#This Row],[current_status]]&lt;&gt;"DELIVERED", "",
  ABS(tb_ship[[#This Row],[Formated_actual_delivery_timestamp]] - tb_ship[[#This Row],[Formatted_estimated_delivery_timestamp]])
)</f>
        <v>0.65636574074596865</v>
      </c>
      <c r="X1450">
        <v>2</v>
      </c>
      <c r="Y1450">
        <v>2</v>
      </c>
      <c r="Z1450" t="b">
        <v>0</v>
      </c>
    </row>
    <row r="1451" spans="1:26" hidden="1" x14ac:dyDescent="0.25">
      <c r="A1451" t="s">
        <v>6709</v>
      </c>
      <c r="B1451" t="s">
        <v>99</v>
      </c>
      <c r="C1451" t="s">
        <v>33</v>
      </c>
      <c r="D1451" t="s">
        <v>52</v>
      </c>
      <c r="E1451" t="s">
        <v>59</v>
      </c>
      <c r="F1451" t="s">
        <v>92</v>
      </c>
      <c r="G1451" t="s">
        <v>160</v>
      </c>
      <c r="H1451" t="s">
        <v>1065</v>
      </c>
      <c r="I1451" t="b">
        <v>0</v>
      </c>
      <c r="J1451">
        <v>35.82</v>
      </c>
      <c r="K1451">
        <v>627.14</v>
      </c>
      <c r="L1451" t="s">
        <v>6710</v>
      </c>
      <c r="M1451" s="2">
        <f t="shared" si="66"/>
        <v>46051.366666666669</v>
      </c>
      <c r="N1451" t="s">
        <v>6711</v>
      </c>
      <c r="O1451" s="2">
        <f t="shared" si="67"/>
        <v>46057.918043981481</v>
      </c>
      <c r="P1451" t="s">
        <v>6712</v>
      </c>
      <c r="Q1451" s="2">
        <f t="shared" si="68"/>
        <v>46057.982754629629</v>
      </c>
      <c r="R1451" t="s">
        <v>6713</v>
      </c>
      <c r="S1451" t="s">
        <v>30</v>
      </c>
      <c r="T14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51" s="5">
        <f>IF(tb_ship[[#This Row],[current_status]]&lt;&gt;"DELIVERED", "",
  ABS(tb_ship[[#This Row],[Formated_actual_delivery_timestamp]] - tb_ship[[#This Row],[Formatted_estimated_delivery_timestamp]])
)</f>
        <v>6.4710648148320615E-2</v>
      </c>
      <c r="X1451">
        <v>3</v>
      </c>
      <c r="Y1451">
        <v>5</v>
      </c>
      <c r="Z1451" t="b">
        <v>0</v>
      </c>
    </row>
    <row r="1452" spans="1:26" hidden="1" x14ac:dyDescent="0.25">
      <c r="A1452" t="s">
        <v>6714</v>
      </c>
      <c r="B1452" t="s">
        <v>279</v>
      </c>
      <c r="C1452" t="s">
        <v>23</v>
      </c>
      <c r="D1452" t="s">
        <v>116</v>
      </c>
      <c r="E1452" t="s">
        <v>24</v>
      </c>
      <c r="F1452" t="s">
        <v>118</v>
      </c>
      <c r="G1452" t="s">
        <v>128</v>
      </c>
      <c r="H1452" t="s">
        <v>377</v>
      </c>
      <c r="I1452" t="b">
        <v>1</v>
      </c>
      <c r="J1452">
        <v>9.0500000000000007</v>
      </c>
      <c r="K1452">
        <v>47.5</v>
      </c>
      <c r="L1452" t="s">
        <v>6715</v>
      </c>
      <c r="M1452" s="2">
        <f t="shared" si="66"/>
        <v>45864.782638888886</v>
      </c>
      <c r="N1452" t="s">
        <v>6716</v>
      </c>
      <c r="O1452" s="2">
        <f t="shared" si="67"/>
        <v>45869.465300925927</v>
      </c>
      <c r="Q1452" s="2" t="str">
        <f t="shared" si="68"/>
        <v/>
      </c>
      <c r="R1452" t="s">
        <v>6717</v>
      </c>
      <c r="S1452" t="s">
        <v>673</v>
      </c>
      <c r="T14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52" s="5" t="str">
        <f>IF(tb_ship[[#This Row],[current_status]]&lt;&gt;"DELIVERED", "",
  ABS(tb_ship[[#This Row],[Formated_actual_delivery_timestamp]] - tb_ship[[#This Row],[Formatted_estimated_delivery_timestamp]])
)</f>
        <v/>
      </c>
      <c r="V1452" t="s">
        <v>166</v>
      </c>
      <c r="W1452" t="s">
        <v>158</v>
      </c>
      <c r="X1452">
        <v>4</v>
      </c>
      <c r="Y1452">
        <v>5</v>
      </c>
      <c r="Z1452" t="b">
        <v>1</v>
      </c>
    </row>
    <row r="1453" spans="1:26" hidden="1" x14ac:dyDescent="0.25">
      <c r="A1453" t="s">
        <v>6718</v>
      </c>
      <c r="B1453" t="s">
        <v>67</v>
      </c>
      <c r="C1453" t="s">
        <v>33</v>
      </c>
      <c r="D1453" t="s">
        <v>44</v>
      </c>
      <c r="E1453" t="s">
        <v>52</v>
      </c>
      <c r="F1453" t="s">
        <v>117</v>
      </c>
      <c r="G1453" t="s">
        <v>76</v>
      </c>
      <c r="I1453" t="b">
        <v>1</v>
      </c>
      <c r="J1453">
        <v>6.22</v>
      </c>
      <c r="K1453">
        <v>309.12</v>
      </c>
      <c r="L1453" t="s">
        <v>6719</v>
      </c>
      <c r="M1453" s="2">
        <f t="shared" si="66"/>
        <v>45819.411805555552</v>
      </c>
      <c r="N1453" t="s">
        <v>6720</v>
      </c>
      <c r="O1453" s="2">
        <f t="shared" si="67"/>
        <v>45825.460196759253</v>
      </c>
      <c r="P1453" t="s">
        <v>6721</v>
      </c>
      <c r="Q1453" s="2">
        <f t="shared" si="68"/>
        <v>45825.648425925923</v>
      </c>
      <c r="R1453" t="s">
        <v>6721</v>
      </c>
      <c r="S1453" t="s">
        <v>30</v>
      </c>
      <c r="T14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53" s="5">
        <f>IF(tb_ship[[#This Row],[current_status]]&lt;&gt;"DELIVERED", "",
  ABS(tb_ship[[#This Row],[Formated_actual_delivery_timestamp]] - tb_ship[[#This Row],[Formatted_estimated_delivery_timestamp]])
)</f>
        <v>0.18822916666977108</v>
      </c>
      <c r="X1453">
        <v>2</v>
      </c>
      <c r="Y1453">
        <v>2</v>
      </c>
      <c r="Z1453" t="b">
        <v>0</v>
      </c>
    </row>
    <row r="1454" spans="1:26" hidden="1" x14ac:dyDescent="0.25">
      <c r="A1454" t="s">
        <v>6722</v>
      </c>
      <c r="B1454" t="s">
        <v>459</v>
      </c>
      <c r="D1454" t="s">
        <v>173</v>
      </c>
      <c r="E1454" t="s">
        <v>52</v>
      </c>
      <c r="F1454" t="s">
        <v>460</v>
      </c>
      <c r="G1454" t="s">
        <v>53</v>
      </c>
      <c r="H1454" t="s">
        <v>292</v>
      </c>
      <c r="I1454" t="b">
        <v>0</v>
      </c>
      <c r="J1454">
        <v>16.79</v>
      </c>
      <c r="K1454">
        <v>418.24</v>
      </c>
      <c r="L1454" t="s">
        <v>6723</v>
      </c>
      <c r="M1454" s="2">
        <f t="shared" si="66"/>
        <v>45922.590972222228</v>
      </c>
      <c r="N1454" t="s">
        <v>6724</v>
      </c>
      <c r="O1454" s="2">
        <f t="shared" si="67"/>
        <v>45929.479641203703</v>
      </c>
      <c r="P1454" t="s">
        <v>6725</v>
      </c>
      <c r="Q1454" s="2">
        <f t="shared" si="68"/>
        <v>45929.606562500005</v>
      </c>
      <c r="R1454" t="s">
        <v>6726</v>
      </c>
      <c r="S1454" t="s">
        <v>30</v>
      </c>
      <c r="T14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54" s="5">
        <f>IF(tb_ship[[#This Row],[current_status]]&lt;&gt;"DELIVERED", "",
  ABS(tb_ship[[#This Row],[Formated_actual_delivery_timestamp]] - tb_ship[[#This Row],[Formatted_estimated_delivery_timestamp]])
)</f>
        <v>0.12692129630158888</v>
      </c>
      <c r="X1454">
        <v>3</v>
      </c>
      <c r="Y1454">
        <v>2</v>
      </c>
      <c r="Z1454" t="b">
        <v>0</v>
      </c>
    </row>
    <row r="1455" spans="1:26" hidden="1" x14ac:dyDescent="0.25">
      <c r="A1455" t="s">
        <v>6727</v>
      </c>
      <c r="B1455" t="s">
        <v>67</v>
      </c>
      <c r="C1455" t="s">
        <v>33</v>
      </c>
      <c r="D1455" t="s">
        <v>44</v>
      </c>
      <c r="E1455" t="s">
        <v>52</v>
      </c>
      <c r="F1455" t="s">
        <v>280</v>
      </c>
      <c r="G1455" t="s">
        <v>422</v>
      </c>
      <c r="H1455" t="s">
        <v>86</v>
      </c>
      <c r="I1455" t="b">
        <v>1</v>
      </c>
      <c r="J1455">
        <v>9.0399999999999991</v>
      </c>
      <c r="K1455">
        <v>276.12</v>
      </c>
      <c r="L1455" t="s">
        <v>6728</v>
      </c>
      <c r="M1455" s="2">
        <f t="shared" si="66"/>
        <v>45857.024305555555</v>
      </c>
      <c r="N1455" t="s">
        <v>6729</v>
      </c>
      <c r="O1455" s="2">
        <f t="shared" si="67"/>
        <v>45864.062488425923</v>
      </c>
      <c r="P1455" t="s">
        <v>6730</v>
      </c>
      <c r="Q1455" s="2">
        <f t="shared" si="68"/>
        <v>45863.904224537036</v>
      </c>
      <c r="R1455" t="s">
        <v>6731</v>
      </c>
      <c r="S1455" t="s">
        <v>30</v>
      </c>
      <c r="T14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55" s="5">
        <f>IF(tb_ship[[#This Row],[current_status]]&lt;&gt;"DELIVERED", "",
  ABS(tb_ship[[#This Row],[Formated_actual_delivery_timestamp]] - tb_ship[[#This Row],[Formatted_estimated_delivery_timestamp]])
)</f>
        <v>0.15826388888672227</v>
      </c>
      <c r="X1455">
        <v>2</v>
      </c>
      <c r="Y1455">
        <v>5</v>
      </c>
      <c r="Z1455" t="b">
        <v>0</v>
      </c>
    </row>
    <row r="1456" spans="1:26" hidden="1" x14ac:dyDescent="0.25">
      <c r="A1456" t="s">
        <v>6732</v>
      </c>
      <c r="B1456" t="s">
        <v>67</v>
      </c>
      <c r="C1456" t="s">
        <v>33</v>
      </c>
      <c r="D1456" t="s">
        <v>24</v>
      </c>
      <c r="E1456" t="s">
        <v>44</v>
      </c>
      <c r="F1456" t="s">
        <v>25</v>
      </c>
      <c r="G1456" t="s">
        <v>117</v>
      </c>
      <c r="H1456" t="s">
        <v>2241</v>
      </c>
      <c r="I1456" t="b">
        <v>1</v>
      </c>
      <c r="J1456">
        <v>5.48</v>
      </c>
      <c r="K1456">
        <v>124.32</v>
      </c>
      <c r="L1456" t="s">
        <v>6733</v>
      </c>
      <c r="M1456" s="2">
        <f t="shared" si="66"/>
        <v>46003.461805555555</v>
      </c>
      <c r="N1456" t="s">
        <v>6734</v>
      </c>
      <c r="O1456" s="2">
        <f t="shared" si="67"/>
        <v>46010.647569444445</v>
      </c>
      <c r="P1456" t="s">
        <v>6735</v>
      </c>
      <c r="Q1456" s="2">
        <f t="shared" si="68"/>
        <v>46010.835833333331</v>
      </c>
      <c r="R1456" t="s">
        <v>6736</v>
      </c>
      <c r="S1456" t="s">
        <v>30</v>
      </c>
      <c r="T14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56" s="5">
        <f>IF(tb_ship[[#This Row],[current_status]]&lt;&gt;"DELIVERED", "",
  ABS(tb_ship[[#This Row],[Formated_actual_delivery_timestamp]] - tb_ship[[#This Row],[Formatted_estimated_delivery_timestamp]])
)</f>
        <v>0.18826388888555812</v>
      </c>
      <c r="X1456">
        <v>2</v>
      </c>
      <c r="Y1456">
        <v>4</v>
      </c>
      <c r="Z1456" t="b">
        <v>0</v>
      </c>
    </row>
    <row r="1457" spans="1:26" hidden="1" x14ac:dyDescent="0.25">
      <c r="A1457" t="s">
        <v>6737</v>
      </c>
      <c r="B1457" t="s">
        <v>99</v>
      </c>
      <c r="C1457" t="s">
        <v>51</v>
      </c>
      <c r="D1457" t="s">
        <v>24</v>
      </c>
      <c r="E1457" t="s">
        <v>34</v>
      </c>
      <c r="F1457" t="s">
        <v>25</v>
      </c>
      <c r="G1457" t="s">
        <v>75</v>
      </c>
      <c r="H1457" t="s">
        <v>259</v>
      </c>
      <c r="I1457" t="b">
        <v>1</v>
      </c>
      <c r="J1457">
        <v>5.98</v>
      </c>
      <c r="K1457">
        <v>325.45999999999998</v>
      </c>
      <c r="L1457" t="s">
        <v>6738</v>
      </c>
      <c r="M1457" s="2">
        <f t="shared" si="66"/>
        <v>45909.668750000004</v>
      </c>
      <c r="N1457" t="s">
        <v>6739</v>
      </c>
      <c r="O1457" s="2">
        <f t="shared" si="67"/>
        <v>45913.780462962968</v>
      </c>
      <c r="P1457" t="s">
        <v>6740</v>
      </c>
      <c r="Q1457" s="2">
        <f t="shared" si="68"/>
        <v>45912.945625</v>
      </c>
      <c r="R1457" t="s">
        <v>6741</v>
      </c>
      <c r="S1457" t="s">
        <v>30</v>
      </c>
      <c r="T14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57" s="5">
        <f>IF(tb_ship[[#This Row],[current_status]]&lt;&gt;"DELIVERED", "",
  ABS(tb_ship[[#This Row],[Formated_actual_delivery_timestamp]] - tb_ship[[#This Row],[Formatted_estimated_delivery_timestamp]])
)</f>
        <v>0.8348379629678675</v>
      </c>
      <c r="X1457">
        <v>3</v>
      </c>
      <c r="Y1457">
        <v>4</v>
      </c>
      <c r="Z1457" t="b">
        <v>0</v>
      </c>
    </row>
    <row r="1458" spans="1:26" hidden="1" x14ac:dyDescent="0.25">
      <c r="A1458" t="s">
        <v>6742</v>
      </c>
      <c r="B1458" t="s">
        <v>833</v>
      </c>
      <c r="C1458" t="s">
        <v>43</v>
      </c>
      <c r="D1458" t="s">
        <v>173</v>
      </c>
      <c r="E1458" t="s">
        <v>52</v>
      </c>
      <c r="F1458" t="s">
        <v>174</v>
      </c>
      <c r="G1458" t="s">
        <v>53</v>
      </c>
      <c r="H1458" t="s">
        <v>5902</v>
      </c>
      <c r="I1458" t="b">
        <v>0</v>
      </c>
      <c r="J1458">
        <v>0.8</v>
      </c>
      <c r="K1458">
        <v>60.26</v>
      </c>
      <c r="L1458" t="s">
        <v>6743</v>
      </c>
      <c r="M1458" s="2">
        <f t="shared" si="66"/>
        <v>45992.51666666667</v>
      </c>
      <c r="N1458" t="s">
        <v>6744</v>
      </c>
      <c r="O1458" s="2">
        <f t="shared" si="67"/>
        <v>46003.205266203709</v>
      </c>
      <c r="P1458" t="s">
        <v>6745</v>
      </c>
      <c r="Q1458" s="2">
        <f t="shared" si="68"/>
        <v>46003.737569444449</v>
      </c>
      <c r="R1458" t="s">
        <v>6745</v>
      </c>
      <c r="S1458" t="s">
        <v>30</v>
      </c>
      <c r="T14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58" s="5">
        <f>IF(tb_ship[[#This Row],[current_status]]&lt;&gt;"DELIVERED", "",
  ABS(tb_ship[[#This Row],[Formated_actual_delivery_timestamp]] - tb_ship[[#This Row],[Formatted_estimated_delivery_timestamp]])
)</f>
        <v>0.53230324073956581</v>
      </c>
      <c r="X1458">
        <v>2</v>
      </c>
      <c r="Y1458">
        <v>2</v>
      </c>
      <c r="Z1458" t="b">
        <v>0</v>
      </c>
    </row>
    <row r="1459" spans="1:26" hidden="1" x14ac:dyDescent="0.25">
      <c r="A1459" t="s">
        <v>6746</v>
      </c>
      <c r="B1459" t="s">
        <v>279</v>
      </c>
      <c r="C1459" t="s">
        <v>33</v>
      </c>
      <c r="D1459" t="s">
        <v>44</v>
      </c>
      <c r="E1459" t="s">
        <v>52</v>
      </c>
      <c r="F1459" t="s">
        <v>280</v>
      </c>
      <c r="G1459" t="s">
        <v>236</v>
      </c>
      <c r="H1459" t="s">
        <v>2406</v>
      </c>
      <c r="I1459" t="b">
        <v>1</v>
      </c>
      <c r="J1459">
        <v>2.2799999999999998</v>
      </c>
      <c r="K1459">
        <v>54.82</v>
      </c>
      <c r="L1459" t="s">
        <v>6747</v>
      </c>
      <c r="M1459" s="2">
        <f t="shared" si="66"/>
        <v>45985.283333333333</v>
      </c>
      <c r="N1459" t="s">
        <v>6748</v>
      </c>
      <c r="O1459" s="2">
        <f t="shared" si="67"/>
        <v>45993.951863425929</v>
      </c>
      <c r="P1459" t="s">
        <v>6749</v>
      </c>
      <c r="Q1459" s="2">
        <f t="shared" si="68"/>
        <v>45993.549293981479</v>
      </c>
      <c r="R1459" t="s">
        <v>6749</v>
      </c>
      <c r="S1459" t="s">
        <v>30</v>
      </c>
      <c r="T14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59" s="5">
        <f>IF(tb_ship[[#This Row],[current_status]]&lt;&gt;"DELIVERED", "",
  ABS(tb_ship[[#This Row],[Formated_actual_delivery_timestamp]] - tb_ship[[#This Row],[Formatted_estimated_delivery_timestamp]])
)</f>
        <v>0.4025694444499095</v>
      </c>
      <c r="X1459">
        <v>3</v>
      </c>
      <c r="Y1459">
        <v>2</v>
      </c>
      <c r="Z1459" t="b">
        <v>0</v>
      </c>
    </row>
    <row r="1460" spans="1:26" hidden="1" x14ac:dyDescent="0.25">
      <c r="A1460" t="s">
        <v>6750</v>
      </c>
      <c r="B1460" t="s">
        <v>99</v>
      </c>
      <c r="C1460" t="s">
        <v>43</v>
      </c>
      <c r="D1460" t="s">
        <v>44</v>
      </c>
      <c r="E1460" t="s">
        <v>116</v>
      </c>
      <c r="F1460" t="s">
        <v>109</v>
      </c>
      <c r="G1460" t="s">
        <v>118</v>
      </c>
      <c r="H1460" t="s">
        <v>119</v>
      </c>
      <c r="I1460" t="b">
        <v>1</v>
      </c>
      <c r="J1460">
        <v>15.07</v>
      </c>
      <c r="K1460">
        <v>229.51</v>
      </c>
      <c r="L1460" t="s">
        <v>6751</v>
      </c>
      <c r="M1460" s="2">
        <f t="shared" si="66"/>
        <v>45945.252083333333</v>
      </c>
      <c r="N1460" t="s">
        <v>6752</v>
      </c>
      <c r="O1460" s="2">
        <f t="shared" si="67"/>
        <v>45954.275081018517</v>
      </c>
      <c r="P1460" t="s">
        <v>6753</v>
      </c>
      <c r="Q1460" s="2">
        <f t="shared" si="68"/>
        <v>45954.117847222216</v>
      </c>
      <c r="R1460" t="s">
        <v>6754</v>
      </c>
      <c r="S1460" t="s">
        <v>30</v>
      </c>
      <c r="T14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60" s="5">
        <f>IF(tb_ship[[#This Row],[current_status]]&lt;&gt;"DELIVERED", "",
  ABS(tb_ship[[#This Row],[Formated_actual_delivery_timestamp]] - tb_ship[[#This Row],[Formatted_estimated_delivery_timestamp]])
)</f>
        <v>0.15723379630071577</v>
      </c>
      <c r="X1460">
        <v>3</v>
      </c>
      <c r="Y1460">
        <v>4</v>
      </c>
      <c r="Z1460" t="b">
        <v>0</v>
      </c>
    </row>
    <row r="1461" spans="1:26" hidden="1" x14ac:dyDescent="0.25">
      <c r="A1461" t="s">
        <v>6755</v>
      </c>
      <c r="B1461" t="s">
        <v>279</v>
      </c>
      <c r="C1461" t="s">
        <v>33</v>
      </c>
      <c r="D1461" t="s">
        <v>173</v>
      </c>
      <c r="E1461" t="s">
        <v>52</v>
      </c>
      <c r="F1461" t="s">
        <v>1008</v>
      </c>
      <c r="G1461" t="s">
        <v>422</v>
      </c>
      <c r="H1461" t="s">
        <v>465</v>
      </c>
      <c r="I1461" t="b">
        <v>0</v>
      </c>
      <c r="J1461">
        <v>0.92</v>
      </c>
      <c r="K1461">
        <v>39.47</v>
      </c>
      <c r="L1461" t="s">
        <v>6756</v>
      </c>
      <c r="M1461" s="2">
        <f t="shared" si="66"/>
        <v>46072.30069444445</v>
      </c>
      <c r="N1461" t="s">
        <v>6757</v>
      </c>
      <c r="O1461" s="2">
        <f t="shared" si="67"/>
        <v>46080.976354166669</v>
      </c>
      <c r="Q1461" s="2" t="str">
        <f t="shared" si="68"/>
        <v/>
      </c>
      <c r="R1461" t="s">
        <v>6758</v>
      </c>
      <c r="S1461" t="s">
        <v>140</v>
      </c>
      <c r="T14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61" s="5" t="str">
        <f>IF(tb_ship[[#This Row],[current_status]]&lt;&gt;"DELIVERED", "",
  ABS(tb_ship[[#This Row],[Formated_actual_delivery_timestamp]] - tb_ship[[#This Row],[Formatted_estimated_delivery_timestamp]])
)</f>
        <v/>
      </c>
      <c r="V1461" t="s">
        <v>1013</v>
      </c>
      <c r="W1461" t="s">
        <v>381</v>
      </c>
      <c r="X1461">
        <v>3</v>
      </c>
      <c r="Y1461">
        <v>52</v>
      </c>
      <c r="Z1461" t="b">
        <v>1</v>
      </c>
    </row>
    <row r="1462" spans="1:26" hidden="1" x14ac:dyDescent="0.25">
      <c r="A1462" t="s">
        <v>6759</v>
      </c>
      <c r="B1462" t="s">
        <v>58</v>
      </c>
      <c r="C1462" t="s">
        <v>51</v>
      </c>
      <c r="D1462" t="s">
        <v>44</v>
      </c>
      <c r="E1462" t="s">
        <v>52</v>
      </c>
      <c r="F1462" t="s">
        <v>117</v>
      </c>
      <c r="G1462" t="s">
        <v>236</v>
      </c>
      <c r="I1462" t="b">
        <v>1</v>
      </c>
      <c r="J1462">
        <v>27.26</v>
      </c>
      <c r="K1462">
        <v>823.57</v>
      </c>
      <c r="L1462" t="s">
        <v>6760</v>
      </c>
      <c r="M1462" s="2">
        <f t="shared" si="66"/>
        <v>46061.488194444442</v>
      </c>
      <c r="N1462" t="s">
        <v>6761</v>
      </c>
      <c r="O1462" s="2">
        <f t="shared" si="67"/>
        <v>46066.947291666664</v>
      </c>
      <c r="Q1462" s="2" t="str">
        <f t="shared" si="68"/>
        <v/>
      </c>
      <c r="R1462" t="s">
        <v>6762</v>
      </c>
      <c r="S1462" t="s">
        <v>140</v>
      </c>
      <c r="T14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62" s="5" t="str">
        <f>IF(tb_ship[[#This Row],[current_status]]&lt;&gt;"DELIVERED", "",
  ABS(tb_ship[[#This Row],[Formated_actual_delivery_timestamp]] - tb_ship[[#This Row],[Formatted_estimated_delivery_timestamp]])
)</f>
        <v/>
      </c>
      <c r="V1462" t="s">
        <v>400</v>
      </c>
      <c r="W1462" t="s">
        <v>381</v>
      </c>
      <c r="X1462">
        <v>6</v>
      </c>
      <c r="Y1462">
        <v>54</v>
      </c>
      <c r="Z1462" t="b">
        <v>1</v>
      </c>
    </row>
    <row r="1463" spans="1:26" hidden="1" x14ac:dyDescent="0.25">
      <c r="A1463" t="s">
        <v>6763</v>
      </c>
      <c r="B1463" t="s">
        <v>186</v>
      </c>
      <c r="C1463" t="s">
        <v>43</v>
      </c>
      <c r="D1463" t="s">
        <v>228</v>
      </c>
      <c r="E1463" t="s">
        <v>34</v>
      </c>
      <c r="F1463" t="s">
        <v>229</v>
      </c>
      <c r="G1463" t="s">
        <v>209</v>
      </c>
      <c r="H1463" t="s">
        <v>1672</v>
      </c>
      <c r="I1463" t="b">
        <v>1</v>
      </c>
      <c r="J1463">
        <v>18.93</v>
      </c>
      <c r="K1463">
        <v>543.32000000000005</v>
      </c>
      <c r="L1463" t="s">
        <v>6764</v>
      </c>
      <c r="M1463" s="2">
        <f t="shared" si="66"/>
        <v>45968.320833333331</v>
      </c>
      <c r="N1463" t="s">
        <v>6765</v>
      </c>
      <c r="O1463" s="2">
        <f t="shared" si="67"/>
        <v>45979.883668981478</v>
      </c>
      <c r="P1463" t="s">
        <v>6766</v>
      </c>
      <c r="Q1463" s="2">
        <f t="shared" si="68"/>
        <v>45980.075208333328</v>
      </c>
      <c r="R1463" t="s">
        <v>6766</v>
      </c>
      <c r="S1463" t="s">
        <v>30</v>
      </c>
      <c r="T14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63" s="5">
        <f>IF(tb_ship[[#This Row],[current_status]]&lt;&gt;"DELIVERED", "",
  ABS(tb_ship[[#This Row],[Formated_actual_delivery_timestamp]] - tb_ship[[#This Row],[Formatted_estimated_delivery_timestamp]])
)</f>
        <v>0.19153935185022419</v>
      </c>
      <c r="X1463">
        <v>4</v>
      </c>
      <c r="Y1463">
        <v>5</v>
      </c>
      <c r="Z1463" t="b">
        <v>0</v>
      </c>
    </row>
    <row r="1464" spans="1:26" hidden="1" x14ac:dyDescent="0.25">
      <c r="A1464" t="s">
        <v>6767</v>
      </c>
      <c r="B1464" t="s">
        <v>186</v>
      </c>
      <c r="C1464" t="s">
        <v>33</v>
      </c>
      <c r="D1464" t="s">
        <v>44</v>
      </c>
      <c r="E1464" t="s">
        <v>52</v>
      </c>
      <c r="F1464" t="s">
        <v>109</v>
      </c>
      <c r="G1464" t="s">
        <v>76</v>
      </c>
      <c r="H1464" t="s">
        <v>2406</v>
      </c>
      <c r="I1464" t="b">
        <v>1</v>
      </c>
      <c r="J1464">
        <v>3.21</v>
      </c>
      <c r="K1464">
        <v>29.41</v>
      </c>
      <c r="L1464" t="s">
        <v>6768</v>
      </c>
      <c r="M1464" s="2">
        <f t="shared" si="66"/>
        <v>46074.57708333333</v>
      </c>
      <c r="N1464" t="s">
        <v>6769</v>
      </c>
      <c r="O1464" s="2">
        <f t="shared" si="67"/>
        <v>46079.914965277778</v>
      </c>
      <c r="Q1464" s="2" t="str">
        <f t="shared" si="68"/>
        <v/>
      </c>
      <c r="R1464" t="s">
        <v>6770</v>
      </c>
      <c r="S1464" t="s">
        <v>140</v>
      </c>
      <c r="T14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64" s="5" t="str">
        <f>IF(tb_ship[[#This Row],[current_status]]&lt;&gt;"DELIVERED", "",
  ABS(tb_ship[[#This Row],[Formated_actual_delivery_timestamp]] - tb_ship[[#This Row],[Formatted_estimated_delivery_timestamp]])
)</f>
        <v/>
      </c>
      <c r="V1464" t="s">
        <v>400</v>
      </c>
      <c r="W1464" t="s">
        <v>743</v>
      </c>
      <c r="X1464">
        <v>7</v>
      </c>
      <c r="Y1464">
        <v>3</v>
      </c>
      <c r="Z1464" t="b">
        <v>1</v>
      </c>
    </row>
    <row r="1465" spans="1:26" hidden="1" x14ac:dyDescent="0.25">
      <c r="A1465" t="s">
        <v>6771</v>
      </c>
      <c r="B1465" t="s">
        <v>402</v>
      </c>
      <c r="C1465" t="s">
        <v>33</v>
      </c>
      <c r="D1465" t="s">
        <v>228</v>
      </c>
      <c r="E1465" t="s">
        <v>34</v>
      </c>
      <c r="F1465" t="s">
        <v>1671</v>
      </c>
      <c r="G1465" t="s">
        <v>745</v>
      </c>
      <c r="H1465" t="s">
        <v>870</v>
      </c>
      <c r="I1465" t="b">
        <v>1</v>
      </c>
      <c r="J1465">
        <v>9.68</v>
      </c>
      <c r="K1465">
        <v>504.89</v>
      </c>
      <c r="L1465" t="s">
        <v>6772</v>
      </c>
      <c r="M1465" s="2">
        <f t="shared" si="66"/>
        <v>45935.290277777778</v>
      </c>
      <c r="N1465" t="s">
        <v>6773</v>
      </c>
      <c r="O1465" s="2">
        <f t="shared" si="67"/>
        <v>45943.697511574072</v>
      </c>
      <c r="P1465" t="s">
        <v>6774</v>
      </c>
      <c r="Q1465" s="2">
        <f t="shared" si="68"/>
        <v>45943.835856481484</v>
      </c>
      <c r="R1465" t="s">
        <v>6774</v>
      </c>
      <c r="S1465" t="s">
        <v>30</v>
      </c>
      <c r="T14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65" s="5">
        <f>IF(tb_ship[[#This Row],[current_status]]&lt;&gt;"DELIVERED", "",
  ABS(tb_ship[[#This Row],[Formated_actual_delivery_timestamp]] - tb_ship[[#This Row],[Formatted_estimated_delivery_timestamp]])
)</f>
        <v>0.13834490741282934</v>
      </c>
      <c r="X1465">
        <v>1</v>
      </c>
      <c r="Y1465">
        <v>2</v>
      </c>
      <c r="Z1465" t="b">
        <v>0</v>
      </c>
    </row>
    <row r="1466" spans="1:26" hidden="1" x14ac:dyDescent="0.25">
      <c r="A1466" t="s">
        <v>6775</v>
      </c>
      <c r="B1466" t="s">
        <v>67</v>
      </c>
      <c r="C1466" t="s">
        <v>23</v>
      </c>
      <c r="D1466" t="s">
        <v>301</v>
      </c>
      <c r="E1466" t="s">
        <v>24</v>
      </c>
      <c r="F1466" t="s">
        <v>357</v>
      </c>
      <c r="G1466" t="s">
        <v>524</v>
      </c>
      <c r="H1466" t="s">
        <v>1727</v>
      </c>
      <c r="I1466" t="b">
        <v>1</v>
      </c>
      <c r="J1466">
        <v>7.49</v>
      </c>
      <c r="K1466">
        <v>338.17</v>
      </c>
      <c r="L1466" t="s">
        <v>6776</v>
      </c>
      <c r="M1466" s="2">
        <f t="shared" si="66"/>
        <v>45992.645833333336</v>
      </c>
      <c r="N1466" t="s">
        <v>6777</v>
      </c>
      <c r="O1466" s="2">
        <f t="shared" si="67"/>
        <v>45996.782071759262</v>
      </c>
      <c r="P1466" t="s">
        <v>6778</v>
      </c>
      <c r="Q1466" s="2">
        <f t="shared" si="68"/>
        <v>45997.543842592589</v>
      </c>
      <c r="R1466" t="s">
        <v>6778</v>
      </c>
      <c r="S1466" t="s">
        <v>30</v>
      </c>
      <c r="T1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66" s="5">
        <f>IF(tb_ship[[#This Row],[current_status]]&lt;&gt;"DELIVERED", "",
  ABS(tb_ship[[#This Row],[Formated_actual_delivery_timestamp]] - tb_ship[[#This Row],[Formatted_estimated_delivery_timestamp]])
)</f>
        <v>0.76177083332731854</v>
      </c>
      <c r="X1466">
        <v>4</v>
      </c>
      <c r="Y1466">
        <v>3</v>
      </c>
      <c r="Z1466" t="b">
        <v>0</v>
      </c>
    </row>
    <row r="1467" spans="1:26" hidden="1" x14ac:dyDescent="0.25">
      <c r="A1467" t="s">
        <v>6779</v>
      </c>
      <c r="B1467" t="s">
        <v>99</v>
      </c>
      <c r="C1467" t="s">
        <v>494</v>
      </c>
      <c r="D1467" t="s">
        <v>44</v>
      </c>
      <c r="E1467" t="s">
        <v>24</v>
      </c>
      <c r="F1467" t="s">
        <v>45</v>
      </c>
      <c r="G1467" t="s">
        <v>196</v>
      </c>
      <c r="H1467" t="s">
        <v>110</v>
      </c>
      <c r="I1467" t="b">
        <v>1</v>
      </c>
      <c r="J1467">
        <v>19.649999999999999</v>
      </c>
      <c r="K1467">
        <v>1148.77</v>
      </c>
      <c r="L1467" t="s">
        <v>6780</v>
      </c>
      <c r="M1467" s="2">
        <f t="shared" si="66"/>
        <v>45995.40902777778</v>
      </c>
      <c r="N1467" t="s">
        <v>6781</v>
      </c>
      <c r="O1467" s="2">
        <f t="shared" si="67"/>
        <v>46000.249074074069</v>
      </c>
      <c r="P1467" t="s">
        <v>6782</v>
      </c>
      <c r="Q1467" s="2">
        <f t="shared" si="68"/>
        <v>46000.614699074074</v>
      </c>
      <c r="R1467" t="s">
        <v>6782</v>
      </c>
      <c r="S1467" t="s">
        <v>30</v>
      </c>
      <c r="T14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67" s="5">
        <f>IF(tb_ship[[#This Row],[current_status]]&lt;&gt;"DELIVERED", "",
  ABS(tb_ship[[#This Row],[Formated_actual_delivery_timestamp]] - tb_ship[[#This Row],[Formatted_estimated_delivery_timestamp]])
)</f>
        <v>0.36562500000582077</v>
      </c>
      <c r="X1467">
        <v>3</v>
      </c>
      <c r="Y1467">
        <v>4</v>
      </c>
      <c r="Z1467" t="b">
        <v>0</v>
      </c>
    </row>
    <row r="1468" spans="1:26" hidden="1" x14ac:dyDescent="0.25">
      <c r="A1468" t="s">
        <v>6783</v>
      </c>
      <c r="B1468" t="s">
        <v>58</v>
      </c>
      <c r="C1468" t="s">
        <v>51</v>
      </c>
      <c r="D1468" t="s">
        <v>126</v>
      </c>
      <c r="E1468" t="s">
        <v>24</v>
      </c>
      <c r="F1468" t="s">
        <v>272</v>
      </c>
      <c r="G1468" t="s">
        <v>1833</v>
      </c>
      <c r="H1468" t="s">
        <v>129</v>
      </c>
      <c r="I1468" t="b">
        <v>1</v>
      </c>
      <c r="J1468">
        <v>212.86</v>
      </c>
      <c r="K1468">
        <v>5404.91</v>
      </c>
      <c r="L1468" t="s">
        <v>6784</v>
      </c>
      <c r="M1468" s="2">
        <f t="shared" si="66"/>
        <v>45883.321527777778</v>
      </c>
      <c r="N1468" t="s">
        <v>6785</v>
      </c>
      <c r="O1468" s="2">
        <f t="shared" si="67"/>
        <v>45889.027361111112</v>
      </c>
      <c r="P1468" t="s">
        <v>6786</v>
      </c>
      <c r="Q1468" s="2">
        <f t="shared" si="68"/>
        <v>45888.537604166668</v>
      </c>
      <c r="R1468" t="s">
        <v>6787</v>
      </c>
      <c r="S1468" t="s">
        <v>30</v>
      </c>
      <c r="T14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68" s="5">
        <f>IF(tb_ship[[#This Row],[current_status]]&lt;&gt;"DELIVERED", "",
  ABS(tb_ship[[#This Row],[Formated_actual_delivery_timestamp]] - tb_ship[[#This Row],[Formatted_estimated_delivery_timestamp]])
)</f>
        <v>0.48975694444379769</v>
      </c>
      <c r="X1468">
        <v>3</v>
      </c>
      <c r="Y1468">
        <v>4</v>
      </c>
      <c r="Z1468" t="b">
        <v>0</v>
      </c>
    </row>
    <row r="1469" spans="1:26" hidden="1" x14ac:dyDescent="0.25">
      <c r="A1469" t="s">
        <v>6788</v>
      </c>
      <c r="B1469" t="s">
        <v>186</v>
      </c>
      <c r="C1469" t="s">
        <v>23</v>
      </c>
      <c r="D1469" t="s">
        <v>52</v>
      </c>
      <c r="E1469" t="s">
        <v>59</v>
      </c>
      <c r="F1469" t="s">
        <v>791</v>
      </c>
      <c r="G1469" t="s">
        <v>160</v>
      </c>
      <c r="H1469" t="s">
        <v>1175</v>
      </c>
      <c r="I1469" t="b">
        <v>0</v>
      </c>
      <c r="J1469">
        <v>60</v>
      </c>
      <c r="K1469">
        <v>2257.6</v>
      </c>
      <c r="L1469" t="s">
        <v>6789</v>
      </c>
      <c r="M1469" s="2">
        <f t="shared" si="66"/>
        <v>46038.478472222225</v>
      </c>
      <c r="N1469" t="s">
        <v>6790</v>
      </c>
      <c r="O1469" s="2">
        <f t="shared" si="67"/>
        <v>46042.438414351855</v>
      </c>
      <c r="P1469" t="s">
        <v>6791</v>
      </c>
      <c r="Q1469" s="2">
        <f t="shared" si="68"/>
        <v>46042.492164351854</v>
      </c>
      <c r="R1469" t="s">
        <v>6791</v>
      </c>
      <c r="S1469" t="s">
        <v>30</v>
      </c>
      <c r="T14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69" s="5">
        <f>IF(tb_ship[[#This Row],[current_status]]&lt;&gt;"DELIVERED", "",
  ABS(tb_ship[[#This Row],[Formated_actual_delivery_timestamp]] - tb_ship[[#This Row],[Formatted_estimated_delivery_timestamp]])
)</f>
        <v>5.3749999999126885E-2</v>
      </c>
      <c r="X1469">
        <v>3</v>
      </c>
      <c r="Y1469">
        <v>5</v>
      </c>
      <c r="Z1469" t="b">
        <v>0</v>
      </c>
    </row>
    <row r="1470" spans="1:26" hidden="1" x14ac:dyDescent="0.25">
      <c r="A1470" t="s">
        <v>6792</v>
      </c>
      <c r="B1470" t="s">
        <v>335</v>
      </c>
      <c r="C1470" t="s">
        <v>33</v>
      </c>
      <c r="D1470" t="s">
        <v>24</v>
      </c>
      <c r="E1470" t="s">
        <v>52</v>
      </c>
      <c r="F1470" t="s">
        <v>196</v>
      </c>
      <c r="G1470" t="s">
        <v>422</v>
      </c>
      <c r="H1470" t="s">
        <v>216</v>
      </c>
      <c r="I1470" t="b">
        <v>0</v>
      </c>
      <c r="J1470">
        <v>13.7</v>
      </c>
      <c r="K1470">
        <v>292.51</v>
      </c>
      <c r="L1470" t="s">
        <v>6793</v>
      </c>
      <c r="M1470" s="2">
        <f t="shared" si="66"/>
        <v>45863.705555555556</v>
      </c>
      <c r="N1470" t="s">
        <v>6794</v>
      </c>
      <c r="O1470" s="2">
        <f t="shared" si="67"/>
        <v>45869.002106481486</v>
      </c>
      <c r="P1470" t="s">
        <v>6795</v>
      </c>
      <c r="Q1470" s="2">
        <f t="shared" si="68"/>
        <v>45869.209062499998</v>
      </c>
      <c r="R1470" t="s">
        <v>6796</v>
      </c>
      <c r="S1470" t="s">
        <v>30</v>
      </c>
      <c r="T14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0" s="5">
        <f>IF(tb_ship[[#This Row],[current_status]]&lt;&gt;"DELIVERED", "",
  ABS(tb_ship[[#This Row],[Formated_actual_delivery_timestamp]] - tb_ship[[#This Row],[Formatted_estimated_delivery_timestamp]])
)</f>
        <v>0.2069560185118462</v>
      </c>
      <c r="X1470">
        <v>3</v>
      </c>
      <c r="Y1470">
        <v>5</v>
      </c>
      <c r="Z1470" t="b">
        <v>0</v>
      </c>
    </row>
    <row r="1471" spans="1:26" hidden="1" x14ac:dyDescent="0.25">
      <c r="A1471" t="s">
        <v>6797</v>
      </c>
      <c r="B1471" t="s">
        <v>58</v>
      </c>
      <c r="C1471" t="s">
        <v>33</v>
      </c>
      <c r="D1471" t="s">
        <v>44</v>
      </c>
      <c r="E1471" t="s">
        <v>52</v>
      </c>
      <c r="F1471" t="s">
        <v>117</v>
      </c>
      <c r="G1471" t="s">
        <v>236</v>
      </c>
      <c r="H1471" t="s">
        <v>2406</v>
      </c>
      <c r="I1471" t="b">
        <v>1</v>
      </c>
      <c r="J1471">
        <v>1.6</v>
      </c>
      <c r="K1471">
        <v>21.66</v>
      </c>
      <c r="L1471" t="s">
        <v>6798</v>
      </c>
      <c r="M1471" s="2">
        <f t="shared" si="66"/>
        <v>45989.277777777774</v>
      </c>
      <c r="N1471" t="s">
        <v>6799</v>
      </c>
      <c r="O1471" s="2">
        <f t="shared" si="67"/>
        <v>45996.199479166666</v>
      </c>
      <c r="P1471" t="s">
        <v>6800</v>
      </c>
      <c r="Q1471" s="2">
        <f t="shared" si="68"/>
        <v>45996.475995370369</v>
      </c>
      <c r="R1471" t="s">
        <v>6801</v>
      </c>
      <c r="S1471" t="s">
        <v>30</v>
      </c>
      <c r="T14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1" s="5">
        <f>IF(tb_ship[[#This Row],[current_status]]&lt;&gt;"DELIVERED", "",
  ABS(tb_ship[[#This Row],[Formated_actual_delivery_timestamp]] - tb_ship[[#This Row],[Formatted_estimated_delivery_timestamp]])
)</f>
        <v>0.27651620370306773</v>
      </c>
      <c r="X1471">
        <v>1</v>
      </c>
      <c r="Y1471">
        <v>3</v>
      </c>
      <c r="Z1471" t="b">
        <v>0</v>
      </c>
    </row>
    <row r="1472" spans="1:26" hidden="1" x14ac:dyDescent="0.25">
      <c r="A1472" t="s">
        <v>6802</v>
      </c>
      <c r="B1472" t="s">
        <v>573</v>
      </c>
      <c r="C1472" t="s">
        <v>43</v>
      </c>
      <c r="D1472" t="s">
        <v>34</v>
      </c>
      <c r="E1472" t="s">
        <v>24</v>
      </c>
      <c r="F1472" t="s">
        <v>230</v>
      </c>
      <c r="G1472" t="s">
        <v>189</v>
      </c>
      <c r="H1472" t="s">
        <v>2747</v>
      </c>
      <c r="I1472" t="b">
        <v>1</v>
      </c>
      <c r="J1472">
        <v>51.86</v>
      </c>
      <c r="K1472">
        <v>3845.57</v>
      </c>
      <c r="L1472" t="s">
        <v>6803</v>
      </c>
      <c r="M1472" s="2">
        <f t="shared" si="66"/>
        <v>45994.507638888892</v>
      </c>
      <c r="N1472" t="s">
        <v>6804</v>
      </c>
      <c r="O1472" s="2">
        <f t="shared" si="67"/>
        <v>46008.302662037036</v>
      </c>
      <c r="P1472" t="s">
        <v>6805</v>
      </c>
      <c r="Q1472" s="2">
        <f t="shared" si="68"/>
        <v>46008.530439814815</v>
      </c>
      <c r="R1472" t="s">
        <v>6806</v>
      </c>
      <c r="S1472" t="s">
        <v>30</v>
      </c>
      <c r="T14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2" s="5">
        <f>IF(tb_ship[[#This Row],[current_status]]&lt;&gt;"DELIVERED", "",
  ABS(tb_ship[[#This Row],[Formated_actual_delivery_timestamp]] - tb_ship[[#This Row],[Formatted_estimated_delivery_timestamp]])
)</f>
        <v>0.22777777777810115</v>
      </c>
      <c r="X1472">
        <v>2</v>
      </c>
      <c r="Y1472">
        <v>4</v>
      </c>
      <c r="Z1472" t="b">
        <v>0</v>
      </c>
    </row>
    <row r="1473" spans="1:26" hidden="1" x14ac:dyDescent="0.25">
      <c r="A1473" t="s">
        <v>6807</v>
      </c>
      <c r="B1473" t="s">
        <v>203</v>
      </c>
      <c r="C1473" t="s">
        <v>43</v>
      </c>
      <c r="D1473" t="s">
        <v>24</v>
      </c>
      <c r="E1473" t="s">
        <v>34</v>
      </c>
      <c r="F1473" t="s">
        <v>376</v>
      </c>
      <c r="G1473" t="s">
        <v>230</v>
      </c>
      <c r="H1473" t="s">
        <v>259</v>
      </c>
      <c r="I1473" t="b">
        <v>1</v>
      </c>
      <c r="J1473">
        <v>3.11</v>
      </c>
      <c r="K1473">
        <v>56.44</v>
      </c>
      <c r="L1473" t="s">
        <v>6808</v>
      </c>
      <c r="M1473" s="2">
        <f t="shared" si="66"/>
        <v>45881.843055555561</v>
      </c>
      <c r="N1473" t="s">
        <v>6809</v>
      </c>
      <c r="O1473" s="2">
        <f t="shared" si="67"/>
        <v>45885.605706018519</v>
      </c>
      <c r="P1473" t="s">
        <v>6810</v>
      </c>
      <c r="Q1473" s="2">
        <f t="shared" si="68"/>
        <v>45885.873379629629</v>
      </c>
      <c r="R1473" t="s">
        <v>6810</v>
      </c>
      <c r="S1473" t="s">
        <v>30</v>
      </c>
      <c r="T14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3" s="5">
        <f>IF(tb_ship[[#This Row],[current_status]]&lt;&gt;"DELIVERED", "",
  ABS(tb_ship[[#This Row],[Formated_actual_delivery_timestamp]] - tb_ship[[#This Row],[Formatted_estimated_delivery_timestamp]])
)</f>
        <v>0.26767361110978527</v>
      </c>
      <c r="X1473">
        <v>1</v>
      </c>
      <c r="Y1473">
        <v>2</v>
      </c>
      <c r="Z1473" t="b">
        <v>0</v>
      </c>
    </row>
    <row r="1474" spans="1:26" hidden="1" x14ac:dyDescent="0.25">
      <c r="A1474" t="s">
        <v>6811</v>
      </c>
      <c r="B1474" t="s">
        <v>58</v>
      </c>
      <c r="C1474" t="s">
        <v>33</v>
      </c>
      <c r="D1474" t="s">
        <v>24</v>
      </c>
      <c r="E1474" t="s">
        <v>44</v>
      </c>
      <c r="F1474" t="s">
        <v>25</v>
      </c>
      <c r="G1474" t="s">
        <v>280</v>
      </c>
      <c r="H1474" t="s">
        <v>2241</v>
      </c>
      <c r="I1474" t="b">
        <v>1</v>
      </c>
      <c r="J1474">
        <v>132.79</v>
      </c>
      <c r="K1474">
        <v>3817</v>
      </c>
      <c r="L1474" t="s">
        <v>6812</v>
      </c>
      <c r="M1474" s="2">
        <f t="shared" ref="M1474:M1537" si="69">_xlfn.LET(
    _xlpm.iso, L1474,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46068.445833333331</v>
      </c>
      <c r="N1474" t="s">
        <v>6813</v>
      </c>
      <c r="O1474" s="2">
        <f t="shared" si="67"/>
        <v>46075.90902777778</v>
      </c>
      <c r="P1474" t="s">
        <v>6814</v>
      </c>
      <c r="Q1474" s="2">
        <f t="shared" si="68"/>
        <v>46076.3512962963</v>
      </c>
      <c r="R1474" t="s">
        <v>6814</v>
      </c>
      <c r="S1474" t="s">
        <v>30</v>
      </c>
      <c r="T14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4" s="5">
        <f>IF(tb_ship[[#This Row],[current_status]]&lt;&gt;"DELIVERED", "",
  ABS(tb_ship[[#This Row],[Formated_actual_delivery_timestamp]] - tb_ship[[#This Row],[Formatted_estimated_delivery_timestamp]])
)</f>
        <v>0.44226851851999527</v>
      </c>
      <c r="X1474">
        <v>2</v>
      </c>
      <c r="Y1474">
        <v>3</v>
      </c>
      <c r="Z1474" t="b">
        <v>0</v>
      </c>
    </row>
    <row r="1475" spans="1:26" hidden="1" x14ac:dyDescent="0.25">
      <c r="A1475" t="s">
        <v>6815</v>
      </c>
      <c r="B1475" t="s">
        <v>150</v>
      </c>
      <c r="C1475" t="s">
        <v>43</v>
      </c>
      <c r="D1475" t="s">
        <v>59</v>
      </c>
      <c r="E1475" t="s">
        <v>52</v>
      </c>
      <c r="F1475" t="s">
        <v>471</v>
      </c>
      <c r="G1475" t="s">
        <v>1892</v>
      </c>
      <c r="H1475" t="s">
        <v>1077</v>
      </c>
      <c r="I1475" t="b">
        <v>0</v>
      </c>
      <c r="J1475">
        <v>16.3</v>
      </c>
      <c r="K1475">
        <v>1386.4</v>
      </c>
      <c r="L1475" t="s">
        <v>6816</v>
      </c>
      <c r="M1475" s="2">
        <f t="shared" si="69"/>
        <v>46056.247916666667</v>
      </c>
      <c r="N1475" t="s">
        <v>6817</v>
      </c>
      <c r="O1475" s="2">
        <f t="shared" ref="O1475:O1538" si="70">_xlfn.LET(
    _xlpm.iso, N1475,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46066.997349537036</v>
      </c>
      <c r="P1475" t="s">
        <v>6818</v>
      </c>
      <c r="Q1475" s="2">
        <f t="shared" ref="Q1475:Q1538" si="71">IF(P1475="", "", _xlfn.LET(
    _xlpm.iso, P1475,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46067.18072916667</v>
      </c>
      <c r="R1475" t="s">
        <v>6819</v>
      </c>
      <c r="S1475" t="s">
        <v>30</v>
      </c>
      <c r="T14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5" s="5">
        <f>IF(tb_ship[[#This Row],[current_status]]&lt;&gt;"DELIVERED", "",
  ABS(tb_ship[[#This Row],[Formated_actual_delivery_timestamp]] - tb_ship[[#This Row],[Formatted_estimated_delivery_timestamp]])
)</f>
        <v>0.18337962963414611</v>
      </c>
      <c r="X1475">
        <v>1</v>
      </c>
      <c r="Y1475">
        <v>2</v>
      </c>
      <c r="Z1475" t="b">
        <v>0</v>
      </c>
    </row>
    <row r="1476" spans="1:26" hidden="1" x14ac:dyDescent="0.25">
      <c r="A1476" t="s">
        <v>6820</v>
      </c>
      <c r="B1476" t="s">
        <v>67</v>
      </c>
      <c r="C1476" t="s">
        <v>43</v>
      </c>
      <c r="D1476" t="s">
        <v>44</v>
      </c>
      <c r="E1476" t="s">
        <v>24</v>
      </c>
      <c r="F1476" t="s">
        <v>109</v>
      </c>
      <c r="G1476" t="s">
        <v>151</v>
      </c>
      <c r="H1476" t="s">
        <v>46</v>
      </c>
      <c r="I1476" t="b">
        <v>1</v>
      </c>
      <c r="J1476">
        <v>4.47</v>
      </c>
      <c r="K1476">
        <v>150.13999999999999</v>
      </c>
      <c r="L1476" t="s">
        <v>6821</v>
      </c>
      <c r="M1476" s="2">
        <f t="shared" si="69"/>
        <v>46003.302083333328</v>
      </c>
      <c r="N1476" t="s">
        <v>6822</v>
      </c>
      <c r="O1476" s="2">
        <f t="shared" si="70"/>
        <v>46007.952685185184</v>
      </c>
      <c r="P1476" t="s">
        <v>6823</v>
      </c>
      <c r="Q1476" s="2">
        <f t="shared" si="71"/>
        <v>46007.700543981482</v>
      </c>
      <c r="R1476" t="s">
        <v>6823</v>
      </c>
      <c r="S1476" t="s">
        <v>30</v>
      </c>
      <c r="T14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76" s="5">
        <f>IF(tb_ship[[#This Row],[current_status]]&lt;&gt;"DELIVERED", "",
  ABS(tb_ship[[#This Row],[Formated_actual_delivery_timestamp]] - tb_ship[[#This Row],[Formatted_estimated_delivery_timestamp]])
)</f>
        <v>0.25214120370219462</v>
      </c>
      <c r="X1476">
        <v>4</v>
      </c>
      <c r="Y1476">
        <v>3</v>
      </c>
      <c r="Z1476" t="b">
        <v>0</v>
      </c>
    </row>
    <row r="1477" spans="1:26" hidden="1" x14ac:dyDescent="0.25">
      <c r="A1477" t="s">
        <v>6824</v>
      </c>
      <c r="B1477" t="s">
        <v>58</v>
      </c>
      <c r="C1477" t="s">
        <v>23</v>
      </c>
      <c r="D1477" t="s">
        <v>24</v>
      </c>
      <c r="E1477" t="s">
        <v>52</v>
      </c>
      <c r="F1477" t="s">
        <v>2941</v>
      </c>
      <c r="G1477" t="s">
        <v>2722</v>
      </c>
      <c r="H1477" t="s">
        <v>216</v>
      </c>
      <c r="I1477" t="b">
        <v>1</v>
      </c>
      <c r="J1477">
        <v>64.39</v>
      </c>
      <c r="K1477">
        <v>2169.04</v>
      </c>
      <c r="L1477" t="s">
        <v>6825</v>
      </c>
      <c r="M1477" s="2">
        <f t="shared" si="69"/>
        <v>45853.915277777778</v>
      </c>
      <c r="N1477" t="s">
        <v>6826</v>
      </c>
      <c r="O1477" s="2">
        <f t="shared" si="70"/>
        <v>45857.189942129633</v>
      </c>
      <c r="P1477" t="s">
        <v>6827</v>
      </c>
      <c r="Q1477" s="2">
        <f t="shared" si="71"/>
        <v>45857.173472222225</v>
      </c>
      <c r="R1477" t="s">
        <v>6828</v>
      </c>
      <c r="S1477" t="s">
        <v>30</v>
      </c>
      <c r="T14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77" s="5">
        <f>IF(tb_ship[[#This Row],[current_status]]&lt;&gt;"DELIVERED", "",
  ABS(tb_ship[[#This Row],[Formated_actual_delivery_timestamp]] - tb_ship[[#This Row],[Formatted_estimated_delivery_timestamp]])
)</f>
        <v>1.6469907408463769E-2</v>
      </c>
      <c r="X1477">
        <v>4</v>
      </c>
      <c r="Y1477">
        <v>2</v>
      </c>
      <c r="Z1477" t="b">
        <v>0</v>
      </c>
    </row>
    <row r="1478" spans="1:26" hidden="1" x14ac:dyDescent="0.25">
      <c r="A1478" t="s">
        <v>6829</v>
      </c>
      <c r="B1478" t="s">
        <v>186</v>
      </c>
      <c r="C1478" t="s">
        <v>33</v>
      </c>
      <c r="D1478" t="s">
        <v>24</v>
      </c>
      <c r="E1478" t="s">
        <v>34</v>
      </c>
      <c r="F1478" t="s">
        <v>249</v>
      </c>
      <c r="G1478" t="s">
        <v>853</v>
      </c>
      <c r="I1478" t="b">
        <v>1</v>
      </c>
      <c r="J1478">
        <v>28.1</v>
      </c>
      <c r="K1478">
        <v>871.61</v>
      </c>
      <c r="L1478" t="s">
        <v>6830</v>
      </c>
      <c r="M1478" s="2">
        <f t="shared" si="69"/>
        <v>45996.712500000001</v>
      </c>
      <c r="N1478" t="s">
        <v>6831</v>
      </c>
      <c r="O1478" s="2">
        <f t="shared" si="70"/>
        <v>46004.639965277784</v>
      </c>
      <c r="P1478" t="s">
        <v>6832</v>
      </c>
      <c r="Q1478" s="2">
        <f t="shared" si="71"/>
        <v>46004.883043981485</v>
      </c>
      <c r="R1478" t="s">
        <v>6833</v>
      </c>
      <c r="S1478" t="s">
        <v>30</v>
      </c>
      <c r="T14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78" s="5">
        <f>IF(tb_ship[[#This Row],[current_status]]&lt;&gt;"DELIVERED", "",
  ABS(tb_ship[[#This Row],[Formated_actual_delivery_timestamp]] - tb_ship[[#This Row],[Formatted_estimated_delivery_timestamp]])
)</f>
        <v>0.24307870370103046</v>
      </c>
      <c r="X1478">
        <v>3</v>
      </c>
      <c r="Y1478">
        <v>2</v>
      </c>
      <c r="Z1478" t="b">
        <v>0</v>
      </c>
    </row>
    <row r="1479" spans="1:26" hidden="1" x14ac:dyDescent="0.25">
      <c r="A1479" t="s">
        <v>6834</v>
      </c>
      <c r="B1479" t="s">
        <v>512</v>
      </c>
      <c r="C1479" t="s">
        <v>23</v>
      </c>
      <c r="D1479" t="s">
        <v>52</v>
      </c>
      <c r="E1479" t="s">
        <v>24</v>
      </c>
      <c r="F1479" t="s">
        <v>76</v>
      </c>
      <c r="G1479" t="s">
        <v>196</v>
      </c>
      <c r="H1479" t="s">
        <v>94</v>
      </c>
      <c r="I1479" t="b">
        <v>1</v>
      </c>
      <c r="J1479">
        <v>37.5</v>
      </c>
      <c r="K1479">
        <v>1045.4100000000001</v>
      </c>
      <c r="L1479" t="s">
        <v>6835</v>
      </c>
      <c r="M1479" s="2">
        <f t="shared" si="69"/>
        <v>46015.535416666666</v>
      </c>
      <c r="N1479" t="s">
        <v>6836</v>
      </c>
      <c r="O1479" s="2">
        <f t="shared" si="70"/>
        <v>46019.36037037037</v>
      </c>
      <c r="P1479" t="s">
        <v>6837</v>
      </c>
      <c r="Q1479" s="2">
        <f t="shared" si="71"/>
        <v>46019.228148148148</v>
      </c>
      <c r="R1479" t="s">
        <v>6838</v>
      </c>
      <c r="S1479" t="s">
        <v>30</v>
      </c>
      <c r="T14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79" s="5">
        <f>IF(tb_ship[[#This Row],[current_status]]&lt;&gt;"DELIVERED", "",
  ABS(tb_ship[[#This Row],[Formated_actual_delivery_timestamp]] - tb_ship[[#This Row],[Formatted_estimated_delivery_timestamp]])
)</f>
        <v>0.13222222222248092</v>
      </c>
      <c r="X1479">
        <v>3</v>
      </c>
      <c r="Y1479">
        <v>3</v>
      </c>
      <c r="Z1479" t="b">
        <v>0</v>
      </c>
    </row>
    <row r="1480" spans="1:26" hidden="1" x14ac:dyDescent="0.25">
      <c r="A1480" t="s">
        <v>6839</v>
      </c>
      <c r="B1480" t="s">
        <v>58</v>
      </c>
      <c r="C1480" t="s">
        <v>33</v>
      </c>
      <c r="D1480" t="s">
        <v>34</v>
      </c>
      <c r="E1480" t="s">
        <v>24</v>
      </c>
      <c r="F1480" t="s">
        <v>36</v>
      </c>
      <c r="G1480" t="s">
        <v>407</v>
      </c>
      <c r="H1480" t="s">
        <v>771</v>
      </c>
      <c r="I1480" t="b">
        <v>1</v>
      </c>
      <c r="J1480">
        <v>16.28</v>
      </c>
      <c r="K1480">
        <v>695.95</v>
      </c>
      <c r="L1480" t="s">
        <v>6840</v>
      </c>
      <c r="M1480" s="2">
        <f t="shared" si="69"/>
        <v>46028.658333333333</v>
      </c>
      <c r="N1480" t="s">
        <v>6841</v>
      </c>
      <c r="O1480" s="2">
        <f t="shared" si="70"/>
        <v>46037.606909722221</v>
      </c>
      <c r="Q1480" s="2" t="str">
        <f t="shared" si="71"/>
        <v/>
      </c>
      <c r="R1480" t="s">
        <v>6842</v>
      </c>
      <c r="S1480" t="s">
        <v>140</v>
      </c>
      <c r="T14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80" s="5" t="str">
        <f>IF(tb_ship[[#This Row],[current_status]]&lt;&gt;"DELIVERED", "",
  ABS(tb_ship[[#This Row],[Formated_actual_delivery_timestamp]] - tb_ship[[#This Row],[Formatted_estimated_delivery_timestamp]])
)</f>
        <v/>
      </c>
      <c r="V1480" t="s">
        <v>400</v>
      </c>
      <c r="W1480" t="s">
        <v>921</v>
      </c>
      <c r="X1480">
        <v>4</v>
      </c>
      <c r="Y1480">
        <v>5</v>
      </c>
      <c r="Z1480" t="b">
        <v>1</v>
      </c>
    </row>
    <row r="1481" spans="1:26" hidden="1" x14ac:dyDescent="0.25">
      <c r="A1481" t="s">
        <v>6843</v>
      </c>
      <c r="B1481" t="s">
        <v>279</v>
      </c>
      <c r="C1481" t="s">
        <v>51</v>
      </c>
      <c r="D1481" t="s">
        <v>44</v>
      </c>
      <c r="E1481" t="s">
        <v>52</v>
      </c>
      <c r="F1481" t="s">
        <v>280</v>
      </c>
      <c r="G1481" t="s">
        <v>786</v>
      </c>
      <c r="H1481" t="s">
        <v>2713</v>
      </c>
      <c r="I1481" t="b">
        <v>1</v>
      </c>
      <c r="J1481">
        <v>21.94</v>
      </c>
      <c r="K1481">
        <v>397.67</v>
      </c>
      <c r="L1481" t="s">
        <v>6844</v>
      </c>
      <c r="M1481" s="2">
        <f t="shared" si="69"/>
        <v>45986.238194444442</v>
      </c>
      <c r="N1481" t="s">
        <v>6845</v>
      </c>
      <c r="O1481" s="2">
        <f t="shared" si="70"/>
        <v>45990.955185185179</v>
      </c>
      <c r="P1481" t="s">
        <v>6846</v>
      </c>
      <c r="Q1481" s="2">
        <f t="shared" si="71"/>
        <v>45990.855694444443</v>
      </c>
      <c r="R1481" t="s">
        <v>6847</v>
      </c>
      <c r="S1481" t="s">
        <v>30</v>
      </c>
      <c r="T14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1" s="5">
        <f>IF(tb_ship[[#This Row],[current_status]]&lt;&gt;"DELIVERED", "",
  ABS(tb_ship[[#This Row],[Formated_actual_delivery_timestamp]] - tb_ship[[#This Row],[Formatted_estimated_delivery_timestamp]])
)</f>
        <v>9.9490740736655425E-2</v>
      </c>
      <c r="X1481">
        <v>2</v>
      </c>
      <c r="Y1481">
        <v>3</v>
      </c>
      <c r="Z1481" t="b">
        <v>0</v>
      </c>
    </row>
    <row r="1482" spans="1:26" hidden="1" x14ac:dyDescent="0.25">
      <c r="A1482" t="s">
        <v>6848</v>
      </c>
      <c r="B1482" t="s">
        <v>91</v>
      </c>
      <c r="C1482" t="s">
        <v>43</v>
      </c>
      <c r="D1482" t="s">
        <v>24</v>
      </c>
      <c r="E1482" t="s">
        <v>24</v>
      </c>
      <c r="F1482" t="s">
        <v>196</v>
      </c>
      <c r="G1482" t="s">
        <v>93</v>
      </c>
      <c r="H1482" t="s">
        <v>152</v>
      </c>
      <c r="I1482" t="b">
        <v>0</v>
      </c>
      <c r="J1482">
        <v>71.86</v>
      </c>
      <c r="K1482">
        <v>3591.08</v>
      </c>
      <c r="L1482" t="s">
        <v>6849</v>
      </c>
      <c r="M1482" s="2">
        <f t="shared" si="69"/>
        <v>45904.624305555553</v>
      </c>
      <c r="N1482" t="s">
        <v>6850</v>
      </c>
      <c r="O1482" s="2">
        <f t="shared" si="70"/>
        <v>45906.935000000005</v>
      </c>
      <c r="P1482" t="s">
        <v>6851</v>
      </c>
      <c r="Q1482" s="2">
        <f t="shared" si="71"/>
        <v>45906.789467592593</v>
      </c>
      <c r="R1482" t="s">
        <v>6851</v>
      </c>
      <c r="S1482" t="s">
        <v>30</v>
      </c>
      <c r="T14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2" s="5">
        <f>IF(tb_ship[[#This Row],[current_status]]&lt;&gt;"DELIVERED", "",
  ABS(tb_ship[[#This Row],[Formated_actual_delivery_timestamp]] - tb_ship[[#This Row],[Formatted_estimated_delivery_timestamp]])
)</f>
        <v>0.14553240741224727</v>
      </c>
      <c r="X1482">
        <v>1</v>
      </c>
      <c r="Y1482">
        <v>1</v>
      </c>
      <c r="Z1482" t="b">
        <v>0</v>
      </c>
    </row>
    <row r="1483" spans="1:26" hidden="1" x14ac:dyDescent="0.25">
      <c r="A1483" t="s">
        <v>6852</v>
      </c>
      <c r="B1483" t="s">
        <v>279</v>
      </c>
      <c r="C1483" t="s">
        <v>51</v>
      </c>
      <c r="D1483" t="s">
        <v>24</v>
      </c>
      <c r="E1483" t="s">
        <v>24</v>
      </c>
      <c r="F1483" t="s">
        <v>102</v>
      </c>
      <c r="G1483" t="s">
        <v>25</v>
      </c>
      <c r="H1483" t="s">
        <v>152</v>
      </c>
      <c r="I1483" t="b">
        <v>0</v>
      </c>
      <c r="J1483">
        <v>44.43</v>
      </c>
      <c r="K1483">
        <v>567.42999999999995</v>
      </c>
      <c r="L1483" t="s">
        <v>6853</v>
      </c>
      <c r="M1483" s="2">
        <f t="shared" si="69"/>
        <v>45895.833333333336</v>
      </c>
      <c r="N1483" t="s">
        <v>6854</v>
      </c>
      <c r="O1483" s="2">
        <f t="shared" si="70"/>
        <v>45898.422060185185</v>
      </c>
      <c r="P1483" t="s">
        <v>6855</v>
      </c>
      <c r="Q1483" s="2">
        <f t="shared" si="71"/>
        <v>45897.727488425924</v>
      </c>
      <c r="R1483" t="s">
        <v>6856</v>
      </c>
      <c r="S1483" t="s">
        <v>30</v>
      </c>
      <c r="T1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3" s="5">
        <f>IF(tb_ship[[#This Row],[current_status]]&lt;&gt;"DELIVERED", "",
  ABS(tb_ship[[#This Row],[Formated_actual_delivery_timestamp]] - tb_ship[[#This Row],[Formatted_estimated_delivery_timestamp]])
)</f>
        <v>0.69457175926072523</v>
      </c>
      <c r="X1483">
        <v>2</v>
      </c>
      <c r="Y1483">
        <v>2</v>
      </c>
      <c r="Z1483" t="b">
        <v>0</v>
      </c>
    </row>
    <row r="1484" spans="1:26" hidden="1" x14ac:dyDescent="0.25">
      <c r="A1484" t="s">
        <v>6857</v>
      </c>
      <c r="B1484" t="s">
        <v>58</v>
      </c>
      <c r="C1484" t="s">
        <v>23</v>
      </c>
      <c r="D1484" t="s">
        <v>187</v>
      </c>
      <c r="E1484" t="s">
        <v>24</v>
      </c>
      <c r="F1484" t="s">
        <v>597</v>
      </c>
      <c r="G1484" t="s">
        <v>189</v>
      </c>
      <c r="H1484" t="s">
        <v>927</v>
      </c>
      <c r="I1484" t="b">
        <v>1</v>
      </c>
      <c r="J1484">
        <v>7.28</v>
      </c>
      <c r="K1484">
        <v>145.65</v>
      </c>
      <c r="L1484" t="s">
        <v>6858</v>
      </c>
      <c r="M1484" s="2">
        <f t="shared" si="69"/>
        <v>45891.267361111109</v>
      </c>
      <c r="N1484" t="s">
        <v>6859</v>
      </c>
      <c r="O1484" s="2">
        <f t="shared" si="70"/>
        <v>45894.594375000001</v>
      </c>
      <c r="P1484" t="s">
        <v>6860</v>
      </c>
      <c r="Q1484" s="2">
        <f t="shared" si="71"/>
        <v>45894.118275462963</v>
      </c>
      <c r="R1484" t="s">
        <v>6860</v>
      </c>
      <c r="S1484" t="s">
        <v>30</v>
      </c>
      <c r="T14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4" s="5">
        <f>IF(tb_ship[[#This Row],[current_status]]&lt;&gt;"DELIVERED", "",
  ABS(tb_ship[[#This Row],[Formated_actual_delivery_timestamp]] - tb_ship[[#This Row],[Formatted_estimated_delivery_timestamp]])
)</f>
        <v>0.47609953703795327</v>
      </c>
      <c r="X1484">
        <v>3</v>
      </c>
      <c r="Y1484">
        <v>3</v>
      </c>
      <c r="Z1484" t="b">
        <v>0</v>
      </c>
    </row>
    <row r="1485" spans="1:26" x14ac:dyDescent="0.25">
      <c r="A1485" t="s">
        <v>6861</v>
      </c>
      <c r="B1485" t="s">
        <v>150</v>
      </c>
      <c r="C1485" t="s">
        <v>51</v>
      </c>
      <c r="D1485" t="s">
        <v>44</v>
      </c>
      <c r="E1485" t="s">
        <v>116</v>
      </c>
      <c r="F1485" t="s">
        <v>109</v>
      </c>
      <c r="G1485" t="s">
        <v>136</v>
      </c>
      <c r="H1485" t="s">
        <v>1898</v>
      </c>
      <c r="I1485" t="b">
        <v>1</v>
      </c>
      <c r="J1485">
        <v>10.69</v>
      </c>
      <c r="K1485">
        <v>89.41</v>
      </c>
      <c r="L1485" t="s">
        <v>6862</v>
      </c>
      <c r="M1485" s="2">
        <f t="shared" si="69"/>
        <v>46032.142361111109</v>
      </c>
      <c r="N1485" t="s">
        <v>6863</v>
      </c>
      <c r="O1485" s="2">
        <f t="shared" si="70"/>
        <v>46035.533645833333</v>
      </c>
      <c r="Q1485" s="2" t="str">
        <f t="shared" si="71"/>
        <v/>
      </c>
      <c r="R1485" t="s">
        <v>6864</v>
      </c>
      <c r="S1485" t="s">
        <v>156</v>
      </c>
      <c r="T14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85" s="5" t="str">
        <f>IF(tb_ship[[#This Row],[current_status]]&lt;&gt;"DELIVERED", "",
  ABS(tb_ship[[#This Row],[Formated_actual_delivery_timestamp]] - tb_ship[[#This Row],[Formatted_estimated_delivery_timestamp]])
)</f>
        <v/>
      </c>
      <c r="V1485" t="s">
        <v>147</v>
      </c>
      <c r="W1485" t="s">
        <v>2418</v>
      </c>
      <c r="X1485">
        <v>8</v>
      </c>
      <c r="Y1485">
        <v>3</v>
      </c>
      <c r="Z1485" t="b">
        <v>1</v>
      </c>
    </row>
    <row r="1486" spans="1:26" hidden="1" x14ac:dyDescent="0.25">
      <c r="A1486" t="s">
        <v>6865</v>
      </c>
      <c r="B1486" t="s">
        <v>58</v>
      </c>
      <c r="C1486" t="s">
        <v>51</v>
      </c>
      <c r="D1486" t="s">
        <v>100</v>
      </c>
      <c r="E1486" t="s">
        <v>24</v>
      </c>
      <c r="F1486" t="s">
        <v>101</v>
      </c>
      <c r="G1486" t="s">
        <v>93</v>
      </c>
      <c r="H1486" t="s">
        <v>352</v>
      </c>
      <c r="I1486" t="b">
        <v>1</v>
      </c>
      <c r="J1486">
        <v>14.29</v>
      </c>
      <c r="K1486">
        <v>194.95</v>
      </c>
      <c r="L1486" t="s">
        <v>6866</v>
      </c>
      <c r="M1486" s="2">
        <f t="shared" si="69"/>
        <v>46040.344444444447</v>
      </c>
      <c r="N1486" t="s">
        <v>6867</v>
      </c>
      <c r="O1486" s="2">
        <f t="shared" si="70"/>
        <v>46046.524398148147</v>
      </c>
      <c r="P1486" t="s">
        <v>6868</v>
      </c>
      <c r="Q1486" s="2">
        <f t="shared" si="71"/>
        <v>46046.18068287037</v>
      </c>
      <c r="R1486" t="s">
        <v>6869</v>
      </c>
      <c r="S1486" t="s">
        <v>30</v>
      </c>
      <c r="T14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6" s="5">
        <f>IF(tb_ship[[#This Row],[current_status]]&lt;&gt;"DELIVERED", "",
  ABS(tb_ship[[#This Row],[Formated_actual_delivery_timestamp]] - tb_ship[[#This Row],[Formatted_estimated_delivery_timestamp]])
)</f>
        <v>0.343715277776937</v>
      </c>
      <c r="X1486">
        <v>2</v>
      </c>
      <c r="Y1486">
        <v>5</v>
      </c>
      <c r="Z1486" t="b">
        <v>0</v>
      </c>
    </row>
    <row r="1487" spans="1:26" hidden="1" x14ac:dyDescent="0.25">
      <c r="A1487" t="s">
        <v>6870</v>
      </c>
      <c r="B1487" t="s">
        <v>58</v>
      </c>
      <c r="C1487" t="s">
        <v>33</v>
      </c>
      <c r="D1487" t="s">
        <v>24</v>
      </c>
      <c r="E1487" t="s">
        <v>34</v>
      </c>
      <c r="F1487" t="s">
        <v>5374</v>
      </c>
      <c r="G1487" t="s">
        <v>745</v>
      </c>
      <c r="H1487" t="s">
        <v>37</v>
      </c>
      <c r="I1487" t="b">
        <v>1</v>
      </c>
      <c r="J1487">
        <v>12.94</v>
      </c>
      <c r="K1487">
        <v>141.97</v>
      </c>
      <c r="L1487" t="s">
        <v>6871</v>
      </c>
      <c r="M1487" s="2">
        <f t="shared" si="69"/>
        <v>46029.920833333337</v>
      </c>
      <c r="N1487" t="s">
        <v>6872</v>
      </c>
      <c r="O1487" s="2">
        <f t="shared" si="70"/>
        <v>46037.193125000005</v>
      </c>
      <c r="P1487" t="s">
        <v>6873</v>
      </c>
      <c r="Q1487" s="2">
        <f t="shared" si="71"/>
        <v>46036.383576388893</v>
      </c>
      <c r="R1487" t="s">
        <v>6873</v>
      </c>
      <c r="S1487" t="s">
        <v>30</v>
      </c>
      <c r="T14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87" s="5">
        <f>IF(tb_ship[[#This Row],[current_status]]&lt;&gt;"DELIVERED", "",
  ABS(tb_ship[[#This Row],[Formated_actual_delivery_timestamp]] - tb_ship[[#This Row],[Formatted_estimated_delivery_timestamp]])
)</f>
        <v>0.80954861111240461</v>
      </c>
      <c r="X1487">
        <v>4</v>
      </c>
      <c r="Y1487">
        <v>2</v>
      </c>
      <c r="Z1487" t="b">
        <v>0</v>
      </c>
    </row>
    <row r="1488" spans="1:26" hidden="1" x14ac:dyDescent="0.25">
      <c r="A1488" t="s">
        <v>6874</v>
      </c>
      <c r="B1488" t="s">
        <v>58</v>
      </c>
      <c r="C1488" t="s">
        <v>51</v>
      </c>
      <c r="D1488" t="s">
        <v>44</v>
      </c>
      <c r="E1488" t="s">
        <v>52</v>
      </c>
      <c r="F1488" t="s">
        <v>1493</v>
      </c>
      <c r="G1488" t="s">
        <v>161</v>
      </c>
      <c r="H1488" t="s">
        <v>2713</v>
      </c>
      <c r="I1488" t="b">
        <v>1</v>
      </c>
      <c r="J1488">
        <v>9.76</v>
      </c>
      <c r="K1488">
        <v>484.34</v>
      </c>
      <c r="L1488" t="s">
        <v>6875</v>
      </c>
      <c r="M1488" s="2">
        <f t="shared" si="69"/>
        <v>46027.129166666666</v>
      </c>
      <c r="N1488" t="s">
        <v>6876</v>
      </c>
      <c r="O1488" s="2">
        <f t="shared" si="70"/>
        <v>46034.607083333336</v>
      </c>
      <c r="P1488" t="s">
        <v>6877</v>
      </c>
      <c r="Q1488" s="2">
        <f t="shared" si="71"/>
        <v>46034.670567129629</v>
      </c>
      <c r="R1488" t="s">
        <v>6878</v>
      </c>
      <c r="S1488" t="s">
        <v>30</v>
      </c>
      <c r="T14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88" s="5">
        <f>IF(tb_ship[[#This Row],[current_status]]&lt;&gt;"DELIVERED", "",
  ABS(tb_ship[[#This Row],[Formated_actual_delivery_timestamp]] - tb_ship[[#This Row],[Formatted_estimated_delivery_timestamp]])
)</f>
        <v>6.3483796293439809E-2</v>
      </c>
      <c r="X1488">
        <v>4</v>
      </c>
      <c r="Y1488">
        <v>2</v>
      </c>
      <c r="Z1488" t="b">
        <v>0</v>
      </c>
    </row>
    <row r="1489" spans="1:26" hidden="1" x14ac:dyDescent="0.25">
      <c r="A1489" t="s">
        <v>6879</v>
      </c>
      <c r="B1489" t="s">
        <v>833</v>
      </c>
      <c r="C1489" t="s">
        <v>33</v>
      </c>
      <c r="D1489" t="s">
        <v>34</v>
      </c>
      <c r="E1489" t="s">
        <v>24</v>
      </c>
      <c r="F1489" t="s">
        <v>209</v>
      </c>
      <c r="G1489" t="s">
        <v>196</v>
      </c>
      <c r="H1489" t="s">
        <v>319</v>
      </c>
      <c r="I1489" t="b">
        <v>1</v>
      </c>
      <c r="J1489">
        <v>6.9</v>
      </c>
      <c r="K1489">
        <v>234.11</v>
      </c>
      <c r="L1489" t="s">
        <v>6880</v>
      </c>
      <c r="M1489" s="2">
        <f t="shared" si="69"/>
        <v>45860.556944444441</v>
      </c>
      <c r="N1489" t="s">
        <v>6881</v>
      </c>
      <c r="O1489" s="2">
        <f t="shared" si="70"/>
        <v>45865.882395833331</v>
      </c>
      <c r="P1489" t="s">
        <v>6882</v>
      </c>
      <c r="Q1489" s="2">
        <f t="shared" si="71"/>
        <v>45866.080185185187</v>
      </c>
      <c r="R1489" t="s">
        <v>6882</v>
      </c>
      <c r="S1489" t="s">
        <v>30</v>
      </c>
      <c r="T14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89" s="5">
        <f>IF(tb_ship[[#This Row],[current_status]]&lt;&gt;"DELIVERED", "",
  ABS(tb_ship[[#This Row],[Formated_actual_delivery_timestamp]] - tb_ship[[#This Row],[Formatted_estimated_delivery_timestamp]])
)</f>
        <v>0.19778935185604496</v>
      </c>
      <c r="X1489">
        <v>1</v>
      </c>
      <c r="Y1489">
        <v>4</v>
      </c>
      <c r="Z1489" t="b">
        <v>0</v>
      </c>
    </row>
    <row r="1490" spans="1:26" hidden="1" x14ac:dyDescent="0.25">
      <c r="A1490" t="s">
        <v>6883</v>
      </c>
      <c r="B1490" t="s">
        <v>99</v>
      </c>
      <c r="C1490" t="s">
        <v>23</v>
      </c>
      <c r="D1490" t="s">
        <v>52</v>
      </c>
      <c r="E1490" t="s">
        <v>24</v>
      </c>
      <c r="F1490" t="s">
        <v>612</v>
      </c>
      <c r="G1490" t="s">
        <v>25</v>
      </c>
      <c r="H1490" t="s">
        <v>94</v>
      </c>
      <c r="I1490" t="b">
        <v>1</v>
      </c>
      <c r="J1490">
        <v>9.7100000000000009</v>
      </c>
      <c r="K1490">
        <v>441.9</v>
      </c>
      <c r="L1490" t="s">
        <v>6884</v>
      </c>
      <c r="M1490" s="2">
        <f t="shared" si="69"/>
        <v>46006.514583333337</v>
      </c>
      <c r="N1490" t="s">
        <v>6885</v>
      </c>
      <c r="O1490" s="2">
        <f t="shared" si="70"/>
        <v>46008.994305555556</v>
      </c>
      <c r="P1490" t="s">
        <v>6886</v>
      </c>
      <c r="Q1490" s="2">
        <f t="shared" si="71"/>
        <v>46008.635821759264</v>
      </c>
      <c r="R1490" t="s">
        <v>6887</v>
      </c>
      <c r="S1490" t="s">
        <v>30</v>
      </c>
      <c r="T1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0" s="5">
        <f>IF(tb_ship[[#This Row],[current_status]]&lt;&gt;"DELIVERED", "",
  ABS(tb_ship[[#This Row],[Formated_actual_delivery_timestamp]] - tb_ship[[#This Row],[Formatted_estimated_delivery_timestamp]])
)</f>
        <v>0.35848379629169358</v>
      </c>
      <c r="X1490">
        <v>3</v>
      </c>
      <c r="Y1490">
        <v>4</v>
      </c>
      <c r="Z1490" t="b">
        <v>0</v>
      </c>
    </row>
    <row r="1491" spans="1:26" hidden="1" x14ac:dyDescent="0.25">
      <c r="A1491" t="s">
        <v>6888</v>
      </c>
      <c r="B1491" t="s">
        <v>58</v>
      </c>
      <c r="C1491" t="s">
        <v>33</v>
      </c>
      <c r="D1491" t="s">
        <v>24</v>
      </c>
      <c r="E1491" t="s">
        <v>24</v>
      </c>
      <c r="F1491" t="s">
        <v>128</v>
      </c>
      <c r="G1491" t="s">
        <v>376</v>
      </c>
      <c r="H1491" t="s">
        <v>69</v>
      </c>
      <c r="I1491" t="b">
        <v>0</v>
      </c>
      <c r="J1491">
        <v>11.48</v>
      </c>
      <c r="K1491">
        <v>227.3</v>
      </c>
      <c r="L1491" t="s">
        <v>6889</v>
      </c>
      <c r="M1491" s="2">
        <f t="shared" si="69"/>
        <v>45982.629861111112</v>
      </c>
      <c r="N1491" t="s">
        <v>6890</v>
      </c>
      <c r="O1491" s="2">
        <f t="shared" si="70"/>
        <v>45984.996666666666</v>
      </c>
      <c r="P1491" t="s">
        <v>6891</v>
      </c>
      <c r="Q1491" s="2">
        <f t="shared" si="71"/>
        <v>45984.42092592593</v>
      </c>
      <c r="R1491" t="s">
        <v>6891</v>
      </c>
      <c r="S1491" t="s">
        <v>30</v>
      </c>
      <c r="T14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1" s="5">
        <f>IF(tb_ship[[#This Row],[current_status]]&lt;&gt;"DELIVERED", "",
  ABS(tb_ship[[#This Row],[Formated_actual_delivery_timestamp]] - tb_ship[[#This Row],[Formatted_estimated_delivery_timestamp]])
)</f>
        <v>0.57574074073636439</v>
      </c>
      <c r="X1491">
        <v>4</v>
      </c>
      <c r="Y1491">
        <v>2</v>
      </c>
      <c r="Z1491" t="b">
        <v>0</v>
      </c>
    </row>
    <row r="1492" spans="1:26" hidden="1" x14ac:dyDescent="0.25">
      <c r="A1492" t="s">
        <v>6892</v>
      </c>
      <c r="B1492" t="s">
        <v>22</v>
      </c>
      <c r="C1492" t="s">
        <v>51</v>
      </c>
      <c r="D1492" t="s">
        <v>44</v>
      </c>
      <c r="E1492" t="s">
        <v>52</v>
      </c>
      <c r="F1492" t="s">
        <v>369</v>
      </c>
      <c r="G1492" t="s">
        <v>329</v>
      </c>
      <c r="H1492" t="s">
        <v>2713</v>
      </c>
      <c r="I1492" t="b">
        <v>1</v>
      </c>
      <c r="J1492">
        <v>12.49</v>
      </c>
      <c r="K1492">
        <v>288.69</v>
      </c>
      <c r="L1492" t="s">
        <v>6893</v>
      </c>
      <c r="M1492" s="2">
        <f t="shared" si="69"/>
        <v>46002.70416666667</v>
      </c>
      <c r="N1492" t="s">
        <v>6894</v>
      </c>
      <c r="O1492" s="2">
        <f t="shared" si="70"/>
        <v>46007.229583333334</v>
      </c>
      <c r="P1492" t="s">
        <v>6895</v>
      </c>
      <c r="Q1492" s="2">
        <f t="shared" si="71"/>
        <v>46006.806203703702</v>
      </c>
      <c r="R1492" t="s">
        <v>6895</v>
      </c>
      <c r="S1492" t="s">
        <v>30</v>
      </c>
      <c r="T14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2" s="5">
        <f>IF(tb_ship[[#This Row],[current_status]]&lt;&gt;"DELIVERED", "",
  ABS(tb_ship[[#This Row],[Formated_actual_delivery_timestamp]] - tb_ship[[#This Row],[Formatted_estimated_delivery_timestamp]])
)</f>
        <v>0.42337962963210884</v>
      </c>
      <c r="X1492">
        <v>3</v>
      </c>
      <c r="Y1492">
        <v>5</v>
      </c>
      <c r="Z1492" t="b">
        <v>0</v>
      </c>
    </row>
    <row r="1493" spans="1:26" hidden="1" x14ac:dyDescent="0.25">
      <c r="A1493" t="s">
        <v>6896</v>
      </c>
      <c r="B1493" t="s">
        <v>58</v>
      </c>
      <c r="C1493" t="s">
        <v>51</v>
      </c>
      <c r="D1493" t="s">
        <v>44</v>
      </c>
      <c r="E1493" t="s">
        <v>52</v>
      </c>
      <c r="F1493" t="s">
        <v>117</v>
      </c>
      <c r="G1493" t="s">
        <v>236</v>
      </c>
      <c r="H1493" t="s">
        <v>2713</v>
      </c>
      <c r="I1493" t="b">
        <v>1</v>
      </c>
      <c r="J1493">
        <v>18.940000000000001</v>
      </c>
      <c r="K1493">
        <v>619.28</v>
      </c>
      <c r="L1493" t="s">
        <v>6897</v>
      </c>
      <c r="M1493" s="2">
        <f t="shared" si="69"/>
        <v>45973.274305555555</v>
      </c>
      <c r="N1493" t="s">
        <v>6898</v>
      </c>
      <c r="O1493" s="2">
        <f t="shared" si="70"/>
        <v>45979.573634259257</v>
      </c>
      <c r="P1493" t="s">
        <v>6899</v>
      </c>
      <c r="Q1493" s="2">
        <f t="shared" si="71"/>
        <v>45980.118564814809</v>
      </c>
      <c r="R1493" t="s">
        <v>6899</v>
      </c>
      <c r="S1493" t="s">
        <v>30</v>
      </c>
      <c r="T14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93" s="5">
        <f>IF(tb_ship[[#This Row],[current_status]]&lt;&gt;"DELIVERED", "",
  ABS(tb_ship[[#This Row],[Formated_actual_delivery_timestamp]] - tb_ship[[#This Row],[Formatted_estimated_delivery_timestamp]])
)</f>
        <v>0.54493055555212777</v>
      </c>
      <c r="X1493">
        <v>2</v>
      </c>
      <c r="Y1493">
        <v>5</v>
      </c>
      <c r="Z1493" t="b">
        <v>0</v>
      </c>
    </row>
    <row r="1494" spans="1:26" hidden="1" x14ac:dyDescent="0.25">
      <c r="A1494" t="s">
        <v>6900</v>
      </c>
      <c r="B1494" t="s">
        <v>203</v>
      </c>
      <c r="C1494" t="s">
        <v>33</v>
      </c>
      <c r="D1494" t="s">
        <v>24</v>
      </c>
      <c r="E1494" t="s">
        <v>34</v>
      </c>
      <c r="F1494" t="s">
        <v>196</v>
      </c>
      <c r="G1494" t="s">
        <v>230</v>
      </c>
      <c r="H1494" t="s">
        <v>259</v>
      </c>
      <c r="I1494" t="b">
        <v>1</v>
      </c>
      <c r="J1494">
        <v>42.65</v>
      </c>
      <c r="K1494">
        <v>826.4</v>
      </c>
      <c r="L1494" t="s">
        <v>6901</v>
      </c>
      <c r="M1494" s="2">
        <f t="shared" si="69"/>
        <v>45923.76666666667</v>
      </c>
      <c r="N1494" t="s">
        <v>6902</v>
      </c>
      <c r="O1494" s="2">
        <f t="shared" si="70"/>
        <v>45930.991574074076</v>
      </c>
      <c r="P1494" t="s">
        <v>6903</v>
      </c>
      <c r="Q1494" s="2">
        <f t="shared" si="71"/>
        <v>45931.363310185188</v>
      </c>
      <c r="R1494" t="s">
        <v>6904</v>
      </c>
      <c r="S1494" t="s">
        <v>30</v>
      </c>
      <c r="T14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494" s="5">
        <f>IF(tb_ship[[#This Row],[current_status]]&lt;&gt;"DELIVERED", "",
  ABS(tb_ship[[#This Row],[Formated_actual_delivery_timestamp]] - tb_ship[[#This Row],[Formatted_estimated_delivery_timestamp]])
)</f>
        <v>0.37173611111211358</v>
      </c>
      <c r="X1494">
        <v>1</v>
      </c>
      <c r="Y1494">
        <v>5</v>
      </c>
      <c r="Z1494" t="b">
        <v>0</v>
      </c>
    </row>
    <row r="1495" spans="1:26" hidden="1" x14ac:dyDescent="0.25">
      <c r="A1495" t="s">
        <v>6905</v>
      </c>
      <c r="B1495" t="s">
        <v>335</v>
      </c>
      <c r="C1495" t="s">
        <v>51</v>
      </c>
      <c r="D1495" t="s">
        <v>24</v>
      </c>
      <c r="E1495" t="s">
        <v>24</v>
      </c>
      <c r="F1495" t="s">
        <v>68</v>
      </c>
      <c r="G1495" t="s">
        <v>1499</v>
      </c>
      <c r="H1495" t="s">
        <v>525</v>
      </c>
      <c r="I1495" t="b">
        <v>0</v>
      </c>
      <c r="J1495">
        <v>3.57</v>
      </c>
      <c r="K1495">
        <v>125.66</v>
      </c>
      <c r="L1495" t="s">
        <v>6906</v>
      </c>
      <c r="M1495" s="2">
        <f t="shared" si="69"/>
        <v>45997.731944444444</v>
      </c>
      <c r="N1495" t="s">
        <v>6907</v>
      </c>
      <c r="O1495" s="2">
        <f t="shared" si="70"/>
        <v>46000.09101851852</v>
      </c>
      <c r="P1495" t="s">
        <v>6908</v>
      </c>
      <c r="Q1495" s="2">
        <f t="shared" si="71"/>
        <v>45999.534074074079</v>
      </c>
      <c r="R1495" t="s">
        <v>6909</v>
      </c>
      <c r="S1495" t="s">
        <v>30</v>
      </c>
      <c r="T14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5" s="5">
        <f>IF(tb_ship[[#This Row],[current_status]]&lt;&gt;"DELIVERED", "",
  ABS(tb_ship[[#This Row],[Formated_actual_delivery_timestamp]] - tb_ship[[#This Row],[Formatted_estimated_delivery_timestamp]])
)</f>
        <v>0.55694444444088731</v>
      </c>
      <c r="X1495">
        <v>3</v>
      </c>
      <c r="Y1495">
        <v>2</v>
      </c>
      <c r="Z1495" t="b">
        <v>0</v>
      </c>
    </row>
    <row r="1496" spans="1:26" hidden="1" x14ac:dyDescent="0.25">
      <c r="A1496" t="s">
        <v>6910</v>
      </c>
      <c r="B1496" t="s">
        <v>279</v>
      </c>
      <c r="C1496" t="s">
        <v>23</v>
      </c>
      <c r="E1496" t="s">
        <v>24</v>
      </c>
      <c r="F1496" t="s">
        <v>196</v>
      </c>
      <c r="G1496" t="s">
        <v>196</v>
      </c>
      <c r="H1496" t="e">
        <f>-US-EXP</f>
        <v>#NAME?</v>
      </c>
      <c r="I1496" t="b">
        <v>0</v>
      </c>
      <c r="J1496">
        <v>12.8</v>
      </c>
      <c r="K1496">
        <v>589.45000000000005</v>
      </c>
      <c r="L1496" t="s">
        <v>6911</v>
      </c>
      <c r="M1496" s="2">
        <f t="shared" si="69"/>
        <v>46042.644444444442</v>
      </c>
      <c r="N1496" t="s">
        <v>6912</v>
      </c>
      <c r="O1496" s="2">
        <f t="shared" si="70"/>
        <v>46044.167060185187</v>
      </c>
      <c r="P1496" t="s">
        <v>6913</v>
      </c>
      <c r="Q1496" s="2">
        <f t="shared" si="71"/>
        <v>46043.586736111109</v>
      </c>
      <c r="R1496" t="s">
        <v>6914</v>
      </c>
      <c r="S1496" t="s">
        <v>30</v>
      </c>
      <c r="T14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6" s="5">
        <f>IF(tb_ship[[#This Row],[current_status]]&lt;&gt;"DELIVERED", "",
  ABS(tb_ship[[#This Row],[Formated_actual_delivery_timestamp]] - tb_ship[[#This Row],[Formatted_estimated_delivery_timestamp]])
)</f>
        <v>0.58032407407881692</v>
      </c>
      <c r="X1496">
        <v>1</v>
      </c>
      <c r="Y1496">
        <v>2</v>
      </c>
      <c r="Z1496" t="b">
        <v>0</v>
      </c>
    </row>
    <row r="1497" spans="1:26" hidden="1" x14ac:dyDescent="0.25">
      <c r="A1497" t="s">
        <v>6915</v>
      </c>
      <c r="B1497" t="s">
        <v>512</v>
      </c>
      <c r="C1497" t="s">
        <v>51</v>
      </c>
      <c r="D1497" t="s">
        <v>44</v>
      </c>
      <c r="E1497" t="s">
        <v>24</v>
      </c>
      <c r="F1497" t="s">
        <v>280</v>
      </c>
      <c r="G1497" t="s">
        <v>68</v>
      </c>
      <c r="H1497" t="s">
        <v>181</v>
      </c>
      <c r="I1497" t="b">
        <v>1</v>
      </c>
      <c r="J1497">
        <v>4.34</v>
      </c>
      <c r="K1497">
        <v>317.37</v>
      </c>
      <c r="L1497" t="s">
        <v>6916</v>
      </c>
      <c r="M1497" s="2">
        <f t="shared" si="69"/>
        <v>45933.195833333331</v>
      </c>
      <c r="N1497" t="s">
        <v>6917</v>
      </c>
      <c r="O1497" s="2">
        <f t="shared" si="70"/>
        <v>45940.923078703701</v>
      </c>
      <c r="P1497" t="s">
        <v>6918</v>
      </c>
      <c r="Q1497" s="2">
        <f t="shared" si="71"/>
        <v>45940.677615740737</v>
      </c>
      <c r="R1497" t="s">
        <v>6918</v>
      </c>
      <c r="S1497" t="s">
        <v>30</v>
      </c>
      <c r="T1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497" s="5">
        <f>IF(tb_ship[[#This Row],[current_status]]&lt;&gt;"DELIVERED", "",
  ABS(tb_ship[[#This Row],[Formated_actual_delivery_timestamp]] - tb_ship[[#This Row],[Formatted_estimated_delivery_timestamp]])
)</f>
        <v>0.24546296296466608</v>
      </c>
      <c r="X1497">
        <v>1</v>
      </c>
      <c r="Y1497">
        <v>4</v>
      </c>
      <c r="Z1497" t="b">
        <v>0</v>
      </c>
    </row>
    <row r="1498" spans="1:26" hidden="1" x14ac:dyDescent="0.25">
      <c r="A1498" t="s">
        <v>6919</v>
      </c>
      <c r="B1498" t="s">
        <v>58</v>
      </c>
      <c r="C1498" t="s">
        <v>33</v>
      </c>
      <c r="D1498" t="s">
        <v>915</v>
      </c>
      <c r="E1498" t="s">
        <v>24</v>
      </c>
      <c r="F1498" t="s">
        <v>1180</v>
      </c>
      <c r="G1498" t="s">
        <v>189</v>
      </c>
      <c r="H1498" t="s">
        <v>1551</v>
      </c>
      <c r="I1498" t="b">
        <v>1</v>
      </c>
      <c r="J1498">
        <v>2.2400000000000002</v>
      </c>
      <c r="K1498">
        <v>46.04</v>
      </c>
      <c r="L1498" t="s">
        <v>6920</v>
      </c>
      <c r="M1498" s="2">
        <f t="shared" si="69"/>
        <v>46048.536111111112</v>
      </c>
      <c r="N1498" t="s">
        <v>6921</v>
      </c>
      <c r="O1498" s="2">
        <f t="shared" si="70"/>
        <v>46046.573819444449</v>
      </c>
      <c r="Q1498" s="2" t="str">
        <f t="shared" si="71"/>
        <v/>
      </c>
      <c r="R1498" t="s">
        <v>6922</v>
      </c>
      <c r="S1498" t="s">
        <v>673</v>
      </c>
      <c r="T14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98" s="5" t="str">
        <f>IF(tb_ship[[#This Row],[current_status]]&lt;&gt;"DELIVERED", "",
  ABS(tb_ship[[#This Row],[Formated_actual_delivery_timestamp]] - tb_ship[[#This Row],[Formatted_estimated_delivery_timestamp]])
)</f>
        <v/>
      </c>
      <c r="V1498" t="s">
        <v>1151</v>
      </c>
      <c r="X1498">
        <v>6</v>
      </c>
      <c r="Y1498">
        <v>5</v>
      </c>
      <c r="Z1498" t="b">
        <v>1</v>
      </c>
    </row>
    <row r="1499" spans="1:26" hidden="1" x14ac:dyDescent="0.25">
      <c r="A1499" t="s">
        <v>6923</v>
      </c>
      <c r="B1499" t="s">
        <v>203</v>
      </c>
      <c r="C1499" t="s">
        <v>23</v>
      </c>
      <c r="D1499" t="s">
        <v>44</v>
      </c>
      <c r="E1499" t="s">
        <v>24</v>
      </c>
      <c r="F1499" t="s">
        <v>369</v>
      </c>
      <c r="G1499" t="s">
        <v>35</v>
      </c>
      <c r="H1499" t="s">
        <v>181</v>
      </c>
      <c r="I1499" t="b">
        <v>1</v>
      </c>
      <c r="J1499">
        <v>11.99</v>
      </c>
      <c r="K1499">
        <v>412.95</v>
      </c>
      <c r="L1499" t="s">
        <v>6924</v>
      </c>
      <c r="M1499" s="2">
        <f t="shared" si="69"/>
        <v>45917.38680555555</v>
      </c>
      <c r="N1499" t="s">
        <v>6925</v>
      </c>
      <c r="O1499" s="2">
        <f t="shared" si="70"/>
        <v>45922.177210648144</v>
      </c>
      <c r="Q1499" s="2" t="str">
        <f t="shared" si="71"/>
        <v/>
      </c>
      <c r="R1499" t="s">
        <v>6926</v>
      </c>
      <c r="S1499" t="s">
        <v>140</v>
      </c>
      <c r="T14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499" s="5" t="str">
        <f>IF(tb_ship[[#This Row],[current_status]]&lt;&gt;"DELIVERED", "",
  ABS(tb_ship[[#This Row],[Formated_actual_delivery_timestamp]] - tb_ship[[#This Row],[Formatted_estimated_delivery_timestamp]])
)</f>
        <v/>
      </c>
      <c r="V1499" t="s">
        <v>1013</v>
      </c>
      <c r="W1499" t="s">
        <v>674</v>
      </c>
      <c r="X1499">
        <v>5</v>
      </c>
      <c r="Y1499">
        <v>5</v>
      </c>
      <c r="Z1499" t="b">
        <v>1</v>
      </c>
    </row>
    <row r="1500" spans="1:26" hidden="1" x14ac:dyDescent="0.25">
      <c r="A1500" t="s">
        <v>6927</v>
      </c>
      <c r="B1500" t="s">
        <v>58</v>
      </c>
      <c r="C1500" t="s">
        <v>33</v>
      </c>
      <c r="D1500" t="s">
        <v>24</v>
      </c>
      <c r="E1500" t="s">
        <v>24</v>
      </c>
      <c r="F1500" t="s">
        <v>883</v>
      </c>
      <c r="G1500" t="s">
        <v>68</v>
      </c>
      <c r="H1500" t="s">
        <v>152</v>
      </c>
      <c r="I1500" t="b">
        <v>0</v>
      </c>
      <c r="J1500">
        <v>3.13</v>
      </c>
      <c r="K1500">
        <v>384.75</v>
      </c>
      <c r="L1500" t="s">
        <v>6928</v>
      </c>
      <c r="M1500" s="2">
        <f t="shared" si="69"/>
        <v>45862.347916666666</v>
      </c>
      <c r="N1500" t="s">
        <v>6929</v>
      </c>
      <c r="O1500" s="2">
        <f t="shared" si="70"/>
        <v>45866.481631944444</v>
      </c>
      <c r="P1500" t="s">
        <v>6930</v>
      </c>
      <c r="Q1500" s="2">
        <f t="shared" si="71"/>
        <v>45867.148703703708</v>
      </c>
      <c r="R1500" t="s">
        <v>6930</v>
      </c>
      <c r="S1500" t="s">
        <v>30</v>
      </c>
      <c r="T15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0" s="5">
        <f>IF(tb_ship[[#This Row],[current_status]]&lt;&gt;"DELIVERED", "",
  ABS(tb_ship[[#This Row],[Formated_actual_delivery_timestamp]] - tb_ship[[#This Row],[Formatted_estimated_delivery_timestamp]])
)</f>
        <v>0.66707175926421769</v>
      </c>
      <c r="X1500">
        <v>3</v>
      </c>
      <c r="Y1500">
        <v>2</v>
      </c>
      <c r="Z1500" t="b">
        <v>0</v>
      </c>
    </row>
    <row r="1501" spans="1:26" hidden="1" x14ac:dyDescent="0.25">
      <c r="A1501" t="s">
        <v>6931</v>
      </c>
      <c r="B1501" t="s">
        <v>83</v>
      </c>
      <c r="C1501" t="s">
        <v>33</v>
      </c>
      <c r="D1501" t="s">
        <v>52</v>
      </c>
      <c r="E1501" t="s">
        <v>173</v>
      </c>
      <c r="F1501" t="s">
        <v>422</v>
      </c>
      <c r="G1501" t="s">
        <v>174</v>
      </c>
      <c r="H1501" t="s">
        <v>412</v>
      </c>
      <c r="I1501" t="b">
        <v>0</v>
      </c>
      <c r="J1501">
        <v>1.91</v>
      </c>
      <c r="K1501">
        <v>38.950000000000003</v>
      </c>
      <c r="L1501" t="s">
        <v>6932</v>
      </c>
      <c r="M1501" s="2">
        <f t="shared" si="69"/>
        <v>45903.254861111112</v>
      </c>
      <c r="N1501" t="s">
        <v>6933</v>
      </c>
      <c r="O1501" s="2">
        <f t="shared" si="70"/>
        <v>45910.580243055556</v>
      </c>
      <c r="P1501" t="s">
        <v>6934</v>
      </c>
      <c r="Q1501" s="2">
        <f t="shared" si="71"/>
        <v>45911.182673611111</v>
      </c>
      <c r="R1501" t="s">
        <v>6934</v>
      </c>
      <c r="S1501" t="s">
        <v>30</v>
      </c>
      <c r="T15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1" s="5">
        <f>IF(tb_ship[[#This Row],[current_status]]&lt;&gt;"DELIVERED", "",
  ABS(tb_ship[[#This Row],[Formated_actual_delivery_timestamp]] - tb_ship[[#This Row],[Formatted_estimated_delivery_timestamp]])
)</f>
        <v>0.60243055555474712</v>
      </c>
      <c r="X1501">
        <v>4</v>
      </c>
      <c r="Y1501">
        <v>3</v>
      </c>
      <c r="Z1501" t="b">
        <v>0</v>
      </c>
    </row>
    <row r="1502" spans="1:26" hidden="1" x14ac:dyDescent="0.25">
      <c r="A1502" t="s">
        <v>6935</v>
      </c>
      <c r="B1502" t="s">
        <v>58</v>
      </c>
      <c r="C1502" t="s">
        <v>51</v>
      </c>
      <c r="D1502" t="s">
        <v>24</v>
      </c>
      <c r="E1502" t="s">
        <v>24</v>
      </c>
      <c r="F1502" t="s">
        <v>25</v>
      </c>
      <c r="G1502" t="s">
        <v>35</v>
      </c>
      <c r="H1502" t="s">
        <v>525</v>
      </c>
      <c r="I1502" t="b">
        <v>0</v>
      </c>
      <c r="J1502">
        <v>25.17</v>
      </c>
      <c r="K1502">
        <v>1138.18</v>
      </c>
      <c r="L1502" t="s">
        <v>6936</v>
      </c>
      <c r="M1502" s="2">
        <f t="shared" si="69"/>
        <v>45978.487500000003</v>
      </c>
      <c r="N1502" t="s">
        <v>6937</v>
      </c>
      <c r="O1502" s="2">
        <f t="shared" si="70"/>
        <v>45979.967650462968</v>
      </c>
      <c r="P1502" t="s">
        <v>6938</v>
      </c>
      <c r="Q1502" s="2">
        <f t="shared" si="71"/>
        <v>45980.178993055561</v>
      </c>
      <c r="R1502" t="s">
        <v>6939</v>
      </c>
      <c r="S1502" t="s">
        <v>30</v>
      </c>
      <c r="T15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2" s="5">
        <f>IF(tb_ship[[#This Row],[current_status]]&lt;&gt;"DELIVERED", "",
  ABS(tb_ship[[#This Row],[Formated_actual_delivery_timestamp]] - tb_ship[[#This Row],[Formatted_estimated_delivery_timestamp]])
)</f>
        <v>0.21134259259270038</v>
      </c>
      <c r="X1502">
        <v>1</v>
      </c>
      <c r="Y1502">
        <v>1</v>
      </c>
      <c r="Z1502" t="b">
        <v>0</v>
      </c>
    </row>
    <row r="1503" spans="1:26" hidden="1" x14ac:dyDescent="0.25">
      <c r="A1503" t="s">
        <v>6940</v>
      </c>
      <c r="B1503" t="s">
        <v>58</v>
      </c>
      <c r="C1503" t="s">
        <v>43</v>
      </c>
      <c r="D1503" t="s">
        <v>44</v>
      </c>
      <c r="E1503" t="s">
        <v>24</v>
      </c>
      <c r="F1503" t="s">
        <v>117</v>
      </c>
      <c r="G1503" t="s">
        <v>25</v>
      </c>
      <c r="H1503" t="s">
        <v>181</v>
      </c>
      <c r="I1503" t="b">
        <v>1</v>
      </c>
      <c r="J1503">
        <v>5.95</v>
      </c>
      <c r="K1503">
        <v>309.91000000000003</v>
      </c>
      <c r="L1503" t="s">
        <v>6941</v>
      </c>
      <c r="M1503" s="2">
        <f t="shared" si="69"/>
        <v>45879.143749999996</v>
      </c>
      <c r="N1503" t="s">
        <v>6942</v>
      </c>
      <c r="O1503" s="2">
        <f t="shared" si="70"/>
        <v>45887.621111111112</v>
      </c>
      <c r="P1503" t="s">
        <v>6943</v>
      </c>
      <c r="Q1503" s="2">
        <f t="shared" si="71"/>
        <v>45887.929363425923</v>
      </c>
      <c r="R1503" t="s">
        <v>6943</v>
      </c>
      <c r="S1503" t="s">
        <v>30</v>
      </c>
      <c r="T15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3" s="5">
        <f>IF(tb_ship[[#This Row],[current_status]]&lt;&gt;"DELIVERED", "",
  ABS(tb_ship[[#This Row],[Formated_actual_delivery_timestamp]] - tb_ship[[#This Row],[Formatted_estimated_delivery_timestamp]])
)</f>
        <v>0.30825231481139781</v>
      </c>
      <c r="X1503">
        <v>4</v>
      </c>
      <c r="Y1503">
        <v>3</v>
      </c>
      <c r="Z1503" t="b">
        <v>0</v>
      </c>
    </row>
    <row r="1504" spans="1:26" hidden="1" x14ac:dyDescent="0.25">
      <c r="A1504" t="s">
        <v>6944</v>
      </c>
      <c r="B1504" t="s">
        <v>67</v>
      </c>
      <c r="C1504" t="s">
        <v>800</v>
      </c>
      <c r="D1504" t="s">
        <v>44</v>
      </c>
      <c r="E1504" t="s">
        <v>52</v>
      </c>
      <c r="F1504" t="s">
        <v>84</v>
      </c>
      <c r="G1504" t="s">
        <v>422</v>
      </c>
      <c r="H1504" t="s">
        <v>86</v>
      </c>
      <c r="I1504" t="b">
        <v>1</v>
      </c>
      <c r="J1504">
        <v>28.81</v>
      </c>
      <c r="K1504">
        <v>1742.26</v>
      </c>
      <c r="L1504" t="s">
        <v>6945</v>
      </c>
      <c r="M1504" s="2">
        <f t="shared" si="69"/>
        <v>45901.185416666667</v>
      </c>
      <c r="N1504" t="s">
        <v>6946</v>
      </c>
      <c r="O1504" s="2">
        <f t="shared" si="70"/>
        <v>45905.380381944444</v>
      </c>
      <c r="P1504" t="s">
        <v>6947</v>
      </c>
      <c r="Q1504" s="2">
        <f t="shared" si="71"/>
        <v>45905.916238425925</v>
      </c>
      <c r="R1504" t="s">
        <v>6948</v>
      </c>
      <c r="S1504" t="s">
        <v>30</v>
      </c>
      <c r="T15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4" s="5">
        <f>IF(tb_ship[[#This Row],[current_status]]&lt;&gt;"DELIVERED", "",
  ABS(tb_ship[[#This Row],[Formated_actual_delivery_timestamp]] - tb_ship[[#This Row],[Formatted_estimated_delivery_timestamp]])
)</f>
        <v>0.53585648148145992</v>
      </c>
      <c r="X1504">
        <v>1</v>
      </c>
      <c r="Y1504">
        <v>2</v>
      </c>
      <c r="Z1504" t="b">
        <v>0</v>
      </c>
    </row>
    <row r="1505" spans="1:26" hidden="1" x14ac:dyDescent="0.25">
      <c r="A1505" t="s">
        <v>6949</v>
      </c>
      <c r="B1505" t="s">
        <v>58</v>
      </c>
      <c r="C1505" t="s">
        <v>43</v>
      </c>
      <c r="D1505" t="s">
        <v>44</v>
      </c>
      <c r="E1505" t="s">
        <v>24</v>
      </c>
      <c r="F1505" t="s">
        <v>180</v>
      </c>
      <c r="G1505" t="s">
        <v>128</v>
      </c>
      <c r="H1505" t="s">
        <v>181</v>
      </c>
      <c r="I1505" t="b">
        <v>1</v>
      </c>
      <c r="J1505">
        <v>10.25</v>
      </c>
      <c r="K1505">
        <v>675.28</v>
      </c>
      <c r="L1505" t="s">
        <v>6950</v>
      </c>
      <c r="M1505" s="2">
        <f t="shared" si="69"/>
        <v>45945.394444444442</v>
      </c>
      <c r="N1505" t="s">
        <v>6951</v>
      </c>
      <c r="O1505" s="2">
        <f t="shared" si="70"/>
        <v>45943.866030092591</v>
      </c>
      <c r="P1505" t="s">
        <v>6952</v>
      </c>
      <c r="Q1505" s="2">
        <f t="shared" si="71"/>
        <v>45958.064641203702</v>
      </c>
      <c r="R1505" t="s">
        <v>6952</v>
      </c>
      <c r="S1505" t="s">
        <v>30</v>
      </c>
      <c r="T1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05" s="5">
        <f>IF(tb_ship[[#This Row],[current_status]]&lt;&gt;"DELIVERED", "",
  ABS(tb_ship[[#This Row],[Formated_actual_delivery_timestamp]] - tb_ship[[#This Row],[Formatted_estimated_delivery_timestamp]])
)</f>
        <v>14.198611111110949</v>
      </c>
      <c r="X1505">
        <v>3</v>
      </c>
      <c r="Y1505">
        <v>5</v>
      </c>
      <c r="Z1505" t="b">
        <v>1</v>
      </c>
    </row>
    <row r="1506" spans="1:26" hidden="1" x14ac:dyDescent="0.25">
      <c r="A1506" t="s">
        <v>6953</v>
      </c>
      <c r="B1506" t="s">
        <v>203</v>
      </c>
      <c r="C1506" t="s">
        <v>43</v>
      </c>
      <c r="D1506" t="s">
        <v>228</v>
      </c>
      <c r="E1506" t="s">
        <v>34</v>
      </c>
      <c r="F1506" t="s">
        <v>1671</v>
      </c>
      <c r="G1506" t="s">
        <v>745</v>
      </c>
      <c r="I1506" t="b">
        <v>1</v>
      </c>
      <c r="J1506">
        <v>8.3000000000000007</v>
      </c>
      <c r="K1506">
        <v>266.32</v>
      </c>
      <c r="L1506" t="s">
        <v>6954</v>
      </c>
      <c r="M1506" s="2">
        <f t="shared" si="69"/>
        <v>46009.36041666667</v>
      </c>
      <c r="N1506" t="s">
        <v>6955</v>
      </c>
      <c r="O1506" s="2">
        <f t="shared" si="70"/>
        <v>46014.720451388886</v>
      </c>
      <c r="P1506" t="s">
        <v>6956</v>
      </c>
      <c r="Q1506" s="2">
        <f t="shared" si="71"/>
        <v>46008.985891203702</v>
      </c>
      <c r="R1506" t="s">
        <v>6957</v>
      </c>
      <c r="S1506" t="s">
        <v>30</v>
      </c>
      <c r="T15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06" s="5">
        <f>IF(tb_ship[[#This Row],[current_status]]&lt;&gt;"DELIVERED", "",
  ABS(tb_ship[[#This Row],[Formated_actual_delivery_timestamp]] - tb_ship[[#This Row],[Formatted_estimated_delivery_timestamp]])
)</f>
        <v>5.7345601851848187</v>
      </c>
      <c r="X1506">
        <v>4</v>
      </c>
      <c r="Y1506">
        <v>2</v>
      </c>
      <c r="Z1506" t="b">
        <v>0</v>
      </c>
    </row>
    <row r="1507" spans="1:26" hidden="1" x14ac:dyDescent="0.25">
      <c r="A1507" t="s">
        <v>6958</v>
      </c>
      <c r="B1507" t="s">
        <v>279</v>
      </c>
      <c r="C1507" t="s">
        <v>33</v>
      </c>
      <c r="D1507" t="s">
        <v>44</v>
      </c>
      <c r="E1507" t="s">
        <v>52</v>
      </c>
      <c r="F1507" t="s">
        <v>109</v>
      </c>
      <c r="G1507" t="s">
        <v>53</v>
      </c>
      <c r="I1507" t="b">
        <v>1</v>
      </c>
      <c r="J1507">
        <v>11.5</v>
      </c>
      <c r="K1507">
        <v>423.61</v>
      </c>
      <c r="L1507" t="s">
        <v>6959</v>
      </c>
      <c r="M1507" s="2">
        <f t="shared" si="69"/>
        <v>45846.132638888885</v>
      </c>
      <c r="N1507" t="s">
        <v>6960</v>
      </c>
      <c r="O1507" s="2">
        <f t="shared" si="70"/>
        <v>45851.35496527778</v>
      </c>
      <c r="P1507" t="s">
        <v>6961</v>
      </c>
      <c r="Q1507" s="2">
        <f t="shared" si="71"/>
        <v>45850.69862268518</v>
      </c>
      <c r="R1507" t="s">
        <v>6961</v>
      </c>
      <c r="S1507" t="s">
        <v>30</v>
      </c>
      <c r="T15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07" s="5">
        <f>IF(tb_ship[[#This Row],[current_status]]&lt;&gt;"DELIVERED", "",
  ABS(tb_ship[[#This Row],[Formated_actual_delivery_timestamp]] - tb_ship[[#This Row],[Formatted_estimated_delivery_timestamp]])
)</f>
        <v>0.6563425925996853</v>
      </c>
      <c r="X1507">
        <v>3</v>
      </c>
      <c r="Y1507">
        <v>5</v>
      </c>
      <c r="Z1507" t="b">
        <v>0</v>
      </c>
    </row>
    <row r="1508" spans="1:26" hidden="1" x14ac:dyDescent="0.25">
      <c r="A1508" t="s">
        <v>6962</v>
      </c>
      <c r="B1508" t="s">
        <v>99</v>
      </c>
      <c r="C1508" t="s">
        <v>33</v>
      </c>
      <c r="D1508" t="s">
        <v>44</v>
      </c>
      <c r="E1508" t="s">
        <v>24</v>
      </c>
      <c r="F1508" t="s">
        <v>117</v>
      </c>
      <c r="G1508" t="s">
        <v>102</v>
      </c>
      <c r="H1508" t="s">
        <v>181</v>
      </c>
      <c r="I1508" t="b">
        <v>1</v>
      </c>
      <c r="J1508">
        <v>44.09</v>
      </c>
      <c r="K1508">
        <v>4261.58</v>
      </c>
      <c r="L1508" t="s">
        <v>6963</v>
      </c>
      <c r="M1508" s="2">
        <f t="shared" si="69"/>
        <v>45878.412499999999</v>
      </c>
      <c r="N1508" t="s">
        <v>6964</v>
      </c>
      <c r="O1508" s="2">
        <f t="shared" si="70"/>
        <v>45888.247187499997</v>
      </c>
      <c r="Q1508" s="2" t="str">
        <f t="shared" si="71"/>
        <v/>
      </c>
      <c r="R1508" t="s">
        <v>6965</v>
      </c>
      <c r="S1508" t="s">
        <v>140</v>
      </c>
      <c r="T15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08" s="5" t="str">
        <f>IF(tb_ship[[#This Row],[current_status]]&lt;&gt;"DELIVERED", "",
  ABS(tb_ship[[#This Row],[Formated_actual_delivery_timestamp]] - tb_ship[[#This Row],[Formatted_estimated_delivery_timestamp]])
)</f>
        <v/>
      </c>
      <c r="V1508" t="s">
        <v>1323</v>
      </c>
      <c r="X1508">
        <v>7</v>
      </c>
      <c r="Y1508">
        <v>5</v>
      </c>
      <c r="Z1508" t="b">
        <v>1</v>
      </c>
    </row>
    <row r="1509" spans="1:26" hidden="1" x14ac:dyDescent="0.25">
      <c r="A1509" t="s">
        <v>6966</v>
      </c>
      <c r="B1509" t="s">
        <v>58</v>
      </c>
      <c r="C1509" t="s">
        <v>33</v>
      </c>
      <c r="D1509" t="s">
        <v>59</v>
      </c>
      <c r="E1509" t="s">
        <v>52</v>
      </c>
      <c r="F1509" t="s">
        <v>61</v>
      </c>
      <c r="G1509" t="s">
        <v>92</v>
      </c>
      <c r="H1509" t="s">
        <v>613</v>
      </c>
      <c r="I1509" t="b">
        <v>0</v>
      </c>
      <c r="J1509">
        <v>6.35</v>
      </c>
      <c r="K1509">
        <v>200.7</v>
      </c>
      <c r="L1509" t="s">
        <v>6967</v>
      </c>
      <c r="M1509" s="2">
        <f t="shared" si="69"/>
        <v>45973.396527777782</v>
      </c>
      <c r="N1509" t="s">
        <v>6968</v>
      </c>
      <c r="O1509" s="2">
        <f t="shared" si="70"/>
        <v>45981.757662037038</v>
      </c>
      <c r="P1509" t="s">
        <v>6969</v>
      </c>
      <c r="Q1509" s="2">
        <f t="shared" si="71"/>
        <v>45981.496539351858</v>
      </c>
      <c r="R1509" t="s">
        <v>6970</v>
      </c>
      <c r="S1509" t="s">
        <v>30</v>
      </c>
      <c r="T15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09" s="5">
        <f>IF(tb_ship[[#This Row],[current_status]]&lt;&gt;"DELIVERED", "",
  ABS(tb_ship[[#This Row],[Formated_actual_delivery_timestamp]] - tb_ship[[#This Row],[Formatted_estimated_delivery_timestamp]])
)</f>
        <v>0.26112268518045312</v>
      </c>
      <c r="X1509">
        <v>2</v>
      </c>
      <c r="Y1509">
        <v>4</v>
      </c>
      <c r="Z1509" t="b">
        <v>0</v>
      </c>
    </row>
    <row r="1510" spans="1:26" hidden="1" x14ac:dyDescent="0.25">
      <c r="A1510" t="s">
        <v>6971</v>
      </c>
      <c r="B1510" t="s">
        <v>512</v>
      </c>
      <c r="C1510" t="s">
        <v>43</v>
      </c>
      <c r="D1510" t="s">
        <v>59</v>
      </c>
      <c r="E1510" t="s">
        <v>52</v>
      </c>
      <c r="F1510" t="s">
        <v>160</v>
      </c>
      <c r="G1510" t="s">
        <v>85</v>
      </c>
      <c r="I1510" t="b">
        <v>0</v>
      </c>
      <c r="J1510">
        <v>6.68</v>
      </c>
      <c r="K1510">
        <v>185.11</v>
      </c>
      <c r="L1510" t="s">
        <v>6972</v>
      </c>
      <c r="M1510" s="2">
        <f t="shared" si="69"/>
        <v>45965.772222222222</v>
      </c>
      <c r="N1510" t="s">
        <v>6973</v>
      </c>
      <c r="O1510" s="2">
        <f t="shared" si="70"/>
        <v>45976.142627314817</v>
      </c>
      <c r="P1510" t="s">
        <v>6974</v>
      </c>
      <c r="Q1510" s="2">
        <f t="shared" si="71"/>
        <v>45975.948287037041</v>
      </c>
      <c r="R1510" t="s">
        <v>6974</v>
      </c>
      <c r="S1510" t="s">
        <v>30</v>
      </c>
      <c r="T15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0" s="5">
        <f>IF(tb_ship[[#This Row],[current_status]]&lt;&gt;"DELIVERED", "",
  ABS(tb_ship[[#This Row],[Formated_actual_delivery_timestamp]] - tb_ship[[#This Row],[Formatted_estimated_delivery_timestamp]])
)</f>
        <v>0.19434027777606389</v>
      </c>
      <c r="X1510">
        <v>3</v>
      </c>
      <c r="Y1510">
        <v>3</v>
      </c>
      <c r="Z1510" t="b">
        <v>0</v>
      </c>
    </row>
    <row r="1511" spans="1:26" hidden="1" x14ac:dyDescent="0.25">
      <c r="A1511" t="s">
        <v>6975</v>
      </c>
      <c r="B1511" t="s">
        <v>186</v>
      </c>
      <c r="C1511" t="s">
        <v>33</v>
      </c>
      <c r="D1511" t="s">
        <v>915</v>
      </c>
      <c r="E1511" t="s">
        <v>24</v>
      </c>
      <c r="F1511" t="s">
        <v>1180</v>
      </c>
      <c r="G1511" t="s">
        <v>249</v>
      </c>
      <c r="H1511" t="s">
        <v>3163</v>
      </c>
      <c r="I1511" t="b">
        <v>1</v>
      </c>
      <c r="J1511">
        <v>3.02</v>
      </c>
      <c r="K1511">
        <v>59.21</v>
      </c>
      <c r="L1511" t="s">
        <v>1353</v>
      </c>
      <c r="M1511" s="2">
        <f t="shared" si="69"/>
        <v>45891.681250000001</v>
      </c>
      <c r="N1511" t="s">
        <v>6976</v>
      </c>
      <c r="O1511" s="2">
        <f t="shared" si="70"/>
        <v>45898.992025462961</v>
      </c>
      <c r="P1511" t="s">
        <v>6977</v>
      </c>
      <c r="Q1511" s="2">
        <f t="shared" si="71"/>
        <v>45898.386828703704</v>
      </c>
      <c r="R1511" t="s">
        <v>6978</v>
      </c>
      <c r="S1511" t="s">
        <v>30</v>
      </c>
      <c r="T15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1" s="5">
        <f>IF(tb_ship[[#This Row],[current_status]]&lt;&gt;"DELIVERED", "",
  ABS(tb_ship[[#This Row],[Formated_actual_delivery_timestamp]] - tb_ship[[#This Row],[Formatted_estimated_delivery_timestamp]])
)</f>
        <v>0.60519675925752381</v>
      </c>
      <c r="X1511">
        <v>2</v>
      </c>
      <c r="Y1511">
        <v>4</v>
      </c>
      <c r="Z1511" t="b">
        <v>0</v>
      </c>
    </row>
    <row r="1512" spans="1:26" hidden="1" x14ac:dyDescent="0.25">
      <c r="A1512" t="s">
        <v>6979</v>
      </c>
      <c r="B1512" t="s">
        <v>83</v>
      </c>
      <c r="C1512" t="s">
        <v>51</v>
      </c>
      <c r="D1512" t="s">
        <v>44</v>
      </c>
      <c r="E1512" t="s">
        <v>24</v>
      </c>
      <c r="F1512" t="s">
        <v>280</v>
      </c>
      <c r="G1512" t="s">
        <v>1259</v>
      </c>
      <c r="H1512" t="s">
        <v>110</v>
      </c>
      <c r="I1512" t="b">
        <v>1</v>
      </c>
      <c r="J1512">
        <v>22.53</v>
      </c>
      <c r="K1512">
        <v>2554.9699999999998</v>
      </c>
      <c r="L1512" t="s">
        <v>6980</v>
      </c>
      <c r="M1512" s="2">
        <f t="shared" si="69"/>
        <v>46007.175694444442</v>
      </c>
      <c r="N1512" t="s">
        <v>6981</v>
      </c>
      <c r="O1512" s="2">
        <f t="shared" si="70"/>
        <v>46013.436388888884</v>
      </c>
      <c r="P1512" t="s">
        <v>6982</v>
      </c>
      <c r="Q1512" s="2">
        <f t="shared" si="71"/>
        <v>46013.162627314814</v>
      </c>
      <c r="R1512" t="s">
        <v>6982</v>
      </c>
      <c r="S1512" t="s">
        <v>30</v>
      </c>
      <c r="T15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2" s="5">
        <f>IF(tb_ship[[#This Row],[current_status]]&lt;&gt;"DELIVERED", "",
  ABS(tb_ship[[#This Row],[Formated_actual_delivery_timestamp]] - tb_ship[[#This Row],[Formatted_estimated_delivery_timestamp]])
)</f>
        <v>0.27376157406979473</v>
      </c>
      <c r="X1512">
        <v>2</v>
      </c>
      <c r="Y1512">
        <v>2</v>
      </c>
      <c r="Z1512" t="b">
        <v>0</v>
      </c>
    </row>
    <row r="1513" spans="1:26" hidden="1" x14ac:dyDescent="0.25">
      <c r="A1513" t="s">
        <v>6983</v>
      </c>
      <c r="B1513" t="s">
        <v>58</v>
      </c>
      <c r="C1513" t="s">
        <v>33</v>
      </c>
      <c r="D1513" t="s">
        <v>100</v>
      </c>
      <c r="E1513" t="s">
        <v>24</v>
      </c>
      <c r="F1513" t="s">
        <v>101</v>
      </c>
      <c r="G1513" t="s">
        <v>68</v>
      </c>
      <c r="H1513" t="s">
        <v>223</v>
      </c>
      <c r="I1513" t="b">
        <v>1</v>
      </c>
      <c r="J1513">
        <v>10.85</v>
      </c>
      <c r="K1513">
        <v>713.45</v>
      </c>
      <c r="L1513" t="s">
        <v>6984</v>
      </c>
      <c r="M1513" s="2">
        <f t="shared" si="69"/>
        <v>45898.123611111114</v>
      </c>
      <c r="N1513" t="s">
        <v>6985</v>
      </c>
      <c r="O1513" s="2">
        <f t="shared" si="70"/>
        <v>45905.598333333335</v>
      </c>
      <c r="P1513" t="s">
        <v>6986</v>
      </c>
      <c r="Q1513" s="2">
        <f t="shared" si="71"/>
        <v>45905.529270833336</v>
      </c>
      <c r="R1513" t="s">
        <v>6986</v>
      </c>
      <c r="S1513" t="s">
        <v>30</v>
      </c>
      <c r="T1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3" s="5">
        <f>IF(tb_ship[[#This Row],[current_status]]&lt;&gt;"DELIVERED", "",
  ABS(tb_ship[[#This Row],[Formated_actual_delivery_timestamp]] - tb_ship[[#This Row],[Formatted_estimated_delivery_timestamp]])
)</f>
        <v>6.9062499998835847E-2</v>
      </c>
      <c r="X1513">
        <v>1</v>
      </c>
      <c r="Y1513">
        <v>5</v>
      </c>
      <c r="Z1513" t="b">
        <v>0</v>
      </c>
    </row>
    <row r="1514" spans="1:26" hidden="1" x14ac:dyDescent="0.25">
      <c r="A1514" t="s">
        <v>6987</v>
      </c>
      <c r="B1514" t="s">
        <v>58</v>
      </c>
      <c r="C1514" t="s">
        <v>51</v>
      </c>
      <c r="D1514" t="s">
        <v>44</v>
      </c>
      <c r="E1514" t="s">
        <v>52</v>
      </c>
      <c r="F1514" t="s">
        <v>180</v>
      </c>
      <c r="G1514" t="s">
        <v>92</v>
      </c>
      <c r="H1514" t="s">
        <v>2713</v>
      </c>
      <c r="I1514" t="b">
        <v>1</v>
      </c>
      <c r="J1514">
        <v>61.63</v>
      </c>
      <c r="K1514">
        <v>2737.55</v>
      </c>
      <c r="L1514" t="s">
        <v>6988</v>
      </c>
      <c r="M1514" s="2">
        <f t="shared" si="69"/>
        <v>46031.052777777775</v>
      </c>
      <c r="N1514" t="s">
        <v>6989</v>
      </c>
      <c r="O1514" s="2">
        <f t="shared" si="70"/>
        <v>46035.869293981479</v>
      </c>
      <c r="P1514" t="s">
        <v>6990</v>
      </c>
      <c r="Q1514" s="2">
        <f t="shared" si="71"/>
        <v>46036.393842592588</v>
      </c>
      <c r="R1514" t="s">
        <v>6991</v>
      </c>
      <c r="S1514" t="s">
        <v>30</v>
      </c>
      <c r="T15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14" s="5">
        <f>IF(tb_ship[[#This Row],[current_status]]&lt;&gt;"DELIVERED", "",
  ABS(tb_ship[[#This Row],[Formated_actual_delivery_timestamp]] - tb_ship[[#This Row],[Formatted_estimated_delivery_timestamp]])
)</f>
        <v>0.52454861110891216</v>
      </c>
      <c r="X1514">
        <v>4</v>
      </c>
      <c r="Y1514">
        <v>4</v>
      </c>
      <c r="Z1514" t="b">
        <v>0</v>
      </c>
    </row>
    <row r="1515" spans="1:26" hidden="1" x14ac:dyDescent="0.25">
      <c r="A1515" t="s">
        <v>6992</v>
      </c>
      <c r="B1515" t="s">
        <v>150</v>
      </c>
      <c r="C1515" t="s">
        <v>43</v>
      </c>
      <c r="D1515" t="s">
        <v>24</v>
      </c>
      <c r="E1515" t="s">
        <v>24</v>
      </c>
      <c r="F1515" t="s">
        <v>407</v>
      </c>
      <c r="G1515" t="s">
        <v>35</v>
      </c>
      <c r="I1515" t="b">
        <v>0</v>
      </c>
      <c r="J1515">
        <v>25.84</v>
      </c>
      <c r="K1515">
        <v>2772.05</v>
      </c>
      <c r="L1515" t="s">
        <v>6993</v>
      </c>
      <c r="M1515" s="2">
        <f t="shared" si="69"/>
        <v>46003.747916666667</v>
      </c>
      <c r="N1515" t="s">
        <v>6994</v>
      </c>
      <c r="O1515" s="2">
        <f t="shared" si="70"/>
        <v>46005.846504629633</v>
      </c>
      <c r="P1515" t="s">
        <v>6995</v>
      </c>
      <c r="Q1515" s="2">
        <f t="shared" si="71"/>
        <v>46005.756018518521</v>
      </c>
      <c r="R1515" t="s">
        <v>6995</v>
      </c>
      <c r="S1515" t="s">
        <v>30</v>
      </c>
      <c r="T15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5" s="5">
        <f>IF(tb_ship[[#This Row],[current_status]]&lt;&gt;"DELIVERED", "",
  ABS(tb_ship[[#This Row],[Formated_actual_delivery_timestamp]] - tb_ship[[#This Row],[Formatted_estimated_delivery_timestamp]])
)</f>
        <v>9.0486111112113576E-2</v>
      </c>
      <c r="X1515">
        <v>2</v>
      </c>
      <c r="Y1515">
        <v>2</v>
      </c>
      <c r="Z1515" t="b">
        <v>0</v>
      </c>
    </row>
    <row r="1516" spans="1:26" hidden="1" x14ac:dyDescent="0.25">
      <c r="A1516" t="s">
        <v>6996</v>
      </c>
      <c r="B1516" t="s">
        <v>22</v>
      </c>
      <c r="C1516" t="s">
        <v>33</v>
      </c>
      <c r="D1516" t="s">
        <v>24</v>
      </c>
      <c r="E1516" t="s">
        <v>24</v>
      </c>
      <c r="F1516" t="s">
        <v>68</v>
      </c>
      <c r="G1516" t="s">
        <v>189</v>
      </c>
      <c r="H1516" t="s">
        <v>69</v>
      </c>
      <c r="I1516" t="b">
        <v>0</v>
      </c>
      <c r="J1516">
        <v>10.5</v>
      </c>
      <c r="K1516">
        <v>359.29</v>
      </c>
      <c r="L1516" t="s">
        <v>6997</v>
      </c>
      <c r="M1516" s="2">
        <f t="shared" si="69"/>
        <v>46017.481249999997</v>
      </c>
      <c r="N1516" t="s">
        <v>6998</v>
      </c>
      <c r="O1516" s="2">
        <f t="shared" si="70"/>
        <v>46022.04996527778</v>
      </c>
      <c r="P1516" t="s">
        <v>6999</v>
      </c>
      <c r="Q1516" s="2">
        <f t="shared" si="71"/>
        <v>46022.399675925924</v>
      </c>
      <c r="R1516" t="s">
        <v>7000</v>
      </c>
      <c r="S1516" t="s">
        <v>30</v>
      </c>
      <c r="T15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16" s="5">
        <f>IF(tb_ship[[#This Row],[current_status]]&lt;&gt;"DELIVERED", "",
  ABS(tb_ship[[#This Row],[Formated_actual_delivery_timestamp]] - tb_ship[[#This Row],[Formatted_estimated_delivery_timestamp]])
)</f>
        <v>0.34971064814453712</v>
      </c>
      <c r="X1516">
        <v>2</v>
      </c>
      <c r="Y1516">
        <v>2</v>
      </c>
      <c r="Z1516" t="b">
        <v>0</v>
      </c>
    </row>
    <row r="1517" spans="1:26" hidden="1" x14ac:dyDescent="0.25">
      <c r="A1517" t="s">
        <v>7001</v>
      </c>
      <c r="B1517" t="s">
        <v>125</v>
      </c>
      <c r="C1517" t="s">
        <v>51</v>
      </c>
      <c r="D1517" t="s">
        <v>24</v>
      </c>
      <c r="E1517" t="s">
        <v>34</v>
      </c>
      <c r="F1517" t="s">
        <v>25</v>
      </c>
      <c r="G1517" t="s">
        <v>230</v>
      </c>
      <c r="H1517" t="s">
        <v>259</v>
      </c>
      <c r="I1517" t="b">
        <v>0</v>
      </c>
      <c r="J1517">
        <v>27.77</v>
      </c>
      <c r="K1517">
        <v>970.51</v>
      </c>
      <c r="L1517" t="s">
        <v>7002</v>
      </c>
      <c r="M1517" s="2">
        <f t="shared" si="69"/>
        <v>45948.895833333336</v>
      </c>
      <c r="N1517" t="s">
        <v>7003</v>
      </c>
      <c r="O1517" s="2">
        <f t="shared" si="70"/>
        <v>45955.370486111111</v>
      </c>
      <c r="P1517" t="s">
        <v>7004</v>
      </c>
      <c r="Q1517" s="2">
        <f t="shared" si="71"/>
        <v>45954.552418981482</v>
      </c>
      <c r="R1517" t="s">
        <v>7004</v>
      </c>
      <c r="S1517" t="s">
        <v>30</v>
      </c>
      <c r="T15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7" s="5">
        <f>IF(tb_ship[[#This Row],[current_status]]&lt;&gt;"DELIVERED", "",
  ABS(tb_ship[[#This Row],[Formated_actual_delivery_timestamp]] - tb_ship[[#This Row],[Formatted_estimated_delivery_timestamp]])
)</f>
        <v>0.81806712962861639</v>
      </c>
      <c r="X1517">
        <v>3</v>
      </c>
      <c r="Y1517">
        <v>5</v>
      </c>
      <c r="Z1517" t="b">
        <v>0</v>
      </c>
    </row>
    <row r="1518" spans="1:26" hidden="1" x14ac:dyDescent="0.25">
      <c r="A1518" t="s">
        <v>7005</v>
      </c>
      <c r="B1518" t="s">
        <v>279</v>
      </c>
      <c r="C1518" t="s">
        <v>33</v>
      </c>
      <c r="D1518" t="s">
        <v>24</v>
      </c>
      <c r="E1518" t="s">
        <v>52</v>
      </c>
      <c r="F1518" t="s">
        <v>151</v>
      </c>
      <c r="G1518" t="s">
        <v>236</v>
      </c>
      <c r="H1518" t="s">
        <v>363</v>
      </c>
      <c r="I1518" t="b">
        <v>1</v>
      </c>
      <c r="J1518">
        <v>16.850000000000001</v>
      </c>
      <c r="K1518">
        <v>683.13</v>
      </c>
      <c r="L1518" t="s">
        <v>7006</v>
      </c>
      <c r="M1518" s="2">
        <f t="shared" si="69"/>
        <v>46027.741666666669</v>
      </c>
      <c r="N1518" t="s">
        <v>7007</v>
      </c>
      <c r="O1518" s="2">
        <f t="shared" si="70"/>
        <v>46029.287627314814</v>
      </c>
      <c r="Q1518" s="2" t="str">
        <f t="shared" si="71"/>
        <v/>
      </c>
      <c r="R1518" t="s">
        <v>7008</v>
      </c>
      <c r="S1518" t="s">
        <v>673</v>
      </c>
      <c r="T15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18" s="5" t="str">
        <f>IF(tb_ship[[#This Row],[current_status]]&lt;&gt;"DELIVERED", "",
  ABS(tb_ship[[#This Row],[Formated_actual_delivery_timestamp]] - tb_ship[[#This Row],[Formatted_estimated_delivery_timestamp]])
)</f>
        <v/>
      </c>
      <c r="V1518" t="s">
        <v>141</v>
      </c>
      <c r="W1518" t="s">
        <v>2418</v>
      </c>
      <c r="X1518">
        <v>5</v>
      </c>
      <c r="Y1518">
        <v>4</v>
      </c>
      <c r="Z1518" t="b">
        <v>1</v>
      </c>
    </row>
    <row r="1519" spans="1:26" hidden="1" x14ac:dyDescent="0.25">
      <c r="A1519" t="s">
        <v>7009</v>
      </c>
      <c r="B1519" t="s">
        <v>67</v>
      </c>
      <c r="C1519" t="s">
        <v>43</v>
      </c>
      <c r="D1519" t="s">
        <v>52</v>
      </c>
      <c r="E1519" t="s">
        <v>24</v>
      </c>
      <c r="F1519" t="s">
        <v>329</v>
      </c>
      <c r="G1519" t="s">
        <v>35</v>
      </c>
      <c r="H1519" t="s">
        <v>562</v>
      </c>
      <c r="I1519" t="b">
        <v>1</v>
      </c>
      <c r="J1519">
        <v>8.75</v>
      </c>
      <c r="K1519">
        <v>152.1</v>
      </c>
      <c r="L1519" t="s">
        <v>7010</v>
      </c>
      <c r="M1519" s="2">
        <f t="shared" si="69"/>
        <v>45968.611805555556</v>
      </c>
      <c r="N1519" t="s">
        <v>7011</v>
      </c>
      <c r="O1519" s="2">
        <f t="shared" si="70"/>
        <v>45975.802662037036</v>
      </c>
      <c r="P1519" t="s">
        <v>7012</v>
      </c>
      <c r="Q1519" s="2">
        <f t="shared" si="71"/>
        <v>45975.205659722225</v>
      </c>
      <c r="R1519" t="s">
        <v>7013</v>
      </c>
      <c r="S1519" t="s">
        <v>30</v>
      </c>
      <c r="T15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19" s="5">
        <f>IF(tb_ship[[#This Row],[current_status]]&lt;&gt;"DELIVERED", "",
  ABS(tb_ship[[#This Row],[Formated_actual_delivery_timestamp]] - tb_ship[[#This Row],[Formatted_estimated_delivery_timestamp]])
)</f>
        <v>0.59700231481110677</v>
      </c>
      <c r="X1519">
        <v>3</v>
      </c>
      <c r="Y1519">
        <v>3</v>
      </c>
      <c r="Z1519" t="b">
        <v>0</v>
      </c>
    </row>
    <row r="1520" spans="1:26" hidden="1" x14ac:dyDescent="0.25">
      <c r="A1520" t="s">
        <v>7014</v>
      </c>
      <c r="B1520" t="s">
        <v>203</v>
      </c>
      <c r="C1520" t="s">
        <v>33</v>
      </c>
      <c r="D1520" t="s">
        <v>24</v>
      </c>
      <c r="E1520" t="s">
        <v>34</v>
      </c>
      <c r="F1520" t="s">
        <v>196</v>
      </c>
      <c r="G1520" t="s">
        <v>36</v>
      </c>
      <c r="H1520" t="s">
        <v>259</v>
      </c>
      <c r="I1520" t="b">
        <v>1</v>
      </c>
      <c r="J1520">
        <v>10.43</v>
      </c>
      <c r="K1520">
        <v>137.41</v>
      </c>
      <c r="L1520" t="s">
        <v>7015</v>
      </c>
      <c r="M1520" s="2">
        <f t="shared" si="69"/>
        <v>45947.663888888892</v>
      </c>
      <c r="N1520" t="s">
        <v>7016</v>
      </c>
      <c r="O1520" s="2">
        <f t="shared" si="70"/>
        <v>45951.535162037035</v>
      </c>
      <c r="P1520" t="s">
        <v>7017</v>
      </c>
      <c r="Q1520" s="2">
        <f t="shared" si="71"/>
        <v>45951.585219907407</v>
      </c>
      <c r="R1520" t="s">
        <v>7017</v>
      </c>
      <c r="S1520" t="s">
        <v>30</v>
      </c>
      <c r="T15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20" s="5">
        <f>IF(tb_ship[[#This Row],[current_status]]&lt;&gt;"DELIVERED", "",
  ABS(tb_ship[[#This Row],[Formated_actual_delivery_timestamp]] - tb_ship[[#This Row],[Formatted_estimated_delivery_timestamp]])
)</f>
        <v>5.005787037225673E-2</v>
      </c>
      <c r="X1520">
        <v>3</v>
      </c>
      <c r="Y1520">
        <v>3</v>
      </c>
      <c r="Z1520" t="b">
        <v>0</v>
      </c>
    </row>
    <row r="1521" spans="1:26" hidden="1" x14ac:dyDescent="0.25">
      <c r="A1521" t="s">
        <v>7018</v>
      </c>
      <c r="B1521" t="s">
        <v>67</v>
      </c>
      <c r="C1521" t="s">
        <v>23</v>
      </c>
      <c r="D1521" t="s">
        <v>24</v>
      </c>
      <c r="E1521" t="s">
        <v>24</v>
      </c>
      <c r="F1521" t="s">
        <v>249</v>
      </c>
      <c r="G1521" t="s">
        <v>93</v>
      </c>
      <c r="H1521" t="s">
        <v>152</v>
      </c>
      <c r="I1521" t="b">
        <v>0</v>
      </c>
      <c r="J1521">
        <v>3.84</v>
      </c>
      <c r="K1521">
        <v>172.03</v>
      </c>
      <c r="L1521" t="s">
        <v>7019</v>
      </c>
      <c r="M1521" s="2">
        <f t="shared" si="69"/>
        <v>45908.462500000001</v>
      </c>
      <c r="N1521" t="s">
        <v>7020</v>
      </c>
      <c r="O1521" s="2">
        <f t="shared" si="70"/>
        <v>45909.388738425929</v>
      </c>
      <c r="P1521" t="s">
        <v>7021</v>
      </c>
      <c r="Q1521" s="2">
        <f t="shared" si="71"/>
        <v>45909.361863425926</v>
      </c>
      <c r="R1521" t="s">
        <v>7021</v>
      </c>
      <c r="S1521" t="s">
        <v>30</v>
      </c>
      <c r="T15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21" s="5">
        <f>IF(tb_ship[[#This Row],[current_status]]&lt;&gt;"DELIVERED", "",
  ABS(tb_ship[[#This Row],[Formated_actual_delivery_timestamp]] - tb_ship[[#This Row],[Formatted_estimated_delivery_timestamp]])
)</f>
        <v>2.6875000003201421E-2</v>
      </c>
      <c r="X1521">
        <v>2</v>
      </c>
      <c r="Y1521">
        <v>1</v>
      </c>
      <c r="Z1521" t="b">
        <v>0</v>
      </c>
    </row>
    <row r="1522" spans="1:26" hidden="1" x14ac:dyDescent="0.25">
      <c r="A1522" t="s">
        <v>7022</v>
      </c>
      <c r="B1522" t="s">
        <v>32</v>
      </c>
      <c r="C1522" t="s">
        <v>43</v>
      </c>
      <c r="D1522" t="s">
        <v>24</v>
      </c>
      <c r="E1522" t="s">
        <v>44</v>
      </c>
      <c r="F1522" t="s">
        <v>249</v>
      </c>
      <c r="G1522" t="s">
        <v>117</v>
      </c>
      <c r="H1522" t="s">
        <v>546</v>
      </c>
      <c r="I1522" t="b">
        <v>1</v>
      </c>
      <c r="J1522">
        <v>16.2</v>
      </c>
      <c r="K1522">
        <v>142.97</v>
      </c>
      <c r="L1522" t="s">
        <v>7023</v>
      </c>
      <c r="M1522" s="2">
        <f t="shared" si="69"/>
        <v>45993.876388888893</v>
      </c>
      <c r="N1522" t="s">
        <v>7024</v>
      </c>
      <c r="O1522" s="2">
        <f t="shared" si="70"/>
        <v>46002.604363425926</v>
      </c>
      <c r="P1522" t="s">
        <v>7025</v>
      </c>
      <c r="Q1522" s="2">
        <f t="shared" si="71"/>
        <v>46003.611967592595</v>
      </c>
      <c r="R1522" t="s">
        <v>7026</v>
      </c>
      <c r="S1522" t="s">
        <v>30</v>
      </c>
      <c r="T1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22" s="5">
        <f>IF(tb_ship[[#This Row],[current_status]]&lt;&gt;"DELIVERED", "",
  ABS(tb_ship[[#This Row],[Formated_actual_delivery_timestamp]] - tb_ship[[#This Row],[Formatted_estimated_delivery_timestamp]])
)</f>
        <v>1.007604166668898</v>
      </c>
      <c r="X1522">
        <v>2</v>
      </c>
      <c r="Y1522">
        <v>2</v>
      </c>
      <c r="Z1522" t="b">
        <v>1</v>
      </c>
    </row>
    <row r="1523" spans="1:26" hidden="1" x14ac:dyDescent="0.25">
      <c r="A1523" t="s">
        <v>7027</v>
      </c>
      <c r="B1523" t="s">
        <v>279</v>
      </c>
      <c r="C1523" t="s">
        <v>43</v>
      </c>
      <c r="D1523" t="s">
        <v>52</v>
      </c>
      <c r="E1523" t="s">
        <v>59</v>
      </c>
      <c r="F1523" t="s">
        <v>161</v>
      </c>
      <c r="G1523" t="s">
        <v>313</v>
      </c>
      <c r="H1523" t="s">
        <v>1396</v>
      </c>
      <c r="I1523" t="b">
        <v>0</v>
      </c>
      <c r="J1523">
        <v>14.8</v>
      </c>
      <c r="K1523">
        <v>556.17999999999995</v>
      </c>
      <c r="L1523" t="s">
        <v>7028</v>
      </c>
      <c r="M1523" s="2">
        <f t="shared" si="69"/>
        <v>46029.381250000006</v>
      </c>
      <c r="N1523" t="s">
        <v>7029</v>
      </c>
      <c r="O1523" s="2">
        <f t="shared" si="70"/>
        <v>46040.639108796298</v>
      </c>
      <c r="P1523" t="s">
        <v>7030</v>
      </c>
      <c r="Q1523" s="2">
        <f t="shared" si="71"/>
        <v>46040.517523148148</v>
      </c>
      <c r="R1523" t="s">
        <v>7030</v>
      </c>
      <c r="S1523" t="s">
        <v>30</v>
      </c>
      <c r="T15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23" s="5">
        <f>IF(tb_ship[[#This Row],[current_status]]&lt;&gt;"DELIVERED", "",
  ABS(tb_ship[[#This Row],[Formated_actual_delivery_timestamp]] - tb_ship[[#This Row],[Formatted_estimated_delivery_timestamp]])
)</f>
        <v>0.12158564815035788</v>
      </c>
      <c r="X1523">
        <v>2</v>
      </c>
      <c r="Y1523">
        <v>4</v>
      </c>
      <c r="Z1523" t="b">
        <v>0</v>
      </c>
    </row>
    <row r="1524" spans="1:26" hidden="1" x14ac:dyDescent="0.25">
      <c r="A1524" t="s">
        <v>7031</v>
      </c>
      <c r="B1524" t="s">
        <v>67</v>
      </c>
      <c r="C1524" t="s">
        <v>51</v>
      </c>
      <c r="D1524" t="s">
        <v>126</v>
      </c>
      <c r="E1524" t="s">
        <v>24</v>
      </c>
      <c r="F1524" t="s">
        <v>681</v>
      </c>
      <c r="G1524" t="s">
        <v>189</v>
      </c>
      <c r="H1524" t="s">
        <v>274</v>
      </c>
      <c r="I1524" t="b">
        <v>1</v>
      </c>
      <c r="J1524">
        <v>35.36</v>
      </c>
      <c r="K1524">
        <v>2604.2199999999998</v>
      </c>
      <c r="L1524" t="s">
        <v>7032</v>
      </c>
      <c r="M1524" s="2">
        <f t="shared" si="69"/>
        <v>46078.078472222223</v>
      </c>
      <c r="N1524" t="s">
        <v>7033</v>
      </c>
      <c r="O1524" s="2">
        <f t="shared" si="70"/>
        <v>46082.328958333339</v>
      </c>
      <c r="Q1524" s="2" t="str">
        <f t="shared" si="71"/>
        <v/>
      </c>
      <c r="R1524" t="s">
        <v>7034</v>
      </c>
      <c r="S1524" t="s">
        <v>114</v>
      </c>
      <c r="T15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24" s="5" t="str">
        <f>IF(tb_ship[[#This Row],[current_status]]&lt;&gt;"DELIVERED", "",
  ABS(tb_ship[[#This Row],[Formated_actual_delivery_timestamp]] - tb_ship[[#This Row],[Formatted_estimated_delivery_timestamp]])
)</f>
        <v/>
      </c>
      <c r="X1524">
        <v>3</v>
      </c>
      <c r="Y1524">
        <v>5</v>
      </c>
      <c r="Z1524" t="b">
        <v>0</v>
      </c>
    </row>
    <row r="1525" spans="1:26" hidden="1" x14ac:dyDescent="0.25">
      <c r="A1525" t="s">
        <v>7035</v>
      </c>
      <c r="B1525" t="s">
        <v>83</v>
      </c>
      <c r="D1525" t="s">
        <v>52</v>
      </c>
      <c r="E1525" t="s">
        <v>59</v>
      </c>
      <c r="F1525" t="s">
        <v>422</v>
      </c>
      <c r="G1525" t="s">
        <v>61</v>
      </c>
      <c r="H1525" t="s">
        <v>314</v>
      </c>
      <c r="I1525" t="b">
        <v>0</v>
      </c>
      <c r="J1525">
        <v>49.58</v>
      </c>
      <c r="K1525">
        <v>2855.1</v>
      </c>
      <c r="L1525" t="s">
        <v>7036</v>
      </c>
      <c r="M1525" s="2">
        <f t="shared" si="69"/>
        <v>45897.546527777777</v>
      </c>
      <c r="N1525" t="s">
        <v>7037</v>
      </c>
      <c r="O1525" s="2">
        <f t="shared" si="70"/>
        <v>45906.157013888886</v>
      </c>
      <c r="P1525" t="s">
        <v>7038</v>
      </c>
      <c r="Q1525" s="2">
        <f t="shared" si="71"/>
        <v>45906.707361111112</v>
      </c>
      <c r="R1525" t="s">
        <v>7039</v>
      </c>
      <c r="S1525" t="s">
        <v>30</v>
      </c>
      <c r="T15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25" s="5">
        <f>IF(tb_ship[[#This Row],[current_status]]&lt;&gt;"DELIVERED", "",
  ABS(tb_ship[[#This Row],[Formated_actual_delivery_timestamp]] - tb_ship[[#This Row],[Formatted_estimated_delivery_timestamp]])
)</f>
        <v>0.55034722222626442</v>
      </c>
      <c r="X1525">
        <v>2</v>
      </c>
      <c r="Y1525">
        <v>4</v>
      </c>
      <c r="Z1525" t="b">
        <v>0</v>
      </c>
    </row>
    <row r="1526" spans="1:26" hidden="1" x14ac:dyDescent="0.25">
      <c r="A1526" t="s">
        <v>7040</v>
      </c>
      <c r="B1526" t="s">
        <v>99</v>
      </c>
      <c r="C1526" t="s">
        <v>33</v>
      </c>
      <c r="D1526" t="s">
        <v>24</v>
      </c>
      <c r="E1526" t="s">
        <v>34</v>
      </c>
      <c r="F1526" t="s">
        <v>249</v>
      </c>
      <c r="G1526" t="s">
        <v>3842</v>
      </c>
      <c r="H1526" t="s">
        <v>37</v>
      </c>
      <c r="I1526" t="b">
        <v>1</v>
      </c>
      <c r="J1526">
        <v>61.42</v>
      </c>
      <c r="K1526">
        <v>1588.41</v>
      </c>
      <c r="L1526" t="s">
        <v>7041</v>
      </c>
      <c r="M1526" s="2">
        <f t="shared" si="69"/>
        <v>46004.711111111115</v>
      </c>
      <c r="N1526" t="s">
        <v>7042</v>
      </c>
      <c r="O1526" s="2">
        <f t="shared" si="70"/>
        <v>46012.503599537034</v>
      </c>
      <c r="Q1526" s="2" t="str">
        <f t="shared" si="71"/>
        <v/>
      </c>
      <c r="R1526" t="s">
        <v>7043</v>
      </c>
      <c r="S1526" t="s">
        <v>673</v>
      </c>
      <c r="T15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26" s="5" t="str">
        <f>IF(tb_ship[[#This Row],[current_status]]&lt;&gt;"DELIVERED", "",
  ABS(tb_ship[[#This Row],[Formated_actual_delivery_timestamp]] - tb_ship[[#This Row],[Formatted_estimated_delivery_timestamp]])
)</f>
        <v/>
      </c>
      <c r="V1526" t="s">
        <v>1013</v>
      </c>
      <c r="W1526" t="s">
        <v>674</v>
      </c>
      <c r="X1526">
        <v>7</v>
      </c>
      <c r="Y1526">
        <v>4</v>
      </c>
      <c r="Z1526" t="b">
        <v>1</v>
      </c>
    </row>
    <row r="1527" spans="1:26" hidden="1" x14ac:dyDescent="0.25">
      <c r="A1527" t="s">
        <v>7044</v>
      </c>
      <c r="B1527" t="s">
        <v>67</v>
      </c>
      <c r="C1527" t="s">
        <v>43</v>
      </c>
      <c r="D1527" t="s">
        <v>44</v>
      </c>
      <c r="E1527" t="s">
        <v>24</v>
      </c>
      <c r="F1527" t="s">
        <v>135</v>
      </c>
      <c r="G1527" t="s">
        <v>93</v>
      </c>
      <c r="H1527" t="s">
        <v>46</v>
      </c>
      <c r="I1527" t="b">
        <v>1</v>
      </c>
      <c r="J1527">
        <v>27.42</v>
      </c>
      <c r="K1527">
        <v>508.6</v>
      </c>
      <c r="L1527" t="s">
        <v>7045</v>
      </c>
      <c r="M1527" s="2">
        <f t="shared" si="69"/>
        <v>46078.375694444447</v>
      </c>
      <c r="N1527" t="s">
        <v>7046</v>
      </c>
      <c r="O1527" s="2">
        <f t="shared" si="70"/>
        <v>46089.207129629627</v>
      </c>
      <c r="Q1527" s="2" t="str">
        <f t="shared" si="71"/>
        <v/>
      </c>
      <c r="R1527" t="s">
        <v>7047</v>
      </c>
      <c r="S1527" t="s">
        <v>114</v>
      </c>
      <c r="T15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27" s="5" t="str">
        <f>IF(tb_ship[[#This Row],[current_status]]&lt;&gt;"DELIVERED", "",
  ABS(tb_ship[[#This Row],[Formated_actual_delivery_timestamp]] - tb_ship[[#This Row],[Formatted_estimated_delivery_timestamp]])
)</f>
        <v/>
      </c>
      <c r="X1527">
        <v>3</v>
      </c>
      <c r="Y1527">
        <v>3</v>
      </c>
      <c r="Z1527" t="b">
        <v>0</v>
      </c>
    </row>
    <row r="1528" spans="1:26" hidden="1" x14ac:dyDescent="0.25">
      <c r="A1528" t="s">
        <v>7048</v>
      </c>
      <c r="B1528" t="s">
        <v>22</v>
      </c>
      <c r="C1528" t="s">
        <v>51</v>
      </c>
      <c r="D1528" t="s">
        <v>44</v>
      </c>
      <c r="E1528" t="s">
        <v>24</v>
      </c>
      <c r="F1528" t="s">
        <v>645</v>
      </c>
      <c r="G1528" t="s">
        <v>128</v>
      </c>
      <c r="H1528" t="s">
        <v>181</v>
      </c>
      <c r="I1528" t="b">
        <v>1</v>
      </c>
      <c r="J1528">
        <v>4.93</v>
      </c>
      <c r="K1528">
        <v>256.26</v>
      </c>
      <c r="L1528" t="s">
        <v>7049</v>
      </c>
      <c r="M1528" s="2">
        <f t="shared" si="69"/>
        <v>45815.063194444439</v>
      </c>
      <c r="N1528" t="s">
        <v>7050</v>
      </c>
      <c r="O1528" s="2">
        <f t="shared" si="70"/>
        <v>45819.369826388887</v>
      </c>
      <c r="P1528" t="s">
        <v>7051</v>
      </c>
      <c r="Q1528" s="2">
        <f t="shared" si="71"/>
        <v>45819.384340277778</v>
      </c>
      <c r="R1528" t="s">
        <v>7051</v>
      </c>
      <c r="S1528" t="s">
        <v>30</v>
      </c>
      <c r="T15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28" s="5">
        <f>IF(tb_ship[[#This Row],[current_status]]&lt;&gt;"DELIVERED", "",
  ABS(tb_ship[[#This Row],[Formated_actual_delivery_timestamp]] - tb_ship[[#This Row],[Formatted_estimated_delivery_timestamp]])
)</f>
        <v>1.4513888891087845E-2</v>
      </c>
      <c r="X1528">
        <v>4</v>
      </c>
      <c r="Y1528">
        <v>3</v>
      </c>
      <c r="Z1528" t="b">
        <v>0</v>
      </c>
    </row>
    <row r="1529" spans="1:26" hidden="1" x14ac:dyDescent="0.25">
      <c r="A1529" t="s">
        <v>7052</v>
      </c>
      <c r="B1529" t="s">
        <v>67</v>
      </c>
      <c r="C1529" t="s">
        <v>51</v>
      </c>
      <c r="D1529" t="s">
        <v>301</v>
      </c>
      <c r="E1529" t="s">
        <v>24</v>
      </c>
      <c r="F1529" t="s">
        <v>302</v>
      </c>
      <c r="G1529" t="s">
        <v>273</v>
      </c>
      <c r="H1529" t="s">
        <v>1922</v>
      </c>
      <c r="I1529" t="b">
        <v>1</v>
      </c>
      <c r="J1529">
        <v>7.07</v>
      </c>
      <c r="K1529">
        <v>28.29</v>
      </c>
      <c r="L1529" t="s">
        <v>7053</v>
      </c>
      <c r="M1529" s="2">
        <f t="shared" si="69"/>
        <v>46030.890972222223</v>
      </c>
      <c r="N1529" t="s">
        <v>7054</v>
      </c>
      <c r="O1529" s="2">
        <f t="shared" si="70"/>
        <v>46035.566157407404</v>
      </c>
      <c r="P1529" t="s">
        <v>7055</v>
      </c>
      <c r="Q1529" s="2">
        <f t="shared" si="71"/>
        <v>46036.242858796293</v>
      </c>
      <c r="R1529" t="s">
        <v>7055</v>
      </c>
      <c r="S1529" t="s">
        <v>30</v>
      </c>
      <c r="T15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29" s="5">
        <f>IF(tb_ship[[#This Row],[current_status]]&lt;&gt;"DELIVERED", "",
  ABS(tb_ship[[#This Row],[Formated_actual_delivery_timestamp]] - tb_ship[[#This Row],[Formatted_estimated_delivery_timestamp]])
)</f>
        <v>0.67670138888934162</v>
      </c>
      <c r="X1529">
        <v>2</v>
      </c>
      <c r="Y1529">
        <v>3</v>
      </c>
      <c r="Z1529" t="b">
        <v>0</v>
      </c>
    </row>
    <row r="1530" spans="1:26" hidden="1" x14ac:dyDescent="0.25">
      <c r="A1530" t="s">
        <v>7056</v>
      </c>
      <c r="B1530" t="s">
        <v>125</v>
      </c>
      <c r="C1530" t="s">
        <v>51</v>
      </c>
      <c r="D1530" t="s">
        <v>24</v>
      </c>
      <c r="E1530" t="s">
        <v>34</v>
      </c>
      <c r="F1530" t="s">
        <v>189</v>
      </c>
      <c r="G1530" t="s">
        <v>230</v>
      </c>
      <c r="H1530" t="s">
        <v>592</v>
      </c>
      <c r="I1530" t="b">
        <v>1</v>
      </c>
      <c r="J1530">
        <v>16.16</v>
      </c>
      <c r="K1530">
        <v>1167.05</v>
      </c>
      <c r="L1530" t="s">
        <v>7057</v>
      </c>
      <c r="M1530" s="2">
        <f t="shared" si="69"/>
        <v>46021.53402777778</v>
      </c>
      <c r="N1530" t="s">
        <v>7058</v>
      </c>
      <c r="O1530" s="2">
        <f t="shared" si="70"/>
        <v>46028.972280092596</v>
      </c>
      <c r="P1530" t="s">
        <v>7059</v>
      </c>
      <c r="Q1530" s="2">
        <f t="shared" si="71"/>
        <v>46029.010856481487</v>
      </c>
      <c r="R1530" t="s">
        <v>7059</v>
      </c>
      <c r="S1530" t="s">
        <v>30</v>
      </c>
      <c r="T15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30" s="5">
        <f>IF(tb_ship[[#This Row],[current_status]]&lt;&gt;"DELIVERED", "",
  ABS(tb_ship[[#This Row],[Formated_actual_delivery_timestamp]] - tb_ship[[#This Row],[Formatted_estimated_delivery_timestamp]])
)</f>
        <v>3.8576388891669922E-2</v>
      </c>
      <c r="X1530">
        <v>1</v>
      </c>
      <c r="Y1530">
        <v>4</v>
      </c>
      <c r="Z1530" t="b">
        <v>0</v>
      </c>
    </row>
    <row r="1531" spans="1:26" hidden="1" x14ac:dyDescent="0.25">
      <c r="A1531" t="s">
        <v>7060</v>
      </c>
      <c r="B1531" t="s">
        <v>186</v>
      </c>
      <c r="C1531" t="s">
        <v>33</v>
      </c>
      <c r="D1531" t="s">
        <v>59</v>
      </c>
      <c r="E1531" t="s">
        <v>52</v>
      </c>
      <c r="F1531" t="s">
        <v>2061</v>
      </c>
      <c r="G1531" t="s">
        <v>422</v>
      </c>
      <c r="H1531" t="s">
        <v>613</v>
      </c>
      <c r="I1531" t="b">
        <v>0</v>
      </c>
      <c r="J1531">
        <v>6.25</v>
      </c>
      <c r="K1531">
        <v>246.16</v>
      </c>
      <c r="L1531" t="s">
        <v>7061</v>
      </c>
      <c r="M1531" s="2">
        <f t="shared" si="69"/>
        <v>45979.469444444447</v>
      </c>
      <c r="N1531" t="s">
        <v>7062</v>
      </c>
      <c r="O1531" s="2">
        <f t="shared" si="70"/>
        <v>45985.774085648154</v>
      </c>
      <c r="P1531" t="s">
        <v>7063</v>
      </c>
      <c r="Q1531" s="2">
        <f t="shared" si="71"/>
        <v>45985.688101851854</v>
      </c>
      <c r="R1531" t="s">
        <v>7063</v>
      </c>
      <c r="S1531" t="s">
        <v>30</v>
      </c>
      <c r="T15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31" s="5">
        <f>IF(tb_ship[[#This Row],[current_status]]&lt;&gt;"DELIVERED", "",
  ABS(tb_ship[[#This Row],[Formated_actual_delivery_timestamp]] - tb_ship[[#This Row],[Formatted_estimated_delivery_timestamp]])
)</f>
        <v>8.5983796299842652E-2</v>
      </c>
      <c r="X1531">
        <v>2</v>
      </c>
      <c r="Y1531">
        <v>4</v>
      </c>
      <c r="Z1531" t="b">
        <v>0</v>
      </c>
    </row>
    <row r="1532" spans="1:26" hidden="1" x14ac:dyDescent="0.25">
      <c r="A1532" t="s">
        <v>7064</v>
      </c>
      <c r="B1532" t="s">
        <v>99</v>
      </c>
      <c r="C1532" t="s">
        <v>43</v>
      </c>
      <c r="D1532" t="s">
        <v>24</v>
      </c>
      <c r="E1532" t="s">
        <v>34</v>
      </c>
      <c r="F1532" t="s">
        <v>407</v>
      </c>
      <c r="G1532" t="s">
        <v>230</v>
      </c>
      <c r="H1532" t="s">
        <v>259</v>
      </c>
      <c r="I1532" t="b">
        <v>1</v>
      </c>
      <c r="J1532">
        <v>16.350000000000001</v>
      </c>
      <c r="K1532">
        <v>263.19</v>
      </c>
      <c r="L1532" t="s">
        <v>7065</v>
      </c>
      <c r="M1532" s="2">
        <f t="shared" si="69"/>
        <v>45898.751388888893</v>
      </c>
      <c r="N1532" t="s">
        <v>7066</v>
      </c>
      <c r="O1532" s="2">
        <f t="shared" si="70"/>
        <v>45901.059097222227</v>
      </c>
      <c r="Q1532" s="2" t="str">
        <f t="shared" si="71"/>
        <v/>
      </c>
      <c r="R1532" t="s">
        <v>7067</v>
      </c>
      <c r="S1532" t="s">
        <v>140</v>
      </c>
      <c r="T15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32" s="5" t="str">
        <f>IF(tb_ship[[#This Row],[current_status]]&lt;&gt;"DELIVERED", "",
  ABS(tb_ship[[#This Row],[Formated_actual_delivery_timestamp]] - tb_ship[[#This Row],[Formatted_estimated_delivery_timestamp]])
)</f>
        <v/>
      </c>
      <c r="V1532" t="s">
        <v>400</v>
      </c>
      <c r="X1532">
        <v>4</v>
      </c>
      <c r="Y1532">
        <v>4</v>
      </c>
      <c r="Z1532" t="b">
        <v>1</v>
      </c>
    </row>
    <row r="1533" spans="1:26" hidden="1" x14ac:dyDescent="0.25">
      <c r="A1533" t="s">
        <v>7068</v>
      </c>
      <c r="B1533" t="s">
        <v>67</v>
      </c>
      <c r="D1533" t="s">
        <v>24</v>
      </c>
      <c r="E1533" t="s">
        <v>24</v>
      </c>
      <c r="F1533" t="s">
        <v>266</v>
      </c>
      <c r="G1533" t="s">
        <v>25</v>
      </c>
      <c r="H1533" t="s">
        <v>152</v>
      </c>
      <c r="I1533" t="b">
        <v>0</v>
      </c>
      <c r="J1533">
        <v>29.01</v>
      </c>
      <c r="K1533">
        <v>1638.57</v>
      </c>
      <c r="L1533" t="s">
        <v>7069</v>
      </c>
      <c r="M1533" s="2">
        <f t="shared" si="69"/>
        <v>45959.809027777781</v>
      </c>
      <c r="N1533" t="s">
        <v>7070</v>
      </c>
      <c r="O1533" s="2">
        <f t="shared" si="70"/>
        <v>45962.174583333333</v>
      </c>
      <c r="Q1533" s="2" t="str">
        <f t="shared" si="71"/>
        <v/>
      </c>
      <c r="R1533" t="s">
        <v>7071</v>
      </c>
      <c r="S1533" t="s">
        <v>140</v>
      </c>
      <c r="T15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33" s="5" t="str">
        <f>IF(tb_ship[[#This Row],[current_status]]&lt;&gt;"DELIVERED", "",
  ABS(tb_ship[[#This Row],[Formated_actual_delivery_timestamp]] - tb_ship[[#This Row],[Formatted_estimated_delivery_timestamp]])
)</f>
        <v/>
      </c>
      <c r="V1533" t="s">
        <v>1798</v>
      </c>
      <c r="X1533">
        <v>5</v>
      </c>
      <c r="Y1533">
        <v>2</v>
      </c>
      <c r="Z1533" t="b">
        <v>1</v>
      </c>
    </row>
    <row r="1534" spans="1:26" hidden="1" x14ac:dyDescent="0.25">
      <c r="A1534" t="s">
        <v>7072</v>
      </c>
      <c r="B1534" t="s">
        <v>99</v>
      </c>
      <c r="C1534" t="s">
        <v>33</v>
      </c>
      <c r="D1534" t="s">
        <v>52</v>
      </c>
      <c r="E1534" t="s">
        <v>59</v>
      </c>
      <c r="F1534" t="s">
        <v>92</v>
      </c>
      <c r="G1534" t="s">
        <v>2061</v>
      </c>
      <c r="H1534" t="s">
        <v>1065</v>
      </c>
      <c r="I1534" t="b">
        <v>0</v>
      </c>
      <c r="J1534">
        <v>10.75</v>
      </c>
      <c r="K1534">
        <v>340.89</v>
      </c>
      <c r="L1534" t="s">
        <v>7073</v>
      </c>
      <c r="M1534" s="2">
        <f t="shared" si="69"/>
        <v>45972.445138888892</v>
      </c>
      <c r="N1534" t="s">
        <v>7074</v>
      </c>
      <c r="O1534" s="2">
        <f t="shared" si="70"/>
        <v>45982.032673611116</v>
      </c>
      <c r="P1534" t="s">
        <v>7075</v>
      </c>
      <c r="Q1534" s="2">
        <f t="shared" si="71"/>
        <v>45981.880370370367</v>
      </c>
      <c r="R1534" t="s">
        <v>7076</v>
      </c>
      <c r="S1534" t="s">
        <v>30</v>
      </c>
      <c r="T15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34" s="5">
        <f>IF(tb_ship[[#This Row],[current_status]]&lt;&gt;"DELIVERED", "",
  ABS(tb_ship[[#This Row],[Formated_actual_delivery_timestamp]] - tb_ship[[#This Row],[Formatted_estimated_delivery_timestamp]])
)</f>
        <v>0.15230324074946111</v>
      </c>
      <c r="X1534">
        <v>2</v>
      </c>
      <c r="Y1534">
        <v>5</v>
      </c>
      <c r="Z1534" t="b">
        <v>0</v>
      </c>
    </row>
    <row r="1535" spans="1:26" hidden="1" x14ac:dyDescent="0.25">
      <c r="A1535" t="s">
        <v>7077</v>
      </c>
      <c r="B1535" t="s">
        <v>150</v>
      </c>
      <c r="C1535" t="s">
        <v>33</v>
      </c>
      <c r="D1535" t="s">
        <v>34</v>
      </c>
      <c r="E1535" t="s">
        <v>24</v>
      </c>
      <c r="F1535" t="s">
        <v>209</v>
      </c>
      <c r="G1535" t="s">
        <v>407</v>
      </c>
      <c r="H1535" t="s">
        <v>771</v>
      </c>
      <c r="I1535" t="b">
        <v>1</v>
      </c>
      <c r="J1535">
        <v>18.89</v>
      </c>
      <c r="K1535">
        <v>391.79</v>
      </c>
      <c r="L1535" t="s">
        <v>7078</v>
      </c>
      <c r="M1535" s="2">
        <f t="shared" si="69"/>
        <v>46037.62222222222</v>
      </c>
      <c r="N1535" t="s">
        <v>7079</v>
      </c>
      <c r="O1535" s="2">
        <f t="shared" si="70"/>
        <v>46043.816250000003</v>
      </c>
      <c r="P1535" t="s">
        <v>7080</v>
      </c>
      <c r="Q1535" s="2">
        <f t="shared" si="71"/>
        <v>46043.484039351853</v>
      </c>
      <c r="R1535" t="s">
        <v>7080</v>
      </c>
      <c r="S1535" t="s">
        <v>30</v>
      </c>
      <c r="T15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35" s="5">
        <f>IF(tb_ship[[#This Row],[current_status]]&lt;&gt;"DELIVERED", "",
  ABS(tb_ship[[#This Row],[Formated_actual_delivery_timestamp]] - tb_ship[[#This Row],[Formatted_estimated_delivery_timestamp]])
)</f>
        <v>0.33221064815006685</v>
      </c>
      <c r="X1535">
        <v>3</v>
      </c>
      <c r="Y1535">
        <v>5</v>
      </c>
      <c r="Z1535" t="b">
        <v>0</v>
      </c>
    </row>
    <row r="1536" spans="1:26" hidden="1" x14ac:dyDescent="0.25">
      <c r="A1536" t="s">
        <v>7081</v>
      </c>
      <c r="B1536" t="s">
        <v>58</v>
      </c>
      <c r="C1536" t="s">
        <v>43</v>
      </c>
      <c r="D1536" t="s">
        <v>24</v>
      </c>
      <c r="E1536" t="s">
        <v>52</v>
      </c>
      <c r="F1536" t="s">
        <v>93</v>
      </c>
      <c r="G1536" t="s">
        <v>362</v>
      </c>
      <c r="H1536" t="s">
        <v>531</v>
      </c>
      <c r="I1536" t="b">
        <v>1</v>
      </c>
      <c r="J1536">
        <v>8.3000000000000007</v>
      </c>
      <c r="K1536">
        <v>241.23</v>
      </c>
      <c r="L1536" t="s">
        <v>7082</v>
      </c>
      <c r="M1536" s="2">
        <f t="shared" si="69"/>
        <v>45971.911805555559</v>
      </c>
      <c r="N1536" t="s">
        <v>7083</v>
      </c>
      <c r="O1536" s="2">
        <f t="shared" si="70"/>
        <v>45977.733946759261</v>
      </c>
      <c r="P1536" t="s">
        <v>7084</v>
      </c>
      <c r="Q1536" s="2">
        <f t="shared" si="71"/>
        <v>45977.964178240742</v>
      </c>
      <c r="R1536" t="s">
        <v>7084</v>
      </c>
      <c r="S1536" t="s">
        <v>30</v>
      </c>
      <c r="T15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36" s="5">
        <f>IF(tb_ship[[#This Row],[current_status]]&lt;&gt;"DELIVERED", "",
  ABS(tb_ship[[#This Row],[Formated_actual_delivery_timestamp]] - tb_ship[[#This Row],[Formatted_estimated_delivery_timestamp]])
)</f>
        <v>0.23023148148058681</v>
      </c>
      <c r="X1536">
        <v>4</v>
      </c>
      <c r="Y1536">
        <v>2</v>
      </c>
      <c r="Z1536" t="b">
        <v>0</v>
      </c>
    </row>
    <row r="1537" spans="1:26" hidden="1" x14ac:dyDescent="0.25">
      <c r="A1537" t="s">
        <v>7085</v>
      </c>
      <c r="B1537" t="s">
        <v>58</v>
      </c>
      <c r="C1537" t="s">
        <v>51</v>
      </c>
      <c r="D1537" t="s">
        <v>24</v>
      </c>
      <c r="E1537" t="s">
        <v>52</v>
      </c>
      <c r="F1537" t="s">
        <v>196</v>
      </c>
      <c r="G1537" t="s">
        <v>329</v>
      </c>
      <c r="H1537" t="s">
        <v>1733</v>
      </c>
      <c r="I1537" t="b">
        <v>1</v>
      </c>
      <c r="J1537">
        <v>12.77</v>
      </c>
      <c r="K1537">
        <v>321.86</v>
      </c>
      <c r="L1537" t="s">
        <v>7086</v>
      </c>
      <c r="M1537" s="2">
        <f t="shared" si="69"/>
        <v>46039.75277777778</v>
      </c>
      <c r="N1537" t="s">
        <v>7087</v>
      </c>
      <c r="O1537" s="2">
        <f t="shared" si="70"/>
        <v>46044.05</v>
      </c>
      <c r="P1537" t="s">
        <v>7088</v>
      </c>
      <c r="Q1537" s="2">
        <f t="shared" si="71"/>
        <v>46044.100694444445</v>
      </c>
      <c r="R1537" t="s">
        <v>7089</v>
      </c>
      <c r="S1537" t="s">
        <v>30</v>
      </c>
      <c r="T15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37" s="5">
        <f>IF(tb_ship[[#This Row],[current_status]]&lt;&gt;"DELIVERED", "",
  ABS(tb_ship[[#This Row],[Formated_actual_delivery_timestamp]] - tb_ship[[#This Row],[Formatted_estimated_delivery_timestamp]])
)</f>
        <v>5.0694444442342501E-2</v>
      </c>
      <c r="X1537">
        <v>1</v>
      </c>
      <c r="Y1537">
        <v>3</v>
      </c>
      <c r="Z1537" t="b">
        <v>0</v>
      </c>
    </row>
    <row r="1538" spans="1:26" hidden="1" x14ac:dyDescent="0.25">
      <c r="A1538" t="s">
        <v>7090</v>
      </c>
      <c r="B1538" t="s">
        <v>42</v>
      </c>
      <c r="C1538" t="s">
        <v>51</v>
      </c>
      <c r="D1538" t="s">
        <v>44</v>
      </c>
      <c r="E1538" t="s">
        <v>52</v>
      </c>
      <c r="F1538" t="s">
        <v>280</v>
      </c>
      <c r="G1538" t="s">
        <v>92</v>
      </c>
      <c r="H1538" t="s">
        <v>86</v>
      </c>
      <c r="I1538" t="b">
        <v>0</v>
      </c>
      <c r="J1538">
        <v>67.44</v>
      </c>
      <c r="K1538">
        <v>1264.56</v>
      </c>
      <c r="L1538" t="s">
        <v>7091</v>
      </c>
      <c r="M1538" s="2">
        <f t="shared" ref="M1538:M1601" si="72">_xlfn.LET(
    _xlpm.iso, L1538,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45834.384722222218</v>
      </c>
      <c r="N1538" t="s">
        <v>7092</v>
      </c>
      <c r="O1538" s="2">
        <f t="shared" si="70"/>
        <v>45838.864108796297</v>
      </c>
      <c r="P1538" t="s">
        <v>7093</v>
      </c>
      <c r="Q1538" s="2">
        <f t="shared" si="71"/>
        <v>45838.830451388887</v>
      </c>
      <c r="R1538" t="s">
        <v>7093</v>
      </c>
      <c r="S1538" t="s">
        <v>30</v>
      </c>
      <c r="T15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38" s="5">
        <f>IF(tb_ship[[#This Row],[current_status]]&lt;&gt;"DELIVERED", "",
  ABS(tb_ship[[#This Row],[Formated_actual_delivery_timestamp]] - tb_ship[[#This Row],[Formatted_estimated_delivery_timestamp]])
)</f>
        <v>3.365740740991896E-2</v>
      </c>
      <c r="X1538">
        <v>3</v>
      </c>
      <c r="Y1538">
        <v>4</v>
      </c>
      <c r="Z1538" t="b">
        <v>0</v>
      </c>
    </row>
    <row r="1539" spans="1:26" hidden="1" x14ac:dyDescent="0.25">
      <c r="A1539" t="s">
        <v>7094</v>
      </c>
      <c r="B1539" t="s">
        <v>203</v>
      </c>
      <c r="C1539" t="s">
        <v>51</v>
      </c>
      <c r="D1539" t="s">
        <v>24</v>
      </c>
      <c r="E1539" t="s">
        <v>34</v>
      </c>
      <c r="F1539" t="s">
        <v>189</v>
      </c>
      <c r="G1539" t="s">
        <v>75</v>
      </c>
      <c r="H1539" t="s">
        <v>592</v>
      </c>
      <c r="I1539" t="b">
        <v>1</v>
      </c>
      <c r="J1539">
        <v>7.04</v>
      </c>
      <c r="K1539">
        <v>237.97</v>
      </c>
      <c r="L1539" t="s">
        <v>7095</v>
      </c>
      <c r="M1539" s="2">
        <f t="shared" si="72"/>
        <v>46076.456944444442</v>
      </c>
      <c r="N1539" t="s">
        <v>7096</v>
      </c>
      <c r="O1539" s="2">
        <f t="shared" ref="O1539:O1602" si="73">_xlfn.LET(
    _xlpm.iso, N1539,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46082.554699074077</v>
      </c>
      <c r="P1539" t="s">
        <v>7097</v>
      </c>
      <c r="Q1539" s="2">
        <f t="shared" ref="Q1539:Q1602" si="74">IF(P1539="", "", _xlfn.LET(
    _xlpm.iso, P1539,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46083.239108796297</v>
      </c>
      <c r="R1539" t="s">
        <v>7097</v>
      </c>
      <c r="S1539" t="s">
        <v>30</v>
      </c>
      <c r="T15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39" s="5">
        <f>IF(tb_ship[[#This Row],[current_status]]&lt;&gt;"DELIVERED", "",
  ABS(tb_ship[[#This Row],[Formated_actual_delivery_timestamp]] - tb_ship[[#This Row],[Formatted_estimated_delivery_timestamp]])
)</f>
        <v>0.68440972222015262</v>
      </c>
      <c r="X1539">
        <v>5</v>
      </c>
      <c r="Y1539">
        <v>2</v>
      </c>
      <c r="Z1539" t="b">
        <v>0</v>
      </c>
    </row>
    <row r="1540" spans="1:26" hidden="1" x14ac:dyDescent="0.25">
      <c r="A1540" t="s">
        <v>7098</v>
      </c>
      <c r="B1540" t="s">
        <v>340</v>
      </c>
      <c r="C1540" t="s">
        <v>51</v>
      </c>
      <c r="D1540" t="s">
        <v>44</v>
      </c>
      <c r="E1540" t="s">
        <v>24</v>
      </c>
      <c r="F1540" t="s">
        <v>45</v>
      </c>
      <c r="G1540" t="s">
        <v>25</v>
      </c>
      <c r="H1540" t="s">
        <v>110</v>
      </c>
      <c r="I1540" t="b">
        <v>1</v>
      </c>
      <c r="J1540">
        <v>5.71</v>
      </c>
      <c r="K1540">
        <v>233</v>
      </c>
      <c r="L1540" t="s">
        <v>7099</v>
      </c>
      <c r="M1540" s="2">
        <f t="shared" si="72"/>
        <v>46022.249305555553</v>
      </c>
      <c r="N1540" t="s">
        <v>7100</v>
      </c>
      <c r="O1540" s="2">
        <f t="shared" si="73"/>
        <v>46028.201527777775</v>
      </c>
      <c r="Q1540" s="2" t="str">
        <f t="shared" si="74"/>
        <v/>
      </c>
      <c r="R1540" t="s">
        <v>7101</v>
      </c>
      <c r="S1540" t="s">
        <v>140</v>
      </c>
      <c r="T15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40" s="5" t="str">
        <f>IF(tb_ship[[#This Row],[current_status]]&lt;&gt;"DELIVERED", "",
  ABS(tb_ship[[#This Row],[Formated_actual_delivery_timestamp]] - tb_ship[[#This Row],[Formatted_estimated_delivery_timestamp]])
)</f>
        <v/>
      </c>
      <c r="V1540" t="s">
        <v>1013</v>
      </c>
      <c r="X1540">
        <v>6</v>
      </c>
      <c r="Y1540">
        <v>2</v>
      </c>
      <c r="Z1540" t="b">
        <v>1</v>
      </c>
    </row>
    <row r="1541" spans="1:26" hidden="1" x14ac:dyDescent="0.25">
      <c r="A1541" t="s">
        <v>7102</v>
      </c>
      <c r="B1541" t="s">
        <v>42</v>
      </c>
      <c r="C1541" t="s">
        <v>43</v>
      </c>
      <c r="D1541" t="s">
        <v>100</v>
      </c>
      <c r="E1541" t="s">
        <v>24</v>
      </c>
      <c r="F1541" t="s">
        <v>222</v>
      </c>
      <c r="G1541" t="s">
        <v>407</v>
      </c>
      <c r="H1541" t="s">
        <v>2399</v>
      </c>
      <c r="I1541" t="b">
        <v>0</v>
      </c>
      <c r="J1541">
        <v>7.67</v>
      </c>
      <c r="K1541">
        <v>71.62</v>
      </c>
      <c r="L1541" t="s">
        <v>7103</v>
      </c>
      <c r="M1541" s="2">
        <f t="shared" si="72"/>
        <v>46010.479166666664</v>
      </c>
      <c r="N1541" t="s">
        <v>7104</v>
      </c>
      <c r="O1541" s="2">
        <f t="shared" si="73"/>
        <v>46019.951979166668</v>
      </c>
      <c r="Q1541" s="2" t="str">
        <f t="shared" si="74"/>
        <v/>
      </c>
      <c r="R1541" t="s">
        <v>7105</v>
      </c>
      <c r="S1541" t="s">
        <v>140</v>
      </c>
      <c r="T15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41" s="5" t="str">
        <f>IF(tb_ship[[#This Row],[current_status]]&lt;&gt;"DELIVERED", "",
  ABS(tb_ship[[#This Row],[Formated_actual_delivery_timestamp]] - tb_ship[[#This Row],[Formatted_estimated_delivery_timestamp]])
)</f>
        <v/>
      </c>
      <c r="V1541" t="s">
        <v>1323</v>
      </c>
      <c r="W1541" t="s">
        <v>148</v>
      </c>
      <c r="X1541">
        <v>5</v>
      </c>
      <c r="Y1541">
        <v>5</v>
      </c>
      <c r="Z1541" t="b">
        <v>1</v>
      </c>
    </row>
    <row r="1542" spans="1:26" hidden="1" x14ac:dyDescent="0.25">
      <c r="A1542" t="s">
        <v>7106</v>
      </c>
      <c r="B1542" t="s">
        <v>203</v>
      </c>
      <c r="C1542" t="s">
        <v>51</v>
      </c>
      <c r="D1542" t="s">
        <v>24</v>
      </c>
      <c r="E1542" t="s">
        <v>44</v>
      </c>
      <c r="F1542" t="s">
        <v>93</v>
      </c>
      <c r="G1542" t="s">
        <v>135</v>
      </c>
      <c r="H1542" t="s">
        <v>735</v>
      </c>
      <c r="I1542" t="b">
        <v>1</v>
      </c>
      <c r="J1542">
        <v>13.97</v>
      </c>
      <c r="K1542">
        <v>799.9</v>
      </c>
      <c r="L1542" t="s">
        <v>7107</v>
      </c>
      <c r="M1542" s="2">
        <f t="shared" si="72"/>
        <v>45953.822222222225</v>
      </c>
      <c r="N1542" t="s">
        <v>7108</v>
      </c>
      <c r="O1542" s="2">
        <f t="shared" si="73"/>
        <v>45958.587881944448</v>
      </c>
      <c r="P1542" t="s">
        <v>7109</v>
      </c>
      <c r="Q1542" s="2">
        <f t="shared" si="74"/>
        <v>45957.887986111113</v>
      </c>
      <c r="R1542" t="s">
        <v>7109</v>
      </c>
      <c r="S1542" t="s">
        <v>30</v>
      </c>
      <c r="T1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42" s="5">
        <f>IF(tb_ship[[#This Row],[current_status]]&lt;&gt;"DELIVERED", "",
  ABS(tb_ship[[#This Row],[Formated_actual_delivery_timestamp]] - tb_ship[[#This Row],[Formatted_estimated_delivery_timestamp]])
)</f>
        <v>0.69989583333517658</v>
      </c>
      <c r="X1542">
        <v>1</v>
      </c>
      <c r="Y1542">
        <v>4</v>
      </c>
      <c r="Z1542" t="b">
        <v>0</v>
      </c>
    </row>
    <row r="1543" spans="1:26" hidden="1" x14ac:dyDescent="0.25">
      <c r="A1543" t="s">
        <v>7110</v>
      </c>
      <c r="B1543" t="s">
        <v>99</v>
      </c>
      <c r="C1543" t="s">
        <v>43</v>
      </c>
      <c r="D1543" t="s">
        <v>24</v>
      </c>
      <c r="E1543" t="s">
        <v>24</v>
      </c>
      <c r="F1543" t="s">
        <v>189</v>
      </c>
      <c r="G1543" t="s">
        <v>93</v>
      </c>
      <c r="H1543" t="s">
        <v>152</v>
      </c>
      <c r="I1543" t="b">
        <v>0</v>
      </c>
      <c r="J1543">
        <v>16.89</v>
      </c>
      <c r="K1543">
        <v>511.67</v>
      </c>
      <c r="L1543" t="s">
        <v>7111</v>
      </c>
      <c r="M1543" s="2">
        <f t="shared" si="72"/>
        <v>45874.423611111109</v>
      </c>
      <c r="N1543" t="s">
        <v>7112</v>
      </c>
      <c r="O1543" s="2">
        <f t="shared" si="73"/>
        <v>45877.135682870372</v>
      </c>
      <c r="P1543" t="s">
        <v>7113</v>
      </c>
      <c r="Q1543" s="2">
        <f t="shared" si="74"/>
        <v>45877.259282407409</v>
      </c>
      <c r="R1543" t="s">
        <v>7114</v>
      </c>
      <c r="S1543" t="s">
        <v>30</v>
      </c>
      <c r="T15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43" s="5">
        <f>IF(tb_ship[[#This Row],[current_status]]&lt;&gt;"DELIVERED", "",
  ABS(tb_ship[[#This Row],[Formated_actual_delivery_timestamp]] - tb_ship[[#This Row],[Formatted_estimated_delivery_timestamp]])
)</f>
        <v>0.12359953703708015</v>
      </c>
      <c r="X1543">
        <v>3</v>
      </c>
      <c r="Y1543">
        <v>1</v>
      </c>
      <c r="Z1543" t="b">
        <v>0</v>
      </c>
    </row>
    <row r="1544" spans="1:26" hidden="1" x14ac:dyDescent="0.25">
      <c r="A1544" t="s">
        <v>7115</v>
      </c>
      <c r="B1544" t="s">
        <v>67</v>
      </c>
      <c r="C1544" t="s">
        <v>51</v>
      </c>
      <c r="D1544" t="s">
        <v>173</v>
      </c>
      <c r="E1544" t="s">
        <v>52</v>
      </c>
      <c r="F1544" t="s">
        <v>421</v>
      </c>
      <c r="G1544" t="s">
        <v>92</v>
      </c>
      <c r="H1544" t="s">
        <v>1535</v>
      </c>
      <c r="I1544" t="b">
        <v>0</v>
      </c>
      <c r="J1544">
        <v>2.14</v>
      </c>
      <c r="K1544">
        <v>214.28</v>
      </c>
      <c r="L1544" t="s">
        <v>7116</v>
      </c>
      <c r="M1544" s="2">
        <f t="shared" si="72"/>
        <v>45994.359722222223</v>
      </c>
      <c r="N1544" t="s">
        <v>7117</v>
      </c>
      <c r="O1544" s="2">
        <f t="shared" si="73"/>
        <v>45996.752685185187</v>
      </c>
      <c r="P1544" t="s">
        <v>7118</v>
      </c>
      <c r="Q1544" s="2">
        <f t="shared" si="74"/>
        <v>45996.981782407413</v>
      </c>
      <c r="R1544" t="s">
        <v>7118</v>
      </c>
      <c r="S1544" t="s">
        <v>30</v>
      </c>
      <c r="T15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44" s="5">
        <f>IF(tb_ship[[#This Row],[current_status]]&lt;&gt;"DELIVERED", "",
  ABS(tb_ship[[#This Row],[Formated_actual_delivery_timestamp]] - tb_ship[[#This Row],[Formatted_estimated_delivery_timestamp]])
)</f>
        <v>0.22909722222539131</v>
      </c>
      <c r="X1544">
        <v>3</v>
      </c>
      <c r="Y1544">
        <v>5</v>
      </c>
      <c r="Z1544" t="b">
        <v>0</v>
      </c>
    </row>
    <row r="1545" spans="1:26" hidden="1" x14ac:dyDescent="0.25">
      <c r="A1545" t="s">
        <v>7119</v>
      </c>
      <c r="B1545" t="s">
        <v>42</v>
      </c>
      <c r="C1545" t="s">
        <v>43</v>
      </c>
      <c r="D1545" t="s">
        <v>24</v>
      </c>
      <c r="E1545" t="s">
        <v>24</v>
      </c>
      <c r="F1545" t="s">
        <v>151</v>
      </c>
      <c r="G1545" t="s">
        <v>196</v>
      </c>
      <c r="H1545" t="s">
        <v>152</v>
      </c>
      <c r="I1545" t="b">
        <v>0</v>
      </c>
      <c r="J1545">
        <v>58.78</v>
      </c>
      <c r="K1545">
        <v>501.3</v>
      </c>
      <c r="L1545" t="s">
        <v>7120</v>
      </c>
      <c r="M1545" s="2">
        <f t="shared" si="72"/>
        <v>45926.361111111109</v>
      </c>
      <c r="N1545" t="s">
        <v>7121</v>
      </c>
      <c r="O1545" s="2">
        <f t="shared" si="73"/>
        <v>45930.250590277778</v>
      </c>
      <c r="P1545" t="s">
        <v>7122</v>
      </c>
      <c r="Q1545" s="2">
        <f t="shared" si="74"/>
        <v>45929.952326388891</v>
      </c>
      <c r="R1545" t="s">
        <v>7123</v>
      </c>
      <c r="S1545" t="s">
        <v>30</v>
      </c>
      <c r="T15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45" s="5">
        <f>IF(tb_ship[[#This Row],[current_status]]&lt;&gt;"DELIVERED", "",
  ABS(tb_ship[[#This Row],[Formated_actual_delivery_timestamp]] - tb_ship[[#This Row],[Formatted_estimated_delivery_timestamp]])
)</f>
        <v>0.29826388888614019</v>
      </c>
      <c r="X1545">
        <v>2</v>
      </c>
      <c r="Y1545">
        <v>1</v>
      </c>
      <c r="Z1545" t="b">
        <v>0</v>
      </c>
    </row>
    <row r="1546" spans="1:26" hidden="1" x14ac:dyDescent="0.25">
      <c r="A1546" t="s">
        <v>7124</v>
      </c>
      <c r="B1546" t="s">
        <v>99</v>
      </c>
      <c r="C1546" t="s">
        <v>51</v>
      </c>
      <c r="D1546" t="s">
        <v>915</v>
      </c>
      <c r="E1546" t="s">
        <v>24</v>
      </c>
      <c r="F1546" t="s">
        <v>1180</v>
      </c>
      <c r="G1546" t="s">
        <v>249</v>
      </c>
      <c r="H1546" t="s">
        <v>917</v>
      </c>
      <c r="I1546" t="b">
        <v>1</v>
      </c>
      <c r="J1546">
        <v>4.0999999999999996</v>
      </c>
      <c r="K1546">
        <v>93.11</v>
      </c>
      <c r="L1546" t="s">
        <v>7125</v>
      </c>
      <c r="M1546" s="2">
        <f t="shared" si="72"/>
        <v>46018.640277777777</v>
      </c>
      <c r="N1546" t="s">
        <v>7126</v>
      </c>
      <c r="O1546" s="2">
        <f t="shared" si="73"/>
        <v>46024.45149305556</v>
      </c>
      <c r="P1546" t="s">
        <v>7127</v>
      </c>
      <c r="Q1546" s="2">
        <f t="shared" si="74"/>
        <v>46024.130115740743</v>
      </c>
      <c r="R1546" t="s">
        <v>7127</v>
      </c>
      <c r="S1546" t="s">
        <v>30</v>
      </c>
      <c r="T1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46" s="5">
        <f>IF(tb_ship[[#This Row],[current_status]]&lt;&gt;"DELIVERED", "",
  ABS(tb_ship[[#This Row],[Formated_actual_delivery_timestamp]] - tb_ship[[#This Row],[Formatted_estimated_delivery_timestamp]])
)</f>
        <v>0.32137731481634546</v>
      </c>
      <c r="X1546">
        <v>2</v>
      </c>
      <c r="Y1546">
        <v>4</v>
      </c>
      <c r="Z1546" t="b">
        <v>0</v>
      </c>
    </row>
    <row r="1547" spans="1:26" hidden="1" x14ac:dyDescent="0.25">
      <c r="A1547" t="s">
        <v>7128</v>
      </c>
      <c r="B1547" t="s">
        <v>335</v>
      </c>
      <c r="C1547" t="s">
        <v>51</v>
      </c>
      <c r="D1547" t="s">
        <v>59</v>
      </c>
      <c r="E1547" t="s">
        <v>52</v>
      </c>
      <c r="F1547" t="s">
        <v>471</v>
      </c>
      <c r="G1547" t="s">
        <v>236</v>
      </c>
      <c r="H1547" t="s">
        <v>162</v>
      </c>
      <c r="I1547" t="b">
        <v>0</v>
      </c>
      <c r="J1547">
        <v>16.41</v>
      </c>
      <c r="K1547">
        <v>426.79</v>
      </c>
      <c r="L1547" t="s">
        <v>7129</v>
      </c>
      <c r="M1547" s="2">
        <f t="shared" si="72"/>
        <v>45819.548611111117</v>
      </c>
      <c r="N1547" t="s">
        <v>7130</v>
      </c>
      <c r="O1547" s="2">
        <f t="shared" si="73"/>
        <v>45825.9222337963</v>
      </c>
      <c r="P1547" t="s">
        <v>7131</v>
      </c>
      <c r="Q1547" s="2">
        <f t="shared" si="74"/>
        <v>45826.044131944444</v>
      </c>
      <c r="R1547" t="s">
        <v>7131</v>
      </c>
      <c r="S1547" t="s">
        <v>30</v>
      </c>
      <c r="T15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47" s="5">
        <f>IF(tb_ship[[#This Row],[current_status]]&lt;&gt;"DELIVERED", "",
  ABS(tb_ship[[#This Row],[Formated_actual_delivery_timestamp]] - tb_ship[[#This Row],[Formatted_estimated_delivery_timestamp]])
)</f>
        <v>0.12189814814337296</v>
      </c>
      <c r="X1547">
        <v>3</v>
      </c>
      <c r="Y1547">
        <v>5</v>
      </c>
      <c r="Z1547" t="b">
        <v>0</v>
      </c>
    </row>
    <row r="1548" spans="1:26" hidden="1" x14ac:dyDescent="0.25">
      <c r="A1548" t="s">
        <v>7132</v>
      </c>
      <c r="B1548" t="s">
        <v>1362</v>
      </c>
      <c r="C1548" t="s">
        <v>43</v>
      </c>
      <c r="D1548" t="s">
        <v>59</v>
      </c>
      <c r="E1548" t="s">
        <v>52</v>
      </c>
      <c r="F1548" t="s">
        <v>61</v>
      </c>
      <c r="G1548" t="s">
        <v>329</v>
      </c>
      <c r="H1548" t="s">
        <v>162</v>
      </c>
      <c r="I1548" t="b">
        <v>0</v>
      </c>
      <c r="J1548">
        <v>65.599999999999994</v>
      </c>
      <c r="K1548">
        <v>2298.84</v>
      </c>
      <c r="L1548" t="s">
        <v>7133</v>
      </c>
      <c r="M1548" s="2">
        <f t="shared" si="72"/>
        <v>45958.693750000006</v>
      </c>
      <c r="N1548" t="s">
        <v>7134</v>
      </c>
      <c r="O1548" s="2">
        <f t="shared" si="73"/>
        <v>45967.589097222219</v>
      </c>
      <c r="P1548" t="s">
        <v>7135</v>
      </c>
      <c r="Q1548" s="2">
        <f t="shared" si="74"/>
        <v>45967.368449074078</v>
      </c>
      <c r="R1548" t="s">
        <v>7136</v>
      </c>
      <c r="S1548" t="s">
        <v>30</v>
      </c>
      <c r="T15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48" s="5">
        <f>IF(tb_ship[[#This Row],[current_status]]&lt;&gt;"DELIVERED", "",
  ABS(tb_ship[[#This Row],[Formated_actual_delivery_timestamp]] - tb_ship[[#This Row],[Formatted_estimated_delivery_timestamp]])
)</f>
        <v>0.22064814814075362</v>
      </c>
      <c r="X1548">
        <v>3</v>
      </c>
      <c r="Y1548">
        <v>3</v>
      </c>
      <c r="Z1548" t="b">
        <v>0</v>
      </c>
    </row>
    <row r="1549" spans="1:26" hidden="1" x14ac:dyDescent="0.25">
      <c r="A1549" t="s">
        <v>7137</v>
      </c>
      <c r="B1549" t="s">
        <v>660</v>
      </c>
      <c r="C1549" t="s">
        <v>23</v>
      </c>
      <c r="D1549" t="s">
        <v>24</v>
      </c>
      <c r="E1549" t="s">
        <v>24</v>
      </c>
      <c r="F1549" t="s">
        <v>151</v>
      </c>
      <c r="G1549" t="s">
        <v>35</v>
      </c>
      <c r="H1549" t="s">
        <v>26</v>
      </c>
      <c r="I1549" t="b">
        <v>0</v>
      </c>
      <c r="J1549">
        <v>5.03</v>
      </c>
      <c r="K1549">
        <v>325.41000000000003</v>
      </c>
      <c r="L1549" t="s">
        <v>7138</v>
      </c>
      <c r="M1549" s="2">
        <f t="shared" si="72"/>
        <v>46075.632638888892</v>
      </c>
      <c r="N1549" t="s">
        <v>7139</v>
      </c>
      <c r="O1549" s="2">
        <f t="shared" si="73"/>
        <v>46077.560023148151</v>
      </c>
      <c r="P1549" t="s">
        <v>7140</v>
      </c>
      <c r="Q1549" s="2">
        <f t="shared" si="74"/>
        <v>46077.807939814818</v>
      </c>
      <c r="R1549" t="s">
        <v>7140</v>
      </c>
      <c r="S1549" t="s">
        <v>30</v>
      </c>
      <c r="T15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49" s="5">
        <f>IF(tb_ship[[#This Row],[current_status]]&lt;&gt;"DELIVERED", "",
  ABS(tb_ship[[#This Row],[Formated_actual_delivery_timestamp]] - tb_ship[[#This Row],[Formatted_estimated_delivery_timestamp]])
)</f>
        <v>0.24791666666715173</v>
      </c>
      <c r="X1549">
        <v>2</v>
      </c>
      <c r="Y1549">
        <v>2</v>
      </c>
      <c r="Z1549" t="b">
        <v>0</v>
      </c>
    </row>
    <row r="1550" spans="1:26" hidden="1" x14ac:dyDescent="0.25">
      <c r="A1550" t="s">
        <v>7141</v>
      </c>
      <c r="B1550" t="s">
        <v>186</v>
      </c>
      <c r="C1550" t="s">
        <v>23</v>
      </c>
      <c r="E1550" t="s">
        <v>24</v>
      </c>
      <c r="F1550" t="s">
        <v>101</v>
      </c>
      <c r="G1550" t="s">
        <v>151</v>
      </c>
      <c r="H1550" t="s">
        <v>1289</v>
      </c>
      <c r="I1550" t="b">
        <v>1</v>
      </c>
      <c r="J1550">
        <v>15.75</v>
      </c>
      <c r="K1550">
        <v>614.42999999999995</v>
      </c>
      <c r="L1550" t="s">
        <v>7142</v>
      </c>
      <c r="M1550" s="2">
        <f t="shared" si="72"/>
        <v>45842.693749999999</v>
      </c>
      <c r="N1550" t="s">
        <v>7143</v>
      </c>
      <c r="O1550" s="2">
        <f t="shared" si="73"/>
        <v>45847.004131944443</v>
      </c>
      <c r="Q1550" s="2" t="str">
        <f t="shared" si="74"/>
        <v/>
      </c>
      <c r="R1550" t="s">
        <v>7144</v>
      </c>
      <c r="S1550" t="s">
        <v>140</v>
      </c>
      <c r="T15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50" s="5" t="str">
        <f>IF(tb_ship[[#This Row],[current_status]]&lt;&gt;"DELIVERED", "",
  ABS(tb_ship[[#This Row],[Formated_actual_delivery_timestamp]] - tb_ship[[#This Row],[Formatted_estimated_delivery_timestamp]])
)</f>
        <v/>
      </c>
      <c r="V1550" t="s">
        <v>194</v>
      </c>
      <c r="X1550">
        <v>8</v>
      </c>
      <c r="Y1550">
        <v>5</v>
      </c>
      <c r="Z1550" t="b">
        <v>1</v>
      </c>
    </row>
    <row r="1551" spans="1:26" hidden="1" x14ac:dyDescent="0.25">
      <c r="A1551" t="s">
        <v>7145</v>
      </c>
      <c r="B1551" t="s">
        <v>1362</v>
      </c>
      <c r="C1551" t="s">
        <v>51</v>
      </c>
      <c r="D1551" t="s">
        <v>24</v>
      </c>
      <c r="E1551" t="s">
        <v>52</v>
      </c>
      <c r="F1551" t="s">
        <v>650</v>
      </c>
      <c r="G1551" t="s">
        <v>422</v>
      </c>
      <c r="I1551" t="b">
        <v>1</v>
      </c>
      <c r="J1551">
        <v>14.5</v>
      </c>
      <c r="K1551">
        <v>1620.48</v>
      </c>
      <c r="L1551" t="s">
        <v>7146</v>
      </c>
      <c r="M1551" s="2">
        <f t="shared" si="72"/>
        <v>46023.574305555558</v>
      </c>
      <c r="N1551" t="s">
        <v>7147</v>
      </c>
      <c r="O1551" s="2">
        <f t="shared" si="73"/>
        <v>46028.043078703704</v>
      </c>
      <c r="P1551" t="s">
        <v>7148</v>
      </c>
      <c r="Q1551" s="2">
        <f t="shared" si="74"/>
        <v>46028.717951388891</v>
      </c>
      <c r="R1551" t="s">
        <v>7148</v>
      </c>
      <c r="S1551" t="s">
        <v>30</v>
      </c>
      <c r="T15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1" s="5">
        <f>IF(tb_ship[[#This Row],[current_status]]&lt;&gt;"DELIVERED", "",
  ABS(tb_ship[[#This Row],[Formated_actual_delivery_timestamp]] - tb_ship[[#This Row],[Formatted_estimated_delivery_timestamp]])
)</f>
        <v>0.67487268518743804</v>
      </c>
      <c r="X1551">
        <v>3</v>
      </c>
      <c r="Y1551">
        <v>2</v>
      </c>
      <c r="Z1551" t="b">
        <v>0</v>
      </c>
    </row>
    <row r="1552" spans="1:26" hidden="1" x14ac:dyDescent="0.25">
      <c r="A1552" t="s">
        <v>7149</v>
      </c>
      <c r="B1552" t="s">
        <v>279</v>
      </c>
      <c r="C1552" t="s">
        <v>43</v>
      </c>
      <c r="D1552" t="s">
        <v>24</v>
      </c>
      <c r="E1552" t="s">
        <v>24</v>
      </c>
      <c r="F1552" t="s">
        <v>68</v>
      </c>
      <c r="G1552" t="s">
        <v>35</v>
      </c>
      <c r="H1552" t="s">
        <v>152</v>
      </c>
      <c r="I1552" t="b">
        <v>0</v>
      </c>
      <c r="J1552">
        <v>36.68</v>
      </c>
      <c r="K1552">
        <v>1286.95</v>
      </c>
      <c r="L1552" t="s">
        <v>7150</v>
      </c>
      <c r="M1552" s="2">
        <f t="shared" si="72"/>
        <v>45909.788194444445</v>
      </c>
      <c r="N1552" t="s">
        <v>7151</v>
      </c>
      <c r="O1552" s="2">
        <f t="shared" si="73"/>
        <v>45913.960821759261</v>
      </c>
      <c r="P1552" t="s">
        <v>7152</v>
      </c>
      <c r="Q1552" s="2">
        <f t="shared" si="74"/>
        <v>45914.157696759263</v>
      </c>
      <c r="R1552" t="s">
        <v>7152</v>
      </c>
      <c r="S1552" t="s">
        <v>30</v>
      </c>
      <c r="T15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2" s="5">
        <f>IF(tb_ship[[#This Row],[current_status]]&lt;&gt;"DELIVERED", "",
  ABS(tb_ship[[#This Row],[Formated_actual_delivery_timestamp]] - tb_ship[[#This Row],[Formatted_estimated_delivery_timestamp]])
)</f>
        <v>0.19687500000145519</v>
      </c>
      <c r="X1552">
        <v>3</v>
      </c>
      <c r="Y1552">
        <v>2</v>
      </c>
      <c r="Z1552" t="b">
        <v>0</v>
      </c>
    </row>
    <row r="1553" spans="1:26" hidden="1" x14ac:dyDescent="0.25">
      <c r="A1553" t="s">
        <v>7153</v>
      </c>
      <c r="B1553" t="s">
        <v>203</v>
      </c>
      <c r="C1553" t="s">
        <v>33</v>
      </c>
      <c r="D1553" t="s">
        <v>24</v>
      </c>
      <c r="E1553" t="s">
        <v>24</v>
      </c>
      <c r="F1553" t="s">
        <v>68</v>
      </c>
      <c r="G1553" t="s">
        <v>128</v>
      </c>
      <c r="H1553" t="s">
        <v>69</v>
      </c>
      <c r="I1553" t="b">
        <v>0</v>
      </c>
      <c r="J1553">
        <v>64.63</v>
      </c>
      <c r="K1553">
        <v>1922.63</v>
      </c>
      <c r="L1553" t="s">
        <v>7154</v>
      </c>
      <c r="M1553" s="2">
        <f t="shared" si="72"/>
        <v>46058.772916666669</v>
      </c>
      <c r="N1553" t="s">
        <v>7155</v>
      </c>
      <c r="O1553" s="2">
        <f t="shared" si="73"/>
        <v>46059.272916666669</v>
      </c>
      <c r="P1553" t="s">
        <v>7156</v>
      </c>
      <c r="Q1553" s="2">
        <f t="shared" si="74"/>
        <v>46059.496921296297</v>
      </c>
      <c r="R1553" t="s">
        <v>7157</v>
      </c>
      <c r="S1553" t="s">
        <v>30</v>
      </c>
      <c r="T15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3" s="5">
        <f>IF(tb_ship[[#This Row],[current_status]]&lt;&gt;"DELIVERED", "",
  ABS(tb_ship[[#This Row],[Formated_actual_delivery_timestamp]] - tb_ship[[#This Row],[Formatted_estimated_delivery_timestamp]])
)</f>
        <v>0.22400462962832535</v>
      </c>
      <c r="X1553">
        <v>2</v>
      </c>
      <c r="Y1553">
        <v>1</v>
      </c>
      <c r="Z1553" t="b">
        <v>0</v>
      </c>
    </row>
    <row r="1554" spans="1:26" hidden="1" x14ac:dyDescent="0.25">
      <c r="A1554" t="s">
        <v>7158</v>
      </c>
      <c r="B1554" t="s">
        <v>687</v>
      </c>
      <c r="C1554" t="s">
        <v>33</v>
      </c>
      <c r="D1554" t="s">
        <v>24</v>
      </c>
      <c r="E1554" t="s">
        <v>52</v>
      </c>
      <c r="F1554" t="s">
        <v>407</v>
      </c>
      <c r="G1554" t="s">
        <v>4645</v>
      </c>
      <c r="H1554" t="s">
        <v>216</v>
      </c>
      <c r="I1554" t="b">
        <v>1</v>
      </c>
      <c r="J1554">
        <v>12.9</v>
      </c>
      <c r="K1554">
        <v>491.59</v>
      </c>
      <c r="L1554" t="s">
        <v>7159</v>
      </c>
      <c r="M1554" s="2">
        <f t="shared" si="72"/>
        <v>45820.597916666666</v>
      </c>
      <c r="N1554" t="s">
        <v>7160</v>
      </c>
      <c r="O1554" s="2">
        <f t="shared" si="73"/>
        <v>45827.771689814814</v>
      </c>
      <c r="P1554" t="s">
        <v>7161</v>
      </c>
      <c r="Q1554" s="2">
        <f t="shared" si="74"/>
        <v>45827.410162037042</v>
      </c>
      <c r="R1554" t="s">
        <v>7161</v>
      </c>
      <c r="S1554" t="s">
        <v>30</v>
      </c>
      <c r="T15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54" s="5">
        <f>IF(tb_ship[[#This Row],[current_status]]&lt;&gt;"DELIVERED", "",
  ABS(tb_ship[[#This Row],[Formated_actual_delivery_timestamp]] - tb_ship[[#This Row],[Formatted_estimated_delivery_timestamp]])
)</f>
        <v>0.36152777777169831</v>
      </c>
      <c r="X1554">
        <v>2</v>
      </c>
      <c r="Y1554">
        <v>3</v>
      </c>
      <c r="Z1554" t="b">
        <v>0</v>
      </c>
    </row>
    <row r="1555" spans="1:26" hidden="1" x14ac:dyDescent="0.25">
      <c r="A1555" t="s">
        <v>7162</v>
      </c>
      <c r="B1555" t="s">
        <v>279</v>
      </c>
      <c r="C1555" t="s">
        <v>43</v>
      </c>
      <c r="D1555" t="s">
        <v>24</v>
      </c>
      <c r="E1555" t="s">
        <v>44</v>
      </c>
      <c r="F1555" t="s">
        <v>1499</v>
      </c>
      <c r="G1555" t="s">
        <v>109</v>
      </c>
      <c r="H1555" t="s">
        <v>546</v>
      </c>
      <c r="I1555" t="b">
        <v>1</v>
      </c>
      <c r="J1555">
        <v>13.63</v>
      </c>
      <c r="K1555">
        <v>850.22</v>
      </c>
      <c r="L1555" t="s">
        <v>7163</v>
      </c>
      <c r="M1555" s="2">
        <f t="shared" si="72"/>
        <v>46014.765972222223</v>
      </c>
      <c r="N1555" t="s">
        <v>7164</v>
      </c>
      <c r="O1555" s="2">
        <f t="shared" si="73"/>
        <v>46025.221770833334</v>
      </c>
      <c r="P1555" t="s">
        <v>7165</v>
      </c>
      <c r="Q1555" s="2">
        <f t="shared" si="74"/>
        <v>46026.143252314818</v>
      </c>
      <c r="R1555" t="s">
        <v>7166</v>
      </c>
      <c r="S1555" t="s">
        <v>30</v>
      </c>
      <c r="T15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5" s="5">
        <f>IF(tb_ship[[#This Row],[current_status]]&lt;&gt;"DELIVERED", "",
  ABS(tb_ship[[#This Row],[Formated_actual_delivery_timestamp]] - tb_ship[[#This Row],[Formatted_estimated_delivery_timestamp]])
)</f>
        <v>0.92148148148407927</v>
      </c>
      <c r="X1555">
        <v>3</v>
      </c>
      <c r="Y1555">
        <v>3</v>
      </c>
      <c r="Z1555" t="b">
        <v>0</v>
      </c>
    </row>
    <row r="1556" spans="1:26" hidden="1" x14ac:dyDescent="0.25">
      <c r="A1556" t="s">
        <v>7167</v>
      </c>
      <c r="B1556" t="s">
        <v>67</v>
      </c>
      <c r="C1556" t="s">
        <v>33</v>
      </c>
      <c r="D1556" t="s">
        <v>52</v>
      </c>
      <c r="E1556" t="s">
        <v>173</v>
      </c>
      <c r="F1556" t="s">
        <v>2722</v>
      </c>
      <c r="G1556" t="s">
        <v>174</v>
      </c>
      <c r="H1556" t="s">
        <v>859</v>
      </c>
      <c r="I1556" t="b">
        <v>0</v>
      </c>
      <c r="J1556">
        <v>9.52</v>
      </c>
      <c r="K1556">
        <v>206.8</v>
      </c>
      <c r="L1556" t="s">
        <v>7168</v>
      </c>
      <c r="M1556" s="2">
        <f t="shared" si="72"/>
        <v>46043.397916666669</v>
      </c>
      <c r="N1556" t="s">
        <v>7169</v>
      </c>
      <c r="O1556" s="2">
        <f t="shared" si="73"/>
        <v>46045.424953703703</v>
      </c>
      <c r="P1556" t="s">
        <v>7170</v>
      </c>
      <c r="Q1556" s="2">
        <f t="shared" si="74"/>
        <v>46045.683159722226</v>
      </c>
      <c r="R1556" t="s">
        <v>7170</v>
      </c>
      <c r="S1556" t="s">
        <v>30</v>
      </c>
      <c r="T15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6" s="5">
        <f>IF(tb_ship[[#This Row],[current_status]]&lt;&gt;"DELIVERED", "",
  ABS(tb_ship[[#This Row],[Formated_actual_delivery_timestamp]] - tb_ship[[#This Row],[Formatted_estimated_delivery_timestamp]])
)</f>
        <v>0.25820601852319669</v>
      </c>
      <c r="X1556">
        <v>3</v>
      </c>
      <c r="Y1556">
        <v>3</v>
      </c>
      <c r="Z1556" t="b">
        <v>0</v>
      </c>
    </row>
    <row r="1557" spans="1:26" hidden="1" x14ac:dyDescent="0.25">
      <c r="A1557" t="s">
        <v>7171</v>
      </c>
      <c r="B1557" t="s">
        <v>42</v>
      </c>
      <c r="C1557" t="s">
        <v>33</v>
      </c>
      <c r="D1557" t="s">
        <v>24</v>
      </c>
      <c r="E1557" t="s">
        <v>44</v>
      </c>
      <c r="F1557" t="s">
        <v>93</v>
      </c>
      <c r="G1557" t="s">
        <v>117</v>
      </c>
      <c r="I1557" t="b">
        <v>0</v>
      </c>
      <c r="J1557">
        <v>4.8600000000000003</v>
      </c>
      <c r="K1557">
        <v>74.81</v>
      </c>
      <c r="L1557" t="s">
        <v>7172</v>
      </c>
      <c r="M1557" s="2">
        <f t="shared" si="72"/>
        <v>45874.606250000004</v>
      </c>
      <c r="N1557" t="s">
        <v>7173</v>
      </c>
      <c r="O1557" s="2">
        <f t="shared" si="73"/>
        <v>45881.273634259262</v>
      </c>
      <c r="P1557" t="s">
        <v>7174</v>
      </c>
      <c r="Q1557" s="2">
        <f t="shared" si="74"/>
        <v>45881.546828703707</v>
      </c>
      <c r="R1557" t="s">
        <v>7174</v>
      </c>
      <c r="S1557" t="s">
        <v>30</v>
      </c>
      <c r="T15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7" s="5">
        <f>IF(tb_ship[[#This Row],[current_status]]&lt;&gt;"DELIVERED", "",
  ABS(tb_ship[[#This Row],[Formated_actual_delivery_timestamp]] - tb_ship[[#This Row],[Formatted_estimated_delivery_timestamp]])
)</f>
        <v>0.27319444444583496</v>
      </c>
      <c r="X1557">
        <v>3</v>
      </c>
      <c r="Y1557">
        <v>5</v>
      </c>
      <c r="Z1557" t="b">
        <v>0</v>
      </c>
    </row>
    <row r="1558" spans="1:26" hidden="1" x14ac:dyDescent="0.25">
      <c r="A1558" t="s">
        <v>7175</v>
      </c>
      <c r="B1558" t="s">
        <v>203</v>
      </c>
      <c r="C1558" t="s">
        <v>33</v>
      </c>
      <c r="D1558" t="s">
        <v>24</v>
      </c>
      <c r="E1558" t="s">
        <v>24</v>
      </c>
      <c r="F1558" t="s">
        <v>1839</v>
      </c>
      <c r="G1558" t="s">
        <v>35</v>
      </c>
      <c r="H1558" t="s">
        <v>69</v>
      </c>
      <c r="I1558" t="b">
        <v>0</v>
      </c>
      <c r="J1558">
        <v>14.5</v>
      </c>
      <c r="K1558">
        <v>520.9</v>
      </c>
      <c r="L1558" t="s">
        <v>7176</v>
      </c>
      <c r="M1558" s="2">
        <f t="shared" si="72"/>
        <v>46077.845138888893</v>
      </c>
      <c r="N1558" t="s">
        <v>7177</v>
      </c>
      <c r="O1558" s="2">
        <f t="shared" si="73"/>
        <v>46080.123969907407</v>
      </c>
      <c r="P1558" t="s">
        <v>7178</v>
      </c>
      <c r="Q1558" s="2">
        <f t="shared" si="74"/>
        <v>46079.883564814816</v>
      </c>
      <c r="R1558" t="s">
        <v>7178</v>
      </c>
      <c r="S1558" t="s">
        <v>30</v>
      </c>
      <c r="T15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58" s="5">
        <f>IF(tb_ship[[#This Row],[current_status]]&lt;&gt;"DELIVERED", "",
  ABS(tb_ship[[#This Row],[Formated_actual_delivery_timestamp]] - tb_ship[[#This Row],[Formatted_estimated_delivery_timestamp]])
)</f>
        <v>0.24040509259066312</v>
      </c>
      <c r="X1558">
        <v>2</v>
      </c>
      <c r="Y1558">
        <v>2</v>
      </c>
      <c r="Z1558" t="b">
        <v>0</v>
      </c>
    </row>
    <row r="1559" spans="1:26" hidden="1" x14ac:dyDescent="0.25">
      <c r="A1559" t="s">
        <v>7179</v>
      </c>
      <c r="B1559" t="s">
        <v>67</v>
      </c>
      <c r="C1559" t="s">
        <v>33</v>
      </c>
      <c r="D1559" t="s">
        <v>44</v>
      </c>
      <c r="E1559" t="s">
        <v>52</v>
      </c>
      <c r="F1559" t="s">
        <v>997</v>
      </c>
      <c r="G1559" t="s">
        <v>786</v>
      </c>
      <c r="H1559" t="s">
        <v>86</v>
      </c>
      <c r="I1559" t="b">
        <v>1</v>
      </c>
      <c r="J1559">
        <v>8.42</v>
      </c>
      <c r="K1559">
        <v>248.32</v>
      </c>
      <c r="L1559" t="s">
        <v>7180</v>
      </c>
      <c r="M1559" s="2">
        <f t="shared" si="72"/>
        <v>45856.002777777772</v>
      </c>
      <c r="N1559" t="s">
        <v>7181</v>
      </c>
      <c r="O1559" s="2">
        <f t="shared" si="73"/>
        <v>45857.416574074072</v>
      </c>
      <c r="P1559" t="s">
        <v>7182</v>
      </c>
      <c r="Q1559" s="2">
        <f t="shared" si="74"/>
        <v>45857.908784722225</v>
      </c>
      <c r="R1559" t="s">
        <v>7183</v>
      </c>
      <c r="S1559" t="s">
        <v>30</v>
      </c>
      <c r="T15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59" s="5">
        <f>IF(tb_ship[[#This Row],[current_status]]&lt;&gt;"DELIVERED", "",
  ABS(tb_ship[[#This Row],[Formated_actual_delivery_timestamp]] - tb_ship[[#This Row],[Formatted_estimated_delivery_timestamp]])
)</f>
        <v>0.4922106481535593</v>
      </c>
      <c r="X1559">
        <v>3</v>
      </c>
      <c r="Y1559">
        <v>3</v>
      </c>
      <c r="Z1559" t="b">
        <v>0</v>
      </c>
    </row>
    <row r="1560" spans="1:26" hidden="1" x14ac:dyDescent="0.25">
      <c r="A1560" t="s">
        <v>7184</v>
      </c>
      <c r="B1560" t="s">
        <v>58</v>
      </c>
      <c r="C1560" t="s">
        <v>23</v>
      </c>
      <c r="D1560" t="s">
        <v>24</v>
      </c>
      <c r="E1560" t="s">
        <v>34</v>
      </c>
      <c r="F1560" t="s">
        <v>189</v>
      </c>
      <c r="G1560" t="s">
        <v>230</v>
      </c>
      <c r="I1560" t="b">
        <v>1</v>
      </c>
      <c r="J1560">
        <v>56.59</v>
      </c>
      <c r="K1560">
        <v>539.79</v>
      </c>
      <c r="L1560" t="s">
        <v>7185</v>
      </c>
      <c r="M1560" s="2">
        <f t="shared" si="72"/>
        <v>45825.734027777777</v>
      </c>
      <c r="N1560" t="s">
        <v>7186</v>
      </c>
      <c r="O1560" s="2">
        <f t="shared" si="73"/>
        <v>45829.196168981485</v>
      </c>
      <c r="P1560" t="s">
        <v>7187</v>
      </c>
      <c r="Q1560" s="2">
        <f t="shared" si="74"/>
        <v>45828.832928240743</v>
      </c>
      <c r="R1560" t="s">
        <v>7187</v>
      </c>
      <c r="S1560" t="s">
        <v>30</v>
      </c>
      <c r="T15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0" s="5">
        <f>IF(tb_ship[[#This Row],[current_status]]&lt;&gt;"DELIVERED", "",
  ABS(tb_ship[[#This Row],[Formated_actual_delivery_timestamp]] - tb_ship[[#This Row],[Formatted_estimated_delivery_timestamp]])
)</f>
        <v>0.36324074074218515</v>
      </c>
      <c r="X1560">
        <v>1</v>
      </c>
      <c r="Y1560">
        <v>5</v>
      </c>
      <c r="Z1560" t="b">
        <v>0</v>
      </c>
    </row>
    <row r="1561" spans="1:26" hidden="1" x14ac:dyDescent="0.25">
      <c r="A1561" t="s">
        <v>7188</v>
      </c>
      <c r="B1561" t="s">
        <v>58</v>
      </c>
      <c r="C1561" t="s">
        <v>43</v>
      </c>
      <c r="D1561" t="s">
        <v>52</v>
      </c>
      <c r="E1561" t="s">
        <v>59</v>
      </c>
      <c r="F1561" t="s">
        <v>53</v>
      </c>
      <c r="G1561" t="s">
        <v>160</v>
      </c>
      <c r="H1561" t="s">
        <v>1396</v>
      </c>
      <c r="I1561" t="b">
        <v>0</v>
      </c>
      <c r="J1561">
        <v>10.38</v>
      </c>
      <c r="K1561">
        <v>597.16</v>
      </c>
      <c r="L1561" t="s">
        <v>7189</v>
      </c>
      <c r="M1561" s="2">
        <f t="shared" si="72"/>
        <v>45993.418055555558</v>
      </c>
      <c r="N1561" t="s">
        <v>7190</v>
      </c>
      <c r="O1561" s="2">
        <f t="shared" si="73"/>
        <v>46006.624479166669</v>
      </c>
      <c r="P1561" t="s">
        <v>7191</v>
      </c>
      <c r="Q1561" s="2">
        <f t="shared" si="74"/>
        <v>46006.666331018518</v>
      </c>
      <c r="R1561" t="s">
        <v>7191</v>
      </c>
      <c r="S1561" t="s">
        <v>30</v>
      </c>
      <c r="T15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61" s="5">
        <f>IF(tb_ship[[#This Row],[current_status]]&lt;&gt;"DELIVERED", "",
  ABS(tb_ship[[#This Row],[Formated_actual_delivery_timestamp]] - tb_ship[[#This Row],[Formatted_estimated_delivery_timestamp]])
)</f>
        <v>4.185185184906004E-2</v>
      </c>
      <c r="X1561">
        <v>1</v>
      </c>
      <c r="Y1561">
        <v>3</v>
      </c>
      <c r="Z1561" t="b">
        <v>0</v>
      </c>
    </row>
    <row r="1562" spans="1:26" hidden="1" x14ac:dyDescent="0.25">
      <c r="A1562" t="s">
        <v>7192</v>
      </c>
      <c r="B1562" t="s">
        <v>203</v>
      </c>
      <c r="C1562" t="s">
        <v>33</v>
      </c>
      <c r="D1562" t="s">
        <v>24</v>
      </c>
      <c r="E1562" t="s">
        <v>24</v>
      </c>
      <c r="F1562" t="s">
        <v>25</v>
      </c>
      <c r="G1562" t="s">
        <v>151</v>
      </c>
      <c r="H1562" t="s">
        <v>152</v>
      </c>
      <c r="I1562" t="b">
        <v>0</v>
      </c>
      <c r="J1562">
        <v>1.85</v>
      </c>
      <c r="K1562">
        <v>13.36</v>
      </c>
      <c r="L1562" t="s">
        <v>7193</v>
      </c>
      <c r="M1562" s="2">
        <f t="shared" si="72"/>
        <v>45821.756250000006</v>
      </c>
      <c r="N1562" t="s">
        <v>7194</v>
      </c>
      <c r="O1562" s="2">
        <f t="shared" si="73"/>
        <v>45823.79350694445</v>
      </c>
      <c r="P1562" t="s">
        <v>7195</v>
      </c>
      <c r="Q1562" s="2">
        <f t="shared" si="74"/>
        <v>45823.4225462963</v>
      </c>
      <c r="R1562" t="s">
        <v>7195</v>
      </c>
      <c r="S1562" t="s">
        <v>30</v>
      </c>
      <c r="T15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2" s="5">
        <f>IF(tb_ship[[#This Row],[current_status]]&lt;&gt;"DELIVERED", "",
  ABS(tb_ship[[#This Row],[Formated_actual_delivery_timestamp]] - tb_ship[[#This Row],[Formatted_estimated_delivery_timestamp]])
)</f>
        <v>0.37096064814977581</v>
      </c>
      <c r="X1562">
        <v>2</v>
      </c>
      <c r="Y1562">
        <v>1</v>
      </c>
      <c r="Z1562" t="b">
        <v>0</v>
      </c>
    </row>
    <row r="1563" spans="1:26" hidden="1" x14ac:dyDescent="0.25">
      <c r="A1563" t="s">
        <v>7196</v>
      </c>
      <c r="B1563" t="s">
        <v>67</v>
      </c>
      <c r="C1563" t="s">
        <v>51</v>
      </c>
      <c r="D1563" t="s">
        <v>24</v>
      </c>
      <c r="E1563" t="s">
        <v>44</v>
      </c>
      <c r="F1563" t="s">
        <v>68</v>
      </c>
      <c r="G1563" t="s">
        <v>45</v>
      </c>
      <c r="H1563" t="s">
        <v>391</v>
      </c>
      <c r="I1563" t="b">
        <v>1</v>
      </c>
      <c r="J1563">
        <v>30.03</v>
      </c>
      <c r="K1563">
        <v>644.14</v>
      </c>
      <c r="L1563" t="s">
        <v>7197</v>
      </c>
      <c r="M1563" s="2">
        <f t="shared" si="72"/>
        <v>45983.724305555559</v>
      </c>
      <c r="N1563" t="s">
        <v>7198</v>
      </c>
      <c r="O1563" s="2">
        <f t="shared" si="73"/>
        <v>45985.757777777777</v>
      </c>
      <c r="P1563" t="s">
        <v>7199</v>
      </c>
      <c r="Q1563" s="2">
        <f t="shared" si="74"/>
        <v>45986.156527777777</v>
      </c>
      <c r="R1563" t="s">
        <v>7200</v>
      </c>
      <c r="S1563" t="s">
        <v>30</v>
      </c>
      <c r="T15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63" s="5">
        <f>IF(tb_ship[[#This Row],[current_status]]&lt;&gt;"DELIVERED", "",
  ABS(tb_ship[[#This Row],[Formated_actual_delivery_timestamp]] - tb_ship[[#This Row],[Formatted_estimated_delivery_timestamp]])
)</f>
        <v>0.39875000000029104</v>
      </c>
      <c r="X1563">
        <v>3</v>
      </c>
      <c r="Y1563">
        <v>2</v>
      </c>
      <c r="Z1563" t="b">
        <v>0</v>
      </c>
    </row>
    <row r="1564" spans="1:26" hidden="1" x14ac:dyDescent="0.25">
      <c r="A1564" t="s">
        <v>7201</v>
      </c>
      <c r="B1564" t="s">
        <v>186</v>
      </c>
      <c r="C1564" t="s">
        <v>33</v>
      </c>
      <c r="D1564" t="s">
        <v>24</v>
      </c>
      <c r="E1564" t="s">
        <v>34</v>
      </c>
      <c r="F1564" t="s">
        <v>407</v>
      </c>
      <c r="G1564" t="s">
        <v>230</v>
      </c>
      <c r="H1564" t="s">
        <v>37</v>
      </c>
      <c r="I1564" t="b">
        <v>1</v>
      </c>
      <c r="J1564">
        <v>11.34</v>
      </c>
      <c r="K1564">
        <v>511.38</v>
      </c>
      <c r="L1564" t="s">
        <v>7202</v>
      </c>
      <c r="M1564" s="2">
        <f t="shared" si="72"/>
        <v>46068.804861111115</v>
      </c>
      <c r="N1564" t="s">
        <v>7203</v>
      </c>
      <c r="O1564" s="2">
        <f t="shared" si="73"/>
        <v>46077.826874999999</v>
      </c>
      <c r="P1564" t="s">
        <v>7204</v>
      </c>
      <c r="Q1564" s="2">
        <f t="shared" si="74"/>
        <v>46077.530011574076</v>
      </c>
      <c r="R1564" t="s">
        <v>7204</v>
      </c>
      <c r="S1564" t="s">
        <v>30</v>
      </c>
      <c r="T15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4" s="5">
        <f>IF(tb_ship[[#This Row],[current_status]]&lt;&gt;"DELIVERED", "",
  ABS(tb_ship[[#This Row],[Formated_actual_delivery_timestamp]] - tb_ship[[#This Row],[Formatted_estimated_delivery_timestamp]])
)</f>
        <v>0.29686342592322035</v>
      </c>
      <c r="X1564">
        <v>3</v>
      </c>
      <c r="Y1564">
        <v>4</v>
      </c>
      <c r="Z1564" t="b">
        <v>0</v>
      </c>
    </row>
    <row r="1565" spans="1:26" hidden="1" x14ac:dyDescent="0.25">
      <c r="A1565" t="s">
        <v>7205</v>
      </c>
      <c r="B1565" t="s">
        <v>279</v>
      </c>
      <c r="C1565" t="s">
        <v>51</v>
      </c>
      <c r="D1565" t="s">
        <v>52</v>
      </c>
      <c r="E1565" t="s">
        <v>173</v>
      </c>
      <c r="F1565" t="s">
        <v>422</v>
      </c>
      <c r="G1565" t="s">
        <v>460</v>
      </c>
      <c r="I1565" t="b">
        <v>0</v>
      </c>
      <c r="J1565">
        <v>23.92</v>
      </c>
      <c r="K1565">
        <v>1174.71</v>
      </c>
      <c r="L1565" t="s">
        <v>7206</v>
      </c>
      <c r="M1565" s="2">
        <f t="shared" si="72"/>
        <v>45966.645833333336</v>
      </c>
      <c r="N1565" t="s">
        <v>7207</v>
      </c>
      <c r="O1565" s="2">
        <f t="shared" si="73"/>
        <v>45970.429884259262</v>
      </c>
      <c r="P1565" t="s">
        <v>7208</v>
      </c>
      <c r="Q1565" s="2">
        <f t="shared" si="74"/>
        <v>45970.449189814812</v>
      </c>
      <c r="R1565" t="s">
        <v>7209</v>
      </c>
      <c r="S1565" t="s">
        <v>30</v>
      </c>
      <c r="T15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65" s="5">
        <f>IF(tb_ship[[#This Row],[current_status]]&lt;&gt;"DELIVERED", "",
  ABS(tb_ship[[#This Row],[Formated_actual_delivery_timestamp]] - tb_ship[[#This Row],[Formatted_estimated_delivery_timestamp]])
)</f>
        <v>1.9305555550090503E-2</v>
      </c>
      <c r="X1565">
        <v>2</v>
      </c>
      <c r="Y1565">
        <v>4</v>
      </c>
      <c r="Z1565" t="b">
        <v>0</v>
      </c>
    </row>
    <row r="1566" spans="1:26" hidden="1" x14ac:dyDescent="0.25">
      <c r="A1566" t="s">
        <v>7210</v>
      </c>
      <c r="B1566" t="s">
        <v>58</v>
      </c>
      <c r="C1566" t="s">
        <v>33</v>
      </c>
      <c r="D1566" t="s">
        <v>24</v>
      </c>
      <c r="E1566" t="s">
        <v>24</v>
      </c>
      <c r="F1566" t="s">
        <v>407</v>
      </c>
      <c r="G1566" t="s">
        <v>883</v>
      </c>
      <c r="H1566" t="s">
        <v>152</v>
      </c>
      <c r="I1566" t="b">
        <v>0</v>
      </c>
      <c r="J1566">
        <v>57.15</v>
      </c>
      <c r="K1566">
        <v>855.3</v>
      </c>
      <c r="L1566" t="s">
        <v>7211</v>
      </c>
      <c r="M1566" s="2">
        <f t="shared" si="72"/>
        <v>45826.775694444448</v>
      </c>
      <c r="N1566" t="s">
        <v>7212</v>
      </c>
      <c r="O1566" s="2">
        <f t="shared" si="73"/>
        <v>45829.402083333334</v>
      </c>
      <c r="P1566" t="s">
        <v>7213</v>
      </c>
      <c r="Q1566" s="2">
        <f t="shared" si="74"/>
        <v>45829.377604166672</v>
      </c>
      <c r="R1566" t="s">
        <v>7213</v>
      </c>
      <c r="S1566" t="s">
        <v>30</v>
      </c>
      <c r="T15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6" s="5">
        <f>IF(tb_ship[[#This Row],[current_status]]&lt;&gt;"DELIVERED", "",
  ABS(tb_ship[[#This Row],[Formated_actual_delivery_timestamp]] - tb_ship[[#This Row],[Formatted_estimated_delivery_timestamp]])
)</f>
        <v>2.4479166662786156E-2</v>
      </c>
      <c r="X1566">
        <v>3</v>
      </c>
      <c r="Y1566">
        <v>2</v>
      </c>
      <c r="Z1566" t="b">
        <v>0</v>
      </c>
    </row>
    <row r="1567" spans="1:26" hidden="1" x14ac:dyDescent="0.25">
      <c r="A1567" t="s">
        <v>7214</v>
      </c>
      <c r="B1567" t="s">
        <v>150</v>
      </c>
      <c r="C1567" t="s">
        <v>33</v>
      </c>
      <c r="D1567" t="s">
        <v>59</v>
      </c>
      <c r="E1567" t="s">
        <v>52</v>
      </c>
      <c r="F1567" t="s">
        <v>471</v>
      </c>
      <c r="G1567" t="s">
        <v>76</v>
      </c>
      <c r="H1567" t="s">
        <v>613</v>
      </c>
      <c r="I1567" t="b">
        <v>0</v>
      </c>
      <c r="J1567">
        <v>40.14</v>
      </c>
      <c r="K1567">
        <v>4032.73</v>
      </c>
      <c r="L1567" t="s">
        <v>7215</v>
      </c>
      <c r="M1567" s="2">
        <f t="shared" si="72"/>
        <v>46069.496527777781</v>
      </c>
      <c r="N1567" t="s">
        <v>7216</v>
      </c>
      <c r="O1567" s="2">
        <f t="shared" si="73"/>
        <v>46074.446793981479</v>
      </c>
      <c r="P1567" t="s">
        <v>7217</v>
      </c>
      <c r="Q1567" s="2">
        <f t="shared" si="74"/>
        <v>46074.352858796301</v>
      </c>
      <c r="R1567" t="s">
        <v>7218</v>
      </c>
      <c r="S1567" t="s">
        <v>30</v>
      </c>
      <c r="T15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67" s="5">
        <f>IF(tb_ship[[#This Row],[current_status]]&lt;&gt;"DELIVERED", "",
  ABS(tb_ship[[#This Row],[Formated_actual_delivery_timestamp]] - tb_ship[[#This Row],[Formatted_estimated_delivery_timestamp]])
)</f>
        <v>9.3935185177542735E-2</v>
      </c>
      <c r="X1567">
        <v>2</v>
      </c>
      <c r="Y1567">
        <v>4</v>
      </c>
      <c r="Z1567" t="b">
        <v>0</v>
      </c>
    </row>
    <row r="1568" spans="1:26" hidden="1" x14ac:dyDescent="0.25">
      <c r="A1568" t="s">
        <v>7219</v>
      </c>
      <c r="B1568" t="s">
        <v>83</v>
      </c>
      <c r="C1568" t="s">
        <v>33</v>
      </c>
      <c r="D1568" t="s">
        <v>52</v>
      </c>
      <c r="E1568" t="s">
        <v>173</v>
      </c>
      <c r="F1568" t="s">
        <v>76</v>
      </c>
      <c r="G1568" t="s">
        <v>460</v>
      </c>
      <c r="H1568" t="s">
        <v>859</v>
      </c>
      <c r="I1568" t="b">
        <v>0</v>
      </c>
      <c r="J1568">
        <v>29.35</v>
      </c>
      <c r="K1568">
        <v>1204.24</v>
      </c>
      <c r="L1568" t="s">
        <v>7220</v>
      </c>
      <c r="M1568" s="2">
        <f t="shared" si="72"/>
        <v>45982.490277777775</v>
      </c>
      <c r="N1568" t="s">
        <v>7221</v>
      </c>
      <c r="O1568" s="2">
        <f t="shared" si="73"/>
        <v>45988.586574074077</v>
      </c>
      <c r="P1568" t="s">
        <v>7222</v>
      </c>
      <c r="Q1568" s="2">
        <f t="shared" si="74"/>
        <v>45989.061689814815</v>
      </c>
      <c r="R1568" t="s">
        <v>7222</v>
      </c>
      <c r="S1568" t="s">
        <v>30</v>
      </c>
      <c r="T15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68" s="5">
        <f>IF(tb_ship[[#This Row],[current_status]]&lt;&gt;"DELIVERED", "",
  ABS(tb_ship[[#This Row],[Formated_actual_delivery_timestamp]] - tb_ship[[#This Row],[Formatted_estimated_delivery_timestamp]])
)</f>
        <v>0.4751157407372375</v>
      </c>
      <c r="X1568">
        <v>2</v>
      </c>
      <c r="Y1568">
        <v>3</v>
      </c>
      <c r="Z1568" t="b">
        <v>0</v>
      </c>
    </row>
    <row r="1569" spans="1:26" hidden="1" x14ac:dyDescent="0.25">
      <c r="A1569" t="s">
        <v>7223</v>
      </c>
      <c r="B1569" t="s">
        <v>58</v>
      </c>
      <c r="C1569" t="s">
        <v>51</v>
      </c>
      <c r="D1569" t="s">
        <v>34</v>
      </c>
      <c r="E1569" t="s">
        <v>24</v>
      </c>
      <c r="F1569" t="s">
        <v>230</v>
      </c>
      <c r="G1569" t="s">
        <v>25</v>
      </c>
      <c r="H1569" t="s">
        <v>319</v>
      </c>
      <c r="I1569" t="b">
        <v>1</v>
      </c>
      <c r="J1569">
        <v>16.48</v>
      </c>
      <c r="K1569">
        <v>833</v>
      </c>
      <c r="L1569" t="s">
        <v>7224</v>
      </c>
      <c r="M1569" s="2">
        <f t="shared" si="72"/>
        <v>45949.604861111111</v>
      </c>
      <c r="N1569" t="s">
        <v>7225</v>
      </c>
      <c r="O1569" s="2">
        <f t="shared" si="73"/>
        <v>45954.439837962964</v>
      </c>
      <c r="P1569" t="s">
        <v>7226</v>
      </c>
      <c r="Q1569" s="2">
        <f t="shared" si="74"/>
        <v>45954.677118055559</v>
      </c>
      <c r="R1569" t="s">
        <v>7226</v>
      </c>
      <c r="S1569" t="s">
        <v>30</v>
      </c>
      <c r="T15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69" s="5">
        <f>IF(tb_ship[[#This Row],[current_status]]&lt;&gt;"DELIVERED", "",
  ABS(tb_ship[[#This Row],[Formated_actual_delivery_timestamp]] - tb_ship[[#This Row],[Formatted_estimated_delivery_timestamp]])
)</f>
        <v>0.23728009259502869</v>
      </c>
      <c r="X1569">
        <v>2</v>
      </c>
      <c r="Y1569">
        <v>3</v>
      </c>
      <c r="Z1569" t="b">
        <v>0</v>
      </c>
    </row>
    <row r="1570" spans="1:26" hidden="1" x14ac:dyDescent="0.25">
      <c r="A1570" t="s">
        <v>7227</v>
      </c>
      <c r="B1570" t="s">
        <v>58</v>
      </c>
      <c r="C1570" t="s">
        <v>51</v>
      </c>
      <c r="D1570" t="s">
        <v>52</v>
      </c>
      <c r="E1570" t="s">
        <v>24</v>
      </c>
      <c r="F1570" t="s">
        <v>243</v>
      </c>
      <c r="G1570" t="s">
        <v>25</v>
      </c>
      <c r="H1570" t="s">
        <v>1024</v>
      </c>
      <c r="I1570" t="b">
        <v>1</v>
      </c>
      <c r="J1570">
        <v>11.64</v>
      </c>
      <c r="K1570">
        <v>156.47999999999999</v>
      </c>
      <c r="L1570" t="s">
        <v>7228</v>
      </c>
      <c r="M1570" s="2">
        <f t="shared" si="72"/>
        <v>45910.384027777778</v>
      </c>
      <c r="N1570" t="s">
        <v>7229</v>
      </c>
      <c r="O1570" s="2">
        <f t="shared" si="73"/>
        <v>45917.616493055561</v>
      </c>
      <c r="P1570" t="s">
        <v>7230</v>
      </c>
      <c r="Q1570" s="2">
        <f t="shared" si="74"/>
        <v>45917.180659722224</v>
      </c>
      <c r="R1570" t="s">
        <v>7231</v>
      </c>
      <c r="S1570" t="s">
        <v>30</v>
      </c>
      <c r="T15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70" s="5">
        <f>IF(tb_ship[[#This Row],[current_status]]&lt;&gt;"DELIVERED", "",
  ABS(tb_ship[[#This Row],[Formated_actual_delivery_timestamp]] - tb_ship[[#This Row],[Formatted_estimated_delivery_timestamp]])
)</f>
        <v>0.43583333333663177</v>
      </c>
      <c r="X1570">
        <v>2</v>
      </c>
      <c r="Y1570">
        <v>4</v>
      </c>
      <c r="Z1570" t="b">
        <v>0</v>
      </c>
    </row>
    <row r="1571" spans="1:26" hidden="1" x14ac:dyDescent="0.25">
      <c r="A1571" t="s">
        <v>7232</v>
      </c>
      <c r="B1571" t="s">
        <v>203</v>
      </c>
      <c r="C1571" t="s">
        <v>43</v>
      </c>
      <c r="D1571" t="s">
        <v>301</v>
      </c>
      <c r="E1571" t="s">
        <v>24</v>
      </c>
      <c r="F1571" t="s">
        <v>987</v>
      </c>
      <c r="G1571" t="s">
        <v>25</v>
      </c>
      <c r="H1571" t="s">
        <v>303</v>
      </c>
      <c r="I1571" t="b">
        <v>0</v>
      </c>
      <c r="J1571">
        <v>29.54</v>
      </c>
      <c r="K1571">
        <v>2204.41</v>
      </c>
      <c r="L1571" t="s">
        <v>7233</v>
      </c>
      <c r="M1571" s="2">
        <f t="shared" si="72"/>
        <v>45818.369444444441</v>
      </c>
      <c r="N1571" t="s">
        <v>7234</v>
      </c>
      <c r="O1571" s="2">
        <f t="shared" si="73"/>
        <v>45826.16605324074</v>
      </c>
      <c r="P1571" t="s">
        <v>7235</v>
      </c>
      <c r="Q1571" s="2">
        <f t="shared" si="74"/>
        <v>45826.407812500001</v>
      </c>
      <c r="R1571" t="s">
        <v>7235</v>
      </c>
      <c r="S1571" t="s">
        <v>30</v>
      </c>
      <c r="T15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71" s="5">
        <f>IF(tb_ship[[#This Row],[current_status]]&lt;&gt;"DELIVERED", "",
  ABS(tb_ship[[#This Row],[Formated_actual_delivery_timestamp]] - tb_ship[[#This Row],[Formatted_estimated_delivery_timestamp]])
)</f>
        <v>0.24175925926101627</v>
      </c>
      <c r="X1571">
        <v>2</v>
      </c>
      <c r="Y1571">
        <v>4</v>
      </c>
      <c r="Z1571" t="b">
        <v>0</v>
      </c>
    </row>
    <row r="1572" spans="1:26" hidden="1" x14ac:dyDescent="0.25">
      <c r="A1572" t="s">
        <v>7236</v>
      </c>
      <c r="B1572" t="s">
        <v>58</v>
      </c>
      <c r="C1572" t="s">
        <v>33</v>
      </c>
      <c r="D1572" t="s">
        <v>187</v>
      </c>
      <c r="E1572" t="s">
        <v>24</v>
      </c>
      <c r="F1572" t="s">
        <v>188</v>
      </c>
      <c r="G1572" t="s">
        <v>151</v>
      </c>
      <c r="H1572" t="s">
        <v>927</v>
      </c>
      <c r="I1572" t="b">
        <v>1</v>
      </c>
      <c r="J1572">
        <v>1.35</v>
      </c>
      <c r="K1572">
        <v>64.02</v>
      </c>
      <c r="L1572" t="s">
        <v>7237</v>
      </c>
      <c r="M1572" s="2">
        <f t="shared" si="72"/>
        <v>45861.083333333336</v>
      </c>
      <c r="N1572" t="s">
        <v>7238</v>
      </c>
      <c r="O1572" s="2">
        <f t="shared" si="73"/>
        <v>45866.725682870368</v>
      </c>
      <c r="P1572" t="s">
        <v>7239</v>
      </c>
      <c r="Q1572" s="2">
        <f t="shared" si="74"/>
        <v>45866.387800925928</v>
      </c>
      <c r="R1572" t="s">
        <v>7240</v>
      </c>
      <c r="S1572" t="s">
        <v>30</v>
      </c>
      <c r="T15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72" s="5">
        <f>IF(tb_ship[[#This Row],[current_status]]&lt;&gt;"DELIVERED", "",
  ABS(tb_ship[[#This Row],[Formated_actual_delivery_timestamp]] - tb_ship[[#This Row],[Formatted_estimated_delivery_timestamp]])
)</f>
        <v>0.33788194444059627</v>
      </c>
      <c r="X1572">
        <v>1</v>
      </c>
      <c r="Y1572">
        <v>5</v>
      </c>
      <c r="Z1572" t="b">
        <v>0</v>
      </c>
    </row>
    <row r="1573" spans="1:26" hidden="1" x14ac:dyDescent="0.25">
      <c r="A1573" t="s">
        <v>7241</v>
      </c>
      <c r="B1573" t="s">
        <v>203</v>
      </c>
      <c r="C1573" t="s">
        <v>23</v>
      </c>
      <c r="D1573" t="s">
        <v>187</v>
      </c>
      <c r="E1573" t="s">
        <v>24</v>
      </c>
      <c r="F1573" t="s">
        <v>765</v>
      </c>
      <c r="G1573" t="s">
        <v>196</v>
      </c>
      <c r="H1573" t="s">
        <v>927</v>
      </c>
      <c r="I1573" t="b">
        <v>1</v>
      </c>
      <c r="J1573">
        <v>57.07</v>
      </c>
      <c r="K1573">
        <v>525.15</v>
      </c>
      <c r="L1573" t="s">
        <v>7242</v>
      </c>
      <c r="M1573" s="2">
        <f t="shared" si="72"/>
        <v>45960.118750000001</v>
      </c>
      <c r="N1573" t="s">
        <v>7243</v>
      </c>
      <c r="O1573" s="2">
        <f t="shared" si="73"/>
        <v>45964.417800925927</v>
      </c>
      <c r="P1573" t="s">
        <v>7244</v>
      </c>
      <c r="Q1573" s="2">
        <f t="shared" si="74"/>
        <v>45963.872986111113</v>
      </c>
      <c r="R1573" t="s">
        <v>7245</v>
      </c>
      <c r="S1573" t="s">
        <v>30</v>
      </c>
      <c r="T15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73" s="5">
        <f>IF(tb_ship[[#This Row],[current_status]]&lt;&gt;"DELIVERED", "",
  ABS(tb_ship[[#This Row],[Formated_actual_delivery_timestamp]] - tb_ship[[#This Row],[Formatted_estimated_delivery_timestamp]])
)</f>
        <v>0.54481481481343508</v>
      </c>
      <c r="X1573">
        <v>2</v>
      </c>
      <c r="Y1573">
        <v>4</v>
      </c>
      <c r="Z1573" t="b">
        <v>0</v>
      </c>
    </row>
    <row r="1574" spans="1:26" hidden="1" x14ac:dyDescent="0.25">
      <c r="A1574" t="s">
        <v>7246</v>
      </c>
      <c r="B1574" t="s">
        <v>58</v>
      </c>
      <c r="D1574" t="s">
        <v>24</v>
      </c>
      <c r="E1574" t="s">
        <v>24</v>
      </c>
      <c r="F1574" t="s">
        <v>128</v>
      </c>
      <c r="G1574" t="s">
        <v>93</v>
      </c>
      <c r="H1574" t="s">
        <v>574</v>
      </c>
      <c r="I1574" t="b">
        <v>0</v>
      </c>
      <c r="J1574">
        <v>26.6</v>
      </c>
      <c r="K1574">
        <v>1137.95</v>
      </c>
      <c r="L1574" t="s">
        <v>7247</v>
      </c>
      <c r="M1574" s="2">
        <f t="shared" si="72"/>
        <v>46001.89166666667</v>
      </c>
      <c r="N1574" t="s">
        <v>7248</v>
      </c>
      <c r="O1574" s="2">
        <f t="shared" si="73"/>
        <v>46005.644525462965</v>
      </c>
      <c r="P1574" t="s">
        <v>7249</v>
      </c>
      <c r="Q1574" s="2">
        <f t="shared" si="74"/>
        <v>46006.099583333336</v>
      </c>
      <c r="R1574" t="s">
        <v>7249</v>
      </c>
      <c r="S1574" t="s">
        <v>30</v>
      </c>
      <c r="T1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74" s="5">
        <f>IF(tb_ship[[#This Row],[current_status]]&lt;&gt;"DELIVERED", "",
  ABS(tb_ship[[#This Row],[Formated_actual_delivery_timestamp]] - tb_ship[[#This Row],[Formatted_estimated_delivery_timestamp]])
)</f>
        <v>0.45505787037109258</v>
      </c>
      <c r="X1574">
        <v>2</v>
      </c>
      <c r="Y1574">
        <v>1</v>
      </c>
      <c r="Z1574" t="b">
        <v>0</v>
      </c>
    </row>
    <row r="1575" spans="1:26" hidden="1" x14ac:dyDescent="0.25">
      <c r="A1575" t="s">
        <v>7250</v>
      </c>
      <c r="B1575" t="s">
        <v>134</v>
      </c>
      <c r="C1575" t="s">
        <v>51</v>
      </c>
      <c r="D1575" t="s">
        <v>915</v>
      </c>
      <c r="E1575" t="s">
        <v>24</v>
      </c>
      <c r="F1575" t="s">
        <v>1180</v>
      </c>
      <c r="G1575" t="s">
        <v>68</v>
      </c>
      <c r="H1575" t="s">
        <v>3163</v>
      </c>
      <c r="I1575" t="b">
        <v>1</v>
      </c>
      <c r="J1575">
        <v>11.94</v>
      </c>
      <c r="K1575">
        <v>510.9</v>
      </c>
      <c r="L1575" t="s">
        <v>7251</v>
      </c>
      <c r="M1575" s="2">
        <f t="shared" si="72"/>
        <v>45908.561111111114</v>
      </c>
      <c r="N1575" t="s">
        <v>7252</v>
      </c>
      <c r="O1575" s="2">
        <f t="shared" si="73"/>
        <v>45914.299502314818</v>
      </c>
      <c r="P1575" t="s">
        <v>7253</v>
      </c>
      <c r="Q1575" s="2">
        <f t="shared" si="74"/>
        <v>45915.076574074075</v>
      </c>
      <c r="R1575" t="s">
        <v>7254</v>
      </c>
      <c r="S1575" t="s">
        <v>30</v>
      </c>
      <c r="T15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75" s="5">
        <f>IF(tb_ship[[#This Row],[current_status]]&lt;&gt;"DELIVERED", "",
  ABS(tb_ship[[#This Row],[Formated_actual_delivery_timestamp]] - tb_ship[[#This Row],[Formatted_estimated_delivery_timestamp]])
)</f>
        <v>0.77707175925752381</v>
      </c>
      <c r="X1575">
        <v>3</v>
      </c>
      <c r="Y1575">
        <v>3</v>
      </c>
      <c r="Z1575" t="b">
        <v>0</v>
      </c>
    </row>
    <row r="1576" spans="1:26" hidden="1" x14ac:dyDescent="0.25">
      <c r="A1576" t="s">
        <v>7255</v>
      </c>
      <c r="B1576" t="s">
        <v>279</v>
      </c>
      <c r="C1576" t="s">
        <v>43</v>
      </c>
      <c r="D1576" t="s">
        <v>24</v>
      </c>
      <c r="E1576" t="s">
        <v>24</v>
      </c>
      <c r="F1576" t="s">
        <v>25</v>
      </c>
      <c r="G1576" t="s">
        <v>1499</v>
      </c>
      <c r="H1576" t="s">
        <v>488</v>
      </c>
      <c r="I1576" t="b">
        <v>0</v>
      </c>
      <c r="J1576">
        <v>3.94</v>
      </c>
      <c r="K1576">
        <v>163.86</v>
      </c>
      <c r="L1576" t="s">
        <v>7256</v>
      </c>
      <c r="M1576" s="2">
        <f t="shared" si="72"/>
        <v>45968.605555555558</v>
      </c>
      <c r="N1576" t="s">
        <v>7257</v>
      </c>
      <c r="O1576" s="2">
        <f t="shared" si="73"/>
        <v>45971.871701388889</v>
      </c>
      <c r="P1576" t="s">
        <v>7258</v>
      </c>
      <c r="Q1576" s="2">
        <f t="shared" si="74"/>
        <v>45971.055405092593</v>
      </c>
      <c r="R1576" t="s">
        <v>7259</v>
      </c>
      <c r="S1576" t="s">
        <v>30</v>
      </c>
      <c r="T15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76" s="5">
        <f>IF(tb_ship[[#This Row],[current_status]]&lt;&gt;"DELIVERED", "",
  ABS(tb_ship[[#This Row],[Formated_actual_delivery_timestamp]] - tb_ship[[#This Row],[Formatted_estimated_delivery_timestamp]])
)</f>
        <v>0.81629629629605915</v>
      </c>
      <c r="X1576">
        <v>2</v>
      </c>
      <c r="Y1576">
        <v>2</v>
      </c>
      <c r="Z1576" t="b">
        <v>0</v>
      </c>
    </row>
    <row r="1577" spans="1:26" hidden="1" x14ac:dyDescent="0.25">
      <c r="A1577" t="s">
        <v>7260</v>
      </c>
      <c r="B1577" t="s">
        <v>67</v>
      </c>
      <c r="C1577" t="s">
        <v>43</v>
      </c>
      <c r="D1577" t="s">
        <v>24</v>
      </c>
      <c r="E1577" t="s">
        <v>24</v>
      </c>
      <c r="F1577" t="s">
        <v>266</v>
      </c>
      <c r="G1577" t="s">
        <v>189</v>
      </c>
      <c r="H1577" t="s">
        <v>152</v>
      </c>
      <c r="I1577" t="b">
        <v>0</v>
      </c>
      <c r="J1577">
        <v>4.55</v>
      </c>
      <c r="K1577">
        <v>140.26</v>
      </c>
      <c r="L1577" t="s">
        <v>7261</v>
      </c>
      <c r="M1577" s="2">
        <f t="shared" si="72"/>
        <v>45945.298611111109</v>
      </c>
      <c r="N1577" t="s">
        <v>7262</v>
      </c>
      <c r="O1577" s="2">
        <f t="shared" si="73"/>
        <v>45951.136365740742</v>
      </c>
      <c r="P1577" t="s">
        <v>7263</v>
      </c>
      <c r="Q1577" s="2">
        <f t="shared" si="74"/>
        <v>45951.543182870373</v>
      </c>
      <c r="R1577" t="s">
        <v>7264</v>
      </c>
      <c r="S1577" t="s">
        <v>30</v>
      </c>
      <c r="T15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77" s="5">
        <f>IF(tb_ship[[#This Row],[current_status]]&lt;&gt;"DELIVERED", "",
  ABS(tb_ship[[#This Row],[Formated_actual_delivery_timestamp]] - tb_ship[[#This Row],[Formatted_estimated_delivery_timestamp]])
)</f>
        <v>0.40681712963123573</v>
      </c>
      <c r="X1577">
        <v>3</v>
      </c>
      <c r="Y1577">
        <v>2</v>
      </c>
      <c r="Z1577" t="b">
        <v>0</v>
      </c>
    </row>
    <row r="1578" spans="1:26" hidden="1" x14ac:dyDescent="0.25">
      <c r="A1578" t="s">
        <v>7265</v>
      </c>
      <c r="B1578" t="s">
        <v>74</v>
      </c>
      <c r="C1578" t="s">
        <v>43</v>
      </c>
      <c r="D1578" t="s">
        <v>44</v>
      </c>
      <c r="E1578" t="s">
        <v>24</v>
      </c>
      <c r="F1578" t="s">
        <v>109</v>
      </c>
      <c r="G1578" t="s">
        <v>128</v>
      </c>
      <c r="H1578" t="s">
        <v>181</v>
      </c>
      <c r="I1578" t="b">
        <v>1</v>
      </c>
      <c r="J1578">
        <v>31.98</v>
      </c>
      <c r="K1578">
        <v>1024.52</v>
      </c>
      <c r="L1578" t="s">
        <v>7266</v>
      </c>
      <c r="M1578" s="2">
        <f t="shared" si="72"/>
        <v>45959.129861111105</v>
      </c>
      <c r="N1578" t="s">
        <v>7267</v>
      </c>
      <c r="O1578" s="2">
        <f t="shared" si="73"/>
        <v>45969.724004629628</v>
      </c>
      <c r="Q1578" s="2" t="str">
        <f t="shared" si="74"/>
        <v/>
      </c>
      <c r="R1578" t="s">
        <v>7268</v>
      </c>
      <c r="S1578" t="s">
        <v>140</v>
      </c>
      <c r="T15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78" s="5" t="str">
        <f>IF(tb_ship[[#This Row],[current_status]]&lt;&gt;"DELIVERED", "",
  ABS(tb_ship[[#This Row],[Formated_actual_delivery_timestamp]] - tb_ship[[#This Row],[Formatted_estimated_delivery_timestamp]])
)</f>
        <v/>
      </c>
      <c r="V1578" t="s">
        <v>1323</v>
      </c>
      <c r="W1578" t="s">
        <v>743</v>
      </c>
      <c r="X1578">
        <v>9</v>
      </c>
      <c r="Y1578">
        <v>2</v>
      </c>
      <c r="Z1578" t="b">
        <v>1</v>
      </c>
    </row>
    <row r="1579" spans="1:26" hidden="1" x14ac:dyDescent="0.25">
      <c r="A1579" t="s">
        <v>7269</v>
      </c>
      <c r="B1579" t="s">
        <v>58</v>
      </c>
      <c r="C1579" t="s">
        <v>33</v>
      </c>
      <c r="D1579" t="s">
        <v>24</v>
      </c>
      <c r="E1579" t="s">
        <v>24</v>
      </c>
      <c r="F1579" t="s">
        <v>68</v>
      </c>
      <c r="G1579" t="s">
        <v>730</v>
      </c>
      <c r="H1579" t="s">
        <v>69</v>
      </c>
      <c r="I1579" t="b">
        <v>0</v>
      </c>
      <c r="J1579">
        <v>4.45</v>
      </c>
      <c r="K1579">
        <v>88.22</v>
      </c>
      <c r="L1579" t="s">
        <v>7270</v>
      </c>
      <c r="M1579" s="2">
        <f t="shared" si="72"/>
        <v>46054.488194444442</v>
      </c>
      <c r="N1579" t="s">
        <v>7271</v>
      </c>
      <c r="O1579" s="2">
        <f t="shared" si="73"/>
        <v>46057.325937499998</v>
      </c>
      <c r="P1579" t="s">
        <v>7272</v>
      </c>
      <c r="Q1579" s="2">
        <f t="shared" si="74"/>
        <v>46057.775300925925</v>
      </c>
      <c r="R1579" t="s">
        <v>7272</v>
      </c>
      <c r="S1579" t="s">
        <v>30</v>
      </c>
      <c r="T15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79" s="5">
        <f>IF(tb_ship[[#This Row],[current_status]]&lt;&gt;"DELIVERED", "",
  ABS(tb_ship[[#This Row],[Formated_actual_delivery_timestamp]] - tb_ship[[#This Row],[Formatted_estimated_delivery_timestamp]])
)</f>
        <v>0.44936342592700385</v>
      </c>
      <c r="X1579">
        <v>2</v>
      </c>
      <c r="Y1579">
        <v>2</v>
      </c>
      <c r="Z1579" t="b">
        <v>0</v>
      </c>
    </row>
    <row r="1580" spans="1:26" hidden="1" x14ac:dyDescent="0.25">
      <c r="A1580" t="s">
        <v>7273</v>
      </c>
      <c r="B1580" t="s">
        <v>186</v>
      </c>
      <c r="C1580" t="s">
        <v>51</v>
      </c>
      <c r="D1580" t="s">
        <v>100</v>
      </c>
      <c r="E1580" t="s">
        <v>24</v>
      </c>
      <c r="F1580" t="s">
        <v>101</v>
      </c>
      <c r="G1580" t="s">
        <v>196</v>
      </c>
      <c r="H1580" t="s">
        <v>223</v>
      </c>
      <c r="I1580" t="b">
        <v>1</v>
      </c>
      <c r="J1580">
        <v>12.76</v>
      </c>
      <c r="K1580">
        <v>399.53</v>
      </c>
      <c r="L1580" t="s">
        <v>7274</v>
      </c>
      <c r="M1580" s="2">
        <f t="shared" si="72"/>
        <v>45862.29791666667</v>
      </c>
      <c r="N1580" t="s">
        <v>7275</v>
      </c>
      <c r="O1580" s="2">
        <f t="shared" si="73"/>
        <v>45867.366666666669</v>
      </c>
      <c r="P1580" t="s">
        <v>7276</v>
      </c>
      <c r="Q1580" s="2">
        <f t="shared" si="74"/>
        <v>45867.746354166666</v>
      </c>
      <c r="R1580" t="s">
        <v>7276</v>
      </c>
      <c r="S1580" t="s">
        <v>30</v>
      </c>
      <c r="T15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80" s="5">
        <f>IF(tb_ship[[#This Row],[current_status]]&lt;&gt;"DELIVERED", "",
  ABS(tb_ship[[#This Row],[Formated_actual_delivery_timestamp]] - tb_ship[[#This Row],[Formatted_estimated_delivery_timestamp]])
)</f>
        <v>0.37968749999708962</v>
      </c>
      <c r="X1580">
        <v>2</v>
      </c>
      <c r="Y1580">
        <v>4</v>
      </c>
      <c r="Z1580" t="b">
        <v>0</v>
      </c>
    </row>
    <row r="1581" spans="1:26" hidden="1" x14ac:dyDescent="0.25">
      <c r="A1581" t="s">
        <v>7277</v>
      </c>
      <c r="B1581" t="s">
        <v>186</v>
      </c>
      <c r="C1581" t="s">
        <v>33</v>
      </c>
      <c r="D1581" t="s">
        <v>24</v>
      </c>
      <c r="E1581" t="s">
        <v>24</v>
      </c>
      <c r="F1581" t="s">
        <v>93</v>
      </c>
      <c r="G1581" t="s">
        <v>524</v>
      </c>
      <c r="H1581" t="s">
        <v>69</v>
      </c>
      <c r="I1581" t="b">
        <v>0</v>
      </c>
      <c r="J1581">
        <v>27.37</v>
      </c>
      <c r="K1581">
        <v>878.96</v>
      </c>
      <c r="L1581" t="s">
        <v>7278</v>
      </c>
      <c r="M1581" s="2">
        <f t="shared" si="72"/>
        <v>45993.872916666667</v>
      </c>
      <c r="N1581" t="s">
        <v>7279</v>
      </c>
      <c r="O1581" s="2">
        <f t="shared" si="73"/>
        <v>45997</v>
      </c>
      <c r="P1581" t="s">
        <v>7280</v>
      </c>
      <c r="Q1581" s="2">
        <f t="shared" si="74"/>
        <v>45996.315011574072</v>
      </c>
      <c r="R1581" t="s">
        <v>7281</v>
      </c>
      <c r="S1581" t="s">
        <v>30</v>
      </c>
      <c r="T15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1" s="5">
        <f>IF(tb_ship[[#This Row],[current_status]]&lt;&gt;"DELIVERED", "",
  ABS(tb_ship[[#This Row],[Formated_actual_delivery_timestamp]] - tb_ship[[#This Row],[Formatted_estimated_delivery_timestamp]])
)</f>
        <v>0.684988425928168</v>
      </c>
      <c r="X1581">
        <v>4</v>
      </c>
      <c r="Y1581">
        <v>1</v>
      </c>
      <c r="Z1581" t="b">
        <v>0</v>
      </c>
    </row>
    <row r="1582" spans="1:26" hidden="1" x14ac:dyDescent="0.25">
      <c r="A1582" t="s">
        <v>7282</v>
      </c>
      <c r="B1582" t="s">
        <v>58</v>
      </c>
      <c r="C1582" t="s">
        <v>43</v>
      </c>
      <c r="D1582" t="s">
        <v>24</v>
      </c>
      <c r="E1582" t="s">
        <v>24</v>
      </c>
      <c r="F1582" t="s">
        <v>25</v>
      </c>
      <c r="G1582" t="s">
        <v>249</v>
      </c>
      <c r="H1582" t="s">
        <v>488</v>
      </c>
      <c r="I1582" t="b">
        <v>0</v>
      </c>
      <c r="J1582">
        <v>15.6</v>
      </c>
      <c r="K1582">
        <v>298.63</v>
      </c>
      <c r="L1582" t="s">
        <v>7283</v>
      </c>
      <c r="M1582" s="2">
        <f t="shared" si="72"/>
        <v>46053.756250000006</v>
      </c>
      <c r="N1582" t="s">
        <v>7284</v>
      </c>
      <c r="O1582" s="2">
        <f t="shared" si="73"/>
        <v>46056.505706018521</v>
      </c>
      <c r="P1582" t="s">
        <v>7285</v>
      </c>
      <c r="Q1582" s="2">
        <f t="shared" si="74"/>
        <v>46056.953298611115</v>
      </c>
      <c r="R1582" t="s">
        <v>7285</v>
      </c>
      <c r="S1582" t="s">
        <v>30</v>
      </c>
      <c r="T15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82" s="5">
        <f>IF(tb_ship[[#This Row],[current_status]]&lt;&gt;"DELIVERED", "",
  ABS(tb_ship[[#This Row],[Formated_actual_delivery_timestamp]] - tb_ship[[#This Row],[Formatted_estimated_delivery_timestamp]])
)</f>
        <v>0.44759259259444661</v>
      </c>
      <c r="X1582">
        <v>1</v>
      </c>
      <c r="Y1582">
        <v>1</v>
      </c>
      <c r="Z1582" t="b">
        <v>0</v>
      </c>
    </row>
    <row r="1583" spans="1:26" hidden="1" x14ac:dyDescent="0.25">
      <c r="A1583" t="s">
        <v>7286</v>
      </c>
      <c r="B1583" t="s">
        <v>58</v>
      </c>
      <c r="C1583" t="s">
        <v>51</v>
      </c>
      <c r="D1583" t="s">
        <v>24</v>
      </c>
      <c r="E1583" t="s">
        <v>34</v>
      </c>
      <c r="F1583" t="s">
        <v>249</v>
      </c>
      <c r="G1583" t="s">
        <v>1604</v>
      </c>
      <c r="H1583" t="s">
        <v>592</v>
      </c>
      <c r="I1583" t="b">
        <v>1</v>
      </c>
      <c r="J1583">
        <v>8.4700000000000006</v>
      </c>
      <c r="K1583">
        <v>75.12</v>
      </c>
      <c r="L1583" t="s">
        <v>7287</v>
      </c>
      <c r="M1583" s="2">
        <f t="shared" si="72"/>
        <v>45971.855555555558</v>
      </c>
      <c r="N1583" t="s">
        <v>7288</v>
      </c>
      <c r="O1583" s="2">
        <f t="shared" si="73"/>
        <v>45979.425879629634</v>
      </c>
      <c r="P1583" t="s">
        <v>7289</v>
      </c>
      <c r="Q1583" s="2">
        <f t="shared" si="74"/>
        <v>45969.962939814817</v>
      </c>
      <c r="R1583" t="s">
        <v>7290</v>
      </c>
      <c r="S1583" t="s">
        <v>30</v>
      </c>
      <c r="T15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3" s="5">
        <f>IF(tb_ship[[#This Row],[current_status]]&lt;&gt;"DELIVERED", "",
  ABS(tb_ship[[#This Row],[Formated_actual_delivery_timestamp]] - tb_ship[[#This Row],[Formatted_estimated_delivery_timestamp]])
)</f>
        <v>9.4629398148172186</v>
      </c>
      <c r="X1583">
        <v>2</v>
      </c>
      <c r="Y1583">
        <v>2</v>
      </c>
      <c r="Z1583" t="b">
        <v>0</v>
      </c>
    </row>
    <row r="1584" spans="1:26" hidden="1" x14ac:dyDescent="0.25">
      <c r="A1584" t="s">
        <v>7291</v>
      </c>
      <c r="B1584" t="s">
        <v>279</v>
      </c>
      <c r="C1584" t="s">
        <v>33</v>
      </c>
      <c r="D1584" t="s">
        <v>301</v>
      </c>
      <c r="E1584" t="s">
        <v>24</v>
      </c>
      <c r="F1584" t="s">
        <v>357</v>
      </c>
      <c r="G1584" t="s">
        <v>151</v>
      </c>
      <c r="H1584" t="s">
        <v>303</v>
      </c>
      <c r="I1584" t="b">
        <v>1</v>
      </c>
      <c r="J1584">
        <v>4.2</v>
      </c>
      <c r="K1584">
        <v>154.24</v>
      </c>
      <c r="L1584" t="s">
        <v>7292</v>
      </c>
      <c r="M1584" s="2">
        <f t="shared" si="72"/>
        <v>45937.567361111112</v>
      </c>
      <c r="N1584" t="s">
        <v>7293</v>
      </c>
      <c r="O1584" s="2">
        <f t="shared" si="73"/>
        <v>45943.496712962966</v>
      </c>
      <c r="P1584" t="s">
        <v>7294</v>
      </c>
      <c r="Q1584" s="2">
        <f t="shared" si="74"/>
        <v>45943.308275462965</v>
      </c>
      <c r="R1584" t="s">
        <v>7295</v>
      </c>
      <c r="S1584" t="s">
        <v>30</v>
      </c>
      <c r="T15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4" s="5">
        <f>IF(tb_ship[[#This Row],[current_status]]&lt;&gt;"DELIVERED", "",
  ABS(tb_ship[[#This Row],[Formated_actual_delivery_timestamp]] - tb_ship[[#This Row],[Formatted_estimated_delivery_timestamp]])
)</f>
        <v>0.18843750000087311</v>
      </c>
      <c r="X1584">
        <v>3</v>
      </c>
      <c r="Y1584">
        <v>4</v>
      </c>
      <c r="Z1584" t="b">
        <v>0</v>
      </c>
    </row>
    <row r="1585" spans="1:26" hidden="1" x14ac:dyDescent="0.25">
      <c r="A1585" t="s">
        <v>7296</v>
      </c>
      <c r="B1585" t="s">
        <v>67</v>
      </c>
      <c r="C1585" t="s">
        <v>23</v>
      </c>
      <c r="D1585" t="s">
        <v>44</v>
      </c>
      <c r="E1585" t="s">
        <v>24</v>
      </c>
      <c r="F1585" t="s">
        <v>117</v>
      </c>
      <c r="G1585" t="s">
        <v>196</v>
      </c>
      <c r="H1585" t="s">
        <v>181</v>
      </c>
      <c r="I1585" t="b">
        <v>1</v>
      </c>
      <c r="J1585">
        <v>61.29</v>
      </c>
      <c r="K1585">
        <v>708.86</v>
      </c>
      <c r="L1585" t="s">
        <v>7297</v>
      </c>
      <c r="M1585" s="2">
        <f t="shared" si="72"/>
        <v>45854.537499999999</v>
      </c>
      <c r="N1585" t="s">
        <v>7298</v>
      </c>
      <c r="O1585" s="2">
        <f t="shared" si="73"/>
        <v>45858.655034722222</v>
      </c>
      <c r="P1585" t="s">
        <v>7299</v>
      </c>
      <c r="Q1585" s="2">
        <f t="shared" si="74"/>
        <v>45858.843287037038</v>
      </c>
      <c r="R1585" t="s">
        <v>7300</v>
      </c>
      <c r="S1585" t="s">
        <v>30</v>
      </c>
      <c r="T15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85" s="5">
        <f>IF(tb_ship[[#This Row],[current_status]]&lt;&gt;"DELIVERED", "",
  ABS(tb_ship[[#This Row],[Formated_actual_delivery_timestamp]] - tb_ship[[#This Row],[Formatted_estimated_delivery_timestamp]])
)</f>
        <v>0.18825231481605442</v>
      </c>
      <c r="X1585">
        <v>1</v>
      </c>
      <c r="Y1585">
        <v>5</v>
      </c>
      <c r="Z1585" t="b">
        <v>0</v>
      </c>
    </row>
    <row r="1586" spans="1:26" hidden="1" x14ac:dyDescent="0.25">
      <c r="A1586" t="s">
        <v>7301</v>
      </c>
      <c r="B1586" t="s">
        <v>203</v>
      </c>
      <c r="C1586" t="s">
        <v>551</v>
      </c>
      <c r="D1586" t="s">
        <v>59</v>
      </c>
      <c r="E1586" t="s">
        <v>52</v>
      </c>
      <c r="F1586" t="s">
        <v>61</v>
      </c>
      <c r="G1586" t="s">
        <v>329</v>
      </c>
      <c r="H1586" t="s">
        <v>669</v>
      </c>
      <c r="I1586" t="b">
        <v>0</v>
      </c>
      <c r="J1586">
        <v>18.38</v>
      </c>
      <c r="K1586">
        <v>1080.8399999999999</v>
      </c>
      <c r="L1586" t="s">
        <v>7302</v>
      </c>
      <c r="M1586" s="2">
        <f t="shared" si="72"/>
        <v>45971.359027777777</v>
      </c>
      <c r="N1586" t="s">
        <v>7303</v>
      </c>
      <c r="O1586" s="2">
        <f t="shared" si="73"/>
        <v>45974.314259259263</v>
      </c>
      <c r="P1586" t="s">
        <v>7304</v>
      </c>
      <c r="Q1586" s="2">
        <f t="shared" si="74"/>
        <v>45973.860937500001</v>
      </c>
      <c r="R1586" t="s">
        <v>7304</v>
      </c>
      <c r="S1586" t="s">
        <v>30</v>
      </c>
      <c r="T15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6" s="5">
        <f>IF(tb_ship[[#This Row],[current_status]]&lt;&gt;"DELIVERED", "",
  ABS(tb_ship[[#This Row],[Formated_actual_delivery_timestamp]] - tb_ship[[#This Row],[Formatted_estimated_delivery_timestamp]])
)</f>
        <v>0.45332175926159834</v>
      </c>
      <c r="X1586">
        <v>3</v>
      </c>
      <c r="Y1586">
        <v>3</v>
      </c>
      <c r="Z1586" t="b">
        <v>0</v>
      </c>
    </row>
    <row r="1587" spans="1:26" hidden="1" x14ac:dyDescent="0.25">
      <c r="A1587" t="s">
        <v>7305</v>
      </c>
      <c r="B1587" t="s">
        <v>99</v>
      </c>
      <c r="D1587" t="s">
        <v>52</v>
      </c>
      <c r="E1587" t="s">
        <v>24</v>
      </c>
      <c r="F1587" t="s">
        <v>236</v>
      </c>
      <c r="G1587" t="s">
        <v>249</v>
      </c>
      <c r="H1587" t="s">
        <v>4285</v>
      </c>
      <c r="I1587" t="b">
        <v>1</v>
      </c>
      <c r="J1587">
        <v>27.7</v>
      </c>
      <c r="K1587">
        <v>843.81</v>
      </c>
      <c r="L1587" t="s">
        <v>7306</v>
      </c>
      <c r="M1587" s="2">
        <f t="shared" si="72"/>
        <v>46071.445833333331</v>
      </c>
      <c r="N1587" t="s">
        <v>7307</v>
      </c>
      <c r="O1587" s="2">
        <f t="shared" si="73"/>
        <v>46077.283055555556</v>
      </c>
      <c r="Q1587" s="2" t="str">
        <f t="shared" si="74"/>
        <v/>
      </c>
      <c r="R1587" t="s">
        <v>7308</v>
      </c>
      <c r="S1587" t="s">
        <v>140</v>
      </c>
      <c r="T15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87" s="5" t="str">
        <f>IF(tb_ship[[#This Row],[current_status]]&lt;&gt;"DELIVERED", "",
  ABS(tb_ship[[#This Row],[Formated_actual_delivery_timestamp]] - tb_ship[[#This Row],[Formatted_estimated_delivery_timestamp]])
)</f>
        <v/>
      </c>
      <c r="V1587" t="s">
        <v>157</v>
      </c>
      <c r="W1587" t="s">
        <v>381</v>
      </c>
      <c r="X1587">
        <v>6</v>
      </c>
      <c r="Y1587">
        <v>5</v>
      </c>
      <c r="Z1587" t="b">
        <v>1</v>
      </c>
    </row>
    <row r="1588" spans="1:26" hidden="1" x14ac:dyDescent="0.25">
      <c r="A1588" t="s">
        <v>7309</v>
      </c>
      <c r="B1588" t="s">
        <v>186</v>
      </c>
      <c r="C1588" t="s">
        <v>33</v>
      </c>
      <c r="D1588" t="s">
        <v>44</v>
      </c>
      <c r="E1588" t="s">
        <v>52</v>
      </c>
      <c r="F1588" t="s">
        <v>280</v>
      </c>
      <c r="G1588" t="s">
        <v>422</v>
      </c>
      <c r="H1588" t="s">
        <v>2406</v>
      </c>
      <c r="I1588" t="b">
        <v>1</v>
      </c>
      <c r="J1588">
        <v>35.86</v>
      </c>
      <c r="K1588">
        <v>1887.16</v>
      </c>
      <c r="L1588" t="s">
        <v>7310</v>
      </c>
      <c r="M1588" s="2">
        <f t="shared" si="72"/>
        <v>45980.327777777777</v>
      </c>
      <c r="N1588" t="s">
        <v>7311</v>
      </c>
      <c r="O1588" s="2">
        <f t="shared" si="73"/>
        <v>45986.260335648149</v>
      </c>
      <c r="P1588" t="s">
        <v>7312</v>
      </c>
      <c r="Q1588" s="2">
        <f t="shared" si="74"/>
        <v>45986.331377314811</v>
      </c>
      <c r="R1588" t="s">
        <v>7312</v>
      </c>
      <c r="S1588" t="s">
        <v>30</v>
      </c>
      <c r="T15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88" s="5">
        <f>IF(tb_ship[[#This Row],[current_status]]&lt;&gt;"DELIVERED", "",
  ABS(tb_ship[[#This Row],[Formated_actual_delivery_timestamp]] - tb_ship[[#This Row],[Formatted_estimated_delivery_timestamp]])
)</f>
        <v>7.1041666662495118E-2</v>
      </c>
      <c r="X1588">
        <v>4</v>
      </c>
      <c r="Y1588">
        <v>5</v>
      </c>
      <c r="Z1588" t="b">
        <v>0</v>
      </c>
    </row>
    <row r="1589" spans="1:26" hidden="1" x14ac:dyDescent="0.25">
      <c r="A1589" t="s">
        <v>7313</v>
      </c>
      <c r="B1589" t="s">
        <v>67</v>
      </c>
      <c r="C1589" t="s">
        <v>33</v>
      </c>
      <c r="D1589" t="s">
        <v>44</v>
      </c>
      <c r="E1589" t="s">
        <v>24</v>
      </c>
      <c r="F1589" t="s">
        <v>45</v>
      </c>
      <c r="G1589" t="s">
        <v>151</v>
      </c>
      <c r="H1589" t="s">
        <v>776</v>
      </c>
      <c r="I1589" t="b">
        <v>1</v>
      </c>
      <c r="J1589">
        <v>4.57</v>
      </c>
      <c r="K1589">
        <v>140.15</v>
      </c>
      <c r="L1589" t="s">
        <v>7314</v>
      </c>
      <c r="M1589" s="2">
        <f t="shared" si="72"/>
        <v>46058.631944444445</v>
      </c>
      <c r="N1589" t="s">
        <v>7315</v>
      </c>
      <c r="O1589" s="2">
        <f t="shared" si="73"/>
        <v>46066.255127314813</v>
      </c>
      <c r="P1589" t="s">
        <v>7316</v>
      </c>
      <c r="Q1589" s="2">
        <f t="shared" si="74"/>
        <v>46066.029328703698</v>
      </c>
      <c r="R1589" t="s">
        <v>7316</v>
      </c>
      <c r="S1589" t="s">
        <v>30</v>
      </c>
      <c r="T15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89" s="5">
        <f>IF(tb_ship[[#This Row],[current_status]]&lt;&gt;"DELIVERED", "",
  ABS(tb_ship[[#This Row],[Formated_actual_delivery_timestamp]] - tb_ship[[#This Row],[Formatted_estimated_delivery_timestamp]])
)</f>
        <v>0.22579861111444188</v>
      </c>
      <c r="X1589">
        <v>2</v>
      </c>
      <c r="Y1589">
        <v>4</v>
      </c>
      <c r="Z1589" t="b">
        <v>0</v>
      </c>
    </row>
    <row r="1590" spans="1:26" hidden="1" x14ac:dyDescent="0.25">
      <c r="A1590" t="s">
        <v>7317</v>
      </c>
      <c r="B1590" t="s">
        <v>67</v>
      </c>
      <c r="D1590" t="s">
        <v>24</v>
      </c>
      <c r="E1590" t="s">
        <v>44</v>
      </c>
      <c r="F1590" t="s">
        <v>249</v>
      </c>
      <c r="G1590" t="s">
        <v>280</v>
      </c>
      <c r="H1590" t="s">
        <v>735</v>
      </c>
      <c r="I1590" t="b">
        <v>1</v>
      </c>
      <c r="J1590">
        <v>80.7</v>
      </c>
      <c r="K1590">
        <v>4713.75</v>
      </c>
      <c r="L1590" t="s">
        <v>7318</v>
      </c>
      <c r="M1590" s="2">
        <f t="shared" si="72"/>
        <v>45876.511111111111</v>
      </c>
      <c r="N1590" t="s">
        <v>7319</v>
      </c>
      <c r="O1590" s="2">
        <f t="shared" si="73"/>
        <v>45881.999351851853</v>
      </c>
      <c r="Q1590" s="2" t="str">
        <f t="shared" si="74"/>
        <v/>
      </c>
      <c r="R1590" t="s">
        <v>7320</v>
      </c>
      <c r="S1590" t="s">
        <v>673</v>
      </c>
      <c r="T15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90" s="5" t="str">
        <f>IF(tb_ship[[#This Row],[current_status]]&lt;&gt;"DELIVERED", "",
  ABS(tb_ship[[#This Row],[Formated_actual_delivery_timestamp]] - tb_ship[[#This Row],[Formatted_estimated_delivery_timestamp]])
)</f>
        <v/>
      </c>
      <c r="V1590" t="s">
        <v>194</v>
      </c>
      <c r="X1590">
        <v>6</v>
      </c>
      <c r="Y1590">
        <v>5</v>
      </c>
      <c r="Z1590" t="b">
        <v>1</v>
      </c>
    </row>
    <row r="1591" spans="1:26" hidden="1" x14ac:dyDescent="0.25">
      <c r="A1591" t="s">
        <v>7321</v>
      </c>
      <c r="B1591" t="s">
        <v>83</v>
      </c>
      <c r="C1591" t="s">
        <v>51</v>
      </c>
      <c r="D1591" t="s">
        <v>24</v>
      </c>
      <c r="E1591" t="s">
        <v>24</v>
      </c>
      <c r="F1591" t="s">
        <v>93</v>
      </c>
      <c r="G1591" t="s">
        <v>68</v>
      </c>
      <c r="H1591" t="s">
        <v>152</v>
      </c>
      <c r="I1591" t="b">
        <v>0</v>
      </c>
      <c r="J1591">
        <v>0.74</v>
      </c>
      <c r="K1591">
        <v>16.13</v>
      </c>
      <c r="L1591" t="s">
        <v>7322</v>
      </c>
      <c r="M1591" s="2">
        <f t="shared" si="72"/>
        <v>45874.820833333339</v>
      </c>
      <c r="N1591" t="s">
        <v>7323</v>
      </c>
      <c r="O1591" s="2">
        <f t="shared" si="73"/>
        <v>45877.463668981487</v>
      </c>
      <c r="P1591" t="s">
        <v>7324</v>
      </c>
      <c r="Q1591" s="2">
        <f t="shared" si="74"/>
        <v>45878.225474537037</v>
      </c>
      <c r="R1591" t="s">
        <v>7324</v>
      </c>
      <c r="S1591" t="s">
        <v>30</v>
      </c>
      <c r="T15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91" s="5">
        <f>IF(tb_ship[[#This Row],[current_status]]&lt;&gt;"DELIVERED", "",
  ABS(tb_ship[[#This Row],[Formated_actual_delivery_timestamp]] - tb_ship[[#This Row],[Formatted_estimated_delivery_timestamp]])
)</f>
        <v>0.76180555555038154</v>
      </c>
      <c r="X1591">
        <v>2</v>
      </c>
      <c r="Y1591">
        <v>2</v>
      </c>
      <c r="Z1591" t="b">
        <v>0</v>
      </c>
    </row>
    <row r="1592" spans="1:26" hidden="1" x14ac:dyDescent="0.25">
      <c r="A1592" t="s">
        <v>7325</v>
      </c>
      <c r="B1592" t="s">
        <v>67</v>
      </c>
      <c r="C1592" t="s">
        <v>43</v>
      </c>
      <c r="D1592" t="s">
        <v>173</v>
      </c>
      <c r="E1592" t="s">
        <v>52</v>
      </c>
      <c r="F1592" t="s">
        <v>421</v>
      </c>
      <c r="G1592" t="s">
        <v>236</v>
      </c>
      <c r="H1592" t="s">
        <v>292</v>
      </c>
      <c r="I1592" t="b">
        <v>0</v>
      </c>
      <c r="J1592">
        <v>4.4000000000000004</v>
      </c>
      <c r="K1592">
        <v>127.76</v>
      </c>
      <c r="L1592" t="s">
        <v>7326</v>
      </c>
      <c r="M1592" s="2">
        <f t="shared" si="72"/>
        <v>45878.734027777777</v>
      </c>
      <c r="N1592" t="s">
        <v>7327</v>
      </c>
      <c r="O1592" s="2">
        <f t="shared" si="73"/>
        <v>45888.94530092593</v>
      </c>
      <c r="P1592" t="s">
        <v>7328</v>
      </c>
      <c r="Q1592" s="2">
        <f t="shared" si="74"/>
        <v>45888.562557870369</v>
      </c>
      <c r="R1592" t="s">
        <v>7329</v>
      </c>
      <c r="S1592" t="s">
        <v>30</v>
      </c>
      <c r="T15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2" s="5">
        <f>IF(tb_ship[[#This Row],[current_status]]&lt;&gt;"DELIVERED", "",
  ABS(tb_ship[[#This Row],[Formated_actual_delivery_timestamp]] - tb_ship[[#This Row],[Formatted_estimated_delivery_timestamp]])
)</f>
        <v>0.38274305556114996</v>
      </c>
      <c r="X1592">
        <v>4</v>
      </c>
      <c r="Y1592">
        <v>3</v>
      </c>
      <c r="Z1592" t="b">
        <v>0</v>
      </c>
    </row>
    <row r="1593" spans="1:26" hidden="1" x14ac:dyDescent="0.25">
      <c r="A1593" t="s">
        <v>7330</v>
      </c>
      <c r="B1593" t="s">
        <v>42</v>
      </c>
      <c r="C1593" t="s">
        <v>33</v>
      </c>
      <c r="D1593" t="s">
        <v>173</v>
      </c>
      <c r="E1593" t="s">
        <v>52</v>
      </c>
      <c r="F1593" t="s">
        <v>460</v>
      </c>
      <c r="G1593" t="s">
        <v>422</v>
      </c>
      <c r="H1593" t="s">
        <v>292</v>
      </c>
      <c r="I1593" t="b">
        <v>0</v>
      </c>
      <c r="J1593">
        <v>4.33</v>
      </c>
      <c r="K1593">
        <v>315.75</v>
      </c>
      <c r="L1593" t="s">
        <v>7331</v>
      </c>
      <c r="M1593" s="2">
        <f t="shared" si="72"/>
        <v>45832.393055555556</v>
      </c>
      <c r="N1593" t="s">
        <v>7332</v>
      </c>
      <c r="O1593" s="2">
        <f t="shared" si="73"/>
        <v>45843.533692129633</v>
      </c>
      <c r="P1593" t="s">
        <v>7333</v>
      </c>
      <c r="Q1593" s="2">
        <f t="shared" si="74"/>
        <v>45844.159224537041</v>
      </c>
      <c r="R1593" t="s">
        <v>7333</v>
      </c>
      <c r="S1593" t="s">
        <v>30</v>
      </c>
      <c r="T15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593" s="5">
        <f>IF(tb_ship[[#This Row],[current_status]]&lt;&gt;"DELIVERED", "",
  ABS(tb_ship[[#This Row],[Formated_actual_delivery_timestamp]] - tb_ship[[#This Row],[Formatted_estimated_delivery_timestamp]])
)</f>
        <v>0.62553240740817273</v>
      </c>
      <c r="X1593">
        <v>1</v>
      </c>
      <c r="Y1593">
        <v>2</v>
      </c>
      <c r="Z1593" t="b">
        <v>0</v>
      </c>
    </row>
    <row r="1594" spans="1:26" hidden="1" x14ac:dyDescent="0.25">
      <c r="A1594" t="s">
        <v>7334</v>
      </c>
      <c r="B1594" t="s">
        <v>186</v>
      </c>
      <c r="C1594" t="s">
        <v>43</v>
      </c>
      <c r="D1594" t="s">
        <v>24</v>
      </c>
      <c r="E1594" t="s">
        <v>34</v>
      </c>
      <c r="F1594" t="s">
        <v>273</v>
      </c>
      <c r="G1594" t="s">
        <v>209</v>
      </c>
      <c r="H1594" t="s">
        <v>259</v>
      </c>
      <c r="I1594" t="b">
        <v>1</v>
      </c>
      <c r="J1594">
        <v>15.54</v>
      </c>
      <c r="K1594">
        <v>187.11</v>
      </c>
      <c r="L1594" t="s">
        <v>7335</v>
      </c>
      <c r="M1594" s="2">
        <f t="shared" si="72"/>
        <v>45910.038888888892</v>
      </c>
      <c r="N1594" t="s">
        <v>7336</v>
      </c>
      <c r="O1594" s="2">
        <f t="shared" si="73"/>
        <v>45920.083113425928</v>
      </c>
      <c r="P1594" t="s">
        <v>7337</v>
      </c>
      <c r="Q1594" s="2">
        <f t="shared" si="74"/>
        <v>45919.663634259261</v>
      </c>
      <c r="R1594" t="s">
        <v>7337</v>
      </c>
      <c r="S1594" t="s">
        <v>30</v>
      </c>
      <c r="T15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4" s="5">
        <f>IF(tb_ship[[#This Row],[current_status]]&lt;&gt;"DELIVERED", "",
  ABS(tb_ship[[#This Row],[Formated_actual_delivery_timestamp]] - tb_ship[[#This Row],[Formatted_estimated_delivery_timestamp]])
)</f>
        <v>0.41947916666686069</v>
      </c>
      <c r="X1594">
        <v>2</v>
      </c>
      <c r="Y1594">
        <v>4</v>
      </c>
      <c r="Z1594" t="b">
        <v>0</v>
      </c>
    </row>
    <row r="1595" spans="1:26" hidden="1" x14ac:dyDescent="0.25">
      <c r="A1595" t="s">
        <v>7338</v>
      </c>
      <c r="B1595" t="s">
        <v>67</v>
      </c>
      <c r="C1595" t="s">
        <v>23</v>
      </c>
      <c r="D1595" t="s">
        <v>52</v>
      </c>
      <c r="E1595" t="s">
        <v>24</v>
      </c>
      <c r="F1595" t="s">
        <v>53</v>
      </c>
      <c r="G1595" t="s">
        <v>93</v>
      </c>
      <c r="H1595" t="s">
        <v>1024</v>
      </c>
      <c r="I1595" t="b">
        <v>1</v>
      </c>
      <c r="J1595">
        <v>17.04</v>
      </c>
      <c r="K1595">
        <v>1248.05</v>
      </c>
      <c r="L1595" t="s">
        <v>4509</v>
      </c>
      <c r="M1595" s="2">
        <f t="shared" si="72"/>
        <v>45959.492361111115</v>
      </c>
      <c r="N1595" t="s">
        <v>7339</v>
      </c>
      <c r="O1595" s="2">
        <f t="shared" si="73"/>
        <v>45965.262905092597</v>
      </c>
      <c r="P1595" t="s">
        <v>7340</v>
      </c>
      <c r="Q1595" s="2">
        <f t="shared" si="74"/>
        <v>45965.148182870369</v>
      </c>
      <c r="R1595" t="s">
        <v>7341</v>
      </c>
      <c r="S1595" t="s">
        <v>30</v>
      </c>
      <c r="T15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5" s="5">
        <f>IF(tb_ship[[#This Row],[current_status]]&lt;&gt;"DELIVERED", "",
  ABS(tb_ship[[#This Row],[Formated_actual_delivery_timestamp]] - tb_ship[[#This Row],[Formatted_estimated_delivery_timestamp]])
)</f>
        <v>0.11472222222801065</v>
      </c>
      <c r="X1595">
        <v>2</v>
      </c>
      <c r="Y1595">
        <v>2</v>
      </c>
      <c r="Z1595" t="b">
        <v>0</v>
      </c>
    </row>
    <row r="1596" spans="1:26" hidden="1" x14ac:dyDescent="0.25">
      <c r="A1596" t="s">
        <v>7342</v>
      </c>
      <c r="B1596" t="s">
        <v>512</v>
      </c>
      <c r="C1596" t="s">
        <v>51</v>
      </c>
      <c r="D1596" t="s">
        <v>44</v>
      </c>
      <c r="E1596" t="s">
        <v>2593</v>
      </c>
      <c r="F1596" t="s">
        <v>45</v>
      </c>
      <c r="G1596" t="s">
        <v>329</v>
      </c>
      <c r="H1596" t="s">
        <v>3651</v>
      </c>
      <c r="I1596" t="b">
        <v>1</v>
      </c>
      <c r="J1596">
        <v>11.62</v>
      </c>
      <c r="K1596">
        <v>365.34</v>
      </c>
      <c r="L1596" t="s">
        <v>7343</v>
      </c>
      <c r="M1596" s="2">
        <f t="shared" si="72"/>
        <v>45835.507638888892</v>
      </c>
      <c r="N1596" t="s">
        <v>7344</v>
      </c>
      <c r="O1596" s="2">
        <f t="shared" si="73"/>
        <v>45839.184976851851</v>
      </c>
      <c r="P1596" t="s">
        <v>7345</v>
      </c>
      <c r="Q1596" s="2">
        <f t="shared" si="74"/>
        <v>45838.656319444439</v>
      </c>
      <c r="R1596" t="s">
        <v>7345</v>
      </c>
      <c r="S1596" t="s">
        <v>30</v>
      </c>
      <c r="T15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6" s="5">
        <f>IF(tb_ship[[#This Row],[current_status]]&lt;&gt;"DELIVERED", "",
  ABS(tb_ship[[#This Row],[Formated_actual_delivery_timestamp]] - tb_ship[[#This Row],[Formatted_estimated_delivery_timestamp]])
)</f>
        <v>0.5286574074125383</v>
      </c>
      <c r="X1596">
        <v>3</v>
      </c>
      <c r="Y1596">
        <v>4</v>
      </c>
      <c r="Z1596" t="b">
        <v>0</v>
      </c>
    </row>
    <row r="1597" spans="1:26" hidden="1" x14ac:dyDescent="0.25">
      <c r="A1597" t="s">
        <v>7346</v>
      </c>
      <c r="B1597" t="s">
        <v>99</v>
      </c>
      <c r="C1597" t="s">
        <v>51</v>
      </c>
      <c r="D1597" t="s">
        <v>44</v>
      </c>
      <c r="E1597" t="s">
        <v>52</v>
      </c>
      <c r="F1597" t="s">
        <v>280</v>
      </c>
      <c r="G1597" t="s">
        <v>92</v>
      </c>
      <c r="H1597" t="s">
        <v>86</v>
      </c>
      <c r="I1597" t="b">
        <v>1</v>
      </c>
      <c r="J1597">
        <v>26.94</v>
      </c>
      <c r="K1597">
        <v>809.27</v>
      </c>
      <c r="L1597" t="s">
        <v>7347</v>
      </c>
      <c r="M1597" s="2">
        <f t="shared" si="72"/>
        <v>45841.208333333328</v>
      </c>
      <c r="N1597" t="s">
        <v>7348</v>
      </c>
      <c r="O1597" s="2">
        <f t="shared" si="73"/>
        <v>45845.962233796294</v>
      </c>
      <c r="Q1597" s="2" t="str">
        <f t="shared" si="74"/>
        <v/>
      </c>
      <c r="R1597" t="s">
        <v>7349</v>
      </c>
      <c r="S1597" t="s">
        <v>140</v>
      </c>
      <c r="T15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97" s="5" t="str">
        <f>IF(tb_ship[[#This Row],[current_status]]&lt;&gt;"DELIVERED", "",
  ABS(tb_ship[[#This Row],[Formated_actual_delivery_timestamp]] - tb_ship[[#This Row],[Formatted_estimated_delivery_timestamp]])
)</f>
        <v/>
      </c>
      <c r="V1597" t="s">
        <v>2031</v>
      </c>
      <c r="X1597">
        <v>6</v>
      </c>
      <c r="Y1597">
        <v>3</v>
      </c>
      <c r="Z1597" t="b">
        <v>1</v>
      </c>
    </row>
    <row r="1598" spans="1:26" hidden="1" x14ac:dyDescent="0.25">
      <c r="A1598" t="s">
        <v>7350</v>
      </c>
      <c r="B1598" t="s">
        <v>32</v>
      </c>
      <c r="C1598" t="s">
        <v>43</v>
      </c>
      <c r="D1598" t="s">
        <v>24</v>
      </c>
      <c r="E1598" t="s">
        <v>34</v>
      </c>
      <c r="F1598" t="s">
        <v>151</v>
      </c>
      <c r="G1598" t="s">
        <v>745</v>
      </c>
      <c r="H1598" t="s">
        <v>259</v>
      </c>
      <c r="I1598" t="b">
        <v>1</v>
      </c>
      <c r="J1598">
        <v>6.89</v>
      </c>
      <c r="K1598">
        <v>175.27</v>
      </c>
      <c r="L1598" t="s">
        <v>7351</v>
      </c>
      <c r="M1598" s="2">
        <f t="shared" si="72"/>
        <v>45884.477777777778</v>
      </c>
      <c r="N1598" t="s">
        <v>7352</v>
      </c>
      <c r="O1598" s="2">
        <f t="shared" si="73"/>
        <v>45897.146504629629</v>
      </c>
      <c r="Q1598" s="2" t="str">
        <f t="shared" si="74"/>
        <v/>
      </c>
      <c r="R1598" t="s">
        <v>7353</v>
      </c>
      <c r="S1598" t="s">
        <v>140</v>
      </c>
      <c r="T15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598" s="5" t="str">
        <f>IF(tb_ship[[#This Row],[current_status]]&lt;&gt;"DELIVERED", "",
  ABS(tb_ship[[#This Row],[Formated_actual_delivery_timestamp]] - tb_ship[[#This Row],[Formatted_estimated_delivery_timestamp]])
)</f>
        <v/>
      </c>
      <c r="V1598" t="s">
        <v>166</v>
      </c>
      <c r="X1598">
        <v>9</v>
      </c>
      <c r="Y1598">
        <v>40</v>
      </c>
      <c r="Z1598" t="b">
        <v>1</v>
      </c>
    </row>
    <row r="1599" spans="1:26" hidden="1" x14ac:dyDescent="0.25">
      <c r="A1599" t="s">
        <v>7354</v>
      </c>
      <c r="B1599" t="s">
        <v>67</v>
      </c>
      <c r="C1599" t="s">
        <v>494</v>
      </c>
      <c r="D1599" t="s">
        <v>24</v>
      </c>
      <c r="E1599" t="s">
        <v>24</v>
      </c>
      <c r="F1599" t="s">
        <v>407</v>
      </c>
      <c r="G1599" t="s">
        <v>151</v>
      </c>
      <c r="H1599" t="s">
        <v>525</v>
      </c>
      <c r="I1599" t="b">
        <v>0</v>
      </c>
      <c r="J1599">
        <v>48.02</v>
      </c>
      <c r="K1599">
        <v>2792.38</v>
      </c>
      <c r="L1599" t="s">
        <v>7355</v>
      </c>
      <c r="M1599" s="2">
        <f t="shared" si="72"/>
        <v>45968.322916666664</v>
      </c>
      <c r="N1599" t="s">
        <v>7356</v>
      </c>
      <c r="O1599" s="2">
        <f t="shared" si="73"/>
        <v>45971.125138888892</v>
      </c>
      <c r="P1599" t="s">
        <v>7357</v>
      </c>
      <c r="Q1599" s="2">
        <f t="shared" si="74"/>
        <v>45971.06155092593</v>
      </c>
      <c r="R1599" t="s">
        <v>7358</v>
      </c>
      <c r="S1599" t="s">
        <v>30</v>
      </c>
      <c r="T15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599" s="5">
        <f>IF(tb_ship[[#This Row],[current_status]]&lt;&gt;"DELIVERED", "",
  ABS(tb_ship[[#This Row],[Formated_actual_delivery_timestamp]] - tb_ship[[#This Row],[Formatted_estimated_delivery_timestamp]])
)</f>
        <v>6.3587962962628808E-2</v>
      </c>
      <c r="X1599">
        <v>2</v>
      </c>
      <c r="Y1599">
        <v>1</v>
      </c>
      <c r="Z1599" t="b">
        <v>0</v>
      </c>
    </row>
    <row r="1600" spans="1:26" hidden="1" x14ac:dyDescent="0.25">
      <c r="A1600" t="s">
        <v>7359</v>
      </c>
      <c r="B1600" t="s">
        <v>67</v>
      </c>
      <c r="C1600" t="s">
        <v>23</v>
      </c>
      <c r="D1600" t="s">
        <v>44</v>
      </c>
      <c r="E1600" t="s">
        <v>52</v>
      </c>
      <c r="F1600" t="s">
        <v>45</v>
      </c>
      <c r="G1600" t="s">
        <v>2722</v>
      </c>
      <c r="H1600" t="s">
        <v>86</v>
      </c>
      <c r="I1600" t="b">
        <v>1</v>
      </c>
      <c r="J1600">
        <v>6.29</v>
      </c>
      <c r="K1600">
        <v>155.43</v>
      </c>
      <c r="L1600" t="s">
        <v>7360</v>
      </c>
      <c r="M1600" s="2">
        <f t="shared" si="72"/>
        <v>45905.54583333333</v>
      </c>
      <c r="N1600" t="s">
        <v>7361</v>
      </c>
      <c r="O1600" s="2">
        <f t="shared" si="73"/>
        <v>45908.638495370367</v>
      </c>
      <c r="P1600" t="s">
        <v>7362</v>
      </c>
      <c r="Q1600" s="2">
        <f t="shared" si="74"/>
        <v>45907.860023148147</v>
      </c>
      <c r="R1600" t="s">
        <v>7363</v>
      </c>
      <c r="S1600" t="s">
        <v>30</v>
      </c>
      <c r="T16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0" s="5">
        <f>IF(tb_ship[[#This Row],[current_status]]&lt;&gt;"DELIVERED", "",
  ABS(tb_ship[[#This Row],[Formated_actual_delivery_timestamp]] - tb_ship[[#This Row],[Formatted_estimated_delivery_timestamp]])
)</f>
        <v>0.77847222222044365</v>
      </c>
      <c r="X1600">
        <v>2</v>
      </c>
      <c r="Y1600">
        <v>5</v>
      </c>
      <c r="Z1600" t="b">
        <v>0</v>
      </c>
    </row>
    <row r="1601" spans="1:26" hidden="1" x14ac:dyDescent="0.25">
      <c r="A1601" t="s">
        <v>7364</v>
      </c>
      <c r="B1601" t="s">
        <v>83</v>
      </c>
      <c r="C1601" t="s">
        <v>43</v>
      </c>
      <c r="D1601" t="s">
        <v>59</v>
      </c>
      <c r="E1601" t="s">
        <v>52</v>
      </c>
      <c r="F1601" t="s">
        <v>160</v>
      </c>
      <c r="G1601" t="s">
        <v>85</v>
      </c>
      <c r="H1601" t="s">
        <v>162</v>
      </c>
      <c r="I1601" t="b">
        <v>0</v>
      </c>
      <c r="J1601">
        <v>8.24</v>
      </c>
      <c r="K1601">
        <v>232.38</v>
      </c>
      <c r="L1601" t="s">
        <v>7365</v>
      </c>
      <c r="M1601" s="2">
        <f t="shared" si="72"/>
        <v>45919.720833333333</v>
      </c>
      <c r="N1601" t="s">
        <v>7366</v>
      </c>
      <c r="O1601" s="2">
        <f t="shared" si="73"/>
        <v>45930.142905092594</v>
      </c>
      <c r="P1601" t="s">
        <v>7367</v>
      </c>
      <c r="Q1601" s="2">
        <f t="shared" si="74"/>
        <v>45929.878564814819</v>
      </c>
      <c r="R1601" t="s">
        <v>7367</v>
      </c>
      <c r="S1601" t="s">
        <v>30</v>
      </c>
      <c r="T1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1" s="5">
        <f>IF(tb_ship[[#This Row],[current_status]]&lt;&gt;"DELIVERED", "",
  ABS(tb_ship[[#This Row],[Formated_actual_delivery_timestamp]] - tb_ship[[#This Row],[Formatted_estimated_delivery_timestamp]])
)</f>
        <v>0.26434027777577285</v>
      </c>
      <c r="X1601">
        <v>2</v>
      </c>
      <c r="Y1601">
        <v>3</v>
      </c>
      <c r="Z1601" t="b">
        <v>0</v>
      </c>
    </row>
    <row r="1602" spans="1:26" hidden="1" x14ac:dyDescent="0.25">
      <c r="A1602" t="s">
        <v>7368</v>
      </c>
      <c r="B1602" t="s">
        <v>58</v>
      </c>
      <c r="C1602" t="s">
        <v>33</v>
      </c>
      <c r="D1602" t="s">
        <v>44</v>
      </c>
      <c r="E1602" t="s">
        <v>24</v>
      </c>
      <c r="F1602" t="s">
        <v>109</v>
      </c>
      <c r="G1602" t="s">
        <v>35</v>
      </c>
      <c r="H1602" t="s">
        <v>181</v>
      </c>
      <c r="I1602" t="b">
        <v>1</v>
      </c>
      <c r="J1602">
        <v>5.68</v>
      </c>
      <c r="K1602">
        <v>295.31</v>
      </c>
      <c r="L1602" t="s">
        <v>7369</v>
      </c>
      <c r="M1602" s="2">
        <f t="shared" ref="M1602:M1665" si="75">_xlfn.LET(
    _xlpm.iso, L1602,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45953.604861111111</v>
      </c>
      <c r="N1602" t="s">
        <v>7370</v>
      </c>
      <c r="O1602" s="2">
        <f t="shared" si="73"/>
        <v>45962.967743055553</v>
      </c>
      <c r="P1602" t="s">
        <v>7371</v>
      </c>
      <c r="Q1602" s="2">
        <f t="shared" si="74"/>
        <v>45962.342013888883</v>
      </c>
      <c r="R1602" t="s">
        <v>7372</v>
      </c>
      <c r="S1602" t="s">
        <v>30</v>
      </c>
      <c r="T16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2" s="5">
        <f>IF(tb_ship[[#This Row],[current_status]]&lt;&gt;"DELIVERED", "",
  ABS(tb_ship[[#This Row],[Formated_actual_delivery_timestamp]] - tb_ship[[#This Row],[Formatted_estimated_delivery_timestamp]])
)</f>
        <v>0.62572916666977108</v>
      </c>
      <c r="X1602">
        <v>4</v>
      </c>
      <c r="Y1602">
        <v>4</v>
      </c>
      <c r="Z1602" t="b">
        <v>0</v>
      </c>
    </row>
    <row r="1603" spans="1:26" hidden="1" x14ac:dyDescent="0.25">
      <c r="A1603" t="s">
        <v>7373</v>
      </c>
      <c r="B1603" t="s">
        <v>186</v>
      </c>
      <c r="C1603" t="s">
        <v>33</v>
      </c>
      <c r="D1603" t="s">
        <v>24</v>
      </c>
      <c r="E1603" t="s">
        <v>34</v>
      </c>
      <c r="F1603" t="s">
        <v>25</v>
      </c>
      <c r="G1603" t="s">
        <v>3266</v>
      </c>
      <c r="H1603" t="s">
        <v>259</v>
      </c>
      <c r="I1603" t="b">
        <v>1</v>
      </c>
      <c r="J1603">
        <v>23.75</v>
      </c>
      <c r="K1603">
        <v>298.11</v>
      </c>
      <c r="L1603" t="s">
        <v>7374</v>
      </c>
      <c r="M1603" s="2">
        <f t="shared" si="75"/>
        <v>45818.856944444444</v>
      </c>
      <c r="N1603" t="s">
        <v>7375</v>
      </c>
      <c r="O1603" s="2">
        <f t="shared" ref="O1603:O1666" si="76">_xlfn.LET(
    _xlpm.iso, N1603,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45827.695416666669</v>
      </c>
      <c r="P1603" t="s">
        <v>7376</v>
      </c>
      <c r="Q1603" s="2">
        <f t="shared" ref="Q1603:Q1666" si="77">IF(P1603="", "", _xlfn.LET(
    _xlpm.iso, P1603,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45827.142581018517</v>
      </c>
      <c r="R1603" t="s">
        <v>7376</v>
      </c>
      <c r="S1603" t="s">
        <v>30</v>
      </c>
      <c r="T16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3" s="5">
        <f>IF(tb_ship[[#This Row],[current_status]]&lt;&gt;"DELIVERED", "",
  ABS(tb_ship[[#This Row],[Formated_actual_delivery_timestamp]] - tb_ship[[#This Row],[Formatted_estimated_delivery_timestamp]])
)</f>
        <v>0.55283564815181307</v>
      </c>
      <c r="X1603">
        <v>3</v>
      </c>
      <c r="Y1603">
        <v>2</v>
      </c>
      <c r="Z1603" t="b">
        <v>0</v>
      </c>
    </row>
    <row r="1604" spans="1:26" hidden="1" x14ac:dyDescent="0.25">
      <c r="A1604" t="s">
        <v>7377</v>
      </c>
      <c r="B1604" t="s">
        <v>203</v>
      </c>
      <c r="C1604" t="s">
        <v>33</v>
      </c>
      <c r="D1604" t="s">
        <v>52</v>
      </c>
      <c r="E1604" t="s">
        <v>59</v>
      </c>
      <c r="F1604" t="s">
        <v>76</v>
      </c>
      <c r="G1604" t="s">
        <v>61</v>
      </c>
      <c r="H1604" t="s">
        <v>314</v>
      </c>
      <c r="I1604" t="b">
        <v>0</v>
      </c>
      <c r="J1604">
        <v>10.65</v>
      </c>
      <c r="K1604">
        <v>199.02</v>
      </c>
      <c r="L1604" t="s">
        <v>7378</v>
      </c>
      <c r="M1604" s="2">
        <f t="shared" si="75"/>
        <v>45862.513194444444</v>
      </c>
      <c r="N1604" t="s">
        <v>7379</v>
      </c>
      <c r="O1604" s="2">
        <f t="shared" si="76"/>
        <v>45864.58730324074</v>
      </c>
      <c r="P1604" t="s">
        <v>7380</v>
      </c>
      <c r="Q1604" s="2">
        <f t="shared" si="77"/>
        <v>45864.230393518519</v>
      </c>
      <c r="R1604" t="s">
        <v>7381</v>
      </c>
      <c r="S1604" t="s">
        <v>30</v>
      </c>
      <c r="T16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4" s="5">
        <f>IF(tb_ship[[#This Row],[current_status]]&lt;&gt;"DELIVERED", "",
  ABS(tb_ship[[#This Row],[Formated_actual_delivery_timestamp]] - tb_ship[[#This Row],[Formatted_estimated_delivery_timestamp]])
)</f>
        <v>0.35690972222073469</v>
      </c>
      <c r="X1604">
        <v>4</v>
      </c>
      <c r="Y1604">
        <v>3</v>
      </c>
      <c r="Z1604" t="b">
        <v>0</v>
      </c>
    </row>
    <row r="1605" spans="1:26" hidden="1" x14ac:dyDescent="0.25">
      <c r="A1605" t="s">
        <v>7382</v>
      </c>
      <c r="B1605" t="s">
        <v>99</v>
      </c>
      <c r="C1605" t="s">
        <v>43</v>
      </c>
      <c r="D1605" t="s">
        <v>52</v>
      </c>
      <c r="E1605" t="s">
        <v>24</v>
      </c>
      <c r="F1605" t="s">
        <v>161</v>
      </c>
      <c r="G1605" t="s">
        <v>35</v>
      </c>
      <c r="H1605" t="s">
        <v>562</v>
      </c>
      <c r="I1605" t="b">
        <v>1</v>
      </c>
      <c r="J1605">
        <v>17.07</v>
      </c>
      <c r="K1605">
        <v>668.56</v>
      </c>
      <c r="L1605" t="s">
        <v>7383</v>
      </c>
      <c r="M1605" s="2">
        <f t="shared" si="75"/>
        <v>45993.385416666672</v>
      </c>
      <c r="N1605" t="s">
        <v>7384</v>
      </c>
      <c r="O1605" s="2">
        <f t="shared" si="76"/>
        <v>46004.907511574071</v>
      </c>
      <c r="P1605" t="s">
        <v>7385</v>
      </c>
      <c r="Q1605" s="2">
        <f t="shared" si="77"/>
        <v>46005.356168981481</v>
      </c>
      <c r="R1605" t="s">
        <v>7385</v>
      </c>
      <c r="S1605" t="s">
        <v>30</v>
      </c>
      <c r="T1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05" s="5">
        <f>IF(tb_ship[[#This Row],[current_status]]&lt;&gt;"DELIVERED", "",
  ABS(tb_ship[[#This Row],[Formated_actual_delivery_timestamp]] - tb_ship[[#This Row],[Formatted_estimated_delivery_timestamp]])
)</f>
        <v>0.44865740741079208</v>
      </c>
      <c r="X1605">
        <v>2</v>
      </c>
      <c r="Y1605">
        <v>2</v>
      </c>
      <c r="Z1605" t="b">
        <v>0</v>
      </c>
    </row>
    <row r="1606" spans="1:26" hidden="1" x14ac:dyDescent="0.25">
      <c r="A1606" t="s">
        <v>7386</v>
      </c>
      <c r="B1606" t="s">
        <v>955</v>
      </c>
      <c r="C1606" t="s">
        <v>51</v>
      </c>
      <c r="D1606" t="s">
        <v>187</v>
      </c>
      <c r="E1606" t="s">
        <v>24</v>
      </c>
      <c r="F1606" t="s">
        <v>597</v>
      </c>
      <c r="G1606" t="s">
        <v>487</v>
      </c>
      <c r="H1606" t="s">
        <v>927</v>
      </c>
      <c r="I1606" t="b">
        <v>1</v>
      </c>
      <c r="J1606">
        <v>20.49</v>
      </c>
      <c r="K1606">
        <v>207.2</v>
      </c>
      <c r="L1606" t="s">
        <v>7387</v>
      </c>
      <c r="M1606" s="2">
        <f t="shared" si="75"/>
        <v>45898.184027777781</v>
      </c>
      <c r="N1606" t="s">
        <v>7388</v>
      </c>
      <c r="O1606" s="2">
        <f t="shared" si="76"/>
        <v>45906.189201388886</v>
      </c>
      <c r="Q1606" s="2" t="str">
        <f t="shared" si="77"/>
        <v/>
      </c>
      <c r="R1606" t="s">
        <v>7389</v>
      </c>
      <c r="S1606" t="s">
        <v>673</v>
      </c>
      <c r="T16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06" s="5" t="str">
        <f>IF(tb_ship[[#This Row],[current_status]]&lt;&gt;"DELIVERED", "",
  ABS(tb_ship[[#This Row],[Formated_actual_delivery_timestamp]] - tb_ship[[#This Row],[Formatted_estimated_delivery_timestamp]])
)</f>
        <v/>
      </c>
      <c r="V1606" t="s">
        <v>7390</v>
      </c>
      <c r="W1606" t="s">
        <v>381</v>
      </c>
      <c r="X1606">
        <v>8</v>
      </c>
      <c r="Y1606">
        <v>2</v>
      </c>
      <c r="Z1606" t="b">
        <v>1</v>
      </c>
    </row>
    <row r="1607" spans="1:26" hidden="1" x14ac:dyDescent="0.25">
      <c r="A1607" t="s">
        <v>7391</v>
      </c>
      <c r="B1607" t="s">
        <v>67</v>
      </c>
      <c r="C1607" t="s">
        <v>33</v>
      </c>
      <c r="D1607" t="s">
        <v>24</v>
      </c>
      <c r="E1607" t="s">
        <v>34</v>
      </c>
      <c r="F1607" t="s">
        <v>189</v>
      </c>
      <c r="G1607" t="s">
        <v>745</v>
      </c>
      <c r="H1607" t="s">
        <v>259</v>
      </c>
      <c r="I1607" t="b">
        <v>1</v>
      </c>
      <c r="J1607">
        <v>24.4</v>
      </c>
      <c r="K1607">
        <v>497</v>
      </c>
      <c r="L1607" t="s">
        <v>7392</v>
      </c>
      <c r="M1607" s="2">
        <f t="shared" si="75"/>
        <v>45827.010416666672</v>
      </c>
      <c r="N1607" t="s">
        <v>7393</v>
      </c>
      <c r="O1607" s="2">
        <f t="shared" si="76"/>
        <v>45834.990324074075</v>
      </c>
      <c r="P1607" t="s">
        <v>7394</v>
      </c>
      <c r="Q1607" s="2">
        <f t="shared" si="77"/>
        <v>45835.663715277777</v>
      </c>
      <c r="R1607" t="s">
        <v>7394</v>
      </c>
      <c r="S1607" t="s">
        <v>30</v>
      </c>
      <c r="T16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07" s="5">
        <f>IF(tb_ship[[#This Row],[current_status]]&lt;&gt;"DELIVERED", "",
  ABS(tb_ship[[#This Row],[Formated_actual_delivery_timestamp]] - tb_ship[[#This Row],[Formatted_estimated_delivery_timestamp]])
)</f>
        <v>0.67339120370161254</v>
      </c>
      <c r="X1607">
        <v>2</v>
      </c>
      <c r="Y1607">
        <v>4</v>
      </c>
      <c r="Z1607" t="b">
        <v>0</v>
      </c>
    </row>
    <row r="1608" spans="1:26" hidden="1" x14ac:dyDescent="0.25">
      <c r="A1608" t="s">
        <v>7395</v>
      </c>
      <c r="B1608" t="s">
        <v>203</v>
      </c>
      <c r="C1608" t="s">
        <v>33</v>
      </c>
      <c r="D1608" t="s">
        <v>44</v>
      </c>
      <c r="E1608" t="s">
        <v>52</v>
      </c>
      <c r="F1608" t="s">
        <v>2056</v>
      </c>
      <c r="G1608" t="s">
        <v>76</v>
      </c>
      <c r="H1608" t="s">
        <v>86</v>
      </c>
      <c r="I1608" t="b">
        <v>1</v>
      </c>
      <c r="J1608">
        <v>12.08</v>
      </c>
      <c r="K1608">
        <v>608.19000000000005</v>
      </c>
      <c r="L1608" t="s">
        <v>7396</v>
      </c>
      <c r="M1608" s="2">
        <f t="shared" si="75"/>
        <v>45877.287499999999</v>
      </c>
      <c r="N1608" t="s">
        <v>7397</v>
      </c>
      <c r="O1608" s="2">
        <f t="shared" si="76"/>
        <v>45885.619756944441</v>
      </c>
      <c r="P1608" t="s">
        <v>7398</v>
      </c>
      <c r="Q1608" s="2">
        <f t="shared" si="77"/>
        <v>45885.527881944443</v>
      </c>
      <c r="R1608" t="s">
        <v>7398</v>
      </c>
      <c r="S1608" t="s">
        <v>30</v>
      </c>
      <c r="T16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08" s="5">
        <f>IF(tb_ship[[#This Row],[current_status]]&lt;&gt;"DELIVERED", "",
  ABS(tb_ship[[#This Row],[Formated_actual_delivery_timestamp]] - tb_ship[[#This Row],[Formatted_estimated_delivery_timestamp]])
)</f>
        <v>9.187499999825377E-2</v>
      </c>
      <c r="X1608">
        <v>1</v>
      </c>
      <c r="Y1608">
        <v>5</v>
      </c>
      <c r="Z1608" t="b">
        <v>0</v>
      </c>
    </row>
    <row r="1609" spans="1:26" hidden="1" x14ac:dyDescent="0.25">
      <c r="A1609" t="s">
        <v>7399</v>
      </c>
      <c r="B1609" t="s">
        <v>203</v>
      </c>
      <c r="C1609" t="s">
        <v>33</v>
      </c>
      <c r="D1609" t="s">
        <v>24</v>
      </c>
      <c r="E1609" t="s">
        <v>52</v>
      </c>
      <c r="F1609" t="s">
        <v>35</v>
      </c>
      <c r="G1609" t="s">
        <v>362</v>
      </c>
      <c r="I1609" t="b">
        <v>1</v>
      </c>
      <c r="J1609">
        <v>10.9</v>
      </c>
      <c r="K1609">
        <v>490.79</v>
      </c>
      <c r="L1609" t="s">
        <v>7400</v>
      </c>
      <c r="M1609" s="2">
        <f t="shared" si="75"/>
        <v>46073.713194444448</v>
      </c>
      <c r="N1609" t="s">
        <v>7401</v>
      </c>
      <c r="O1609" s="2">
        <f t="shared" si="76"/>
        <v>46079.280694444446</v>
      </c>
      <c r="P1609" t="s">
        <v>7402</v>
      </c>
      <c r="Q1609" s="2">
        <f t="shared" si="77"/>
        <v>46079.410821759258</v>
      </c>
      <c r="R1609" t="s">
        <v>7402</v>
      </c>
      <c r="S1609" t="s">
        <v>30</v>
      </c>
      <c r="T16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09" s="5">
        <f>IF(tb_ship[[#This Row],[current_status]]&lt;&gt;"DELIVERED", "",
  ABS(tb_ship[[#This Row],[Formated_actual_delivery_timestamp]] - tb_ship[[#This Row],[Formatted_estimated_delivery_timestamp]])
)</f>
        <v>0.130127314812853</v>
      </c>
      <c r="X1609">
        <v>2</v>
      </c>
      <c r="Y1609">
        <v>5</v>
      </c>
      <c r="Z1609" t="b">
        <v>0</v>
      </c>
    </row>
    <row r="1610" spans="1:26" hidden="1" x14ac:dyDescent="0.25">
      <c r="A1610" t="s">
        <v>7403</v>
      </c>
      <c r="B1610" t="s">
        <v>833</v>
      </c>
      <c r="C1610" t="s">
        <v>33</v>
      </c>
      <c r="D1610" t="s">
        <v>24</v>
      </c>
      <c r="E1610" t="s">
        <v>52</v>
      </c>
      <c r="F1610" t="s">
        <v>128</v>
      </c>
      <c r="G1610" t="s">
        <v>92</v>
      </c>
      <c r="H1610" t="s">
        <v>216</v>
      </c>
      <c r="I1610" t="b">
        <v>1</v>
      </c>
      <c r="J1610">
        <v>6.34</v>
      </c>
      <c r="K1610">
        <v>398.63</v>
      </c>
      <c r="L1610" t="s">
        <v>7404</v>
      </c>
      <c r="M1610" s="2">
        <f t="shared" si="75"/>
        <v>45929.643750000003</v>
      </c>
      <c r="N1610" t="s">
        <v>7405</v>
      </c>
      <c r="O1610" s="2">
        <f t="shared" si="76"/>
        <v>45937.093020833338</v>
      </c>
      <c r="P1610" t="s">
        <v>7406</v>
      </c>
      <c r="Q1610" s="2">
        <f t="shared" si="77"/>
        <v>45936.988935185189</v>
      </c>
      <c r="R1610" t="s">
        <v>7406</v>
      </c>
      <c r="S1610" t="s">
        <v>30</v>
      </c>
      <c r="T1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10" s="5">
        <f>IF(tb_ship[[#This Row],[current_status]]&lt;&gt;"DELIVERED", "",
  ABS(tb_ship[[#This Row],[Formated_actual_delivery_timestamp]] - tb_ship[[#This Row],[Formatted_estimated_delivery_timestamp]])
)</f>
        <v>0.10408564814861165</v>
      </c>
      <c r="X1610">
        <v>3</v>
      </c>
      <c r="Y1610">
        <v>3</v>
      </c>
      <c r="Z1610" t="b">
        <v>0</v>
      </c>
    </row>
    <row r="1611" spans="1:26" hidden="1" x14ac:dyDescent="0.25">
      <c r="A1611" t="s">
        <v>7407</v>
      </c>
      <c r="B1611" t="s">
        <v>186</v>
      </c>
      <c r="C1611" t="s">
        <v>51</v>
      </c>
      <c r="D1611" t="s">
        <v>52</v>
      </c>
      <c r="E1611" t="s">
        <v>24</v>
      </c>
      <c r="F1611" t="s">
        <v>236</v>
      </c>
      <c r="G1611" t="s">
        <v>128</v>
      </c>
      <c r="H1611" t="s">
        <v>1024</v>
      </c>
      <c r="I1611" t="b">
        <v>1</v>
      </c>
      <c r="J1611">
        <v>13.34</v>
      </c>
      <c r="K1611">
        <v>943.61</v>
      </c>
      <c r="L1611" t="s">
        <v>7408</v>
      </c>
      <c r="M1611" s="2">
        <f t="shared" si="75"/>
        <v>45817.272916666669</v>
      </c>
      <c r="N1611" t="s">
        <v>7409</v>
      </c>
      <c r="O1611" s="2">
        <f t="shared" si="76"/>
        <v>45821.80672453704</v>
      </c>
      <c r="P1611" t="s">
        <v>7410</v>
      </c>
      <c r="Q1611" s="2">
        <f t="shared" si="77"/>
        <v>45822.033530092594</v>
      </c>
      <c r="R1611" t="s">
        <v>7411</v>
      </c>
      <c r="S1611" t="s">
        <v>30</v>
      </c>
      <c r="T16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1" s="5">
        <f>IF(tb_ship[[#This Row],[current_status]]&lt;&gt;"DELIVERED", "",
  ABS(tb_ship[[#This Row],[Formated_actual_delivery_timestamp]] - tb_ship[[#This Row],[Formatted_estimated_delivery_timestamp]])
)</f>
        <v>0.22680555555416504</v>
      </c>
      <c r="X1611">
        <v>2</v>
      </c>
      <c r="Y1611">
        <v>5</v>
      </c>
      <c r="Z1611" t="b">
        <v>0</v>
      </c>
    </row>
    <row r="1612" spans="1:26" hidden="1" x14ac:dyDescent="0.25">
      <c r="A1612" t="s">
        <v>7412</v>
      </c>
      <c r="B1612" t="s">
        <v>340</v>
      </c>
      <c r="C1612" t="s">
        <v>23</v>
      </c>
      <c r="D1612" t="s">
        <v>915</v>
      </c>
      <c r="E1612" t="s">
        <v>24</v>
      </c>
      <c r="F1612" t="s">
        <v>1595</v>
      </c>
      <c r="G1612" t="s">
        <v>196</v>
      </c>
      <c r="H1612" t="s">
        <v>3793</v>
      </c>
      <c r="I1612" t="b">
        <v>1</v>
      </c>
      <c r="J1612">
        <v>15.28</v>
      </c>
      <c r="K1612">
        <v>235.42</v>
      </c>
      <c r="L1612" t="s">
        <v>7413</v>
      </c>
      <c r="M1612" s="2">
        <f t="shared" si="75"/>
        <v>46077.642361111117</v>
      </c>
      <c r="N1612" t="s">
        <v>7414</v>
      </c>
      <c r="O1612" s="2">
        <f t="shared" si="76"/>
        <v>46080.177025462966</v>
      </c>
      <c r="P1612" t="s">
        <v>7415</v>
      </c>
      <c r="Q1612" s="2">
        <f t="shared" si="77"/>
        <v>46080.66542824074</v>
      </c>
      <c r="R1612" t="s">
        <v>7416</v>
      </c>
      <c r="S1612" t="s">
        <v>30</v>
      </c>
      <c r="T16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2" s="5">
        <f>IF(tb_ship[[#This Row],[current_status]]&lt;&gt;"DELIVERED", "",
  ABS(tb_ship[[#This Row],[Formated_actual_delivery_timestamp]] - tb_ship[[#This Row],[Formatted_estimated_delivery_timestamp]])
)</f>
        <v>0.48840277777344454</v>
      </c>
      <c r="X1612">
        <v>1</v>
      </c>
      <c r="Y1612">
        <v>3</v>
      </c>
      <c r="Z1612" t="b">
        <v>0</v>
      </c>
    </row>
    <row r="1613" spans="1:26" hidden="1" x14ac:dyDescent="0.25">
      <c r="A1613" t="s">
        <v>7417</v>
      </c>
      <c r="B1613" t="s">
        <v>335</v>
      </c>
      <c r="C1613" t="s">
        <v>23</v>
      </c>
      <c r="D1613" t="s">
        <v>24</v>
      </c>
      <c r="E1613" t="s">
        <v>24</v>
      </c>
      <c r="F1613" t="s">
        <v>128</v>
      </c>
      <c r="G1613" t="s">
        <v>196</v>
      </c>
      <c r="H1613" t="s">
        <v>152</v>
      </c>
      <c r="I1613" t="b">
        <v>0</v>
      </c>
      <c r="J1613">
        <v>10.119999999999999</v>
      </c>
      <c r="K1613">
        <v>223.84</v>
      </c>
      <c r="L1613" t="s">
        <v>7418</v>
      </c>
      <c r="M1613" s="2">
        <f t="shared" si="75"/>
        <v>45904.75</v>
      </c>
      <c r="N1613" t="s">
        <v>7419</v>
      </c>
      <c r="O1613" s="2">
        <f t="shared" si="76"/>
        <v>45906.555868055555</v>
      </c>
      <c r="P1613" t="s">
        <v>7420</v>
      </c>
      <c r="Q1613" s="2">
        <f t="shared" si="77"/>
        <v>45906.827337962968</v>
      </c>
      <c r="R1613" t="s">
        <v>7421</v>
      </c>
      <c r="S1613" t="s">
        <v>30</v>
      </c>
      <c r="T16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3" s="5">
        <f>IF(tb_ship[[#This Row],[current_status]]&lt;&gt;"DELIVERED", "",
  ABS(tb_ship[[#This Row],[Formated_actual_delivery_timestamp]] - tb_ship[[#This Row],[Formatted_estimated_delivery_timestamp]])
)</f>
        <v>0.27146990741312038</v>
      </c>
      <c r="X1613">
        <v>2</v>
      </c>
      <c r="Y1613">
        <v>2</v>
      </c>
      <c r="Z1613" t="b">
        <v>0</v>
      </c>
    </row>
    <row r="1614" spans="1:26" hidden="1" x14ac:dyDescent="0.25">
      <c r="A1614" t="s">
        <v>7422</v>
      </c>
      <c r="B1614" t="s">
        <v>335</v>
      </c>
      <c r="C1614" t="s">
        <v>43</v>
      </c>
      <c r="D1614" t="s">
        <v>44</v>
      </c>
      <c r="E1614" t="s">
        <v>116</v>
      </c>
      <c r="F1614" t="s">
        <v>117</v>
      </c>
      <c r="G1614" t="s">
        <v>136</v>
      </c>
      <c r="H1614" t="s">
        <v>1561</v>
      </c>
      <c r="I1614" t="b">
        <v>1</v>
      </c>
      <c r="J1614">
        <v>12.17</v>
      </c>
      <c r="K1614">
        <v>172.33</v>
      </c>
      <c r="L1614" t="s">
        <v>7423</v>
      </c>
      <c r="M1614" s="2">
        <f t="shared" si="75"/>
        <v>45984.289583333331</v>
      </c>
      <c r="N1614" t="s">
        <v>7424</v>
      </c>
      <c r="O1614" s="2">
        <f t="shared" si="76"/>
        <v>45997.195879629624</v>
      </c>
      <c r="Q1614" s="2" t="str">
        <f t="shared" si="77"/>
        <v/>
      </c>
      <c r="R1614" t="s">
        <v>7425</v>
      </c>
      <c r="S1614" t="s">
        <v>140</v>
      </c>
      <c r="T16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14" s="5" t="str">
        <f>IF(tb_ship[[#This Row],[current_status]]&lt;&gt;"DELIVERED", "",
  ABS(tb_ship[[#This Row],[Formated_actual_delivery_timestamp]] - tb_ship[[#This Row],[Formatted_estimated_delivery_timestamp]])
)</f>
        <v/>
      </c>
      <c r="V1614" t="s">
        <v>1798</v>
      </c>
      <c r="W1614" t="s">
        <v>4616</v>
      </c>
      <c r="X1614">
        <v>6</v>
      </c>
      <c r="Y1614">
        <v>3</v>
      </c>
      <c r="Z1614" t="b">
        <v>1</v>
      </c>
    </row>
    <row r="1615" spans="1:26" hidden="1" x14ac:dyDescent="0.25">
      <c r="A1615" t="s">
        <v>7426</v>
      </c>
      <c r="B1615" t="s">
        <v>58</v>
      </c>
      <c r="C1615" t="s">
        <v>33</v>
      </c>
      <c r="D1615" t="s">
        <v>44</v>
      </c>
      <c r="E1615" t="s">
        <v>52</v>
      </c>
      <c r="F1615" t="s">
        <v>645</v>
      </c>
      <c r="G1615" t="s">
        <v>329</v>
      </c>
      <c r="I1615" t="b">
        <v>1</v>
      </c>
      <c r="J1615">
        <v>3.48</v>
      </c>
      <c r="K1615">
        <v>23.19</v>
      </c>
      <c r="L1615" t="s">
        <v>7427</v>
      </c>
      <c r="M1615" s="2">
        <f t="shared" si="75"/>
        <v>45988.201388888883</v>
      </c>
      <c r="N1615" t="s">
        <v>7428</v>
      </c>
      <c r="O1615" s="2">
        <f t="shared" si="76"/>
        <v>45993.157974537033</v>
      </c>
      <c r="P1615" t="s">
        <v>7429</v>
      </c>
      <c r="Q1615" s="2">
        <f t="shared" si="77"/>
        <v>45993.747858796298</v>
      </c>
      <c r="R1615" t="s">
        <v>7430</v>
      </c>
      <c r="S1615" t="s">
        <v>30</v>
      </c>
      <c r="T16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5" s="5">
        <f>IF(tb_ship[[#This Row],[current_status]]&lt;&gt;"DELIVERED", "",
  ABS(tb_ship[[#This Row],[Formated_actual_delivery_timestamp]] - tb_ship[[#This Row],[Formatted_estimated_delivery_timestamp]])
)</f>
        <v>0.5898842592650908</v>
      </c>
      <c r="X1615">
        <v>3</v>
      </c>
      <c r="Y1615">
        <v>2</v>
      </c>
      <c r="Z1615" t="b">
        <v>0</v>
      </c>
    </row>
    <row r="1616" spans="1:26" hidden="1" x14ac:dyDescent="0.25">
      <c r="A1616" t="s">
        <v>7431</v>
      </c>
      <c r="B1616" t="s">
        <v>67</v>
      </c>
      <c r="C1616" t="s">
        <v>43</v>
      </c>
      <c r="D1616" t="s">
        <v>24</v>
      </c>
      <c r="E1616" t="s">
        <v>34</v>
      </c>
      <c r="F1616" t="s">
        <v>35</v>
      </c>
      <c r="G1616" t="s">
        <v>75</v>
      </c>
      <c r="H1616" t="s">
        <v>259</v>
      </c>
      <c r="I1616" t="b">
        <v>1</v>
      </c>
      <c r="J1616">
        <v>4.75</v>
      </c>
      <c r="K1616">
        <v>369.44</v>
      </c>
      <c r="L1616" t="s">
        <v>7432</v>
      </c>
      <c r="M1616" s="2">
        <f t="shared" si="75"/>
        <v>45882.677777777782</v>
      </c>
      <c r="N1616" t="s">
        <v>7433</v>
      </c>
      <c r="O1616" s="2">
        <f t="shared" si="76"/>
        <v>45879.951504629629</v>
      </c>
      <c r="P1616" t="s">
        <v>7434</v>
      </c>
      <c r="Q1616" s="2">
        <f t="shared" si="77"/>
        <v>45888.357025462967</v>
      </c>
      <c r="R1616" t="s">
        <v>7435</v>
      </c>
      <c r="S1616" t="s">
        <v>30</v>
      </c>
      <c r="T16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6" s="5">
        <f>IF(tb_ship[[#This Row],[current_status]]&lt;&gt;"DELIVERED", "",
  ABS(tb_ship[[#This Row],[Formated_actual_delivery_timestamp]] - tb_ship[[#This Row],[Formatted_estimated_delivery_timestamp]])
)</f>
        <v>8.4055208333375049</v>
      </c>
      <c r="X1616">
        <v>3</v>
      </c>
      <c r="Y1616">
        <v>5</v>
      </c>
      <c r="Z1616" t="b">
        <v>1</v>
      </c>
    </row>
    <row r="1617" spans="1:26" hidden="1" x14ac:dyDescent="0.25">
      <c r="A1617" t="s">
        <v>7436</v>
      </c>
      <c r="B1617" t="s">
        <v>58</v>
      </c>
      <c r="C1617" t="s">
        <v>51</v>
      </c>
      <c r="D1617" t="s">
        <v>173</v>
      </c>
      <c r="E1617" t="s">
        <v>52</v>
      </c>
      <c r="F1617" t="s">
        <v>421</v>
      </c>
      <c r="G1617" t="s">
        <v>236</v>
      </c>
      <c r="H1617" t="s">
        <v>1535</v>
      </c>
      <c r="I1617" t="b">
        <v>0</v>
      </c>
      <c r="J1617">
        <v>13.92</v>
      </c>
      <c r="K1617">
        <v>234.07</v>
      </c>
      <c r="L1617" t="s">
        <v>7437</v>
      </c>
      <c r="M1617" s="2">
        <f t="shared" si="75"/>
        <v>46021.217361111114</v>
      </c>
      <c r="N1617" t="s">
        <v>7438</v>
      </c>
      <c r="O1617" s="2">
        <f t="shared" si="76"/>
        <v>46027.805300925931</v>
      </c>
      <c r="P1617" t="s">
        <v>7439</v>
      </c>
      <c r="Q1617" s="2">
        <f t="shared" si="77"/>
        <v>46028.097013888888</v>
      </c>
      <c r="R1617" t="s">
        <v>7439</v>
      </c>
      <c r="S1617" t="s">
        <v>30</v>
      </c>
      <c r="T16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17" s="5">
        <f>IF(tb_ship[[#This Row],[current_status]]&lt;&gt;"DELIVERED", "",
  ABS(tb_ship[[#This Row],[Formated_actual_delivery_timestamp]] - tb_ship[[#This Row],[Formatted_estimated_delivery_timestamp]])
)</f>
        <v>0.29171296295680804</v>
      </c>
      <c r="X1617">
        <v>3</v>
      </c>
      <c r="Y1617">
        <v>3</v>
      </c>
      <c r="Z1617" t="b">
        <v>0</v>
      </c>
    </row>
    <row r="1618" spans="1:26" hidden="1" x14ac:dyDescent="0.25">
      <c r="A1618" t="s">
        <v>7440</v>
      </c>
      <c r="B1618" t="s">
        <v>67</v>
      </c>
      <c r="C1618" t="s">
        <v>51</v>
      </c>
      <c r="D1618" t="s">
        <v>44</v>
      </c>
      <c r="E1618" t="s">
        <v>24</v>
      </c>
      <c r="F1618" t="s">
        <v>280</v>
      </c>
      <c r="G1618" t="s">
        <v>151</v>
      </c>
      <c r="H1618" t="s">
        <v>181</v>
      </c>
      <c r="I1618" t="b">
        <v>1</v>
      </c>
      <c r="J1618">
        <v>8.83</v>
      </c>
      <c r="K1618">
        <v>430.15</v>
      </c>
      <c r="L1618" t="s">
        <v>7441</v>
      </c>
      <c r="M1618" s="2">
        <f t="shared" si="75"/>
        <v>45832.286111111105</v>
      </c>
      <c r="N1618" t="s">
        <v>7442</v>
      </c>
      <c r="O1618" s="2">
        <f t="shared" si="76"/>
        <v>45837.617638888885</v>
      </c>
      <c r="P1618" t="s">
        <v>7443</v>
      </c>
      <c r="Q1618" s="2">
        <f t="shared" si="77"/>
        <v>45837.486157407402</v>
      </c>
      <c r="R1618" t="s">
        <v>7443</v>
      </c>
      <c r="S1618" t="s">
        <v>30</v>
      </c>
      <c r="T16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18" s="5">
        <f>IF(tb_ship[[#This Row],[current_status]]&lt;&gt;"DELIVERED", "",
  ABS(tb_ship[[#This Row],[Formated_actual_delivery_timestamp]] - tb_ship[[#This Row],[Formatted_estimated_delivery_timestamp]])
)</f>
        <v>0.13148148148320615</v>
      </c>
      <c r="X1618">
        <v>4</v>
      </c>
      <c r="Y1618">
        <v>5</v>
      </c>
      <c r="Z1618" t="b">
        <v>0</v>
      </c>
    </row>
    <row r="1619" spans="1:26" hidden="1" x14ac:dyDescent="0.25">
      <c r="A1619" t="s">
        <v>7444</v>
      </c>
      <c r="B1619" t="s">
        <v>203</v>
      </c>
      <c r="C1619" t="s">
        <v>51</v>
      </c>
      <c r="D1619" t="s">
        <v>52</v>
      </c>
      <c r="E1619" t="s">
        <v>59</v>
      </c>
      <c r="F1619" t="s">
        <v>422</v>
      </c>
      <c r="G1619" t="s">
        <v>471</v>
      </c>
      <c r="H1619" t="s">
        <v>314</v>
      </c>
      <c r="I1619" t="b">
        <v>0</v>
      </c>
      <c r="J1619">
        <v>20.12</v>
      </c>
      <c r="K1619">
        <v>1113.68</v>
      </c>
      <c r="L1619" t="s">
        <v>7445</v>
      </c>
      <c r="M1619" s="2">
        <f t="shared" si="75"/>
        <v>45830.490277777782</v>
      </c>
      <c r="N1619" t="s">
        <v>7446</v>
      </c>
      <c r="O1619" s="2">
        <f t="shared" si="76"/>
        <v>45837.251550925932</v>
      </c>
      <c r="P1619" t="s">
        <v>7447</v>
      </c>
      <c r="Q1619" s="2">
        <f t="shared" si="77"/>
        <v>45837.116030092599</v>
      </c>
      <c r="R1619" t="s">
        <v>7447</v>
      </c>
      <c r="S1619" t="s">
        <v>30</v>
      </c>
      <c r="T16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19" s="5">
        <f>IF(tb_ship[[#This Row],[current_status]]&lt;&gt;"DELIVERED", "",
  ABS(tb_ship[[#This Row],[Formated_actual_delivery_timestamp]] - tb_ship[[#This Row],[Formatted_estimated_delivery_timestamp]])
)</f>
        <v>0.13552083333343035</v>
      </c>
      <c r="X1619">
        <v>3</v>
      </c>
      <c r="Y1619">
        <v>5</v>
      </c>
      <c r="Z1619" t="b">
        <v>0</v>
      </c>
    </row>
    <row r="1620" spans="1:26" hidden="1" x14ac:dyDescent="0.25">
      <c r="A1620" t="s">
        <v>7448</v>
      </c>
      <c r="B1620" t="s">
        <v>470</v>
      </c>
      <c r="C1620" t="s">
        <v>33</v>
      </c>
      <c r="D1620" t="s">
        <v>52</v>
      </c>
      <c r="E1620" t="s">
        <v>59</v>
      </c>
      <c r="F1620" t="s">
        <v>329</v>
      </c>
      <c r="G1620" t="s">
        <v>611</v>
      </c>
      <c r="H1620" t="s">
        <v>314</v>
      </c>
      <c r="I1620" t="b">
        <v>0</v>
      </c>
      <c r="J1620">
        <v>19.14</v>
      </c>
      <c r="K1620">
        <v>1151.03</v>
      </c>
      <c r="L1620" t="s">
        <v>7449</v>
      </c>
      <c r="M1620" s="2">
        <f t="shared" si="75"/>
        <v>45947.569444444445</v>
      </c>
      <c r="N1620" t="s">
        <v>7450</v>
      </c>
      <c r="O1620" s="2">
        <f t="shared" si="76"/>
        <v>45953.962997685187</v>
      </c>
      <c r="P1620" t="s">
        <v>7451</v>
      </c>
      <c r="Q1620" s="2">
        <f t="shared" si="77"/>
        <v>45953.270416666666</v>
      </c>
      <c r="R1620" t="s">
        <v>7451</v>
      </c>
      <c r="S1620" t="s">
        <v>30</v>
      </c>
      <c r="T16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20" s="5">
        <f>IF(tb_ship[[#This Row],[current_status]]&lt;&gt;"DELIVERED", "",
  ABS(tb_ship[[#This Row],[Formated_actual_delivery_timestamp]] - tb_ship[[#This Row],[Formatted_estimated_delivery_timestamp]])
)</f>
        <v>0.69258101852028631</v>
      </c>
      <c r="X1620">
        <v>2</v>
      </c>
      <c r="Y1620">
        <v>5</v>
      </c>
      <c r="Z1620" t="b">
        <v>0</v>
      </c>
    </row>
    <row r="1621" spans="1:26" hidden="1" x14ac:dyDescent="0.25">
      <c r="A1621" t="s">
        <v>7452</v>
      </c>
      <c r="B1621" t="s">
        <v>470</v>
      </c>
      <c r="C1621" t="s">
        <v>33</v>
      </c>
      <c r="D1621" t="s">
        <v>52</v>
      </c>
      <c r="E1621" t="s">
        <v>24</v>
      </c>
      <c r="F1621" t="s">
        <v>76</v>
      </c>
      <c r="G1621" t="s">
        <v>196</v>
      </c>
      <c r="H1621" t="s">
        <v>197</v>
      </c>
      <c r="I1621" t="b">
        <v>1</v>
      </c>
      <c r="J1621">
        <v>3.35</v>
      </c>
      <c r="K1621">
        <v>65.44</v>
      </c>
      <c r="L1621" t="s">
        <v>7453</v>
      </c>
      <c r="M1621" s="2">
        <f t="shared" si="75"/>
        <v>46056.539583333339</v>
      </c>
      <c r="N1621" t="s">
        <v>7454</v>
      </c>
      <c r="O1621" s="2">
        <f t="shared" si="76"/>
        <v>46059.49417824074</v>
      </c>
      <c r="P1621" t="s">
        <v>7455</v>
      </c>
      <c r="Q1621" s="2">
        <f t="shared" si="77"/>
        <v>46060.016076388885</v>
      </c>
      <c r="R1621" t="s">
        <v>7456</v>
      </c>
      <c r="S1621" t="s">
        <v>30</v>
      </c>
      <c r="T16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21" s="5">
        <f>IF(tb_ship[[#This Row],[current_status]]&lt;&gt;"DELIVERED", "",
  ABS(tb_ship[[#This Row],[Formated_actual_delivery_timestamp]] - tb_ship[[#This Row],[Formatted_estimated_delivery_timestamp]])
)</f>
        <v>0.52189814814482816</v>
      </c>
      <c r="X1621">
        <v>3</v>
      </c>
      <c r="Y1621">
        <v>3</v>
      </c>
      <c r="Z1621" t="b">
        <v>0</v>
      </c>
    </row>
    <row r="1622" spans="1:26" hidden="1" x14ac:dyDescent="0.25">
      <c r="A1622" t="s">
        <v>7457</v>
      </c>
      <c r="B1622" t="s">
        <v>150</v>
      </c>
      <c r="C1622" t="s">
        <v>51</v>
      </c>
      <c r="D1622" t="s">
        <v>44</v>
      </c>
      <c r="E1622" t="s">
        <v>24</v>
      </c>
      <c r="F1622" t="s">
        <v>109</v>
      </c>
      <c r="G1622" t="s">
        <v>151</v>
      </c>
      <c r="H1622" t="s">
        <v>181</v>
      </c>
      <c r="I1622" t="b">
        <v>1</v>
      </c>
      <c r="J1622">
        <v>1.79</v>
      </c>
      <c r="K1622">
        <v>21.68</v>
      </c>
      <c r="L1622" t="s">
        <v>7458</v>
      </c>
      <c r="M1622" s="2">
        <f t="shared" si="75"/>
        <v>45882.122916666667</v>
      </c>
      <c r="N1622" t="s">
        <v>7459</v>
      </c>
      <c r="O1622" s="2">
        <f t="shared" si="76"/>
        <v>45886.03907407407</v>
      </c>
      <c r="Q1622" s="2" t="str">
        <f t="shared" si="77"/>
        <v/>
      </c>
      <c r="R1622" t="s">
        <v>7460</v>
      </c>
      <c r="S1622" t="s">
        <v>673</v>
      </c>
      <c r="T16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22" s="5" t="str">
        <f>IF(tb_ship[[#This Row],[current_status]]&lt;&gt;"DELIVERED", "",
  ABS(tb_ship[[#This Row],[Formated_actual_delivery_timestamp]] - tb_ship[[#This Row],[Formatted_estimated_delivery_timestamp]])
)</f>
        <v/>
      </c>
      <c r="V1622" t="s">
        <v>7461</v>
      </c>
      <c r="W1622" t="s">
        <v>4616</v>
      </c>
      <c r="X1622">
        <v>8</v>
      </c>
      <c r="Y1622">
        <v>4</v>
      </c>
      <c r="Z1622" t="b">
        <v>1</v>
      </c>
    </row>
    <row r="1623" spans="1:26" hidden="1" x14ac:dyDescent="0.25">
      <c r="A1623" t="s">
        <v>7462</v>
      </c>
      <c r="B1623" t="s">
        <v>83</v>
      </c>
      <c r="C1623" t="s">
        <v>33</v>
      </c>
      <c r="D1623" t="s">
        <v>24</v>
      </c>
      <c r="E1623" t="s">
        <v>24</v>
      </c>
      <c r="F1623" t="s">
        <v>25</v>
      </c>
      <c r="G1623" t="s">
        <v>151</v>
      </c>
      <c r="H1623" t="s">
        <v>69</v>
      </c>
      <c r="I1623" t="b">
        <v>0</v>
      </c>
      <c r="J1623">
        <v>25.48</v>
      </c>
      <c r="K1623">
        <v>1665.62</v>
      </c>
      <c r="L1623" t="s">
        <v>7463</v>
      </c>
      <c r="M1623" s="2">
        <f t="shared" si="75"/>
        <v>46069.585416666669</v>
      </c>
      <c r="N1623" t="s">
        <v>7464</v>
      </c>
      <c r="O1623" s="2">
        <f t="shared" si="76"/>
        <v>46072.253506944449</v>
      </c>
      <c r="Q1623" s="2" t="str">
        <f t="shared" si="77"/>
        <v/>
      </c>
      <c r="R1623" t="s">
        <v>7465</v>
      </c>
      <c r="S1623" t="s">
        <v>140</v>
      </c>
      <c r="T16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23" s="5" t="str">
        <f>IF(tb_ship[[#This Row],[current_status]]&lt;&gt;"DELIVERED", "",
  ABS(tb_ship[[#This Row],[Formated_actual_delivery_timestamp]] - tb_ship[[#This Row],[Formatted_estimated_delivery_timestamp]])
)</f>
        <v/>
      </c>
      <c r="V1623" t="s">
        <v>1798</v>
      </c>
      <c r="X1623">
        <v>9</v>
      </c>
      <c r="Y1623">
        <v>2</v>
      </c>
      <c r="Z1623" t="b">
        <v>1</v>
      </c>
    </row>
    <row r="1624" spans="1:26" hidden="1" x14ac:dyDescent="0.25">
      <c r="A1624" t="s">
        <v>7466</v>
      </c>
      <c r="B1624" t="s">
        <v>573</v>
      </c>
      <c r="C1624" t="s">
        <v>43</v>
      </c>
      <c r="D1624" t="s">
        <v>24</v>
      </c>
      <c r="E1624" t="s">
        <v>34</v>
      </c>
      <c r="F1624" t="s">
        <v>128</v>
      </c>
      <c r="G1624" t="s">
        <v>209</v>
      </c>
      <c r="H1624" t="s">
        <v>3260</v>
      </c>
      <c r="I1624" t="b">
        <v>1</v>
      </c>
      <c r="J1624">
        <v>1.63</v>
      </c>
      <c r="K1624">
        <v>115.65</v>
      </c>
      <c r="L1624" t="s">
        <v>7467</v>
      </c>
      <c r="M1624" s="2">
        <f t="shared" si="75"/>
        <v>46019.461805555555</v>
      </c>
      <c r="N1624" t="s">
        <v>7468</v>
      </c>
      <c r="O1624" s="2">
        <f t="shared" si="76"/>
        <v>46028.448229166672</v>
      </c>
      <c r="P1624" t="s">
        <v>7469</v>
      </c>
      <c r="Q1624" s="2">
        <f t="shared" si="77"/>
        <v>46028.651620370372</v>
      </c>
      <c r="R1624" t="s">
        <v>7469</v>
      </c>
      <c r="S1624" t="s">
        <v>30</v>
      </c>
      <c r="T1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24" s="5">
        <f>IF(tb_ship[[#This Row],[current_status]]&lt;&gt;"DELIVERED", "",
  ABS(tb_ship[[#This Row],[Formated_actual_delivery_timestamp]] - tb_ship[[#This Row],[Formatted_estimated_delivery_timestamp]])
)</f>
        <v>0.20339120370044839</v>
      </c>
      <c r="X1624">
        <v>4</v>
      </c>
      <c r="Y1624">
        <v>30</v>
      </c>
      <c r="Z1624" t="b">
        <v>0</v>
      </c>
    </row>
    <row r="1625" spans="1:26" hidden="1" x14ac:dyDescent="0.25">
      <c r="A1625" t="s">
        <v>7470</v>
      </c>
      <c r="B1625" t="s">
        <v>42</v>
      </c>
      <c r="C1625" t="s">
        <v>51</v>
      </c>
      <c r="D1625" t="s">
        <v>126</v>
      </c>
      <c r="E1625" t="s">
        <v>24</v>
      </c>
      <c r="F1625" t="s">
        <v>127</v>
      </c>
      <c r="G1625" t="s">
        <v>68</v>
      </c>
      <c r="H1625" t="s">
        <v>129</v>
      </c>
      <c r="I1625" t="b">
        <v>1</v>
      </c>
      <c r="J1625">
        <v>12.09</v>
      </c>
      <c r="K1625">
        <v>1261.5899999999999</v>
      </c>
      <c r="L1625" t="s">
        <v>7471</v>
      </c>
      <c r="M1625" s="2">
        <f t="shared" si="75"/>
        <v>45913.072222222225</v>
      </c>
      <c r="N1625" t="s">
        <v>7472</v>
      </c>
      <c r="O1625" s="2">
        <f t="shared" si="76"/>
        <v>45918.110682870371</v>
      </c>
      <c r="P1625" t="s">
        <v>7473</v>
      </c>
      <c r="Q1625" s="2">
        <f t="shared" si="77"/>
        <v>45918.24255787037</v>
      </c>
      <c r="R1625" t="s">
        <v>7473</v>
      </c>
      <c r="S1625" t="s">
        <v>30</v>
      </c>
      <c r="T16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25" s="5">
        <f>IF(tb_ship[[#This Row],[current_status]]&lt;&gt;"DELIVERED", "",
  ABS(tb_ship[[#This Row],[Formated_actual_delivery_timestamp]] - tb_ship[[#This Row],[Formatted_estimated_delivery_timestamp]])
)</f>
        <v>0.13187499999912689</v>
      </c>
      <c r="X1625">
        <v>3</v>
      </c>
      <c r="Y1625">
        <v>4</v>
      </c>
      <c r="Z1625" t="b">
        <v>0</v>
      </c>
    </row>
    <row r="1626" spans="1:26" hidden="1" x14ac:dyDescent="0.25">
      <c r="A1626" t="s">
        <v>7474</v>
      </c>
      <c r="B1626" t="s">
        <v>99</v>
      </c>
      <c r="C1626" t="s">
        <v>23</v>
      </c>
      <c r="D1626" t="s">
        <v>52</v>
      </c>
      <c r="E1626" t="s">
        <v>59</v>
      </c>
      <c r="F1626" t="s">
        <v>76</v>
      </c>
      <c r="G1626" t="s">
        <v>160</v>
      </c>
      <c r="H1626" t="s">
        <v>1175</v>
      </c>
      <c r="I1626" t="b">
        <v>0</v>
      </c>
      <c r="J1626">
        <v>71.319999999999993</v>
      </c>
      <c r="K1626">
        <v>2192.94</v>
      </c>
      <c r="L1626" t="s">
        <v>7475</v>
      </c>
      <c r="M1626" s="2">
        <f t="shared" si="75"/>
        <v>46010.279861111114</v>
      </c>
      <c r="N1626" t="s">
        <v>7476</v>
      </c>
      <c r="O1626" s="2">
        <f t="shared" si="76"/>
        <v>46008.76194444445</v>
      </c>
      <c r="P1626" t="s">
        <v>7477</v>
      </c>
      <c r="Q1626" s="2">
        <f t="shared" si="77"/>
        <v>46014.593090277776</v>
      </c>
      <c r="R1626" t="s">
        <v>7477</v>
      </c>
      <c r="S1626" t="s">
        <v>30</v>
      </c>
      <c r="T16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26" s="5">
        <f>IF(tb_ship[[#This Row],[current_status]]&lt;&gt;"DELIVERED", "",
  ABS(tb_ship[[#This Row],[Formated_actual_delivery_timestamp]] - tb_ship[[#This Row],[Formatted_estimated_delivery_timestamp]])
)</f>
        <v>5.8311458333264454</v>
      </c>
      <c r="X1626">
        <v>3</v>
      </c>
      <c r="Y1626">
        <v>5</v>
      </c>
      <c r="Z1626" t="b">
        <v>1</v>
      </c>
    </row>
    <row r="1627" spans="1:26" hidden="1" x14ac:dyDescent="0.25">
      <c r="A1627" t="s">
        <v>7478</v>
      </c>
      <c r="B1627" t="s">
        <v>279</v>
      </c>
      <c r="C1627" t="s">
        <v>43</v>
      </c>
      <c r="D1627" t="s">
        <v>44</v>
      </c>
      <c r="E1627" t="s">
        <v>24</v>
      </c>
      <c r="F1627" t="s">
        <v>45</v>
      </c>
      <c r="G1627" t="s">
        <v>196</v>
      </c>
      <c r="I1627" t="b">
        <v>1</v>
      </c>
      <c r="J1627">
        <v>24.18</v>
      </c>
      <c r="K1627">
        <v>726.72</v>
      </c>
      <c r="L1627" t="s">
        <v>7479</v>
      </c>
      <c r="M1627" s="2">
        <f t="shared" si="75"/>
        <v>45937.338888888888</v>
      </c>
      <c r="N1627" t="s">
        <v>7480</v>
      </c>
      <c r="O1627" s="2">
        <f t="shared" si="76"/>
        <v>45947.246793981481</v>
      </c>
      <c r="P1627" t="s">
        <v>7481</v>
      </c>
      <c r="Q1627" s="2">
        <f t="shared" si="77"/>
        <v>45946.686550925922</v>
      </c>
      <c r="R1627" t="s">
        <v>7481</v>
      </c>
      <c r="S1627" t="s">
        <v>30</v>
      </c>
      <c r="T16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27" s="5">
        <f>IF(tb_ship[[#This Row],[current_status]]&lt;&gt;"DELIVERED", "",
  ABS(tb_ship[[#This Row],[Formated_actual_delivery_timestamp]] - tb_ship[[#This Row],[Formatted_estimated_delivery_timestamp]])
)</f>
        <v>0.56024305555911269</v>
      </c>
      <c r="X1627">
        <v>2</v>
      </c>
      <c r="Y1627">
        <v>3</v>
      </c>
      <c r="Z1627" t="b">
        <v>0</v>
      </c>
    </row>
    <row r="1628" spans="1:26" hidden="1" x14ac:dyDescent="0.25">
      <c r="A1628" t="s">
        <v>7482</v>
      </c>
      <c r="B1628" t="s">
        <v>186</v>
      </c>
      <c r="D1628" t="s">
        <v>44</v>
      </c>
      <c r="E1628" t="s">
        <v>52</v>
      </c>
      <c r="F1628" t="s">
        <v>180</v>
      </c>
      <c r="G1628" t="s">
        <v>53</v>
      </c>
      <c r="I1628" t="b">
        <v>1</v>
      </c>
      <c r="J1628">
        <v>9.64</v>
      </c>
      <c r="K1628">
        <v>249.85</v>
      </c>
      <c r="L1628" t="s">
        <v>7483</v>
      </c>
      <c r="M1628" s="2">
        <f t="shared" si="75"/>
        <v>46040.315972222219</v>
      </c>
      <c r="N1628" t="s">
        <v>7484</v>
      </c>
      <c r="O1628" s="2">
        <f t="shared" si="76"/>
        <v>46047.163090277776</v>
      </c>
      <c r="Q1628" s="2" t="str">
        <f t="shared" si="77"/>
        <v/>
      </c>
      <c r="R1628" t="s">
        <v>7485</v>
      </c>
      <c r="S1628" t="s">
        <v>140</v>
      </c>
      <c r="T16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28" s="5" t="str">
        <f>IF(tb_ship[[#This Row],[current_status]]&lt;&gt;"DELIVERED", "",
  ABS(tb_ship[[#This Row],[Formated_actual_delivery_timestamp]] - tb_ship[[#This Row],[Formatted_estimated_delivery_timestamp]])
)</f>
        <v/>
      </c>
      <c r="V1628" t="s">
        <v>194</v>
      </c>
      <c r="X1628">
        <v>8</v>
      </c>
      <c r="Y1628">
        <v>4</v>
      </c>
      <c r="Z1628" t="b">
        <v>1</v>
      </c>
    </row>
    <row r="1629" spans="1:26" hidden="1" x14ac:dyDescent="0.25">
      <c r="A1629" t="s">
        <v>7486</v>
      </c>
      <c r="B1629" t="s">
        <v>186</v>
      </c>
      <c r="C1629" t="s">
        <v>33</v>
      </c>
      <c r="D1629" t="s">
        <v>24</v>
      </c>
      <c r="E1629" t="s">
        <v>24</v>
      </c>
      <c r="F1629" t="s">
        <v>266</v>
      </c>
      <c r="G1629" t="s">
        <v>249</v>
      </c>
      <c r="H1629" t="s">
        <v>69</v>
      </c>
      <c r="I1629" t="b">
        <v>0</v>
      </c>
      <c r="J1629">
        <v>7.32</v>
      </c>
      <c r="K1629">
        <v>521.11</v>
      </c>
      <c r="L1629" t="s">
        <v>7487</v>
      </c>
      <c r="M1629" s="2">
        <f t="shared" si="75"/>
        <v>45997.929861111115</v>
      </c>
      <c r="N1629" t="s">
        <v>7488</v>
      </c>
      <c r="O1629" s="2">
        <f t="shared" si="76"/>
        <v>46002.368842592594</v>
      </c>
      <c r="P1629" t="s">
        <v>7489</v>
      </c>
      <c r="Q1629" s="2">
        <f t="shared" si="77"/>
        <v>46002.684953703705</v>
      </c>
      <c r="R1629" t="s">
        <v>7490</v>
      </c>
      <c r="S1629" t="s">
        <v>30</v>
      </c>
      <c r="T16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29" s="5">
        <f>IF(tb_ship[[#This Row],[current_status]]&lt;&gt;"DELIVERED", "",
  ABS(tb_ship[[#This Row],[Formated_actual_delivery_timestamp]] - tb_ship[[#This Row],[Formatted_estimated_delivery_timestamp]])
)</f>
        <v>0.31611111111124046</v>
      </c>
      <c r="X1629">
        <v>2</v>
      </c>
      <c r="Y1629">
        <v>1</v>
      </c>
      <c r="Z1629" t="b">
        <v>0</v>
      </c>
    </row>
    <row r="1630" spans="1:26" hidden="1" x14ac:dyDescent="0.25">
      <c r="A1630" t="s">
        <v>7491</v>
      </c>
      <c r="B1630" t="s">
        <v>42</v>
      </c>
      <c r="C1630" t="s">
        <v>33</v>
      </c>
      <c r="D1630" t="s">
        <v>24</v>
      </c>
      <c r="E1630" t="s">
        <v>24</v>
      </c>
      <c r="F1630" t="s">
        <v>1839</v>
      </c>
      <c r="G1630" t="s">
        <v>196</v>
      </c>
      <c r="H1630" t="s">
        <v>152</v>
      </c>
      <c r="I1630" t="b">
        <v>0</v>
      </c>
      <c r="J1630">
        <v>5.96</v>
      </c>
      <c r="K1630">
        <v>401.17</v>
      </c>
      <c r="L1630" t="s">
        <v>7492</v>
      </c>
      <c r="M1630" s="2">
        <f t="shared" si="75"/>
        <v>45809.803472222222</v>
      </c>
      <c r="N1630" t="s">
        <v>7493</v>
      </c>
      <c r="O1630" s="2">
        <f t="shared" si="76"/>
        <v>45812.415856481486</v>
      </c>
      <c r="Q1630" s="2" t="str">
        <f t="shared" si="77"/>
        <v/>
      </c>
      <c r="R1630" t="s">
        <v>7494</v>
      </c>
      <c r="S1630" t="s">
        <v>673</v>
      </c>
      <c r="T16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30" s="5" t="str">
        <f>IF(tb_ship[[#This Row],[current_status]]&lt;&gt;"DELIVERED", "",
  ABS(tb_ship[[#This Row],[Formated_actual_delivery_timestamp]] - tb_ship[[#This Row],[Formatted_estimated_delivery_timestamp]])
)</f>
        <v/>
      </c>
      <c r="V1630" t="s">
        <v>147</v>
      </c>
      <c r="W1630" t="s">
        <v>158</v>
      </c>
      <c r="X1630">
        <v>7</v>
      </c>
      <c r="Y1630">
        <v>2</v>
      </c>
      <c r="Z1630" t="b">
        <v>1</v>
      </c>
    </row>
    <row r="1631" spans="1:26" hidden="1" x14ac:dyDescent="0.25">
      <c r="A1631" t="s">
        <v>7495</v>
      </c>
      <c r="B1631" t="s">
        <v>58</v>
      </c>
      <c r="C1631" t="s">
        <v>33</v>
      </c>
      <c r="D1631" t="s">
        <v>228</v>
      </c>
      <c r="E1631" t="s">
        <v>34</v>
      </c>
      <c r="F1631" t="s">
        <v>869</v>
      </c>
      <c r="G1631" t="s">
        <v>75</v>
      </c>
      <c r="H1631" t="s">
        <v>231</v>
      </c>
      <c r="I1631" t="b">
        <v>1</v>
      </c>
      <c r="J1631">
        <v>15.35</v>
      </c>
      <c r="K1631">
        <v>226.42</v>
      </c>
      <c r="L1631" t="s">
        <v>7496</v>
      </c>
      <c r="M1631" s="2">
        <f t="shared" si="75"/>
        <v>46058.256944444445</v>
      </c>
      <c r="N1631" t="s">
        <v>7497</v>
      </c>
      <c r="O1631" s="2">
        <f t="shared" si="76"/>
        <v>46065.654317129629</v>
      </c>
      <c r="P1631" t="s">
        <v>7498</v>
      </c>
      <c r="Q1631" s="2">
        <f t="shared" si="77"/>
        <v>46065.803842592592</v>
      </c>
      <c r="R1631" t="s">
        <v>7499</v>
      </c>
      <c r="S1631" t="s">
        <v>30</v>
      </c>
      <c r="T16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1" s="5">
        <f>IF(tb_ship[[#This Row],[current_status]]&lt;&gt;"DELIVERED", "",
  ABS(tb_ship[[#This Row],[Formated_actual_delivery_timestamp]] - tb_ship[[#This Row],[Formatted_estimated_delivery_timestamp]])
)</f>
        <v>0.14952546296262881</v>
      </c>
      <c r="X1631">
        <v>5</v>
      </c>
      <c r="Y1631">
        <v>4</v>
      </c>
      <c r="Z1631" t="b">
        <v>0</v>
      </c>
    </row>
    <row r="1632" spans="1:26" hidden="1" x14ac:dyDescent="0.25">
      <c r="A1632" t="s">
        <v>7500</v>
      </c>
      <c r="B1632" t="s">
        <v>58</v>
      </c>
      <c r="C1632" t="s">
        <v>43</v>
      </c>
      <c r="D1632" t="s">
        <v>126</v>
      </c>
      <c r="E1632" t="s">
        <v>24</v>
      </c>
      <c r="F1632" t="s">
        <v>272</v>
      </c>
      <c r="G1632" t="s">
        <v>128</v>
      </c>
      <c r="H1632" t="s">
        <v>129</v>
      </c>
      <c r="I1632" t="b">
        <v>1</v>
      </c>
      <c r="J1632">
        <v>23.92</v>
      </c>
      <c r="K1632">
        <v>702.11</v>
      </c>
      <c r="L1632" t="s">
        <v>7501</v>
      </c>
      <c r="M1632" s="2">
        <f t="shared" si="75"/>
        <v>45931.03125</v>
      </c>
      <c r="N1632" t="s">
        <v>7502</v>
      </c>
      <c r="O1632" s="2">
        <f t="shared" si="76"/>
        <v>45938.974062500005</v>
      </c>
      <c r="P1632" t="s">
        <v>7503</v>
      </c>
      <c r="Q1632" s="2">
        <f t="shared" si="77"/>
        <v>45938.724479166667</v>
      </c>
      <c r="R1632" t="s">
        <v>7504</v>
      </c>
      <c r="S1632" t="s">
        <v>30</v>
      </c>
      <c r="T16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32" s="5">
        <f>IF(tb_ship[[#This Row],[current_status]]&lt;&gt;"DELIVERED", "",
  ABS(tb_ship[[#This Row],[Formated_actual_delivery_timestamp]] - tb_ship[[#This Row],[Formatted_estimated_delivery_timestamp]])
)</f>
        <v>0.24958333333779592</v>
      </c>
      <c r="X1632">
        <v>3</v>
      </c>
      <c r="Y1632">
        <v>3</v>
      </c>
      <c r="Z1632" t="b">
        <v>0</v>
      </c>
    </row>
    <row r="1633" spans="1:26" hidden="1" x14ac:dyDescent="0.25">
      <c r="A1633" t="s">
        <v>7505</v>
      </c>
      <c r="B1633" t="s">
        <v>99</v>
      </c>
      <c r="C1633" t="s">
        <v>33</v>
      </c>
      <c r="D1633" t="s">
        <v>24</v>
      </c>
      <c r="E1633" t="s">
        <v>34</v>
      </c>
      <c r="F1633" t="s">
        <v>25</v>
      </c>
      <c r="G1633" t="s">
        <v>230</v>
      </c>
      <c r="H1633" t="s">
        <v>259</v>
      </c>
      <c r="I1633" t="b">
        <v>1</v>
      </c>
      <c r="J1633">
        <v>45.03</v>
      </c>
      <c r="K1633">
        <v>1226.8900000000001</v>
      </c>
      <c r="L1633" t="s">
        <v>7506</v>
      </c>
      <c r="M1633" s="2">
        <f t="shared" si="75"/>
        <v>45831.758333333339</v>
      </c>
      <c r="N1633" t="s">
        <v>7507</v>
      </c>
      <c r="O1633" s="2">
        <f t="shared" si="76"/>
        <v>45836.787141203706</v>
      </c>
      <c r="P1633" t="s">
        <v>7508</v>
      </c>
      <c r="Q1633" s="2">
        <f t="shared" si="77"/>
        <v>45837.132187499999</v>
      </c>
      <c r="R1633" t="s">
        <v>7508</v>
      </c>
      <c r="S1633" t="s">
        <v>30</v>
      </c>
      <c r="T16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3" s="5">
        <f>IF(tb_ship[[#This Row],[current_status]]&lt;&gt;"DELIVERED", "",
  ABS(tb_ship[[#This Row],[Formated_actual_delivery_timestamp]] - tb_ship[[#This Row],[Formatted_estimated_delivery_timestamp]])
)</f>
        <v>0.34504629629373085</v>
      </c>
      <c r="X1633">
        <v>2</v>
      </c>
      <c r="Y1633">
        <v>2</v>
      </c>
      <c r="Z1633" t="b">
        <v>0</v>
      </c>
    </row>
    <row r="1634" spans="1:26" hidden="1" x14ac:dyDescent="0.25">
      <c r="A1634" t="s">
        <v>7509</v>
      </c>
      <c r="B1634" t="s">
        <v>186</v>
      </c>
      <c r="C1634" t="s">
        <v>33</v>
      </c>
      <c r="D1634" t="s">
        <v>24</v>
      </c>
      <c r="E1634" t="s">
        <v>24</v>
      </c>
      <c r="F1634" t="s">
        <v>68</v>
      </c>
      <c r="G1634" t="s">
        <v>68</v>
      </c>
      <c r="H1634" t="s">
        <v>152</v>
      </c>
      <c r="I1634" t="b">
        <v>0</v>
      </c>
      <c r="J1634">
        <v>22.16</v>
      </c>
      <c r="K1634">
        <v>440.82</v>
      </c>
      <c r="L1634" t="s">
        <v>7510</v>
      </c>
      <c r="M1634" s="2">
        <f t="shared" si="75"/>
        <v>45948.518750000003</v>
      </c>
      <c r="N1634" t="s">
        <v>7511</v>
      </c>
      <c r="O1634" s="2">
        <f t="shared" si="76"/>
        <v>45950.022592592592</v>
      </c>
      <c r="P1634" t="s">
        <v>7512</v>
      </c>
      <c r="Q1634" s="2">
        <f t="shared" si="77"/>
        <v>45950.206678240742</v>
      </c>
      <c r="R1634" t="s">
        <v>7513</v>
      </c>
      <c r="S1634" t="s">
        <v>30</v>
      </c>
      <c r="T16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4" s="5">
        <f>IF(tb_ship[[#This Row],[current_status]]&lt;&gt;"DELIVERED", "",
  ABS(tb_ship[[#This Row],[Formated_actual_delivery_timestamp]] - tb_ship[[#This Row],[Formatted_estimated_delivery_timestamp]])
)</f>
        <v>0.18408564815035788</v>
      </c>
      <c r="X1634">
        <v>1</v>
      </c>
      <c r="Y1634">
        <v>1</v>
      </c>
      <c r="Z1634" t="b">
        <v>0</v>
      </c>
    </row>
    <row r="1635" spans="1:26" hidden="1" x14ac:dyDescent="0.25">
      <c r="A1635" t="s">
        <v>7514</v>
      </c>
      <c r="B1635" t="s">
        <v>22</v>
      </c>
      <c r="C1635" t="s">
        <v>43</v>
      </c>
      <c r="D1635" t="s">
        <v>24</v>
      </c>
      <c r="E1635" t="s">
        <v>34</v>
      </c>
      <c r="F1635" t="s">
        <v>2941</v>
      </c>
      <c r="G1635" t="s">
        <v>36</v>
      </c>
      <c r="H1635" t="s">
        <v>259</v>
      </c>
      <c r="I1635" t="b">
        <v>1</v>
      </c>
      <c r="J1635">
        <v>14.82</v>
      </c>
      <c r="K1635">
        <v>380.69</v>
      </c>
      <c r="L1635" t="s">
        <v>7515</v>
      </c>
      <c r="M1635" s="2">
        <f t="shared" si="75"/>
        <v>45839.563194444447</v>
      </c>
      <c r="N1635" t="s">
        <v>7516</v>
      </c>
      <c r="O1635" s="2">
        <f t="shared" si="76"/>
        <v>45851.034918981481</v>
      </c>
      <c r="Q1635" s="2" t="str">
        <f t="shared" si="77"/>
        <v/>
      </c>
      <c r="R1635" t="s">
        <v>7517</v>
      </c>
      <c r="S1635" t="s">
        <v>673</v>
      </c>
      <c r="T16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35" s="5" t="str">
        <f>IF(tb_ship[[#This Row],[current_status]]&lt;&gt;"DELIVERED", "",
  ABS(tb_ship[[#This Row],[Formated_actual_delivery_timestamp]] - tb_ship[[#This Row],[Formatted_estimated_delivery_timestamp]])
)</f>
        <v/>
      </c>
      <c r="V1635" t="s">
        <v>1013</v>
      </c>
      <c r="X1635">
        <v>7</v>
      </c>
      <c r="Y1635">
        <v>2</v>
      </c>
      <c r="Z1635" t="b">
        <v>1</v>
      </c>
    </row>
    <row r="1636" spans="1:26" hidden="1" x14ac:dyDescent="0.25">
      <c r="A1636" t="s">
        <v>7518</v>
      </c>
      <c r="B1636" t="s">
        <v>42</v>
      </c>
      <c r="C1636" t="s">
        <v>33</v>
      </c>
      <c r="D1636" t="s">
        <v>24</v>
      </c>
      <c r="E1636" t="s">
        <v>24</v>
      </c>
      <c r="F1636" t="s">
        <v>25</v>
      </c>
      <c r="G1636" t="s">
        <v>93</v>
      </c>
      <c r="H1636" t="s">
        <v>152</v>
      </c>
      <c r="I1636" t="b">
        <v>0</v>
      </c>
      <c r="J1636">
        <v>55.82</v>
      </c>
      <c r="K1636">
        <v>1809.7</v>
      </c>
      <c r="L1636" t="s">
        <v>7519</v>
      </c>
      <c r="M1636" s="2">
        <f t="shared" si="75"/>
        <v>45909.676388888889</v>
      </c>
      <c r="N1636" t="s">
        <v>7520</v>
      </c>
      <c r="O1636" s="2">
        <f t="shared" si="76"/>
        <v>45912.724224537036</v>
      </c>
      <c r="P1636" t="s">
        <v>7521</v>
      </c>
      <c r="Q1636" s="2">
        <f t="shared" si="77"/>
        <v>45912.871851851851</v>
      </c>
      <c r="R1636" t="s">
        <v>7522</v>
      </c>
      <c r="S1636" t="s">
        <v>30</v>
      </c>
      <c r="T16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6" s="5">
        <f>IF(tb_ship[[#This Row],[current_status]]&lt;&gt;"DELIVERED", "",
  ABS(tb_ship[[#This Row],[Formated_actual_delivery_timestamp]] - tb_ship[[#This Row],[Formatted_estimated_delivery_timestamp]])
)</f>
        <v>0.14762731481459923</v>
      </c>
      <c r="X1636">
        <v>4</v>
      </c>
      <c r="Y1636">
        <v>2</v>
      </c>
      <c r="Z1636" t="b">
        <v>0</v>
      </c>
    </row>
    <row r="1637" spans="1:26" hidden="1" x14ac:dyDescent="0.25">
      <c r="A1637" t="s">
        <v>7523</v>
      </c>
      <c r="B1637" t="s">
        <v>203</v>
      </c>
      <c r="C1637" t="s">
        <v>23</v>
      </c>
      <c r="D1637" t="s">
        <v>24</v>
      </c>
      <c r="E1637" t="s">
        <v>24</v>
      </c>
      <c r="F1637" t="s">
        <v>189</v>
      </c>
      <c r="G1637" t="s">
        <v>128</v>
      </c>
      <c r="H1637" t="s">
        <v>26</v>
      </c>
      <c r="I1637" t="b">
        <v>0</v>
      </c>
      <c r="J1637">
        <v>13.24</v>
      </c>
      <c r="K1637">
        <v>1328.14</v>
      </c>
      <c r="L1637" t="s">
        <v>7524</v>
      </c>
      <c r="M1637" s="2">
        <f t="shared" si="75"/>
        <v>46057.864583333336</v>
      </c>
      <c r="N1637" t="s">
        <v>7525</v>
      </c>
      <c r="O1637" s="2">
        <f t="shared" si="76"/>
        <v>46058.59752314815</v>
      </c>
      <c r="P1637" t="s">
        <v>7526</v>
      </c>
      <c r="Q1637" s="2">
        <f t="shared" si="77"/>
        <v>46058.397939814815</v>
      </c>
      <c r="R1637" t="s">
        <v>7526</v>
      </c>
      <c r="S1637" t="s">
        <v>30</v>
      </c>
      <c r="T16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37" s="5">
        <f>IF(tb_ship[[#This Row],[current_status]]&lt;&gt;"DELIVERED", "",
  ABS(tb_ship[[#This Row],[Formated_actual_delivery_timestamp]] - tb_ship[[#This Row],[Formatted_estimated_delivery_timestamp]])
)</f>
        <v>0.19958333333488554</v>
      </c>
      <c r="X1637">
        <v>2</v>
      </c>
      <c r="Y1637">
        <v>1</v>
      </c>
      <c r="Z1637" t="b">
        <v>0</v>
      </c>
    </row>
    <row r="1638" spans="1:26" hidden="1" x14ac:dyDescent="0.25">
      <c r="A1638" t="s">
        <v>7527</v>
      </c>
      <c r="B1638" t="s">
        <v>58</v>
      </c>
      <c r="C1638" t="s">
        <v>51</v>
      </c>
      <c r="D1638" t="s">
        <v>44</v>
      </c>
      <c r="E1638" t="s">
        <v>24</v>
      </c>
      <c r="F1638" t="s">
        <v>135</v>
      </c>
      <c r="G1638" t="s">
        <v>128</v>
      </c>
      <c r="H1638" t="s">
        <v>181</v>
      </c>
      <c r="I1638" t="b">
        <v>1</v>
      </c>
      <c r="J1638">
        <v>43.51</v>
      </c>
      <c r="K1638">
        <v>1677.33</v>
      </c>
      <c r="L1638" t="s">
        <v>7528</v>
      </c>
      <c r="M1638" s="2">
        <f t="shared" si="75"/>
        <v>45896.350694444445</v>
      </c>
      <c r="N1638" t="s">
        <v>7529</v>
      </c>
      <c r="O1638" s="2">
        <f t="shared" si="76"/>
        <v>45902.818773148145</v>
      </c>
      <c r="P1638" t="s">
        <v>7530</v>
      </c>
      <c r="Q1638" s="2">
        <f t="shared" si="77"/>
        <v>45902.810763888891</v>
      </c>
      <c r="R1638" t="s">
        <v>7531</v>
      </c>
      <c r="S1638" t="s">
        <v>30</v>
      </c>
      <c r="T16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38" s="5">
        <f>IF(tb_ship[[#This Row],[current_status]]&lt;&gt;"DELIVERED", "",
  ABS(tb_ship[[#This Row],[Formated_actual_delivery_timestamp]] - tb_ship[[#This Row],[Formatted_estimated_delivery_timestamp]])
)</f>
        <v>8.0092592543223873E-3</v>
      </c>
      <c r="X1638">
        <v>2</v>
      </c>
      <c r="Y1638">
        <v>2</v>
      </c>
      <c r="Z1638" t="b">
        <v>0</v>
      </c>
    </row>
    <row r="1639" spans="1:26" hidden="1" x14ac:dyDescent="0.25">
      <c r="A1639" t="s">
        <v>7532</v>
      </c>
      <c r="B1639" t="s">
        <v>186</v>
      </c>
      <c r="C1639" t="s">
        <v>51</v>
      </c>
      <c r="D1639" t="s">
        <v>34</v>
      </c>
      <c r="E1639" t="s">
        <v>24</v>
      </c>
      <c r="F1639" t="s">
        <v>36</v>
      </c>
      <c r="G1639" t="s">
        <v>93</v>
      </c>
      <c r="H1639" t="s">
        <v>210</v>
      </c>
      <c r="I1639" t="b">
        <v>1</v>
      </c>
      <c r="J1639">
        <v>5.37</v>
      </c>
      <c r="K1639">
        <v>171.83</v>
      </c>
      <c r="L1639" t="s">
        <v>7533</v>
      </c>
      <c r="M1639" s="2">
        <f t="shared" si="75"/>
        <v>45994.590277777781</v>
      </c>
      <c r="N1639" t="s">
        <v>7534</v>
      </c>
      <c r="O1639" s="2">
        <f t="shared" si="76"/>
        <v>46000.640162037038</v>
      </c>
      <c r="P1639" t="s">
        <v>7535</v>
      </c>
      <c r="Q1639" s="2">
        <f t="shared" si="77"/>
        <v>46000.77784722222</v>
      </c>
      <c r="R1639" t="s">
        <v>7536</v>
      </c>
      <c r="S1639" t="s">
        <v>30</v>
      </c>
      <c r="T16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39" s="5">
        <f>IF(tb_ship[[#This Row],[current_status]]&lt;&gt;"DELIVERED", "",
  ABS(tb_ship[[#This Row],[Formated_actual_delivery_timestamp]] - tb_ship[[#This Row],[Formatted_estimated_delivery_timestamp]])
)</f>
        <v>0.13768518518190831</v>
      </c>
      <c r="X1639">
        <v>2</v>
      </c>
      <c r="Y1639">
        <v>2</v>
      </c>
      <c r="Z1639" t="b">
        <v>0</v>
      </c>
    </row>
    <row r="1640" spans="1:26" hidden="1" x14ac:dyDescent="0.25">
      <c r="A1640" t="s">
        <v>7537</v>
      </c>
      <c r="B1640" t="s">
        <v>99</v>
      </c>
      <c r="C1640" t="s">
        <v>33</v>
      </c>
      <c r="D1640" t="s">
        <v>301</v>
      </c>
      <c r="E1640" t="s">
        <v>24</v>
      </c>
      <c r="F1640" t="s">
        <v>302</v>
      </c>
      <c r="G1640" t="s">
        <v>249</v>
      </c>
      <c r="H1640" t="s">
        <v>303</v>
      </c>
      <c r="I1640" t="b">
        <v>0</v>
      </c>
      <c r="J1640">
        <v>2.1</v>
      </c>
      <c r="K1640">
        <v>70.13</v>
      </c>
      <c r="L1640" t="s">
        <v>7538</v>
      </c>
      <c r="M1640" s="2">
        <f t="shared" si="75"/>
        <v>45825.736111111109</v>
      </c>
      <c r="N1640" t="s">
        <v>7539</v>
      </c>
      <c r="O1640" s="2">
        <f t="shared" si="76"/>
        <v>45832.255358796298</v>
      </c>
      <c r="P1640" t="s">
        <v>7540</v>
      </c>
      <c r="Q1640" s="2">
        <f t="shared" si="77"/>
        <v>45832.231400462966</v>
      </c>
      <c r="R1640" t="s">
        <v>7541</v>
      </c>
      <c r="S1640" t="s">
        <v>30</v>
      </c>
      <c r="T16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40" s="5">
        <f>IF(tb_ship[[#This Row],[current_status]]&lt;&gt;"DELIVERED", "",
  ABS(tb_ship[[#This Row],[Formated_actual_delivery_timestamp]] - tb_ship[[#This Row],[Formatted_estimated_delivery_timestamp]])
)</f>
        <v>2.3958333331393078E-2</v>
      </c>
      <c r="X1640">
        <v>3</v>
      </c>
      <c r="Y1640">
        <v>5</v>
      </c>
      <c r="Z1640" t="b">
        <v>0</v>
      </c>
    </row>
    <row r="1641" spans="1:26" hidden="1" x14ac:dyDescent="0.25">
      <c r="A1641" t="s">
        <v>7542</v>
      </c>
      <c r="B1641" t="s">
        <v>279</v>
      </c>
      <c r="C1641" t="s">
        <v>33</v>
      </c>
      <c r="D1641" t="s">
        <v>24</v>
      </c>
      <c r="E1641" t="s">
        <v>34</v>
      </c>
      <c r="F1641" t="s">
        <v>196</v>
      </c>
      <c r="G1641" t="s">
        <v>209</v>
      </c>
      <c r="H1641" t="s">
        <v>259</v>
      </c>
      <c r="I1641" t="b">
        <v>1</v>
      </c>
      <c r="J1641">
        <v>65.959999999999994</v>
      </c>
      <c r="K1641">
        <v>3629.13</v>
      </c>
      <c r="L1641" t="s">
        <v>7543</v>
      </c>
      <c r="M1641" s="2">
        <f t="shared" si="75"/>
        <v>45901.944444444445</v>
      </c>
      <c r="N1641" t="s">
        <v>7544</v>
      </c>
      <c r="O1641" s="2">
        <f t="shared" si="76"/>
        <v>45909.131377314814</v>
      </c>
      <c r="P1641" t="s">
        <v>7545</v>
      </c>
      <c r="Q1641" s="2">
        <f t="shared" si="77"/>
        <v>45908.685474537036</v>
      </c>
      <c r="R1641" t="s">
        <v>7546</v>
      </c>
      <c r="S1641" t="s">
        <v>30</v>
      </c>
      <c r="T16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41" s="5">
        <f>IF(tb_ship[[#This Row],[current_status]]&lt;&gt;"DELIVERED", "",
  ABS(tb_ship[[#This Row],[Formated_actual_delivery_timestamp]] - tb_ship[[#This Row],[Formatted_estimated_delivery_timestamp]])
)</f>
        <v>0.44590277777751908</v>
      </c>
      <c r="X1641">
        <v>4</v>
      </c>
      <c r="Y1641">
        <v>2</v>
      </c>
      <c r="Z1641" t="b">
        <v>0</v>
      </c>
    </row>
    <row r="1642" spans="1:26" hidden="1" x14ac:dyDescent="0.25">
      <c r="A1642" t="s">
        <v>7547</v>
      </c>
      <c r="B1642" t="s">
        <v>203</v>
      </c>
      <c r="C1642" t="s">
        <v>33</v>
      </c>
      <c r="D1642" t="s">
        <v>24</v>
      </c>
      <c r="E1642" t="s">
        <v>24</v>
      </c>
      <c r="F1642" t="s">
        <v>68</v>
      </c>
      <c r="G1642" t="s">
        <v>151</v>
      </c>
      <c r="H1642" t="s">
        <v>69</v>
      </c>
      <c r="I1642" t="b">
        <v>0</v>
      </c>
      <c r="J1642">
        <v>6.69</v>
      </c>
      <c r="K1642">
        <v>79.44</v>
      </c>
      <c r="L1642" t="s">
        <v>7548</v>
      </c>
      <c r="M1642" s="2">
        <f t="shared" si="75"/>
        <v>46035.859027777777</v>
      </c>
      <c r="N1642" t="s">
        <v>7549</v>
      </c>
      <c r="O1642" s="2">
        <f t="shared" si="76"/>
        <v>46037.912534722222</v>
      </c>
      <c r="P1642" t="s">
        <v>7550</v>
      </c>
      <c r="Q1642" s="2">
        <f t="shared" si="77"/>
        <v>46037.682916666665</v>
      </c>
      <c r="R1642" t="s">
        <v>7551</v>
      </c>
      <c r="S1642" t="s">
        <v>30</v>
      </c>
      <c r="T16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42" s="5">
        <f>IF(tb_ship[[#This Row],[current_status]]&lt;&gt;"DELIVERED", "",
  ABS(tb_ship[[#This Row],[Formated_actual_delivery_timestamp]] - tb_ship[[#This Row],[Formatted_estimated_delivery_timestamp]])
)</f>
        <v>0.22961805555678438</v>
      </c>
      <c r="X1642">
        <v>1</v>
      </c>
      <c r="Y1642">
        <v>2</v>
      </c>
      <c r="Z1642" t="b">
        <v>0</v>
      </c>
    </row>
    <row r="1643" spans="1:26" hidden="1" x14ac:dyDescent="0.25">
      <c r="A1643" t="s">
        <v>7552</v>
      </c>
      <c r="B1643" t="s">
        <v>99</v>
      </c>
      <c r="C1643" t="s">
        <v>43</v>
      </c>
      <c r="D1643" t="s">
        <v>187</v>
      </c>
      <c r="E1643" t="s">
        <v>24</v>
      </c>
      <c r="F1643" t="s">
        <v>597</v>
      </c>
      <c r="G1643" t="s">
        <v>249</v>
      </c>
      <c r="H1643" t="s">
        <v>437</v>
      </c>
      <c r="I1643" t="b">
        <v>1</v>
      </c>
      <c r="J1643">
        <v>3.65</v>
      </c>
      <c r="K1643">
        <v>201.96</v>
      </c>
      <c r="L1643" t="s">
        <v>7553</v>
      </c>
      <c r="M1643" s="2">
        <f t="shared" si="75"/>
        <v>46007.220833333333</v>
      </c>
      <c r="N1643" t="s">
        <v>7554</v>
      </c>
      <c r="O1643" s="2">
        <f t="shared" si="76"/>
        <v>46011.528321759259</v>
      </c>
      <c r="P1643" t="s">
        <v>7555</v>
      </c>
      <c r="Q1643" s="2">
        <f t="shared" si="77"/>
        <v>46011.41615740741</v>
      </c>
      <c r="R1643" t="s">
        <v>7555</v>
      </c>
      <c r="S1643" t="s">
        <v>30</v>
      </c>
      <c r="T16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43" s="5">
        <f>IF(tb_ship[[#This Row],[current_status]]&lt;&gt;"DELIVERED", "",
  ABS(tb_ship[[#This Row],[Formated_actual_delivery_timestamp]] - tb_ship[[#This Row],[Formatted_estimated_delivery_timestamp]])
)</f>
        <v>0.11216435184906004</v>
      </c>
      <c r="X1643">
        <v>2</v>
      </c>
      <c r="Y1643">
        <v>3</v>
      </c>
      <c r="Z1643" t="b">
        <v>0</v>
      </c>
    </row>
    <row r="1644" spans="1:26" hidden="1" x14ac:dyDescent="0.25">
      <c r="A1644" t="s">
        <v>7556</v>
      </c>
      <c r="B1644" t="s">
        <v>58</v>
      </c>
      <c r="C1644" t="s">
        <v>51</v>
      </c>
      <c r="D1644" t="s">
        <v>24</v>
      </c>
      <c r="E1644" t="s">
        <v>24</v>
      </c>
      <c r="F1644" t="s">
        <v>25</v>
      </c>
      <c r="G1644" t="s">
        <v>93</v>
      </c>
      <c r="H1644" t="s">
        <v>152</v>
      </c>
      <c r="I1644" t="b">
        <v>0</v>
      </c>
      <c r="J1644">
        <v>31.55</v>
      </c>
      <c r="K1644">
        <v>1067.44</v>
      </c>
      <c r="L1644" t="s">
        <v>7557</v>
      </c>
      <c r="M1644" s="2">
        <f t="shared" si="75"/>
        <v>45910.443749999999</v>
      </c>
      <c r="N1644" t="s">
        <v>7558</v>
      </c>
      <c r="O1644" s="2">
        <f t="shared" si="76"/>
        <v>45913.006400462968</v>
      </c>
      <c r="P1644" t="s">
        <v>7559</v>
      </c>
      <c r="Q1644" s="2">
        <f t="shared" si="77"/>
        <v>45912.588958333334</v>
      </c>
      <c r="R1644" t="s">
        <v>7559</v>
      </c>
      <c r="S1644" t="s">
        <v>30</v>
      </c>
      <c r="T1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44" s="5">
        <f>IF(tb_ship[[#This Row],[current_status]]&lt;&gt;"DELIVERED", "",
  ABS(tb_ship[[#This Row],[Formated_actual_delivery_timestamp]] - tb_ship[[#This Row],[Formatted_estimated_delivery_timestamp]])
)</f>
        <v>0.41744212963385507</v>
      </c>
      <c r="X1644">
        <v>2</v>
      </c>
      <c r="Y1644">
        <v>1</v>
      </c>
      <c r="Z1644" t="b">
        <v>0</v>
      </c>
    </row>
    <row r="1645" spans="1:26" hidden="1" x14ac:dyDescent="0.25">
      <c r="A1645" t="s">
        <v>7560</v>
      </c>
      <c r="B1645" t="s">
        <v>32</v>
      </c>
      <c r="C1645" t="s">
        <v>51</v>
      </c>
      <c r="D1645" t="s">
        <v>100</v>
      </c>
      <c r="E1645" t="s">
        <v>24</v>
      </c>
      <c r="F1645" t="s">
        <v>101</v>
      </c>
      <c r="G1645" t="s">
        <v>407</v>
      </c>
      <c r="H1645" t="s">
        <v>223</v>
      </c>
      <c r="I1645" t="b">
        <v>1</v>
      </c>
      <c r="J1645">
        <v>9.6300000000000008</v>
      </c>
      <c r="K1645">
        <v>1043.71</v>
      </c>
      <c r="L1645" t="s">
        <v>7561</v>
      </c>
      <c r="M1645" s="2">
        <f t="shared" si="75"/>
        <v>45899.972222222219</v>
      </c>
      <c r="N1645" t="s">
        <v>7562</v>
      </c>
      <c r="O1645" s="2">
        <f t="shared" si="76"/>
        <v>45903.410416666666</v>
      </c>
      <c r="P1645" t="s">
        <v>7563</v>
      </c>
      <c r="Q1645" s="2">
        <f t="shared" si="77"/>
        <v>45903.878182870372</v>
      </c>
      <c r="R1645" t="s">
        <v>7564</v>
      </c>
      <c r="S1645" t="s">
        <v>30</v>
      </c>
      <c r="T1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5" s="5">
        <f>IF(tb_ship[[#This Row],[current_status]]&lt;&gt;"DELIVERED", "",
  ABS(tb_ship[[#This Row],[Formated_actual_delivery_timestamp]] - tb_ship[[#This Row],[Formatted_estimated_delivery_timestamp]])
)</f>
        <v>0.46776620370656019</v>
      </c>
      <c r="X1645">
        <v>3</v>
      </c>
      <c r="Y1645">
        <v>3</v>
      </c>
      <c r="Z1645" t="b">
        <v>0</v>
      </c>
    </row>
    <row r="1646" spans="1:26" hidden="1" x14ac:dyDescent="0.25">
      <c r="A1646" t="s">
        <v>7565</v>
      </c>
      <c r="B1646" t="s">
        <v>279</v>
      </c>
      <c r="D1646" t="s">
        <v>44</v>
      </c>
      <c r="E1646" t="s">
        <v>24</v>
      </c>
      <c r="F1646" t="s">
        <v>280</v>
      </c>
      <c r="G1646" t="s">
        <v>35</v>
      </c>
      <c r="H1646" t="s">
        <v>181</v>
      </c>
      <c r="I1646" t="b">
        <v>1</v>
      </c>
      <c r="J1646">
        <v>24.72</v>
      </c>
      <c r="K1646">
        <v>628.66999999999996</v>
      </c>
      <c r="L1646" t="s">
        <v>7566</v>
      </c>
      <c r="M1646" s="2">
        <f t="shared" si="75"/>
        <v>45834.317361111105</v>
      </c>
      <c r="N1646" t="s">
        <v>7567</v>
      </c>
      <c r="O1646" s="2">
        <f t="shared" si="76"/>
        <v>45833.805462962962</v>
      </c>
      <c r="P1646" t="s">
        <v>7568</v>
      </c>
      <c r="Q1646" s="2">
        <f t="shared" si="77"/>
        <v>45840.989594907405</v>
      </c>
      <c r="R1646" t="s">
        <v>7569</v>
      </c>
      <c r="S1646" t="s">
        <v>30</v>
      </c>
      <c r="T16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6" s="5">
        <f>IF(tb_ship[[#This Row],[current_status]]&lt;&gt;"DELIVERED", "",
  ABS(tb_ship[[#This Row],[Formated_actual_delivery_timestamp]] - tb_ship[[#This Row],[Formatted_estimated_delivery_timestamp]])
)</f>
        <v>7.1841319444429246</v>
      </c>
      <c r="X1646">
        <v>1</v>
      </c>
      <c r="Y1646">
        <v>5</v>
      </c>
      <c r="Z1646" t="b">
        <v>1</v>
      </c>
    </row>
    <row r="1647" spans="1:26" hidden="1" x14ac:dyDescent="0.25">
      <c r="A1647" t="s">
        <v>7570</v>
      </c>
      <c r="B1647" t="s">
        <v>99</v>
      </c>
      <c r="C1647" t="s">
        <v>33</v>
      </c>
      <c r="D1647" t="s">
        <v>24</v>
      </c>
      <c r="E1647" t="s">
        <v>52</v>
      </c>
      <c r="F1647" t="s">
        <v>273</v>
      </c>
      <c r="G1647" t="s">
        <v>786</v>
      </c>
      <c r="H1647" t="s">
        <v>363</v>
      </c>
      <c r="I1647" t="b">
        <v>1</v>
      </c>
      <c r="J1647">
        <v>42.52</v>
      </c>
      <c r="K1647">
        <v>1808.16</v>
      </c>
      <c r="L1647" t="s">
        <v>7571</v>
      </c>
      <c r="M1647" s="2">
        <f t="shared" si="75"/>
        <v>46069.601388888892</v>
      </c>
      <c r="N1647" t="s">
        <v>7572</v>
      </c>
      <c r="O1647" s="2">
        <f t="shared" si="76"/>
        <v>46076.311053240737</v>
      </c>
      <c r="P1647" t="s">
        <v>7573</v>
      </c>
      <c r="Q1647" s="2">
        <f t="shared" si="77"/>
        <v>46076.342592592599</v>
      </c>
      <c r="R1647" t="s">
        <v>7573</v>
      </c>
      <c r="S1647" t="s">
        <v>30</v>
      </c>
      <c r="T16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7" s="5">
        <f>IF(tb_ship[[#This Row],[current_status]]&lt;&gt;"DELIVERED", "",
  ABS(tb_ship[[#This Row],[Formated_actual_delivery_timestamp]] - tb_ship[[#This Row],[Formatted_estimated_delivery_timestamp]])
)</f>
        <v>3.1539351861283649E-2</v>
      </c>
      <c r="X1647">
        <v>4</v>
      </c>
      <c r="Y1647">
        <v>2</v>
      </c>
      <c r="Z1647" t="b">
        <v>0</v>
      </c>
    </row>
    <row r="1648" spans="1:26" hidden="1" x14ac:dyDescent="0.25">
      <c r="A1648" t="s">
        <v>7574</v>
      </c>
      <c r="B1648" t="s">
        <v>42</v>
      </c>
      <c r="C1648" t="s">
        <v>33</v>
      </c>
      <c r="D1648" t="s">
        <v>59</v>
      </c>
      <c r="E1648" t="s">
        <v>52</v>
      </c>
      <c r="F1648" t="s">
        <v>160</v>
      </c>
      <c r="G1648" t="s">
        <v>53</v>
      </c>
      <c r="H1648" t="s">
        <v>613</v>
      </c>
      <c r="I1648" t="b">
        <v>0</v>
      </c>
      <c r="J1648">
        <v>2.35</v>
      </c>
      <c r="K1648">
        <v>148.43</v>
      </c>
      <c r="L1648" t="s">
        <v>7575</v>
      </c>
      <c r="M1648" s="2">
        <f t="shared" si="75"/>
        <v>45968.385416666672</v>
      </c>
      <c r="N1648" t="s">
        <v>7576</v>
      </c>
      <c r="O1648" s="2">
        <f t="shared" si="76"/>
        <v>45967.409282407411</v>
      </c>
      <c r="P1648" t="s">
        <v>7577</v>
      </c>
      <c r="Q1648" s="2">
        <f t="shared" si="77"/>
        <v>45974.425995370373</v>
      </c>
      <c r="R1648" t="s">
        <v>7577</v>
      </c>
      <c r="S1648" t="s">
        <v>30</v>
      </c>
      <c r="T16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8" s="5">
        <f>IF(tb_ship[[#This Row],[current_status]]&lt;&gt;"DELIVERED", "",
  ABS(tb_ship[[#This Row],[Formated_actual_delivery_timestamp]] - tb_ship[[#This Row],[Formatted_estimated_delivery_timestamp]])
)</f>
        <v>7.0167129629626288</v>
      </c>
      <c r="X1648">
        <v>3</v>
      </c>
      <c r="Y1648">
        <v>2</v>
      </c>
      <c r="Z1648" t="b">
        <v>1</v>
      </c>
    </row>
    <row r="1649" spans="1:26" hidden="1" x14ac:dyDescent="0.25">
      <c r="A1649" t="s">
        <v>7578</v>
      </c>
      <c r="B1649" t="s">
        <v>279</v>
      </c>
      <c r="C1649" t="s">
        <v>43</v>
      </c>
      <c r="D1649" t="s">
        <v>34</v>
      </c>
      <c r="E1649" t="s">
        <v>24</v>
      </c>
      <c r="F1649" t="s">
        <v>36</v>
      </c>
      <c r="G1649" t="s">
        <v>189</v>
      </c>
      <c r="H1649" t="s">
        <v>319</v>
      </c>
      <c r="I1649" t="b">
        <v>1</v>
      </c>
      <c r="J1649">
        <v>33.83</v>
      </c>
      <c r="K1649">
        <v>737.97</v>
      </c>
      <c r="L1649" t="s">
        <v>7579</v>
      </c>
      <c r="M1649" s="2">
        <f t="shared" si="75"/>
        <v>45887.648611111108</v>
      </c>
      <c r="N1649" t="s">
        <v>7580</v>
      </c>
      <c r="O1649" s="2">
        <f t="shared" si="76"/>
        <v>45897.607928240737</v>
      </c>
      <c r="P1649" t="s">
        <v>7581</v>
      </c>
      <c r="Q1649" s="2">
        <f t="shared" si="77"/>
        <v>45898.134189814817</v>
      </c>
      <c r="R1649" t="s">
        <v>7582</v>
      </c>
      <c r="S1649" t="s">
        <v>30</v>
      </c>
      <c r="T1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49" s="5">
        <f>IF(tb_ship[[#This Row],[current_status]]&lt;&gt;"DELIVERED", "",
  ABS(tb_ship[[#This Row],[Formated_actual_delivery_timestamp]] - tb_ship[[#This Row],[Formatted_estimated_delivery_timestamp]])
)</f>
        <v>0.526261574079399</v>
      </c>
      <c r="X1649">
        <v>2</v>
      </c>
      <c r="Y1649">
        <v>3</v>
      </c>
      <c r="Z1649" t="b">
        <v>0</v>
      </c>
    </row>
    <row r="1650" spans="1:26" hidden="1" x14ac:dyDescent="0.25">
      <c r="A1650" t="s">
        <v>7583</v>
      </c>
      <c r="B1650" t="s">
        <v>203</v>
      </c>
      <c r="D1650" t="s">
        <v>24</v>
      </c>
      <c r="E1650" t="s">
        <v>24</v>
      </c>
      <c r="F1650" t="s">
        <v>151</v>
      </c>
      <c r="G1650" t="s">
        <v>25</v>
      </c>
      <c r="H1650" t="s">
        <v>574</v>
      </c>
      <c r="I1650" t="b">
        <v>0</v>
      </c>
      <c r="J1650">
        <v>11.64</v>
      </c>
      <c r="K1650">
        <v>286.87</v>
      </c>
      <c r="L1650" t="s">
        <v>7584</v>
      </c>
      <c r="M1650" s="2">
        <f t="shared" si="75"/>
        <v>45994.661805555559</v>
      </c>
      <c r="N1650" t="s">
        <v>7585</v>
      </c>
      <c r="O1650" s="2">
        <f t="shared" si="76"/>
        <v>45998.48605324074</v>
      </c>
      <c r="P1650" t="s">
        <v>7586</v>
      </c>
      <c r="Q1650" s="2">
        <f t="shared" si="77"/>
        <v>45998.48096064815</v>
      </c>
      <c r="R1650" t="s">
        <v>7586</v>
      </c>
      <c r="S1650" t="s">
        <v>30</v>
      </c>
      <c r="T16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0" s="5">
        <f>IF(tb_ship[[#This Row],[current_status]]&lt;&gt;"DELIVERED", "",
  ABS(tb_ship[[#This Row],[Formated_actual_delivery_timestamp]] - tb_ship[[#This Row],[Formatted_estimated_delivery_timestamp]])
)</f>
        <v>5.0925925897900015E-3</v>
      </c>
      <c r="X1650">
        <v>3</v>
      </c>
      <c r="Y1650">
        <v>1</v>
      </c>
      <c r="Z1650" t="b">
        <v>0</v>
      </c>
    </row>
    <row r="1651" spans="1:26" hidden="1" x14ac:dyDescent="0.25">
      <c r="A1651" t="s">
        <v>7587</v>
      </c>
      <c r="B1651" t="s">
        <v>125</v>
      </c>
      <c r="C1651" t="s">
        <v>51</v>
      </c>
      <c r="D1651" t="s">
        <v>173</v>
      </c>
      <c r="E1651" t="s">
        <v>2593</v>
      </c>
      <c r="F1651" t="s">
        <v>421</v>
      </c>
      <c r="G1651" t="s">
        <v>236</v>
      </c>
      <c r="H1651" t="s">
        <v>7588</v>
      </c>
      <c r="I1651" t="b">
        <v>0</v>
      </c>
      <c r="J1651">
        <v>24</v>
      </c>
      <c r="K1651">
        <v>952.29</v>
      </c>
      <c r="L1651" t="s">
        <v>7589</v>
      </c>
      <c r="M1651" s="2">
        <f t="shared" si="75"/>
        <v>45943.676388888889</v>
      </c>
      <c r="N1651" t="s">
        <v>7590</v>
      </c>
      <c r="O1651" s="2">
        <f t="shared" si="76"/>
        <v>45947.680034722223</v>
      </c>
      <c r="P1651" t="s">
        <v>7591</v>
      </c>
      <c r="Q1651" s="2">
        <f t="shared" si="77"/>
        <v>45947.105509259265</v>
      </c>
      <c r="R1651" t="s">
        <v>7592</v>
      </c>
      <c r="S1651" t="s">
        <v>30</v>
      </c>
      <c r="T16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1" s="5">
        <f>IF(tb_ship[[#This Row],[current_status]]&lt;&gt;"DELIVERED", "",
  ABS(tb_ship[[#This Row],[Formated_actual_delivery_timestamp]] - tb_ship[[#This Row],[Formatted_estimated_delivery_timestamp]])
)</f>
        <v>0.57452546295826323</v>
      </c>
      <c r="X1651">
        <v>3</v>
      </c>
      <c r="Y1651">
        <v>2</v>
      </c>
      <c r="Z1651" t="b">
        <v>0</v>
      </c>
    </row>
    <row r="1652" spans="1:26" hidden="1" x14ac:dyDescent="0.25">
      <c r="A1652" t="s">
        <v>7593</v>
      </c>
      <c r="B1652" t="s">
        <v>67</v>
      </c>
      <c r="C1652" t="s">
        <v>33</v>
      </c>
      <c r="D1652" t="s">
        <v>24</v>
      </c>
      <c r="E1652" t="s">
        <v>34</v>
      </c>
      <c r="F1652" t="s">
        <v>151</v>
      </c>
      <c r="G1652" t="s">
        <v>36</v>
      </c>
      <c r="H1652" t="s">
        <v>259</v>
      </c>
      <c r="I1652" t="b">
        <v>1</v>
      </c>
      <c r="J1652">
        <v>43.5</v>
      </c>
      <c r="K1652">
        <v>1281.43</v>
      </c>
      <c r="L1652" t="s">
        <v>7594</v>
      </c>
      <c r="M1652" s="2">
        <f t="shared" si="75"/>
        <v>45946.626388888893</v>
      </c>
      <c r="N1652" t="s">
        <v>7595</v>
      </c>
      <c r="O1652" s="2">
        <f t="shared" si="76"/>
        <v>45944.58798611111</v>
      </c>
      <c r="P1652" t="s">
        <v>7596</v>
      </c>
      <c r="Q1652" s="2">
        <f t="shared" si="77"/>
        <v>45952.8903125</v>
      </c>
      <c r="R1652" t="s">
        <v>7597</v>
      </c>
      <c r="S1652" t="s">
        <v>30</v>
      </c>
      <c r="T1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52" s="5">
        <f>IF(tb_ship[[#This Row],[current_status]]&lt;&gt;"DELIVERED", "",
  ABS(tb_ship[[#This Row],[Formated_actual_delivery_timestamp]] - tb_ship[[#This Row],[Formatted_estimated_delivery_timestamp]])
)</f>
        <v>8.3023263888899237</v>
      </c>
      <c r="X1652">
        <v>1</v>
      </c>
      <c r="Y1652">
        <v>2</v>
      </c>
      <c r="Z1652" t="b">
        <v>1</v>
      </c>
    </row>
    <row r="1653" spans="1:26" hidden="1" x14ac:dyDescent="0.25">
      <c r="A1653" t="s">
        <v>7598</v>
      </c>
      <c r="B1653" t="s">
        <v>67</v>
      </c>
      <c r="C1653" t="s">
        <v>43</v>
      </c>
      <c r="D1653" t="s">
        <v>24</v>
      </c>
      <c r="E1653" t="s">
        <v>24</v>
      </c>
      <c r="F1653" t="s">
        <v>68</v>
      </c>
      <c r="G1653" t="s">
        <v>128</v>
      </c>
      <c r="H1653" t="s">
        <v>152</v>
      </c>
      <c r="I1653" t="b">
        <v>0</v>
      </c>
      <c r="J1653">
        <v>10.02</v>
      </c>
      <c r="K1653">
        <v>661.74</v>
      </c>
      <c r="L1653" t="s">
        <v>7599</v>
      </c>
      <c r="M1653" s="2">
        <f t="shared" si="75"/>
        <v>45875.459027777782</v>
      </c>
      <c r="N1653" t="s">
        <v>7600</v>
      </c>
      <c r="O1653" s="2">
        <f t="shared" si="76"/>
        <v>45877.852465277778</v>
      </c>
      <c r="P1653" t="s">
        <v>7601</v>
      </c>
      <c r="Q1653" s="2">
        <f t="shared" si="77"/>
        <v>45877.847500000003</v>
      </c>
      <c r="R1653" t="s">
        <v>7601</v>
      </c>
      <c r="S1653" t="s">
        <v>30</v>
      </c>
      <c r="T16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3" s="5">
        <f>IF(tb_ship[[#This Row],[current_status]]&lt;&gt;"DELIVERED", "",
  ABS(tb_ship[[#This Row],[Formated_actual_delivery_timestamp]] - tb_ship[[#This Row],[Formatted_estimated_delivery_timestamp]])
)</f>
        <v>4.9652777743176557E-3</v>
      </c>
      <c r="X1653">
        <v>2</v>
      </c>
      <c r="Y1653">
        <v>2</v>
      </c>
      <c r="Z1653" t="b">
        <v>0</v>
      </c>
    </row>
    <row r="1654" spans="1:26" hidden="1" x14ac:dyDescent="0.25">
      <c r="A1654" t="s">
        <v>7602</v>
      </c>
      <c r="B1654" t="s">
        <v>186</v>
      </c>
      <c r="C1654" t="s">
        <v>33</v>
      </c>
      <c r="D1654" t="s">
        <v>24</v>
      </c>
      <c r="E1654" t="s">
        <v>24</v>
      </c>
      <c r="F1654" t="s">
        <v>93</v>
      </c>
      <c r="G1654" t="s">
        <v>151</v>
      </c>
      <c r="H1654" t="s">
        <v>152</v>
      </c>
      <c r="I1654" t="b">
        <v>0</v>
      </c>
      <c r="J1654">
        <v>6.12</v>
      </c>
      <c r="K1654">
        <v>238.43</v>
      </c>
      <c r="L1654" t="s">
        <v>7603</v>
      </c>
      <c r="M1654" s="2">
        <f t="shared" si="75"/>
        <v>45820.673611111117</v>
      </c>
      <c r="N1654" t="s">
        <v>7604</v>
      </c>
      <c r="O1654" s="2">
        <f t="shared" si="76"/>
        <v>45823.112881944442</v>
      </c>
      <c r="Q1654" s="2" t="str">
        <f t="shared" si="77"/>
        <v/>
      </c>
      <c r="R1654" t="s">
        <v>7605</v>
      </c>
      <c r="S1654" t="s">
        <v>140</v>
      </c>
      <c r="T16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54" s="5" t="str">
        <f>IF(tb_ship[[#This Row],[current_status]]&lt;&gt;"DELIVERED", "",
  ABS(tb_ship[[#This Row],[Formated_actual_delivery_timestamp]] - tb_ship[[#This Row],[Formatted_estimated_delivery_timestamp]])
)</f>
        <v/>
      </c>
      <c r="V1654" t="s">
        <v>141</v>
      </c>
      <c r="W1654" t="s">
        <v>158</v>
      </c>
      <c r="X1654">
        <v>7</v>
      </c>
      <c r="Y1654">
        <v>1</v>
      </c>
      <c r="Z1654" t="b">
        <v>1</v>
      </c>
    </row>
    <row r="1655" spans="1:26" hidden="1" x14ac:dyDescent="0.25">
      <c r="A1655" t="s">
        <v>7606</v>
      </c>
      <c r="B1655" t="s">
        <v>58</v>
      </c>
      <c r="C1655" t="s">
        <v>33</v>
      </c>
      <c r="D1655" t="s">
        <v>24</v>
      </c>
      <c r="E1655" t="s">
        <v>24</v>
      </c>
      <c r="F1655" t="s">
        <v>524</v>
      </c>
      <c r="G1655" t="s">
        <v>189</v>
      </c>
      <c r="H1655" t="s">
        <v>152</v>
      </c>
      <c r="I1655" t="b">
        <v>0</v>
      </c>
      <c r="J1655">
        <v>23.24</v>
      </c>
      <c r="K1655">
        <v>582.54</v>
      </c>
      <c r="L1655" t="s">
        <v>7607</v>
      </c>
      <c r="M1655" s="2">
        <f t="shared" si="75"/>
        <v>45852.781944444447</v>
      </c>
      <c r="N1655" t="s">
        <v>7608</v>
      </c>
      <c r="O1655" s="2">
        <f t="shared" si="76"/>
        <v>45854.558379629627</v>
      </c>
      <c r="P1655" t="s">
        <v>7609</v>
      </c>
      <c r="Q1655" s="2">
        <f t="shared" si="77"/>
        <v>45854.289513888893</v>
      </c>
      <c r="R1655" t="s">
        <v>7609</v>
      </c>
      <c r="S1655" t="s">
        <v>30</v>
      </c>
      <c r="T16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5" s="5">
        <f>IF(tb_ship[[#This Row],[current_status]]&lt;&gt;"DELIVERED", "",
  ABS(tb_ship[[#This Row],[Formated_actual_delivery_timestamp]] - tb_ship[[#This Row],[Formatted_estimated_delivery_timestamp]])
)</f>
        <v>0.26886574073432712</v>
      </c>
      <c r="X1655">
        <v>2</v>
      </c>
      <c r="Y1655">
        <v>2</v>
      </c>
      <c r="Z1655" t="b">
        <v>0</v>
      </c>
    </row>
    <row r="1656" spans="1:26" hidden="1" x14ac:dyDescent="0.25">
      <c r="A1656" t="s">
        <v>7610</v>
      </c>
      <c r="B1656" t="s">
        <v>168</v>
      </c>
      <c r="C1656" t="s">
        <v>43</v>
      </c>
      <c r="D1656" t="s">
        <v>24</v>
      </c>
      <c r="E1656" t="s">
        <v>44</v>
      </c>
      <c r="F1656" t="s">
        <v>407</v>
      </c>
      <c r="G1656" t="s">
        <v>109</v>
      </c>
      <c r="H1656" t="s">
        <v>735</v>
      </c>
      <c r="I1656" t="b">
        <v>1</v>
      </c>
      <c r="J1656">
        <v>5.57</v>
      </c>
      <c r="K1656">
        <v>195.83</v>
      </c>
      <c r="L1656" t="s">
        <v>7611</v>
      </c>
      <c r="M1656" s="2">
        <f t="shared" si="75"/>
        <v>45829.732638888891</v>
      </c>
      <c r="N1656" t="s">
        <v>7612</v>
      </c>
      <c r="O1656" s="2">
        <f t="shared" si="76"/>
        <v>45836.749942129631</v>
      </c>
      <c r="P1656" t="s">
        <v>7613</v>
      </c>
      <c r="Q1656" s="2">
        <f t="shared" si="77"/>
        <v>45837.009699074079</v>
      </c>
      <c r="R1656" t="s">
        <v>7613</v>
      </c>
      <c r="S1656" t="s">
        <v>30</v>
      </c>
      <c r="T16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56" s="5">
        <f>IF(tb_ship[[#This Row],[current_status]]&lt;&gt;"DELIVERED", "",
  ABS(tb_ship[[#This Row],[Formated_actual_delivery_timestamp]] - tb_ship[[#This Row],[Formatted_estimated_delivery_timestamp]])
)</f>
        <v>0.25975694444787223</v>
      </c>
      <c r="X1656">
        <v>3</v>
      </c>
      <c r="Y1656">
        <v>3</v>
      </c>
      <c r="Z1656" t="b">
        <v>0</v>
      </c>
    </row>
    <row r="1657" spans="1:26" hidden="1" x14ac:dyDescent="0.25">
      <c r="A1657" t="s">
        <v>7614</v>
      </c>
      <c r="B1657" t="s">
        <v>99</v>
      </c>
      <c r="C1657" t="s">
        <v>23</v>
      </c>
      <c r="D1657" t="s">
        <v>24</v>
      </c>
      <c r="E1657" t="s">
        <v>34</v>
      </c>
      <c r="F1657" t="s">
        <v>35</v>
      </c>
      <c r="G1657" t="s">
        <v>75</v>
      </c>
      <c r="H1657" t="s">
        <v>2289</v>
      </c>
      <c r="I1657" t="b">
        <v>0</v>
      </c>
      <c r="J1657">
        <v>38.97</v>
      </c>
      <c r="K1657">
        <v>809.91</v>
      </c>
      <c r="L1657" t="s">
        <v>7615</v>
      </c>
      <c r="M1657" s="2">
        <f t="shared" si="75"/>
        <v>46044.499305555561</v>
      </c>
      <c r="N1657" t="s">
        <v>7616</v>
      </c>
      <c r="O1657" s="2">
        <f t="shared" si="76"/>
        <v>46049.193564814814</v>
      </c>
      <c r="P1657" t="s">
        <v>7617</v>
      </c>
      <c r="Q1657" s="2">
        <f t="shared" si="77"/>
        <v>46048.953009259261</v>
      </c>
      <c r="R1657" t="s">
        <v>7617</v>
      </c>
      <c r="S1657" t="s">
        <v>30</v>
      </c>
      <c r="T16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7" s="5">
        <f>IF(tb_ship[[#This Row],[current_status]]&lt;&gt;"DELIVERED", "",
  ABS(tb_ship[[#This Row],[Formated_actual_delivery_timestamp]] - tb_ship[[#This Row],[Formatted_estimated_delivery_timestamp]])
)</f>
        <v>0.24055555555241881</v>
      </c>
      <c r="X1657">
        <v>1</v>
      </c>
      <c r="Y1657">
        <v>3</v>
      </c>
      <c r="Z1657" t="b">
        <v>0</v>
      </c>
    </row>
    <row r="1658" spans="1:26" hidden="1" x14ac:dyDescent="0.25">
      <c r="A1658" t="s">
        <v>7618</v>
      </c>
      <c r="B1658" t="s">
        <v>186</v>
      </c>
      <c r="C1658" t="s">
        <v>51</v>
      </c>
      <c r="D1658" t="s">
        <v>44</v>
      </c>
      <c r="E1658" t="s">
        <v>116</v>
      </c>
      <c r="F1658" t="s">
        <v>109</v>
      </c>
      <c r="G1658" t="s">
        <v>7619</v>
      </c>
      <c r="H1658" t="s">
        <v>1898</v>
      </c>
      <c r="I1658" t="b">
        <v>1</v>
      </c>
      <c r="J1658">
        <v>9.5299999999999994</v>
      </c>
      <c r="K1658">
        <v>155.94999999999999</v>
      </c>
      <c r="L1658" t="s">
        <v>7620</v>
      </c>
      <c r="M1658" s="2">
        <f t="shared" si="75"/>
        <v>46014.032638888886</v>
      </c>
      <c r="N1658" t="s">
        <v>7621</v>
      </c>
      <c r="O1658" s="2">
        <f t="shared" si="76"/>
        <v>46020.312951388885</v>
      </c>
      <c r="P1658" t="s">
        <v>7622</v>
      </c>
      <c r="Q1658" s="2">
        <f t="shared" si="77"/>
        <v>46020.126342592594</v>
      </c>
      <c r="R1658" t="s">
        <v>7623</v>
      </c>
      <c r="S1658" t="s">
        <v>30</v>
      </c>
      <c r="T1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8" s="5">
        <f>IF(tb_ship[[#This Row],[current_status]]&lt;&gt;"DELIVERED", "",
  ABS(tb_ship[[#This Row],[Formated_actual_delivery_timestamp]] - tb_ship[[#This Row],[Formatted_estimated_delivery_timestamp]])
)</f>
        <v>0.18660879629169358</v>
      </c>
      <c r="X1658">
        <v>3</v>
      </c>
      <c r="Y1658">
        <v>2</v>
      </c>
      <c r="Z1658" t="b">
        <v>0</v>
      </c>
    </row>
    <row r="1659" spans="1:26" hidden="1" x14ac:dyDescent="0.25">
      <c r="A1659" t="s">
        <v>7624</v>
      </c>
      <c r="B1659" t="s">
        <v>203</v>
      </c>
      <c r="C1659" t="s">
        <v>33</v>
      </c>
      <c r="D1659" t="s">
        <v>44</v>
      </c>
      <c r="E1659" t="s">
        <v>116</v>
      </c>
      <c r="F1659" t="s">
        <v>45</v>
      </c>
      <c r="G1659" t="s">
        <v>136</v>
      </c>
      <c r="H1659" t="s">
        <v>119</v>
      </c>
      <c r="I1659" t="b">
        <v>1</v>
      </c>
      <c r="J1659">
        <v>8.41</v>
      </c>
      <c r="K1659">
        <v>552.84</v>
      </c>
      <c r="L1659" t="s">
        <v>7625</v>
      </c>
      <c r="M1659" s="2">
        <f t="shared" si="75"/>
        <v>45938.110416666663</v>
      </c>
      <c r="N1659" t="s">
        <v>7626</v>
      </c>
      <c r="O1659" s="2">
        <f t="shared" si="76"/>
        <v>45946.011979166666</v>
      </c>
      <c r="P1659" t="s">
        <v>7627</v>
      </c>
      <c r="Q1659" s="2">
        <f t="shared" si="77"/>
        <v>45945.226655092592</v>
      </c>
      <c r="R1659" t="s">
        <v>7627</v>
      </c>
      <c r="S1659" t="s">
        <v>30</v>
      </c>
      <c r="T16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59" s="5">
        <f>IF(tb_ship[[#This Row],[current_status]]&lt;&gt;"DELIVERED", "",
  ABS(tb_ship[[#This Row],[Formated_actual_delivery_timestamp]] - tb_ship[[#This Row],[Formatted_estimated_delivery_timestamp]])
)</f>
        <v>0.78532407407328719</v>
      </c>
      <c r="X1659">
        <v>1</v>
      </c>
      <c r="Y1659">
        <v>2</v>
      </c>
      <c r="Z1659" t="b">
        <v>0</v>
      </c>
    </row>
    <row r="1660" spans="1:26" hidden="1" x14ac:dyDescent="0.25">
      <c r="A1660" t="s">
        <v>7628</v>
      </c>
      <c r="B1660" t="s">
        <v>1362</v>
      </c>
      <c r="C1660" t="s">
        <v>33</v>
      </c>
      <c r="D1660" t="s">
        <v>126</v>
      </c>
      <c r="E1660" t="s">
        <v>24</v>
      </c>
      <c r="F1660" t="s">
        <v>681</v>
      </c>
      <c r="G1660" t="s">
        <v>128</v>
      </c>
      <c r="H1660" t="s">
        <v>568</v>
      </c>
      <c r="I1660" t="b">
        <v>1</v>
      </c>
      <c r="J1660">
        <v>2.74</v>
      </c>
      <c r="K1660">
        <v>37.299999999999997</v>
      </c>
      <c r="L1660" t="s">
        <v>7629</v>
      </c>
      <c r="M1660" s="2">
        <f t="shared" si="75"/>
        <v>46020.136805555558</v>
      </c>
      <c r="N1660" t="s">
        <v>7630</v>
      </c>
      <c r="O1660" s="2">
        <f t="shared" si="76"/>
        <v>46027.857268518521</v>
      </c>
      <c r="P1660" t="s">
        <v>7631</v>
      </c>
      <c r="Q1660" s="2">
        <f t="shared" si="77"/>
        <v>46028.105972222227</v>
      </c>
      <c r="R1660" t="s">
        <v>7631</v>
      </c>
      <c r="S1660" t="s">
        <v>30</v>
      </c>
      <c r="T16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0" s="5">
        <f>IF(tb_ship[[#This Row],[current_status]]&lt;&gt;"DELIVERED", "",
  ABS(tb_ship[[#This Row],[Formated_actual_delivery_timestamp]] - tb_ship[[#This Row],[Formatted_estimated_delivery_timestamp]])
)</f>
        <v>0.24870370370626915</v>
      </c>
      <c r="X1660">
        <v>2</v>
      </c>
      <c r="Y1660">
        <v>3</v>
      </c>
      <c r="Z1660" t="b">
        <v>0</v>
      </c>
    </row>
    <row r="1661" spans="1:26" hidden="1" x14ac:dyDescent="0.25">
      <c r="A1661" t="s">
        <v>7632</v>
      </c>
      <c r="B1661" t="s">
        <v>1362</v>
      </c>
      <c r="C1661" t="s">
        <v>33</v>
      </c>
      <c r="D1661" t="s">
        <v>52</v>
      </c>
      <c r="E1661" t="s">
        <v>24</v>
      </c>
      <c r="F1661" t="s">
        <v>76</v>
      </c>
      <c r="G1661" t="s">
        <v>151</v>
      </c>
      <c r="H1661" t="s">
        <v>1024</v>
      </c>
      <c r="I1661" t="b">
        <v>1</v>
      </c>
      <c r="J1661">
        <v>4.42</v>
      </c>
      <c r="K1661">
        <v>41.06</v>
      </c>
      <c r="L1661" t="s">
        <v>7633</v>
      </c>
      <c r="M1661" s="2">
        <f t="shared" si="75"/>
        <v>45825.750694444447</v>
      </c>
      <c r="N1661" t="s">
        <v>7634</v>
      </c>
      <c r="O1661" s="2">
        <f t="shared" si="76"/>
        <v>45831.025960648149</v>
      </c>
      <c r="P1661" t="s">
        <v>7635</v>
      </c>
      <c r="Q1661" s="2">
        <f t="shared" si="77"/>
        <v>45830.895624999997</v>
      </c>
      <c r="R1661" t="s">
        <v>7636</v>
      </c>
      <c r="S1661" t="s">
        <v>30</v>
      </c>
      <c r="T1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61" s="5">
        <f>IF(tb_ship[[#This Row],[current_status]]&lt;&gt;"DELIVERED", "",
  ABS(tb_ship[[#This Row],[Formated_actual_delivery_timestamp]] - tb_ship[[#This Row],[Formatted_estimated_delivery_timestamp]])
)</f>
        <v>0.130335648151231</v>
      </c>
      <c r="X1661">
        <v>1</v>
      </c>
      <c r="Y1661">
        <v>4</v>
      </c>
      <c r="Z1661" t="b">
        <v>0</v>
      </c>
    </row>
    <row r="1662" spans="1:26" hidden="1" x14ac:dyDescent="0.25">
      <c r="A1662" t="s">
        <v>7637</v>
      </c>
      <c r="B1662" t="s">
        <v>67</v>
      </c>
      <c r="C1662" t="s">
        <v>23</v>
      </c>
      <c r="D1662" t="s">
        <v>44</v>
      </c>
      <c r="E1662" t="s">
        <v>24</v>
      </c>
      <c r="F1662" t="s">
        <v>280</v>
      </c>
      <c r="G1662" t="s">
        <v>25</v>
      </c>
      <c r="H1662" t="s">
        <v>688</v>
      </c>
      <c r="I1662" t="b">
        <v>1</v>
      </c>
      <c r="J1662">
        <v>24.01</v>
      </c>
      <c r="K1662">
        <v>1370.86</v>
      </c>
      <c r="L1662" t="s">
        <v>7638</v>
      </c>
      <c r="M1662" s="2">
        <f t="shared" si="75"/>
        <v>46027.071527777778</v>
      </c>
      <c r="N1662" t="s">
        <v>7639</v>
      </c>
      <c r="O1662" s="2">
        <f t="shared" si="76"/>
        <v>46027.780902777777</v>
      </c>
      <c r="P1662" t="s">
        <v>7640</v>
      </c>
      <c r="Q1662" s="2">
        <f t="shared" si="77"/>
        <v>46027.842164351852</v>
      </c>
      <c r="R1662" t="s">
        <v>7640</v>
      </c>
      <c r="S1662" t="s">
        <v>30</v>
      </c>
      <c r="T16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2" s="5">
        <f>IF(tb_ship[[#This Row],[current_status]]&lt;&gt;"DELIVERED", "",
  ABS(tb_ship[[#This Row],[Formated_actual_delivery_timestamp]] - tb_ship[[#This Row],[Formatted_estimated_delivery_timestamp]])
)</f>
        <v>6.1261574075615499E-2</v>
      </c>
      <c r="X1662">
        <v>3</v>
      </c>
      <c r="Y1662">
        <v>2</v>
      </c>
      <c r="Z1662" t="b">
        <v>0</v>
      </c>
    </row>
    <row r="1663" spans="1:26" hidden="1" x14ac:dyDescent="0.25">
      <c r="A1663" t="s">
        <v>7641</v>
      </c>
      <c r="B1663" t="s">
        <v>67</v>
      </c>
      <c r="C1663" t="s">
        <v>33</v>
      </c>
      <c r="D1663" t="s">
        <v>24</v>
      </c>
      <c r="E1663" t="s">
        <v>52</v>
      </c>
      <c r="F1663" t="s">
        <v>35</v>
      </c>
      <c r="G1663" t="s">
        <v>76</v>
      </c>
      <c r="H1663" t="s">
        <v>363</v>
      </c>
      <c r="I1663" t="b">
        <v>1</v>
      </c>
      <c r="J1663">
        <v>7.7</v>
      </c>
      <c r="K1663">
        <v>461.77</v>
      </c>
      <c r="L1663" t="s">
        <v>7642</v>
      </c>
      <c r="M1663" s="2">
        <f t="shared" si="75"/>
        <v>46007.622916666667</v>
      </c>
      <c r="N1663" t="s">
        <v>7643</v>
      </c>
      <c r="O1663" s="2">
        <f t="shared" si="76"/>
        <v>46013.042222222219</v>
      </c>
      <c r="P1663" t="s">
        <v>7644</v>
      </c>
      <c r="Q1663" s="2">
        <f t="shared" si="77"/>
        <v>46012.590173611112</v>
      </c>
      <c r="R1663" t="s">
        <v>7644</v>
      </c>
      <c r="S1663" t="s">
        <v>30</v>
      </c>
      <c r="T1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63" s="5">
        <f>IF(tb_ship[[#This Row],[current_status]]&lt;&gt;"DELIVERED", "",
  ABS(tb_ship[[#This Row],[Formated_actual_delivery_timestamp]] - tb_ship[[#This Row],[Formatted_estimated_delivery_timestamp]])
)</f>
        <v>0.45204861110687489</v>
      </c>
      <c r="X1663">
        <v>2</v>
      </c>
      <c r="Y1663">
        <v>4</v>
      </c>
      <c r="Z1663" t="b">
        <v>0</v>
      </c>
    </row>
    <row r="1664" spans="1:26" hidden="1" x14ac:dyDescent="0.25">
      <c r="A1664" t="s">
        <v>7645</v>
      </c>
      <c r="B1664" t="s">
        <v>755</v>
      </c>
      <c r="C1664" t="s">
        <v>23</v>
      </c>
      <c r="D1664" t="s">
        <v>228</v>
      </c>
      <c r="E1664" t="s">
        <v>34</v>
      </c>
      <c r="F1664" t="s">
        <v>229</v>
      </c>
      <c r="G1664" t="s">
        <v>209</v>
      </c>
      <c r="I1664" t="b">
        <v>1</v>
      </c>
      <c r="J1664">
        <v>13.75</v>
      </c>
      <c r="K1664">
        <v>310.36</v>
      </c>
      <c r="L1664" t="s">
        <v>7646</v>
      </c>
      <c r="M1664" s="2">
        <f t="shared" si="75"/>
        <v>46034.253472222219</v>
      </c>
      <c r="N1664" t="s">
        <v>7647</v>
      </c>
      <c r="O1664" s="2">
        <f t="shared" si="76"/>
        <v>46038.080659722218</v>
      </c>
      <c r="P1664" t="s">
        <v>7648</v>
      </c>
      <c r="Q1664" s="2">
        <f t="shared" si="77"/>
        <v>46038.636747685188</v>
      </c>
      <c r="R1664" t="s">
        <v>7649</v>
      </c>
      <c r="S1664" t="s">
        <v>30</v>
      </c>
      <c r="T16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4" s="5">
        <f>IF(tb_ship[[#This Row],[current_status]]&lt;&gt;"DELIVERED", "",
  ABS(tb_ship[[#This Row],[Formated_actual_delivery_timestamp]] - tb_ship[[#This Row],[Formatted_estimated_delivery_timestamp]])
)</f>
        <v>0.5560879629701958</v>
      </c>
      <c r="X1664">
        <v>3</v>
      </c>
      <c r="Y1664">
        <v>3</v>
      </c>
      <c r="Z1664" t="b">
        <v>0</v>
      </c>
    </row>
    <row r="1665" spans="1:26" hidden="1" x14ac:dyDescent="0.25">
      <c r="A1665" t="s">
        <v>7650</v>
      </c>
      <c r="B1665" t="s">
        <v>279</v>
      </c>
      <c r="C1665" t="s">
        <v>43</v>
      </c>
      <c r="D1665" t="s">
        <v>44</v>
      </c>
      <c r="E1665" t="s">
        <v>24</v>
      </c>
      <c r="F1665" t="s">
        <v>109</v>
      </c>
      <c r="G1665" t="s">
        <v>407</v>
      </c>
      <c r="H1665" t="s">
        <v>181</v>
      </c>
      <c r="I1665" t="b">
        <v>1</v>
      </c>
      <c r="J1665">
        <v>25.19</v>
      </c>
      <c r="K1665">
        <v>252.54</v>
      </c>
      <c r="L1665" t="s">
        <v>7651</v>
      </c>
      <c r="M1665" s="2">
        <f t="shared" si="75"/>
        <v>45893.075694444444</v>
      </c>
      <c r="N1665" t="s">
        <v>7652</v>
      </c>
      <c r="O1665" s="2">
        <f t="shared" si="76"/>
        <v>45903.739282407405</v>
      </c>
      <c r="P1665" t="s">
        <v>7653</v>
      </c>
      <c r="Q1665" s="2">
        <f t="shared" si="77"/>
        <v>45903.646296296291</v>
      </c>
      <c r="R1665" t="s">
        <v>7653</v>
      </c>
      <c r="S1665" t="s">
        <v>30</v>
      </c>
      <c r="T16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65" s="5">
        <f>IF(tb_ship[[#This Row],[current_status]]&lt;&gt;"DELIVERED", "",
  ABS(tb_ship[[#This Row],[Formated_actual_delivery_timestamp]] - tb_ship[[#This Row],[Formatted_estimated_delivery_timestamp]])
)</f>
        <v>9.2986111114441883E-2</v>
      </c>
      <c r="X1665">
        <v>3</v>
      </c>
      <c r="Y1665">
        <v>3</v>
      </c>
      <c r="Z1665" t="b">
        <v>0</v>
      </c>
    </row>
    <row r="1666" spans="1:26" hidden="1" x14ac:dyDescent="0.25">
      <c r="A1666" t="s">
        <v>7654</v>
      </c>
      <c r="B1666" t="s">
        <v>67</v>
      </c>
      <c r="C1666" t="s">
        <v>43</v>
      </c>
      <c r="D1666" t="s">
        <v>24</v>
      </c>
      <c r="E1666" t="s">
        <v>34</v>
      </c>
      <c r="F1666" t="s">
        <v>249</v>
      </c>
      <c r="G1666" t="s">
        <v>3842</v>
      </c>
      <c r="H1666" t="s">
        <v>259</v>
      </c>
      <c r="I1666" t="b">
        <v>1</v>
      </c>
      <c r="J1666">
        <v>19.28</v>
      </c>
      <c r="K1666">
        <v>1259.3499999999999</v>
      </c>
      <c r="L1666" t="s">
        <v>7655</v>
      </c>
      <c r="M1666" s="2">
        <f t="shared" ref="M1666:M1729" si="78">_xlfn.LET(
    _xlpm.iso, L1666,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45896.646527777782</v>
      </c>
      <c r="N1666" t="s">
        <v>7656</v>
      </c>
      <c r="O1666" s="2">
        <f t="shared" si="76"/>
        <v>45907.169120370374</v>
      </c>
      <c r="P1666" t="s">
        <v>7657</v>
      </c>
      <c r="Q1666" s="2">
        <f t="shared" si="77"/>
        <v>45907.583043981482</v>
      </c>
      <c r="R1666" t="s">
        <v>7657</v>
      </c>
      <c r="S1666" t="s">
        <v>30</v>
      </c>
      <c r="T16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6" s="5">
        <f>IF(tb_ship[[#This Row],[current_status]]&lt;&gt;"DELIVERED", "",
  ABS(tb_ship[[#This Row],[Formated_actual_delivery_timestamp]] - tb_ship[[#This Row],[Formatted_estimated_delivery_timestamp]])
)</f>
        <v>0.413923611107748</v>
      </c>
      <c r="X1666">
        <v>1</v>
      </c>
      <c r="Y1666">
        <v>4</v>
      </c>
      <c r="Z1666" t="b">
        <v>0</v>
      </c>
    </row>
    <row r="1667" spans="1:26" hidden="1" x14ac:dyDescent="0.25">
      <c r="A1667" t="s">
        <v>7658</v>
      </c>
      <c r="B1667" t="s">
        <v>186</v>
      </c>
      <c r="C1667" t="s">
        <v>23</v>
      </c>
      <c r="D1667" t="s">
        <v>24</v>
      </c>
      <c r="E1667" t="s">
        <v>24</v>
      </c>
      <c r="F1667" t="s">
        <v>93</v>
      </c>
      <c r="G1667" t="s">
        <v>196</v>
      </c>
      <c r="H1667" t="s">
        <v>152</v>
      </c>
      <c r="I1667" t="b">
        <v>0</v>
      </c>
      <c r="J1667">
        <v>7.47</v>
      </c>
      <c r="K1667">
        <v>186.98</v>
      </c>
      <c r="L1667" t="s">
        <v>7659</v>
      </c>
      <c r="M1667" s="2">
        <f t="shared" si="78"/>
        <v>45828.667361111111</v>
      </c>
      <c r="N1667" t="s">
        <v>7660</v>
      </c>
      <c r="O1667" s="2">
        <f t="shared" ref="O1667:O1730" si="79">_xlfn.LET(
    _xlpm.iso, N1667,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45829.780057870375</v>
      </c>
      <c r="P1667" t="s">
        <v>7661</v>
      </c>
      <c r="Q1667" s="2">
        <f t="shared" ref="Q1667:Q1730" si="80">IF(P1667="", "", _xlfn.LET(
    _xlpm.iso, P1667,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45830.183437500003</v>
      </c>
      <c r="R1667" t="s">
        <v>7661</v>
      </c>
      <c r="S1667" t="s">
        <v>30</v>
      </c>
      <c r="T16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7" s="5">
        <f>IF(tb_ship[[#This Row],[current_status]]&lt;&gt;"DELIVERED", "",
  ABS(tb_ship[[#This Row],[Formated_actual_delivery_timestamp]] - tb_ship[[#This Row],[Formatted_estimated_delivery_timestamp]])
)</f>
        <v>0.40337962962803431</v>
      </c>
      <c r="X1667">
        <v>2</v>
      </c>
      <c r="Y1667">
        <v>1</v>
      </c>
      <c r="Z1667" t="b">
        <v>0</v>
      </c>
    </row>
    <row r="1668" spans="1:26" hidden="1" x14ac:dyDescent="0.25">
      <c r="A1668" t="s">
        <v>7662</v>
      </c>
      <c r="B1668" t="s">
        <v>99</v>
      </c>
      <c r="C1668" t="s">
        <v>23</v>
      </c>
      <c r="D1668" t="s">
        <v>173</v>
      </c>
      <c r="E1668" t="s">
        <v>52</v>
      </c>
      <c r="F1668" t="s">
        <v>421</v>
      </c>
      <c r="G1668" t="s">
        <v>53</v>
      </c>
      <c r="H1668" t="s">
        <v>423</v>
      </c>
      <c r="I1668" t="b">
        <v>0</v>
      </c>
      <c r="J1668">
        <v>8.48</v>
      </c>
      <c r="K1668">
        <v>303.48</v>
      </c>
      <c r="L1668" t="s">
        <v>7663</v>
      </c>
      <c r="M1668" s="2">
        <f t="shared" si="78"/>
        <v>45992.309722222228</v>
      </c>
      <c r="N1668" t="s">
        <v>7664</v>
      </c>
      <c r="O1668" s="2">
        <f t="shared" si="79"/>
        <v>45997.827557870376</v>
      </c>
      <c r="P1668" t="s">
        <v>7665</v>
      </c>
      <c r="Q1668" s="2">
        <f t="shared" si="80"/>
        <v>45998.184791666667</v>
      </c>
      <c r="R1668" t="s">
        <v>7665</v>
      </c>
      <c r="S1668" t="s">
        <v>30</v>
      </c>
      <c r="T16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8" s="5">
        <f>IF(tb_ship[[#This Row],[current_status]]&lt;&gt;"DELIVERED", "",
  ABS(tb_ship[[#This Row],[Formated_actual_delivery_timestamp]] - tb_ship[[#This Row],[Formatted_estimated_delivery_timestamp]])
)</f>
        <v>0.35723379629052943</v>
      </c>
      <c r="X1668">
        <v>2</v>
      </c>
      <c r="Y1668">
        <v>5</v>
      </c>
      <c r="Z1668" t="b">
        <v>0</v>
      </c>
    </row>
    <row r="1669" spans="1:26" hidden="1" x14ac:dyDescent="0.25">
      <c r="A1669" t="s">
        <v>7666</v>
      </c>
      <c r="B1669" t="s">
        <v>99</v>
      </c>
      <c r="C1669" t="s">
        <v>33</v>
      </c>
      <c r="D1669" t="s">
        <v>24</v>
      </c>
      <c r="E1669" t="s">
        <v>52</v>
      </c>
      <c r="F1669" t="s">
        <v>189</v>
      </c>
      <c r="G1669" t="s">
        <v>76</v>
      </c>
      <c r="H1669" t="s">
        <v>363</v>
      </c>
      <c r="I1669" t="b">
        <v>1</v>
      </c>
      <c r="J1669">
        <v>16.16</v>
      </c>
      <c r="K1669">
        <v>329.18</v>
      </c>
      <c r="L1669" t="s">
        <v>7667</v>
      </c>
      <c r="M1669" s="2">
        <f t="shared" si="78"/>
        <v>46049.718055555561</v>
      </c>
      <c r="N1669" t="s">
        <v>7668</v>
      </c>
      <c r="O1669" s="2">
        <f t="shared" si="79"/>
        <v>46055.81449074074</v>
      </c>
      <c r="P1669" t="s">
        <v>7669</v>
      </c>
      <c r="Q1669" s="2">
        <f t="shared" si="80"/>
        <v>46056.174780092595</v>
      </c>
      <c r="R1669" t="s">
        <v>7670</v>
      </c>
      <c r="S1669" t="s">
        <v>30</v>
      </c>
      <c r="T16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69" s="5">
        <f>IF(tb_ship[[#This Row],[current_status]]&lt;&gt;"DELIVERED", "",
  ABS(tb_ship[[#This Row],[Formated_actual_delivery_timestamp]] - tb_ship[[#This Row],[Formatted_estimated_delivery_timestamp]])
)</f>
        <v>0.36028935185458977</v>
      </c>
      <c r="X1669">
        <v>2</v>
      </c>
      <c r="Y1669">
        <v>3</v>
      </c>
      <c r="Z1669" t="b">
        <v>0</v>
      </c>
    </row>
    <row r="1670" spans="1:26" hidden="1" x14ac:dyDescent="0.25">
      <c r="A1670" t="s">
        <v>7671</v>
      </c>
      <c r="B1670" t="s">
        <v>99</v>
      </c>
      <c r="C1670" t="s">
        <v>43</v>
      </c>
      <c r="D1670" t="s">
        <v>59</v>
      </c>
      <c r="E1670" t="s">
        <v>52</v>
      </c>
      <c r="F1670" t="s">
        <v>611</v>
      </c>
      <c r="G1670" t="s">
        <v>243</v>
      </c>
      <c r="H1670" t="s">
        <v>162</v>
      </c>
      <c r="I1670" t="b">
        <v>0</v>
      </c>
      <c r="J1670">
        <v>1.18</v>
      </c>
      <c r="K1670">
        <v>21.75</v>
      </c>
      <c r="L1670" t="s">
        <v>7672</v>
      </c>
      <c r="M1670" s="2">
        <f t="shared" si="78"/>
        <v>45861.42569444445</v>
      </c>
      <c r="N1670" t="s">
        <v>7673</v>
      </c>
      <c r="O1670" s="2">
        <f t="shared" si="79"/>
        <v>45869.617974537039</v>
      </c>
      <c r="P1670" t="s">
        <v>7674</v>
      </c>
      <c r="Q1670" s="2">
        <f t="shared" si="80"/>
        <v>45869.142905092594</v>
      </c>
      <c r="R1670" t="s">
        <v>7674</v>
      </c>
      <c r="S1670" t="s">
        <v>30</v>
      </c>
      <c r="T16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0" s="5">
        <f>IF(tb_ship[[#This Row],[current_status]]&lt;&gt;"DELIVERED", "",
  ABS(tb_ship[[#This Row],[Formated_actual_delivery_timestamp]] - tb_ship[[#This Row],[Formatted_estimated_delivery_timestamp]])
)</f>
        <v>0.47506944444467081</v>
      </c>
      <c r="X1670">
        <v>4</v>
      </c>
      <c r="Y1670">
        <v>2</v>
      </c>
      <c r="Z1670" t="b">
        <v>0</v>
      </c>
    </row>
    <row r="1671" spans="1:26" hidden="1" x14ac:dyDescent="0.25">
      <c r="A1671" t="s">
        <v>7675</v>
      </c>
      <c r="B1671" t="s">
        <v>3176</v>
      </c>
      <c r="C1671" t="s">
        <v>23</v>
      </c>
      <c r="D1671" t="s">
        <v>44</v>
      </c>
      <c r="E1671" t="s">
        <v>24</v>
      </c>
      <c r="F1671" t="s">
        <v>280</v>
      </c>
      <c r="G1671" t="s">
        <v>128</v>
      </c>
      <c r="H1671" t="s">
        <v>181</v>
      </c>
      <c r="I1671" t="b">
        <v>1</v>
      </c>
      <c r="J1671">
        <v>5.42</v>
      </c>
      <c r="K1671">
        <v>222.43</v>
      </c>
      <c r="L1671" t="s">
        <v>7676</v>
      </c>
      <c r="M1671" s="2">
        <f t="shared" si="78"/>
        <v>45908.957638888889</v>
      </c>
      <c r="N1671" t="s">
        <v>7677</v>
      </c>
      <c r="O1671" s="2">
        <f t="shared" si="79"/>
        <v>45912.279479166667</v>
      </c>
      <c r="P1671" t="s">
        <v>7678</v>
      </c>
      <c r="Q1671" s="2">
        <f t="shared" si="80"/>
        <v>45912.180671296293</v>
      </c>
      <c r="R1671" t="s">
        <v>7678</v>
      </c>
      <c r="S1671" t="s">
        <v>30</v>
      </c>
      <c r="T16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1" s="5">
        <f>IF(tb_ship[[#This Row],[current_status]]&lt;&gt;"DELIVERED", "",
  ABS(tb_ship[[#This Row],[Formated_actual_delivery_timestamp]] - tb_ship[[#This Row],[Formatted_estimated_delivery_timestamp]])
)</f>
        <v>9.880787037400296E-2</v>
      </c>
      <c r="X1671">
        <v>3</v>
      </c>
      <c r="Y1671">
        <v>3</v>
      </c>
      <c r="Z1671" t="b">
        <v>0</v>
      </c>
    </row>
    <row r="1672" spans="1:26" hidden="1" x14ac:dyDescent="0.25">
      <c r="A1672" t="s">
        <v>7679</v>
      </c>
      <c r="B1672" t="s">
        <v>58</v>
      </c>
      <c r="C1672" t="s">
        <v>23</v>
      </c>
      <c r="D1672" t="s">
        <v>24</v>
      </c>
      <c r="E1672" t="s">
        <v>24</v>
      </c>
      <c r="F1672" t="s">
        <v>196</v>
      </c>
      <c r="G1672" t="s">
        <v>249</v>
      </c>
      <c r="H1672" t="s">
        <v>26</v>
      </c>
      <c r="I1672" t="b">
        <v>0</v>
      </c>
      <c r="J1672">
        <v>3.7</v>
      </c>
      <c r="K1672">
        <v>259.02999999999997</v>
      </c>
      <c r="L1672" t="s">
        <v>7680</v>
      </c>
      <c r="M1672" s="2">
        <f t="shared" si="78"/>
        <v>46051.833333333336</v>
      </c>
      <c r="N1672" t="s">
        <v>7681</v>
      </c>
      <c r="O1672" s="2">
        <f t="shared" si="79"/>
        <v>46052.577592592592</v>
      </c>
      <c r="P1672" t="s">
        <v>7682</v>
      </c>
      <c r="Q1672" s="2">
        <f t="shared" si="80"/>
        <v>46052.38957175926</v>
      </c>
      <c r="R1672" t="s">
        <v>7682</v>
      </c>
      <c r="S1672" t="s">
        <v>30</v>
      </c>
      <c r="T16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2" s="5">
        <f>IF(tb_ship[[#This Row],[current_status]]&lt;&gt;"DELIVERED", "",
  ABS(tb_ship[[#This Row],[Formated_actual_delivery_timestamp]] - tb_ship[[#This Row],[Formatted_estimated_delivery_timestamp]])
)</f>
        <v>0.18802083333139308</v>
      </c>
      <c r="X1672">
        <v>2</v>
      </c>
      <c r="Y1672">
        <v>1</v>
      </c>
      <c r="Z1672" t="b">
        <v>0</v>
      </c>
    </row>
    <row r="1673" spans="1:26" hidden="1" x14ac:dyDescent="0.25">
      <c r="A1673" t="s">
        <v>7683</v>
      </c>
      <c r="B1673" t="s">
        <v>134</v>
      </c>
      <c r="C1673" t="s">
        <v>43</v>
      </c>
      <c r="D1673" t="s">
        <v>52</v>
      </c>
      <c r="E1673" t="s">
        <v>24</v>
      </c>
      <c r="F1673" t="s">
        <v>76</v>
      </c>
      <c r="G1673" t="s">
        <v>1704</v>
      </c>
      <c r="H1673" t="s">
        <v>562</v>
      </c>
      <c r="I1673" t="b">
        <v>1</v>
      </c>
      <c r="J1673">
        <v>46.04</v>
      </c>
      <c r="K1673">
        <v>1923.21</v>
      </c>
      <c r="L1673" t="s">
        <v>7684</v>
      </c>
      <c r="M1673" s="2">
        <f t="shared" si="78"/>
        <v>46063.461111111115</v>
      </c>
      <c r="N1673" t="s">
        <v>7685</v>
      </c>
      <c r="O1673" s="2">
        <f t="shared" si="79"/>
        <v>46072.100381944445</v>
      </c>
      <c r="P1673" t="s">
        <v>7686</v>
      </c>
      <c r="Q1673" s="2">
        <f t="shared" si="80"/>
        <v>46072.047789351855</v>
      </c>
      <c r="R1673" t="s">
        <v>7686</v>
      </c>
      <c r="S1673" t="s">
        <v>30</v>
      </c>
      <c r="T16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3" s="5">
        <f>IF(tb_ship[[#This Row],[current_status]]&lt;&gt;"DELIVERED", "",
  ABS(tb_ship[[#This Row],[Formated_actual_delivery_timestamp]] - tb_ship[[#This Row],[Formatted_estimated_delivery_timestamp]])
)</f>
        <v>5.2592592590372078E-2</v>
      </c>
      <c r="X1673">
        <v>1</v>
      </c>
      <c r="Y1673">
        <v>5</v>
      </c>
      <c r="Z1673" t="b">
        <v>0</v>
      </c>
    </row>
    <row r="1674" spans="1:26" hidden="1" x14ac:dyDescent="0.25">
      <c r="A1674" t="s">
        <v>7687</v>
      </c>
      <c r="B1674" t="s">
        <v>58</v>
      </c>
      <c r="C1674" t="s">
        <v>43</v>
      </c>
      <c r="D1674" t="s">
        <v>52</v>
      </c>
      <c r="F1674" t="s">
        <v>92</v>
      </c>
      <c r="G1674" t="s">
        <v>460</v>
      </c>
      <c r="H1674" t="s">
        <v>4483</v>
      </c>
      <c r="I1674" t="b">
        <v>0</v>
      </c>
      <c r="J1674">
        <v>14.76</v>
      </c>
      <c r="K1674">
        <v>403.33</v>
      </c>
      <c r="L1674" t="s">
        <v>7688</v>
      </c>
      <c r="M1674" s="2">
        <f t="shared" si="78"/>
        <v>45825.578472222223</v>
      </c>
      <c r="N1674" t="s">
        <v>7689</v>
      </c>
      <c r="O1674" s="2">
        <f t="shared" si="79"/>
        <v>45831.923414351855</v>
      </c>
      <c r="P1674" t="s">
        <v>7690</v>
      </c>
      <c r="Q1674" s="2">
        <f t="shared" si="80"/>
        <v>45832.038993055561</v>
      </c>
      <c r="R1674" t="s">
        <v>7691</v>
      </c>
      <c r="S1674" t="s">
        <v>30</v>
      </c>
      <c r="T16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74" s="5">
        <f>IF(tb_ship[[#This Row],[current_status]]&lt;&gt;"DELIVERED", "",
  ABS(tb_ship[[#This Row],[Formated_actual_delivery_timestamp]] - tb_ship[[#This Row],[Formatted_estimated_delivery_timestamp]])
)</f>
        <v>0.11557870370597811</v>
      </c>
      <c r="X1674">
        <v>4</v>
      </c>
      <c r="Y1674">
        <v>5</v>
      </c>
      <c r="Z1674" t="b">
        <v>0</v>
      </c>
    </row>
    <row r="1675" spans="1:26" hidden="1" x14ac:dyDescent="0.25">
      <c r="A1675" t="s">
        <v>7692</v>
      </c>
      <c r="B1675" t="s">
        <v>22</v>
      </c>
      <c r="C1675" t="s">
        <v>33</v>
      </c>
      <c r="D1675" t="s">
        <v>24</v>
      </c>
      <c r="E1675" t="s">
        <v>24</v>
      </c>
      <c r="F1675" t="s">
        <v>93</v>
      </c>
      <c r="G1675" t="s">
        <v>249</v>
      </c>
      <c r="H1675" t="s">
        <v>69</v>
      </c>
      <c r="I1675" t="b">
        <v>0</v>
      </c>
      <c r="J1675">
        <v>12.23</v>
      </c>
      <c r="K1675">
        <v>668.72</v>
      </c>
      <c r="L1675" t="s">
        <v>7693</v>
      </c>
      <c r="M1675" s="2">
        <f t="shared" si="78"/>
        <v>46051.506249999999</v>
      </c>
      <c r="N1675" t="s">
        <v>7694</v>
      </c>
      <c r="O1675" s="2">
        <f t="shared" si="79"/>
        <v>46053.693402777775</v>
      </c>
      <c r="P1675" t="s">
        <v>7695</v>
      </c>
      <c r="Q1675" s="2">
        <f t="shared" si="80"/>
        <v>46053.575960648152</v>
      </c>
      <c r="R1675" t="s">
        <v>7696</v>
      </c>
      <c r="S1675" t="s">
        <v>30</v>
      </c>
      <c r="T16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5" s="5">
        <f>IF(tb_ship[[#This Row],[current_status]]&lt;&gt;"DELIVERED", "",
  ABS(tb_ship[[#This Row],[Formated_actual_delivery_timestamp]] - tb_ship[[#This Row],[Formatted_estimated_delivery_timestamp]])
)</f>
        <v>0.11744212962366873</v>
      </c>
      <c r="X1675">
        <v>2</v>
      </c>
      <c r="Y1675">
        <v>1</v>
      </c>
      <c r="Z1675" t="b">
        <v>0</v>
      </c>
    </row>
    <row r="1676" spans="1:26" hidden="1" x14ac:dyDescent="0.25">
      <c r="A1676" t="s">
        <v>7697</v>
      </c>
      <c r="B1676" t="s">
        <v>67</v>
      </c>
      <c r="C1676" t="s">
        <v>33</v>
      </c>
      <c r="D1676" t="s">
        <v>187</v>
      </c>
      <c r="E1676" t="s">
        <v>24</v>
      </c>
      <c r="F1676" t="s">
        <v>801</v>
      </c>
      <c r="G1676" t="s">
        <v>249</v>
      </c>
      <c r="H1676" t="s">
        <v>308</v>
      </c>
      <c r="I1676" t="b">
        <v>1</v>
      </c>
      <c r="J1676">
        <v>14.29</v>
      </c>
      <c r="K1676">
        <v>512.54</v>
      </c>
      <c r="L1676" t="s">
        <v>7698</v>
      </c>
      <c r="M1676" s="2">
        <f t="shared" si="78"/>
        <v>45965.076388888891</v>
      </c>
      <c r="N1676" t="s">
        <v>7699</v>
      </c>
      <c r="O1676" s="2">
        <f t="shared" si="79"/>
        <v>45970.661261574074</v>
      </c>
      <c r="P1676" t="s">
        <v>7700</v>
      </c>
      <c r="Q1676" s="2">
        <f t="shared" si="80"/>
        <v>45970.973032407404</v>
      </c>
      <c r="R1676" t="s">
        <v>7700</v>
      </c>
      <c r="S1676" t="s">
        <v>30</v>
      </c>
      <c r="T16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76" s="5">
        <f>IF(tb_ship[[#This Row],[current_status]]&lt;&gt;"DELIVERED", "",
  ABS(tb_ship[[#This Row],[Formated_actual_delivery_timestamp]] - tb_ship[[#This Row],[Formatted_estimated_delivery_timestamp]])
)</f>
        <v>0.31177083333022892</v>
      </c>
      <c r="X1676">
        <v>2</v>
      </c>
      <c r="Y1676">
        <v>3</v>
      </c>
      <c r="Z1676" t="b">
        <v>0</v>
      </c>
    </row>
    <row r="1677" spans="1:26" hidden="1" x14ac:dyDescent="0.25">
      <c r="A1677" t="s">
        <v>7701</v>
      </c>
      <c r="B1677" t="s">
        <v>67</v>
      </c>
      <c r="C1677" t="s">
        <v>33</v>
      </c>
      <c r="D1677" t="s">
        <v>24</v>
      </c>
      <c r="E1677" t="s">
        <v>24</v>
      </c>
      <c r="F1677" t="s">
        <v>25</v>
      </c>
      <c r="G1677" t="s">
        <v>25</v>
      </c>
      <c r="H1677" t="s">
        <v>152</v>
      </c>
      <c r="I1677" t="b">
        <v>0</v>
      </c>
      <c r="J1677">
        <v>16.89</v>
      </c>
      <c r="K1677">
        <v>507.85</v>
      </c>
      <c r="L1677" t="s">
        <v>7702</v>
      </c>
      <c r="M1677" s="2">
        <f t="shared" si="78"/>
        <v>45936.862500000003</v>
      </c>
      <c r="N1677" t="s">
        <v>7703</v>
      </c>
      <c r="O1677" s="2">
        <f t="shared" si="79"/>
        <v>45938.381307870375</v>
      </c>
      <c r="P1677" t="s">
        <v>7704</v>
      </c>
      <c r="Q1677" s="2">
        <f t="shared" si="80"/>
        <v>45938.289212962962</v>
      </c>
      <c r="R1677" t="s">
        <v>7704</v>
      </c>
      <c r="S1677" t="s">
        <v>30</v>
      </c>
      <c r="T16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77" s="5">
        <f>IF(tb_ship[[#This Row],[current_status]]&lt;&gt;"DELIVERED", "",
  ABS(tb_ship[[#This Row],[Formated_actual_delivery_timestamp]] - tb_ship[[#This Row],[Formatted_estimated_delivery_timestamp]])
)</f>
        <v>9.209490741341142E-2</v>
      </c>
      <c r="X1677">
        <v>2</v>
      </c>
      <c r="Y1677">
        <v>1</v>
      </c>
      <c r="Z1677" t="b">
        <v>0</v>
      </c>
    </row>
    <row r="1678" spans="1:26" hidden="1" x14ac:dyDescent="0.25">
      <c r="A1678" t="s">
        <v>7705</v>
      </c>
      <c r="B1678" t="s">
        <v>58</v>
      </c>
      <c r="C1678" t="s">
        <v>43</v>
      </c>
      <c r="D1678" t="s">
        <v>59</v>
      </c>
      <c r="E1678" t="s">
        <v>52</v>
      </c>
      <c r="F1678" t="s">
        <v>61</v>
      </c>
      <c r="G1678" t="s">
        <v>53</v>
      </c>
      <c r="H1678" t="s">
        <v>1077</v>
      </c>
      <c r="I1678" t="b">
        <v>0</v>
      </c>
      <c r="J1678">
        <v>7.27</v>
      </c>
      <c r="K1678">
        <v>255.32</v>
      </c>
      <c r="L1678" t="s">
        <v>7706</v>
      </c>
      <c r="M1678" s="2">
        <f t="shared" si="78"/>
        <v>45979.545138888891</v>
      </c>
      <c r="N1678" t="s">
        <v>7707</v>
      </c>
      <c r="O1678" s="2">
        <f t="shared" si="79"/>
        <v>45988.672025462962</v>
      </c>
      <c r="P1678" t="s">
        <v>7708</v>
      </c>
      <c r="Q1678" s="2">
        <f t="shared" si="80"/>
        <v>45989.01944444445</v>
      </c>
      <c r="R1678" t="s">
        <v>7709</v>
      </c>
      <c r="S1678" t="s">
        <v>30</v>
      </c>
      <c r="T16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78" s="5">
        <f>IF(tb_ship[[#This Row],[current_status]]&lt;&gt;"DELIVERED", "",
  ABS(tb_ship[[#This Row],[Formated_actual_delivery_timestamp]] - tb_ship[[#This Row],[Formatted_estimated_delivery_timestamp]])
)</f>
        <v>0.34741898148786277</v>
      </c>
      <c r="X1678">
        <v>2</v>
      </c>
      <c r="Y1678">
        <v>4</v>
      </c>
      <c r="Z1678" t="b">
        <v>0</v>
      </c>
    </row>
    <row r="1679" spans="1:26" hidden="1" x14ac:dyDescent="0.25">
      <c r="A1679" t="s">
        <v>7710</v>
      </c>
      <c r="B1679" t="s">
        <v>67</v>
      </c>
      <c r="C1679" t="s">
        <v>51</v>
      </c>
      <c r="D1679" t="s">
        <v>100</v>
      </c>
      <c r="E1679" t="s">
        <v>24</v>
      </c>
      <c r="F1679" t="s">
        <v>101</v>
      </c>
      <c r="G1679" t="s">
        <v>407</v>
      </c>
      <c r="H1679" t="s">
        <v>223</v>
      </c>
      <c r="I1679" t="b">
        <v>1</v>
      </c>
      <c r="J1679">
        <v>8.4</v>
      </c>
      <c r="K1679">
        <v>144.12</v>
      </c>
      <c r="L1679" t="s">
        <v>7711</v>
      </c>
      <c r="M1679" s="2">
        <f t="shared" si="78"/>
        <v>45834.3125</v>
      </c>
      <c r="N1679" t="s">
        <v>7712</v>
      </c>
      <c r="O1679" s="2">
        <f t="shared" si="79"/>
        <v>45837.910763888889</v>
      </c>
      <c r="P1679" t="s">
        <v>7713</v>
      </c>
      <c r="Q1679" s="2">
        <f t="shared" si="80"/>
        <v>45838.659525462965</v>
      </c>
      <c r="R1679" t="s">
        <v>7713</v>
      </c>
      <c r="S1679" t="s">
        <v>30</v>
      </c>
      <c r="T16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79" s="5">
        <f>IF(tb_ship[[#This Row],[current_status]]&lt;&gt;"DELIVERED", "",
  ABS(tb_ship[[#This Row],[Formated_actual_delivery_timestamp]] - tb_ship[[#This Row],[Formatted_estimated_delivery_timestamp]])
)</f>
        <v>0.7487615740756155</v>
      </c>
      <c r="X1679">
        <v>2</v>
      </c>
      <c r="Y1679">
        <v>4</v>
      </c>
      <c r="Z1679" t="b">
        <v>0</v>
      </c>
    </row>
    <row r="1680" spans="1:26" hidden="1" x14ac:dyDescent="0.25">
      <c r="A1680" t="s">
        <v>7714</v>
      </c>
      <c r="B1680" t="s">
        <v>58</v>
      </c>
      <c r="C1680" t="s">
        <v>33</v>
      </c>
      <c r="D1680" t="s">
        <v>52</v>
      </c>
      <c r="E1680" t="s">
        <v>59</v>
      </c>
      <c r="F1680" t="s">
        <v>329</v>
      </c>
      <c r="G1680" t="s">
        <v>160</v>
      </c>
      <c r="H1680" t="s">
        <v>1065</v>
      </c>
      <c r="I1680" t="b">
        <v>0</v>
      </c>
      <c r="J1680">
        <v>3.64</v>
      </c>
      <c r="K1680">
        <v>55.08</v>
      </c>
      <c r="L1680" t="s">
        <v>7715</v>
      </c>
      <c r="M1680" s="2">
        <f t="shared" si="78"/>
        <v>45965.236805555556</v>
      </c>
      <c r="N1680" t="s">
        <v>7716</v>
      </c>
      <c r="O1680" s="2">
        <f t="shared" si="79"/>
        <v>45973.857071759259</v>
      </c>
      <c r="P1680" t="s">
        <v>7717</v>
      </c>
      <c r="Q1680" s="2">
        <f t="shared" si="80"/>
        <v>45974.497557870374</v>
      </c>
      <c r="R1680" t="s">
        <v>7717</v>
      </c>
      <c r="S1680" t="s">
        <v>30</v>
      </c>
      <c r="T1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0" s="5">
        <f>IF(tb_ship[[#This Row],[current_status]]&lt;&gt;"DELIVERED", "",
  ABS(tb_ship[[#This Row],[Formated_actual_delivery_timestamp]] - tb_ship[[#This Row],[Formatted_estimated_delivery_timestamp]])
)</f>
        <v>0.64048611111502396</v>
      </c>
      <c r="X1680">
        <v>2</v>
      </c>
      <c r="Y1680">
        <v>3</v>
      </c>
      <c r="Z1680" t="b">
        <v>0</v>
      </c>
    </row>
    <row r="1681" spans="1:26" hidden="1" x14ac:dyDescent="0.25">
      <c r="A1681" t="s">
        <v>7718</v>
      </c>
      <c r="B1681" t="s">
        <v>203</v>
      </c>
      <c r="C1681" t="s">
        <v>51</v>
      </c>
      <c r="D1681" t="s">
        <v>100</v>
      </c>
      <c r="E1681" t="s">
        <v>24</v>
      </c>
      <c r="F1681" t="s">
        <v>513</v>
      </c>
      <c r="G1681" t="s">
        <v>249</v>
      </c>
      <c r="I1681" t="b">
        <v>1</v>
      </c>
      <c r="J1681">
        <v>36.22</v>
      </c>
      <c r="K1681">
        <v>1121.82</v>
      </c>
      <c r="L1681" t="s">
        <v>7719</v>
      </c>
      <c r="M1681" s="2">
        <f t="shared" si="78"/>
        <v>46001.363194444442</v>
      </c>
      <c r="N1681" t="s">
        <v>7720</v>
      </c>
      <c r="O1681" s="2">
        <f t="shared" si="79"/>
        <v>45998.550625000003</v>
      </c>
      <c r="P1681" t="s">
        <v>7721</v>
      </c>
      <c r="Q1681" s="2">
        <f t="shared" si="80"/>
        <v>46005.536458333336</v>
      </c>
      <c r="R1681" t="s">
        <v>7721</v>
      </c>
      <c r="S1681" t="s">
        <v>30</v>
      </c>
      <c r="T1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1" s="5">
        <f>IF(tb_ship[[#This Row],[current_status]]&lt;&gt;"DELIVERED", "",
  ABS(tb_ship[[#This Row],[Formated_actual_delivery_timestamp]] - tb_ship[[#This Row],[Formatted_estimated_delivery_timestamp]])
)</f>
        <v>6.9858333333322662</v>
      </c>
      <c r="X1681">
        <v>2</v>
      </c>
      <c r="Y1681">
        <v>2</v>
      </c>
      <c r="Z1681" t="b">
        <v>1</v>
      </c>
    </row>
    <row r="1682" spans="1:26" hidden="1" x14ac:dyDescent="0.25">
      <c r="A1682" t="s">
        <v>7722</v>
      </c>
      <c r="B1682" t="s">
        <v>203</v>
      </c>
      <c r="C1682" t="s">
        <v>51</v>
      </c>
      <c r="D1682" t="s">
        <v>24</v>
      </c>
      <c r="E1682" t="s">
        <v>34</v>
      </c>
      <c r="F1682" t="s">
        <v>93</v>
      </c>
      <c r="G1682" t="s">
        <v>3842</v>
      </c>
      <c r="H1682" t="s">
        <v>592</v>
      </c>
      <c r="I1682" t="b">
        <v>1</v>
      </c>
      <c r="J1682">
        <v>18.61</v>
      </c>
      <c r="K1682">
        <v>2058.9299999999998</v>
      </c>
      <c r="L1682" t="s">
        <v>7723</v>
      </c>
      <c r="M1682" s="2">
        <f t="shared" si="78"/>
        <v>46009.613888888889</v>
      </c>
      <c r="N1682" t="s">
        <v>7724</v>
      </c>
      <c r="O1682" s="2">
        <f t="shared" si="79"/>
        <v>46017.1559837963</v>
      </c>
      <c r="P1682" t="s">
        <v>7725</v>
      </c>
      <c r="Q1682" s="2">
        <f t="shared" si="80"/>
        <v>46016.981365740743</v>
      </c>
      <c r="R1682" t="s">
        <v>7726</v>
      </c>
      <c r="S1682" t="s">
        <v>30</v>
      </c>
      <c r="T16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82" s="5">
        <f>IF(tb_ship[[#This Row],[current_status]]&lt;&gt;"DELIVERED", "",
  ABS(tb_ship[[#This Row],[Formated_actual_delivery_timestamp]] - tb_ship[[#This Row],[Formatted_estimated_delivery_timestamp]])
)</f>
        <v>0.17461805555649335</v>
      </c>
      <c r="X1682">
        <v>2</v>
      </c>
      <c r="Y1682">
        <v>4</v>
      </c>
      <c r="Z1682" t="b">
        <v>0</v>
      </c>
    </row>
    <row r="1683" spans="1:26" hidden="1" x14ac:dyDescent="0.25">
      <c r="A1683" t="s">
        <v>7727</v>
      </c>
      <c r="B1683" t="s">
        <v>203</v>
      </c>
      <c r="D1683" t="s">
        <v>301</v>
      </c>
      <c r="E1683" t="s">
        <v>24</v>
      </c>
      <c r="F1683" t="s">
        <v>302</v>
      </c>
      <c r="G1683" t="s">
        <v>35</v>
      </c>
      <c r="I1683" t="b">
        <v>1</v>
      </c>
      <c r="J1683">
        <v>42.05</v>
      </c>
      <c r="K1683">
        <v>1653.77</v>
      </c>
      <c r="L1683" t="s">
        <v>7728</v>
      </c>
      <c r="M1683" s="2">
        <f t="shared" si="78"/>
        <v>45992.881944444445</v>
      </c>
      <c r="N1683" t="s">
        <v>7729</v>
      </c>
      <c r="O1683" s="2">
        <f t="shared" si="79"/>
        <v>45996.756712962961</v>
      </c>
      <c r="P1683" t="s">
        <v>7730</v>
      </c>
      <c r="Q1683" s="2">
        <f t="shared" si="80"/>
        <v>45996.8828587963</v>
      </c>
      <c r="R1683" t="s">
        <v>7731</v>
      </c>
      <c r="S1683" t="s">
        <v>30</v>
      </c>
      <c r="T16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3" s="5">
        <f>IF(tb_ship[[#This Row],[current_status]]&lt;&gt;"DELIVERED", "",
  ABS(tb_ship[[#This Row],[Formated_actual_delivery_timestamp]] - tb_ship[[#This Row],[Formatted_estimated_delivery_timestamp]])
)</f>
        <v>0.12614583333925111</v>
      </c>
      <c r="X1683">
        <v>1</v>
      </c>
      <c r="Y1683">
        <v>4</v>
      </c>
      <c r="Z1683" t="b">
        <v>0</v>
      </c>
    </row>
    <row r="1684" spans="1:26" hidden="1" x14ac:dyDescent="0.25">
      <c r="A1684" t="s">
        <v>7732</v>
      </c>
      <c r="B1684" t="s">
        <v>67</v>
      </c>
      <c r="C1684" t="s">
        <v>43</v>
      </c>
      <c r="D1684" t="s">
        <v>100</v>
      </c>
      <c r="E1684" t="s">
        <v>24</v>
      </c>
      <c r="F1684" t="s">
        <v>222</v>
      </c>
      <c r="G1684" t="s">
        <v>273</v>
      </c>
      <c r="H1684" t="s">
        <v>2399</v>
      </c>
      <c r="I1684" t="b">
        <v>1</v>
      </c>
      <c r="J1684">
        <v>49.53</v>
      </c>
      <c r="K1684">
        <v>1445.11</v>
      </c>
      <c r="L1684" t="s">
        <v>7733</v>
      </c>
      <c r="M1684" s="2">
        <f t="shared" si="78"/>
        <v>45977.063194444447</v>
      </c>
      <c r="N1684" t="s">
        <v>7734</v>
      </c>
      <c r="O1684" s="2">
        <f t="shared" si="79"/>
        <v>45986.579884259256</v>
      </c>
      <c r="Q1684" s="2" t="str">
        <f t="shared" si="80"/>
        <v/>
      </c>
      <c r="R1684" t="s">
        <v>7735</v>
      </c>
      <c r="S1684" t="s">
        <v>140</v>
      </c>
      <c r="T16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84" s="5" t="str">
        <f>IF(tb_ship[[#This Row],[current_status]]&lt;&gt;"DELIVERED", "",
  ABS(tb_ship[[#This Row],[Formated_actual_delivery_timestamp]] - tb_ship[[#This Row],[Formatted_estimated_delivery_timestamp]])
)</f>
        <v/>
      </c>
      <c r="V1684" t="s">
        <v>1151</v>
      </c>
      <c r="W1684" t="s">
        <v>142</v>
      </c>
      <c r="X1684">
        <v>8</v>
      </c>
      <c r="Y1684">
        <v>2</v>
      </c>
      <c r="Z1684" t="b">
        <v>1</v>
      </c>
    </row>
    <row r="1685" spans="1:26" hidden="1" x14ac:dyDescent="0.25">
      <c r="A1685" t="s">
        <v>7736</v>
      </c>
      <c r="B1685" t="s">
        <v>335</v>
      </c>
      <c r="C1685" t="s">
        <v>23</v>
      </c>
      <c r="D1685" t="s">
        <v>228</v>
      </c>
      <c r="E1685" t="s">
        <v>34</v>
      </c>
      <c r="F1685" t="s">
        <v>869</v>
      </c>
      <c r="G1685" t="s">
        <v>75</v>
      </c>
      <c r="H1685" t="s">
        <v>870</v>
      </c>
      <c r="I1685" t="b">
        <v>1</v>
      </c>
      <c r="J1685">
        <v>4.79</v>
      </c>
      <c r="K1685">
        <v>119.26</v>
      </c>
      <c r="L1685" t="s">
        <v>7737</v>
      </c>
      <c r="M1685" s="2">
        <f t="shared" si="78"/>
        <v>45885.451388888891</v>
      </c>
      <c r="N1685" t="s">
        <v>7738</v>
      </c>
      <c r="O1685" s="2">
        <f t="shared" si="79"/>
        <v>45888.376863425925</v>
      </c>
      <c r="P1685" t="s">
        <v>7739</v>
      </c>
      <c r="Q1685" s="2">
        <f t="shared" si="80"/>
        <v>45888.803287037037</v>
      </c>
      <c r="R1685" t="s">
        <v>7739</v>
      </c>
      <c r="S1685" t="s">
        <v>30</v>
      </c>
      <c r="T16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5" s="5">
        <f>IF(tb_ship[[#This Row],[current_status]]&lt;&gt;"DELIVERED", "",
  ABS(tb_ship[[#This Row],[Formated_actual_delivery_timestamp]] - tb_ship[[#This Row],[Formatted_estimated_delivery_timestamp]])
)</f>
        <v>0.42642361111211358</v>
      </c>
      <c r="X1685">
        <v>2</v>
      </c>
      <c r="Y1685">
        <v>5</v>
      </c>
      <c r="Z1685" t="b">
        <v>0</v>
      </c>
    </row>
    <row r="1686" spans="1:26" hidden="1" x14ac:dyDescent="0.25">
      <c r="A1686" t="s">
        <v>7740</v>
      </c>
      <c r="B1686" t="s">
        <v>203</v>
      </c>
      <c r="C1686" t="s">
        <v>23</v>
      </c>
      <c r="D1686" t="s">
        <v>24</v>
      </c>
      <c r="E1686" t="s">
        <v>24</v>
      </c>
      <c r="F1686" t="s">
        <v>128</v>
      </c>
      <c r="G1686" t="s">
        <v>151</v>
      </c>
      <c r="H1686" t="s">
        <v>152</v>
      </c>
      <c r="I1686" t="b">
        <v>0</v>
      </c>
      <c r="J1686">
        <v>10.57</v>
      </c>
      <c r="K1686">
        <v>493.78</v>
      </c>
      <c r="L1686" t="s">
        <v>7741</v>
      </c>
      <c r="M1686" s="2">
        <f t="shared" si="78"/>
        <v>45839.815972222226</v>
      </c>
      <c r="N1686" t="s">
        <v>7742</v>
      </c>
      <c r="O1686" s="2">
        <f t="shared" si="79"/>
        <v>45842.135347222225</v>
      </c>
      <c r="Q1686" s="2" t="str">
        <f t="shared" si="80"/>
        <v/>
      </c>
      <c r="R1686" t="s">
        <v>7743</v>
      </c>
      <c r="S1686" t="s">
        <v>140</v>
      </c>
      <c r="T168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86" s="5" t="str">
        <f>IF(tb_ship[[#This Row],[current_status]]&lt;&gt;"DELIVERED", "",
  ABS(tb_ship[[#This Row],[Formated_actual_delivery_timestamp]] - tb_ship[[#This Row],[Formatted_estimated_delivery_timestamp]])
)</f>
        <v/>
      </c>
      <c r="V1686" t="s">
        <v>1798</v>
      </c>
      <c r="W1686" t="s">
        <v>1785</v>
      </c>
      <c r="X1686">
        <v>7</v>
      </c>
      <c r="Y1686">
        <v>1</v>
      </c>
      <c r="Z1686" t="b">
        <v>1</v>
      </c>
    </row>
    <row r="1687" spans="1:26" hidden="1" x14ac:dyDescent="0.25">
      <c r="A1687" t="s">
        <v>7744</v>
      </c>
      <c r="B1687" t="s">
        <v>203</v>
      </c>
      <c r="C1687" t="s">
        <v>51</v>
      </c>
      <c r="D1687" t="s">
        <v>59</v>
      </c>
      <c r="E1687" t="s">
        <v>52</v>
      </c>
      <c r="F1687" t="s">
        <v>313</v>
      </c>
      <c r="G1687" t="s">
        <v>422</v>
      </c>
      <c r="H1687" t="s">
        <v>162</v>
      </c>
      <c r="I1687" t="b">
        <v>0</v>
      </c>
      <c r="J1687">
        <v>20.67</v>
      </c>
      <c r="K1687">
        <v>1608.41</v>
      </c>
      <c r="L1687" t="s">
        <v>7745</v>
      </c>
      <c r="M1687" s="2">
        <f t="shared" si="78"/>
        <v>45854.243055555555</v>
      </c>
      <c r="N1687" t="s">
        <v>7746</v>
      </c>
      <c r="O1687" s="2">
        <f t="shared" si="79"/>
        <v>45859.739421296297</v>
      </c>
      <c r="P1687" t="s">
        <v>7747</v>
      </c>
      <c r="Q1687" s="2">
        <f t="shared" si="80"/>
        <v>45859.800416666665</v>
      </c>
      <c r="R1687" t="s">
        <v>7748</v>
      </c>
      <c r="S1687" t="s">
        <v>30</v>
      </c>
      <c r="T16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7" s="5">
        <f>IF(tb_ship[[#This Row],[current_status]]&lt;&gt;"DELIVERED", "",
  ABS(tb_ship[[#This Row],[Formated_actual_delivery_timestamp]] - tb_ship[[#This Row],[Formatted_estimated_delivery_timestamp]])
)</f>
        <v>6.0995370367891155E-2</v>
      </c>
      <c r="X1687">
        <v>2</v>
      </c>
      <c r="Y1687">
        <v>4</v>
      </c>
      <c r="Z1687" t="b">
        <v>0</v>
      </c>
    </row>
    <row r="1688" spans="1:26" hidden="1" x14ac:dyDescent="0.25">
      <c r="A1688" t="s">
        <v>7749</v>
      </c>
      <c r="B1688" t="s">
        <v>22</v>
      </c>
      <c r="C1688" t="s">
        <v>43</v>
      </c>
      <c r="D1688" t="s">
        <v>24</v>
      </c>
      <c r="E1688" t="s">
        <v>24</v>
      </c>
      <c r="F1688" t="s">
        <v>35</v>
      </c>
      <c r="G1688" t="s">
        <v>273</v>
      </c>
      <c r="H1688" t="s">
        <v>152</v>
      </c>
      <c r="I1688" t="b">
        <v>0</v>
      </c>
      <c r="J1688">
        <v>13.47</v>
      </c>
      <c r="K1688">
        <v>4111.83</v>
      </c>
      <c r="L1688" t="s">
        <v>7750</v>
      </c>
      <c r="M1688" s="2">
        <f t="shared" si="78"/>
        <v>45847.646527777782</v>
      </c>
      <c r="N1688" t="s">
        <v>7751</v>
      </c>
      <c r="O1688" s="2">
        <f t="shared" si="79"/>
        <v>45849.663518518515</v>
      </c>
      <c r="P1688" t="s">
        <v>7752</v>
      </c>
      <c r="Q1688" s="2">
        <f t="shared" si="80"/>
        <v>45849.667928240742</v>
      </c>
      <c r="R1688" t="s">
        <v>7752</v>
      </c>
      <c r="S1688" t="s">
        <v>30</v>
      </c>
      <c r="T16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8" s="5">
        <f>IF(tb_ship[[#This Row],[current_status]]&lt;&gt;"DELIVERED", "",
  ABS(tb_ship[[#This Row],[Formated_actual_delivery_timestamp]] - tb_ship[[#This Row],[Formatted_estimated_delivery_timestamp]])
)</f>
        <v>4.4097222271375358E-3</v>
      </c>
      <c r="X1688">
        <v>2</v>
      </c>
      <c r="Y1688">
        <v>1</v>
      </c>
      <c r="Z1688" t="b">
        <v>0</v>
      </c>
    </row>
    <row r="1689" spans="1:26" hidden="1" x14ac:dyDescent="0.25">
      <c r="A1689" t="s">
        <v>7753</v>
      </c>
      <c r="B1689" t="s">
        <v>99</v>
      </c>
      <c r="C1689" t="s">
        <v>33</v>
      </c>
      <c r="D1689" t="s">
        <v>24</v>
      </c>
      <c r="E1689" t="s">
        <v>24</v>
      </c>
      <c r="F1689" t="s">
        <v>93</v>
      </c>
      <c r="G1689" t="s">
        <v>35</v>
      </c>
      <c r="I1689" t="b">
        <v>0</v>
      </c>
      <c r="J1689">
        <v>18.32</v>
      </c>
      <c r="K1689">
        <v>366.88</v>
      </c>
      <c r="L1689" t="s">
        <v>7754</v>
      </c>
      <c r="M1689" s="2">
        <f t="shared" si="78"/>
        <v>46059.681944444448</v>
      </c>
      <c r="N1689" t="s">
        <v>7755</v>
      </c>
      <c r="O1689" s="2">
        <f t="shared" si="79"/>
        <v>46062.925798611112</v>
      </c>
      <c r="P1689" t="s">
        <v>7756</v>
      </c>
      <c r="Q1689" s="2">
        <f t="shared" si="80"/>
        <v>46063.144733796296</v>
      </c>
      <c r="R1689" t="s">
        <v>7757</v>
      </c>
      <c r="S1689" t="s">
        <v>30</v>
      </c>
      <c r="T16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689" s="5">
        <f>IF(tb_ship[[#This Row],[current_status]]&lt;&gt;"DELIVERED", "",
  ABS(tb_ship[[#This Row],[Formated_actual_delivery_timestamp]] - tb_ship[[#This Row],[Formatted_estimated_delivery_timestamp]])
)</f>
        <v>0.21893518518481869</v>
      </c>
      <c r="X1689">
        <v>2</v>
      </c>
      <c r="Y1689">
        <v>1</v>
      </c>
      <c r="Z1689" t="b">
        <v>0</v>
      </c>
    </row>
    <row r="1690" spans="1:26" hidden="1" x14ac:dyDescent="0.25">
      <c r="A1690" t="s">
        <v>7758</v>
      </c>
      <c r="B1690" t="s">
        <v>186</v>
      </c>
      <c r="C1690" t="s">
        <v>51</v>
      </c>
      <c r="D1690" t="s">
        <v>44</v>
      </c>
      <c r="E1690" t="s">
        <v>52</v>
      </c>
      <c r="F1690" t="s">
        <v>117</v>
      </c>
      <c r="G1690" t="s">
        <v>76</v>
      </c>
      <c r="H1690" t="s">
        <v>86</v>
      </c>
      <c r="I1690" t="b">
        <v>1</v>
      </c>
      <c r="J1690">
        <v>18.21</v>
      </c>
      <c r="K1690">
        <v>993.66</v>
      </c>
      <c r="L1690" t="s">
        <v>7759</v>
      </c>
      <c r="M1690" s="2">
        <f t="shared" si="78"/>
        <v>45831.369444444441</v>
      </c>
      <c r="N1690" t="s">
        <v>7760</v>
      </c>
      <c r="O1690" s="2">
        <f t="shared" si="79"/>
        <v>45839.19425925926</v>
      </c>
      <c r="P1690" t="s">
        <v>7761</v>
      </c>
      <c r="Q1690" s="2">
        <f t="shared" si="80"/>
        <v>45838.928344907406</v>
      </c>
      <c r="R1690" t="s">
        <v>7761</v>
      </c>
      <c r="S1690" t="s">
        <v>30</v>
      </c>
      <c r="T1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0" s="5">
        <f>IF(tb_ship[[#This Row],[current_status]]&lt;&gt;"DELIVERED", "",
  ABS(tb_ship[[#This Row],[Formated_actual_delivery_timestamp]] - tb_ship[[#This Row],[Formatted_estimated_delivery_timestamp]])
)</f>
        <v>0.26591435185400769</v>
      </c>
      <c r="X1690">
        <v>3</v>
      </c>
      <c r="Y1690">
        <v>4</v>
      </c>
      <c r="Z1690" t="b">
        <v>0</v>
      </c>
    </row>
    <row r="1691" spans="1:26" hidden="1" x14ac:dyDescent="0.25">
      <c r="A1691" t="s">
        <v>7762</v>
      </c>
      <c r="B1691" t="s">
        <v>67</v>
      </c>
      <c r="C1691" t="s">
        <v>43</v>
      </c>
      <c r="D1691" t="s">
        <v>24</v>
      </c>
      <c r="E1691" t="s">
        <v>24</v>
      </c>
      <c r="F1691" t="s">
        <v>68</v>
      </c>
      <c r="G1691" t="s">
        <v>151</v>
      </c>
      <c r="H1691" t="s">
        <v>488</v>
      </c>
      <c r="I1691" t="b">
        <v>0</v>
      </c>
      <c r="J1691">
        <v>4.9800000000000004</v>
      </c>
      <c r="K1691">
        <v>408.33</v>
      </c>
      <c r="L1691" t="s">
        <v>7763</v>
      </c>
      <c r="M1691" s="2">
        <f t="shared" si="78"/>
        <v>45979.92291666667</v>
      </c>
      <c r="N1691" t="s">
        <v>7764</v>
      </c>
      <c r="O1691" s="2">
        <f t="shared" si="79"/>
        <v>45985.433807870373</v>
      </c>
      <c r="P1691" t="s">
        <v>7765</v>
      </c>
      <c r="Q1691" s="2">
        <f t="shared" si="80"/>
        <v>45985.159421296295</v>
      </c>
      <c r="R1691" t="s">
        <v>7765</v>
      </c>
      <c r="S1691" t="s">
        <v>30</v>
      </c>
      <c r="T16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1" s="5">
        <f>IF(tb_ship[[#This Row],[current_status]]&lt;&gt;"DELIVERED", "",
  ABS(tb_ship[[#This Row],[Formated_actual_delivery_timestamp]] - tb_ship[[#This Row],[Formatted_estimated_delivery_timestamp]])
)</f>
        <v>0.27438657407765277</v>
      </c>
      <c r="X1691">
        <v>2</v>
      </c>
      <c r="Y1691">
        <v>1</v>
      </c>
      <c r="Z1691" t="b">
        <v>0</v>
      </c>
    </row>
    <row r="1692" spans="1:26" hidden="1" x14ac:dyDescent="0.25">
      <c r="A1692" t="s">
        <v>7766</v>
      </c>
      <c r="B1692" t="s">
        <v>687</v>
      </c>
      <c r="C1692" t="s">
        <v>51</v>
      </c>
      <c r="D1692" t="s">
        <v>34</v>
      </c>
      <c r="E1692" t="s">
        <v>24</v>
      </c>
      <c r="F1692" t="s">
        <v>230</v>
      </c>
      <c r="G1692" t="s">
        <v>1828</v>
      </c>
      <c r="H1692" t="s">
        <v>210</v>
      </c>
      <c r="I1692" t="b">
        <v>1</v>
      </c>
      <c r="J1692">
        <v>7.97</v>
      </c>
      <c r="K1692">
        <v>603.51</v>
      </c>
      <c r="L1692" t="s">
        <v>7767</v>
      </c>
      <c r="M1692" s="2">
        <f t="shared" si="78"/>
        <v>46064.429861111108</v>
      </c>
      <c r="N1692" t="s">
        <v>7768</v>
      </c>
      <c r="O1692" s="2">
        <f t="shared" si="79"/>
        <v>46068.984930555554</v>
      </c>
      <c r="Q1692" s="2" t="str">
        <f t="shared" si="80"/>
        <v/>
      </c>
      <c r="R1692" t="s">
        <v>7769</v>
      </c>
      <c r="S1692" t="s">
        <v>673</v>
      </c>
      <c r="T16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92" s="5" t="str">
        <f>IF(tb_ship[[#This Row],[current_status]]&lt;&gt;"DELIVERED", "",
  ABS(tb_ship[[#This Row],[Formated_actual_delivery_timestamp]] - tb_ship[[#This Row],[Formatted_estimated_delivery_timestamp]])
)</f>
        <v/>
      </c>
      <c r="V1692" t="s">
        <v>1151</v>
      </c>
      <c r="W1692" t="s">
        <v>2418</v>
      </c>
      <c r="X1692">
        <v>5</v>
      </c>
      <c r="Y1692">
        <v>3</v>
      </c>
      <c r="Z1692" t="b">
        <v>1</v>
      </c>
    </row>
    <row r="1693" spans="1:26" hidden="1" x14ac:dyDescent="0.25">
      <c r="A1693" t="s">
        <v>7770</v>
      </c>
      <c r="B1693" t="s">
        <v>186</v>
      </c>
      <c r="C1693" t="s">
        <v>51</v>
      </c>
      <c r="D1693" t="s">
        <v>24</v>
      </c>
      <c r="E1693" t="s">
        <v>24</v>
      </c>
      <c r="F1693" t="s">
        <v>25</v>
      </c>
      <c r="G1693" t="s">
        <v>151</v>
      </c>
      <c r="H1693" t="s">
        <v>152</v>
      </c>
      <c r="I1693" t="b">
        <v>0</v>
      </c>
      <c r="J1693">
        <v>40.729999999999997</v>
      </c>
      <c r="K1693">
        <v>2523.71</v>
      </c>
      <c r="L1693" t="s">
        <v>7771</v>
      </c>
      <c r="M1693" s="2">
        <f t="shared" si="78"/>
        <v>45957.698611111111</v>
      </c>
      <c r="N1693" t="s">
        <v>7772</v>
      </c>
      <c r="O1693" s="2">
        <f t="shared" si="79"/>
        <v>45959.43068287037</v>
      </c>
      <c r="P1693" t="s">
        <v>7773</v>
      </c>
      <c r="Q1693" s="2">
        <f t="shared" si="80"/>
        <v>45959.390034722222</v>
      </c>
      <c r="R1693" t="s">
        <v>7774</v>
      </c>
      <c r="S1693" t="s">
        <v>30</v>
      </c>
      <c r="T16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3" s="5">
        <f>IF(tb_ship[[#This Row],[current_status]]&lt;&gt;"DELIVERED", "",
  ABS(tb_ship[[#This Row],[Formated_actual_delivery_timestamp]] - tb_ship[[#This Row],[Formatted_estimated_delivery_timestamp]])
)</f>
        <v>4.0648148147738539E-2</v>
      </c>
      <c r="X1693">
        <v>4</v>
      </c>
      <c r="Y1693">
        <v>1</v>
      </c>
      <c r="Z1693" t="b">
        <v>0</v>
      </c>
    </row>
    <row r="1694" spans="1:26" hidden="1" x14ac:dyDescent="0.25">
      <c r="A1694" t="s">
        <v>7775</v>
      </c>
      <c r="B1694" t="s">
        <v>22</v>
      </c>
      <c r="C1694" t="s">
        <v>43</v>
      </c>
      <c r="D1694" t="s">
        <v>44</v>
      </c>
      <c r="E1694" t="s">
        <v>24</v>
      </c>
      <c r="F1694" t="s">
        <v>45</v>
      </c>
      <c r="G1694" t="s">
        <v>883</v>
      </c>
      <c r="H1694" t="s">
        <v>181</v>
      </c>
      <c r="I1694" t="b">
        <v>1</v>
      </c>
      <c r="J1694">
        <v>5.58</v>
      </c>
      <c r="K1694">
        <v>54.76</v>
      </c>
      <c r="L1694" t="s">
        <v>7776</v>
      </c>
      <c r="M1694" s="2">
        <f t="shared" si="78"/>
        <v>45910.405555555553</v>
      </c>
      <c r="N1694" t="s">
        <v>7777</v>
      </c>
      <c r="O1694" s="2">
        <f t="shared" si="79"/>
        <v>45923.08021990741</v>
      </c>
      <c r="Q1694" s="2" t="str">
        <f t="shared" si="80"/>
        <v/>
      </c>
      <c r="R1694" t="s">
        <v>7778</v>
      </c>
      <c r="S1694" t="s">
        <v>140</v>
      </c>
      <c r="T16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94" s="5" t="str">
        <f>IF(tb_ship[[#This Row],[current_status]]&lt;&gt;"DELIVERED", "",
  ABS(tb_ship[[#This Row],[Formated_actual_delivery_timestamp]] - tb_ship[[#This Row],[Formatted_estimated_delivery_timestamp]])
)</f>
        <v/>
      </c>
      <c r="V1694" t="s">
        <v>1798</v>
      </c>
      <c r="X1694">
        <v>7</v>
      </c>
      <c r="Y1694">
        <v>5</v>
      </c>
      <c r="Z1694" t="b">
        <v>1</v>
      </c>
    </row>
    <row r="1695" spans="1:26" hidden="1" x14ac:dyDescent="0.25">
      <c r="A1695" t="s">
        <v>7779</v>
      </c>
      <c r="B1695" t="s">
        <v>573</v>
      </c>
      <c r="C1695" t="s">
        <v>33</v>
      </c>
      <c r="D1695" t="s">
        <v>116</v>
      </c>
      <c r="E1695" t="s">
        <v>24</v>
      </c>
      <c r="F1695" t="s">
        <v>118</v>
      </c>
      <c r="G1695" t="s">
        <v>128</v>
      </c>
      <c r="H1695" t="s">
        <v>5276</v>
      </c>
      <c r="I1695" t="b">
        <v>1</v>
      </c>
      <c r="J1695">
        <v>22.39</v>
      </c>
      <c r="K1695">
        <v>1479.14</v>
      </c>
      <c r="L1695" t="s">
        <v>7780</v>
      </c>
      <c r="M1695" s="2">
        <f t="shared" si="78"/>
        <v>45983.762499999997</v>
      </c>
      <c r="N1695" t="s">
        <v>7781</v>
      </c>
      <c r="O1695" s="2">
        <f t="shared" si="79"/>
        <v>45990.024039351854</v>
      </c>
      <c r="Q1695" s="2" t="str">
        <f t="shared" si="80"/>
        <v/>
      </c>
      <c r="R1695" t="s">
        <v>7782</v>
      </c>
      <c r="S1695" t="s">
        <v>673</v>
      </c>
      <c r="T16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95" s="5" t="str">
        <f>IF(tb_ship[[#This Row],[current_status]]&lt;&gt;"DELIVERED", "",
  ABS(tb_ship[[#This Row],[Formated_actual_delivery_timestamp]] - tb_ship[[#This Row],[Formatted_estimated_delivery_timestamp]])
)</f>
        <v/>
      </c>
      <c r="V1695" t="s">
        <v>166</v>
      </c>
      <c r="X1695">
        <v>5</v>
      </c>
      <c r="Y1695">
        <v>2</v>
      </c>
      <c r="Z1695" t="b">
        <v>1</v>
      </c>
    </row>
    <row r="1696" spans="1:26" hidden="1" x14ac:dyDescent="0.25">
      <c r="A1696" t="s">
        <v>7783</v>
      </c>
      <c r="B1696" t="s">
        <v>279</v>
      </c>
      <c r="C1696" t="s">
        <v>1015</v>
      </c>
      <c r="D1696" t="s">
        <v>44</v>
      </c>
      <c r="E1696" t="s">
        <v>116</v>
      </c>
      <c r="F1696" t="s">
        <v>109</v>
      </c>
      <c r="G1696" t="s">
        <v>118</v>
      </c>
      <c r="H1696" t="s">
        <v>119</v>
      </c>
      <c r="I1696" t="b">
        <v>0</v>
      </c>
      <c r="J1696">
        <v>19.32</v>
      </c>
      <c r="K1696">
        <v>1075.68</v>
      </c>
      <c r="L1696" t="s">
        <v>7784</v>
      </c>
      <c r="M1696" s="2">
        <f t="shared" si="78"/>
        <v>45917.290277777778</v>
      </c>
      <c r="N1696" t="s">
        <v>7785</v>
      </c>
      <c r="O1696" s="2">
        <f t="shared" si="79"/>
        <v>45930.259409722225</v>
      </c>
      <c r="P1696" t="s">
        <v>7786</v>
      </c>
      <c r="Q1696" s="2">
        <f t="shared" si="80"/>
        <v>45929.85015046296</v>
      </c>
      <c r="R1696" t="s">
        <v>7787</v>
      </c>
      <c r="S1696" t="s">
        <v>30</v>
      </c>
      <c r="T16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6" s="5">
        <f>IF(tb_ship[[#This Row],[current_status]]&lt;&gt;"DELIVERED", "",
  ABS(tb_ship[[#This Row],[Formated_actual_delivery_timestamp]] - tb_ship[[#This Row],[Formatted_estimated_delivery_timestamp]])
)</f>
        <v>0.40925925926421769</v>
      </c>
      <c r="X1696">
        <v>1</v>
      </c>
      <c r="Y1696">
        <v>4</v>
      </c>
      <c r="Z1696" t="b">
        <v>0</v>
      </c>
    </row>
    <row r="1697" spans="1:26" hidden="1" x14ac:dyDescent="0.25">
      <c r="A1697" t="s">
        <v>7788</v>
      </c>
      <c r="B1697" t="s">
        <v>203</v>
      </c>
      <c r="C1697" t="s">
        <v>33</v>
      </c>
      <c r="D1697" t="s">
        <v>44</v>
      </c>
      <c r="E1697" t="s">
        <v>24</v>
      </c>
      <c r="F1697" t="s">
        <v>180</v>
      </c>
      <c r="G1697" t="s">
        <v>151</v>
      </c>
      <c r="H1697" t="s">
        <v>181</v>
      </c>
      <c r="I1697" t="b">
        <v>1</v>
      </c>
      <c r="J1697">
        <v>2.5499999999999998</v>
      </c>
      <c r="K1697">
        <v>62.14</v>
      </c>
      <c r="L1697" t="s">
        <v>7789</v>
      </c>
      <c r="M1697" s="2">
        <f t="shared" si="78"/>
        <v>45903.186805555553</v>
      </c>
      <c r="N1697" t="s">
        <v>7790</v>
      </c>
      <c r="O1697" s="2">
        <f t="shared" si="79"/>
        <v>45912.288611111115</v>
      </c>
      <c r="Q1697" s="2" t="str">
        <f t="shared" si="80"/>
        <v/>
      </c>
      <c r="R1697" t="s">
        <v>7791</v>
      </c>
      <c r="S1697" t="s">
        <v>673</v>
      </c>
      <c r="T16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697" s="5" t="str">
        <f>IF(tb_ship[[#This Row],[current_status]]&lt;&gt;"DELIVERED", "",
  ABS(tb_ship[[#This Row],[Formated_actual_delivery_timestamp]] - tb_ship[[#This Row],[Formatted_estimated_delivery_timestamp]])
)</f>
        <v/>
      </c>
      <c r="V1697" t="s">
        <v>147</v>
      </c>
      <c r="W1697" t="s">
        <v>831</v>
      </c>
      <c r="X1697">
        <v>5</v>
      </c>
      <c r="Y1697">
        <v>2</v>
      </c>
      <c r="Z1697" t="b">
        <v>1</v>
      </c>
    </row>
    <row r="1698" spans="1:26" hidden="1" x14ac:dyDescent="0.25">
      <c r="A1698" t="s">
        <v>7792</v>
      </c>
      <c r="B1698" t="s">
        <v>58</v>
      </c>
      <c r="C1698" t="s">
        <v>33</v>
      </c>
      <c r="D1698" t="s">
        <v>187</v>
      </c>
      <c r="E1698" t="s">
        <v>24</v>
      </c>
      <c r="F1698" t="s">
        <v>801</v>
      </c>
      <c r="G1698" t="s">
        <v>68</v>
      </c>
      <c r="I1698" t="b">
        <v>1</v>
      </c>
      <c r="J1698">
        <v>29.62</v>
      </c>
      <c r="K1698">
        <v>1603.3</v>
      </c>
      <c r="L1698" t="s">
        <v>7793</v>
      </c>
      <c r="M1698" s="2">
        <f t="shared" si="78"/>
        <v>46074.114583333336</v>
      </c>
      <c r="N1698" t="s">
        <v>7794</v>
      </c>
      <c r="O1698" s="2">
        <f t="shared" si="79"/>
        <v>46080.033159722225</v>
      </c>
      <c r="P1698" t="s">
        <v>7795</v>
      </c>
      <c r="Q1698" s="2">
        <f t="shared" si="80"/>
        <v>46079.630150462966</v>
      </c>
      <c r="R1698" t="s">
        <v>7795</v>
      </c>
      <c r="S1698" t="s">
        <v>30</v>
      </c>
      <c r="T16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8" s="5">
        <f>IF(tb_ship[[#This Row],[current_status]]&lt;&gt;"DELIVERED", "",
  ABS(tb_ship[[#This Row],[Formated_actual_delivery_timestamp]] - tb_ship[[#This Row],[Formatted_estimated_delivery_timestamp]])
)</f>
        <v>0.40300925925839692</v>
      </c>
      <c r="X1698">
        <v>3</v>
      </c>
      <c r="Y1698">
        <v>2</v>
      </c>
      <c r="Z1698" t="b">
        <v>0</v>
      </c>
    </row>
    <row r="1699" spans="1:26" hidden="1" x14ac:dyDescent="0.25">
      <c r="A1699" t="s">
        <v>7796</v>
      </c>
      <c r="B1699" t="s">
        <v>99</v>
      </c>
      <c r="C1699" t="s">
        <v>23</v>
      </c>
      <c r="D1699" t="s">
        <v>44</v>
      </c>
      <c r="E1699" t="s">
        <v>24</v>
      </c>
      <c r="F1699" t="s">
        <v>45</v>
      </c>
      <c r="G1699" t="s">
        <v>25</v>
      </c>
      <c r="H1699" t="s">
        <v>181</v>
      </c>
      <c r="I1699" t="b">
        <v>0</v>
      </c>
      <c r="J1699">
        <v>39.28</v>
      </c>
      <c r="K1699">
        <v>2329.8000000000002</v>
      </c>
      <c r="L1699" t="s">
        <v>7797</v>
      </c>
      <c r="M1699" s="2">
        <f t="shared" si="78"/>
        <v>45824.279166666667</v>
      </c>
      <c r="N1699" t="s">
        <v>7798</v>
      </c>
      <c r="O1699" s="2">
        <f t="shared" si="79"/>
        <v>45829.661840277775</v>
      </c>
      <c r="P1699" t="s">
        <v>7799</v>
      </c>
      <c r="Q1699" s="2">
        <f t="shared" si="80"/>
        <v>45829.61614583333</v>
      </c>
      <c r="R1699" t="s">
        <v>7800</v>
      </c>
      <c r="S1699" t="s">
        <v>30</v>
      </c>
      <c r="T1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699" s="5">
        <f>IF(tb_ship[[#This Row],[current_status]]&lt;&gt;"DELIVERED", "",
  ABS(tb_ship[[#This Row],[Formated_actual_delivery_timestamp]] - tb_ship[[#This Row],[Formatted_estimated_delivery_timestamp]])
)</f>
        <v>4.5694444444961846E-2</v>
      </c>
      <c r="X1699">
        <v>2</v>
      </c>
      <c r="Y1699">
        <v>3</v>
      </c>
      <c r="Z1699" t="b">
        <v>0</v>
      </c>
    </row>
    <row r="1700" spans="1:26" hidden="1" x14ac:dyDescent="0.25">
      <c r="A1700" t="s">
        <v>7801</v>
      </c>
      <c r="B1700" t="s">
        <v>67</v>
      </c>
      <c r="C1700" t="s">
        <v>33</v>
      </c>
      <c r="D1700" t="s">
        <v>44</v>
      </c>
      <c r="E1700" t="s">
        <v>24</v>
      </c>
      <c r="F1700" t="s">
        <v>180</v>
      </c>
      <c r="G1700" t="s">
        <v>196</v>
      </c>
      <c r="H1700" t="s">
        <v>776</v>
      </c>
      <c r="I1700" t="b">
        <v>1</v>
      </c>
      <c r="J1700">
        <v>5.94</v>
      </c>
      <c r="K1700">
        <v>730.52</v>
      </c>
      <c r="L1700" t="s">
        <v>7802</v>
      </c>
      <c r="M1700" s="2">
        <f t="shared" si="78"/>
        <v>46028.288888888885</v>
      </c>
      <c r="N1700" t="s">
        <v>7803</v>
      </c>
      <c r="O1700" s="2">
        <f t="shared" si="79"/>
        <v>46036.730960648143</v>
      </c>
      <c r="P1700" t="s">
        <v>7804</v>
      </c>
      <c r="Q1700" s="2">
        <f t="shared" si="80"/>
        <v>46036.469988425924</v>
      </c>
      <c r="R1700" t="s">
        <v>7804</v>
      </c>
      <c r="S1700" t="s">
        <v>30</v>
      </c>
      <c r="T17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00" s="5">
        <f>IF(tb_ship[[#This Row],[current_status]]&lt;&gt;"DELIVERED", "",
  ABS(tb_ship[[#This Row],[Formated_actual_delivery_timestamp]] - tb_ship[[#This Row],[Formatted_estimated_delivery_timestamp]])
)</f>
        <v>0.26097222221869742</v>
      </c>
      <c r="X1700">
        <v>2</v>
      </c>
      <c r="Y1700">
        <v>4</v>
      </c>
      <c r="Z1700" t="b">
        <v>0</v>
      </c>
    </row>
    <row r="1701" spans="1:26" hidden="1" x14ac:dyDescent="0.25">
      <c r="A1701" t="s">
        <v>7805</v>
      </c>
      <c r="B1701" t="s">
        <v>32</v>
      </c>
      <c r="C1701" t="s">
        <v>43</v>
      </c>
      <c r="D1701" t="s">
        <v>24</v>
      </c>
      <c r="E1701" t="s">
        <v>24</v>
      </c>
      <c r="F1701" t="s">
        <v>35</v>
      </c>
      <c r="G1701" t="s">
        <v>25</v>
      </c>
      <c r="H1701" t="s">
        <v>152</v>
      </c>
      <c r="I1701" t="b">
        <v>0</v>
      </c>
      <c r="J1701">
        <v>6.56</v>
      </c>
      <c r="K1701">
        <v>321.45999999999998</v>
      </c>
      <c r="L1701" t="s">
        <v>7806</v>
      </c>
      <c r="M1701" s="2">
        <f t="shared" si="78"/>
        <v>45884.415972222225</v>
      </c>
      <c r="N1701" t="s">
        <v>7807</v>
      </c>
      <c r="O1701" s="2">
        <f t="shared" si="79"/>
        <v>45889.44194444445</v>
      </c>
      <c r="P1701" t="s">
        <v>7808</v>
      </c>
      <c r="Q1701" s="2">
        <f t="shared" si="80"/>
        <v>45889.622870370375</v>
      </c>
      <c r="R1701" t="s">
        <v>7809</v>
      </c>
      <c r="S1701" t="s">
        <v>30</v>
      </c>
      <c r="T17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1" s="5">
        <f>IF(tb_ship[[#This Row],[current_status]]&lt;&gt;"DELIVERED", "",
  ABS(tb_ship[[#This Row],[Formated_actual_delivery_timestamp]] - tb_ship[[#This Row],[Formatted_estimated_delivery_timestamp]])
)</f>
        <v>0.1809259259243845</v>
      </c>
      <c r="X1701">
        <v>2</v>
      </c>
      <c r="Y1701">
        <v>2</v>
      </c>
      <c r="Z1701" t="b">
        <v>0</v>
      </c>
    </row>
    <row r="1702" spans="1:26" hidden="1" x14ac:dyDescent="0.25">
      <c r="A1702" t="s">
        <v>7810</v>
      </c>
      <c r="B1702" t="s">
        <v>58</v>
      </c>
      <c r="C1702" t="s">
        <v>43</v>
      </c>
      <c r="D1702" t="s">
        <v>100</v>
      </c>
      <c r="E1702" t="s">
        <v>24</v>
      </c>
      <c r="F1702" t="s">
        <v>101</v>
      </c>
      <c r="G1702" t="s">
        <v>93</v>
      </c>
      <c r="H1702" t="s">
        <v>223</v>
      </c>
      <c r="I1702" t="b">
        <v>1</v>
      </c>
      <c r="J1702">
        <v>23.23</v>
      </c>
      <c r="K1702">
        <v>1474.03</v>
      </c>
      <c r="L1702" t="s">
        <v>7811</v>
      </c>
      <c r="M1702" s="2">
        <f t="shared" si="78"/>
        <v>45827.933333333334</v>
      </c>
      <c r="N1702" t="s">
        <v>7812</v>
      </c>
      <c r="O1702" s="2">
        <f t="shared" si="79"/>
        <v>45837.634745370371</v>
      </c>
      <c r="P1702" t="s">
        <v>7813</v>
      </c>
      <c r="Q1702" s="2">
        <f t="shared" si="80"/>
        <v>45837.704224537039</v>
      </c>
      <c r="R1702" t="s">
        <v>7813</v>
      </c>
      <c r="S1702" t="s">
        <v>30</v>
      </c>
      <c r="T17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2" s="5">
        <f>IF(tb_ship[[#This Row],[current_status]]&lt;&gt;"DELIVERED", "",
  ABS(tb_ship[[#This Row],[Formated_actual_delivery_timestamp]] - tb_ship[[#This Row],[Formatted_estimated_delivery_timestamp]])
)</f>
        <v>6.9479166668315884E-2</v>
      </c>
      <c r="X1702">
        <v>2</v>
      </c>
      <c r="Y1702">
        <v>4</v>
      </c>
      <c r="Z1702" t="b">
        <v>0</v>
      </c>
    </row>
    <row r="1703" spans="1:26" hidden="1" x14ac:dyDescent="0.25">
      <c r="A1703" t="s">
        <v>7814</v>
      </c>
      <c r="B1703" t="s">
        <v>203</v>
      </c>
      <c r="C1703" t="s">
        <v>33</v>
      </c>
      <c r="D1703" t="s">
        <v>24</v>
      </c>
      <c r="E1703" t="s">
        <v>24</v>
      </c>
      <c r="F1703" t="s">
        <v>196</v>
      </c>
      <c r="G1703" t="s">
        <v>1828</v>
      </c>
      <c r="I1703" t="b">
        <v>0</v>
      </c>
      <c r="J1703">
        <v>5.29</v>
      </c>
      <c r="K1703">
        <v>76.3</v>
      </c>
      <c r="L1703" t="s">
        <v>7815</v>
      </c>
      <c r="M1703" s="2">
        <f t="shared" si="78"/>
        <v>45926.655555555561</v>
      </c>
      <c r="N1703" t="s">
        <v>7816</v>
      </c>
      <c r="O1703" s="2">
        <f t="shared" si="79"/>
        <v>45928.561030092598</v>
      </c>
      <c r="P1703" t="s">
        <v>7817</v>
      </c>
      <c r="Q1703" s="2">
        <f t="shared" si="80"/>
        <v>45928.436516203707</v>
      </c>
      <c r="R1703" t="s">
        <v>7817</v>
      </c>
      <c r="S1703" t="s">
        <v>30</v>
      </c>
      <c r="T17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03" s="5">
        <f>IF(tb_ship[[#This Row],[current_status]]&lt;&gt;"DELIVERED", "",
  ABS(tb_ship[[#This Row],[Formated_actual_delivery_timestamp]] - tb_ship[[#This Row],[Formatted_estimated_delivery_timestamp]])
)</f>
        <v>0.12451388889166992</v>
      </c>
      <c r="X1703">
        <v>2</v>
      </c>
      <c r="Y1703">
        <v>2</v>
      </c>
      <c r="Z1703" t="b">
        <v>0</v>
      </c>
    </row>
    <row r="1704" spans="1:26" hidden="1" x14ac:dyDescent="0.25">
      <c r="A1704" t="s">
        <v>7818</v>
      </c>
      <c r="B1704" t="s">
        <v>168</v>
      </c>
      <c r="C1704" t="s">
        <v>33</v>
      </c>
      <c r="D1704" t="s">
        <v>24</v>
      </c>
      <c r="E1704" t="s">
        <v>24</v>
      </c>
      <c r="F1704" t="s">
        <v>93</v>
      </c>
      <c r="G1704" t="s">
        <v>25</v>
      </c>
      <c r="H1704" t="s">
        <v>69</v>
      </c>
      <c r="I1704" t="b">
        <v>0</v>
      </c>
      <c r="J1704">
        <v>13.87</v>
      </c>
      <c r="K1704">
        <v>56.44</v>
      </c>
      <c r="L1704" t="s">
        <v>7819</v>
      </c>
      <c r="M1704" s="2">
        <f t="shared" si="78"/>
        <v>46001.61041666667</v>
      </c>
      <c r="N1704" t="s">
        <v>7820</v>
      </c>
      <c r="O1704" s="2">
        <f t="shared" si="79"/>
        <v>46004.213993055557</v>
      </c>
      <c r="P1704" t="s">
        <v>7821</v>
      </c>
      <c r="Q1704" s="2">
        <f t="shared" si="80"/>
        <v>46004.308229166672</v>
      </c>
      <c r="R1704" t="s">
        <v>7821</v>
      </c>
      <c r="S1704" t="s">
        <v>30</v>
      </c>
      <c r="T1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4" s="5">
        <f>IF(tb_ship[[#This Row],[current_status]]&lt;&gt;"DELIVERED", "",
  ABS(tb_ship[[#This Row],[Formated_actual_delivery_timestamp]] - tb_ship[[#This Row],[Formatted_estimated_delivery_timestamp]])
)</f>
        <v>9.4236111115606036E-2</v>
      </c>
      <c r="X1704">
        <v>3</v>
      </c>
      <c r="Y1704">
        <v>1</v>
      </c>
      <c r="Z1704" t="b">
        <v>0</v>
      </c>
    </row>
    <row r="1705" spans="1:26" hidden="1" x14ac:dyDescent="0.25">
      <c r="A1705" t="s">
        <v>7822</v>
      </c>
      <c r="B1705" t="s">
        <v>1395</v>
      </c>
      <c r="C1705" t="s">
        <v>33</v>
      </c>
      <c r="D1705" t="s">
        <v>915</v>
      </c>
      <c r="E1705" t="s">
        <v>24</v>
      </c>
      <c r="F1705" t="s">
        <v>1595</v>
      </c>
      <c r="G1705" t="s">
        <v>25</v>
      </c>
      <c r="H1705" t="s">
        <v>1551</v>
      </c>
      <c r="I1705" t="b">
        <v>1</v>
      </c>
      <c r="J1705">
        <v>6.22</v>
      </c>
      <c r="K1705">
        <v>275.04000000000002</v>
      </c>
      <c r="L1705" t="s">
        <v>7823</v>
      </c>
      <c r="M1705" s="2">
        <f t="shared" si="78"/>
        <v>46066.640972222223</v>
      </c>
      <c r="N1705" t="s">
        <v>7824</v>
      </c>
      <c r="O1705" s="2">
        <f t="shared" si="79"/>
        <v>46076.173414351855</v>
      </c>
      <c r="P1705" t="s">
        <v>7825</v>
      </c>
      <c r="Q1705" s="2">
        <f t="shared" si="80"/>
        <v>46075.860671296301</v>
      </c>
      <c r="R1705" t="s">
        <v>7825</v>
      </c>
      <c r="S1705" t="s">
        <v>30</v>
      </c>
      <c r="T1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05" s="5">
        <f>IF(tb_ship[[#This Row],[current_status]]&lt;&gt;"DELIVERED", "",
  ABS(tb_ship[[#This Row],[Formated_actual_delivery_timestamp]] - tb_ship[[#This Row],[Formatted_estimated_delivery_timestamp]])
)</f>
        <v>0.31274305555416504</v>
      </c>
      <c r="X1705">
        <v>2</v>
      </c>
      <c r="Y1705">
        <v>2</v>
      </c>
      <c r="Z1705" t="b">
        <v>0</v>
      </c>
    </row>
    <row r="1706" spans="1:26" hidden="1" x14ac:dyDescent="0.25">
      <c r="A1706" t="s">
        <v>7826</v>
      </c>
      <c r="B1706" t="s">
        <v>203</v>
      </c>
      <c r="C1706" t="s">
        <v>33</v>
      </c>
      <c r="D1706" t="s">
        <v>24</v>
      </c>
      <c r="E1706" t="s">
        <v>34</v>
      </c>
      <c r="F1706" t="s">
        <v>196</v>
      </c>
      <c r="G1706" t="s">
        <v>745</v>
      </c>
      <c r="I1706" t="b">
        <v>1</v>
      </c>
      <c r="J1706">
        <v>2.68</v>
      </c>
      <c r="K1706">
        <v>62.58</v>
      </c>
      <c r="L1706" t="s">
        <v>7827</v>
      </c>
      <c r="M1706" s="2">
        <f t="shared" si="78"/>
        <v>45810.685416666667</v>
      </c>
      <c r="N1706" t="s">
        <v>7828</v>
      </c>
      <c r="O1706" s="2">
        <f t="shared" si="79"/>
        <v>45817.828333333338</v>
      </c>
      <c r="P1706" t="s">
        <v>7829</v>
      </c>
      <c r="Q1706" s="2">
        <f t="shared" si="80"/>
        <v>45817.905069444445</v>
      </c>
      <c r="R1706" t="s">
        <v>7829</v>
      </c>
      <c r="S1706" t="s">
        <v>30</v>
      </c>
      <c r="T17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6" s="5">
        <f>IF(tb_ship[[#This Row],[current_status]]&lt;&gt;"DELIVERED", "",
  ABS(tb_ship[[#This Row],[Formated_actual_delivery_timestamp]] - tb_ship[[#This Row],[Formatted_estimated_delivery_timestamp]])
)</f>
        <v>7.6736111106583849E-2</v>
      </c>
      <c r="X1706">
        <v>3</v>
      </c>
      <c r="Y1706">
        <v>5</v>
      </c>
      <c r="Z1706" t="b">
        <v>0</v>
      </c>
    </row>
    <row r="1707" spans="1:26" hidden="1" x14ac:dyDescent="0.25">
      <c r="A1707" t="s">
        <v>7830</v>
      </c>
      <c r="B1707" t="s">
        <v>955</v>
      </c>
      <c r="C1707" t="s">
        <v>43</v>
      </c>
      <c r="D1707" t="s">
        <v>24</v>
      </c>
      <c r="E1707" t="s">
        <v>24</v>
      </c>
      <c r="F1707" t="s">
        <v>151</v>
      </c>
      <c r="G1707" t="s">
        <v>128</v>
      </c>
      <c r="H1707" t="s">
        <v>152</v>
      </c>
      <c r="I1707" t="b">
        <v>0</v>
      </c>
      <c r="J1707">
        <v>3.18</v>
      </c>
      <c r="K1707">
        <v>38.26</v>
      </c>
      <c r="L1707" t="s">
        <v>7831</v>
      </c>
      <c r="M1707" s="2">
        <f t="shared" si="78"/>
        <v>45951.761111111111</v>
      </c>
      <c r="N1707" t="s">
        <v>7832</v>
      </c>
      <c r="O1707" s="2">
        <f t="shared" si="79"/>
        <v>45955.803090277783</v>
      </c>
      <c r="P1707" t="s">
        <v>7833</v>
      </c>
      <c r="Q1707" s="2">
        <f t="shared" si="80"/>
        <v>45955.19085648148</v>
      </c>
      <c r="R1707" t="s">
        <v>7833</v>
      </c>
      <c r="S1707" t="s">
        <v>30</v>
      </c>
      <c r="T17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07" s="5">
        <f>IF(tb_ship[[#This Row],[current_status]]&lt;&gt;"DELIVERED", "",
  ABS(tb_ship[[#This Row],[Formated_actual_delivery_timestamp]] - tb_ship[[#This Row],[Formatted_estimated_delivery_timestamp]])
)</f>
        <v>0.612233796302462</v>
      </c>
      <c r="X1707">
        <v>2</v>
      </c>
      <c r="Y1707">
        <v>1</v>
      </c>
      <c r="Z1707" t="b">
        <v>0</v>
      </c>
    </row>
    <row r="1708" spans="1:26" hidden="1" x14ac:dyDescent="0.25">
      <c r="A1708" t="s">
        <v>7834</v>
      </c>
      <c r="B1708" t="s">
        <v>67</v>
      </c>
      <c r="C1708" t="s">
        <v>51</v>
      </c>
      <c r="D1708" t="s">
        <v>52</v>
      </c>
      <c r="E1708" t="s">
        <v>59</v>
      </c>
      <c r="F1708" t="s">
        <v>1892</v>
      </c>
      <c r="G1708" t="s">
        <v>160</v>
      </c>
      <c r="H1708" t="s">
        <v>62</v>
      </c>
      <c r="I1708" t="b">
        <v>0</v>
      </c>
      <c r="J1708">
        <v>37.659999999999997</v>
      </c>
      <c r="K1708">
        <v>625.14</v>
      </c>
      <c r="L1708" t="s">
        <v>7835</v>
      </c>
      <c r="M1708" s="2">
        <f t="shared" si="78"/>
        <v>46015.354861111111</v>
      </c>
      <c r="N1708" t="s">
        <v>7836</v>
      </c>
      <c r="O1708" s="2">
        <f t="shared" si="79"/>
        <v>46021.059548611112</v>
      </c>
      <c r="P1708" t="s">
        <v>7837</v>
      </c>
      <c r="Q1708" s="2">
        <f t="shared" si="80"/>
        <v>46021.195902777778</v>
      </c>
      <c r="R1708" t="s">
        <v>7837</v>
      </c>
      <c r="S1708" t="s">
        <v>30</v>
      </c>
      <c r="T1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08" s="5">
        <f>IF(tb_ship[[#This Row],[current_status]]&lt;&gt;"DELIVERED", "",
  ABS(tb_ship[[#This Row],[Formated_actual_delivery_timestamp]] - tb_ship[[#This Row],[Formatted_estimated_delivery_timestamp]])
)</f>
        <v>0.13635416666511446</v>
      </c>
      <c r="X1708">
        <v>4</v>
      </c>
      <c r="Y1708">
        <v>2</v>
      </c>
      <c r="Z1708" t="b">
        <v>0</v>
      </c>
    </row>
    <row r="1709" spans="1:26" hidden="1" x14ac:dyDescent="0.25">
      <c r="A1709" t="s">
        <v>7838</v>
      </c>
      <c r="B1709" t="s">
        <v>279</v>
      </c>
      <c r="C1709" t="s">
        <v>23</v>
      </c>
      <c r="D1709" t="s">
        <v>44</v>
      </c>
      <c r="E1709" t="s">
        <v>24</v>
      </c>
      <c r="F1709" t="s">
        <v>45</v>
      </c>
      <c r="G1709" t="s">
        <v>407</v>
      </c>
      <c r="H1709" t="s">
        <v>181</v>
      </c>
      <c r="I1709" t="b">
        <v>1</v>
      </c>
      <c r="J1709">
        <v>4.4400000000000004</v>
      </c>
      <c r="K1709">
        <v>69.36</v>
      </c>
      <c r="L1709" t="s">
        <v>7839</v>
      </c>
      <c r="M1709" s="2">
        <f t="shared" si="78"/>
        <v>45924.143749999996</v>
      </c>
      <c r="N1709" t="s">
        <v>7840</v>
      </c>
      <c r="O1709" s="2">
        <f t="shared" si="79"/>
        <v>45927.34469907407</v>
      </c>
      <c r="P1709" t="s">
        <v>7841</v>
      </c>
      <c r="Q1709" s="2">
        <f t="shared" si="80"/>
        <v>45927.160324074073</v>
      </c>
      <c r="R1709" t="s">
        <v>7841</v>
      </c>
      <c r="S1709" t="s">
        <v>30</v>
      </c>
      <c r="T17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09" s="5">
        <f>IF(tb_ship[[#This Row],[current_status]]&lt;&gt;"DELIVERED", "",
  ABS(tb_ship[[#This Row],[Formated_actual_delivery_timestamp]] - tb_ship[[#This Row],[Formatted_estimated_delivery_timestamp]])
)</f>
        <v>0.18437499999708962</v>
      </c>
      <c r="X1709">
        <v>2</v>
      </c>
      <c r="Y1709">
        <v>2</v>
      </c>
      <c r="Z1709" t="b">
        <v>0</v>
      </c>
    </row>
    <row r="1710" spans="1:26" hidden="1" x14ac:dyDescent="0.25">
      <c r="A1710" t="s">
        <v>7842</v>
      </c>
      <c r="B1710" t="s">
        <v>660</v>
      </c>
      <c r="C1710" t="s">
        <v>33</v>
      </c>
      <c r="D1710" t="s">
        <v>24</v>
      </c>
      <c r="E1710" t="s">
        <v>34</v>
      </c>
      <c r="F1710" t="s">
        <v>68</v>
      </c>
      <c r="G1710" t="s">
        <v>36</v>
      </c>
      <c r="H1710" t="s">
        <v>259</v>
      </c>
      <c r="I1710" t="b">
        <v>1</v>
      </c>
      <c r="J1710">
        <v>21.54</v>
      </c>
      <c r="K1710">
        <v>921.88</v>
      </c>
      <c r="L1710" t="s">
        <v>7843</v>
      </c>
      <c r="M1710" s="2">
        <f t="shared" si="78"/>
        <v>45954.666666666672</v>
      </c>
      <c r="N1710" t="s">
        <v>7844</v>
      </c>
      <c r="O1710" s="2">
        <f t="shared" si="79"/>
        <v>45957.828946759262</v>
      </c>
      <c r="P1710" t="s">
        <v>7845</v>
      </c>
      <c r="Q1710" s="2">
        <f t="shared" si="80"/>
        <v>45957.92224537037</v>
      </c>
      <c r="R1710" t="s">
        <v>7845</v>
      </c>
      <c r="S1710" t="s">
        <v>30</v>
      </c>
      <c r="T17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10" s="5">
        <f>IF(tb_ship[[#This Row],[current_status]]&lt;&gt;"DELIVERED", "",
  ABS(tb_ship[[#This Row],[Formated_actual_delivery_timestamp]] - tb_ship[[#This Row],[Formatted_estimated_delivery_timestamp]])
)</f>
        <v>9.3298611107456964E-2</v>
      </c>
      <c r="X1710">
        <v>1</v>
      </c>
      <c r="Y1710">
        <v>2</v>
      </c>
      <c r="Z1710" t="b">
        <v>0</v>
      </c>
    </row>
    <row r="1711" spans="1:26" hidden="1" x14ac:dyDescent="0.25">
      <c r="A1711" t="s">
        <v>7846</v>
      </c>
      <c r="B1711" t="s">
        <v>67</v>
      </c>
      <c r="C1711" t="s">
        <v>33</v>
      </c>
      <c r="D1711" t="s">
        <v>52</v>
      </c>
      <c r="E1711" t="s">
        <v>173</v>
      </c>
      <c r="F1711" t="s">
        <v>422</v>
      </c>
      <c r="G1711" t="s">
        <v>174</v>
      </c>
      <c r="H1711" t="s">
        <v>859</v>
      </c>
      <c r="I1711" t="b">
        <v>0</v>
      </c>
      <c r="J1711">
        <v>1.82</v>
      </c>
      <c r="K1711">
        <v>141.85</v>
      </c>
      <c r="L1711" t="s">
        <v>7847</v>
      </c>
      <c r="M1711" s="2">
        <f t="shared" si="78"/>
        <v>45994.702777777777</v>
      </c>
      <c r="N1711" t="s">
        <v>7848</v>
      </c>
      <c r="O1711" s="2">
        <f t="shared" si="79"/>
        <v>46002.282905092594</v>
      </c>
      <c r="P1711" t="s">
        <v>7849</v>
      </c>
      <c r="Q1711" s="2">
        <f t="shared" si="80"/>
        <v>46001.291145833333</v>
      </c>
      <c r="R1711" t="s">
        <v>7849</v>
      </c>
      <c r="S1711" t="s">
        <v>30</v>
      </c>
      <c r="T17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11" s="5">
        <f>IF(tb_ship[[#This Row],[current_status]]&lt;&gt;"DELIVERED", "",
  ABS(tb_ship[[#This Row],[Formated_actual_delivery_timestamp]] - tb_ship[[#This Row],[Formatted_estimated_delivery_timestamp]])
)</f>
        <v>0.99175925926101627</v>
      </c>
      <c r="X1711">
        <v>3</v>
      </c>
      <c r="Y1711">
        <v>2</v>
      </c>
      <c r="Z1711" t="b">
        <v>0</v>
      </c>
    </row>
    <row r="1712" spans="1:26" x14ac:dyDescent="0.25">
      <c r="A1712" t="s">
        <v>7850</v>
      </c>
      <c r="B1712" t="s">
        <v>443</v>
      </c>
      <c r="C1712" t="s">
        <v>43</v>
      </c>
      <c r="D1712" t="s">
        <v>44</v>
      </c>
      <c r="E1712" t="s">
        <v>52</v>
      </c>
      <c r="F1712" t="s">
        <v>180</v>
      </c>
      <c r="G1712" t="s">
        <v>422</v>
      </c>
      <c r="H1712" t="s">
        <v>86</v>
      </c>
      <c r="I1712" t="b">
        <v>1</v>
      </c>
      <c r="J1712">
        <v>12.77</v>
      </c>
      <c r="K1712">
        <v>81.849999999999994</v>
      </c>
      <c r="L1712" t="s">
        <v>7851</v>
      </c>
      <c r="M1712" s="2">
        <f t="shared" si="78"/>
        <v>45826.932638888888</v>
      </c>
      <c r="N1712" t="s">
        <v>7852</v>
      </c>
      <c r="O1712" s="2">
        <f t="shared" si="79"/>
        <v>45838.141643518517</v>
      </c>
      <c r="Q1712" s="2" t="str">
        <f t="shared" si="80"/>
        <v/>
      </c>
      <c r="R1712" t="s">
        <v>7853</v>
      </c>
      <c r="S1712" t="s">
        <v>156</v>
      </c>
      <c r="T17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12" s="5" t="str">
        <f>IF(tb_ship[[#This Row],[current_status]]&lt;&gt;"DELIVERED", "",
  ABS(tb_ship[[#This Row],[Formated_actual_delivery_timestamp]] - tb_ship[[#This Row],[Formatted_estimated_delivery_timestamp]])
)</f>
        <v/>
      </c>
      <c r="V1712" t="s">
        <v>1055</v>
      </c>
      <c r="W1712" t="s">
        <v>831</v>
      </c>
      <c r="X1712">
        <v>5</v>
      </c>
      <c r="Y1712">
        <v>4</v>
      </c>
      <c r="Z1712" t="b">
        <v>1</v>
      </c>
    </row>
    <row r="1713" spans="1:26" hidden="1" x14ac:dyDescent="0.25">
      <c r="A1713" t="s">
        <v>7854</v>
      </c>
      <c r="B1713" t="s">
        <v>67</v>
      </c>
      <c r="C1713" t="s">
        <v>43</v>
      </c>
      <c r="D1713" t="s">
        <v>44</v>
      </c>
      <c r="E1713" t="s">
        <v>24</v>
      </c>
      <c r="F1713" t="s">
        <v>109</v>
      </c>
      <c r="G1713" t="s">
        <v>128</v>
      </c>
      <c r="H1713" t="s">
        <v>181</v>
      </c>
      <c r="I1713" t="b">
        <v>1</v>
      </c>
      <c r="J1713">
        <v>8.11</v>
      </c>
      <c r="K1713">
        <v>445.25</v>
      </c>
      <c r="L1713" t="s">
        <v>7855</v>
      </c>
      <c r="M1713" s="2">
        <f t="shared" si="78"/>
        <v>45848.159027777772</v>
      </c>
      <c r="N1713" t="s">
        <v>7856</v>
      </c>
      <c r="O1713" s="2">
        <f t="shared" si="79"/>
        <v>45854.264062499999</v>
      </c>
      <c r="P1713" t="s">
        <v>7857</v>
      </c>
      <c r="Q1713" s="2">
        <f t="shared" si="80"/>
        <v>45853.364768518513</v>
      </c>
      <c r="R1713" t="s">
        <v>7857</v>
      </c>
      <c r="S1713" t="s">
        <v>30</v>
      </c>
      <c r="T17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13" s="5">
        <f>IF(tb_ship[[#This Row],[current_status]]&lt;&gt;"DELIVERED", "",
  ABS(tb_ship[[#This Row],[Formated_actual_delivery_timestamp]] - tb_ship[[#This Row],[Formatted_estimated_delivery_timestamp]])
)</f>
        <v>0.89929398148524342</v>
      </c>
      <c r="X1713">
        <v>2</v>
      </c>
      <c r="Y1713">
        <v>5</v>
      </c>
      <c r="Z1713" t="b">
        <v>0</v>
      </c>
    </row>
    <row r="1714" spans="1:26" hidden="1" x14ac:dyDescent="0.25">
      <c r="A1714" t="s">
        <v>7858</v>
      </c>
      <c r="B1714" t="s">
        <v>58</v>
      </c>
      <c r="C1714" t="s">
        <v>33</v>
      </c>
      <c r="D1714" t="s">
        <v>228</v>
      </c>
      <c r="E1714" t="s">
        <v>34</v>
      </c>
      <c r="F1714" t="s">
        <v>229</v>
      </c>
      <c r="G1714" t="s">
        <v>36</v>
      </c>
      <c r="H1714" t="s">
        <v>231</v>
      </c>
      <c r="I1714" t="b">
        <v>1</v>
      </c>
      <c r="J1714">
        <v>48.41</v>
      </c>
      <c r="K1714">
        <v>1114.96</v>
      </c>
      <c r="L1714" t="s">
        <v>7859</v>
      </c>
      <c r="M1714" s="2">
        <f t="shared" si="78"/>
        <v>46033.092361111107</v>
      </c>
      <c r="N1714" t="s">
        <v>7860</v>
      </c>
      <c r="O1714" s="2">
        <f t="shared" si="79"/>
        <v>46040.939097222225</v>
      </c>
      <c r="Q1714" s="2" t="str">
        <f t="shared" si="80"/>
        <v/>
      </c>
      <c r="R1714" t="s">
        <v>7861</v>
      </c>
      <c r="S1714" t="s">
        <v>140</v>
      </c>
      <c r="T17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14" s="5" t="str">
        <f>IF(tb_ship[[#This Row],[current_status]]&lt;&gt;"DELIVERED", "",
  ABS(tb_ship[[#This Row],[Formated_actual_delivery_timestamp]] - tb_ship[[#This Row],[Formatted_estimated_delivery_timestamp]])
)</f>
        <v/>
      </c>
      <c r="V1714" t="s">
        <v>1013</v>
      </c>
      <c r="W1714" t="s">
        <v>3515</v>
      </c>
      <c r="X1714">
        <v>3</v>
      </c>
      <c r="Y1714">
        <v>2</v>
      </c>
      <c r="Z1714" t="b">
        <v>1</v>
      </c>
    </row>
    <row r="1715" spans="1:26" hidden="1" x14ac:dyDescent="0.25">
      <c r="A1715" t="s">
        <v>7862</v>
      </c>
      <c r="B1715" t="s">
        <v>67</v>
      </c>
      <c r="C1715" t="s">
        <v>51</v>
      </c>
      <c r="D1715" t="s">
        <v>915</v>
      </c>
      <c r="E1715" t="s">
        <v>24</v>
      </c>
      <c r="F1715" t="s">
        <v>1180</v>
      </c>
      <c r="G1715" t="s">
        <v>25</v>
      </c>
      <c r="H1715" t="s">
        <v>917</v>
      </c>
      <c r="I1715" t="b">
        <v>1</v>
      </c>
      <c r="J1715">
        <v>6.8</v>
      </c>
      <c r="K1715">
        <v>112.93</v>
      </c>
      <c r="L1715" t="s">
        <v>7863</v>
      </c>
      <c r="M1715" s="2">
        <f t="shared" si="78"/>
        <v>45988.554166666669</v>
      </c>
      <c r="N1715" t="s">
        <v>7864</v>
      </c>
      <c r="O1715" s="2">
        <f t="shared" si="79"/>
        <v>45995.724583333336</v>
      </c>
      <c r="P1715" t="s">
        <v>7865</v>
      </c>
      <c r="Q1715" s="2">
        <f t="shared" si="80"/>
        <v>45995.670416666668</v>
      </c>
      <c r="R1715" t="s">
        <v>7865</v>
      </c>
      <c r="S1715" t="s">
        <v>30</v>
      </c>
      <c r="T17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15" s="5">
        <f>IF(tb_ship[[#This Row],[current_status]]&lt;&gt;"DELIVERED", "",
  ABS(tb_ship[[#This Row],[Formated_actual_delivery_timestamp]] - tb_ship[[#This Row],[Formatted_estimated_delivery_timestamp]])
)</f>
        <v>5.4166666668606922E-2</v>
      </c>
      <c r="X1715">
        <v>3</v>
      </c>
      <c r="Y1715">
        <v>2</v>
      </c>
      <c r="Z1715" t="b">
        <v>0</v>
      </c>
    </row>
    <row r="1716" spans="1:26" hidden="1" x14ac:dyDescent="0.25">
      <c r="A1716" t="s">
        <v>7866</v>
      </c>
      <c r="B1716" t="s">
        <v>22</v>
      </c>
      <c r="C1716" t="s">
        <v>51</v>
      </c>
      <c r="D1716" t="s">
        <v>34</v>
      </c>
      <c r="E1716" t="s">
        <v>24</v>
      </c>
      <c r="F1716" t="s">
        <v>75</v>
      </c>
      <c r="G1716" t="s">
        <v>128</v>
      </c>
      <c r="H1716" t="s">
        <v>319</v>
      </c>
      <c r="I1716" t="b">
        <v>1</v>
      </c>
      <c r="J1716">
        <v>3.37</v>
      </c>
      <c r="K1716">
        <v>64.930000000000007</v>
      </c>
      <c r="L1716" t="s">
        <v>7867</v>
      </c>
      <c r="M1716" s="2">
        <f t="shared" si="78"/>
        <v>45896.277777777781</v>
      </c>
      <c r="N1716" t="s">
        <v>7868</v>
      </c>
      <c r="O1716" s="2">
        <f t="shared" si="79"/>
        <v>45901.293379629627</v>
      </c>
      <c r="P1716" t="s">
        <v>7869</v>
      </c>
      <c r="Q1716" s="2">
        <f t="shared" si="80"/>
        <v>45901.4841087963</v>
      </c>
      <c r="R1716" t="s">
        <v>7869</v>
      </c>
      <c r="S1716" t="s">
        <v>30</v>
      </c>
      <c r="T17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16" s="5">
        <f>IF(tb_ship[[#This Row],[current_status]]&lt;&gt;"DELIVERED", "",
  ABS(tb_ship[[#This Row],[Formated_actual_delivery_timestamp]] - tb_ship[[#This Row],[Formatted_estimated_delivery_timestamp]])
)</f>
        <v>0.19072916667209938</v>
      </c>
      <c r="X1716">
        <v>3</v>
      </c>
      <c r="Y1716">
        <v>4</v>
      </c>
      <c r="Z1716" t="b">
        <v>0</v>
      </c>
    </row>
    <row r="1717" spans="1:26" hidden="1" x14ac:dyDescent="0.25">
      <c r="A1717" t="s">
        <v>7870</v>
      </c>
      <c r="B1717" t="s">
        <v>203</v>
      </c>
      <c r="C1717" t="s">
        <v>33</v>
      </c>
      <c r="D1717" t="s">
        <v>24</v>
      </c>
      <c r="E1717" t="s">
        <v>24</v>
      </c>
      <c r="F1717" t="s">
        <v>196</v>
      </c>
      <c r="G1717" t="s">
        <v>249</v>
      </c>
      <c r="H1717" t="s">
        <v>152</v>
      </c>
      <c r="I1717" t="b">
        <v>0</v>
      </c>
      <c r="J1717">
        <v>17.63</v>
      </c>
      <c r="K1717">
        <v>794.3</v>
      </c>
      <c r="L1717" t="s">
        <v>7871</v>
      </c>
      <c r="M1717" s="2">
        <f t="shared" si="78"/>
        <v>45958.731944444444</v>
      </c>
      <c r="N1717" t="s">
        <v>7872</v>
      </c>
      <c r="O1717" s="2">
        <f t="shared" si="79"/>
        <v>45961.322013888894</v>
      </c>
      <c r="P1717" t="s">
        <v>7873</v>
      </c>
      <c r="Q1717" s="2">
        <f t="shared" si="80"/>
        <v>45961.041400462964</v>
      </c>
      <c r="R1717" t="s">
        <v>7874</v>
      </c>
      <c r="S1717" t="s">
        <v>30</v>
      </c>
      <c r="T17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17" s="5">
        <f>IF(tb_ship[[#This Row],[current_status]]&lt;&gt;"DELIVERED", "",
  ABS(tb_ship[[#This Row],[Formated_actual_delivery_timestamp]] - tb_ship[[#This Row],[Formatted_estimated_delivery_timestamp]])
)</f>
        <v>0.28061342592991423</v>
      </c>
      <c r="X1717">
        <v>4</v>
      </c>
      <c r="Y1717">
        <v>2</v>
      </c>
      <c r="Z1717" t="b">
        <v>0</v>
      </c>
    </row>
    <row r="1718" spans="1:26" hidden="1" x14ac:dyDescent="0.25">
      <c r="A1718" t="s">
        <v>7875</v>
      </c>
      <c r="B1718" t="s">
        <v>58</v>
      </c>
      <c r="C1718" t="s">
        <v>33</v>
      </c>
      <c r="D1718" t="s">
        <v>173</v>
      </c>
      <c r="E1718" t="s">
        <v>52</v>
      </c>
      <c r="F1718" t="s">
        <v>3816</v>
      </c>
      <c r="G1718" t="s">
        <v>236</v>
      </c>
      <c r="I1718" t="b">
        <v>0</v>
      </c>
      <c r="J1718">
        <v>10.18</v>
      </c>
      <c r="K1718">
        <v>422.78</v>
      </c>
      <c r="L1718" t="s">
        <v>7876</v>
      </c>
      <c r="M1718" s="2">
        <f t="shared" si="78"/>
        <v>45834.432638888895</v>
      </c>
      <c r="N1718" t="s">
        <v>7877</v>
      </c>
      <c r="O1718" s="2">
        <f t="shared" si="79"/>
        <v>45845.172349537039</v>
      </c>
      <c r="P1718" t="s">
        <v>7878</v>
      </c>
      <c r="Q1718" s="2">
        <f t="shared" si="80"/>
        <v>45846.03125</v>
      </c>
      <c r="R1718" t="s">
        <v>7878</v>
      </c>
      <c r="S1718" t="s">
        <v>30</v>
      </c>
      <c r="T17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18" s="5">
        <f>IF(tb_ship[[#This Row],[current_status]]&lt;&gt;"DELIVERED", "",
  ABS(tb_ship[[#This Row],[Formated_actual_delivery_timestamp]] - tb_ship[[#This Row],[Formatted_estimated_delivery_timestamp]])
)</f>
        <v>0.85890046296117362</v>
      </c>
      <c r="X1718">
        <v>3</v>
      </c>
      <c r="Y1718">
        <v>4</v>
      </c>
      <c r="Z1718" t="b">
        <v>0</v>
      </c>
    </row>
    <row r="1719" spans="1:26" hidden="1" x14ac:dyDescent="0.25">
      <c r="A1719" t="s">
        <v>7879</v>
      </c>
      <c r="B1719" t="s">
        <v>279</v>
      </c>
      <c r="C1719" t="s">
        <v>51</v>
      </c>
      <c r="D1719" t="s">
        <v>52</v>
      </c>
      <c r="E1719" t="s">
        <v>59</v>
      </c>
      <c r="F1719" t="s">
        <v>76</v>
      </c>
      <c r="G1719" t="s">
        <v>160</v>
      </c>
      <c r="H1719" t="s">
        <v>314</v>
      </c>
      <c r="I1719" t="b">
        <v>0</v>
      </c>
      <c r="J1719">
        <v>15</v>
      </c>
      <c r="K1719">
        <v>135.11000000000001</v>
      </c>
      <c r="L1719" t="s">
        <v>7880</v>
      </c>
      <c r="M1719" s="2">
        <f t="shared" si="78"/>
        <v>45883.577777777777</v>
      </c>
      <c r="N1719" t="s">
        <v>7881</v>
      </c>
      <c r="O1719" s="2">
        <f t="shared" si="79"/>
        <v>45889.741481481484</v>
      </c>
      <c r="P1719" t="s">
        <v>7882</v>
      </c>
      <c r="Q1719" s="2">
        <f t="shared" si="80"/>
        <v>45889.872349537036</v>
      </c>
      <c r="R1719" t="s">
        <v>7882</v>
      </c>
      <c r="S1719" t="s">
        <v>30</v>
      </c>
      <c r="T17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19" s="5">
        <f>IF(tb_ship[[#This Row],[current_status]]&lt;&gt;"DELIVERED", "",
  ABS(tb_ship[[#This Row],[Formated_actual_delivery_timestamp]] - tb_ship[[#This Row],[Formatted_estimated_delivery_timestamp]])
)</f>
        <v>0.13086805555212777</v>
      </c>
      <c r="X1719">
        <v>3</v>
      </c>
      <c r="Y1719">
        <v>4</v>
      </c>
      <c r="Z1719" t="b">
        <v>0</v>
      </c>
    </row>
    <row r="1720" spans="1:26" hidden="1" x14ac:dyDescent="0.25">
      <c r="A1720" t="s">
        <v>7883</v>
      </c>
      <c r="B1720" t="s">
        <v>279</v>
      </c>
      <c r="C1720" t="s">
        <v>33</v>
      </c>
      <c r="D1720" t="s">
        <v>34</v>
      </c>
      <c r="E1720" t="s">
        <v>24</v>
      </c>
      <c r="F1720" t="s">
        <v>745</v>
      </c>
      <c r="G1720" t="s">
        <v>650</v>
      </c>
      <c r="H1720" t="s">
        <v>319</v>
      </c>
      <c r="I1720" t="b">
        <v>1</v>
      </c>
      <c r="J1720">
        <v>26.68</v>
      </c>
      <c r="K1720">
        <v>871.2</v>
      </c>
      <c r="L1720" t="s">
        <v>7884</v>
      </c>
      <c r="M1720" s="2">
        <f t="shared" si="78"/>
        <v>45923.293749999997</v>
      </c>
      <c r="N1720" t="s">
        <v>7885</v>
      </c>
      <c r="O1720" s="2">
        <f t="shared" si="79"/>
        <v>45929.017500000002</v>
      </c>
      <c r="P1720" t="s">
        <v>7886</v>
      </c>
      <c r="Q1720" s="2">
        <f t="shared" si="80"/>
        <v>45929.303483796299</v>
      </c>
      <c r="R1720" t="s">
        <v>7886</v>
      </c>
      <c r="S1720" t="s">
        <v>30</v>
      </c>
      <c r="T17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0" s="5">
        <f>IF(tb_ship[[#This Row],[current_status]]&lt;&gt;"DELIVERED", "",
  ABS(tb_ship[[#This Row],[Formated_actual_delivery_timestamp]] - tb_ship[[#This Row],[Formatted_estimated_delivery_timestamp]])
)</f>
        <v>0.28598379629693227</v>
      </c>
      <c r="X1720">
        <v>2</v>
      </c>
      <c r="Y1720">
        <v>2</v>
      </c>
      <c r="Z1720" t="b">
        <v>0</v>
      </c>
    </row>
    <row r="1721" spans="1:26" hidden="1" x14ac:dyDescent="0.25">
      <c r="A1721" t="s">
        <v>7887</v>
      </c>
      <c r="B1721" t="s">
        <v>58</v>
      </c>
      <c r="D1721" t="s">
        <v>116</v>
      </c>
      <c r="E1721" t="s">
        <v>24</v>
      </c>
      <c r="F1721" t="s">
        <v>1405</v>
      </c>
      <c r="G1721" t="s">
        <v>407</v>
      </c>
      <c r="H1721" t="s">
        <v>7888</v>
      </c>
      <c r="I1721" t="b">
        <v>1</v>
      </c>
      <c r="J1721">
        <v>11.9</v>
      </c>
      <c r="K1721">
        <v>391.09</v>
      </c>
      <c r="L1721" t="s">
        <v>7889</v>
      </c>
      <c r="M1721" s="2">
        <f t="shared" si="78"/>
        <v>46057.579861111109</v>
      </c>
      <c r="N1721" t="s">
        <v>7890</v>
      </c>
      <c r="O1721" s="2">
        <f t="shared" si="79"/>
        <v>46064.519155092596</v>
      </c>
      <c r="Q1721" s="2" t="str">
        <f t="shared" si="80"/>
        <v/>
      </c>
      <c r="R1721" t="s">
        <v>7891</v>
      </c>
      <c r="S1721" t="s">
        <v>140</v>
      </c>
      <c r="T17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21" s="5" t="str">
        <f>IF(tb_ship[[#This Row],[current_status]]&lt;&gt;"DELIVERED", "",
  ABS(tb_ship[[#This Row],[Formated_actual_delivery_timestamp]] - tb_ship[[#This Row],[Formatted_estimated_delivery_timestamp]])
)</f>
        <v/>
      </c>
      <c r="V1721" t="s">
        <v>166</v>
      </c>
      <c r="W1721" t="s">
        <v>4616</v>
      </c>
      <c r="X1721">
        <v>5</v>
      </c>
      <c r="Y1721">
        <v>3</v>
      </c>
      <c r="Z1721" t="b">
        <v>1</v>
      </c>
    </row>
    <row r="1722" spans="1:26" hidden="1" x14ac:dyDescent="0.25">
      <c r="A1722" t="s">
        <v>7892</v>
      </c>
      <c r="B1722" t="s">
        <v>279</v>
      </c>
      <c r="C1722" t="s">
        <v>51</v>
      </c>
      <c r="D1722" t="s">
        <v>24</v>
      </c>
      <c r="E1722" t="s">
        <v>34</v>
      </c>
      <c r="F1722" t="s">
        <v>93</v>
      </c>
      <c r="G1722" t="s">
        <v>75</v>
      </c>
      <c r="H1722" t="s">
        <v>259</v>
      </c>
      <c r="I1722" t="b">
        <v>1</v>
      </c>
      <c r="J1722">
        <v>27.23</v>
      </c>
      <c r="K1722">
        <v>1111.05</v>
      </c>
      <c r="L1722" t="s">
        <v>7893</v>
      </c>
      <c r="M1722" s="2">
        <f t="shared" si="78"/>
        <v>45829.933333333334</v>
      </c>
      <c r="N1722" t="s">
        <v>7894</v>
      </c>
      <c r="O1722" s="2">
        <f t="shared" si="79"/>
        <v>45832.893159722225</v>
      </c>
      <c r="P1722" t="s">
        <v>7895</v>
      </c>
      <c r="Q1722" s="2">
        <f t="shared" si="80"/>
        <v>45833.506770833337</v>
      </c>
      <c r="R1722" t="s">
        <v>7895</v>
      </c>
      <c r="S1722" t="s">
        <v>30</v>
      </c>
      <c r="T17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2" s="5">
        <f>IF(tb_ship[[#This Row],[current_status]]&lt;&gt;"DELIVERED", "",
  ABS(tb_ship[[#This Row],[Formated_actual_delivery_timestamp]] - tb_ship[[#This Row],[Formatted_estimated_delivery_timestamp]])
)</f>
        <v>0.61361111111182254</v>
      </c>
      <c r="X1722">
        <v>4</v>
      </c>
      <c r="Y1722">
        <v>4</v>
      </c>
      <c r="Z1722" t="b">
        <v>0</v>
      </c>
    </row>
    <row r="1723" spans="1:26" hidden="1" x14ac:dyDescent="0.25">
      <c r="A1723" t="s">
        <v>7896</v>
      </c>
      <c r="B1723" t="s">
        <v>279</v>
      </c>
      <c r="C1723" t="s">
        <v>33</v>
      </c>
      <c r="D1723" t="s">
        <v>59</v>
      </c>
      <c r="E1723" t="s">
        <v>52</v>
      </c>
      <c r="F1723" t="s">
        <v>160</v>
      </c>
      <c r="G1723" t="s">
        <v>236</v>
      </c>
      <c r="H1723" t="s">
        <v>162</v>
      </c>
      <c r="I1723" t="b">
        <v>0</v>
      </c>
      <c r="J1723">
        <v>33.81</v>
      </c>
      <c r="K1723">
        <v>153.44999999999999</v>
      </c>
      <c r="L1723" t="s">
        <v>7897</v>
      </c>
      <c r="M1723" s="2">
        <f t="shared" si="78"/>
        <v>45921.274305555555</v>
      </c>
      <c r="N1723" t="s">
        <v>7898</v>
      </c>
      <c r="O1723" s="2">
        <f t="shared" si="79"/>
        <v>45929.392175925932</v>
      </c>
      <c r="P1723" t="s">
        <v>7899</v>
      </c>
      <c r="Q1723" s="2">
        <f t="shared" si="80"/>
        <v>45929.24905092593</v>
      </c>
      <c r="R1723" t="s">
        <v>7900</v>
      </c>
      <c r="S1723" t="s">
        <v>30</v>
      </c>
      <c r="T17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23" s="5">
        <f>IF(tb_ship[[#This Row],[current_status]]&lt;&gt;"DELIVERED", "",
  ABS(tb_ship[[#This Row],[Formated_actual_delivery_timestamp]] - tb_ship[[#This Row],[Formatted_estimated_delivery_timestamp]])
)</f>
        <v>0.14312500000232831</v>
      </c>
      <c r="X1723">
        <v>4</v>
      </c>
      <c r="Y1723">
        <v>5</v>
      </c>
      <c r="Z1723" t="b">
        <v>0</v>
      </c>
    </row>
    <row r="1724" spans="1:26" hidden="1" x14ac:dyDescent="0.25">
      <c r="A1724" t="s">
        <v>7901</v>
      </c>
      <c r="B1724" t="s">
        <v>58</v>
      </c>
      <c r="C1724" t="s">
        <v>43</v>
      </c>
      <c r="D1724" t="s">
        <v>100</v>
      </c>
      <c r="E1724" t="s">
        <v>24</v>
      </c>
      <c r="F1724" t="s">
        <v>513</v>
      </c>
      <c r="G1724" t="s">
        <v>35</v>
      </c>
      <c r="H1724" t="s">
        <v>223</v>
      </c>
      <c r="I1724" t="b">
        <v>1</v>
      </c>
      <c r="J1724">
        <v>8.27</v>
      </c>
      <c r="K1724">
        <v>310.29000000000002</v>
      </c>
      <c r="L1724" t="s">
        <v>7902</v>
      </c>
      <c r="M1724" s="2">
        <f t="shared" si="78"/>
        <v>45927.561805555553</v>
      </c>
      <c r="N1724" t="s">
        <v>7903</v>
      </c>
      <c r="O1724" s="2">
        <f t="shared" si="79"/>
        <v>45934.128483796296</v>
      </c>
      <c r="P1724" t="s">
        <v>7904</v>
      </c>
      <c r="Q1724" s="2">
        <f t="shared" si="80"/>
        <v>45934.296435185184</v>
      </c>
      <c r="R1724" t="s">
        <v>7904</v>
      </c>
      <c r="S1724" t="s">
        <v>30</v>
      </c>
      <c r="T17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4" s="5">
        <f>IF(tb_ship[[#This Row],[current_status]]&lt;&gt;"DELIVERED", "",
  ABS(tb_ship[[#This Row],[Formated_actual_delivery_timestamp]] - tb_ship[[#This Row],[Formatted_estimated_delivery_timestamp]])
)</f>
        <v>0.1679513888884685</v>
      </c>
      <c r="X1724">
        <v>3</v>
      </c>
      <c r="Y1724">
        <v>43</v>
      </c>
      <c r="Z1724" t="b">
        <v>0</v>
      </c>
    </row>
    <row r="1725" spans="1:26" hidden="1" x14ac:dyDescent="0.25">
      <c r="A1725" t="s">
        <v>7905</v>
      </c>
      <c r="B1725" t="s">
        <v>203</v>
      </c>
      <c r="C1725" t="s">
        <v>33</v>
      </c>
      <c r="D1725" t="s">
        <v>24</v>
      </c>
      <c r="E1725" t="s">
        <v>34</v>
      </c>
      <c r="F1725" t="s">
        <v>128</v>
      </c>
      <c r="G1725" t="s">
        <v>36</v>
      </c>
      <c r="H1725" t="s">
        <v>37</v>
      </c>
      <c r="I1725" t="b">
        <v>1</v>
      </c>
      <c r="J1725">
        <v>23.44</v>
      </c>
      <c r="K1725">
        <v>643.29</v>
      </c>
      <c r="L1725" t="s">
        <v>7906</v>
      </c>
      <c r="M1725" s="2">
        <f t="shared" si="78"/>
        <v>46077.593055555561</v>
      </c>
      <c r="N1725" t="s">
        <v>7907</v>
      </c>
      <c r="O1725" s="2">
        <f t="shared" si="79"/>
        <v>46085.772488425922</v>
      </c>
      <c r="P1725" t="s">
        <v>7908</v>
      </c>
      <c r="Q1725" s="2">
        <f t="shared" si="80"/>
        <v>46086.160856481481</v>
      </c>
      <c r="R1725" t="s">
        <v>7908</v>
      </c>
      <c r="S1725" t="s">
        <v>30</v>
      </c>
      <c r="T17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5" s="5">
        <f>IF(tb_ship[[#This Row],[current_status]]&lt;&gt;"DELIVERED", "",
  ABS(tb_ship[[#This Row],[Formated_actual_delivery_timestamp]] - tb_ship[[#This Row],[Formatted_estimated_delivery_timestamp]])
)</f>
        <v>0.38836805555911269</v>
      </c>
      <c r="X1725">
        <v>3</v>
      </c>
      <c r="Y1725">
        <v>2</v>
      </c>
      <c r="Z1725" t="b">
        <v>0</v>
      </c>
    </row>
    <row r="1726" spans="1:26" hidden="1" x14ac:dyDescent="0.25">
      <c r="A1726" t="s">
        <v>7909</v>
      </c>
      <c r="B1726" t="s">
        <v>67</v>
      </c>
      <c r="C1726" t="s">
        <v>33</v>
      </c>
      <c r="D1726" t="s">
        <v>100</v>
      </c>
      <c r="E1726" t="s">
        <v>24</v>
      </c>
      <c r="F1726" t="s">
        <v>5299</v>
      </c>
      <c r="G1726" t="s">
        <v>396</v>
      </c>
      <c r="H1726" t="s">
        <v>223</v>
      </c>
      <c r="I1726" t="b">
        <v>1</v>
      </c>
      <c r="J1726">
        <v>41.84</v>
      </c>
      <c r="K1726">
        <v>1551.56</v>
      </c>
      <c r="L1726" t="s">
        <v>7910</v>
      </c>
      <c r="M1726" s="2">
        <f t="shared" si="78"/>
        <v>45859.188194444447</v>
      </c>
      <c r="N1726" t="s">
        <v>7911</v>
      </c>
      <c r="O1726" s="2">
        <f t="shared" si="79"/>
        <v>45867.284305555557</v>
      </c>
      <c r="P1726" t="s">
        <v>7912</v>
      </c>
      <c r="Q1726" s="2">
        <f t="shared" si="80"/>
        <v>45867.348541666666</v>
      </c>
      <c r="R1726" t="s">
        <v>7912</v>
      </c>
      <c r="S1726" t="s">
        <v>30</v>
      </c>
      <c r="T17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6" s="5">
        <f>IF(tb_ship[[#This Row],[current_status]]&lt;&gt;"DELIVERED", "",
  ABS(tb_ship[[#This Row],[Formated_actual_delivery_timestamp]] - tb_ship[[#This Row],[Formatted_estimated_delivery_timestamp]])
)</f>
        <v>6.4236111109494232E-2</v>
      </c>
      <c r="X1726">
        <v>2</v>
      </c>
      <c r="Y1726">
        <v>3</v>
      </c>
      <c r="Z1726" t="b">
        <v>0</v>
      </c>
    </row>
    <row r="1727" spans="1:26" hidden="1" x14ac:dyDescent="0.25">
      <c r="A1727" t="s">
        <v>7913</v>
      </c>
      <c r="B1727" t="s">
        <v>279</v>
      </c>
      <c r="C1727" t="s">
        <v>33</v>
      </c>
      <c r="D1727" t="s">
        <v>34</v>
      </c>
      <c r="E1727" t="s">
        <v>24</v>
      </c>
      <c r="F1727" t="s">
        <v>209</v>
      </c>
      <c r="G1727" t="s">
        <v>249</v>
      </c>
      <c r="H1727" t="s">
        <v>319</v>
      </c>
      <c r="I1727" t="b">
        <v>1</v>
      </c>
      <c r="J1727">
        <v>8.26</v>
      </c>
      <c r="K1727">
        <v>225.82</v>
      </c>
      <c r="L1727" t="s">
        <v>7914</v>
      </c>
      <c r="M1727" s="2">
        <f t="shared" si="78"/>
        <v>45891.450694444444</v>
      </c>
      <c r="N1727" t="s">
        <v>7915</v>
      </c>
      <c r="O1727" s="2">
        <f t="shared" si="79"/>
        <v>45903.362962962965</v>
      </c>
      <c r="P1727" t="s">
        <v>7916</v>
      </c>
      <c r="Q1727" s="2">
        <f t="shared" si="80"/>
        <v>45903.316168981481</v>
      </c>
      <c r="R1727" t="s">
        <v>7916</v>
      </c>
      <c r="S1727" t="s">
        <v>30</v>
      </c>
      <c r="T17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27" s="5">
        <f>IF(tb_ship[[#This Row],[current_status]]&lt;&gt;"DELIVERED", "",
  ABS(tb_ship[[#This Row],[Formated_actual_delivery_timestamp]] - tb_ship[[#This Row],[Formatted_estimated_delivery_timestamp]])
)</f>
        <v>4.6793981484370306E-2</v>
      </c>
      <c r="X1727">
        <v>4</v>
      </c>
      <c r="Y1727">
        <v>2</v>
      </c>
      <c r="Z1727" t="b">
        <v>0</v>
      </c>
    </row>
    <row r="1728" spans="1:26" hidden="1" x14ac:dyDescent="0.25">
      <c r="A1728" t="s">
        <v>7917</v>
      </c>
      <c r="B1728" t="s">
        <v>125</v>
      </c>
      <c r="C1728" t="s">
        <v>33</v>
      </c>
      <c r="D1728" t="s">
        <v>126</v>
      </c>
      <c r="E1728" t="s">
        <v>24</v>
      </c>
      <c r="F1728" t="s">
        <v>272</v>
      </c>
      <c r="G1728" t="s">
        <v>1839</v>
      </c>
      <c r="H1728" t="s">
        <v>568</v>
      </c>
      <c r="I1728" t="b">
        <v>0</v>
      </c>
      <c r="J1728">
        <v>2.2400000000000002</v>
      </c>
      <c r="K1728">
        <v>16.09</v>
      </c>
      <c r="L1728" t="s">
        <v>7918</v>
      </c>
      <c r="M1728" s="2">
        <f t="shared" si="78"/>
        <v>46065.072222222225</v>
      </c>
      <c r="N1728" t="s">
        <v>7919</v>
      </c>
      <c r="O1728" s="2">
        <f t="shared" si="79"/>
        <v>46071.154768518521</v>
      </c>
      <c r="P1728" t="s">
        <v>7920</v>
      </c>
      <c r="Q1728" s="2">
        <f t="shared" si="80"/>
        <v>46071.846238425926</v>
      </c>
      <c r="R1728" t="s">
        <v>7921</v>
      </c>
      <c r="S1728" t="s">
        <v>30</v>
      </c>
      <c r="T17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8" s="5">
        <f>IF(tb_ship[[#This Row],[current_status]]&lt;&gt;"DELIVERED", "",
  ABS(tb_ship[[#This Row],[Formated_actual_delivery_timestamp]] - tb_ship[[#This Row],[Formatted_estimated_delivery_timestamp]])
)</f>
        <v>0.69146990740409819</v>
      </c>
      <c r="X1728">
        <v>3</v>
      </c>
      <c r="Y1728">
        <v>4</v>
      </c>
      <c r="Z1728" t="b">
        <v>0</v>
      </c>
    </row>
    <row r="1729" spans="1:26" hidden="1" x14ac:dyDescent="0.25">
      <c r="A1729" t="s">
        <v>7922</v>
      </c>
      <c r="B1729" t="s">
        <v>67</v>
      </c>
      <c r="C1729" t="s">
        <v>33</v>
      </c>
      <c r="D1729" t="s">
        <v>34</v>
      </c>
      <c r="E1729" t="s">
        <v>24</v>
      </c>
      <c r="F1729" t="s">
        <v>3266</v>
      </c>
      <c r="G1729" t="s">
        <v>25</v>
      </c>
      <c r="H1729" t="s">
        <v>319</v>
      </c>
      <c r="I1729" t="b">
        <v>1</v>
      </c>
      <c r="J1729">
        <v>293.7</v>
      </c>
      <c r="K1729">
        <v>10024.57</v>
      </c>
      <c r="L1729" t="s">
        <v>7923</v>
      </c>
      <c r="M1729" s="2">
        <f t="shared" si="78"/>
        <v>45840.401388888888</v>
      </c>
      <c r="N1729" t="s">
        <v>7924</v>
      </c>
      <c r="O1729" s="2">
        <f t="shared" si="79"/>
        <v>45847.916284722225</v>
      </c>
      <c r="P1729" t="s">
        <v>7925</v>
      </c>
      <c r="Q1729" s="2">
        <f t="shared" si="80"/>
        <v>45848.242858796293</v>
      </c>
      <c r="R1729" t="s">
        <v>7926</v>
      </c>
      <c r="S1729" t="s">
        <v>30</v>
      </c>
      <c r="T17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29" s="5">
        <f>IF(tb_ship[[#This Row],[current_status]]&lt;&gt;"DELIVERED", "",
  ABS(tb_ship[[#This Row],[Formated_actual_delivery_timestamp]] - tb_ship[[#This Row],[Formatted_estimated_delivery_timestamp]])
)</f>
        <v>0.3265740740680485</v>
      </c>
      <c r="X1729">
        <v>2</v>
      </c>
      <c r="Y1729">
        <v>5</v>
      </c>
      <c r="Z1729" t="b">
        <v>0</v>
      </c>
    </row>
    <row r="1730" spans="1:26" hidden="1" x14ac:dyDescent="0.25">
      <c r="A1730" t="s">
        <v>7927</v>
      </c>
      <c r="B1730" t="s">
        <v>58</v>
      </c>
      <c r="C1730" t="s">
        <v>1015</v>
      </c>
      <c r="D1730" t="s">
        <v>52</v>
      </c>
      <c r="E1730" t="s">
        <v>59</v>
      </c>
      <c r="F1730" t="s">
        <v>53</v>
      </c>
      <c r="G1730" t="s">
        <v>313</v>
      </c>
      <c r="H1730" t="s">
        <v>314</v>
      </c>
      <c r="I1730" t="b">
        <v>0</v>
      </c>
      <c r="J1730">
        <v>47.26</v>
      </c>
      <c r="K1730">
        <v>306.64999999999998</v>
      </c>
      <c r="L1730" t="s">
        <v>7928</v>
      </c>
      <c r="M1730" s="2">
        <f t="shared" ref="M1730:M1793" si="81">_xlfn.LET(
    _xlpm.iso, L1730,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45905.339583333334</v>
      </c>
      <c r="N1730" t="s">
        <v>7929</v>
      </c>
      <c r="O1730" s="2">
        <f t="shared" si="79"/>
        <v>45914.114768518521</v>
      </c>
      <c r="Q1730" s="2" t="str">
        <f t="shared" si="80"/>
        <v/>
      </c>
      <c r="R1730" t="s">
        <v>7930</v>
      </c>
      <c r="S1730" t="s">
        <v>673</v>
      </c>
      <c r="T17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30" s="5" t="str">
        <f>IF(tb_ship[[#This Row],[current_status]]&lt;&gt;"DELIVERED", "",
  ABS(tb_ship[[#This Row],[Formated_actual_delivery_timestamp]] - tb_ship[[#This Row],[Formatted_estimated_delivery_timestamp]])
)</f>
        <v/>
      </c>
      <c r="V1730" t="s">
        <v>141</v>
      </c>
      <c r="X1730">
        <v>4</v>
      </c>
      <c r="Y1730">
        <v>3</v>
      </c>
      <c r="Z1730" t="b">
        <v>1</v>
      </c>
    </row>
    <row r="1731" spans="1:26" hidden="1" x14ac:dyDescent="0.25">
      <c r="A1731" t="s">
        <v>7931</v>
      </c>
      <c r="B1731" t="s">
        <v>58</v>
      </c>
      <c r="C1731" t="s">
        <v>33</v>
      </c>
      <c r="D1731" t="s">
        <v>24</v>
      </c>
      <c r="E1731" t="s">
        <v>24</v>
      </c>
      <c r="F1731" t="s">
        <v>68</v>
      </c>
      <c r="G1731" t="s">
        <v>196</v>
      </c>
      <c r="H1731" t="s">
        <v>152</v>
      </c>
      <c r="I1731" t="b">
        <v>0</v>
      </c>
      <c r="J1731">
        <v>14.18</v>
      </c>
      <c r="K1731">
        <v>1294.75</v>
      </c>
      <c r="L1731" t="s">
        <v>7932</v>
      </c>
      <c r="M1731" s="2">
        <f t="shared" si="81"/>
        <v>45919.866666666669</v>
      </c>
      <c r="N1731" t="s">
        <v>7933</v>
      </c>
      <c r="O1731" s="2">
        <f t="shared" ref="O1731:O1794" si="82">_xlfn.LET(
    _xlpm.iso, N1731,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45922.353148148148</v>
      </c>
      <c r="P1731" t="s">
        <v>7934</v>
      </c>
      <c r="Q1731" s="2">
        <f t="shared" ref="Q1731:Q1794" si="83">IF(P1731="", "", _xlfn.LET(
    _xlpm.iso, P1731,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45921.948611111111</v>
      </c>
      <c r="R1731" t="s">
        <v>7935</v>
      </c>
      <c r="S1731" t="s">
        <v>30</v>
      </c>
      <c r="T17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31" s="5">
        <f>IF(tb_ship[[#This Row],[current_status]]&lt;&gt;"DELIVERED", "",
  ABS(tb_ship[[#This Row],[Formated_actual_delivery_timestamp]] - tb_ship[[#This Row],[Formatted_estimated_delivery_timestamp]])
)</f>
        <v>0.40453703703678912</v>
      </c>
      <c r="X1731">
        <v>3</v>
      </c>
      <c r="Y1731">
        <v>2</v>
      </c>
      <c r="Z1731" t="b">
        <v>0</v>
      </c>
    </row>
    <row r="1732" spans="1:26" hidden="1" x14ac:dyDescent="0.25">
      <c r="A1732" t="s">
        <v>7936</v>
      </c>
      <c r="B1732" t="s">
        <v>67</v>
      </c>
      <c r="C1732" t="s">
        <v>23</v>
      </c>
      <c r="D1732" t="s">
        <v>24</v>
      </c>
      <c r="E1732" t="s">
        <v>34</v>
      </c>
      <c r="F1732" t="s">
        <v>128</v>
      </c>
      <c r="G1732" t="s">
        <v>209</v>
      </c>
      <c r="H1732" t="s">
        <v>259</v>
      </c>
      <c r="I1732" t="b">
        <v>1</v>
      </c>
      <c r="J1732">
        <v>79.52</v>
      </c>
      <c r="K1732">
        <v>9444</v>
      </c>
      <c r="L1732" t="s">
        <v>7937</v>
      </c>
      <c r="M1732" s="2">
        <f t="shared" si="81"/>
        <v>45933.428472222222</v>
      </c>
      <c r="N1732" t="s">
        <v>7938</v>
      </c>
      <c r="O1732" s="2">
        <f t="shared" si="82"/>
        <v>45937.057071759264</v>
      </c>
      <c r="P1732" t="s">
        <v>7939</v>
      </c>
      <c r="Q1732" s="2">
        <f t="shared" si="83"/>
        <v>45937.511909722227</v>
      </c>
      <c r="R1732" t="s">
        <v>7939</v>
      </c>
      <c r="S1732" t="s">
        <v>30</v>
      </c>
      <c r="T17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2" s="5">
        <f>IF(tb_ship[[#This Row],[current_status]]&lt;&gt;"DELIVERED", "",
  ABS(tb_ship[[#This Row],[Formated_actual_delivery_timestamp]] - tb_ship[[#This Row],[Formatted_estimated_delivery_timestamp]])
)</f>
        <v>0.45483796296321088</v>
      </c>
      <c r="X1732">
        <v>3</v>
      </c>
      <c r="Y1732">
        <v>4</v>
      </c>
      <c r="Z1732" t="b">
        <v>0</v>
      </c>
    </row>
    <row r="1733" spans="1:26" hidden="1" x14ac:dyDescent="0.25">
      <c r="A1733" t="s">
        <v>7940</v>
      </c>
      <c r="B1733" t="s">
        <v>58</v>
      </c>
      <c r="C1733" t="s">
        <v>33</v>
      </c>
      <c r="D1733" t="s">
        <v>24</v>
      </c>
      <c r="E1733" t="s">
        <v>24</v>
      </c>
      <c r="F1733" t="s">
        <v>93</v>
      </c>
      <c r="G1733" t="s">
        <v>376</v>
      </c>
      <c r="H1733" t="s">
        <v>152</v>
      </c>
      <c r="I1733" t="b">
        <v>0</v>
      </c>
      <c r="J1733">
        <v>72.930000000000007</v>
      </c>
      <c r="K1733">
        <v>5868.35</v>
      </c>
      <c r="L1733" t="s">
        <v>7941</v>
      </c>
      <c r="M1733" s="2">
        <f t="shared" si="81"/>
        <v>45897.652083333334</v>
      </c>
      <c r="N1733" t="s">
        <v>7942</v>
      </c>
      <c r="O1733" s="2">
        <f t="shared" si="82"/>
        <v>45900.018854166672</v>
      </c>
      <c r="P1733" t="s">
        <v>7943</v>
      </c>
      <c r="Q1733" s="2">
        <f t="shared" si="83"/>
        <v>45900.44840277778</v>
      </c>
      <c r="R1733" t="s">
        <v>7943</v>
      </c>
      <c r="S1733" t="s">
        <v>30</v>
      </c>
      <c r="T17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3" s="5">
        <f>IF(tb_ship[[#This Row],[current_status]]&lt;&gt;"DELIVERED", "",
  ABS(tb_ship[[#This Row],[Formated_actual_delivery_timestamp]] - tb_ship[[#This Row],[Formatted_estimated_delivery_timestamp]])
)</f>
        <v>0.429548611107748</v>
      </c>
      <c r="X1733">
        <v>2</v>
      </c>
      <c r="Y1733">
        <v>1</v>
      </c>
      <c r="Z1733" t="b">
        <v>0</v>
      </c>
    </row>
    <row r="1734" spans="1:26" hidden="1" x14ac:dyDescent="0.25">
      <c r="A1734" t="s">
        <v>7944</v>
      </c>
      <c r="B1734" t="s">
        <v>67</v>
      </c>
      <c r="C1734" t="s">
        <v>23</v>
      </c>
      <c r="D1734" t="s">
        <v>24</v>
      </c>
      <c r="E1734" t="s">
        <v>24</v>
      </c>
      <c r="F1734" t="s">
        <v>249</v>
      </c>
      <c r="G1734" t="s">
        <v>35</v>
      </c>
      <c r="H1734" t="s">
        <v>26</v>
      </c>
      <c r="I1734" t="b">
        <v>0</v>
      </c>
      <c r="J1734">
        <v>99.74</v>
      </c>
      <c r="K1734">
        <v>2081.87</v>
      </c>
      <c r="L1734" t="s">
        <v>7945</v>
      </c>
      <c r="M1734" s="2">
        <f t="shared" si="81"/>
        <v>46045.905555555561</v>
      </c>
      <c r="N1734" t="s">
        <v>7946</v>
      </c>
      <c r="O1734" s="2">
        <f t="shared" si="82"/>
        <v>46047.597939814819</v>
      </c>
      <c r="P1734" t="s">
        <v>7947</v>
      </c>
      <c r="Q1734" s="2">
        <f t="shared" si="83"/>
        <v>46047.627384259264</v>
      </c>
      <c r="R1734" t="s">
        <v>7947</v>
      </c>
      <c r="S1734" t="s">
        <v>30</v>
      </c>
      <c r="T17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4" s="5">
        <f>IF(tb_ship[[#This Row],[current_status]]&lt;&gt;"DELIVERED", "",
  ABS(tb_ship[[#This Row],[Formated_actual_delivery_timestamp]] - tb_ship[[#This Row],[Formatted_estimated_delivery_timestamp]])
)</f>
        <v>2.9444444444379769E-2</v>
      </c>
      <c r="X1734">
        <v>3</v>
      </c>
      <c r="Y1734">
        <v>2</v>
      </c>
      <c r="Z1734" t="b">
        <v>0</v>
      </c>
    </row>
    <row r="1735" spans="1:26" hidden="1" x14ac:dyDescent="0.25">
      <c r="A1735" t="s">
        <v>7948</v>
      </c>
      <c r="B1735" t="s">
        <v>58</v>
      </c>
      <c r="C1735" t="s">
        <v>51</v>
      </c>
      <c r="D1735" t="s">
        <v>44</v>
      </c>
      <c r="E1735" t="s">
        <v>24</v>
      </c>
      <c r="F1735" t="s">
        <v>45</v>
      </c>
      <c r="G1735" t="s">
        <v>196</v>
      </c>
      <c r="H1735" t="s">
        <v>181</v>
      </c>
      <c r="I1735" t="b">
        <v>1</v>
      </c>
      <c r="J1735">
        <v>10.119999999999999</v>
      </c>
      <c r="K1735">
        <v>511.5</v>
      </c>
      <c r="L1735" t="s">
        <v>7949</v>
      </c>
      <c r="M1735" s="2">
        <f t="shared" si="81"/>
        <v>45825.713194444441</v>
      </c>
      <c r="N1735" t="s">
        <v>7950</v>
      </c>
      <c r="O1735" s="2">
        <f t="shared" si="82"/>
        <v>45832.02103009259</v>
      </c>
      <c r="P1735" t="s">
        <v>7951</v>
      </c>
      <c r="Q1735" s="2">
        <f t="shared" si="83"/>
        <v>45832.902025462965</v>
      </c>
      <c r="R1735" t="s">
        <v>7952</v>
      </c>
      <c r="S1735" t="s">
        <v>30</v>
      </c>
      <c r="T17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5" s="5">
        <f>IF(tb_ship[[#This Row],[current_status]]&lt;&gt;"DELIVERED", "",
  ABS(tb_ship[[#This Row],[Formated_actual_delivery_timestamp]] - tb_ship[[#This Row],[Formatted_estimated_delivery_timestamp]])
)</f>
        <v>0.88099537037487607</v>
      </c>
      <c r="X1735">
        <v>2</v>
      </c>
      <c r="Y1735">
        <v>5</v>
      </c>
      <c r="Z1735" t="b">
        <v>0</v>
      </c>
    </row>
    <row r="1736" spans="1:26" hidden="1" x14ac:dyDescent="0.25">
      <c r="A1736" t="s">
        <v>7953</v>
      </c>
      <c r="B1736" t="s">
        <v>58</v>
      </c>
      <c r="C1736" t="s">
        <v>43</v>
      </c>
      <c r="D1736" t="s">
        <v>52</v>
      </c>
      <c r="E1736" t="s">
        <v>173</v>
      </c>
      <c r="F1736" t="s">
        <v>53</v>
      </c>
      <c r="G1736" t="s">
        <v>421</v>
      </c>
      <c r="H1736" t="s">
        <v>412</v>
      </c>
      <c r="I1736" t="b">
        <v>0</v>
      </c>
      <c r="J1736">
        <v>15.92</v>
      </c>
      <c r="K1736">
        <v>316.47000000000003</v>
      </c>
      <c r="L1736" t="s">
        <v>7954</v>
      </c>
      <c r="M1736" s="2">
        <f t="shared" si="81"/>
        <v>45926.484722222223</v>
      </c>
      <c r="N1736" t="s">
        <v>7955</v>
      </c>
      <c r="O1736" s="2">
        <f t="shared" si="82"/>
        <v>45933.346018518518</v>
      </c>
      <c r="P1736" t="s">
        <v>7956</v>
      </c>
      <c r="Q1736" s="2">
        <f t="shared" si="83"/>
        <v>45932.816932870373</v>
      </c>
      <c r="R1736" t="s">
        <v>7957</v>
      </c>
      <c r="S1736" t="s">
        <v>30</v>
      </c>
      <c r="T17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36" s="5">
        <f>IF(tb_ship[[#This Row],[current_status]]&lt;&gt;"DELIVERED", "",
  ABS(tb_ship[[#This Row],[Formated_actual_delivery_timestamp]] - tb_ship[[#This Row],[Formatted_estimated_delivery_timestamp]])
)</f>
        <v>0.52908564814424608</v>
      </c>
      <c r="X1736">
        <v>2</v>
      </c>
      <c r="Y1736">
        <v>2</v>
      </c>
      <c r="Z1736" t="b">
        <v>0</v>
      </c>
    </row>
    <row r="1737" spans="1:26" hidden="1" x14ac:dyDescent="0.25">
      <c r="A1737" t="s">
        <v>7958</v>
      </c>
      <c r="B1737" t="s">
        <v>22</v>
      </c>
      <c r="C1737" t="s">
        <v>43</v>
      </c>
      <c r="D1737" t="s">
        <v>52</v>
      </c>
      <c r="E1737" t="s">
        <v>24</v>
      </c>
      <c r="F1737" t="s">
        <v>329</v>
      </c>
      <c r="G1737" t="s">
        <v>189</v>
      </c>
      <c r="H1737" t="s">
        <v>1024</v>
      </c>
      <c r="I1737" t="b">
        <v>1</v>
      </c>
      <c r="J1737">
        <v>9.94</v>
      </c>
      <c r="K1737">
        <v>383.95</v>
      </c>
      <c r="L1737" t="s">
        <v>7959</v>
      </c>
      <c r="M1737" s="2">
        <f t="shared" si="81"/>
        <v>45820.440972222226</v>
      </c>
      <c r="N1737" t="s">
        <v>7960</v>
      </c>
      <c r="O1737" s="2">
        <f t="shared" si="82"/>
        <v>45826.02957175926</v>
      </c>
      <c r="P1737" t="s">
        <v>7961</v>
      </c>
      <c r="Q1737" s="2">
        <f t="shared" si="83"/>
        <v>45826.488692129627</v>
      </c>
      <c r="R1737" t="s">
        <v>7962</v>
      </c>
      <c r="S1737" t="s">
        <v>30</v>
      </c>
      <c r="T17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37" s="5">
        <f>IF(tb_ship[[#This Row],[current_status]]&lt;&gt;"DELIVERED", "",
  ABS(tb_ship[[#This Row],[Formated_actual_delivery_timestamp]] - tb_ship[[#This Row],[Formatted_estimated_delivery_timestamp]])
)</f>
        <v>0.45912037036760012</v>
      </c>
      <c r="X1737">
        <v>2</v>
      </c>
      <c r="Y1737">
        <v>4</v>
      </c>
      <c r="Z1737" t="b">
        <v>0</v>
      </c>
    </row>
    <row r="1738" spans="1:26" hidden="1" x14ac:dyDescent="0.25">
      <c r="A1738" t="s">
        <v>7963</v>
      </c>
      <c r="B1738" t="s">
        <v>186</v>
      </c>
      <c r="C1738" t="s">
        <v>33</v>
      </c>
      <c r="D1738" t="s">
        <v>24</v>
      </c>
      <c r="E1738" t="s">
        <v>34</v>
      </c>
      <c r="F1738" t="s">
        <v>407</v>
      </c>
      <c r="G1738" t="s">
        <v>230</v>
      </c>
      <c r="H1738" t="s">
        <v>37</v>
      </c>
      <c r="I1738" t="b">
        <v>1</v>
      </c>
      <c r="J1738">
        <v>71.84</v>
      </c>
      <c r="K1738">
        <v>5148.5200000000004</v>
      </c>
      <c r="L1738" t="s">
        <v>7964</v>
      </c>
      <c r="M1738" s="2">
        <f t="shared" si="81"/>
        <v>45969.620138888895</v>
      </c>
      <c r="N1738" t="s">
        <v>7965</v>
      </c>
      <c r="O1738" s="2">
        <f t="shared" si="82"/>
        <v>45976.611342592594</v>
      </c>
      <c r="Q1738" s="2" t="str">
        <f t="shared" si="83"/>
        <v/>
      </c>
      <c r="R1738" t="s">
        <v>7966</v>
      </c>
      <c r="S1738" t="s">
        <v>140</v>
      </c>
      <c r="T17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38" s="5" t="str">
        <f>IF(tb_ship[[#This Row],[current_status]]&lt;&gt;"DELIVERED", "",
  ABS(tb_ship[[#This Row],[Formated_actual_delivery_timestamp]] - tb_ship[[#This Row],[Formatted_estimated_delivery_timestamp]])
)</f>
        <v/>
      </c>
      <c r="V1738" t="s">
        <v>147</v>
      </c>
      <c r="W1738" t="s">
        <v>381</v>
      </c>
      <c r="X1738">
        <v>5</v>
      </c>
      <c r="Y1738">
        <v>5</v>
      </c>
      <c r="Z1738" t="b">
        <v>1</v>
      </c>
    </row>
    <row r="1739" spans="1:26" hidden="1" x14ac:dyDescent="0.25">
      <c r="A1739" t="s">
        <v>7967</v>
      </c>
      <c r="B1739" t="s">
        <v>279</v>
      </c>
      <c r="C1739" t="s">
        <v>33</v>
      </c>
      <c r="D1739" t="s">
        <v>24</v>
      </c>
      <c r="E1739" t="s">
        <v>34</v>
      </c>
      <c r="F1739" t="s">
        <v>407</v>
      </c>
      <c r="G1739" t="s">
        <v>745</v>
      </c>
      <c r="H1739" t="s">
        <v>259</v>
      </c>
      <c r="I1739" t="b">
        <v>1</v>
      </c>
      <c r="J1739">
        <v>9.23</v>
      </c>
      <c r="K1739">
        <v>594.24</v>
      </c>
      <c r="L1739" t="s">
        <v>7968</v>
      </c>
      <c r="M1739" s="2">
        <f t="shared" si="81"/>
        <v>45814.854861111111</v>
      </c>
      <c r="N1739" t="s">
        <v>7969</v>
      </c>
      <c r="O1739" s="2">
        <f t="shared" si="82"/>
        <v>45823.661620370374</v>
      </c>
      <c r="P1739" t="s">
        <v>7970</v>
      </c>
      <c r="Q1739" s="2">
        <f t="shared" si="83"/>
        <v>45823.399340277778</v>
      </c>
      <c r="R1739" t="s">
        <v>7970</v>
      </c>
      <c r="S1739" t="s">
        <v>30</v>
      </c>
      <c r="T17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39" s="5">
        <f>IF(tb_ship[[#This Row],[current_status]]&lt;&gt;"DELIVERED", "",
  ABS(tb_ship[[#This Row],[Formated_actual_delivery_timestamp]] - tb_ship[[#This Row],[Formatted_estimated_delivery_timestamp]])
)</f>
        <v>0.26228009259648388</v>
      </c>
      <c r="X1739">
        <v>3</v>
      </c>
      <c r="Y1739">
        <v>2</v>
      </c>
      <c r="Z1739" t="b">
        <v>0</v>
      </c>
    </row>
    <row r="1740" spans="1:26" hidden="1" x14ac:dyDescent="0.25">
      <c r="A1740" t="s">
        <v>7971</v>
      </c>
      <c r="B1740" t="s">
        <v>67</v>
      </c>
      <c r="C1740" t="s">
        <v>51</v>
      </c>
      <c r="D1740" t="s">
        <v>44</v>
      </c>
      <c r="E1740" t="s">
        <v>24</v>
      </c>
      <c r="F1740" t="s">
        <v>180</v>
      </c>
      <c r="G1740" t="s">
        <v>151</v>
      </c>
      <c r="H1740" t="s">
        <v>181</v>
      </c>
      <c r="I1740" t="b">
        <v>1</v>
      </c>
      <c r="J1740">
        <v>1.32</v>
      </c>
      <c r="K1740">
        <v>143.75</v>
      </c>
      <c r="L1740" t="s">
        <v>7972</v>
      </c>
      <c r="M1740" s="2">
        <f t="shared" si="81"/>
        <v>45826.303472222222</v>
      </c>
      <c r="N1740" t="s">
        <v>7973</v>
      </c>
      <c r="O1740" s="2">
        <f t="shared" si="82"/>
        <v>45830.611874999995</v>
      </c>
      <c r="P1740" t="s">
        <v>7974</v>
      </c>
      <c r="Q1740" s="2">
        <f t="shared" si="83"/>
        <v>45830.425011574072</v>
      </c>
      <c r="R1740" t="s">
        <v>7974</v>
      </c>
      <c r="S1740" t="s">
        <v>30</v>
      </c>
      <c r="T17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40" s="5">
        <f>IF(tb_ship[[#This Row],[current_status]]&lt;&gt;"DELIVERED", "",
  ABS(tb_ship[[#This Row],[Formated_actual_delivery_timestamp]] - tb_ship[[#This Row],[Formatted_estimated_delivery_timestamp]])
)</f>
        <v>0.18686342592263827</v>
      </c>
      <c r="X1740">
        <v>3</v>
      </c>
      <c r="Y1740">
        <v>3</v>
      </c>
      <c r="Z1740" t="b">
        <v>0</v>
      </c>
    </row>
    <row r="1741" spans="1:26" hidden="1" x14ac:dyDescent="0.25">
      <c r="A1741" t="s">
        <v>7975</v>
      </c>
      <c r="B1741" t="s">
        <v>459</v>
      </c>
      <c r="C1741" t="s">
        <v>33</v>
      </c>
      <c r="D1741" t="s">
        <v>24</v>
      </c>
      <c r="E1741" t="s">
        <v>44</v>
      </c>
      <c r="F1741" t="s">
        <v>25</v>
      </c>
      <c r="G1741" t="s">
        <v>280</v>
      </c>
      <c r="H1741" t="s">
        <v>735</v>
      </c>
      <c r="I1741" t="b">
        <v>1</v>
      </c>
      <c r="J1741">
        <v>11.56</v>
      </c>
      <c r="K1741">
        <v>97.46</v>
      </c>
      <c r="L1741" t="s">
        <v>7976</v>
      </c>
      <c r="M1741" s="2">
        <f t="shared" si="81"/>
        <v>45839.622222222228</v>
      </c>
      <c r="N1741" t="s">
        <v>7977</v>
      </c>
      <c r="O1741" s="2">
        <f t="shared" si="82"/>
        <v>45845.951574074075</v>
      </c>
      <c r="P1741" t="s">
        <v>7978</v>
      </c>
      <c r="Q1741" s="2">
        <f t="shared" si="83"/>
        <v>45846.221435185187</v>
      </c>
      <c r="R1741" t="s">
        <v>7978</v>
      </c>
      <c r="S1741" t="s">
        <v>30</v>
      </c>
      <c r="T17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41" s="5">
        <f>IF(tb_ship[[#This Row],[current_status]]&lt;&gt;"DELIVERED", "",
  ABS(tb_ship[[#This Row],[Formated_actual_delivery_timestamp]] - tb_ship[[#This Row],[Formatted_estimated_delivery_timestamp]])
)</f>
        <v>0.26986111111182254</v>
      </c>
      <c r="X1741">
        <v>2</v>
      </c>
      <c r="Y1741">
        <v>2</v>
      </c>
      <c r="Z1741" t="b">
        <v>0</v>
      </c>
    </row>
    <row r="1742" spans="1:26" hidden="1" x14ac:dyDescent="0.25">
      <c r="A1742" t="s">
        <v>7979</v>
      </c>
      <c r="B1742" t="s">
        <v>58</v>
      </c>
      <c r="C1742" t="s">
        <v>23</v>
      </c>
      <c r="D1742" t="s">
        <v>24</v>
      </c>
      <c r="E1742" t="s">
        <v>24</v>
      </c>
      <c r="F1742" t="s">
        <v>249</v>
      </c>
      <c r="G1742" t="s">
        <v>151</v>
      </c>
      <c r="H1742" t="s">
        <v>26</v>
      </c>
      <c r="I1742" t="b">
        <v>0</v>
      </c>
      <c r="J1742">
        <v>2.54</v>
      </c>
      <c r="K1742">
        <v>279.14</v>
      </c>
      <c r="L1742" t="s">
        <v>7980</v>
      </c>
      <c r="M1742" s="2">
        <f t="shared" si="81"/>
        <v>46047.963194444448</v>
      </c>
      <c r="N1742" t="s">
        <v>7981</v>
      </c>
      <c r="O1742" s="2">
        <f t="shared" si="82"/>
        <v>46048.733622685191</v>
      </c>
      <c r="P1742" t="s">
        <v>7982</v>
      </c>
      <c r="Q1742" s="2">
        <f t="shared" si="83"/>
        <v>46048.526018518518</v>
      </c>
      <c r="R1742" t="s">
        <v>7982</v>
      </c>
      <c r="S1742" t="s">
        <v>30</v>
      </c>
      <c r="T1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42" s="5">
        <f>IF(tb_ship[[#This Row],[current_status]]&lt;&gt;"DELIVERED", "",
  ABS(tb_ship[[#This Row],[Formated_actual_delivery_timestamp]] - tb_ship[[#This Row],[Formatted_estimated_delivery_timestamp]])
)</f>
        <v>0.20760416667326353</v>
      </c>
      <c r="X1742">
        <v>2</v>
      </c>
      <c r="Y1742">
        <v>2</v>
      </c>
      <c r="Z1742" t="b">
        <v>0</v>
      </c>
    </row>
    <row r="1743" spans="1:26" hidden="1" x14ac:dyDescent="0.25">
      <c r="A1743" t="s">
        <v>7983</v>
      </c>
      <c r="B1743" t="s">
        <v>1395</v>
      </c>
      <c r="C1743" t="s">
        <v>43</v>
      </c>
      <c r="D1743" t="s">
        <v>187</v>
      </c>
      <c r="E1743" t="s">
        <v>24</v>
      </c>
      <c r="F1743" t="s">
        <v>801</v>
      </c>
      <c r="G1743" t="s">
        <v>407</v>
      </c>
      <c r="H1743" t="s">
        <v>927</v>
      </c>
      <c r="I1743" t="b">
        <v>1</v>
      </c>
      <c r="J1743">
        <v>6.69</v>
      </c>
      <c r="K1743">
        <v>185.76</v>
      </c>
      <c r="L1743" t="s">
        <v>7984</v>
      </c>
      <c r="M1743" s="2">
        <f t="shared" si="81"/>
        <v>45874.547222222223</v>
      </c>
      <c r="N1743" t="s">
        <v>7985</v>
      </c>
      <c r="O1743" s="2">
        <f t="shared" si="82"/>
        <v>45885.450127314813</v>
      </c>
      <c r="Q1743" s="2" t="str">
        <f t="shared" si="83"/>
        <v/>
      </c>
      <c r="R1743" t="s">
        <v>7986</v>
      </c>
      <c r="S1743" t="s">
        <v>140</v>
      </c>
      <c r="T17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43" s="5" t="str">
        <f>IF(tb_ship[[#This Row],[current_status]]&lt;&gt;"DELIVERED", "",
  ABS(tb_ship[[#This Row],[Formated_actual_delivery_timestamp]] - tb_ship[[#This Row],[Formatted_estimated_delivery_timestamp]])
)</f>
        <v/>
      </c>
      <c r="V1743" t="s">
        <v>7987</v>
      </c>
      <c r="W1743" t="s">
        <v>381</v>
      </c>
      <c r="X1743">
        <v>7</v>
      </c>
      <c r="Y1743">
        <v>2</v>
      </c>
      <c r="Z1743" t="b">
        <v>1</v>
      </c>
    </row>
    <row r="1744" spans="1:26" hidden="1" x14ac:dyDescent="0.25">
      <c r="A1744" t="s">
        <v>7988</v>
      </c>
      <c r="B1744" t="s">
        <v>67</v>
      </c>
      <c r="C1744" t="s">
        <v>51</v>
      </c>
      <c r="D1744" t="s">
        <v>24</v>
      </c>
      <c r="E1744" t="s">
        <v>24</v>
      </c>
      <c r="F1744" t="s">
        <v>35</v>
      </c>
      <c r="G1744" t="s">
        <v>35</v>
      </c>
      <c r="H1744" t="s">
        <v>525</v>
      </c>
      <c r="I1744" t="b">
        <v>0</v>
      </c>
      <c r="J1744">
        <v>49.17</v>
      </c>
      <c r="K1744">
        <v>4429.47</v>
      </c>
      <c r="L1744" t="s">
        <v>7989</v>
      </c>
      <c r="M1744" s="2">
        <f t="shared" si="81"/>
        <v>46050.786805555559</v>
      </c>
      <c r="N1744" t="s">
        <v>7990</v>
      </c>
      <c r="O1744" s="2">
        <f t="shared" si="82"/>
        <v>46052.494351851848</v>
      </c>
      <c r="P1744" t="s">
        <v>7991</v>
      </c>
      <c r="Q1744" s="2">
        <f t="shared" si="83"/>
        <v>46052.556226851855</v>
      </c>
      <c r="R1744" t="s">
        <v>7991</v>
      </c>
      <c r="S1744" t="s">
        <v>30</v>
      </c>
      <c r="T1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44" s="5">
        <f>IF(tb_ship[[#This Row],[current_status]]&lt;&gt;"DELIVERED", "",
  ABS(tb_ship[[#This Row],[Formated_actual_delivery_timestamp]] - tb_ship[[#This Row],[Formatted_estimated_delivery_timestamp]])
)</f>
        <v>6.1875000006693881E-2</v>
      </c>
      <c r="X1744">
        <v>2</v>
      </c>
      <c r="Y1744">
        <v>2</v>
      </c>
      <c r="Z1744" t="b">
        <v>0</v>
      </c>
    </row>
    <row r="1745" spans="1:26" hidden="1" x14ac:dyDescent="0.25">
      <c r="A1745" t="s">
        <v>7992</v>
      </c>
      <c r="B1745" t="s">
        <v>203</v>
      </c>
      <c r="D1745" t="s">
        <v>44</v>
      </c>
      <c r="E1745" t="s">
        <v>24</v>
      </c>
      <c r="F1745" t="s">
        <v>45</v>
      </c>
      <c r="G1745" t="s">
        <v>650</v>
      </c>
      <c r="H1745" t="s">
        <v>6477</v>
      </c>
      <c r="I1745" t="b">
        <v>1</v>
      </c>
      <c r="J1745">
        <v>21.89</v>
      </c>
      <c r="K1745">
        <v>2526.71</v>
      </c>
      <c r="L1745" t="s">
        <v>7993</v>
      </c>
      <c r="M1745" s="2">
        <f t="shared" si="81"/>
        <v>46034.477777777778</v>
      </c>
      <c r="N1745" t="s">
        <v>7994</v>
      </c>
      <c r="O1745" s="2">
        <f t="shared" si="82"/>
        <v>46041.737974537034</v>
      </c>
      <c r="P1745" t="s">
        <v>7995</v>
      </c>
      <c r="Q1745" s="2">
        <f t="shared" si="83"/>
        <v>46041.722453703704</v>
      </c>
      <c r="R1745" t="s">
        <v>7995</v>
      </c>
      <c r="S1745" t="s">
        <v>30</v>
      </c>
      <c r="T17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45" s="5">
        <f>IF(tb_ship[[#This Row],[current_status]]&lt;&gt;"DELIVERED", "",
  ABS(tb_ship[[#This Row],[Formated_actual_delivery_timestamp]] - tb_ship[[#This Row],[Formatted_estimated_delivery_timestamp]])
)</f>
        <v>1.5520833330811001E-2</v>
      </c>
      <c r="X1745">
        <v>3</v>
      </c>
      <c r="Y1745">
        <v>3</v>
      </c>
      <c r="Z1745" t="b">
        <v>0</v>
      </c>
    </row>
    <row r="1746" spans="1:26" hidden="1" x14ac:dyDescent="0.25">
      <c r="A1746" t="s">
        <v>7996</v>
      </c>
      <c r="B1746" t="s">
        <v>58</v>
      </c>
      <c r="C1746" t="s">
        <v>51</v>
      </c>
      <c r="D1746" t="s">
        <v>228</v>
      </c>
      <c r="E1746" t="s">
        <v>34</v>
      </c>
      <c r="F1746" t="s">
        <v>960</v>
      </c>
      <c r="G1746" t="s">
        <v>853</v>
      </c>
      <c r="H1746" t="s">
        <v>870</v>
      </c>
      <c r="I1746" t="b">
        <v>1</v>
      </c>
      <c r="J1746">
        <v>37.96</v>
      </c>
      <c r="K1746">
        <v>3292.15</v>
      </c>
      <c r="L1746" t="s">
        <v>7997</v>
      </c>
      <c r="M1746" s="2">
        <f t="shared" si="81"/>
        <v>45959.212499999994</v>
      </c>
      <c r="N1746" t="s">
        <v>7998</v>
      </c>
      <c r="O1746" s="2">
        <f t="shared" si="82"/>
        <v>45964.25513888889</v>
      </c>
      <c r="P1746" t="s">
        <v>7999</v>
      </c>
      <c r="Q1746" s="2">
        <f t="shared" si="83"/>
        <v>45963.980428240735</v>
      </c>
      <c r="R1746" t="s">
        <v>7999</v>
      </c>
      <c r="S1746" t="s">
        <v>30</v>
      </c>
      <c r="T17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46" s="5">
        <f>IF(tb_ship[[#This Row],[current_status]]&lt;&gt;"DELIVERED", "",
  ABS(tb_ship[[#This Row],[Formated_actual_delivery_timestamp]] - tb_ship[[#This Row],[Formatted_estimated_delivery_timestamp]])
)</f>
        <v>0.27471064815472346</v>
      </c>
      <c r="X1746">
        <v>3</v>
      </c>
      <c r="Y1746">
        <v>2</v>
      </c>
      <c r="Z1746" t="b">
        <v>0</v>
      </c>
    </row>
    <row r="1747" spans="1:26" hidden="1" x14ac:dyDescent="0.25">
      <c r="A1747" t="s">
        <v>8000</v>
      </c>
      <c r="B1747" t="s">
        <v>279</v>
      </c>
      <c r="C1747" t="s">
        <v>43</v>
      </c>
      <c r="D1747" t="s">
        <v>24</v>
      </c>
      <c r="E1747" t="s">
        <v>44</v>
      </c>
      <c r="F1747" t="s">
        <v>128</v>
      </c>
      <c r="G1747" t="s">
        <v>117</v>
      </c>
      <c r="H1747" t="s">
        <v>735</v>
      </c>
      <c r="I1747" t="b">
        <v>1</v>
      </c>
      <c r="J1747">
        <v>20.65</v>
      </c>
      <c r="K1747">
        <v>382.5</v>
      </c>
      <c r="L1747" t="s">
        <v>8001</v>
      </c>
      <c r="M1747" s="2">
        <f t="shared" si="81"/>
        <v>45950.466666666667</v>
      </c>
      <c r="N1747" t="s">
        <v>8002</v>
      </c>
      <c r="O1747" s="2">
        <f t="shared" si="82"/>
        <v>45958.247488425928</v>
      </c>
      <c r="P1747" t="s">
        <v>8003</v>
      </c>
      <c r="Q1747" s="2">
        <f t="shared" si="83"/>
        <v>45958.264803240745</v>
      </c>
      <c r="R1747" t="s">
        <v>8003</v>
      </c>
      <c r="S1747" t="s">
        <v>30</v>
      </c>
      <c r="T17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47" s="5">
        <f>IF(tb_ship[[#This Row],[current_status]]&lt;&gt;"DELIVERED", "",
  ABS(tb_ship[[#This Row],[Formated_actual_delivery_timestamp]] - tb_ship[[#This Row],[Formatted_estimated_delivery_timestamp]])
)</f>
        <v>1.7314814816927537E-2</v>
      </c>
      <c r="X1747">
        <v>2</v>
      </c>
      <c r="Y1747">
        <v>5</v>
      </c>
      <c r="Z1747" t="b">
        <v>0</v>
      </c>
    </row>
    <row r="1748" spans="1:26" hidden="1" x14ac:dyDescent="0.25">
      <c r="A1748" t="s">
        <v>8004</v>
      </c>
      <c r="B1748" t="s">
        <v>58</v>
      </c>
      <c r="C1748" t="s">
        <v>33</v>
      </c>
      <c r="D1748" t="s">
        <v>52</v>
      </c>
      <c r="E1748" t="s">
        <v>173</v>
      </c>
      <c r="F1748" t="s">
        <v>92</v>
      </c>
      <c r="G1748" t="s">
        <v>3816</v>
      </c>
      <c r="H1748" t="s">
        <v>859</v>
      </c>
      <c r="I1748" t="b">
        <v>0</v>
      </c>
      <c r="J1748">
        <v>20.45</v>
      </c>
      <c r="K1748">
        <v>353.65</v>
      </c>
      <c r="L1748" t="s">
        <v>8005</v>
      </c>
      <c r="M1748" s="2">
        <f t="shared" si="81"/>
        <v>45971.495138888895</v>
      </c>
      <c r="N1748" t="s">
        <v>8006</v>
      </c>
      <c r="O1748" s="2">
        <f t="shared" si="82"/>
        <v>45979.832546296297</v>
      </c>
      <c r="P1748" t="s">
        <v>8007</v>
      </c>
      <c r="Q1748" s="2">
        <f t="shared" si="83"/>
        <v>45979.992303240739</v>
      </c>
      <c r="R1748" t="s">
        <v>8008</v>
      </c>
      <c r="S1748" t="s">
        <v>30</v>
      </c>
      <c r="T17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48" s="5">
        <f>IF(tb_ship[[#This Row],[current_status]]&lt;&gt;"DELIVERED", "",
  ABS(tb_ship[[#This Row],[Formated_actual_delivery_timestamp]] - tb_ship[[#This Row],[Formatted_estimated_delivery_timestamp]])
)</f>
        <v>0.15975694444205146</v>
      </c>
      <c r="X1748">
        <v>3</v>
      </c>
      <c r="Y1748">
        <v>4</v>
      </c>
      <c r="Z1748" t="b">
        <v>0</v>
      </c>
    </row>
    <row r="1749" spans="1:26" hidden="1" x14ac:dyDescent="0.25">
      <c r="A1749" t="s">
        <v>8009</v>
      </c>
      <c r="B1749" t="s">
        <v>22</v>
      </c>
      <c r="C1749" t="s">
        <v>51</v>
      </c>
      <c r="D1749" t="s">
        <v>100</v>
      </c>
      <c r="E1749" t="s">
        <v>24</v>
      </c>
      <c r="F1749" t="s">
        <v>513</v>
      </c>
      <c r="G1749" t="s">
        <v>151</v>
      </c>
      <c r="H1749" t="s">
        <v>352</v>
      </c>
      <c r="I1749" t="b">
        <v>1</v>
      </c>
      <c r="J1749">
        <v>5.22</v>
      </c>
      <c r="K1749">
        <v>573.70000000000005</v>
      </c>
      <c r="L1749" t="s">
        <v>8010</v>
      </c>
      <c r="M1749" s="2">
        <f t="shared" si="81"/>
        <v>45964.138888888891</v>
      </c>
      <c r="N1749" t="s">
        <v>8011</v>
      </c>
      <c r="O1749" s="2">
        <f t="shared" si="82"/>
        <v>45968.481307870374</v>
      </c>
      <c r="P1749" t="s">
        <v>8012</v>
      </c>
      <c r="Q1749" s="2">
        <f t="shared" si="83"/>
        <v>45964.07304398148</v>
      </c>
      <c r="R1749" t="s">
        <v>8013</v>
      </c>
      <c r="S1749" t="s">
        <v>30</v>
      </c>
      <c r="T17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49" s="5">
        <f>IF(tb_ship[[#This Row],[current_status]]&lt;&gt;"DELIVERED", "",
  ABS(tb_ship[[#This Row],[Formated_actual_delivery_timestamp]] - tb_ship[[#This Row],[Formatted_estimated_delivery_timestamp]])
)</f>
        <v>4.4082638888939982</v>
      </c>
      <c r="X1749">
        <v>1</v>
      </c>
      <c r="Y1749">
        <v>5</v>
      </c>
      <c r="Z1749" t="b">
        <v>0</v>
      </c>
    </row>
    <row r="1750" spans="1:26" hidden="1" x14ac:dyDescent="0.25">
      <c r="A1750" t="s">
        <v>8014</v>
      </c>
      <c r="B1750" t="s">
        <v>58</v>
      </c>
      <c r="C1750" t="s">
        <v>43</v>
      </c>
      <c r="D1750" t="s">
        <v>24</v>
      </c>
      <c r="E1750" t="s">
        <v>24</v>
      </c>
      <c r="F1750" t="s">
        <v>1259</v>
      </c>
      <c r="G1750" t="s">
        <v>196</v>
      </c>
      <c r="H1750" t="s">
        <v>152</v>
      </c>
      <c r="I1750" t="b">
        <v>0</v>
      </c>
      <c r="J1750">
        <v>21.87</v>
      </c>
      <c r="K1750">
        <v>790.07</v>
      </c>
      <c r="L1750" t="s">
        <v>8015</v>
      </c>
      <c r="M1750" s="2">
        <f t="shared" si="81"/>
        <v>45908.706250000003</v>
      </c>
      <c r="N1750" t="s">
        <v>8016</v>
      </c>
      <c r="O1750" s="2">
        <f t="shared" si="82"/>
        <v>45911.796898148154</v>
      </c>
      <c r="P1750" t="s">
        <v>8017</v>
      </c>
      <c r="Q1750" s="2">
        <f t="shared" si="83"/>
        <v>45912.165381944447</v>
      </c>
      <c r="R1750" t="s">
        <v>8017</v>
      </c>
      <c r="S1750" t="s">
        <v>30</v>
      </c>
      <c r="T17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0" s="5">
        <f>IF(tb_ship[[#This Row],[current_status]]&lt;&gt;"DELIVERED", "",
  ABS(tb_ship[[#This Row],[Formated_actual_delivery_timestamp]] - tb_ship[[#This Row],[Formatted_estimated_delivery_timestamp]])
)</f>
        <v>0.36848379629373085</v>
      </c>
      <c r="X1750">
        <v>2</v>
      </c>
      <c r="Y1750">
        <v>2</v>
      </c>
      <c r="Z1750" t="b">
        <v>0</v>
      </c>
    </row>
    <row r="1751" spans="1:26" hidden="1" x14ac:dyDescent="0.25">
      <c r="A1751" t="s">
        <v>8018</v>
      </c>
      <c r="B1751" t="s">
        <v>67</v>
      </c>
      <c r="C1751" t="s">
        <v>51</v>
      </c>
      <c r="D1751" t="s">
        <v>187</v>
      </c>
      <c r="E1751" t="s">
        <v>24</v>
      </c>
      <c r="F1751" t="s">
        <v>285</v>
      </c>
      <c r="G1751" t="s">
        <v>407</v>
      </c>
      <c r="H1751" t="s">
        <v>927</v>
      </c>
      <c r="I1751" t="b">
        <v>1</v>
      </c>
      <c r="J1751">
        <v>10.94</v>
      </c>
      <c r="K1751">
        <v>346.1</v>
      </c>
      <c r="L1751" t="s">
        <v>8019</v>
      </c>
      <c r="M1751" s="2">
        <f t="shared" si="81"/>
        <v>45877.522222222222</v>
      </c>
      <c r="N1751" t="s">
        <v>8020</v>
      </c>
      <c r="O1751" s="2">
        <f t="shared" si="82"/>
        <v>45882.61550925926</v>
      </c>
      <c r="P1751" t="s">
        <v>8021</v>
      </c>
      <c r="Q1751" s="2">
        <f t="shared" si="83"/>
        <v>45883.144849537035</v>
      </c>
      <c r="R1751" t="s">
        <v>8021</v>
      </c>
      <c r="S1751" t="s">
        <v>30</v>
      </c>
      <c r="T1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1" s="5">
        <f>IF(tb_ship[[#This Row],[current_status]]&lt;&gt;"DELIVERED", "",
  ABS(tb_ship[[#This Row],[Formated_actual_delivery_timestamp]] - tb_ship[[#This Row],[Formatted_estimated_delivery_timestamp]])
)</f>
        <v>0.52934027777519077</v>
      </c>
      <c r="X1751">
        <v>1</v>
      </c>
      <c r="Y1751">
        <v>5</v>
      </c>
      <c r="Z1751" t="b">
        <v>0</v>
      </c>
    </row>
    <row r="1752" spans="1:26" hidden="1" x14ac:dyDescent="0.25">
      <c r="A1752" t="s">
        <v>8022</v>
      </c>
      <c r="B1752" t="s">
        <v>67</v>
      </c>
      <c r="C1752" t="s">
        <v>23</v>
      </c>
      <c r="D1752" t="s">
        <v>301</v>
      </c>
      <c r="E1752" t="s">
        <v>24</v>
      </c>
      <c r="F1752" t="s">
        <v>357</v>
      </c>
      <c r="G1752" t="s">
        <v>128</v>
      </c>
      <c r="H1752" t="s">
        <v>303</v>
      </c>
      <c r="I1752" t="b">
        <v>1</v>
      </c>
      <c r="J1752">
        <v>21.77</v>
      </c>
      <c r="K1752">
        <v>1221.8900000000001</v>
      </c>
      <c r="L1752" t="s">
        <v>8023</v>
      </c>
      <c r="M1752" s="2">
        <f t="shared" si="81"/>
        <v>45941.758333333331</v>
      </c>
      <c r="N1752" t="s">
        <v>8024</v>
      </c>
      <c r="O1752" s="2">
        <f t="shared" si="82"/>
        <v>45946.114699074074</v>
      </c>
      <c r="P1752" t="s">
        <v>8025</v>
      </c>
      <c r="Q1752" s="2">
        <f t="shared" si="83"/>
        <v>45946.591956018521</v>
      </c>
      <c r="R1752" t="s">
        <v>8025</v>
      </c>
      <c r="S1752" t="s">
        <v>30</v>
      </c>
      <c r="T17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2" s="5">
        <f>IF(tb_ship[[#This Row],[current_status]]&lt;&gt;"DELIVERED", "",
  ABS(tb_ship[[#This Row],[Formated_actual_delivery_timestamp]] - tb_ship[[#This Row],[Formatted_estimated_delivery_timestamp]])
)</f>
        <v>0.47725694444670808</v>
      </c>
      <c r="X1752">
        <v>2</v>
      </c>
      <c r="Y1752">
        <v>5</v>
      </c>
      <c r="Z1752" t="b">
        <v>0</v>
      </c>
    </row>
    <row r="1753" spans="1:26" hidden="1" x14ac:dyDescent="0.25">
      <c r="A1753" t="s">
        <v>8026</v>
      </c>
      <c r="B1753" t="s">
        <v>99</v>
      </c>
      <c r="C1753" t="s">
        <v>23</v>
      </c>
      <c r="D1753" t="s">
        <v>52</v>
      </c>
      <c r="E1753" t="s">
        <v>59</v>
      </c>
      <c r="F1753" t="s">
        <v>236</v>
      </c>
      <c r="G1753" t="s">
        <v>160</v>
      </c>
      <c r="H1753" t="s">
        <v>1175</v>
      </c>
      <c r="I1753" t="b">
        <v>0</v>
      </c>
      <c r="J1753">
        <v>67.88</v>
      </c>
      <c r="K1753">
        <v>3937.42</v>
      </c>
      <c r="L1753" t="s">
        <v>8027</v>
      </c>
      <c r="M1753" s="2">
        <f t="shared" si="81"/>
        <v>45989.459027777782</v>
      </c>
      <c r="N1753" t="s">
        <v>8028</v>
      </c>
      <c r="O1753" s="2">
        <f t="shared" si="82"/>
        <v>45994.976689814815</v>
      </c>
      <c r="P1753" t="s">
        <v>8029</v>
      </c>
      <c r="Q1753" s="2">
        <f t="shared" si="83"/>
        <v>45995.353946759264</v>
      </c>
      <c r="R1753" t="s">
        <v>8029</v>
      </c>
      <c r="S1753" t="s">
        <v>30</v>
      </c>
      <c r="T17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3" s="5">
        <f>IF(tb_ship[[#This Row],[current_status]]&lt;&gt;"DELIVERED", "",
  ABS(tb_ship[[#This Row],[Formated_actual_delivery_timestamp]] - tb_ship[[#This Row],[Formatted_estimated_delivery_timestamp]])
)</f>
        <v>0.37725694444816327</v>
      </c>
      <c r="X1753">
        <v>4</v>
      </c>
      <c r="Y1753">
        <v>5</v>
      </c>
      <c r="Z1753" t="b">
        <v>0</v>
      </c>
    </row>
    <row r="1754" spans="1:26" hidden="1" x14ac:dyDescent="0.25">
      <c r="A1754" t="s">
        <v>8030</v>
      </c>
      <c r="B1754" t="s">
        <v>150</v>
      </c>
      <c r="D1754" t="s">
        <v>59</v>
      </c>
      <c r="E1754" t="s">
        <v>52</v>
      </c>
      <c r="F1754" t="s">
        <v>471</v>
      </c>
      <c r="G1754" t="s">
        <v>92</v>
      </c>
      <c r="H1754" t="s">
        <v>162</v>
      </c>
      <c r="I1754" t="b">
        <v>0</v>
      </c>
      <c r="J1754">
        <v>19.57</v>
      </c>
      <c r="K1754">
        <v>407.3</v>
      </c>
      <c r="L1754" t="s">
        <v>8031</v>
      </c>
      <c r="M1754" s="2">
        <f t="shared" si="81"/>
        <v>45896.678472222222</v>
      </c>
      <c r="N1754" t="s">
        <v>8032</v>
      </c>
      <c r="O1754" s="2">
        <f t="shared" si="82"/>
        <v>45903.543125000004</v>
      </c>
      <c r="P1754" t="s">
        <v>8033</v>
      </c>
      <c r="Q1754" s="2">
        <f t="shared" si="83"/>
        <v>45903.496539351851</v>
      </c>
      <c r="R1754" t="s">
        <v>8033</v>
      </c>
      <c r="S1754" t="s">
        <v>30</v>
      </c>
      <c r="T17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54" s="5">
        <f>IF(tb_ship[[#This Row],[current_status]]&lt;&gt;"DELIVERED", "",
  ABS(tb_ship[[#This Row],[Formated_actual_delivery_timestamp]] - tb_ship[[#This Row],[Formatted_estimated_delivery_timestamp]])
)</f>
        <v>4.6585648153268266E-2</v>
      </c>
      <c r="X1754">
        <v>2</v>
      </c>
      <c r="Y1754">
        <v>3</v>
      </c>
      <c r="Z1754" t="b">
        <v>0</v>
      </c>
    </row>
    <row r="1755" spans="1:26" hidden="1" x14ac:dyDescent="0.25">
      <c r="A1755" t="s">
        <v>8034</v>
      </c>
      <c r="B1755" t="s">
        <v>186</v>
      </c>
      <c r="C1755" t="s">
        <v>23</v>
      </c>
      <c r="D1755" t="s">
        <v>24</v>
      </c>
      <c r="E1755" t="s">
        <v>52</v>
      </c>
      <c r="F1755" t="s">
        <v>196</v>
      </c>
      <c r="G1755" t="s">
        <v>92</v>
      </c>
      <c r="H1755" t="s">
        <v>622</v>
      </c>
      <c r="I1755" t="b">
        <v>1</v>
      </c>
      <c r="J1755">
        <v>41.45</v>
      </c>
      <c r="K1755">
        <v>973.13</v>
      </c>
      <c r="L1755" t="s">
        <v>8035</v>
      </c>
      <c r="M1755" s="2">
        <f t="shared" si="81"/>
        <v>45981.572222222225</v>
      </c>
      <c r="N1755" t="s">
        <v>8036</v>
      </c>
      <c r="O1755" s="2">
        <f t="shared" si="82"/>
        <v>45986.574687500004</v>
      </c>
      <c r="P1755" t="s">
        <v>8037</v>
      </c>
      <c r="Q1755" s="2">
        <f t="shared" si="83"/>
        <v>45986.268055555556</v>
      </c>
      <c r="R1755" t="s">
        <v>8037</v>
      </c>
      <c r="S1755" t="s">
        <v>30</v>
      </c>
      <c r="T17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55" s="5">
        <f>IF(tb_ship[[#This Row],[current_status]]&lt;&gt;"DELIVERED", "",
  ABS(tb_ship[[#This Row],[Formated_actual_delivery_timestamp]] - tb_ship[[#This Row],[Formatted_estimated_delivery_timestamp]])
)</f>
        <v>0.30663194444787223</v>
      </c>
      <c r="X1755">
        <v>1</v>
      </c>
      <c r="Y1755">
        <v>3</v>
      </c>
      <c r="Z1755" t="b">
        <v>0</v>
      </c>
    </row>
    <row r="1756" spans="1:26" hidden="1" x14ac:dyDescent="0.25">
      <c r="A1756" t="s">
        <v>8038</v>
      </c>
      <c r="B1756" t="s">
        <v>67</v>
      </c>
      <c r="C1756" t="s">
        <v>51</v>
      </c>
      <c r="D1756" t="s">
        <v>24</v>
      </c>
      <c r="E1756" t="s">
        <v>24</v>
      </c>
      <c r="F1756" t="s">
        <v>25</v>
      </c>
      <c r="G1756" t="s">
        <v>1704</v>
      </c>
      <c r="H1756" t="s">
        <v>152</v>
      </c>
      <c r="I1756" t="b">
        <v>0</v>
      </c>
      <c r="J1756">
        <v>12.97</v>
      </c>
      <c r="K1756">
        <v>214.93</v>
      </c>
      <c r="L1756" t="s">
        <v>8039</v>
      </c>
      <c r="M1756" s="2">
        <f t="shared" si="81"/>
        <v>45876.665972222225</v>
      </c>
      <c r="N1756" t="s">
        <v>8040</v>
      </c>
      <c r="O1756" s="2">
        <f t="shared" si="82"/>
        <v>45878.234826388893</v>
      </c>
      <c r="P1756" t="s">
        <v>8041</v>
      </c>
      <c r="Q1756" s="2">
        <f t="shared" si="83"/>
        <v>45877.669259259259</v>
      </c>
      <c r="R1756" t="s">
        <v>8041</v>
      </c>
      <c r="S1756" t="s">
        <v>30</v>
      </c>
      <c r="T17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56" s="5">
        <f>IF(tb_ship[[#This Row],[current_status]]&lt;&gt;"DELIVERED", "",
  ABS(tb_ship[[#This Row],[Formated_actual_delivery_timestamp]] - tb_ship[[#This Row],[Formatted_estimated_delivery_timestamp]])
)</f>
        <v>0.56556712963356404</v>
      </c>
      <c r="X1756">
        <v>5</v>
      </c>
      <c r="Y1756">
        <v>1</v>
      </c>
      <c r="Z1756" t="b">
        <v>0</v>
      </c>
    </row>
    <row r="1757" spans="1:26" hidden="1" x14ac:dyDescent="0.25">
      <c r="A1757" t="s">
        <v>8042</v>
      </c>
      <c r="B1757" t="s">
        <v>279</v>
      </c>
      <c r="C1757" t="s">
        <v>51</v>
      </c>
      <c r="D1757" t="s">
        <v>44</v>
      </c>
      <c r="E1757" t="s">
        <v>24</v>
      </c>
      <c r="F1757" t="s">
        <v>2056</v>
      </c>
      <c r="G1757" t="s">
        <v>68</v>
      </c>
      <c r="H1757" t="s">
        <v>110</v>
      </c>
      <c r="I1757" t="b">
        <v>1</v>
      </c>
      <c r="J1757">
        <v>195.35</v>
      </c>
      <c r="K1757">
        <v>10877.48</v>
      </c>
      <c r="L1757" t="s">
        <v>8043</v>
      </c>
      <c r="M1757" s="2">
        <f t="shared" si="81"/>
        <v>46009.13958333333</v>
      </c>
      <c r="N1757" t="s">
        <v>8044</v>
      </c>
      <c r="O1757" s="2">
        <f t="shared" si="82"/>
        <v>46014.048564814817</v>
      </c>
      <c r="P1757" t="s">
        <v>8045</v>
      </c>
      <c r="Q1757" s="2">
        <f t="shared" si="83"/>
        <v>46014.151423611111</v>
      </c>
      <c r="R1757" t="s">
        <v>8046</v>
      </c>
      <c r="S1757" t="s">
        <v>30</v>
      </c>
      <c r="T17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7" s="5">
        <f>IF(tb_ship[[#This Row],[current_status]]&lt;&gt;"DELIVERED", "",
  ABS(tb_ship[[#This Row],[Formated_actual_delivery_timestamp]] - tb_ship[[#This Row],[Formatted_estimated_delivery_timestamp]])
)</f>
        <v>0.10285879629373085</v>
      </c>
      <c r="X1757">
        <v>3</v>
      </c>
      <c r="Y1757">
        <v>4</v>
      </c>
      <c r="Z1757" t="b">
        <v>0</v>
      </c>
    </row>
    <row r="1758" spans="1:26" hidden="1" x14ac:dyDescent="0.25">
      <c r="A1758" t="s">
        <v>8047</v>
      </c>
      <c r="B1758" t="s">
        <v>32</v>
      </c>
      <c r="C1758" t="s">
        <v>33</v>
      </c>
      <c r="D1758" t="s">
        <v>24</v>
      </c>
      <c r="E1758" t="s">
        <v>34</v>
      </c>
      <c r="F1758" t="s">
        <v>128</v>
      </c>
      <c r="G1758" t="s">
        <v>36</v>
      </c>
      <c r="H1758" t="s">
        <v>259</v>
      </c>
      <c r="I1758" t="b">
        <v>1</v>
      </c>
      <c r="J1758">
        <v>7</v>
      </c>
      <c r="K1758">
        <v>723.13</v>
      </c>
      <c r="L1758" t="s">
        <v>8048</v>
      </c>
      <c r="M1758" s="2">
        <f t="shared" si="81"/>
        <v>45880.935416666667</v>
      </c>
      <c r="N1758" t="s">
        <v>8049</v>
      </c>
      <c r="O1758" s="2">
        <f t="shared" si="82"/>
        <v>45889.739409722228</v>
      </c>
      <c r="P1758" t="s">
        <v>8050</v>
      </c>
      <c r="Q1758" s="2">
        <f t="shared" si="83"/>
        <v>45889.844965277778</v>
      </c>
      <c r="R1758" t="s">
        <v>8050</v>
      </c>
      <c r="S1758" t="s">
        <v>30</v>
      </c>
      <c r="T17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58" s="5">
        <f>IF(tb_ship[[#This Row],[current_status]]&lt;&gt;"DELIVERED", "",
  ABS(tb_ship[[#This Row],[Formated_actual_delivery_timestamp]] - tb_ship[[#This Row],[Formatted_estimated_delivery_timestamp]])
)</f>
        <v>0.10555555555038154</v>
      </c>
      <c r="X1758">
        <v>4</v>
      </c>
      <c r="Y1758">
        <v>41</v>
      </c>
      <c r="Z1758" t="b">
        <v>0</v>
      </c>
    </row>
    <row r="1759" spans="1:26" hidden="1" x14ac:dyDescent="0.25">
      <c r="A1759" t="s">
        <v>8051</v>
      </c>
      <c r="B1759" t="s">
        <v>22</v>
      </c>
      <c r="C1759" t="s">
        <v>33</v>
      </c>
      <c r="D1759" t="s">
        <v>24</v>
      </c>
      <c r="E1759" t="s">
        <v>34</v>
      </c>
      <c r="F1759" t="s">
        <v>189</v>
      </c>
      <c r="G1759" t="s">
        <v>745</v>
      </c>
      <c r="I1759" t="b">
        <v>1</v>
      </c>
      <c r="J1759">
        <v>8.2100000000000009</v>
      </c>
      <c r="K1759">
        <v>605.29</v>
      </c>
      <c r="L1759" t="s">
        <v>8052</v>
      </c>
      <c r="M1759" s="2">
        <f t="shared" si="81"/>
        <v>45928.739583333336</v>
      </c>
      <c r="N1759" t="s">
        <v>8053</v>
      </c>
      <c r="O1759" s="2">
        <f t="shared" si="82"/>
        <v>45938.278506944444</v>
      </c>
      <c r="Q1759" s="2" t="str">
        <f t="shared" si="83"/>
        <v/>
      </c>
      <c r="R1759" t="s">
        <v>8054</v>
      </c>
      <c r="S1759" t="s">
        <v>140</v>
      </c>
      <c r="T17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59" s="5" t="str">
        <f>IF(tb_ship[[#This Row],[current_status]]&lt;&gt;"DELIVERED", "",
  ABS(tb_ship[[#This Row],[Formated_actual_delivery_timestamp]] - tb_ship[[#This Row],[Formatted_estimated_delivery_timestamp]])
)</f>
        <v/>
      </c>
      <c r="V1759" t="s">
        <v>1013</v>
      </c>
      <c r="W1759" t="s">
        <v>3515</v>
      </c>
      <c r="X1759">
        <v>8</v>
      </c>
      <c r="Y1759">
        <v>5</v>
      </c>
      <c r="Z1759" t="b">
        <v>1</v>
      </c>
    </row>
    <row r="1760" spans="1:26" hidden="1" x14ac:dyDescent="0.25">
      <c r="A1760" t="s">
        <v>8055</v>
      </c>
      <c r="B1760" t="s">
        <v>32</v>
      </c>
      <c r="C1760" t="s">
        <v>51</v>
      </c>
      <c r="D1760" t="s">
        <v>44</v>
      </c>
      <c r="E1760" t="s">
        <v>52</v>
      </c>
      <c r="F1760" t="s">
        <v>997</v>
      </c>
      <c r="G1760" t="s">
        <v>422</v>
      </c>
      <c r="H1760" t="s">
        <v>86</v>
      </c>
      <c r="I1760" t="b">
        <v>1</v>
      </c>
      <c r="J1760">
        <v>14.14</v>
      </c>
      <c r="K1760">
        <v>252.09</v>
      </c>
      <c r="L1760" t="s">
        <v>8056</v>
      </c>
      <c r="M1760" s="2">
        <f t="shared" si="81"/>
        <v>45887.049999999996</v>
      </c>
      <c r="N1760" t="s">
        <v>8057</v>
      </c>
      <c r="O1760" s="2">
        <f t="shared" si="82"/>
        <v>45892.756840277776</v>
      </c>
      <c r="P1760" t="s">
        <v>8058</v>
      </c>
      <c r="Q1760" s="2">
        <f t="shared" si="83"/>
        <v>45892.648645833331</v>
      </c>
      <c r="R1760" t="s">
        <v>8059</v>
      </c>
      <c r="S1760" t="s">
        <v>30</v>
      </c>
      <c r="T17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60" s="5">
        <f>IF(tb_ship[[#This Row],[current_status]]&lt;&gt;"DELIVERED", "",
  ABS(tb_ship[[#This Row],[Formated_actual_delivery_timestamp]] - tb_ship[[#This Row],[Formatted_estimated_delivery_timestamp]])
)</f>
        <v>0.10819444444496185</v>
      </c>
      <c r="X1760">
        <v>2</v>
      </c>
      <c r="Y1760">
        <v>4</v>
      </c>
      <c r="Z1760" t="b">
        <v>0</v>
      </c>
    </row>
    <row r="1761" spans="1:26" hidden="1" x14ac:dyDescent="0.25">
      <c r="A1761" t="s">
        <v>8060</v>
      </c>
      <c r="B1761" t="s">
        <v>67</v>
      </c>
      <c r="C1761" t="s">
        <v>33</v>
      </c>
      <c r="D1761" t="s">
        <v>24</v>
      </c>
      <c r="E1761" t="s">
        <v>52</v>
      </c>
      <c r="F1761" t="s">
        <v>189</v>
      </c>
      <c r="G1761" t="s">
        <v>53</v>
      </c>
      <c r="H1761" t="s">
        <v>363</v>
      </c>
      <c r="I1761" t="b">
        <v>1</v>
      </c>
      <c r="J1761">
        <v>17.22</v>
      </c>
      <c r="K1761">
        <v>678.55</v>
      </c>
      <c r="L1761" t="s">
        <v>8061</v>
      </c>
      <c r="M1761" s="2">
        <f t="shared" si="81"/>
        <v>46018.868750000001</v>
      </c>
      <c r="N1761" t="s">
        <v>8062</v>
      </c>
      <c r="O1761" s="2">
        <f t="shared" si="82"/>
        <v>46023.725949074076</v>
      </c>
      <c r="Q1761" s="2" t="str">
        <f t="shared" si="83"/>
        <v/>
      </c>
      <c r="R1761" t="s">
        <v>8063</v>
      </c>
      <c r="S1761" t="s">
        <v>140</v>
      </c>
      <c r="T17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61" s="5" t="str">
        <f>IF(tb_ship[[#This Row],[current_status]]&lt;&gt;"DELIVERED", "",
  ABS(tb_ship[[#This Row],[Formated_actual_delivery_timestamp]] - tb_ship[[#This Row],[Formatted_estimated_delivery_timestamp]])
)</f>
        <v/>
      </c>
      <c r="V1761" t="s">
        <v>141</v>
      </c>
      <c r="W1761" t="s">
        <v>2418</v>
      </c>
      <c r="X1761">
        <v>3</v>
      </c>
      <c r="Y1761">
        <v>4</v>
      </c>
      <c r="Z1761" t="b">
        <v>1</v>
      </c>
    </row>
    <row r="1762" spans="1:26" hidden="1" x14ac:dyDescent="0.25">
      <c r="A1762" t="s">
        <v>8064</v>
      </c>
      <c r="B1762" t="s">
        <v>99</v>
      </c>
      <c r="C1762" t="s">
        <v>33</v>
      </c>
      <c r="D1762" t="s">
        <v>173</v>
      </c>
      <c r="E1762" t="s">
        <v>52</v>
      </c>
      <c r="F1762" t="s">
        <v>421</v>
      </c>
      <c r="G1762" t="s">
        <v>329</v>
      </c>
      <c r="H1762" t="s">
        <v>292</v>
      </c>
      <c r="I1762" t="b">
        <v>0</v>
      </c>
      <c r="J1762">
        <v>36.729999999999997</v>
      </c>
      <c r="K1762">
        <v>1850.83</v>
      </c>
      <c r="L1762" t="s">
        <v>8065</v>
      </c>
      <c r="M1762" s="2">
        <f t="shared" si="81"/>
        <v>45868.664583333339</v>
      </c>
      <c r="N1762" t="s">
        <v>8066</v>
      </c>
      <c r="O1762" s="2">
        <f t="shared" si="82"/>
        <v>45870.729768518519</v>
      </c>
      <c r="P1762" t="s">
        <v>8067</v>
      </c>
      <c r="Q1762" s="2">
        <f t="shared" si="83"/>
        <v>45871.194189814814</v>
      </c>
      <c r="R1762" t="s">
        <v>8067</v>
      </c>
      <c r="S1762" t="s">
        <v>30</v>
      </c>
      <c r="T17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62" s="5">
        <f>IF(tb_ship[[#This Row],[current_status]]&lt;&gt;"DELIVERED", "",
  ABS(tb_ship[[#This Row],[Formated_actual_delivery_timestamp]] - tb_ship[[#This Row],[Formatted_estimated_delivery_timestamp]])
)</f>
        <v>0.46442129629576812</v>
      </c>
      <c r="X1762">
        <v>3</v>
      </c>
      <c r="Y1762">
        <v>5</v>
      </c>
      <c r="Z1762" t="b">
        <v>0</v>
      </c>
    </row>
    <row r="1763" spans="1:26" hidden="1" x14ac:dyDescent="0.25">
      <c r="A1763" t="s">
        <v>8068</v>
      </c>
      <c r="B1763" t="s">
        <v>279</v>
      </c>
      <c r="C1763" t="s">
        <v>33</v>
      </c>
      <c r="D1763" t="s">
        <v>173</v>
      </c>
      <c r="E1763" t="s">
        <v>52</v>
      </c>
      <c r="F1763" t="s">
        <v>460</v>
      </c>
      <c r="G1763" t="s">
        <v>236</v>
      </c>
      <c r="H1763" t="s">
        <v>465</v>
      </c>
      <c r="I1763" t="b">
        <v>0</v>
      </c>
      <c r="J1763">
        <v>2.41</v>
      </c>
      <c r="K1763">
        <v>33.89</v>
      </c>
      <c r="L1763" t="s">
        <v>8069</v>
      </c>
      <c r="M1763" s="2">
        <f t="shared" si="81"/>
        <v>45986.616666666669</v>
      </c>
      <c r="N1763" t="s">
        <v>8070</v>
      </c>
      <c r="O1763" s="2">
        <f t="shared" si="82"/>
        <v>45992.938333333339</v>
      </c>
      <c r="P1763" t="s">
        <v>8071</v>
      </c>
      <c r="Q1763" s="2">
        <f t="shared" si="83"/>
        <v>45992.274745370371</v>
      </c>
      <c r="R1763" t="s">
        <v>8071</v>
      </c>
      <c r="S1763" t="s">
        <v>30</v>
      </c>
      <c r="T17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63" s="5">
        <f>IF(tb_ship[[#This Row],[current_status]]&lt;&gt;"DELIVERED", "",
  ABS(tb_ship[[#This Row],[Formated_actual_delivery_timestamp]] - tb_ship[[#This Row],[Formatted_estimated_delivery_timestamp]])
)</f>
        <v>0.66358796296844957</v>
      </c>
      <c r="X1763">
        <v>3</v>
      </c>
      <c r="Y1763">
        <v>2</v>
      </c>
      <c r="Z1763" t="b">
        <v>0</v>
      </c>
    </row>
    <row r="1764" spans="1:26" hidden="1" x14ac:dyDescent="0.25">
      <c r="A1764" t="s">
        <v>8072</v>
      </c>
      <c r="B1764" t="s">
        <v>99</v>
      </c>
      <c r="C1764" t="s">
        <v>33</v>
      </c>
      <c r="D1764" t="s">
        <v>24</v>
      </c>
      <c r="E1764" t="s">
        <v>34</v>
      </c>
      <c r="F1764" t="s">
        <v>102</v>
      </c>
      <c r="G1764" t="s">
        <v>3266</v>
      </c>
      <c r="H1764" t="s">
        <v>259</v>
      </c>
      <c r="I1764" t="b">
        <v>1</v>
      </c>
      <c r="J1764">
        <v>19.13</v>
      </c>
      <c r="K1764">
        <v>382.05</v>
      </c>
      <c r="L1764" t="s">
        <v>8073</v>
      </c>
      <c r="M1764" s="2">
        <f t="shared" si="81"/>
        <v>45820.468055555561</v>
      </c>
      <c r="N1764" t="s">
        <v>8074</v>
      </c>
      <c r="O1764" s="2">
        <f t="shared" si="82"/>
        <v>45827.691689814819</v>
      </c>
      <c r="P1764" t="s">
        <v>8075</v>
      </c>
      <c r="Q1764" s="2">
        <f t="shared" si="83"/>
        <v>45828.310347222221</v>
      </c>
      <c r="R1764" t="s">
        <v>8076</v>
      </c>
      <c r="S1764" t="s">
        <v>30</v>
      </c>
      <c r="T17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64" s="5">
        <f>IF(tb_ship[[#This Row],[current_status]]&lt;&gt;"DELIVERED", "",
  ABS(tb_ship[[#This Row],[Formated_actual_delivery_timestamp]] - tb_ship[[#This Row],[Formatted_estimated_delivery_timestamp]])
)</f>
        <v>0.61865740740176989</v>
      </c>
      <c r="X1764">
        <v>1</v>
      </c>
      <c r="Y1764">
        <v>5</v>
      </c>
      <c r="Z1764" t="b">
        <v>0</v>
      </c>
    </row>
    <row r="1765" spans="1:26" hidden="1" x14ac:dyDescent="0.25">
      <c r="A1765" t="s">
        <v>8077</v>
      </c>
      <c r="B1765" t="s">
        <v>42</v>
      </c>
      <c r="C1765" t="s">
        <v>43</v>
      </c>
      <c r="D1765" t="s">
        <v>34</v>
      </c>
      <c r="E1765" t="s">
        <v>24</v>
      </c>
      <c r="F1765" t="s">
        <v>36</v>
      </c>
      <c r="G1765" t="s">
        <v>189</v>
      </c>
      <c r="H1765" t="s">
        <v>319</v>
      </c>
      <c r="I1765" t="b">
        <v>0</v>
      </c>
      <c r="J1765">
        <v>27.5</v>
      </c>
      <c r="K1765">
        <v>826.01</v>
      </c>
      <c r="L1765" t="s">
        <v>8078</v>
      </c>
      <c r="M1765" s="2">
        <f t="shared" si="81"/>
        <v>45854.379861111112</v>
      </c>
      <c r="N1765" t="s">
        <v>8079</v>
      </c>
      <c r="O1765" s="2">
        <f t="shared" si="82"/>
        <v>45865.543090277781</v>
      </c>
      <c r="P1765" t="s">
        <v>8080</v>
      </c>
      <c r="Q1765" s="2">
        <f t="shared" si="83"/>
        <v>45865.632094907407</v>
      </c>
      <c r="R1765" t="s">
        <v>8080</v>
      </c>
      <c r="S1765" t="s">
        <v>30</v>
      </c>
      <c r="T17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65" s="5">
        <f>IF(tb_ship[[#This Row],[current_status]]&lt;&gt;"DELIVERED", "",
  ABS(tb_ship[[#This Row],[Formated_actual_delivery_timestamp]] - tb_ship[[#This Row],[Formatted_estimated_delivery_timestamp]])
)</f>
        <v>8.9004629626288079E-2</v>
      </c>
      <c r="X1765">
        <v>2</v>
      </c>
      <c r="Y1765">
        <v>5</v>
      </c>
      <c r="Z1765" t="b">
        <v>0</v>
      </c>
    </row>
    <row r="1766" spans="1:26" hidden="1" x14ac:dyDescent="0.25">
      <c r="A1766" t="s">
        <v>8081</v>
      </c>
      <c r="B1766" t="s">
        <v>335</v>
      </c>
      <c r="C1766" t="s">
        <v>43</v>
      </c>
      <c r="D1766" t="s">
        <v>59</v>
      </c>
      <c r="E1766" t="s">
        <v>52</v>
      </c>
      <c r="F1766" t="s">
        <v>61</v>
      </c>
      <c r="G1766" t="s">
        <v>329</v>
      </c>
      <c r="H1766" t="s">
        <v>1077</v>
      </c>
      <c r="I1766" t="b">
        <v>0</v>
      </c>
      <c r="J1766">
        <v>5.95</v>
      </c>
      <c r="K1766">
        <v>266.54000000000002</v>
      </c>
      <c r="L1766" t="s">
        <v>8082</v>
      </c>
      <c r="M1766" s="2">
        <f t="shared" si="81"/>
        <v>46043.447222222225</v>
      </c>
      <c r="N1766" t="s">
        <v>8083</v>
      </c>
      <c r="O1766" s="2">
        <f t="shared" si="82"/>
        <v>46050.024918981486</v>
      </c>
      <c r="P1766" t="s">
        <v>8084</v>
      </c>
      <c r="Q1766" s="2">
        <f t="shared" si="83"/>
        <v>46049.767731481479</v>
      </c>
      <c r="R1766" t="s">
        <v>8085</v>
      </c>
      <c r="S1766" t="s">
        <v>30</v>
      </c>
      <c r="T17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66" s="5">
        <f>IF(tb_ship[[#This Row],[current_status]]&lt;&gt;"DELIVERED", "",
  ABS(tb_ship[[#This Row],[Formated_actual_delivery_timestamp]] - tb_ship[[#This Row],[Formatted_estimated_delivery_timestamp]])
)</f>
        <v>0.25718750000669388</v>
      </c>
      <c r="X1766">
        <v>3</v>
      </c>
      <c r="Y1766">
        <v>3</v>
      </c>
      <c r="Z1766" t="b">
        <v>0</v>
      </c>
    </row>
    <row r="1767" spans="1:26" hidden="1" x14ac:dyDescent="0.25">
      <c r="A1767" t="s">
        <v>8086</v>
      </c>
      <c r="B1767" t="s">
        <v>279</v>
      </c>
      <c r="C1767" t="s">
        <v>43</v>
      </c>
      <c r="D1767" t="s">
        <v>44</v>
      </c>
      <c r="E1767" t="s">
        <v>24</v>
      </c>
      <c r="F1767" t="s">
        <v>109</v>
      </c>
      <c r="G1767" t="s">
        <v>151</v>
      </c>
      <c r="H1767" t="s">
        <v>46</v>
      </c>
      <c r="I1767" t="b">
        <v>1</v>
      </c>
      <c r="J1767">
        <v>12.47</v>
      </c>
      <c r="K1767">
        <v>445.96</v>
      </c>
      <c r="L1767" t="s">
        <v>8087</v>
      </c>
      <c r="M1767" s="2">
        <f t="shared" si="81"/>
        <v>46014.157638888886</v>
      </c>
      <c r="N1767" t="s">
        <v>8088</v>
      </c>
      <c r="O1767" s="2">
        <f t="shared" si="82"/>
        <v>46026.687164351846</v>
      </c>
      <c r="P1767" t="s">
        <v>8089</v>
      </c>
      <c r="Q1767" s="2">
        <f t="shared" si="83"/>
        <v>46027.235752314817</v>
      </c>
      <c r="R1767" t="s">
        <v>8090</v>
      </c>
      <c r="S1767" t="s">
        <v>30</v>
      </c>
      <c r="T17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67" s="5">
        <f>IF(tb_ship[[#This Row],[current_status]]&lt;&gt;"DELIVERED", "",
  ABS(tb_ship[[#This Row],[Formated_actual_delivery_timestamp]] - tb_ship[[#This Row],[Formatted_estimated_delivery_timestamp]])
)</f>
        <v>0.54858796297048684</v>
      </c>
      <c r="X1767">
        <v>2</v>
      </c>
      <c r="Y1767">
        <v>3</v>
      </c>
      <c r="Z1767" t="b">
        <v>0</v>
      </c>
    </row>
    <row r="1768" spans="1:26" hidden="1" x14ac:dyDescent="0.25">
      <c r="A1768" t="s">
        <v>8091</v>
      </c>
      <c r="B1768" t="s">
        <v>42</v>
      </c>
      <c r="C1768" t="s">
        <v>51</v>
      </c>
      <c r="D1768" t="s">
        <v>52</v>
      </c>
      <c r="E1768" t="s">
        <v>173</v>
      </c>
      <c r="F1768" t="s">
        <v>422</v>
      </c>
      <c r="G1768" t="s">
        <v>421</v>
      </c>
      <c r="I1768" t="b">
        <v>0</v>
      </c>
      <c r="J1768">
        <v>16.5</v>
      </c>
      <c r="K1768">
        <v>3236.12</v>
      </c>
      <c r="L1768" t="s">
        <v>8092</v>
      </c>
      <c r="M1768" s="2">
        <f t="shared" si="81"/>
        <v>45840.625</v>
      </c>
      <c r="N1768" t="s">
        <v>8093</v>
      </c>
      <c r="O1768" s="2">
        <f t="shared" si="82"/>
        <v>45845.834074074075</v>
      </c>
      <c r="P1768" t="s">
        <v>8094</v>
      </c>
      <c r="Q1768" s="2">
        <f t="shared" si="83"/>
        <v>45846.011493055557</v>
      </c>
      <c r="R1768" t="s">
        <v>8095</v>
      </c>
      <c r="S1768" t="s">
        <v>30</v>
      </c>
      <c r="T17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68" s="5">
        <f>IF(tb_ship[[#This Row],[current_status]]&lt;&gt;"DELIVERED", "",
  ABS(tb_ship[[#This Row],[Formated_actual_delivery_timestamp]] - tb_ship[[#This Row],[Formatted_estimated_delivery_timestamp]])
)</f>
        <v>0.17741898148233304</v>
      </c>
      <c r="X1768">
        <v>1</v>
      </c>
      <c r="Y1768">
        <v>3</v>
      </c>
      <c r="Z1768" t="b">
        <v>0</v>
      </c>
    </row>
    <row r="1769" spans="1:26" hidden="1" x14ac:dyDescent="0.25">
      <c r="A1769" t="s">
        <v>8096</v>
      </c>
      <c r="B1769" t="s">
        <v>67</v>
      </c>
      <c r="C1769" t="s">
        <v>43</v>
      </c>
      <c r="D1769" t="s">
        <v>44</v>
      </c>
      <c r="E1769" t="s">
        <v>116</v>
      </c>
      <c r="F1769" t="s">
        <v>45</v>
      </c>
      <c r="G1769" t="s">
        <v>5275</v>
      </c>
      <c r="H1769" t="s">
        <v>119</v>
      </c>
      <c r="I1769" t="b">
        <v>1</v>
      </c>
      <c r="J1769">
        <v>8.39</v>
      </c>
      <c r="K1769">
        <v>86.42</v>
      </c>
      <c r="L1769" t="s">
        <v>8097</v>
      </c>
      <c r="M1769" s="2">
        <f t="shared" si="81"/>
        <v>45859.436805555553</v>
      </c>
      <c r="N1769" t="s">
        <v>8098</v>
      </c>
      <c r="O1769" s="2">
        <f t="shared" si="82"/>
        <v>45871.523599537031</v>
      </c>
      <c r="Q1769" s="2" t="str">
        <f t="shared" si="83"/>
        <v/>
      </c>
      <c r="R1769" t="s">
        <v>8099</v>
      </c>
      <c r="S1769" t="s">
        <v>140</v>
      </c>
      <c r="T17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69" s="5" t="str">
        <f>IF(tb_ship[[#This Row],[current_status]]&lt;&gt;"DELIVERED", "",
  ABS(tb_ship[[#This Row],[Formated_actual_delivery_timestamp]] - tb_ship[[#This Row],[Formatted_estimated_delivery_timestamp]])
)</f>
        <v/>
      </c>
      <c r="V1769" t="s">
        <v>400</v>
      </c>
      <c r="W1769" t="s">
        <v>148</v>
      </c>
      <c r="X1769">
        <v>8</v>
      </c>
      <c r="Y1769">
        <v>3</v>
      </c>
      <c r="Z1769" t="b">
        <v>1</v>
      </c>
    </row>
    <row r="1770" spans="1:26" hidden="1" x14ac:dyDescent="0.25">
      <c r="A1770" t="s">
        <v>8100</v>
      </c>
      <c r="B1770" t="s">
        <v>203</v>
      </c>
      <c r="C1770" t="s">
        <v>51</v>
      </c>
      <c r="D1770" t="s">
        <v>52</v>
      </c>
      <c r="E1770" t="s">
        <v>173</v>
      </c>
      <c r="F1770" t="s">
        <v>236</v>
      </c>
      <c r="G1770" t="s">
        <v>174</v>
      </c>
      <c r="H1770" t="s">
        <v>4339</v>
      </c>
      <c r="I1770" t="b">
        <v>0</v>
      </c>
      <c r="J1770">
        <v>37.11</v>
      </c>
      <c r="K1770">
        <v>968.51</v>
      </c>
      <c r="L1770" t="s">
        <v>8101</v>
      </c>
      <c r="M1770" s="2">
        <f t="shared" si="81"/>
        <v>46035.401388888895</v>
      </c>
      <c r="N1770" t="s">
        <v>8102</v>
      </c>
      <c r="O1770" s="2">
        <f t="shared" si="82"/>
        <v>46040.890231481484</v>
      </c>
      <c r="P1770" t="s">
        <v>8103</v>
      </c>
      <c r="Q1770" s="2">
        <f t="shared" si="83"/>
        <v>46041.243715277778</v>
      </c>
      <c r="R1770" t="s">
        <v>8104</v>
      </c>
      <c r="S1770" t="s">
        <v>30</v>
      </c>
      <c r="T17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0" s="5">
        <f>IF(tb_ship[[#This Row],[current_status]]&lt;&gt;"DELIVERED", "",
  ABS(tb_ship[[#This Row],[Formated_actual_delivery_timestamp]] - tb_ship[[#This Row],[Formatted_estimated_delivery_timestamp]])
)</f>
        <v>0.35348379629431292</v>
      </c>
      <c r="X1770">
        <v>3</v>
      </c>
      <c r="Y1770">
        <v>5</v>
      </c>
      <c r="Z1770" t="b">
        <v>0</v>
      </c>
    </row>
    <row r="1771" spans="1:26" hidden="1" x14ac:dyDescent="0.25">
      <c r="A1771" t="s">
        <v>8105</v>
      </c>
      <c r="B1771" t="s">
        <v>58</v>
      </c>
      <c r="C1771" t="s">
        <v>43</v>
      </c>
      <c r="D1771" t="s">
        <v>59</v>
      </c>
      <c r="E1771" t="s">
        <v>52</v>
      </c>
      <c r="F1771" t="s">
        <v>61</v>
      </c>
      <c r="G1771" t="s">
        <v>236</v>
      </c>
      <c r="H1771" t="s">
        <v>162</v>
      </c>
      <c r="I1771" t="b">
        <v>0</v>
      </c>
      <c r="J1771">
        <v>10.38</v>
      </c>
      <c r="K1771">
        <v>501.31</v>
      </c>
      <c r="L1771" t="s">
        <v>8106</v>
      </c>
      <c r="M1771" s="2">
        <f t="shared" si="81"/>
        <v>45938.625694444447</v>
      </c>
      <c r="N1771" t="s">
        <v>8107</v>
      </c>
      <c r="O1771" s="2">
        <f t="shared" si="82"/>
        <v>45947.441064814819</v>
      </c>
      <c r="P1771" t="s">
        <v>8108</v>
      </c>
      <c r="Q1771" s="2">
        <f t="shared" si="83"/>
        <v>45948.308981481481</v>
      </c>
      <c r="R1771" t="s">
        <v>8108</v>
      </c>
      <c r="S1771" t="s">
        <v>30</v>
      </c>
      <c r="T17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1" s="5">
        <f>IF(tb_ship[[#This Row],[current_status]]&lt;&gt;"DELIVERED", "",
  ABS(tb_ship[[#This Row],[Formated_actual_delivery_timestamp]] - tb_ship[[#This Row],[Formatted_estimated_delivery_timestamp]])
)</f>
        <v>0.86791666666249512</v>
      </c>
      <c r="X1771">
        <v>3</v>
      </c>
      <c r="Y1771">
        <v>4</v>
      </c>
      <c r="Z1771" t="b">
        <v>0</v>
      </c>
    </row>
    <row r="1772" spans="1:26" hidden="1" x14ac:dyDescent="0.25">
      <c r="A1772" t="s">
        <v>8109</v>
      </c>
      <c r="B1772" t="s">
        <v>99</v>
      </c>
      <c r="C1772" t="s">
        <v>23</v>
      </c>
      <c r="D1772" t="s">
        <v>24</v>
      </c>
      <c r="E1772" t="s">
        <v>44</v>
      </c>
      <c r="F1772" t="s">
        <v>25</v>
      </c>
      <c r="G1772" t="s">
        <v>180</v>
      </c>
      <c r="H1772" t="s">
        <v>735</v>
      </c>
      <c r="I1772" t="b">
        <v>1</v>
      </c>
      <c r="J1772">
        <v>14.26</v>
      </c>
      <c r="K1772">
        <v>229.53</v>
      </c>
      <c r="L1772" t="s">
        <v>8110</v>
      </c>
      <c r="M1772" s="2">
        <f t="shared" si="81"/>
        <v>45842.426388888889</v>
      </c>
      <c r="N1772" t="s">
        <v>8111</v>
      </c>
      <c r="O1772" s="2">
        <f t="shared" si="82"/>
        <v>45847.304467592592</v>
      </c>
      <c r="P1772" t="s">
        <v>8112</v>
      </c>
      <c r="Q1772" s="2">
        <f t="shared" si="83"/>
        <v>45847.587893518517</v>
      </c>
      <c r="R1772" t="s">
        <v>8113</v>
      </c>
      <c r="S1772" t="s">
        <v>30</v>
      </c>
      <c r="T17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2" s="5">
        <f>IF(tb_ship[[#This Row],[current_status]]&lt;&gt;"DELIVERED", "",
  ABS(tb_ship[[#This Row],[Formated_actual_delivery_timestamp]] - tb_ship[[#This Row],[Formatted_estimated_delivery_timestamp]])
)</f>
        <v>0.28342592592525762</v>
      </c>
      <c r="X1772">
        <v>3</v>
      </c>
      <c r="Y1772">
        <v>2</v>
      </c>
      <c r="Z1772" t="b">
        <v>0</v>
      </c>
    </row>
    <row r="1773" spans="1:26" hidden="1" x14ac:dyDescent="0.25">
      <c r="A1773" t="s">
        <v>8114</v>
      </c>
      <c r="B1773" t="s">
        <v>203</v>
      </c>
      <c r="C1773" t="s">
        <v>33</v>
      </c>
      <c r="D1773" t="s">
        <v>100</v>
      </c>
      <c r="E1773" t="s">
        <v>24</v>
      </c>
      <c r="F1773" t="s">
        <v>513</v>
      </c>
      <c r="G1773" t="s">
        <v>196</v>
      </c>
      <c r="H1773" t="s">
        <v>223</v>
      </c>
      <c r="I1773" t="b">
        <v>1</v>
      </c>
      <c r="J1773">
        <v>4.16</v>
      </c>
      <c r="K1773">
        <v>54.54</v>
      </c>
      <c r="L1773" t="s">
        <v>8115</v>
      </c>
      <c r="M1773" s="2">
        <f t="shared" si="81"/>
        <v>45860.622916666667</v>
      </c>
      <c r="N1773" t="s">
        <v>8116</v>
      </c>
      <c r="O1773" s="2">
        <f t="shared" si="82"/>
        <v>45869.500775462962</v>
      </c>
      <c r="Q1773" s="2" t="str">
        <f t="shared" si="83"/>
        <v/>
      </c>
      <c r="R1773" t="s">
        <v>8117</v>
      </c>
      <c r="S1773" t="s">
        <v>140</v>
      </c>
      <c r="T17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73" s="5" t="str">
        <f>IF(tb_ship[[#This Row],[current_status]]&lt;&gt;"DELIVERED", "",
  ABS(tb_ship[[#This Row],[Formated_actual_delivery_timestamp]] - tb_ship[[#This Row],[Formatted_estimated_delivery_timestamp]])
)</f>
        <v/>
      </c>
      <c r="V1773" t="s">
        <v>2031</v>
      </c>
      <c r="W1773" t="s">
        <v>4616</v>
      </c>
      <c r="X1773">
        <v>7</v>
      </c>
      <c r="Y1773">
        <v>4</v>
      </c>
      <c r="Z1773" t="b">
        <v>1</v>
      </c>
    </row>
    <row r="1774" spans="1:26" hidden="1" x14ac:dyDescent="0.25">
      <c r="A1774" t="s">
        <v>8118</v>
      </c>
      <c r="B1774" t="s">
        <v>150</v>
      </c>
      <c r="C1774" t="s">
        <v>33</v>
      </c>
      <c r="D1774" t="s">
        <v>44</v>
      </c>
      <c r="E1774" t="s">
        <v>116</v>
      </c>
      <c r="F1774" t="s">
        <v>280</v>
      </c>
      <c r="G1774" t="s">
        <v>1405</v>
      </c>
      <c r="H1774" t="s">
        <v>119</v>
      </c>
      <c r="I1774" t="b">
        <v>1</v>
      </c>
      <c r="J1774">
        <v>18.05</v>
      </c>
      <c r="K1774">
        <v>494.88</v>
      </c>
      <c r="L1774" t="s">
        <v>8119</v>
      </c>
      <c r="M1774" s="2">
        <f t="shared" si="81"/>
        <v>45843.053472222222</v>
      </c>
      <c r="N1774" t="s">
        <v>8120</v>
      </c>
      <c r="O1774" s="2">
        <f t="shared" si="82"/>
        <v>45850.014479166661</v>
      </c>
      <c r="P1774" t="s">
        <v>8121</v>
      </c>
      <c r="Q1774" s="2">
        <f t="shared" si="83"/>
        <v>45849.929050925923</v>
      </c>
      <c r="R1774" t="s">
        <v>8121</v>
      </c>
      <c r="S1774" t="s">
        <v>30</v>
      </c>
      <c r="T17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74" s="5">
        <f>IF(tb_ship[[#This Row],[current_status]]&lt;&gt;"DELIVERED", "",
  ABS(tb_ship[[#This Row],[Formated_actual_delivery_timestamp]] - tb_ship[[#This Row],[Formatted_estimated_delivery_timestamp]])
)</f>
        <v>8.5428240738110617E-2</v>
      </c>
      <c r="X1774">
        <v>3</v>
      </c>
      <c r="Y1774">
        <v>3</v>
      </c>
      <c r="Z1774" t="b">
        <v>0</v>
      </c>
    </row>
    <row r="1775" spans="1:26" hidden="1" x14ac:dyDescent="0.25">
      <c r="A1775" t="s">
        <v>8122</v>
      </c>
      <c r="B1775" t="s">
        <v>99</v>
      </c>
      <c r="C1775" t="s">
        <v>33</v>
      </c>
      <c r="D1775" t="s">
        <v>52</v>
      </c>
      <c r="E1775" t="s">
        <v>24</v>
      </c>
      <c r="F1775" t="s">
        <v>422</v>
      </c>
      <c r="G1775" t="s">
        <v>1499</v>
      </c>
      <c r="H1775" t="s">
        <v>197</v>
      </c>
      <c r="I1775" t="b">
        <v>1</v>
      </c>
      <c r="J1775">
        <v>6.02</v>
      </c>
      <c r="K1775">
        <v>154.76</v>
      </c>
      <c r="L1775" t="s">
        <v>8123</v>
      </c>
      <c r="M1775" s="2">
        <f t="shared" si="81"/>
        <v>46050.232638888891</v>
      </c>
      <c r="N1775" t="s">
        <v>8124</v>
      </c>
      <c r="O1775" s="2">
        <f t="shared" si="82"/>
        <v>46055.091400462959</v>
      </c>
      <c r="P1775" t="s">
        <v>8125</v>
      </c>
      <c r="Q1775" s="2">
        <f t="shared" si="83"/>
        <v>46055.17454861111</v>
      </c>
      <c r="R1775" t="s">
        <v>8126</v>
      </c>
      <c r="S1775" t="s">
        <v>30</v>
      </c>
      <c r="T17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5" s="5">
        <f>IF(tb_ship[[#This Row],[current_status]]&lt;&gt;"DELIVERED", "",
  ABS(tb_ship[[#This Row],[Formated_actual_delivery_timestamp]] - tb_ship[[#This Row],[Formatted_estimated_delivery_timestamp]])
)</f>
        <v>8.314814815093996E-2</v>
      </c>
      <c r="X1775">
        <v>1</v>
      </c>
      <c r="Y1775">
        <v>4</v>
      </c>
      <c r="Z1775" t="b">
        <v>0</v>
      </c>
    </row>
    <row r="1776" spans="1:26" hidden="1" x14ac:dyDescent="0.25">
      <c r="A1776" t="s">
        <v>8127</v>
      </c>
      <c r="B1776" t="s">
        <v>402</v>
      </c>
      <c r="C1776" t="s">
        <v>43</v>
      </c>
      <c r="D1776" t="s">
        <v>24</v>
      </c>
      <c r="E1776" t="s">
        <v>24</v>
      </c>
      <c r="F1776" t="s">
        <v>35</v>
      </c>
      <c r="G1776" t="s">
        <v>25</v>
      </c>
      <c r="H1776" t="s">
        <v>152</v>
      </c>
      <c r="I1776" t="b">
        <v>0</v>
      </c>
      <c r="J1776">
        <v>18.5</v>
      </c>
      <c r="K1776">
        <v>696.25</v>
      </c>
      <c r="L1776" t="s">
        <v>8128</v>
      </c>
      <c r="M1776" s="2">
        <f t="shared" si="81"/>
        <v>45922.493750000001</v>
      </c>
      <c r="N1776" t="s">
        <v>8129</v>
      </c>
      <c r="O1776" s="2">
        <f t="shared" si="82"/>
        <v>45926.497847222221</v>
      </c>
      <c r="Q1776" s="2" t="str">
        <f t="shared" si="83"/>
        <v/>
      </c>
      <c r="R1776" t="s">
        <v>8130</v>
      </c>
      <c r="S1776" t="s">
        <v>673</v>
      </c>
      <c r="T17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76" s="5" t="str">
        <f>IF(tb_ship[[#This Row],[current_status]]&lt;&gt;"DELIVERED", "",
  ABS(tb_ship[[#This Row],[Formated_actual_delivery_timestamp]] - tb_ship[[#This Row],[Formatted_estimated_delivery_timestamp]])
)</f>
        <v/>
      </c>
      <c r="V1776" t="s">
        <v>141</v>
      </c>
      <c r="W1776" t="s">
        <v>2418</v>
      </c>
      <c r="X1776">
        <v>9</v>
      </c>
      <c r="Y1776">
        <v>1</v>
      </c>
      <c r="Z1776" t="b">
        <v>1</v>
      </c>
    </row>
    <row r="1777" spans="1:26" hidden="1" x14ac:dyDescent="0.25">
      <c r="A1777" t="s">
        <v>8131</v>
      </c>
      <c r="B1777" t="s">
        <v>99</v>
      </c>
      <c r="C1777" t="s">
        <v>23</v>
      </c>
      <c r="D1777" t="s">
        <v>34</v>
      </c>
      <c r="E1777" t="s">
        <v>24</v>
      </c>
      <c r="F1777" t="s">
        <v>36</v>
      </c>
      <c r="G1777" t="s">
        <v>189</v>
      </c>
      <c r="H1777" t="s">
        <v>319</v>
      </c>
      <c r="I1777" t="b">
        <v>1</v>
      </c>
      <c r="J1777">
        <v>39.33</v>
      </c>
      <c r="K1777">
        <v>2951.88</v>
      </c>
      <c r="L1777" t="s">
        <v>8132</v>
      </c>
      <c r="M1777" s="2">
        <f t="shared" si="81"/>
        <v>45861.645138888889</v>
      </c>
      <c r="N1777" t="s">
        <v>8133</v>
      </c>
      <c r="O1777" s="2">
        <f t="shared" si="82"/>
        <v>45863.880381944444</v>
      </c>
      <c r="P1777" t="s">
        <v>8134</v>
      </c>
      <c r="Q1777" s="2">
        <f t="shared" si="83"/>
        <v>45864.089733796296</v>
      </c>
      <c r="R1777" t="s">
        <v>8135</v>
      </c>
      <c r="S1777" t="s">
        <v>30</v>
      </c>
      <c r="T17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77" s="5">
        <f>IF(tb_ship[[#This Row],[current_status]]&lt;&gt;"DELIVERED", "",
  ABS(tb_ship[[#This Row],[Formated_actual_delivery_timestamp]] - tb_ship[[#This Row],[Formatted_estimated_delivery_timestamp]])
)</f>
        <v>0.20935185185226146</v>
      </c>
      <c r="X1777">
        <v>2</v>
      </c>
      <c r="Y1777">
        <v>46</v>
      </c>
      <c r="Z1777" t="b">
        <v>0</v>
      </c>
    </row>
    <row r="1778" spans="1:26" hidden="1" x14ac:dyDescent="0.25">
      <c r="A1778" t="s">
        <v>8136</v>
      </c>
      <c r="B1778" t="s">
        <v>42</v>
      </c>
      <c r="C1778" t="s">
        <v>23</v>
      </c>
      <c r="D1778" t="s">
        <v>44</v>
      </c>
      <c r="E1778" t="s">
        <v>24</v>
      </c>
      <c r="F1778" t="s">
        <v>180</v>
      </c>
      <c r="G1778" t="s">
        <v>151</v>
      </c>
      <c r="H1778" t="s">
        <v>181</v>
      </c>
      <c r="I1778" t="b">
        <v>1</v>
      </c>
      <c r="J1778">
        <v>41.76</v>
      </c>
      <c r="K1778">
        <v>1534.25</v>
      </c>
      <c r="L1778" t="s">
        <v>8137</v>
      </c>
      <c r="M1778" s="2">
        <f t="shared" si="81"/>
        <v>45833.027083333334</v>
      </c>
      <c r="N1778" t="s">
        <v>8138</v>
      </c>
      <c r="O1778" s="2">
        <f t="shared" si="82"/>
        <v>45835.162905092591</v>
      </c>
      <c r="P1778" t="s">
        <v>8139</v>
      </c>
      <c r="Q1778" s="2">
        <f t="shared" si="83"/>
        <v>45835.06722222222</v>
      </c>
      <c r="R1778" t="s">
        <v>8139</v>
      </c>
      <c r="S1778" t="s">
        <v>30</v>
      </c>
      <c r="T17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78" s="5">
        <f>IF(tb_ship[[#This Row],[current_status]]&lt;&gt;"DELIVERED", "",
  ABS(tb_ship[[#This Row],[Formated_actual_delivery_timestamp]] - tb_ship[[#This Row],[Formatted_estimated_delivery_timestamp]])
)</f>
        <v>9.5682870371092577E-2</v>
      </c>
      <c r="X1778">
        <v>2</v>
      </c>
      <c r="Y1778">
        <v>4</v>
      </c>
      <c r="Z1778" t="b">
        <v>0</v>
      </c>
    </row>
    <row r="1779" spans="1:26" hidden="1" x14ac:dyDescent="0.25">
      <c r="A1779" t="s">
        <v>8140</v>
      </c>
      <c r="B1779" t="s">
        <v>42</v>
      </c>
      <c r="C1779" t="s">
        <v>33</v>
      </c>
      <c r="D1779" t="s">
        <v>34</v>
      </c>
      <c r="E1779" t="s">
        <v>24</v>
      </c>
      <c r="F1779" t="s">
        <v>75</v>
      </c>
      <c r="G1779" t="s">
        <v>1704</v>
      </c>
      <c r="H1779" t="s">
        <v>319</v>
      </c>
      <c r="I1779" t="b">
        <v>1</v>
      </c>
      <c r="J1779">
        <v>27.04</v>
      </c>
      <c r="K1779">
        <v>1418.11</v>
      </c>
      <c r="L1779" t="s">
        <v>8141</v>
      </c>
      <c r="M1779" s="2">
        <f t="shared" si="81"/>
        <v>45914.613194444442</v>
      </c>
      <c r="N1779" t="s">
        <v>8142</v>
      </c>
      <c r="O1779" s="2">
        <f t="shared" si="82"/>
        <v>45923.1408912037</v>
      </c>
      <c r="P1779" t="s">
        <v>8143</v>
      </c>
      <c r="Q1779" s="2">
        <f t="shared" si="83"/>
        <v>45922.447789351849</v>
      </c>
      <c r="R1779" t="s">
        <v>8143</v>
      </c>
      <c r="S1779" t="s">
        <v>30</v>
      </c>
      <c r="T17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79" s="5">
        <f>IF(tb_ship[[#This Row],[current_status]]&lt;&gt;"DELIVERED", "",
  ABS(tb_ship[[#This Row],[Formated_actual_delivery_timestamp]] - tb_ship[[#This Row],[Formatted_estimated_delivery_timestamp]])
)</f>
        <v>0.69310185185167938</v>
      </c>
      <c r="X1779">
        <v>4</v>
      </c>
      <c r="Y1779">
        <v>3</v>
      </c>
      <c r="Z1779" t="b">
        <v>0</v>
      </c>
    </row>
    <row r="1780" spans="1:26" hidden="1" x14ac:dyDescent="0.25">
      <c r="A1780" t="s">
        <v>8144</v>
      </c>
      <c r="B1780" t="s">
        <v>42</v>
      </c>
      <c r="C1780" t="s">
        <v>51</v>
      </c>
      <c r="D1780" t="s">
        <v>59</v>
      </c>
      <c r="E1780" t="s">
        <v>52</v>
      </c>
      <c r="F1780" t="s">
        <v>160</v>
      </c>
      <c r="G1780" t="s">
        <v>53</v>
      </c>
      <c r="H1780" t="s">
        <v>162</v>
      </c>
      <c r="I1780" t="b">
        <v>0</v>
      </c>
      <c r="J1780">
        <v>5.09</v>
      </c>
      <c r="K1780">
        <v>324.98</v>
      </c>
      <c r="L1780" t="s">
        <v>8145</v>
      </c>
      <c r="M1780" s="2">
        <f t="shared" si="81"/>
        <v>45951.521527777782</v>
      </c>
      <c r="N1780" t="s">
        <v>8146</v>
      </c>
      <c r="O1780" s="2">
        <f t="shared" si="82"/>
        <v>45957.741261574076</v>
      </c>
      <c r="P1780" t="s">
        <v>8147</v>
      </c>
      <c r="Q1780" s="2">
        <f t="shared" si="83"/>
        <v>45957.077627314815</v>
      </c>
      <c r="R1780" t="s">
        <v>8147</v>
      </c>
      <c r="S1780" t="s">
        <v>30</v>
      </c>
      <c r="T17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80" s="5">
        <f>IF(tb_ship[[#This Row],[current_status]]&lt;&gt;"DELIVERED", "",
  ABS(tb_ship[[#This Row],[Formated_actual_delivery_timestamp]] - tb_ship[[#This Row],[Formatted_estimated_delivery_timestamp]])
)</f>
        <v>0.66363425926101627</v>
      </c>
      <c r="X1780">
        <v>2</v>
      </c>
      <c r="Y1780">
        <v>5</v>
      </c>
      <c r="Z1780" t="b">
        <v>0</v>
      </c>
    </row>
    <row r="1781" spans="1:26" hidden="1" x14ac:dyDescent="0.25">
      <c r="A1781" t="s">
        <v>8148</v>
      </c>
      <c r="B1781" t="s">
        <v>42</v>
      </c>
      <c r="C1781" t="s">
        <v>51</v>
      </c>
      <c r="D1781" t="s">
        <v>24</v>
      </c>
      <c r="E1781" t="s">
        <v>34</v>
      </c>
      <c r="F1781" t="s">
        <v>25</v>
      </c>
      <c r="G1781" t="s">
        <v>209</v>
      </c>
      <c r="H1781" t="s">
        <v>592</v>
      </c>
      <c r="I1781" t="b">
        <v>0</v>
      </c>
      <c r="J1781">
        <v>5.31</v>
      </c>
      <c r="K1781">
        <v>199.56</v>
      </c>
      <c r="L1781" t="s">
        <v>8149</v>
      </c>
      <c r="M1781" s="2">
        <f t="shared" si="81"/>
        <v>46050.902083333334</v>
      </c>
      <c r="N1781" t="s">
        <v>8150</v>
      </c>
      <c r="O1781" s="2">
        <f t="shared" si="82"/>
        <v>46057.036678240744</v>
      </c>
      <c r="P1781" t="s">
        <v>8151</v>
      </c>
      <c r="Q1781" s="2">
        <f t="shared" si="83"/>
        <v>46057.12194444445</v>
      </c>
      <c r="R1781" t="s">
        <v>8152</v>
      </c>
      <c r="S1781" t="s">
        <v>30</v>
      </c>
      <c r="T17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81" s="5">
        <f>IF(tb_ship[[#This Row],[current_status]]&lt;&gt;"DELIVERED", "",
  ABS(tb_ship[[#This Row],[Formated_actual_delivery_timestamp]] - tb_ship[[#This Row],[Formatted_estimated_delivery_timestamp]])
)</f>
        <v>8.5266203706851229E-2</v>
      </c>
      <c r="X1781">
        <v>2</v>
      </c>
      <c r="Y1781">
        <v>2</v>
      </c>
      <c r="Z1781" t="b">
        <v>0</v>
      </c>
    </row>
    <row r="1782" spans="1:26" hidden="1" x14ac:dyDescent="0.25">
      <c r="A1782" t="s">
        <v>8153</v>
      </c>
      <c r="B1782" t="s">
        <v>67</v>
      </c>
      <c r="C1782" t="s">
        <v>33</v>
      </c>
      <c r="D1782" t="s">
        <v>24</v>
      </c>
      <c r="E1782" t="s">
        <v>24</v>
      </c>
      <c r="F1782" t="s">
        <v>93</v>
      </c>
      <c r="G1782" t="s">
        <v>128</v>
      </c>
      <c r="I1782" t="b">
        <v>0</v>
      </c>
      <c r="J1782">
        <v>23</v>
      </c>
      <c r="K1782">
        <v>787.18</v>
      </c>
      <c r="L1782" t="s">
        <v>8154</v>
      </c>
      <c r="M1782" s="2">
        <f t="shared" si="81"/>
        <v>46017.650694444441</v>
      </c>
      <c r="N1782" t="s">
        <v>8155</v>
      </c>
      <c r="O1782" s="2">
        <f t="shared" si="82"/>
        <v>46020.291712962964</v>
      </c>
      <c r="P1782" t="s">
        <v>8156</v>
      </c>
      <c r="Q1782" s="2">
        <f t="shared" si="83"/>
        <v>46020.159398148149</v>
      </c>
      <c r="R1782" t="s">
        <v>8156</v>
      </c>
      <c r="S1782" t="s">
        <v>30</v>
      </c>
      <c r="T17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82" s="5">
        <f>IF(tb_ship[[#This Row],[current_status]]&lt;&gt;"DELIVERED", "",
  ABS(tb_ship[[#This Row],[Formated_actual_delivery_timestamp]] - tb_ship[[#This Row],[Formatted_estimated_delivery_timestamp]])
)</f>
        <v>0.13231481481489027</v>
      </c>
      <c r="X1782">
        <v>2</v>
      </c>
      <c r="Y1782">
        <v>1</v>
      </c>
      <c r="Z1782" t="b">
        <v>0</v>
      </c>
    </row>
    <row r="1783" spans="1:26" hidden="1" x14ac:dyDescent="0.25">
      <c r="A1783" t="s">
        <v>8157</v>
      </c>
      <c r="B1783" t="s">
        <v>67</v>
      </c>
      <c r="C1783" t="s">
        <v>23</v>
      </c>
      <c r="D1783" t="s">
        <v>187</v>
      </c>
      <c r="E1783" t="s">
        <v>24</v>
      </c>
      <c r="F1783" t="s">
        <v>188</v>
      </c>
      <c r="G1783" t="s">
        <v>151</v>
      </c>
      <c r="H1783" t="s">
        <v>927</v>
      </c>
      <c r="I1783" t="b">
        <v>1</v>
      </c>
      <c r="J1783">
        <v>36.08</v>
      </c>
      <c r="K1783">
        <v>251.78</v>
      </c>
      <c r="L1783" t="s">
        <v>8158</v>
      </c>
      <c r="M1783" s="2">
        <f t="shared" si="81"/>
        <v>45940.159722222219</v>
      </c>
      <c r="N1783" t="s">
        <v>8159</v>
      </c>
      <c r="O1783" s="2">
        <f t="shared" si="82"/>
        <v>45943.429062499999</v>
      </c>
      <c r="Q1783" s="2" t="str">
        <f t="shared" si="83"/>
        <v/>
      </c>
      <c r="R1783" t="s">
        <v>8160</v>
      </c>
      <c r="S1783" t="s">
        <v>140</v>
      </c>
      <c r="T17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83" s="5" t="str">
        <f>IF(tb_ship[[#This Row],[current_status]]&lt;&gt;"DELIVERED", "",
  ABS(tb_ship[[#This Row],[Formated_actual_delivery_timestamp]] - tb_ship[[#This Row],[Formatted_estimated_delivery_timestamp]])
)</f>
        <v/>
      </c>
      <c r="V1783" t="s">
        <v>157</v>
      </c>
      <c r="W1783" t="s">
        <v>220</v>
      </c>
      <c r="X1783">
        <v>7</v>
      </c>
      <c r="Y1783">
        <v>5</v>
      </c>
      <c r="Z1783" t="b">
        <v>1</v>
      </c>
    </row>
    <row r="1784" spans="1:26" hidden="1" x14ac:dyDescent="0.25">
      <c r="A1784" t="s">
        <v>8161</v>
      </c>
      <c r="B1784" t="s">
        <v>402</v>
      </c>
      <c r="C1784" t="s">
        <v>23</v>
      </c>
      <c r="D1784" t="s">
        <v>44</v>
      </c>
      <c r="E1784" t="s">
        <v>24</v>
      </c>
      <c r="F1784" t="s">
        <v>45</v>
      </c>
      <c r="G1784" t="s">
        <v>128</v>
      </c>
      <c r="H1784" t="s">
        <v>181</v>
      </c>
      <c r="I1784" t="b">
        <v>1</v>
      </c>
      <c r="J1784">
        <v>8.1199999999999992</v>
      </c>
      <c r="K1784">
        <v>187.26</v>
      </c>
      <c r="L1784" t="s">
        <v>8162</v>
      </c>
      <c r="M1784" s="2">
        <f t="shared" si="81"/>
        <v>45849.1875</v>
      </c>
      <c r="N1784" t="s">
        <v>8163</v>
      </c>
      <c r="O1784" s="2">
        <f t="shared" si="82"/>
        <v>45851.377557870364</v>
      </c>
      <c r="P1784" t="s">
        <v>8164</v>
      </c>
      <c r="Q1784" s="2">
        <f t="shared" si="83"/>
        <v>45851.874409722222</v>
      </c>
      <c r="R1784" t="s">
        <v>8164</v>
      </c>
      <c r="S1784" t="s">
        <v>30</v>
      </c>
      <c r="T1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84" s="5">
        <f>IF(tb_ship[[#This Row],[current_status]]&lt;&gt;"DELIVERED", "",
  ABS(tb_ship[[#This Row],[Formated_actual_delivery_timestamp]] - tb_ship[[#This Row],[Formatted_estimated_delivery_timestamp]])
)</f>
        <v>0.49685185185808223</v>
      </c>
      <c r="X1784">
        <v>2</v>
      </c>
      <c r="Y1784">
        <v>5</v>
      </c>
      <c r="Z1784" t="b">
        <v>0</v>
      </c>
    </row>
    <row r="1785" spans="1:26" hidden="1" x14ac:dyDescent="0.25">
      <c r="A1785" t="s">
        <v>8165</v>
      </c>
      <c r="B1785" t="s">
        <v>67</v>
      </c>
      <c r="C1785" t="s">
        <v>43</v>
      </c>
      <c r="D1785" t="s">
        <v>52</v>
      </c>
      <c r="E1785" t="s">
        <v>59</v>
      </c>
      <c r="F1785" t="s">
        <v>53</v>
      </c>
      <c r="G1785" t="s">
        <v>313</v>
      </c>
      <c r="H1785" t="s">
        <v>314</v>
      </c>
      <c r="I1785" t="b">
        <v>0</v>
      </c>
      <c r="J1785">
        <v>11.49</v>
      </c>
      <c r="K1785">
        <v>187.08</v>
      </c>
      <c r="L1785" t="s">
        <v>8166</v>
      </c>
      <c r="M1785" s="2">
        <f t="shared" si="81"/>
        <v>45950.708333333336</v>
      </c>
      <c r="N1785" t="s">
        <v>8167</v>
      </c>
      <c r="O1785" s="2">
        <f t="shared" si="82"/>
        <v>45959.238807870373</v>
      </c>
      <c r="P1785" t="s">
        <v>8168</v>
      </c>
      <c r="Q1785" s="2">
        <f t="shared" si="83"/>
        <v>45959.015902777777</v>
      </c>
      <c r="R1785" t="s">
        <v>8169</v>
      </c>
      <c r="S1785" t="s">
        <v>30</v>
      </c>
      <c r="T17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85" s="5">
        <f>IF(tb_ship[[#This Row],[current_status]]&lt;&gt;"DELIVERED", "",
  ABS(tb_ship[[#This Row],[Formated_actual_delivery_timestamp]] - tb_ship[[#This Row],[Formatted_estimated_delivery_timestamp]])
)</f>
        <v>0.22290509259619284</v>
      </c>
      <c r="X1785">
        <v>3</v>
      </c>
      <c r="Y1785">
        <v>2</v>
      </c>
      <c r="Z1785" t="b">
        <v>0</v>
      </c>
    </row>
    <row r="1786" spans="1:26" hidden="1" x14ac:dyDescent="0.25">
      <c r="A1786" t="s">
        <v>8170</v>
      </c>
      <c r="B1786" t="s">
        <v>91</v>
      </c>
      <c r="C1786" t="s">
        <v>33</v>
      </c>
      <c r="D1786" t="s">
        <v>187</v>
      </c>
      <c r="E1786" t="s">
        <v>24</v>
      </c>
      <c r="F1786" t="s">
        <v>801</v>
      </c>
      <c r="G1786" t="s">
        <v>524</v>
      </c>
      <c r="H1786" t="s">
        <v>927</v>
      </c>
      <c r="I1786" t="b">
        <v>1</v>
      </c>
      <c r="J1786">
        <v>4.45</v>
      </c>
      <c r="K1786">
        <v>174.29</v>
      </c>
      <c r="L1786" t="s">
        <v>8171</v>
      </c>
      <c r="M1786" s="2">
        <f t="shared" si="81"/>
        <v>45916.188194444447</v>
      </c>
      <c r="N1786" t="s">
        <v>8172</v>
      </c>
      <c r="O1786" s="2">
        <f t="shared" si="82"/>
        <v>45924.805625000001</v>
      </c>
      <c r="P1786" t="s">
        <v>8173</v>
      </c>
      <c r="Q1786" s="2">
        <f t="shared" si="83"/>
        <v>45925.077175925922</v>
      </c>
      <c r="R1786" t="s">
        <v>8173</v>
      </c>
      <c r="S1786" t="s">
        <v>30</v>
      </c>
      <c r="T1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86" s="5">
        <f>IF(tb_ship[[#This Row],[current_status]]&lt;&gt;"DELIVERED", "",
  ABS(tb_ship[[#This Row],[Formated_actual_delivery_timestamp]] - tb_ship[[#This Row],[Formatted_estimated_delivery_timestamp]])
)</f>
        <v>0.27155092592147412</v>
      </c>
      <c r="X1786">
        <v>2</v>
      </c>
      <c r="Y1786">
        <v>5</v>
      </c>
      <c r="Z1786" t="b">
        <v>0</v>
      </c>
    </row>
    <row r="1787" spans="1:26" hidden="1" x14ac:dyDescent="0.25">
      <c r="A1787" t="s">
        <v>8174</v>
      </c>
      <c r="B1787" t="s">
        <v>279</v>
      </c>
      <c r="C1787" t="s">
        <v>33</v>
      </c>
      <c r="D1787" t="s">
        <v>116</v>
      </c>
      <c r="E1787" t="s">
        <v>24</v>
      </c>
      <c r="F1787" t="s">
        <v>136</v>
      </c>
      <c r="G1787" t="s">
        <v>35</v>
      </c>
      <c r="H1787" t="s">
        <v>5276</v>
      </c>
      <c r="I1787" t="b">
        <v>1</v>
      </c>
      <c r="J1787">
        <v>32.729999999999997</v>
      </c>
      <c r="K1787">
        <v>301.32</v>
      </c>
      <c r="L1787" t="s">
        <v>8175</v>
      </c>
      <c r="M1787" s="2">
        <f t="shared" si="81"/>
        <v>46065.311111111114</v>
      </c>
      <c r="N1787" t="s">
        <v>8176</v>
      </c>
      <c r="O1787" s="2">
        <f t="shared" si="82"/>
        <v>46074.444444444445</v>
      </c>
      <c r="Q1787" s="2" t="str">
        <f t="shared" si="83"/>
        <v/>
      </c>
      <c r="R1787" t="s">
        <v>8177</v>
      </c>
      <c r="S1787" t="s">
        <v>140</v>
      </c>
      <c r="T17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87" s="5" t="str">
        <f>IF(tb_ship[[#This Row],[current_status]]&lt;&gt;"DELIVERED", "",
  ABS(tb_ship[[#This Row],[Formated_actual_delivery_timestamp]] - tb_ship[[#This Row],[Formatted_estimated_delivery_timestamp]])
)</f>
        <v/>
      </c>
      <c r="V1787" t="s">
        <v>1013</v>
      </c>
      <c r="X1787">
        <v>7</v>
      </c>
      <c r="Y1787">
        <v>3</v>
      </c>
      <c r="Z1787" t="b">
        <v>1</v>
      </c>
    </row>
    <row r="1788" spans="1:26" hidden="1" x14ac:dyDescent="0.25">
      <c r="A1788" t="s">
        <v>8178</v>
      </c>
      <c r="B1788" t="s">
        <v>74</v>
      </c>
      <c r="C1788" t="s">
        <v>43</v>
      </c>
      <c r="D1788" t="s">
        <v>24</v>
      </c>
      <c r="E1788" t="s">
        <v>44</v>
      </c>
      <c r="F1788" t="s">
        <v>1499</v>
      </c>
      <c r="G1788" t="s">
        <v>280</v>
      </c>
      <c r="H1788" t="s">
        <v>546</v>
      </c>
      <c r="I1788" t="b">
        <v>1</v>
      </c>
      <c r="J1788">
        <v>16.940000000000001</v>
      </c>
      <c r="K1788">
        <v>278.18</v>
      </c>
      <c r="L1788" t="s">
        <v>8179</v>
      </c>
      <c r="M1788" s="2">
        <f t="shared" si="81"/>
        <v>46015.84652777778</v>
      </c>
      <c r="N1788" t="s">
        <v>8180</v>
      </c>
      <c r="O1788" s="2">
        <f t="shared" si="82"/>
        <v>46026.181574074079</v>
      </c>
      <c r="P1788" t="s">
        <v>8181</v>
      </c>
      <c r="Q1788" s="2">
        <f t="shared" si="83"/>
        <v>46026.859479166669</v>
      </c>
      <c r="R1788" t="s">
        <v>8181</v>
      </c>
      <c r="S1788" t="s">
        <v>30</v>
      </c>
      <c r="T17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88" s="5">
        <f>IF(tb_ship[[#This Row],[current_status]]&lt;&gt;"DELIVERED", "",
  ABS(tb_ship[[#This Row],[Formated_actual_delivery_timestamp]] - tb_ship[[#This Row],[Formatted_estimated_delivery_timestamp]])
)</f>
        <v>0.67790509259066312</v>
      </c>
      <c r="X1788">
        <v>3</v>
      </c>
      <c r="Y1788">
        <v>2</v>
      </c>
      <c r="Z1788" t="b">
        <v>0</v>
      </c>
    </row>
    <row r="1789" spans="1:26" hidden="1" x14ac:dyDescent="0.25">
      <c r="A1789" t="s">
        <v>8182</v>
      </c>
      <c r="B1789" t="s">
        <v>203</v>
      </c>
      <c r="C1789" t="s">
        <v>23</v>
      </c>
      <c r="D1789" t="s">
        <v>24</v>
      </c>
      <c r="E1789" t="s">
        <v>34</v>
      </c>
      <c r="F1789" t="s">
        <v>35</v>
      </c>
      <c r="G1789" t="s">
        <v>36</v>
      </c>
      <c r="H1789" t="s">
        <v>259</v>
      </c>
      <c r="I1789" t="b">
        <v>1</v>
      </c>
      <c r="J1789">
        <v>2.57</v>
      </c>
      <c r="K1789">
        <v>39.090000000000003</v>
      </c>
      <c r="L1789" t="s">
        <v>8183</v>
      </c>
      <c r="M1789" s="2">
        <f t="shared" si="81"/>
        <v>45853.897916666669</v>
      </c>
      <c r="N1789" t="s">
        <v>8184</v>
      </c>
      <c r="O1789" s="2">
        <f t="shared" si="82"/>
        <v>45859.53534722222</v>
      </c>
      <c r="P1789" t="s">
        <v>8185</v>
      </c>
      <c r="Q1789" s="2">
        <f t="shared" si="83"/>
        <v>45860.209629629629</v>
      </c>
      <c r="R1789" t="s">
        <v>8186</v>
      </c>
      <c r="S1789" t="s">
        <v>30</v>
      </c>
      <c r="T17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89" s="5">
        <f>IF(tb_ship[[#This Row],[current_status]]&lt;&gt;"DELIVERED", "",
  ABS(tb_ship[[#This Row],[Formated_actual_delivery_timestamp]] - tb_ship[[#This Row],[Formatted_estimated_delivery_timestamp]])
)</f>
        <v>0.67428240740991896</v>
      </c>
      <c r="X1789">
        <v>2</v>
      </c>
      <c r="Y1789">
        <v>5</v>
      </c>
      <c r="Z1789" t="b">
        <v>0</v>
      </c>
    </row>
    <row r="1790" spans="1:26" hidden="1" x14ac:dyDescent="0.25">
      <c r="A1790" t="s">
        <v>8187</v>
      </c>
      <c r="B1790" t="s">
        <v>186</v>
      </c>
      <c r="C1790" t="s">
        <v>51</v>
      </c>
      <c r="D1790" t="s">
        <v>24</v>
      </c>
      <c r="E1790" t="s">
        <v>24</v>
      </c>
      <c r="F1790" t="s">
        <v>189</v>
      </c>
      <c r="G1790" t="s">
        <v>68</v>
      </c>
      <c r="H1790" t="s">
        <v>152</v>
      </c>
      <c r="I1790" t="b">
        <v>0</v>
      </c>
      <c r="J1790">
        <v>7.85</v>
      </c>
      <c r="K1790">
        <v>77.849999999999994</v>
      </c>
      <c r="L1790" t="s">
        <v>8188</v>
      </c>
      <c r="M1790" s="2">
        <f t="shared" si="81"/>
        <v>45842.417361111111</v>
      </c>
      <c r="N1790" t="s">
        <v>8189</v>
      </c>
      <c r="O1790" s="2">
        <f t="shared" si="82"/>
        <v>45844.278900462967</v>
      </c>
      <c r="P1790" t="s">
        <v>8190</v>
      </c>
      <c r="Q1790" s="2">
        <f t="shared" si="83"/>
        <v>45844.493784722225</v>
      </c>
      <c r="R1790" t="s">
        <v>8190</v>
      </c>
      <c r="S1790" t="s">
        <v>30</v>
      </c>
      <c r="T1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0" s="5">
        <f>IF(tb_ship[[#This Row],[current_status]]&lt;&gt;"DELIVERED", "",
  ABS(tb_ship[[#This Row],[Formated_actual_delivery_timestamp]] - tb_ship[[#This Row],[Formatted_estimated_delivery_timestamp]])
)</f>
        <v>0.21488425925781485</v>
      </c>
      <c r="X1790">
        <v>3</v>
      </c>
      <c r="Y1790">
        <v>2</v>
      </c>
      <c r="Z1790" t="b">
        <v>0</v>
      </c>
    </row>
    <row r="1791" spans="1:26" hidden="1" x14ac:dyDescent="0.25">
      <c r="A1791" t="s">
        <v>8191</v>
      </c>
      <c r="B1791" t="s">
        <v>203</v>
      </c>
      <c r="C1791" t="s">
        <v>33</v>
      </c>
      <c r="D1791" t="s">
        <v>44</v>
      </c>
      <c r="E1791" t="s">
        <v>52</v>
      </c>
      <c r="F1791" t="s">
        <v>135</v>
      </c>
      <c r="G1791" t="s">
        <v>329</v>
      </c>
      <c r="H1791" t="s">
        <v>2406</v>
      </c>
      <c r="I1791" t="b">
        <v>1</v>
      </c>
      <c r="J1791">
        <v>2.1800000000000002</v>
      </c>
      <c r="K1791">
        <v>103.65</v>
      </c>
      <c r="L1791" t="s">
        <v>8192</v>
      </c>
      <c r="M1791" s="2">
        <f t="shared" si="81"/>
        <v>46060.974999999999</v>
      </c>
      <c r="N1791" t="s">
        <v>8193</v>
      </c>
      <c r="O1791" s="2">
        <f t="shared" si="82"/>
        <v>46068.96056712963</v>
      </c>
      <c r="P1791" t="s">
        <v>8194</v>
      </c>
      <c r="Q1791" s="2">
        <f t="shared" si="83"/>
        <v>46069.088148148148</v>
      </c>
      <c r="R1791" t="s">
        <v>8195</v>
      </c>
      <c r="S1791" t="s">
        <v>30</v>
      </c>
      <c r="T17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1" s="5">
        <f>IF(tb_ship[[#This Row],[current_status]]&lt;&gt;"DELIVERED", "",
  ABS(tb_ship[[#This Row],[Formated_actual_delivery_timestamp]] - tb_ship[[#This Row],[Formatted_estimated_delivery_timestamp]])
)</f>
        <v>0.127581018517958</v>
      </c>
      <c r="X1791">
        <v>2</v>
      </c>
      <c r="Y1791">
        <v>2</v>
      </c>
      <c r="Z1791" t="b">
        <v>0</v>
      </c>
    </row>
    <row r="1792" spans="1:26" hidden="1" x14ac:dyDescent="0.25">
      <c r="A1792" t="s">
        <v>8196</v>
      </c>
      <c r="B1792" t="s">
        <v>279</v>
      </c>
      <c r="C1792" t="s">
        <v>23</v>
      </c>
      <c r="D1792" t="s">
        <v>34</v>
      </c>
      <c r="E1792" t="s">
        <v>24</v>
      </c>
      <c r="F1792" t="s">
        <v>3266</v>
      </c>
      <c r="G1792" t="s">
        <v>196</v>
      </c>
      <c r="H1792" t="s">
        <v>700</v>
      </c>
      <c r="I1792" t="b">
        <v>1</v>
      </c>
      <c r="J1792">
        <v>6.3</v>
      </c>
      <c r="K1792">
        <v>139.58000000000001</v>
      </c>
      <c r="L1792" t="s">
        <v>8197</v>
      </c>
      <c r="M1792" s="2">
        <f t="shared" si="81"/>
        <v>46000.628472222219</v>
      </c>
      <c r="N1792" t="s">
        <v>8198</v>
      </c>
      <c r="O1792" s="2">
        <f t="shared" si="82"/>
        <v>46004.071747685186</v>
      </c>
      <c r="P1792" t="s">
        <v>8199</v>
      </c>
      <c r="Q1792" s="2">
        <f t="shared" si="83"/>
        <v>46003.984976851854</v>
      </c>
      <c r="R1792" t="s">
        <v>8200</v>
      </c>
      <c r="S1792" t="s">
        <v>30</v>
      </c>
      <c r="T17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92" s="5">
        <f>IF(tb_ship[[#This Row],[current_status]]&lt;&gt;"DELIVERED", "",
  ABS(tb_ship[[#This Row],[Formated_actual_delivery_timestamp]] - tb_ship[[#This Row],[Formatted_estimated_delivery_timestamp]])
)</f>
        <v>8.6770833331684116E-2</v>
      </c>
      <c r="X1792">
        <v>4</v>
      </c>
      <c r="Y1792">
        <v>5</v>
      </c>
      <c r="Z1792" t="b">
        <v>0</v>
      </c>
    </row>
    <row r="1793" spans="1:26" hidden="1" x14ac:dyDescent="0.25">
      <c r="A1793" t="s">
        <v>8201</v>
      </c>
      <c r="B1793" t="s">
        <v>99</v>
      </c>
      <c r="C1793" t="s">
        <v>51</v>
      </c>
      <c r="D1793" t="s">
        <v>116</v>
      </c>
      <c r="E1793" t="s">
        <v>24</v>
      </c>
      <c r="F1793" t="s">
        <v>1405</v>
      </c>
      <c r="G1793" t="s">
        <v>68</v>
      </c>
      <c r="H1793" t="s">
        <v>2128</v>
      </c>
      <c r="I1793" t="b">
        <v>1</v>
      </c>
      <c r="J1793">
        <v>11.42</v>
      </c>
      <c r="K1793">
        <v>303.19</v>
      </c>
      <c r="L1793" t="s">
        <v>8202</v>
      </c>
      <c r="M1793" s="2">
        <f t="shared" si="81"/>
        <v>46030.545138888891</v>
      </c>
      <c r="N1793" t="s">
        <v>8203</v>
      </c>
      <c r="O1793" s="2">
        <f t="shared" si="82"/>
        <v>46035.757453703707</v>
      </c>
      <c r="P1793" t="s">
        <v>8204</v>
      </c>
      <c r="Q1793" s="2">
        <f t="shared" si="83"/>
        <v>46035.463287037041</v>
      </c>
      <c r="R1793" t="s">
        <v>8205</v>
      </c>
      <c r="S1793" t="s">
        <v>30</v>
      </c>
      <c r="T17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93" s="5">
        <f>IF(tb_ship[[#This Row],[current_status]]&lt;&gt;"DELIVERED", "",
  ABS(tb_ship[[#This Row],[Formated_actual_delivery_timestamp]] - tb_ship[[#This Row],[Formatted_estimated_delivery_timestamp]])
)</f>
        <v>0.29416666666656965</v>
      </c>
      <c r="X1793">
        <v>3</v>
      </c>
      <c r="Y1793">
        <v>4</v>
      </c>
      <c r="Z1793" t="b">
        <v>0</v>
      </c>
    </row>
    <row r="1794" spans="1:26" hidden="1" x14ac:dyDescent="0.25">
      <c r="A1794" t="s">
        <v>8206</v>
      </c>
      <c r="B1794" t="s">
        <v>99</v>
      </c>
      <c r="C1794" t="s">
        <v>43</v>
      </c>
      <c r="D1794" t="s">
        <v>34</v>
      </c>
      <c r="E1794" t="s">
        <v>24</v>
      </c>
      <c r="F1794" t="s">
        <v>745</v>
      </c>
      <c r="G1794" t="s">
        <v>128</v>
      </c>
      <c r="H1794" t="s">
        <v>2747</v>
      </c>
      <c r="I1794" t="b">
        <v>1</v>
      </c>
      <c r="J1794">
        <v>22.92</v>
      </c>
      <c r="K1794">
        <v>304.45</v>
      </c>
      <c r="L1794" t="s">
        <v>8207</v>
      </c>
      <c r="M1794" s="2">
        <f t="shared" ref="M1794:M1857" si="84">_xlfn.LET(
    _xlpm.iso, L1794,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46040.606944444444</v>
      </c>
      <c r="N1794" t="s">
        <v>8208</v>
      </c>
      <c r="O1794" s="2">
        <f t="shared" si="82"/>
        <v>46050.627546296295</v>
      </c>
      <c r="Q1794" s="2" t="str">
        <f t="shared" si="83"/>
        <v/>
      </c>
      <c r="R1794" t="s">
        <v>8209</v>
      </c>
      <c r="S1794" t="s">
        <v>673</v>
      </c>
      <c r="T17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794" s="5" t="str">
        <f>IF(tb_ship[[#This Row],[current_status]]&lt;&gt;"DELIVERED", "",
  ABS(tb_ship[[#This Row],[Formated_actual_delivery_timestamp]] - tb_ship[[#This Row],[Formatted_estimated_delivery_timestamp]])
)</f>
        <v/>
      </c>
      <c r="V1794" t="s">
        <v>141</v>
      </c>
      <c r="W1794" t="s">
        <v>674</v>
      </c>
      <c r="X1794">
        <v>6</v>
      </c>
      <c r="Y1794">
        <v>2</v>
      </c>
      <c r="Z1794" t="b">
        <v>1</v>
      </c>
    </row>
    <row r="1795" spans="1:26" hidden="1" x14ac:dyDescent="0.25">
      <c r="A1795" t="s">
        <v>8210</v>
      </c>
      <c r="B1795" t="s">
        <v>67</v>
      </c>
      <c r="C1795" t="s">
        <v>800</v>
      </c>
      <c r="D1795" t="s">
        <v>24</v>
      </c>
      <c r="E1795" t="s">
        <v>52</v>
      </c>
      <c r="F1795" t="s">
        <v>93</v>
      </c>
      <c r="G1795" t="s">
        <v>236</v>
      </c>
      <c r="H1795" t="s">
        <v>363</v>
      </c>
      <c r="I1795" t="b">
        <v>1</v>
      </c>
      <c r="J1795">
        <v>4.8600000000000003</v>
      </c>
      <c r="K1795">
        <v>76.22</v>
      </c>
      <c r="L1795" t="s">
        <v>8211</v>
      </c>
      <c r="M1795" s="2">
        <f t="shared" si="84"/>
        <v>46041.677777777782</v>
      </c>
      <c r="N1795" t="s">
        <v>8212</v>
      </c>
      <c r="O1795" s="2">
        <f t="shared" ref="O1795:O1858" si="85">_xlfn.LET(
    _xlpm.iso, N1795,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46045.937881944446</v>
      </c>
      <c r="P1795" t="s">
        <v>8213</v>
      </c>
      <c r="Q1795" s="2">
        <f t="shared" ref="Q1795:Q1858" si="86">IF(P1795="", "", _xlfn.LET(
    _xlpm.iso, P1795,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46046.646932870375</v>
      </c>
      <c r="R1795" t="s">
        <v>8213</v>
      </c>
      <c r="S1795" t="s">
        <v>30</v>
      </c>
      <c r="T17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5" s="5">
        <f>IF(tb_ship[[#This Row],[current_status]]&lt;&gt;"DELIVERED", "",
  ABS(tb_ship[[#This Row],[Formated_actual_delivery_timestamp]] - tb_ship[[#This Row],[Formatted_estimated_delivery_timestamp]])
)</f>
        <v>0.70905092592875008</v>
      </c>
      <c r="X1795">
        <v>3</v>
      </c>
      <c r="Y1795">
        <v>3</v>
      </c>
      <c r="Z1795" t="b">
        <v>0</v>
      </c>
    </row>
    <row r="1796" spans="1:26" hidden="1" x14ac:dyDescent="0.25">
      <c r="A1796" t="s">
        <v>8214</v>
      </c>
      <c r="B1796" t="s">
        <v>91</v>
      </c>
      <c r="C1796" t="s">
        <v>23</v>
      </c>
      <c r="D1796" t="s">
        <v>52</v>
      </c>
      <c r="E1796" t="s">
        <v>24</v>
      </c>
      <c r="F1796" t="s">
        <v>92</v>
      </c>
      <c r="G1796" t="s">
        <v>68</v>
      </c>
      <c r="H1796" t="s">
        <v>94</v>
      </c>
      <c r="I1796" t="b">
        <v>1</v>
      </c>
      <c r="J1796">
        <v>11.53</v>
      </c>
      <c r="K1796">
        <v>57.37</v>
      </c>
      <c r="L1796" t="s">
        <v>8215</v>
      </c>
      <c r="M1796" s="2">
        <f t="shared" si="84"/>
        <v>46003.526388888895</v>
      </c>
      <c r="N1796" t="s">
        <v>8216</v>
      </c>
      <c r="O1796" s="2">
        <f t="shared" si="85"/>
        <v>46007.848055555558</v>
      </c>
      <c r="P1796" t="s">
        <v>8217</v>
      </c>
      <c r="Q1796" s="2">
        <f t="shared" si="86"/>
        <v>46007.64543981482</v>
      </c>
      <c r="R1796" t="s">
        <v>8217</v>
      </c>
      <c r="S1796" t="s">
        <v>30</v>
      </c>
      <c r="T17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96" s="5">
        <f>IF(tb_ship[[#This Row],[current_status]]&lt;&gt;"DELIVERED", "",
  ABS(tb_ship[[#This Row],[Formated_actual_delivery_timestamp]] - tb_ship[[#This Row],[Formatted_estimated_delivery_timestamp]])
)</f>
        <v>0.20261574073811062</v>
      </c>
      <c r="X1796">
        <v>3</v>
      </c>
      <c r="Y1796">
        <v>3</v>
      </c>
      <c r="Z1796" t="b">
        <v>0</v>
      </c>
    </row>
    <row r="1797" spans="1:26" hidden="1" x14ac:dyDescent="0.25">
      <c r="A1797" t="s">
        <v>8218</v>
      </c>
      <c r="B1797" t="s">
        <v>3176</v>
      </c>
      <c r="C1797" t="s">
        <v>23</v>
      </c>
      <c r="D1797" t="s">
        <v>44</v>
      </c>
      <c r="E1797" t="s">
        <v>52</v>
      </c>
      <c r="F1797" t="s">
        <v>180</v>
      </c>
      <c r="G1797" t="s">
        <v>76</v>
      </c>
      <c r="H1797" t="s">
        <v>204</v>
      </c>
      <c r="I1797" t="b">
        <v>1</v>
      </c>
      <c r="J1797">
        <v>7.88</v>
      </c>
      <c r="K1797">
        <v>500.94</v>
      </c>
      <c r="L1797" t="s">
        <v>8219</v>
      </c>
      <c r="M1797" s="2">
        <f t="shared" si="84"/>
        <v>46030.285416666666</v>
      </c>
      <c r="N1797" t="s">
        <v>8220</v>
      </c>
      <c r="O1797" s="2">
        <f t="shared" si="85"/>
        <v>46034.285636574074</v>
      </c>
      <c r="P1797" t="s">
        <v>8221</v>
      </c>
      <c r="Q1797" s="2">
        <f t="shared" si="86"/>
        <v>46034.484571759254</v>
      </c>
      <c r="R1797" t="s">
        <v>8221</v>
      </c>
      <c r="S1797" t="s">
        <v>30</v>
      </c>
      <c r="T17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7" s="5">
        <f>IF(tb_ship[[#This Row],[current_status]]&lt;&gt;"DELIVERED", "",
  ABS(tb_ship[[#This Row],[Formated_actual_delivery_timestamp]] - tb_ship[[#This Row],[Formatted_estimated_delivery_timestamp]])
)</f>
        <v>0.19893518518074416</v>
      </c>
      <c r="X1797">
        <v>4</v>
      </c>
      <c r="Y1797">
        <v>5</v>
      </c>
      <c r="Z1797" t="b">
        <v>0</v>
      </c>
    </row>
    <row r="1798" spans="1:26" hidden="1" x14ac:dyDescent="0.25">
      <c r="A1798" t="s">
        <v>8222</v>
      </c>
      <c r="B1798" t="s">
        <v>203</v>
      </c>
      <c r="C1798" t="s">
        <v>33</v>
      </c>
      <c r="D1798" t="s">
        <v>59</v>
      </c>
      <c r="E1798" t="s">
        <v>52</v>
      </c>
      <c r="F1798" t="s">
        <v>61</v>
      </c>
      <c r="G1798" t="s">
        <v>329</v>
      </c>
      <c r="H1798" t="s">
        <v>162</v>
      </c>
      <c r="I1798" t="b">
        <v>0</v>
      </c>
      <c r="J1798">
        <v>4.07</v>
      </c>
      <c r="K1798">
        <v>666.62</v>
      </c>
      <c r="L1798" t="s">
        <v>8223</v>
      </c>
      <c r="M1798" s="2">
        <f t="shared" si="84"/>
        <v>45918.776388888895</v>
      </c>
      <c r="N1798" t="s">
        <v>8224</v>
      </c>
      <c r="O1798" s="2">
        <f t="shared" si="85"/>
        <v>45928.765289351853</v>
      </c>
      <c r="P1798" t="s">
        <v>8225</v>
      </c>
      <c r="Q1798" s="2">
        <f t="shared" si="86"/>
        <v>45929.123078703706</v>
      </c>
      <c r="R1798" t="s">
        <v>8225</v>
      </c>
      <c r="S1798" t="s">
        <v>30</v>
      </c>
      <c r="T1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798" s="5">
        <f>IF(tb_ship[[#This Row],[current_status]]&lt;&gt;"DELIVERED", "",
  ABS(tb_ship[[#This Row],[Formated_actual_delivery_timestamp]] - tb_ship[[#This Row],[Formatted_estimated_delivery_timestamp]])
)</f>
        <v>0.35778935185226146</v>
      </c>
      <c r="X1798">
        <v>1</v>
      </c>
      <c r="Y1798">
        <v>2</v>
      </c>
      <c r="Z1798" t="b">
        <v>0</v>
      </c>
    </row>
    <row r="1799" spans="1:26" hidden="1" x14ac:dyDescent="0.25">
      <c r="A1799" t="s">
        <v>8226</v>
      </c>
      <c r="B1799" t="s">
        <v>99</v>
      </c>
      <c r="C1799" t="s">
        <v>33</v>
      </c>
      <c r="D1799" t="s">
        <v>52</v>
      </c>
      <c r="E1799" t="s">
        <v>59</v>
      </c>
      <c r="F1799" t="s">
        <v>76</v>
      </c>
      <c r="G1799" t="s">
        <v>471</v>
      </c>
      <c r="H1799" t="s">
        <v>314</v>
      </c>
      <c r="I1799" t="b">
        <v>0</v>
      </c>
      <c r="J1799">
        <v>49.33</v>
      </c>
      <c r="K1799">
        <v>1620.45</v>
      </c>
      <c r="L1799" t="s">
        <v>8227</v>
      </c>
      <c r="M1799" s="2">
        <f t="shared" si="84"/>
        <v>45877.350694444445</v>
      </c>
      <c r="N1799" t="s">
        <v>8228</v>
      </c>
      <c r="O1799" s="2">
        <f t="shared" si="85"/>
        <v>45882.289837962962</v>
      </c>
      <c r="P1799" t="s">
        <v>8229</v>
      </c>
      <c r="Q1799" s="2">
        <f t="shared" si="86"/>
        <v>45882.061956018522</v>
      </c>
      <c r="R1799" t="s">
        <v>8229</v>
      </c>
      <c r="S1799" t="s">
        <v>30</v>
      </c>
      <c r="T17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799" s="5">
        <f>IF(tb_ship[[#This Row],[current_status]]&lt;&gt;"DELIVERED", "",
  ABS(tb_ship[[#This Row],[Formated_actual_delivery_timestamp]] - tb_ship[[#This Row],[Formatted_estimated_delivery_timestamp]])
)</f>
        <v>0.22788194444001419</v>
      </c>
      <c r="X1799">
        <v>2</v>
      </c>
      <c r="Y1799">
        <v>2</v>
      </c>
      <c r="Z1799" t="b">
        <v>0</v>
      </c>
    </row>
    <row r="1800" spans="1:26" hidden="1" x14ac:dyDescent="0.25">
      <c r="A1800" t="s">
        <v>8230</v>
      </c>
      <c r="B1800" t="s">
        <v>99</v>
      </c>
      <c r="C1800" t="s">
        <v>51</v>
      </c>
      <c r="D1800" t="s">
        <v>24</v>
      </c>
      <c r="E1800" t="s">
        <v>52</v>
      </c>
      <c r="F1800" t="s">
        <v>93</v>
      </c>
      <c r="G1800" t="s">
        <v>329</v>
      </c>
      <c r="H1800" t="s">
        <v>216</v>
      </c>
      <c r="I1800" t="b">
        <v>1</v>
      </c>
      <c r="J1800">
        <v>7.16</v>
      </c>
      <c r="K1800">
        <v>223.41</v>
      </c>
      <c r="L1800" t="s">
        <v>8231</v>
      </c>
      <c r="M1800" s="2">
        <f t="shared" si="84"/>
        <v>45955.822916666672</v>
      </c>
      <c r="N1800" t="s">
        <v>8232</v>
      </c>
      <c r="O1800" s="2">
        <f t="shared" si="85"/>
        <v>45961.942349537036</v>
      </c>
      <c r="Q1800" s="2" t="str">
        <f t="shared" si="86"/>
        <v/>
      </c>
      <c r="R1800" t="s">
        <v>8233</v>
      </c>
      <c r="S1800" t="s">
        <v>673</v>
      </c>
      <c r="T18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00" s="5" t="str">
        <f>IF(tb_ship[[#This Row],[current_status]]&lt;&gt;"DELIVERED", "",
  ABS(tb_ship[[#This Row],[Formated_actual_delivery_timestamp]] - tb_ship[[#This Row],[Formatted_estimated_delivery_timestamp]])
)</f>
        <v/>
      </c>
      <c r="V1800" t="s">
        <v>1151</v>
      </c>
      <c r="X1800">
        <v>4</v>
      </c>
      <c r="Y1800">
        <v>3</v>
      </c>
      <c r="Z1800" t="b">
        <v>1</v>
      </c>
    </row>
    <row r="1801" spans="1:26" hidden="1" x14ac:dyDescent="0.25">
      <c r="A1801" t="s">
        <v>8234</v>
      </c>
      <c r="B1801" t="s">
        <v>279</v>
      </c>
      <c r="C1801" t="s">
        <v>33</v>
      </c>
      <c r="D1801" t="s">
        <v>44</v>
      </c>
      <c r="E1801" t="s">
        <v>24</v>
      </c>
      <c r="F1801" t="s">
        <v>109</v>
      </c>
      <c r="G1801" t="s">
        <v>151</v>
      </c>
      <c r="H1801" t="s">
        <v>181</v>
      </c>
      <c r="I1801" t="b">
        <v>1</v>
      </c>
      <c r="J1801">
        <v>16.82</v>
      </c>
      <c r="K1801">
        <v>655.79</v>
      </c>
      <c r="L1801" t="s">
        <v>8235</v>
      </c>
      <c r="M1801" s="2">
        <f t="shared" si="84"/>
        <v>45910.239583333328</v>
      </c>
      <c r="N1801" t="s">
        <v>8236</v>
      </c>
      <c r="O1801" s="2">
        <f t="shared" si="85"/>
        <v>45918.755266203698</v>
      </c>
      <c r="P1801" t="s">
        <v>8237</v>
      </c>
      <c r="Q1801" s="2">
        <f t="shared" si="86"/>
        <v>45918.42864583333</v>
      </c>
      <c r="R1801" t="s">
        <v>8237</v>
      </c>
      <c r="S1801" t="s">
        <v>30</v>
      </c>
      <c r="T1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01" s="5">
        <f>IF(tb_ship[[#This Row],[current_status]]&lt;&gt;"DELIVERED", "",
  ABS(tb_ship[[#This Row],[Formated_actual_delivery_timestamp]] - tb_ship[[#This Row],[Formatted_estimated_delivery_timestamp]])
)</f>
        <v>0.32662037036789116</v>
      </c>
      <c r="X1801">
        <v>4</v>
      </c>
      <c r="Y1801">
        <v>2</v>
      </c>
      <c r="Z1801" t="b">
        <v>0</v>
      </c>
    </row>
    <row r="1802" spans="1:26" hidden="1" x14ac:dyDescent="0.25">
      <c r="A1802" t="s">
        <v>8238</v>
      </c>
      <c r="B1802" t="s">
        <v>203</v>
      </c>
      <c r="C1802" t="s">
        <v>33</v>
      </c>
      <c r="D1802" t="s">
        <v>24</v>
      </c>
      <c r="E1802" t="s">
        <v>24</v>
      </c>
      <c r="F1802" t="s">
        <v>35</v>
      </c>
      <c r="G1802" t="s">
        <v>883</v>
      </c>
      <c r="H1802" t="s">
        <v>69</v>
      </c>
      <c r="I1802" t="b">
        <v>0</v>
      </c>
      <c r="J1802">
        <v>96.75</v>
      </c>
      <c r="K1802">
        <v>3655.87</v>
      </c>
      <c r="L1802" t="s">
        <v>8239</v>
      </c>
      <c r="M1802" s="2">
        <f t="shared" si="84"/>
        <v>46016.540277777778</v>
      </c>
      <c r="N1802" t="s">
        <v>8240</v>
      </c>
      <c r="O1802" s="2">
        <f t="shared" si="85"/>
        <v>46019.210636574076</v>
      </c>
      <c r="P1802" t="s">
        <v>8241</v>
      </c>
      <c r="Q1802" s="2">
        <f t="shared" si="86"/>
        <v>46018.890023148153</v>
      </c>
      <c r="R1802" t="s">
        <v>8241</v>
      </c>
      <c r="S1802" t="s">
        <v>30</v>
      </c>
      <c r="T18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02" s="5">
        <f>IF(tb_ship[[#This Row],[current_status]]&lt;&gt;"DELIVERED", "",
  ABS(tb_ship[[#This Row],[Formated_actual_delivery_timestamp]] - tb_ship[[#This Row],[Formatted_estimated_delivery_timestamp]])
)</f>
        <v>0.32061342592351139</v>
      </c>
      <c r="X1802">
        <v>3</v>
      </c>
      <c r="Y1802">
        <v>2</v>
      </c>
      <c r="Z1802" t="b">
        <v>0</v>
      </c>
    </row>
    <row r="1803" spans="1:26" hidden="1" x14ac:dyDescent="0.25">
      <c r="A1803" t="s">
        <v>8242</v>
      </c>
      <c r="B1803" t="s">
        <v>279</v>
      </c>
      <c r="C1803" t="s">
        <v>33</v>
      </c>
      <c r="D1803" t="s">
        <v>24</v>
      </c>
      <c r="E1803" t="s">
        <v>44</v>
      </c>
      <c r="F1803" t="s">
        <v>151</v>
      </c>
      <c r="G1803" t="s">
        <v>280</v>
      </c>
      <c r="H1803" t="s">
        <v>735</v>
      </c>
      <c r="I1803" t="b">
        <v>1</v>
      </c>
      <c r="J1803">
        <v>6.56</v>
      </c>
      <c r="K1803">
        <v>150.65</v>
      </c>
      <c r="L1803" t="s">
        <v>8243</v>
      </c>
      <c r="M1803" s="2">
        <f t="shared" si="84"/>
        <v>45812.587500000001</v>
      </c>
      <c r="N1803" t="s">
        <v>8244</v>
      </c>
      <c r="O1803" s="2">
        <f t="shared" si="85"/>
        <v>45818.894664351858</v>
      </c>
      <c r="P1803" t="s">
        <v>8245</v>
      </c>
      <c r="Q1803" s="2">
        <f t="shared" si="86"/>
        <v>45818.259976851848</v>
      </c>
      <c r="R1803" t="s">
        <v>8245</v>
      </c>
      <c r="S1803" t="s">
        <v>30</v>
      </c>
      <c r="T18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03" s="5">
        <f>IF(tb_ship[[#This Row],[current_status]]&lt;&gt;"DELIVERED", "",
  ABS(tb_ship[[#This Row],[Formated_actual_delivery_timestamp]] - tb_ship[[#This Row],[Formatted_estimated_delivery_timestamp]])
)</f>
        <v>0.63468750000902219</v>
      </c>
      <c r="X1803">
        <v>1</v>
      </c>
      <c r="Y1803">
        <v>3</v>
      </c>
      <c r="Z1803" t="b">
        <v>0</v>
      </c>
    </row>
    <row r="1804" spans="1:26" hidden="1" x14ac:dyDescent="0.25">
      <c r="A1804" t="s">
        <v>8246</v>
      </c>
      <c r="B1804" t="s">
        <v>512</v>
      </c>
      <c r="C1804" t="s">
        <v>23</v>
      </c>
      <c r="D1804" t="s">
        <v>24</v>
      </c>
      <c r="E1804" t="s">
        <v>34</v>
      </c>
      <c r="F1804" t="s">
        <v>35</v>
      </c>
      <c r="G1804" t="s">
        <v>230</v>
      </c>
      <c r="H1804" t="s">
        <v>2289</v>
      </c>
      <c r="I1804" t="b">
        <v>1</v>
      </c>
      <c r="J1804">
        <v>3.43</v>
      </c>
      <c r="K1804">
        <v>83.49</v>
      </c>
      <c r="L1804" t="s">
        <v>8247</v>
      </c>
      <c r="M1804" s="2">
        <f t="shared" si="84"/>
        <v>46057.30972222222</v>
      </c>
      <c r="N1804" t="s">
        <v>8248</v>
      </c>
      <c r="O1804" s="2">
        <f t="shared" si="85"/>
        <v>46061.67800925926</v>
      </c>
      <c r="P1804" t="s">
        <v>8249</v>
      </c>
      <c r="Q1804" s="2">
        <f t="shared" si="86"/>
        <v>46061.669652777775</v>
      </c>
      <c r="R1804" t="s">
        <v>8250</v>
      </c>
      <c r="S1804" t="s">
        <v>30</v>
      </c>
      <c r="T18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04" s="5">
        <f>IF(tb_ship[[#This Row],[current_status]]&lt;&gt;"DELIVERED", "",
  ABS(tb_ship[[#This Row],[Formated_actual_delivery_timestamp]] - tb_ship[[#This Row],[Formatted_estimated_delivery_timestamp]])
)</f>
        <v>8.3564814849523827E-3</v>
      </c>
      <c r="X1804">
        <v>5</v>
      </c>
      <c r="Y1804">
        <v>2</v>
      </c>
      <c r="Z1804" t="b">
        <v>0</v>
      </c>
    </row>
    <row r="1805" spans="1:26" hidden="1" x14ac:dyDescent="0.25">
      <c r="A1805" t="s">
        <v>8251</v>
      </c>
      <c r="B1805" t="s">
        <v>99</v>
      </c>
      <c r="C1805" t="s">
        <v>43</v>
      </c>
      <c r="D1805" t="s">
        <v>301</v>
      </c>
      <c r="E1805" t="s">
        <v>24</v>
      </c>
      <c r="F1805" t="s">
        <v>987</v>
      </c>
      <c r="G1805" t="s">
        <v>25</v>
      </c>
      <c r="H1805" t="s">
        <v>4403</v>
      </c>
      <c r="I1805" t="b">
        <v>1</v>
      </c>
      <c r="J1805">
        <v>36.979999999999997</v>
      </c>
      <c r="K1805">
        <v>1485.99</v>
      </c>
      <c r="L1805" t="s">
        <v>8252</v>
      </c>
      <c r="M1805" s="2">
        <f t="shared" si="84"/>
        <v>46041.73333333333</v>
      </c>
      <c r="N1805" t="s">
        <v>8253</v>
      </c>
      <c r="O1805" s="2">
        <f t="shared" si="85"/>
        <v>46055.580833333333</v>
      </c>
      <c r="P1805" t="s">
        <v>8254</v>
      </c>
      <c r="Q1805" s="2">
        <f t="shared" si="86"/>
        <v>46055.727627314816</v>
      </c>
      <c r="R1805" t="s">
        <v>8254</v>
      </c>
      <c r="S1805" t="s">
        <v>30</v>
      </c>
      <c r="T18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05" s="5">
        <f>IF(tb_ship[[#This Row],[current_status]]&lt;&gt;"DELIVERED", "",
  ABS(tb_ship[[#This Row],[Formated_actual_delivery_timestamp]] - tb_ship[[#This Row],[Formatted_estimated_delivery_timestamp]])
)</f>
        <v>0.14679398148291511</v>
      </c>
      <c r="X1805">
        <v>2</v>
      </c>
      <c r="Y1805">
        <v>4</v>
      </c>
      <c r="Z1805" t="b">
        <v>0</v>
      </c>
    </row>
    <row r="1806" spans="1:26" hidden="1" x14ac:dyDescent="0.25">
      <c r="A1806" t="s">
        <v>8255</v>
      </c>
      <c r="B1806" t="s">
        <v>150</v>
      </c>
      <c r="C1806" t="s">
        <v>51</v>
      </c>
      <c r="D1806" t="s">
        <v>44</v>
      </c>
      <c r="E1806" t="s">
        <v>24</v>
      </c>
      <c r="F1806" t="s">
        <v>45</v>
      </c>
      <c r="G1806" t="s">
        <v>151</v>
      </c>
      <c r="H1806" t="s">
        <v>110</v>
      </c>
      <c r="I1806" t="b">
        <v>1</v>
      </c>
      <c r="J1806">
        <v>2.36</v>
      </c>
      <c r="K1806">
        <v>115.14</v>
      </c>
      <c r="L1806" t="s">
        <v>8256</v>
      </c>
      <c r="M1806" s="2">
        <f t="shared" si="84"/>
        <v>46020.277777777774</v>
      </c>
      <c r="N1806" t="s">
        <v>8257</v>
      </c>
      <c r="O1806" s="2">
        <f t="shared" si="85"/>
        <v>46025.170266203699</v>
      </c>
      <c r="P1806" t="s">
        <v>8258</v>
      </c>
      <c r="Q1806" s="2">
        <f t="shared" si="86"/>
        <v>46025.464733796296</v>
      </c>
      <c r="R1806" t="s">
        <v>8259</v>
      </c>
      <c r="S1806" t="s">
        <v>30</v>
      </c>
      <c r="T18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06" s="5">
        <f>IF(tb_ship[[#This Row],[current_status]]&lt;&gt;"DELIVERED", "",
  ABS(tb_ship[[#This Row],[Formated_actual_delivery_timestamp]] - tb_ship[[#This Row],[Formatted_estimated_delivery_timestamp]])
)</f>
        <v>0.294467592597357</v>
      </c>
      <c r="X1806">
        <v>3</v>
      </c>
      <c r="Y1806">
        <v>5</v>
      </c>
      <c r="Z1806" t="b">
        <v>0</v>
      </c>
    </row>
    <row r="1807" spans="1:26" hidden="1" x14ac:dyDescent="0.25">
      <c r="A1807" t="s">
        <v>8260</v>
      </c>
      <c r="B1807" t="s">
        <v>203</v>
      </c>
      <c r="C1807" t="s">
        <v>33</v>
      </c>
      <c r="D1807" t="s">
        <v>24</v>
      </c>
      <c r="E1807" t="s">
        <v>24</v>
      </c>
      <c r="F1807" t="s">
        <v>196</v>
      </c>
      <c r="G1807" t="s">
        <v>151</v>
      </c>
      <c r="H1807" t="s">
        <v>69</v>
      </c>
      <c r="I1807" t="b">
        <v>0</v>
      </c>
      <c r="J1807">
        <v>21.7</v>
      </c>
      <c r="K1807">
        <v>1079.3499999999999</v>
      </c>
      <c r="L1807" t="s">
        <v>8261</v>
      </c>
      <c r="M1807" s="2">
        <f t="shared" si="84"/>
        <v>46017.632638888892</v>
      </c>
      <c r="N1807" t="s">
        <v>8262</v>
      </c>
      <c r="O1807" s="2">
        <f t="shared" si="85"/>
        <v>46018.040497685186</v>
      </c>
      <c r="P1807" t="s">
        <v>8263</v>
      </c>
      <c r="Q1807" s="2">
        <f t="shared" si="86"/>
        <v>46018.535590277781</v>
      </c>
      <c r="R1807" t="s">
        <v>8264</v>
      </c>
      <c r="S1807" t="s">
        <v>30</v>
      </c>
      <c r="T18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07" s="5">
        <f>IF(tb_ship[[#This Row],[current_status]]&lt;&gt;"DELIVERED", "",
  ABS(tb_ship[[#This Row],[Formated_actual_delivery_timestamp]] - tb_ship[[#This Row],[Formatted_estimated_delivery_timestamp]])
)</f>
        <v>0.49509259259502869</v>
      </c>
      <c r="X1807">
        <v>3</v>
      </c>
      <c r="Y1807">
        <v>2</v>
      </c>
      <c r="Z1807" t="b">
        <v>0</v>
      </c>
    </row>
    <row r="1808" spans="1:26" hidden="1" x14ac:dyDescent="0.25">
      <c r="A1808" t="s">
        <v>8265</v>
      </c>
      <c r="B1808" t="s">
        <v>827</v>
      </c>
      <c r="C1808" t="s">
        <v>51</v>
      </c>
      <c r="D1808" t="s">
        <v>228</v>
      </c>
      <c r="E1808" t="s">
        <v>34</v>
      </c>
      <c r="F1808" t="s">
        <v>229</v>
      </c>
      <c r="G1808" t="s">
        <v>36</v>
      </c>
      <c r="H1808" t="s">
        <v>962</v>
      </c>
      <c r="I1808" t="b">
        <v>1</v>
      </c>
      <c r="J1808">
        <v>5.3</v>
      </c>
      <c r="K1808">
        <v>173.25</v>
      </c>
      <c r="L1808" t="s">
        <v>8266</v>
      </c>
      <c r="M1808" s="2">
        <f t="shared" si="84"/>
        <v>46010.258333333331</v>
      </c>
      <c r="N1808" t="s">
        <v>8267</v>
      </c>
      <c r="O1808" s="2">
        <f t="shared" si="85"/>
        <v>46015.464571759258</v>
      </c>
      <c r="P1808" t="s">
        <v>8268</v>
      </c>
      <c r="Q1808" s="2">
        <f t="shared" si="86"/>
        <v>46015.464837962958</v>
      </c>
      <c r="R1808" t="s">
        <v>8268</v>
      </c>
      <c r="S1808" t="s">
        <v>30</v>
      </c>
      <c r="T18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08" s="5">
        <f>IF(tb_ship[[#This Row],[current_status]]&lt;&gt;"DELIVERED", "",
  ABS(tb_ship[[#This Row],[Formated_actual_delivery_timestamp]] - tb_ship[[#This Row],[Formatted_estimated_delivery_timestamp]])
)</f>
        <v>2.6620370044838637E-4</v>
      </c>
      <c r="X1808">
        <v>1</v>
      </c>
      <c r="Y1808">
        <v>4</v>
      </c>
      <c r="Z1808" t="b">
        <v>0</v>
      </c>
    </row>
    <row r="1809" spans="1:26" hidden="1" x14ac:dyDescent="0.25">
      <c r="A1809" t="s">
        <v>8269</v>
      </c>
      <c r="B1809" t="s">
        <v>186</v>
      </c>
      <c r="C1809" t="s">
        <v>51</v>
      </c>
      <c r="D1809" t="s">
        <v>24</v>
      </c>
      <c r="E1809" t="s">
        <v>24</v>
      </c>
      <c r="F1809" t="s">
        <v>196</v>
      </c>
      <c r="G1809" t="s">
        <v>196</v>
      </c>
      <c r="H1809" t="s">
        <v>525</v>
      </c>
      <c r="I1809" t="b">
        <v>0</v>
      </c>
      <c r="J1809">
        <v>5.22</v>
      </c>
      <c r="K1809">
        <v>76.319999999999993</v>
      </c>
      <c r="L1809" t="s">
        <v>8270</v>
      </c>
      <c r="M1809" s="2">
        <f t="shared" si="84"/>
        <v>46038.897222222222</v>
      </c>
      <c r="N1809" t="s">
        <v>8271</v>
      </c>
      <c r="O1809" s="2">
        <f t="shared" si="85"/>
        <v>46041.42454861111</v>
      </c>
      <c r="P1809" t="s">
        <v>8272</v>
      </c>
      <c r="Q1809" s="2">
        <f t="shared" si="86"/>
        <v>46040.802800925929</v>
      </c>
      <c r="R1809" t="s">
        <v>8272</v>
      </c>
      <c r="S1809" t="s">
        <v>30</v>
      </c>
      <c r="T18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09" s="5">
        <f>IF(tb_ship[[#This Row],[current_status]]&lt;&gt;"DELIVERED", "",
  ABS(tb_ship[[#This Row],[Formated_actual_delivery_timestamp]] - tb_ship[[#This Row],[Formatted_estimated_delivery_timestamp]])
)</f>
        <v>0.62174768518161727</v>
      </c>
      <c r="X1809">
        <v>2</v>
      </c>
      <c r="Y1809">
        <v>1</v>
      </c>
      <c r="Z1809" t="b">
        <v>0</v>
      </c>
    </row>
    <row r="1810" spans="1:26" hidden="1" x14ac:dyDescent="0.25">
      <c r="A1810" t="s">
        <v>8273</v>
      </c>
      <c r="B1810" t="s">
        <v>99</v>
      </c>
      <c r="C1810" t="s">
        <v>800</v>
      </c>
      <c r="D1810" t="s">
        <v>24</v>
      </c>
      <c r="E1810" t="s">
        <v>24</v>
      </c>
      <c r="F1810" t="s">
        <v>25</v>
      </c>
      <c r="G1810" t="s">
        <v>128</v>
      </c>
      <c r="H1810" t="s">
        <v>69</v>
      </c>
      <c r="I1810" t="b">
        <v>0</v>
      </c>
      <c r="J1810">
        <v>4.21</v>
      </c>
      <c r="K1810">
        <v>124.65</v>
      </c>
      <c r="L1810" t="s">
        <v>8274</v>
      </c>
      <c r="M1810" s="2">
        <f t="shared" si="84"/>
        <v>46029.630555555559</v>
      </c>
      <c r="N1810" t="s">
        <v>8275</v>
      </c>
      <c r="O1810" s="2">
        <f t="shared" si="85"/>
        <v>46031.096666666665</v>
      </c>
      <c r="Q1810" s="2" t="str">
        <f t="shared" si="86"/>
        <v/>
      </c>
      <c r="R1810" t="s">
        <v>8276</v>
      </c>
      <c r="S1810" t="s">
        <v>673</v>
      </c>
      <c r="T18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10" s="5" t="str">
        <f>IF(tb_ship[[#This Row],[current_status]]&lt;&gt;"DELIVERED", "",
  ABS(tb_ship[[#This Row],[Formated_actual_delivery_timestamp]] - tb_ship[[#This Row],[Formatted_estimated_delivery_timestamp]])
)</f>
        <v/>
      </c>
      <c r="V1810" t="s">
        <v>1323</v>
      </c>
      <c r="X1810">
        <v>8</v>
      </c>
      <c r="Y1810">
        <v>1</v>
      </c>
      <c r="Z1810" t="b">
        <v>1</v>
      </c>
    </row>
    <row r="1811" spans="1:26" hidden="1" x14ac:dyDescent="0.25">
      <c r="A1811" t="s">
        <v>8277</v>
      </c>
      <c r="B1811" t="s">
        <v>83</v>
      </c>
      <c r="C1811" t="s">
        <v>51</v>
      </c>
      <c r="D1811" t="s">
        <v>24</v>
      </c>
      <c r="E1811" t="s">
        <v>24</v>
      </c>
      <c r="F1811" t="s">
        <v>25</v>
      </c>
      <c r="G1811" t="s">
        <v>189</v>
      </c>
      <c r="I1811" t="b">
        <v>0</v>
      </c>
      <c r="J1811">
        <v>5.69</v>
      </c>
      <c r="K1811">
        <v>438.55</v>
      </c>
      <c r="L1811" t="s">
        <v>8278</v>
      </c>
      <c r="M1811" s="2">
        <f t="shared" si="84"/>
        <v>46049.750694444447</v>
      </c>
      <c r="N1811" t="s">
        <v>8279</v>
      </c>
      <c r="O1811" s="2">
        <f t="shared" si="85"/>
        <v>46052.356724537036</v>
      </c>
      <c r="Q1811" s="2" t="str">
        <f t="shared" si="86"/>
        <v/>
      </c>
      <c r="R1811" t="s">
        <v>8280</v>
      </c>
      <c r="S1811" t="s">
        <v>673</v>
      </c>
      <c r="T18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11" s="5" t="str">
        <f>IF(tb_ship[[#This Row],[current_status]]&lt;&gt;"DELIVERED", "",
  ABS(tb_ship[[#This Row],[Formated_actual_delivery_timestamp]] - tb_ship[[#This Row],[Formatted_estimated_delivery_timestamp]])
)</f>
        <v/>
      </c>
      <c r="V1811" t="s">
        <v>2031</v>
      </c>
      <c r="W1811" t="s">
        <v>3515</v>
      </c>
      <c r="X1811">
        <v>7</v>
      </c>
      <c r="Y1811">
        <v>1</v>
      </c>
      <c r="Z1811" t="b">
        <v>1</v>
      </c>
    </row>
    <row r="1812" spans="1:26" hidden="1" x14ac:dyDescent="0.25">
      <c r="A1812" t="s">
        <v>8281</v>
      </c>
      <c r="B1812" t="s">
        <v>67</v>
      </c>
      <c r="C1812" t="s">
        <v>23</v>
      </c>
      <c r="D1812" t="s">
        <v>116</v>
      </c>
      <c r="E1812" t="s">
        <v>24</v>
      </c>
      <c r="F1812" t="s">
        <v>811</v>
      </c>
      <c r="G1812" t="s">
        <v>196</v>
      </c>
      <c r="H1812" t="s">
        <v>377</v>
      </c>
      <c r="I1812" t="b">
        <v>1</v>
      </c>
      <c r="J1812">
        <v>6.61</v>
      </c>
      <c r="K1812">
        <v>231.93</v>
      </c>
      <c r="L1812" t="s">
        <v>8282</v>
      </c>
      <c r="M1812" s="2">
        <f t="shared" si="84"/>
        <v>45870.702777777777</v>
      </c>
      <c r="N1812" t="s">
        <v>8283</v>
      </c>
      <c r="O1812" s="2">
        <f t="shared" si="85"/>
        <v>45873.426481481481</v>
      </c>
      <c r="P1812" t="s">
        <v>8284</v>
      </c>
      <c r="Q1812" s="2">
        <f t="shared" si="86"/>
        <v>45873.477071759262</v>
      </c>
      <c r="R1812" t="s">
        <v>8285</v>
      </c>
      <c r="S1812" t="s">
        <v>30</v>
      </c>
      <c r="T18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12" s="5">
        <f>IF(tb_ship[[#This Row],[current_status]]&lt;&gt;"DELIVERED", "",
  ABS(tb_ship[[#This Row],[Formated_actual_delivery_timestamp]] - tb_ship[[#This Row],[Formatted_estimated_delivery_timestamp]])
)</f>
        <v>5.059027778042946E-2</v>
      </c>
      <c r="X1812">
        <v>1</v>
      </c>
      <c r="Y1812">
        <v>3</v>
      </c>
      <c r="Z1812" t="b">
        <v>0</v>
      </c>
    </row>
    <row r="1813" spans="1:26" hidden="1" x14ac:dyDescent="0.25">
      <c r="A1813" t="s">
        <v>8286</v>
      </c>
      <c r="B1813" t="s">
        <v>833</v>
      </c>
      <c r="C1813" t="s">
        <v>51</v>
      </c>
      <c r="D1813" t="s">
        <v>915</v>
      </c>
      <c r="E1813" t="s">
        <v>24</v>
      </c>
      <c r="F1813" t="s">
        <v>1180</v>
      </c>
      <c r="G1813" t="s">
        <v>35</v>
      </c>
      <c r="H1813" t="s">
        <v>3163</v>
      </c>
      <c r="I1813" t="b">
        <v>1</v>
      </c>
      <c r="J1813">
        <v>3.18</v>
      </c>
      <c r="K1813">
        <v>190.5</v>
      </c>
      <c r="L1813" t="s">
        <v>8287</v>
      </c>
      <c r="M1813" s="2">
        <f t="shared" si="84"/>
        <v>45835.750694444447</v>
      </c>
      <c r="N1813" t="s">
        <v>8288</v>
      </c>
      <c r="O1813" s="2">
        <f t="shared" si="85"/>
        <v>45840.389814814815</v>
      </c>
      <c r="P1813" t="s">
        <v>8289</v>
      </c>
      <c r="Q1813" s="2">
        <f t="shared" si="86"/>
        <v>45840.936967592592</v>
      </c>
      <c r="R1813" t="s">
        <v>8289</v>
      </c>
      <c r="S1813" t="s">
        <v>30</v>
      </c>
      <c r="T1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13" s="5">
        <f>IF(tb_ship[[#This Row],[current_status]]&lt;&gt;"DELIVERED", "",
  ABS(tb_ship[[#This Row],[Formated_actual_delivery_timestamp]] - tb_ship[[#This Row],[Formatted_estimated_delivery_timestamp]])
)</f>
        <v>0.54715277777722804</v>
      </c>
      <c r="X1813">
        <v>3</v>
      </c>
      <c r="Y1813">
        <v>4</v>
      </c>
      <c r="Z1813" t="b">
        <v>0</v>
      </c>
    </row>
    <row r="1814" spans="1:26" hidden="1" x14ac:dyDescent="0.25">
      <c r="A1814" t="s">
        <v>8290</v>
      </c>
      <c r="B1814" t="s">
        <v>203</v>
      </c>
      <c r="C1814" t="s">
        <v>51</v>
      </c>
      <c r="D1814" t="s">
        <v>59</v>
      </c>
      <c r="E1814" t="s">
        <v>52</v>
      </c>
      <c r="F1814" t="s">
        <v>160</v>
      </c>
      <c r="G1814" t="s">
        <v>612</v>
      </c>
      <c r="H1814" t="s">
        <v>2071</v>
      </c>
      <c r="I1814" t="b">
        <v>0</v>
      </c>
      <c r="J1814">
        <v>13.26</v>
      </c>
      <c r="K1814">
        <v>494.99</v>
      </c>
      <c r="L1814" t="s">
        <v>8291</v>
      </c>
      <c r="M1814" s="2">
        <f t="shared" si="84"/>
        <v>46003.424305555556</v>
      </c>
      <c r="N1814" t="s">
        <v>8292</v>
      </c>
      <c r="O1814" s="2">
        <f t="shared" si="85"/>
        <v>46008.995868055557</v>
      </c>
      <c r="P1814" t="s">
        <v>8293</v>
      </c>
      <c r="Q1814" s="2">
        <f t="shared" si="86"/>
        <v>46008.762337962966</v>
      </c>
      <c r="R1814" t="s">
        <v>8293</v>
      </c>
      <c r="S1814" t="s">
        <v>30</v>
      </c>
      <c r="T1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14" s="5">
        <f>IF(tb_ship[[#This Row],[current_status]]&lt;&gt;"DELIVERED", "",
  ABS(tb_ship[[#This Row],[Formated_actual_delivery_timestamp]] - tb_ship[[#This Row],[Formatted_estimated_delivery_timestamp]])
)</f>
        <v>0.23353009259153623</v>
      </c>
      <c r="X1814">
        <v>2</v>
      </c>
      <c r="Y1814">
        <v>3</v>
      </c>
      <c r="Z1814" t="b">
        <v>0</v>
      </c>
    </row>
    <row r="1815" spans="1:26" hidden="1" x14ac:dyDescent="0.25">
      <c r="A1815" t="s">
        <v>8294</v>
      </c>
      <c r="B1815" t="s">
        <v>203</v>
      </c>
      <c r="C1815" t="s">
        <v>51</v>
      </c>
      <c r="D1815" t="s">
        <v>187</v>
      </c>
      <c r="E1815" t="s">
        <v>24</v>
      </c>
      <c r="F1815" t="s">
        <v>801</v>
      </c>
      <c r="G1815" t="s">
        <v>273</v>
      </c>
      <c r="H1815" t="s">
        <v>190</v>
      </c>
      <c r="I1815" t="b">
        <v>1</v>
      </c>
      <c r="J1815">
        <v>11.07</v>
      </c>
      <c r="K1815">
        <v>163.81</v>
      </c>
      <c r="L1815" t="s">
        <v>8295</v>
      </c>
      <c r="M1815" s="2">
        <f t="shared" si="84"/>
        <v>46038.572916666664</v>
      </c>
      <c r="N1815" t="s">
        <v>8296</v>
      </c>
      <c r="O1815" s="2">
        <f t="shared" si="85"/>
        <v>46045.298437500001</v>
      </c>
      <c r="P1815" t="s">
        <v>8297</v>
      </c>
      <c r="Q1815" s="2">
        <f t="shared" si="86"/>
        <v>46044.631388888891</v>
      </c>
      <c r="R1815" t="s">
        <v>8297</v>
      </c>
      <c r="S1815" t="s">
        <v>30</v>
      </c>
      <c r="T18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15" s="5">
        <f>IF(tb_ship[[#This Row],[current_status]]&lt;&gt;"DELIVERED", "",
  ABS(tb_ship[[#This Row],[Formated_actual_delivery_timestamp]] - tb_ship[[#This Row],[Formatted_estimated_delivery_timestamp]])
)</f>
        <v>0.66704861111065838</v>
      </c>
      <c r="X1815">
        <v>1</v>
      </c>
      <c r="Y1815">
        <v>2</v>
      </c>
      <c r="Z1815" t="b">
        <v>0</v>
      </c>
    </row>
    <row r="1816" spans="1:26" hidden="1" x14ac:dyDescent="0.25">
      <c r="A1816" t="s">
        <v>8298</v>
      </c>
      <c r="B1816" t="s">
        <v>833</v>
      </c>
      <c r="C1816" t="s">
        <v>43</v>
      </c>
      <c r="D1816" t="s">
        <v>24</v>
      </c>
      <c r="E1816" t="s">
        <v>52</v>
      </c>
      <c r="F1816" t="s">
        <v>102</v>
      </c>
      <c r="G1816" t="s">
        <v>329</v>
      </c>
      <c r="H1816" t="s">
        <v>216</v>
      </c>
      <c r="I1816" t="b">
        <v>1</v>
      </c>
      <c r="J1816">
        <v>5.83</v>
      </c>
      <c r="K1816">
        <v>312.5</v>
      </c>
      <c r="L1816" t="s">
        <v>8299</v>
      </c>
      <c r="M1816" s="2">
        <f t="shared" si="84"/>
        <v>45893.681944444441</v>
      </c>
      <c r="N1816" t="s">
        <v>8300</v>
      </c>
      <c r="O1816" s="2">
        <f t="shared" si="85"/>
        <v>45903.545046296298</v>
      </c>
      <c r="Q1816" s="2" t="str">
        <f t="shared" si="86"/>
        <v/>
      </c>
      <c r="R1816" t="s">
        <v>8301</v>
      </c>
      <c r="S1816" t="s">
        <v>140</v>
      </c>
      <c r="T18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16" s="5" t="str">
        <f>IF(tb_ship[[#This Row],[current_status]]&lt;&gt;"DELIVERED", "",
  ABS(tb_ship[[#This Row],[Formated_actual_delivery_timestamp]] - tb_ship[[#This Row],[Formatted_estimated_delivery_timestamp]])
)</f>
        <v/>
      </c>
      <c r="V1816" t="s">
        <v>1013</v>
      </c>
      <c r="X1816">
        <v>5</v>
      </c>
      <c r="Y1816">
        <v>2</v>
      </c>
      <c r="Z1816" t="b">
        <v>1</v>
      </c>
    </row>
    <row r="1817" spans="1:26" hidden="1" x14ac:dyDescent="0.25">
      <c r="A1817" t="s">
        <v>8302</v>
      </c>
      <c r="B1817" t="s">
        <v>279</v>
      </c>
      <c r="D1817" t="s">
        <v>24</v>
      </c>
      <c r="E1817" t="s">
        <v>34</v>
      </c>
      <c r="F1817" t="s">
        <v>93</v>
      </c>
      <c r="G1817" t="s">
        <v>75</v>
      </c>
      <c r="H1817" t="s">
        <v>259</v>
      </c>
      <c r="I1817" t="b">
        <v>1</v>
      </c>
      <c r="J1817">
        <v>9.1999999999999993</v>
      </c>
      <c r="K1817">
        <v>284.41000000000003</v>
      </c>
      <c r="L1817" t="s">
        <v>8303</v>
      </c>
      <c r="M1817" s="2">
        <f t="shared" si="84"/>
        <v>45940.460416666669</v>
      </c>
      <c r="N1817" t="s">
        <v>8304</v>
      </c>
      <c r="O1817" s="2">
        <f t="shared" si="85"/>
        <v>45943.880509259259</v>
      </c>
      <c r="P1817" t="s">
        <v>8305</v>
      </c>
      <c r="Q1817" s="2">
        <f t="shared" si="86"/>
        <v>45943.763414351852</v>
      </c>
      <c r="R1817" t="s">
        <v>8305</v>
      </c>
      <c r="S1817" t="s">
        <v>30</v>
      </c>
      <c r="T1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17" s="5">
        <f>IF(tb_ship[[#This Row],[current_status]]&lt;&gt;"DELIVERED", "",
  ABS(tb_ship[[#This Row],[Formated_actual_delivery_timestamp]] - tb_ship[[#This Row],[Formatted_estimated_delivery_timestamp]])
)</f>
        <v>0.11709490740759065</v>
      </c>
      <c r="X1817">
        <v>2</v>
      </c>
      <c r="Y1817">
        <v>4</v>
      </c>
      <c r="Z1817" t="b">
        <v>0</v>
      </c>
    </row>
    <row r="1818" spans="1:26" hidden="1" x14ac:dyDescent="0.25">
      <c r="A1818" t="s">
        <v>8306</v>
      </c>
      <c r="B1818" t="s">
        <v>67</v>
      </c>
      <c r="C1818" t="s">
        <v>51</v>
      </c>
      <c r="D1818" t="s">
        <v>52</v>
      </c>
      <c r="E1818" t="s">
        <v>59</v>
      </c>
      <c r="F1818" t="s">
        <v>422</v>
      </c>
      <c r="G1818" t="s">
        <v>313</v>
      </c>
      <c r="H1818" t="s">
        <v>314</v>
      </c>
      <c r="I1818" t="b">
        <v>0</v>
      </c>
      <c r="J1818">
        <v>13.45</v>
      </c>
      <c r="K1818">
        <v>257.10000000000002</v>
      </c>
      <c r="L1818" t="s">
        <v>8307</v>
      </c>
      <c r="M1818" s="2">
        <f t="shared" si="84"/>
        <v>45931.45416666667</v>
      </c>
      <c r="N1818" t="s">
        <v>8308</v>
      </c>
      <c r="O1818" s="2">
        <f t="shared" si="85"/>
        <v>45935.801111111112</v>
      </c>
      <c r="P1818" t="s">
        <v>8309</v>
      </c>
      <c r="Q1818" s="2">
        <f t="shared" si="86"/>
        <v>45934.858807870376</v>
      </c>
      <c r="R1818" t="s">
        <v>8309</v>
      </c>
      <c r="S1818" t="s">
        <v>30</v>
      </c>
      <c r="T18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18" s="5">
        <f>IF(tb_ship[[#This Row],[current_status]]&lt;&gt;"DELIVERED", "",
  ABS(tb_ship[[#This Row],[Formated_actual_delivery_timestamp]] - tb_ship[[#This Row],[Formatted_estimated_delivery_timestamp]])
)</f>
        <v>0.94230324073578231</v>
      </c>
      <c r="X1818">
        <v>2</v>
      </c>
      <c r="Y1818">
        <v>2</v>
      </c>
      <c r="Z1818" t="b">
        <v>0</v>
      </c>
    </row>
    <row r="1819" spans="1:26" hidden="1" x14ac:dyDescent="0.25">
      <c r="A1819" t="s">
        <v>8310</v>
      </c>
      <c r="B1819" t="s">
        <v>279</v>
      </c>
      <c r="C1819" t="s">
        <v>33</v>
      </c>
      <c r="D1819" t="s">
        <v>228</v>
      </c>
      <c r="E1819" t="s">
        <v>34</v>
      </c>
      <c r="F1819" t="s">
        <v>1671</v>
      </c>
      <c r="G1819" t="s">
        <v>961</v>
      </c>
      <c r="H1819" t="s">
        <v>870</v>
      </c>
      <c r="I1819" t="b">
        <v>1</v>
      </c>
      <c r="J1819">
        <v>13.4</v>
      </c>
      <c r="K1819">
        <v>320.85000000000002</v>
      </c>
      <c r="L1819" t="s">
        <v>8311</v>
      </c>
      <c r="M1819" s="2">
        <f t="shared" si="84"/>
        <v>45918.537499999999</v>
      </c>
      <c r="N1819" t="s">
        <v>8312</v>
      </c>
      <c r="O1819" s="2">
        <f t="shared" si="85"/>
        <v>45927.404479166667</v>
      </c>
      <c r="Q1819" s="2" t="str">
        <f t="shared" si="86"/>
        <v/>
      </c>
      <c r="R1819" t="s">
        <v>8313</v>
      </c>
      <c r="S1819" t="s">
        <v>673</v>
      </c>
      <c r="T18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19" s="5" t="str">
        <f>IF(tb_ship[[#This Row],[current_status]]&lt;&gt;"DELIVERED", "",
  ABS(tb_ship[[#This Row],[Formated_actual_delivery_timestamp]] - tb_ship[[#This Row],[Formatted_estimated_delivery_timestamp]])
)</f>
        <v/>
      </c>
      <c r="V1819" t="s">
        <v>400</v>
      </c>
      <c r="W1819" t="s">
        <v>921</v>
      </c>
      <c r="X1819">
        <v>9</v>
      </c>
      <c r="Y1819">
        <v>3</v>
      </c>
      <c r="Z1819" t="b">
        <v>1</v>
      </c>
    </row>
    <row r="1820" spans="1:26" hidden="1" x14ac:dyDescent="0.25">
      <c r="A1820" t="s">
        <v>8314</v>
      </c>
      <c r="B1820" t="s">
        <v>203</v>
      </c>
      <c r="C1820" t="s">
        <v>51</v>
      </c>
      <c r="E1820" t="s">
        <v>24</v>
      </c>
      <c r="F1820" t="s">
        <v>180</v>
      </c>
      <c r="G1820" t="s">
        <v>68</v>
      </c>
      <c r="H1820" t="s">
        <v>1289</v>
      </c>
      <c r="I1820" t="b">
        <v>1</v>
      </c>
      <c r="J1820">
        <v>31.67</v>
      </c>
      <c r="K1820">
        <v>1340.15</v>
      </c>
      <c r="L1820" t="s">
        <v>8315</v>
      </c>
      <c r="M1820" s="2">
        <f t="shared" si="84"/>
        <v>45901.258333333331</v>
      </c>
      <c r="N1820" t="s">
        <v>8316</v>
      </c>
      <c r="O1820" s="2">
        <f t="shared" si="85"/>
        <v>45906.974687499998</v>
      </c>
      <c r="P1820" t="s">
        <v>8317</v>
      </c>
      <c r="Q1820" s="2">
        <f t="shared" si="86"/>
        <v>45906.458043981482</v>
      </c>
      <c r="R1820" t="s">
        <v>8317</v>
      </c>
      <c r="S1820" t="s">
        <v>30</v>
      </c>
      <c r="T18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20" s="5">
        <f>IF(tb_ship[[#This Row],[current_status]]&lt;&gt;"DELIVERED", "",
  ABS(tb_ship[[#This Row],[Formated_actual_delivery_timestamp]] - tb_ship[[#This Row],[Formatted_estimated_delivery_timestamp]])
)</f>
        <v>0.51664351851650281</v>
      </c>
      <c r="X1820">
        <v>4</v>
      </c>
      <c r="Y1820">
        <v>5</v>
      </c>
      <c r="Z1820" t="b">
        <v>0</v>
      </c>
    </row>
    <row r="1821" spans="1:26" hidden="1" x14ac:dyDescent="0.25">
      <c r="A1821" t="s">
        <v>8318</v>
      </c>
      <c r="B1821" t="s">
        <v>279</v>
      </c>
      <c r="C1821" t="s">
        <v>33</v>
      </c>
      <c r="D1821" t="s">
        <v>24</v>
      </c>
      <c r="E1821" t="s">
        <v>24</v>
      </c>
      <c r="F1821" t="s">
        <v>151</v>
      </c>
      <c r="G1821" t="s">
        <v>189</v>
      </c>
      <c r="H1821" t="s">
        <v>69</v>
      </c>
      <c r="I1821" t="b">
        <v>0</v>
      </c>
      <c r="J1821">
        <v>17.61</v>
      </c>
      <c r="K1821">
        <v>1451.08</v>
      </c>
      <c r="L1821" t="s">
        <v>8319</v>
      </c>
      <c r="M1821" s="2">
        <f t="shared" si="84"/>
        <v>45968.754166666666</v>
      </c>
      <c r="N1821" t="s">
        <v>8320</v>
      </c>
      <c r="O1821" s="2">
        <f t="shared" si="85"/>
        <v>45969.917488425926</v>
      </c>
      <c r="P1821" t="s">
        <v>8321</v>
      </c>
      <c r="Q1821" s="2">
        <f t="shared" si="86"/>
        <v>45969.638923611114</v>
      </c>
      <c r="R1821" t="s">
        <v>8322</v>
      </c>
      <c r="S1821" t="s">
        <v>30</v>
      </c>
      <c r="T18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21" s="5">
        <f>IF(tb_ship[[#This Row],[current_status]]&lt;&gt;"DELIVERED", "",
  ABS(tb_ship[[#This Row],[Formated_actual_delivery_timestamp]] - tb_ship[[#This Row],[Formatted_estimated_delivery_timestamp]])
)</f>
        <v>0.278564814812853</v>
      </c>
      <c r="X1821">
        <v>2</v>
      </c>
      <c r="Y1821">
        <v>2</v>
      </c>
      <c r="Z1821" t="b">
        <v>0</v>
      </c>
    </row>
    <row r="1822" spans="1:26" hidden="1" x14ac:dyDescent="0.25">
      <c r="A1822" t="s">
        <v>8323</v>
      </c>
      <c r="B1822" t="s">
        <v>755</v>
      </c>
      <c r="C1822" t="s">
        <v>33</v>
      </c>
      <c r="D1822" t="s">
        <v>44</v>
      </c>
      <c r="E1822" t="s">
        <v>52</v>
      </c>
      <c r="F1822" t="s">
        <v>710</v>
      </c>
      <c r="G1822" t="s">
        <v>53</v>
      </c>
      <c r="H1822" t="s">
        <v>86</v>
      </c>
      <c r="I1822" t="b">
        <v>1</v>
      </c>
      <c r="J1822">
        <v>5.54</v>
      </c>
      <c r="K1822">
        <v>326.97000000000003</v>
      </c>
      <c r="L1822" t="s">
        <v>8324</v>
      </c>
      <c r="M1822" s="2">
        <f t="shared" si="84"/>
        <v>45815.480555555558</v>
      </c>
      <c r="N1822" t="s">
        <v>8325</v>
      </c>
      <c r="O1822" s="2">
        <f t="shared" si="85"/>
        <v>45824.804039351846</v>
      </c>
      <c r="P1822" t="s">
        <v>8326</v>
      </c>
      <c r="Q1822" s="2">
        <f t="shared" si="86"/>
        <v>45825.84888888889</v>
      </c>
      <c r="R1822" t="s">
        <v>8327</v>
      </c>
      <c r="S1822" t="s">
        <v>30</v>
      </c>
      <c r="T18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2" s="5">
        <f>IF(tb_ship[[#This Row],[current_status]]&lt;&gt;"DELIVERED", "",
  ABS(tb_ship[[#This Row],[Formated_actual_delivery_timestamp]] - tb_ship[[#This Row],[Formatted_estimated_delivery_timestamp]])
)</f>
        <v>1.044849537043774</v>
      </c>
      <c r="X1822">
        <v>5</v>
      </c>
      <c r="Y1822">
        <v>4</v>
      </c>
      <c r="Z1822" t="b">
        <v>0</v>
      </c>
    </row>
    <row r="1823" spans="1:26" x14ac:dyDescent="0.25">
      <c r="A1823" t="s">
        <v>8328</v>
      </c>
      <c r="B1823" t="s">
        <v>99</v>
      </c>
      <c r="C1823" t="s">
        <v>33</v>
      </c>
      <c r="D1823" t="s">
        <v>116</v>
      </c>
      <c r="E1823" t="s">
        <v>24</v>
      </c>
      <c r="F1823" t="s">
        <v>811</v>
      </c>
      <c r="G1823" t="s">
        <v>196</v>
      </c>
      <c r="H1823" t="s">
        <v>377</v>
      </c>
      <c r="I1823" t="b">
        <v>1</v>
      </c>
      <c r="J1823">
        <v>11.33</v>
      </c>
      <c r="K1823">
        <v>311.17</v>
      </c>
      <c r="L1823" t="s">
        <v>8329</v>
      </c>
      <c r="M1823" s="2">
        <f t="shared" si="84"/>
        <v>45852.665277777778</v>
      </c>
      <c r="N1823" t="s">
        <v>8330</v>
      </c>
      <c r="O1823" s="2">
        <f t="shared" si="85"/>
        <v>45859.173692129632</v>
      </c>
      <c r="Q1823" s="2" t="str">
        <f t="shared" si="86"/>
        <v/>
      </c>
      <c r="R1823" t="s">
        <v>8331</v>
      </c>
      <c r="S1823" t="s">
        <v>156</v>
      </c>
      <c r="T18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23" s="5" t="str">
        <f>IF(tb_ship[[#This Row],[current_status]]&lt;&gt;"DELIVERED", "",
  ABS(tb_ship[[#This Row],[Formated_actual_delivery_timestamp]] - tb_ship[[#This Row],[Formatted_estimated_delivery_timestamp]])
)</f>
        <v/>
      </c>
      <c r="V1823" t="s">
        <v>1055</v>
      </c>
      <c r="X1823">
        <v>7</v>
      </c>
      <c r="Y1823">
        <v>5</v>
      </c>
      <c r="Z1823" t="b">
        <v>1</v>
      </c>
    </row>
    <row r="1824" spans="1:26" hidden="1" x14ac:dyDescent="0.25">
      <c r="A1824" t="s">
        <v>8332</v>
      </c>
      <c r="B1824" t="s">
        <v>67</v>
      </c>
      <c r="C1824" t="s">
        <v>33</v>
      </c>
      <c r="D1824" t="s">
        <v>24</v>
      </c>
      <c r="E1824" t="s">
        <v>52</v>
      </c>
      <c r="F1824" t="s">
        <v>249</v>
      </c>
      <c r="G1824" t="s">
        <v>92</v>
      </c>
      <c r="H1824" t="s">
        <v>216</v>
      </c>
      <c r="I1824" t="b">
        <v>1</v>
      </c>
      <c r="J1824">
        <v>7.02</v>
      </c>
      <c r="K1824">
        <v>279.35000000000002</v>
      </c>
      <c r="L1824" t="s">
        <v>8333</v>
      </c>
      <c r="M1824" s="2">
        <f t="shared" si="84"/>
        <v>45903.850694444445</v>
      </c>
      <c r="N1824" t="s">
        <v>8334</v>
      </c>
      <c r="O1824" s="2">
        <f t="shared" si="85"/>
        <v>45909.051203703704</v>
      </c>
      <c r="P1824" t="s">
        <v>8335</v>
      </c>
      <c r="Q1824" s="2">
        <f t="shared" si="86"/>
        <v>45909.758125</v>
      </c>
      <c r="R1824" t="s">
        <v>8336</v>
      </c>
      <c r="S1824" t="s">
        <v>30</v>
      </c>
      <c r="T18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4" s="5">
        <f>IF(tb_ship[[#This Row],[current_status]]&lt;&gt;"DELIVERED", "",
  ABS(tb_ship[[#This Row],[Formated_actual_delivery_timestamp]] - tb_ship[[#This Row],[Formatted_estimated_delivery_timestamp]])
)</f>
        <v>0.70692129629605915</v>
      </c>
      <c r="X1824">
        <v>3</v>
      </c>
      <c r="Y1824">
        <v>5</v>
      </c>
      <c r="Z1824" t="b">
        <v>0</v>
      </c>
    </row>
    <row r="1825" spans="1:26" hidden="1" x14ac:dyDescent="0.25">
      <c r="A1825" t="s">
        <v>8337</v>
      </c>
      <c r="B1825" t="s">
        <v>58</v>
      </c>
      <c r="C1825" t="s">
        <v>43</v>
      </c>
      <c r="D1825" t="s">
        <v>52</v>
      </c>
      <c r="E1825" t="s">
        <v>59</v>
      </c>
      <c r="F1825" t="s">
        <v>76</v>
      </c>
      <c r="G1825" t="s">
        <v>61</v>
      </c>
      <c r="H1825" t="s">
        <v>314</v>
      </c>
      <c r="I1825" t="b">
        <v>0</v>
      </c>
      <c r="J1825">
        <v>8.57</v>
      </c>
      <c r="K1825">
        <v>130.47999999999999</v>
      </c>
      <c r="L1825" t="s">
        <v>8338</v>
      </c>
      <c r="M1825" s="2">
        <f t="shared" si="84"/>
        <v>45950.686111111114</v>
      </c>
      <c r="N1825" t="s">
        <v>8339</v>
      </c>
      <c r="O1825" s="2">
        <f t="shared" si="85"/>
        <v>45953.993530092594</v>
      </c>
      <c r="Q1825" s="2" t="str">
        <f t="shared" si="86"/>
        <v/>
      </c>
      <c r="R1825" t="s">
        <v>8340</v>
      </c>
      <c r="S1825" t="s">
        <v>140</v>
      </c>
      <c r="T18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25" s="5" t="str">
        <f>IF(tb_ship[[#This Row],[current_status]]&lt;&gt;"DELIVERED", "",
  ABS(tb_ship[[#This Row],[Formated_actual_delivery_timestamp]] - tb_ship[[#This Row],[Formatted_estimated_delivery_timestamp]])
)</f>
        <v/>
      </c>
      <c r="V1825" t="s">
        <v>141</v>
      </c>
      <c r="X1825">
        <v>7</v>
      </c>
      <c r="Y1825">
        <v>5</v>
      </c>
      <c r="Z1825" t="b">
        <v>1</v>
      </c>
    </row>
    <row r="1826" spans="1:26" hidden="1" x14ac:dyDescent="0.25">
      <c r="A1826" t="s">
        <v>8341</v>
      </c>
      <c r="B1826" t="s">
        <v>186</v>
      </c>
      <c r="C1826" t="s">
        <v>51</v>
      </c>
      <c r="D1826" t="s">
        <v>24</v>
      </c>
      <c r="E1826" t="s">
        <v>34</v>
      </c>
      <c r="F1826" t="s">
        <v>128</v>
      </c>
      <c r="G1826" t="s">
        <v>230</v>
      </c>
      <c r="H1826" t="s">
        <v>592</v>
      </c>
      <c r="I1826" t="b">
        <v>1</v>
      </c>
      <c r="J1826">
        <v>17.93</v>
      </c>
      <c r="K1826">
        <v>307.64</v>
      </c>
      <c r="L1826" t="s">
        <v>8342</v>
      </c>
      <c r="M1826" s="2">
        <f t="shared" si="84"/>
        <v>46052.746527777781</v>
      </c>
      <c r="N1826" t="s">
        <v>8343</v>
      </c>
      <c r="O1826" s="2">
        <f t="shared" si="85"/>
        <v>46056.891631944447</v>
      </c>
      <c r="P1826" t="s">
        <v>8344</v>
      </c>
      <c r="Q1826" s="2">
        <f t="shared" si="86"/>
        <v>46057.478946759264</v>
      </c>
      <c r="R1826" t="s">
        <v>8344</v>
      </c>
      <c r="S1826" t="s">
        <v>30</v>
      </c>
      <c r="T18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6" s="5">
        <f>IF(tb_ship[[#This Row],[current_status]]&lt;&gt;"DELIVERED", "",
  ABS(tb_ship[[#This Row],[Formated_actual_delivery_timestamp]] - tb_ship[[#This Row],[Formatted_estimated_delivery_timestamp]])
)</f>
        <v>0.5873148148166365</v>
      </c>
      <c r="X1826">
        <v>3</v>
      </c>
      <c r="Y1826">
        <v>2</v>
      </c>
      <c r="Z1826" t="b">
        <v>0</v>
      </c>
    </row>
    <row r="1827" spans="1:26" hidden="1" x14ac:dyDescent="0.25">
      <c r="A1827" t="s">
        <v>8345</v>
      </c>
      <c r="B1827" t="s">
        <v>203</v>
      </c>
      <c r="C1827" t="s">
        <v>33</v>
      </c>
      <c r="D1827" t="s">
        <v>44</v>
      </c>
      <c r="E1827" t="s">
        <v>52</v>
      </c>
      <c r="F1827" t="s">
        <v>280</v>
      </c>
      <c r="G1827" t="s">
        <v>53</v>
      </c>
      <c r="H1827" t="s">
        <v>2406</v>
      </c>
      <c r="I1827" t="b">
        <v>1</v>
      </c>
      <c r="J1827">
        <v>22.22</v>
      </c>
      <c r="K1827">
        <v>921.24</v>
      </c>
      <c r="L1827" t="s">
        <v>8346</v>
      </c>
      <c r="M1827" s="2">
        <f t="shared" si="84"/>
        <v>46044.417361111111</v>
      </c>
      <c r="N1827" t="s">
        <v>8347</v>
      </c>
      <c r="O1827" s="2">
        <f t="shared" si="85"/>
        <v>46048.903564814813</v>
      </c>
      <c r="P1827" t="s">
        <v>8348</v>
      </c>
      <c r="Q1827" s="2">
        <f t="shared" si="86"/>
        <v>46049.152546296296</v>
      </c>
      <c r="R1827" t="s">
        <v>8349</v>
      </c>
      <c r="S1827" t="s">
        <v>30</v>
      </c>
      <c r="T18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7" s="5">
        <f>IF(tb_ship[[#This Row],[current_status]]&lt;&gt;"DELIVERED", "",
  ABS(tb_ship[[#This Row],[Formated_actual_delivery_timestamp]] - tb_ship[[#This Row],[Formatted_estimated_delivery_timestamp]])
)</f>
        <v>0.24898148148349719</v>
      </c>
      <c r="X1827">
        <v>2</v>
      </c>
      <c r="Y1827">
        <v>2</v>
      </c>
      <c r="Z1827" t="b">
        <v>0</v>
      </c>
    </row>
    <row r="1828" spans="1:26" hidden="1" x14ac:dyDescent="0.25">
      <c r="A1828" t="s">
        <v>8350</v>
      </c>
      <c r="B1828" t="s">
        <v>99</v>
      </c>
      <c r="C1828" t="s">
        <v>51</v>
      </c>
      <c r="D1828" t="s">
        <v>100</v>
      </c>
      <c r="E1828" t="s">
        <v>24</v>
      </c>
      <c r="F1828" t="s">
        <v>513</v>
      </c>
      <c r="G1828" t="s">
        <v>93</v>
      </c>
      <c r="H1828" t="s">
        <v>223</v>
      </c>
      <c r="I1828" t="b">
        <v>1</v>
      </c>
      <c r="J1828">
        <v>3.81</v>
      </c>
      <c r="K1828">
        <v>45.61</v>
      </c>
      <c r="L1828" t="s">
        <v>8351</v>
      </c>
      <c r="M1828" s="2">
        <f t="shared" si="84"/>
        <v>45839.204861111109</v>
      </c>
      <c r="N1828" t="s">
        <v>8352</v>
      </c>
      <c r="O1828" s="2">
        <f t="shared" si="85"/>
        <v>45836.657384259262</v>
      </c>
      <c r="P1828" t="s">
        <v>8353</v>
      </c>
      <c r="Q1828" s="2">
        <f t="shared" si="86"/>
        <v>45844.286481481482</v>
      </c>
      <c r="R1828" t="s">
        <v>8354</v>
      </c>
      <c r="S1828" t="s">
        <v>30</v>
      </c>
      <c r="T1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28" s="5">
        <f>IF(tb_ship[[#This Row],[current_status]]&lt;&gt;"DELIVERED", "",
  ABS(tb_ship[[#This Row],[Formated_actual_delivery_timestamp]] - tb_ship[[#This Row],[Formatted_estimated_delivery_timestamp]])
)</f>
        <v>7.6290972222195705</v>
      </c>
      <c r="X1828">
        <v>3</v>
      </c>
      <c r="Y1828">
        <v>2</v>
      </c>
      <c r="Z1828" t="b">
        <v>1</v>
      </c>
    </row>
    <row r="1829" spans="1:26" hidden="1" x14ac:dyDescent="0.25">
      <c r="A1829" t="s">
        <v>8355</v>
      </c>
      <c r="B1829" t="s">
        <v>150</v>
      </c>
      <c r="C1829" t="s">
        <v>33</v>
      </c>
      <c r="D1829" t="s">
        <v>52</v>
      </c>
      <c r="E1829" t="s">
        <v>59</v>
      </c>
      <c r="F1829" t="s">
        <v>53</v>
      </c>
      <c r="G1829" t="s">
        <v>1576</v>
      </c>
      <c r="H1829" t="s">
        <v>314</v>
      </c>
      <c r="I1829" t="b">
        <v>0</v>
      </c>
      <c r="J1829">
        <v>7.06</v>
      </c>
      <c r="K1829">
        <v>68.95</v>
      </c>
      <c r="L1829" t="s">
        <v>8356</v>
      </c>
      <c r="M1829" s="2">
        <f t="shared" si="84"/>
        <v>45926.632638888892</v>
      </c>
      <c r="N1829" t="s">
        <v>8357</v>
      </c>
      <c r="O1829" s="2">
        <f t="shared" si="85"/>
        <v>45934.684652777782</v>
      </c>
      <c r="P1829" t="s">
        <v>8358</v>
      </c>
      <c r="Q1829" s="2">
        <f t="shared" si="86"/>
        <v>45933.815868055557</v>
      </c>
      <c r="R1829" t="s">
        <v>8358</v>
      </c>
      <c r="S1829" t="s">
        <v>30</v>
      </c>
      <c r="T18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29" s="5">
        <f>IF(tb_ship[[#This Row],[current_status]]&lt;&gt;"DELIVERED", "",
  ABS(tb_ship[[#This Row],[Formated_actual_delivery_timestamp]] - tb_ship[[#This Row],[Formatted_estimated_delivery_timestamp]])
)</f>
        <v>0.86878472222451819</v>
      </c>
      <c r="X1829">
        <v>3</v>
      </c>
      <c r="Y1829">
        <v>3</v>
      </c>
      <c r="Z1829" t="b">
        <v>0</v>
      </c>
    </row>
    <row r="1830" spans="1:26" hidden="1" x14ac:dyDescent="0.25">
      <c r="A1830" t="s">
        <v>8359</v>
      </c>
      <c r="B1830" t="s">
        <v>134</v>
      </c>
      <c r="C1830" t="s">
        <v>33</v>
      </c>
      <c r="D1830" t="s">
        <v>24</v>
      </c>
      <c r="E1830" t="s">
        <v>52</v>
      </c>
      <c r="F1830" t="s">
        <v>151</v>
      </c>
      <c r="G1830" t="s">
        <v>236</v>
      </c>
      <c r="H1830" t="s">
        <v>216</v>
      </c>
      <c r="I1830" t="b">
        <v>1</v>
      </c>
      <c r="J1830">
        <v>31.02</v>
      </c>
      <c r="K1830">
        <v>995.22</v>
      </c>
      <c r="L1830" t="s">
        <v>8360</v>
      </c>
      <c r="M1830" s="2">
        <f t="shared" si="84"/>
        <v>45812.869444444448</v>
      </c>
      <c r="N1830" t="s">
        <v>8361</v>
      </c>
      <c r="O1830" s="2">
        <f t="shared" si="85"/>
        <v>45815.10670138889</v>
      </c>
      <c r="P1830" t="s">
        <v>8362</v>
      </c>
      <c r="Q1830" s="2">
        <f t="shared" si="86"/>
        <v>45812.124155092592</v>
      </c>
      <c r="R1830" t="s">
        <v>8363</v>
      </c>
      <c r="S1830" t="s">
        <v>30</v>
      </c>
      <c r="T18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30" s="5">
        <f>IF(tb_ship[[#This Row],[current_status]]&lt;&gt;"DELIVERED", "",
  ABS(tb_ship[[#This Row],[Formated_actual_delivery_timestamp]] - tb_ship[[#This Row],[Formatted_estimated_delivery_timestamp]])
)</f>
        <v>2.9825462962980964</v>
      </c>
      <c r="X1830">
        <v>3</v>
      </c>
      <c r="Y1830">
        <v>4</v>
      </c>
      <c r="Z1830" t="b">
        <v>0</v>
      </c>
    </row>
    <row r="1831" spans="1:26" hidden="1" x14ac:dyDescent="0.25">
      <c r="A1831" t="s">
        <v>8364</v>
      </c>
      <c r="B1831" t="s">
        <v>83</v>
      </c>
      <c r="C1831" t="s">
        <v>33</v>
      </c>
      <c r="D1831" t="s">
        <v>44</v>
      </c>
      <c r="E1831" t="s">
        <v>24</v>
      </c>
      <c r="F1831" t="s">
        <v>135</v>
      </c>
      <c r="G1831" t="s">
        <v>93</v>
      </c>
      <c r="H1831" t="s">
        <v>776</v>
      </c>
      <c r="I1831" t="b">
        <v>1</v>
      </c>
      <c r="J1831">
        <v>7.42</v>
      </c>
      <c r="K1831">
        <v>302.45999999999998</v>
      </c>
      <c r="L1831" t="s">
        <v>8365</v>
      </c>
      <c r="M1831" s="2">
        <f t="shared" si="84"/>
        <v>46035.345138888886</v>
      </c>
      <c r="N1831" t="s">
        <v>8366</v>
      </c>
      <c r="O1831" s="2">
        <f t="shared" si="85"/>
        <v>46045.666157407402</v>
      </c>
      <c r="P1831" t="s">
        <v>8367</v>
      </c>
      <c r="Q1831" s="2">
        <f t="shared" si="86"/>
        <v>46046.305347222216</v>
      </c>
      <c r="R1831" t="s">
        <v>8368</v>
      </c>
      <c r="S1831" t="s">
        <v>30</v>
      </c>
      <c r="T18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1" s="5">
        <f>IF(tb_ship[[#This Row],[current_status]]&lt;&gt;"DELIVERED", "",
  ABS(tb_ship[[#This Row],[Formated_actual_delivery_timestamp]] - tb_ship[[#This Row],[Formatted_estimated_delivery_timestamp]])
)</f>
        <v>0.63918981481401715</v>
      </c>
      <c r="X1831">
        <v>2</v>
      </c>
      <c r="Y1831">
        <v>4</v>
      </c>
      <c r="Z1831" t="b">
        <v>0</v>
      </c>
    </row>
    <row r="1832" spans="1:26" hidden="1" x14ac:dyDescent="0.25">
      <c r="A1832" t="s">
        <v>8369</v>
      </c>
      <c r="B1832" t="s">
        <v>67</v>
      </c>
      <c r="C1832" t="s">
        <v>51</v>
      </c>
      <c r="D1832" t="s">
        <v>52</v>
      </c>
      <c r="E1832" t="s">
        <v>59</v>
      </c>
      <c r="F1832" t="s">
        <v>76</v>
      </c>
      <c r="G1832" t="s">
        <v>61</v>
      </c>
      <c r="H1832" t="s">
        <v>314</v>
      </c>
      <c r="I1832" t="b">
        <v>0</v>
      </c>
      <c r="J1832">
        <v>9.0399999999999991</v>
      </c>
      <c r="K1832">
        <v>207.36</v>
      </c>
      <c r="L1832" t="s">
        <v>8370</v>
      </c>
      <c r="M1832" s="2">
        <f t="shared" si="84"/>
        <v>45913.55069444445</v>
      </c>
      <c r="N1832" t="s">
        <v>8371</v>
      </c>
      <c r="O1832" s="2">
        <f t="shared" si="85"/>
        <v>45917.092916666668</v>
      </c>
      <c r="P1832" t="s">
        <v>8372</v>
      </c>
      <c r="Q1832" s="2">
        <f t="shared" si="86"/>
        <v>45917.511400462965</v>
      </c>
      <c r="R1832" t="s">
        <v>8372</v>
      </c>
      <c r="S1832" t="s">
        <v>30</v>
      </c>
      <c r="T18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2" s="5">
        <f>IF(tb_ship[[#This Row],[current_status]]&lt;&gt;"DELIVERED", "",
  ABS(tb_ship[[#This Row],[Formated_actual_delivery_timestamp]] - tb_ship[[#This Row],[Formatted_estimated_delivery_timestamp]])
)</f>
        <v>0.41848379629664123</v>
      </c>
      <c r="X1832">
        <v>3</v>
      </c>
      <c r="Y1832">
        <v>4</v>
      </c>
      <c r="Z1832" t="b">
        <v>0</v>
      </c>
    </row>
    <row r="1833" spans="1:26" hidden="1" x14ac:dyDescent="0.25">
      <c r="A1833" t="s">
        <v>8373</v>
      </c>
      <c r="B1833" t="s">
        <v>186</v>
      </c>
      <c r="C1833" t="s">
        <v>23</v>
      </c>
      <c r="D1833" t="s">
        <v>52</v>
      </c>
      <c r="E1833" t="s">
        <v>24</v>
      </c>
      <c r="F1833" t="s">
        <v>422</v>
      </c>
      <c r="G1833" t="s">
        <v>35</v>
      </c>
      <c r="H1833" t="s">
        <v>94</v>
      </c>
      <c r="I1833" t="b">
        <v>0</v>
      </c>
      <c r="J1833">
        <v>19.03</v>
      </c>
      <c r="K1833">
        <v>283.35000000000002</v>
      </c>
      <c r="L1833" t="s">
        <v>8374</v>
      </c>
      <c r="M1833" s="2">
        <f t="shared" si="84"/>
        <v>46000.609027777777</v>
      </c>
      <c r="N1833" t="s">
        <v>8375</v>
      </c>
      <c r="O1833" s="2">
        <f t="shared" si="85"/>
        <v>46005.684513888889</v>
      </c>
      <c r="P1833" t="s">
        <v>8376</v>
      </c>
      <c r="Q1833" s="2">
        <f t="shared" si="86"/>
        <v>46005.602025462962</v>
      </c>
      <c r="R1833" t="s">
        <v>8376</v>
      </c>
      <c r="S1833" t="s">
        <v>30</v>
      </c>
      <c r="T1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33" s="5">
        <f>IF(tb_ship[[#This Row],[current_status]]&lt;&gt;"DELIVERED", "",
  ABS(tb_ship[[#This Row],[Formated_actual_delivery_timestamp]] - tb_ship[[#This Row],[Formatted_estimated_delivery_timestamp]])
)</f>
        <v>8.2488425927294884E-2</v>
      </c>
      <c r="X1833">
        <v>2</v>
      </c>
      <c r="Y1833">
        <v>3</v>
      </c>
      <c r="Z1833" t="b">
        <v>0</v>
      </c>
    </row>
    <row r="1834" spans="1:26" hidden="1" x14ac:dyDescent="0.25">
      <c r="A1834" t="s">
        <v>8377</v>
      </c>
      <c r="B1834" t="s">
        <v>186</v>
      </c>
      <c r="C1834" t="s">
        <v>43</v>
      </c>
      <c r="D1834" t="s">
        <v>34</v>
      </c>
      <c r="E1834" t="s">
        <v>24</v>
      </c>
      <c r="F1834" t="s">
        <v>745</v>
      </c>
      <c r="G1834" t="s">
        <v>249</v>
      </c>
      <c r="H1834" t="s">
        <v>2747</v>
      </c>
      <c r="I1834" t="b">
        <v>1</v>
      </c>
      <c r="J1834">
        <v>12.54</v>
      </c>
      <c r="K1834">
        <v>932.37</v>
      </c>
      <c r="L1834" t="s">
        <v>8378</v>
      </c>
      <c r="M1834" s="2">
        <f t="shared" si="84"/>
        <v>45980.55972222222</v>
      </c>
      <c r="N1834" t="s">
        <v>8379</v>
      </c>
      <c r="O1834" s="2">
        <f t="shared" si="85"/>
        <v>45986.358449074076</v>
      </c>
      <c r="P1834" t="s">
        <v>8380</v>
      </c>
      <c r="Q1834" s="2">
        <f t="shared" si="86"/>
        <v>45985.972141203703</v>
      </c>
      <c r="R1834" t="s">
        <v>8380</v>
      </c>
      <c r="S1834" t="s">
        <v>30</v>
      </c>
      <c r="T18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34" s="5">
        <f>IF(tb_ship[[#This Row],[current_status]]&lt;&gt;"DELIVERED", "",
  ABS(tb_ship[[#This Row],[Formated_actual_delivery_timestamp]] - tb_ship[[#This Row],[Formatted_estimated_delivery_timestamp]])
)</f>
        <v>0.38630787037254777</v>
      </c>
      <c r="X1834">
        <v>3</v>
      </c>
      <c r="Y1834">
        <v>3</v>
      </c>
      <c r="Z1834" t="b">
        <v>0</v>
      </c>
    </row>
    <row r="1835" spans="1:26" hidden="1" x14ac:dyDescent="0.25">
      <c r="A1835" t="s">
        <v>8381</v>
      </c>
      <c r="B1835" t="s">
        <v>83</v>
      </c>
      <c r="C1835" t="s">
        <v>51</v>
      </c>
      <c r="D1835" t="s">
        <v>52</v>
      </c>
      <c r="E1835" t="s">
        <v>173</v>
      </c>
      <c r="F1835" t="s">
        <v>76</v>
      </c>
      <c r="G1835" t="s">
        <v>174</v>
      </c>
      <c r="H1835" t="s">
        <v>412</v>
      </c>
      <c r="I1835" t="b">
        <v>0</v>
      </c>
      <c r="J1835">
        <v>7.69</v>
      </c>
      <c r="K1835">
        <v>528.26</v>
      </c>
      <c r="L1835" t="s">
        <v>8382</v>
      </c>
      <c r="M1835" s="2">
        <f t="shared" si="84"/>
        <v>45927.505555555559</v>
      </c>
      <c r="N1835" t="s">
        <v>8383</v>
      </c>
      <c r="O1835" s="2">
        <f t="shared" si="85"/>
        <v>45931.202187499999</v>
      </c>
      <c r="P1835" t="s">
        <v>8384</v>
      </c>
      <c r="Q1835" s="2">
        <f t="shared" si="86"/>
        <v>45930.972129629634</v>
      </c>
      <c r="R1835" t="s">
        <v>8385</v>
      </c>
      <c r="S1835" t="s">
        <v>30</v>
      </c>
      <c r="T18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35" s="5">
        <f>IF(tb_ship[[#This Row],[current_status]]&lt;&gt;"DELIVERED", "",
  ABS(tb_ship[[#This Row],[Formated_actual_delivery_timestamp]] - tb_ship[[#This Row],[Formatted_estimated_delivery_timestamp]])
)</f>
        <v>0.23005787036527181</v>
      </c>
      <c r="X1835">
        <v>2</v>
      </c>
      <c r="Y1835">
        <v>4</v>
      </c>
      <c r="Z1835" t="b">
        <v>0</v>
      </c>
    </row>
    <row r="1836" spans="1:26" hidden="1" x14ac:dyDescent="0.25">
      <c r="A1836" t="s">
        <v>8386</v>
      </c>
      <c r="B1836" t="s">
        <v>955</v>
      </c>
      <c r="C1836" t="s">
        <v>23</v>
      </c>
      <c r="D1836" t="s">
        <v>34</v>
      </c>
      <c r="E1836" t="s">
        <v>24</v>
      </c>
      <c r="F1836" t="s">
        <v>209</v>
      </c>
      <c r="G1836" t="s">
        <v>189</v>
      </c>
      <c r="H1836" t="s">
        <v>700</v>
      </c>
      <c r="I1836" t="b">
        <v>1</v>
      </c>
      <c r="J1836">
        <v>20.81</v>
      </c>
      <c r="K1836">
        <v>478.66</v>
      </c>
      <c r="L1836" t="s">
        <v>8387</v>
      </c>
      <c r="M1836" s="2">
        <f t="shared" si="84"/>
        <v>46016.644444444442</v>
      </c>
      <c r="N1836" t="s">
        <v>8388</v>
      </c>
      <c r="O1836" s="2">
        <f t="shared" si="85"/>
        <v>46020.638310185182</v>
      </c>
      <c r="Q1836" s="2" t="str">
        <f t="shared" si="86"/>
        <v/>
      </c>
      <c r="R1836" t="s">
        <v>8389</v>
      </c>
      <c r="S1836" t="s">
        <v>140</v>
      </c>
      <c r="T183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36" s="5" t="str">
        <f>IF(tb_ship[[#This Row],[current_status]]&lt;&gt;"DELIVERED", "",
  ABS(tb_ship[[#This Row],[Formated_actual_delivery_timestamp]] - tb_ship[[#This Row],[Formatted_estimated_delivery_timestamp]])
)</f>
        <v/>
      </c>
      <c r="V1836" t="s">
        <v>1055</v>
      </c>
      <c r="W1836" t="s">
        <v>2418</v>
      </c>
      <c r="X1836">
        <v>10</v>
      </c>
      <c r="Y1836">
        <v>2</v>
      </c>
      <c r="Z1836" t="b">
        <v>1</v>
      </c>
    </row>
    <row r="1837" spans="1:26" hidden="1" x14ac:dyDescent="0.25">
      <c r="A1837" t="s">
        <v>8390</v>
      </c>
      <c r="B1837" t="s">
        <v>74</v>
      </c>
      <c r="C1837" t="s">
        <v>33</v>
      </c>
      <c r="D1837" t="s">
        <v>173</v>
      </c>
      <c r="E1837" t="s">
        <v>52</v>
      </c>
      <c r="F1837" t="s">
        <v>174</v>
      </c>
      <c r="G1837" t="s">
        <v>422</v>
      </c>
      <c r="I1837" t="b">
        <v>0</v>
      </c>
      <c r="J1837">
        <v>4.8899999999999997</v>
      </c>
      <c r="K1837">
        <v>319.20999999999998</v>
      </c>
      <c r="L1837" t="s">
        <v>8391</v>
      </c>
      <c r="M1837" s="2">
        <f t="shared" si="84"/>
        <v>45895.413194444445</v>
      </c>
      <c r="N1837" t="s">
        <v>8392</v>
      </c>
      <c r="O1837" s="2">
        <f t="shared" si="85"/>
        <v>45904.93444444445</v>
      </c>
      <c r="P1837" t="s">
        <v>8393</v>
      </c>
      <c r="Q1837" s="2">
        <f t="shared" si="86"/>
        <v>45905.259212962963</v>
      </c>
      <c r="R1837" t="s">
        <v>8394</v>
      </c>
      <c r="S1837" t="s">
        <v>30</v>
      </c>
      <c r="T1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7" s="5">
        <f>IF(tb_ship[[#This Row],[current_status]]&lt;&gt;"DELIVERED", "",
  ABS(tb_ship[[#This Row],[Formated_actual_delivery_timestamp]] - tb_ship[[#This Row],[Formatted_estimated_delivery_timestamp]])
)</f>
        <v>0.32476851851242827</v>
      </c>
      <c r="X1837">
        <v>3</v>
      </c>
      <c r="Y1837">
        <v>4</v>
      </c>
      <c r="Z1837" t="b">
        <v>0</v>
      </c>
    </row>
    <row r="1838" spans="1:26" hidden="1" x14ac:dyDescent="0.25">
      <c r="A1838" t="s">
        <v>8395</v>
      </c>
      <c r="B1838" t="s">
        <v>91</v>
      </c>
      <c r="C1838" t="s">
        <v>33</v>
      </c>
      <c r="D1838" t="s">
        <v>24</v>
      </c>
      <c r="E1838" t="s">
        <v>44</v>
      </c>
      <c r="F1838" t="s">
        <v>151</v>
      </c>
      <c r="G1838" t="s">
        <v>135</v>
      </c>
      <c r="H1838" t="s">
        <v>735</v>
      </c>
      <c r="I1838" t="b">
        <v>1</v>
      </c>
      <c r="J1838">
        <v>45.5</v>
      </c>
      <c r="K1838">
        <v>1611.25</v>
      </c>
      <c r="L1838" t="s">
        <v>8396</v>
      </c>
      <c r="M1838" s="2">
        <f t="shared" si="84"/>
        <v>45863.957638888889</v>
      </c>
      <c r="N1838" t="s">
        <v>8397</v>
      </c>
      <c r="O1838" s="2">
        <f t="shared" si="85"/>
        <v>45869.552337962967</v>
      </c>
      <c r="P1838" t="s">
        <v>8398</v>
      </c>
      <c r="Q1838" s="2">
        <f t="shared" si="86"/>
        <v>45869.647638888891</v>
      </c>
      <c r="R1838" t="s">
        <v>8398</v>
      </c>
      <c r="S1838" t="s">
        <v>30</v>
      </c>
      <c r="T18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8" s="5">
        <f>IF(tb_ship[[#This Row],[current_status]]&lt;&gt;"DELIVERED", "",
  ABS(tb_ship[[#This Row],[Formated_actual_delivery_timestamp]] - tb_ship[[#This Row],[Formatted_estimated_delivery_timestamp]])
)</f>
        <v>9.5300925924675539E-2</v>
      </c>
      <c r="X1838">
        <v>2</v>
      </c>
      <c r="Y1838">
        <v>3</v>
      </c>
      <c r="Z1838" t="b">
        <v>0</v>
      </c>
    </row>
    <row r="1839" spans="1:26" hidden="1" x14ac:dyDescent="0.25">
      <c r="A1839" t="s">
        <v>8399</v>
      </c>
      <c r="B1839" t="s">
        <v>58</v>
      </c>
      <c r="C1839" t="s">
        <v>51</v>
      </c>
      <c r="D1839" t="s">
        <v>59</v>
      </c>
      <c r="E1839" t="s">
        <v>52</v>
      </c>
      <c r="F1839" t="s">
        <v>61</v>
      </c>
      <c r="G1839" t="s">
        <v>76</v>
      </c>
      <c r="H1839" t="s">
        <v>162</v>
      </c>
      <c r="I1839" t="b">
        <v>0</v>
      </c>
      <c r="J1839">
        <v>11.73</v>
      </c>
      <c r="K1839">
        <v>478.6</v>
      </c>
      <c r="L1839" t="s">
        <v>8400</v>
      </c>
      <c r="M1839" s="2">
        <f t="shared" si="84"/>
        <v>45952.477777777778</v>
      </c>
      <c r="N1839" t="s">
        <v>8401</v>
      </c>
      <c r="O1839" s="2">
        <f t="shared" si="85"/>
        <v>45956.892222222225</v>
      </c>
      <c r="P1839" t="s">
        <v>8402</v>
      </c>
      <c r="Q1839" s="2">
        <f t="shared" si="86"/>
        <v>45957.357916666668</v>
      </c>
      <c r="R1839" t="s">
        <v>8403</v>
      </c>
      <c r="S1839" t="s">
        <v>30</v>
      </c>
      <c r="T18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39" s="5">
        <f>IF(tb_ship[[#This Row],[current_status]]&lt;&gt;"DELIVERED", "",
  ABS(tb_ship[[#This Row],[Formated_actual_delivery_timestamp]] - tb_ship[[#This Row],[Formatted_estimated_delivery_timestamp]])
)</f>
        <v>0.46569444444321562</v>
      </c>
      <c r="X1839">
        <v>4</v>
      </c>
      <c r="Y1839">
        <v>5</v>
      </c>
      <c r="Z1839" t="b">
        <v>0</v>
      </c>
    </row>
    <row r="1840" spans="1:26" hidden="1" x14ac:dyDescent="0.25">
      <c r="A1840" t="s">
        <v>8404</v>
      </c>
      <c r="B1840" t="s">
        <v>203</v>
      </c>
      <c r="C1840" t="s">
        <v>51</v>
      </c>
      <c r="D1840" t="s">
        <v>44</v>
      </c>
      <c r="E1840" t="s">
        <v>52</v>
      </c>
      <c r="F1840" t="s">
        <v>109</v>
      </c>
      <c r="G1840" t="s">
        <v>76</v>
      </c>
      <c r="H1840" t="s">
        <v>2713</v>
      </c>
      <c r="I1840" t="b">
        <v>1</v>
      </c>
      <c r="J1840">
        <v>23.75</v>
      </c>
      <c r="K1840">
        <v>1013.38</v>
      </c>
      <c r="L1840" t="s">
        <v>8405</v>
      </c>
      <c r="M1840" s="2">
        <f t="shared" si="84"/>
        <v>45999.673611111109</v>
      </c>
      <c r="N1840" t="s">
        <v>8406</v>
      </c>
      <c r="O1840" s="2">
        <f t="shared" si="85"/>
        <v>46005.820891203701</v>
      </c>
      <c r="P1840" t="s">
        <v>8407</v>
      </c>
      <c r="Q1840" s="2">
        <f t="shared" si="86"/>
        <v>46006.126921296294</v>
      </c>
      <c r="R1840" t="s">
        <v>8407</v>
      </c>
      <c r="S1840" t="s">
        <v>30</v>
      </c>
      <c r="T18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40" s="5">
        <f>IF(tb_ship[[#This Row],[current_status]]&lt;&gt;"DELIVERED", "",
  ABS(tb_ship[[#This Row],[Formated_actual_delivery_timestamp]] - tb_ship[[#This Row],[Formatted_estimated_delivery_timestamp]])
)</f>
        <v>0.3060300925935735</v>
      </c>
      <c r="X1840">
        <v>3</v>
      </c>
      <c r="Y1840">
        <v>5</v>
      </c>
      <c r="Z1840" t="b">
        <v>0</v>
      </c>
    </row>
    <row r="1841" spans="1:26" hidden="1" x14ac:dyDescent="0.25">
      <c r="A1841" t="s">
        <v>8408</v>
      </c>
      <c r="B1841" t="s">
        <v>99</v>
      </c>
      <c r="C1841" t="s">
        <v>33</v>
      </c>
      <c r="D1841" t="s">
        <v>52</v>
      </c>
      <c r="E1841" t="s">
        <v>24</v>
      </c>
      <c r="F1841" t="s">
        <v>53</v>
      </c>
      <c r="G1841" t="s">
        <v>196</v>
      </c>
      <c r="H1841" t="s">
        <v>197</v>
      </c>
      <c r="I1841" t="b">
        <v>1</v>
      </c>
      <c r="J1841">
        <v>19.05</v>
      </c>
      <c r="K1841">
        <v>570.76</v>
      </c>
      <c r="L1841" t="s">
        <v>8409</v>
      </c>
      <c r="M1841" s="2">
        <f t="shared" si="84"/>
        <v>46044.727777777778</v>
      </c>
      <c r="N1841" t="s">
        <v>8410</v>
      </c>
      <c r="O1841" s="2">
        <f t="shared" si="85"/>
        <v>46055.745937500003</v>
      </c>
      <c r="P1841" t="s">
        <v>8411</v>
      </c>
      <c r="Q1841" s="2">
        <f t="shared" si="86"/>
        <v>46056.365497685183</v>
      </c>
      <c r="R1841" t="s">
        <v>8412</v>
      </c>
      <c r="S1841" t="s">
        <v>30</v>
      </c>
      <c r="T18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41" s="5">
        <f>IF(tb_ship[[#This Row],[current_status]]&lt;&gt;"DELIVERED", "",
  ABS(tb_ship[[#This Row],[Formated_actual_delivery_timestamp]] - tb_ship[[#This Row],[Formatted_estimated_delivery_timestamp]])
)</f>
        <v>0.61956018517958</v>
      </c>
      <c r="X1841">
        <v>2</v>
      </c>
      <c r="Y1841">
        <v>5</v>
      </c>
      <c r="Z1841" t="b">
        <v>0</v>
      </c>
    </row>
    <row r="1842" spans="1:26" hidden="1" x14ac:dyDescent="0.25">
      <c r="A1842" t="s">
        <v>8413</v>
      </c>
      <c r="B1842" t="s">
        <v>99</v>
      </c>
      <c r="C1842" t="s">
        <v>23</v>
      </c>
      <c r="D1842" t="s">
        <v>24</v>
      </c>
      <c r="E1842" t="s">
        <v>34</v>
      </c>
      <c r="F1842" t="s">
        <v>128</v>
      </c>
      <c r="G1842" t="s">
        <v>36</v>
      </c>
      <c r="I1842" t="b">
        <v>1</v>
      </c>
      <c r="J1842">
        <v>11.63</v>
      </c>
      <c r="K1842">
        <v>1264.58</v>
      </c>
      <c r="L1842" t="s">
        <v>8414</v>
      </c>
      <c r="M1842" s="2">
        <f t="shared" si="84"/>
        <v>45880.725000000006</v>
      </c>
      <c r="N1842" t="s">
        <v>8415</v>
      </c>
      <c r="O1842" s="2">
        <f t="shared" si="85"/>
        <v>45884.277129629634</v>
      </c>
      <c r="P1842" t="s">
        <v>8416</v>
      </c>
      <c r="Q1842" s="2">
        <f t="shared" si="86"/>
        <v>45883.841539351852</v>
      </c>
      <c r="R1842" t="s">
        <v>8416</v>
      </c>
      <c r="S1842" t="s">
        <v>30</v>
      </c>
      <c r="T18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42" s="5">
        <f>IF(tb_ship[[#This Row],[current_status]]&lt;&gt;"DELIVERED", "",
  ABS(tb_ship[[#This Row],[Formated_actual_delivery_timestamp]] - tb_ship[[#This Row],[Formatted_estimated_delivery_timestamp]])
)</f>
        <v>0.43559027778246673</v>
      </c>
      <c r="X1842">
        <v>2</v>
      </c>
      <c r="Y1842">
        <v>4</v>
      </c>
      <c r="Z1842" t="b">
        <v>0</v>
      </c>
    </row>
    <row r="1843" spans="1:26" hidden="1" x14ac:dyDescent="0.25">
      <c r="A1843" t="s">
        <v>8417</v>
      </c>
      <c r="B1843" t="s">
        <v>203</v>
      </c>
      <c r="C1843" t="s">
        <v>51</v>
      </c>
      <c r="D1843" t="s">
        <v>59</v>
      </c>
      <c r="E1843" t="s">
        <v>52</v>
      </c>
      <c r="F1843" t="s">
        <v>313</v>
      </c>
      <c r="G1843" t="s">
        <v>85</v>
      </c>
      <c r="H1843" t="s">
        <v>2071</v>
      </c>
      <c r="I1843" t="b">
        <v>0</v>
      </c>
      <c r="J1843">
        <v>5.28</v>
      </c>
      <c r="K1843">
        <v>207.36</v>
      </c>
      <c r="L1843" t="s">
        <v>8418</v>
      </c>
      <c r="M1843" s="2">
        <f t="shared" si="84"/>
        <v>46038.454861111117</v>
      </c>
      <c r="N1843" t="s">
        <v>8419</v>
      </c>
      <c r="O1843" s="2">
        <f t="shared" si="85"/>
        <v>46043.450775462967</v>
      </c>
      <c r="P1843" t="s">
        <v>8420</v>
      </c>
      <c r="Q1843" s="2">
        <f t="shared" si="86"/>
        <v>46043.655729166669</v>
      </c>
      <c r="R1843" t="s">
        <v>8420</v>
      </c>
      <c r="S1843" t="s">
        <v>30</v>
      </c>
      <c r="T18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43" s="5">
        <f>IF(tb_ship[[#This Row],[current_status]]&lt;&gt;"DELIVERED", "",
  ABS(tb_ship[[#This Row],[Formated_actual_delivery_timestamp]] - tb_ship[[#This Row],[Formatted_estimated_delivery_timestamp]])
)</f>
        <v>0.20495370370190358</v>
      </c>
      <c r="X1843">
        <v>4</v>
      </c>
      <c r="Y1843">
        <v>3</v>
      </c>
      <c r="Z1843" t="b">
        <v>0</v>
      </c>
    </row>
    <row r="1844" spans="1:26" hidden="1" x14ac:dyDescent="0.25">
      <c r="A1844" t="s">
        <v>8421</v>
      </c>
      <c r="B1844" t="s">
        <v>58</v>
      </c>
      <c r="C1844" t="s">
        <v>33</v>
      </c>
      <c r="D1844" t="s">
        <v>24</v>
      </c>
      <c r="E1844" t="s">
        <v>34</v>
      </c>
      <c r="F1844" t="s">
        <v>25</v>
      </c>
      <c r="G1844" t="s">
        <v>3266</v>
      </c>
      <c r="H1844" t="s">
        <v>259</v>
      </c>
      <c r="I1844" t="b">
        <v>1</v>
      </c>
      <c r="J1844">
        <v>15.69</v>
      </c>
      <c r="K1844">
        <v>364.4</v>
      </c>
      <c r="L1844" t="s">
        <v>8422</v>
      </c>
      <c r="M1844" s="2">
        <f t="shared" si="84"/>
        <v>45852.754166666666</v>
      </c>
      <c r="N1844" t="s">
        <v>8423</v>
      </c>
      <c r="O1844" s="2">
        <f t="shared" si="85"/>
        <v>45862.306840277779</v>
      </c>
      <c r="P1844" t="s">
        <v>8424</v>
      </c>
      <c r="Q1844" s="2">
        <f t="shared" si="86"/>
        <v>45862.704270833339</v>
      </c>
      <c r="R1844" t="s">
        <v>8424</v>
      </c>
      <c r="S1844" t="s">
        <v>30</v>
      </c>
      <c r="T18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44" s="5">
        <f>IF(tb_ship[[#This Row],[current_status]]&lt;&gt;"DELIVERED", "",
  ABS(tb_ship[[#This Row],[Formated_actual_delivery_timestamp]] - tb_ship[[#This Row],[Formatted_estimated_delivery_timestamp]])
)</f>
        <v>0.39743055556027684</v>
      </c>
      <c r="X1844">
        <v>4</v>
      </c>
      <c r="Y1844">
        <v>5</v>
      </c>
      <c r="Z1844" t="b">
        <v>0</v>
      </c>
    </row>
    <row r="1845" spans="1:26" hidden="1" x14ac:dyDescent="0.25">
      <c r="A1845" t="s">
        <v>8425</v>
      </c>
      <c r="B1845" t="s">
        <v>168</v>
      </c>
      <c r="C1845" t="s">
        <v>43</v>
      </c>
      <c r="D1845" t="s">
        <v>915</v>
      </c>
      <c r="E1845" t="s">
        <v>24</v>
      </c>
      <c r="F1845" t="s">
        <v>1595</v>
      </c>
      <c r="G1845" t="s">
        <v>249</v>
      </c>
      <c r="H1845" t="s">
        <v>3163</v>
      </c>
      <c r="I1845" t="b">
        <v>1</v>
      </c>
      <c r="J1845">
        <v>27.82</v>
      </c>
      <c r="K1845">
        <v>1083.17</v>
      </c>
      <c r="L1845" t="s">
        <v>8426</v>
      </c>
      <c r="M1845" s="2">
        <f t="shared" si="84"/>
        <v>45812.730555555558</v>
      </c>
      <c r="N1845" t="s">
        <v>8427</v>
      </c>
      <c r="O1845" s="2">
        <f t="shared" si="85"/>
        <v>45820.624907407408</v>
      </c>
      <c r="P1845" t="s">
        <v>8428</v>
      </c>
      <c r="Q1845" s="2">
        <f t="shared" si="86"/>
        <v>45820.324155092596</v>
      </c>
      <c r="R1845" t="s">
        <v>8429</v>
      </c>
      <c r="S1845" t="s">
        <v>30</v>
      </c>
      <c r="T1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45" s="5">
        <f>IF(tb_ship[[#This Row],[current_status]]&lt;&gt;"DELIVERED", "",
  ABS(tb_ship[[#This Row],[Formated_actual_delivery_timestamp]] - tb_ship[[#This Row],[Formatted_estimated_delivery_timestamp]])
)</f>
        <v>0.30075231481168885</v>
      </c>
      <c r="X1845">
        <v>2</v>
      </c>
      <c r="Y1845">
        <v>2</v>
      </c>
      <c r="Z1845" t="b">
        <v>0</v>
      </c>
    </row>
    <row r="1846" spans="1:26" hidden="1" x14ac:dyDescent="0.25">
      <c r="A1846" t="s">
        <v>8430</v>
      </c>
      <c r="B1846" t="s">
        <v>67</v>
      </c>
      <c r="C1846" t="s">
        <v>43</v>
      </c>
      <c r="D1846" t="s">
        <v>34</v>
      </c>
      <c r="E1846" t="s">
        <v>52</v>
      </c>
      <c r="F1846" t="s">
        <v>209</v>
      </c>
      <c r="G1846" t="s">
        <v>76</v>
      </c>
      <c r="H1846" t="s">
        <v>77</v>
      </c>
      <c r="I1846" t="b">
        <v>0</v>
      </c>
      <c r="J1846">
        <v>18.39</v>
      </c>
      <c r="K1846">
        <v>211.31</v>
      </c>
      <c r="L1846" t="s">
        <v>8431</v>
      </c>
      <c r="M1846" s="2">
        <f t="shared" si="84"/>
        <v>45811.602777777778</v>
      </c>
      <c r="N1846" t="s">
        <v>8432</v>
      </c>
      <c r="O1846" s="2">
        <f t="shared" si="85"/>
        <v>45825.716828703706</v>
      </c>
      <c r="Q1846" s="2" t="str">
        <f t="shared" si="86"/>
        <v/>
      </c>
      <c r="R1846" t="s">
        <v>8433</v>
      </c>
      <c r="S1846" t="s">
        <v>140</v>
      </c>
      <c r="T18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46" s="5" t="str">
        <f>IF(tb_ship[[#This Row],[current_status]]&lt;&gt;"DELIVERED", "",
  ABS(tb_ship[[#This Row],[Formated_actual_delivery_timestamp]] - tb_ship[[#This Row],[Formatted_estimated_delivery_timestamp]])
)</f>
        <v/>
      </c>
      <c r="V1846" t="s">
        <v>2031</v>
      </c>
      <c r="W1846" t="s">
        <v>921</v>
      </c>
      <c r="X1846">
        <v>8</v>
      </c>
      <c r="Y1846">
        <v>2</v>
      </c>
      <c r="Z1846" t="b">
        <v>1</v>
      </c>
    </row>
    <row r="1847" spans="1:26" x14ac:dyDescent="0.25">
      <c r="A1847" t="s">
        <v>8434</v>
      </c>
      <c r="B1847" t="s">
        <v>340</v>
      </c>
      <c r="C1847" t="s">
        <v>43</v>
      </c>
      <c r="D1847" t="s">
        <v>44</v>
      </c>
      <c r="E1847" t="s">
        <v>116</v>
      </c>
      <c r="F1847" t="s">
        <v>117</v>
      </c>
      <c r="G1847" t="s">
        <v>118</v>
      </c>
      <c r="H1847" t="s">
        <v>1561</v>
      </c>
      <c r="I1847" t="b">
        <v>0</v>
      </c>
      <c r="J1847">
        <v>3.75</v>
      </c>
      <c r="K1847">
        <v>121.86</v>
      </c>
      <c r="L1847" t="s">
        <v>8435</v>
      </c>
      <c r="M1847" s="2">
        <f t="shared" si="84"/>
        <v>45973.774305555555</v>
      </c>
      <c r="N1847" t="s">
        <v>8436</v>
      </c>
      <c r="O1847" s="2">
        <f t="shared" si="85"/>
        <v>45978.127083333333</v>
      </c>
      <c r="Q1847" s="2" t="str">
        <f t="shared" si="86"/>
        <v/>
      </c>
      <c r="R1847" t="s">
        <v>8437</v>
      </c>
      <c r="S1847" t="s">
        <v>156</v>
      </c>
      <c r="T18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47" s="5" t="str">
        <f>IF(tb_ship[[#This Row],[current_status]]&lt;&gt;"DELIVERED", "",
  ABS(tb_ship[[#This Row],[Formated_actual_delivery_timestamp]] - tb_ship[[#This Row],[Formatted_estimated_delivery_timestamp]])
)</f>
        <v/>
      </c>
      <c r="V1847" t="s">
        <v>1013</v>
      </c>
      <c r="W1847" t="s">
        <v>4616</v>
      </c>
      <c r="X1847">
        <v>4</v>
      </c>
      <c r="Y1847">
        <v>4</v>
      </c>
      <c r="Z1847" t="b">
        <v>1</v>
      </c>
    </row>
    <row r="1848" spans="1:26" hidden="1" x14ac:dyDescent="0.25">
      <c r="A1848" t="s">
        <v>8438</v>
      </c>
      <c r="B1848" t="s">
        <v>67</v>
      </c>
      <c r="C1848" t="s">
        <v>33</v>
      </c>
      <c r="D1848" t="s">
        <v>24</v>
      </c>
      <c r="E1848" t="s">
        <v>52</v>
      </c>
      <c r="F1848" t="s">
        <v>25</v>
      </c>
      <c r="G1848" t="s">
        <v>243</v>
      </c>
      <c r="H1848" t="s">
        <v>363</v>
      </c>
      <c r="I1848" t="b">
        <v>1</v>
      </c>
      <c r="J1848">
        <v>1.29</v>
      </c>
      <c r="K1848">
        <v>32.79</v>
      </c>
      <c r="L1848" t="s">
        <v>8439</v>
      </c>
      <c r="M1848" s="2">
        <f t="shared" si="84"/>
        <v>46053.756944444445</v>
      </c>
      <c r="N1848" t="s">
        <v>8440</v>
      </c>
      <c r="O1848" s="2">
        <f t="shared" si="85"/>
        <v>46063.225219907406</v>
      </c>
      <c r="P1848" t="s">
        <v>8441</v>
      </c>
      <c r="Q1848" s="2">
        <f t="shared" si="86"/>
        <v>46063.901898148149</v>
      </c>
      <c r="R1848" t="s">
        <v>8441</v>
      </c>
      <c r="S1848" t="s">
        <v>30</v>
      </c>
      <c r="T1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48" s="5">
        <f>IF(tb_ship[[#This Row],[current_status]]&lt;&gt;"DELIVERED", "",
  ABS(tb_ship[[#This Row],[Formated_actual_delivery_timestamp]] - tb_ship[[#This Row],[Formatted_estimated_delivery_timestamp]])
)</f>
        <v>0.67667824074305827</v>
      </c>
      <c r="X1848">
        <v>4</v>
      </c>
      <c r="Y1848">
        <v>2</v>
      </c>
      <c r="Z1848" t="b">
        <v>0</v>
      </c>
    </row>
    <row r="1849" spans="1:26" hidden="1" x14ac:dyDescent="0.25">
      <c r="A1849" t="s">
        <v>8442</v>
      </c>
      <c r="B1849" t="s">
        <v>279</v>
      </c>
      <c r="C1849" t="s">
        <v>33</v>
      </c>
      <c r="D1849" t="s">
        <v>52</v>
      </c>
      <c r="E1849" t="s">
        <v>59</v>
      </c>
      <c r="F1849" t="s">
        <v>329</v>
      </c>
      <c r="G1849" t="s">
        <v>61</v>
      </c>
      <c r="H1849" t="s">
        <v>314</v>
      </c>
      <c r="I1849" t="b">
        <v>0</v>
      </c>
      <c r="J1849">
        <v>8.4700000000000006</v>
      </c>
      <c r="K1849">
        <v>378.63</v>
      </c>
      <c r="L1849" t="s">
        <v>8443</v>
      </c>
      <c r="M1849" s="2">
        <f t="shared" si="84"/>
        <v>45821.377083333333</v>
      </c>
      <c r="N1849" t="s">
        <v>8444</v>
      </c>
      <c r="O1849" s="2">
        <f t="shared" si="85"/>
        <v>45829.792268518519</v>
      </c>
      <c r="Q1849" s="2" t="str">
        <f t="shared" si="86"/>
        <v/>
      </c>
      <c r="R1849" t="s">
        <v>8445</v>
      </c>
      <c r="S1849" t="s">
        <v>140</v>
      </c>
      <c r="T18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49" s="5" t="str">
        <f>IF(tb_ship[[#This Row],[current_status]]&lt;&gt;"DELIVERED", "",
  ABS(tb_ship[[#This Row],[Formated_actual_delivery_timestamp]] - tb_ship[[#This Row],[Formatted_estimated_delivery_timestamp]])
)</f>
        <v/>
      </c>
      <c r="V1849" t="s">
        <v>2031</v>
      </c>
      <c r="X1849">
        <v>7</v>
      </c>
      <c r="Y1849">
        <v>2</v>
      </c>
      <c r="Z1849" t="b">
        <v>1</v>
      </c>
    </row>
    <row r="1850" spans="1:26" hidden="1" x14ac:dyDescent="0.25">
      <c r="A1850" t="s">
        <v>8446</v>
      </c>
      <c r="B1850" t="s">
        <v>203</v>
      </c>
      <c r="C1850" t="s">
        <v>51</v>
      </c>
      <c r="D1850" t="s">
        <v>173</v>
      </c>
      <c r="E1850" t="s">
        <v>52</v>
      </c>
      <c r="F1850" t="s">
        <v>460</v>
      </c>
      <c r="G1850" t="s">
        <v>329</v>
      </c>
      <c r="H1850" t="s">
        <v>1535</v>
      </c>
      <c r="I1850" t="b">
        <v>0</v>
      </c>
      <c r="J1850">
        <v>4.6100000000000003</v>
      </c>
      <c r="K1850">
        <v>91.99</v>
      </c>
      <c r="L1850" t="s">
        <v>8447</v>
      </c>
      <c r="M1850" s="2">
        <f t="shared" si="84"/>
        <v>46028.518055555556</v>
      </c>
      <c r="N1850" t="s">
        <v>8448</v>
      </c>
      <c r="O1850" s="2">
        <f t="shared" si="85"/>
        <v>46030.989074074074</v>
      </c>
      <c r="P1850" t="s">
        <v>8449</v>
      </c>
      <c r="Q1850" s="2">
        <f t="shared" si="86"/>
        <v>46031.623912037037</v>
      </c>
      <c r="R1850" t="s">
        <v>8449</v>
      </c>
      <c r="S1850" t="s">
        <v>30</v>
      </c>
      <c r="T18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0" s="5">
        <f>IF(tb_ship[[#This Row],[current_status]]&lt;&gt;"DELIVERED", "",
  ABS(tb_ship[[#This Row],[Formated_actual_delivery_timestamp]] - tb_ship[[#This Row],[Formatted_estimated_delivery_timestamp]])
)</f>
        <v>0.63483796296350192</v>
      </c>
      <c r="X1850">
        <v>3</v>
      </c>
      <c r="Y1850">
        <v>3</v>
      </c>
      <c r="Z1850" t="b">
        <v>0</v>
      </c>
    </row>
    <row r="1851" spans="1:26" hidden="1" x14ac:dyDescent="0.25">
      <c r="A1851" t="s">
        <v>8450</v>
      </c>
      <c r="B1851" t="s">
        <v>22</v>
      </c>
      <c r="C1851" t="s">
        <v>23</v>
      </c>
      <c r="D1851" t="s">
        <v>52</v>
      </c>
      <c r="E1851" t="s">
        <v>59</v>
      </c>
      <c r="F1851" t="s">
        <v>422</v>
      </c>
      <c r="G1851" t="s">
        <v>313</v>
      </c>
      <c r="H1851" t="s">
        <v>314</v>
      </c>
      <c r="I1851" t="b">
        <v>0</v>
      </c>
      <c r="J1851">
        <v>5.34</v>
      </c>
      <c r="K1851">
        <v>127.01</v>
      </c>
      <c r="L1851" t="s">
        <v>8451</v>
      </c>
      <c r="M1851" s="2">
        <f t="shared" si="84"/>
        <v>45947.479166666664</v>
      </c>
      <c r="N1851" t="s">
        <v>8452</v>
      </c>
      <c r="O1851" s="2">
        <f t="shared" si="85"/>
        <v>45950.006215277783</v>
      </c>
      <c r="P1851" t="s">
        <v>8453</v>
      </c>
      <c r="Q1851" s="2">
        <f t="shared" si="86"/>
        <v>45950.203425925931</v>
      </c>
      <c r="R1851" t="s">
        <v>8454</v>
      </c>
      <c r="S1851" t="s">
        <v>30</v>
      </c>
      <c r="T18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1" s="5">
        <f>IF(tb_ship[[#This Row],[current_status]]&lt;&gt;"DELIVERED", "",
  ABS(tb_ship[[#This Row],[Formated_actual_delivery_timestamp]] - tb_ship[[#This Row],[Formatted_estimated_delivery_timestamp]])
)</f>
        <v>0.19721064814802958</v>
      </c>
      <c r="X1851">
        <v>2</v>
      </c>
      <c r="Y1851">
        <v>4</v>
      </c>
      <c r="Z1851" t="b">
        <v>0</v>
      </c>
    </row>
    <row r="1852" spans="1:26" hidden="1" x14ac:dyDescent="0.25">
      <c r="A1852" t="s">
        <v>8455</v>
      </c>
      <c r="B1852" t="s">
        <v>58</v>
      </c>
      <c r="C1852" t="s">
        <v>23</v>
      </c>
      <c r="D1852" t="s">
        <v>187</v>
      </c>
      <c r="E1852" t="s">
        <v>24</v>
      </c>
      <c r="F1852" t="s">
        <v>285</v>
      </c>
      <c r="G1852" t="s">
        <v>196</v>
      </c>
      <c r="I1852" t="b">
        <v>1</v>
      </c>
      <c r="J1852">
        <v>10.62</v>
      </c>
      <c r="K1852">
        <v>897.21</v>
      </c>
      <c r="L1852" t="s">
        <v>8456</v>
      </c>
      <c r="M1852" s="2">
        <f t="shared" si="84"/>
        <v>45936.165972222225</v>
      </c>
      <c r="N1852" t="s">
        <v>8457</v>
      </c>
      <c r="O1852" s="2">
        <f t="shared" si="85"/>
        <v>45938.577546296299</v>
      </c>
      <c r="P1852" t="s">
        <v>8458</v>
      </c>
      <c r="Q1852" s="2">
        <f t="shared" si="86"/>
        <v>45939.276504629626</v>
      </c>
      <c r="R1852" t="s">
        <v>8458</v>
      </c>
      <c r="S1852" t="s">
        <v>30</v>
      </c>
      <c r="T18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2" s="5">
        <f>IF(tb_ship[[#This Row],[current_status]]&lt;&gt;"DELIVERED", "",
  ABS(tb_ship[[#This Row],[Formated_actual_delivery_timestamp]] - tb_ship[[#This Row],[Formatted_estimated_delivery_timestamp]])
)</f>
        <v>0.6989583333270275</v>
      </c>
      <c r="X1852">
        <v>2</v>
      </c>
      <c r="Y1852">
        <v>4</v>
      </c>
      <c r="Z1852" t="b">
        <v>0</v>
      </c>
    </row>
    <row r="1853" spans="1:26" hidden="1" x14ac:dyDescent="0.25">
      <c r="A1853" t="s">
        <v>8459</v>
      </c>
      <c r="B1853" t="s">
        <v>58</v>
      </c>
      <c r="C1853" t="s">
        <v>33</v>
      </c>
      <c r="D1853" t="s">
        <v>187</v>
      </c>
      <c r="E1853" t="s">
        <v>24</v>
      </c>
      <c r="F1853" t="s">
        <v>285</v>
      </c>
      <c r="G1853" t="s">
        <v>102</v>
      </c>
      <c r="H1853" t="s">
        <v>308</v>
      </c>
      <c r="I1853" t="b">
        <v>1</v>
      </c>
      <c r="J1853">
        <v>39.229999999999997</v>
      </c>
      <c r="K1853">
        <v>2840.27</v>
      </c>
      <c r="L1853" t="s">
        <v>8460</v>
      </c>
      <c r="M1853" s="2">
        <f t="shared" si="84"/>
        <v>46016.149305555555</v>
      </c>
      <c r="N1853" t="s">
        <v>8461</v>
      </c>
      <c r="O1853" s="2">
        <f t="shared" si="85"/>
        <v>46023.11241898148</v>
      </c>
      <c r="P1853" t="s">
        <v>8462</v>
      </c>
      <c r="Q1853" s="2">
        <f t="shared" si="86"/>
        <v>46023.290405092594</v>
      </c>
      <c r="R1853" t="s">
        <v>8462</v>
      </c>
      <c r="S1853" t="s">
        <v>30</v>
      </c>
      <c r="T18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3" s="5">
        <f>IF(tb_ship[[#This Row],[current_status]]&lt;&gt;"DELIVERED", "",
  ABS(tb_ship[[#This Row],[Formated_actual_delivery_timestamp]] - tb_ship[[#This Row],[Formatted_estimated_delivery_timestamp]])
)</f>
        <v>0.17798611111356877</v>
      </c>
      <c r="X1853">
        <v>3</v>
      </c>
      <c r="Y1853">
        <v>4</v>
      </c>
      <c r="Z1853" t="b">
        <v>0</v>
      </c>
    </row>
    <row r="1854" spans="1:26" hidden="1" x14ac:dyDescent="0.25">
      <c r="A1854" t="s">
        <v>8463</v>
      </c>
      <c r="B1854" t="s">
        <v>168</v>
      </c>
      <c r="C1854" t="s">
        <v>43</v>
      </c>
      <c r="D1854" t="s">
        <v>59</v>
      </c>
      <c r="E1854" t="s">
        <v>52</v>
      </c>
      <c r="F1854" t="s">
        <v>160</v>
      </c>
      <c r="G1854" t="s">
        <v>243</v>
      </c>
      <c r="H1854" t="s">
        <v>162</v>
      </c>
      <c r="I1854" t="b">
        <v>0</v>
      </c>
      <c r="J1854">
        <v>15.53</v>
      </c>
      <c r="K1854">
        <v>983.58</v>
      </c>
      <c r="L1854" t="s">
        <v>8464</v>
      </c>
      <c r="M1854" s="2">
        <f t="shared" si="84"/>
        <v>45902.318055555559</v>
      </c>
      <c r="N1854" t="s">
        <v>8465</v>
      </c>
      <c r="O1854" s="2">
        <f t="shared" si="85"/>
        <v>45909.862523148149</v>
      </c>
      <c r="P1854" t="s">
        <v>8466</v>
      </c>
      <c r="Q1854" s="2">
        <f t="shared" si="86"/>
        <v>45910.472372685188</v>
      </c>
      <c r="R1854" t="s">
        <v>8466</v>
      </c>
      <c r="S1854" t="s">
        <v>30</v>
      </c>
      <c r="T1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4" s="5">
        <f>IF(tb_ship[[#This Row],[current_status]]&lt;&gt;"DELIVERED", "",
  ABS(tb_ship[[#This Row],[Formated_actual_delivery_timestamp]] - tb_ship[[#This Row],[Formatted_estimated_delivery_timestamp]])
)</f>
        <v>0.60984953703882638</v>
      </c>
      <c r="X1854">
        <v>2</v>
      </c>
      <c r="Y1854">
        <v>2</v>
      </c>
      <c r="Z1854" t="b">
        <v>0</v>
      </c>
    </row>
    <row r="1855" spans="1:26" hidden="1" x14ac:dyDescent="0.25">
      <c r="A1855" t="s">
        <v>8467</v>
      </c>
      <c r="B1855" t="s">
        <v>67</v>
      </c>
      <c r="C1855" t="s">
        <v>43</v>
      </c>
      <c r="D1855" t="s">
        <v>24</v>
      </c>
      <c r="E1855" t="s">
        <v>44</v>
      </c>
      <c r="F1855" t="s">
        <v>35</v>
      </c>
      <c r="G1855" t="s">
        <v>117</v>
      </c>
      <c r="H1855" t="s">
        <v>546</v>
      </c>
      <c r="I1855" t="b">
        <v>1</v>
      </c>
      <c r="J1855">
        <v>69.930000000000007</v>
      </c>
      <c r="K1855">
        <v>3272.6</v>
      </c>
      <c r="L1855" t="s">
        <v>8468</v>
      </c>
      <c r="M1855" s="2">
        <f t="shared" si="84"/>
        <v>45977.78402777778</v>
      </c>
      <c r="N1855" t="s">
        <v>8469</v>
      </c>
      <c r="O1855" s="2">
        <f t="shared" si="85"/>
        <v>45987.902673611112</v>
      </c>
      <c r="P1855" t="s">
        <v>8470</v>
      </c>
      <c r="Q1855" s="2">
        <f t="shared" si="86"/>
        <v>45987.819583333338</v>
      </c>
      <c r="R1855" t="s">
        <v>8470</v>
      </c>
      <c r="S1855" t="s">
        <v>30</v>
      </c>
      <c r="T18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55" s="5">
        <f>IF(tb_ship[[#This Row],[current_status]]&lt;&gt;"DELIVERED", "",
  ABS(tb_ship[[#This Row],[Formated_actual_delivery_timestamp]] - tb_ship[[#This Row],[Formatted_estimated_delivery_timestamp]])
)</f>
        <v>8.3090277774317656E-2</v>
      </c>
      <c r="X1855">
        <v>2</v>
      </c>
      <c r="Y1855">
        <v>4</v>
      </c>
      <c r="Z1855" t="b">
        <v>0</v>
      </c>
    </row>
    <row r="1856" spans="1:26" hidden="1" x14ac:dyDescent="0.25">
      <c r="A1856" t="s">
        <v>8471</v>
      </c>
      <c r="B1856" t="s">
        <v>186</v>
      </c>
      <c r="C1856" t="s">
        <v>23</v>
      </c>
      <c r="D1856" t="s">
        <v>100</v>
      </c>
      <c r="E1856" t="s">
        <v>24</v>
      </c>
      <c r="F1856" t="s">
        <v>513</v>
      </c>
      <c r="G1856" t="s">
        <v>196</v>
      </c>
      <c r="H1856" t="s">
        <v>628</v>
      </c>
      <c r="I1856" t="b">
        <v>1</v>
      </c>
      <c r="J1856">
        <v>2.4500000000000002</v>
      </c>
      <c r="K1856">
        <v>52.08</v>
      </c>
      <c r="L1856" t="s">
        <v>8472</v>
      </c>
      <c r="M1856" s="2">
        <f t="shared" si="84"/>
        <v>46060.55972222222</v>
      </c>
      <c r="N1856" t="s">
        <v>8473</v>
      </c>
      <c r="O1856" s="2">
        <f t="shared" si="85"/>
        <v>46063.620092592595</v>
      </c>
      <c r="P1856" t="s">
        <v>8474</v>
      </c>
      <c r="Q1856" s="2">
        <f t="shared" si="86"/>
        <v>46065.012870370374</v>
      </c>
      <c r="R1856" t="s">
        <v>8475</v>
      </c>
      <c r="S1856" t="s">
        <v>30</v>
      </c>
      <c r="T18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6" s="5">
        <f>IF(tb_ship[[#This Row],[current_status]]&lt;&gt;"DELIVERED", "",
  ABS(tb_ship[[#This Row],[Formated_actual_delivery_timestamp]] - tb_ship[[#This Row],[Formatted_estimated_delivery_timestamp]])
)</f>
        <v>1.3927777777789743</v>
      </c>
      <c r="X1856">
        <v>2</v>
      </c>
      <c r="Y1856">
        <v>4</v>
      </c>
      <c r="Z1856" t="b">
        <v>1</v>
      </c>
    </row>
    <row r="1857" spans="1:26" hidden="1" x14ac:dyDescent="0.25">
      <c r="A1857" t="s">
        <v>8476</v>
      </c>
      <c r="B1857" t="s">
        <v>58</v>
      </c>
      <c r="C1857" t="s">
        <v>43</v>
      </c>
      <c r="D1857" t="s">
        <v>52</v>
      </c>
      <c r="E1857" t="s">
        <v>59</v>
      </c>
      <c r="F1857" t="s">
        <v>329</v>
      </c>
      <c r="G1857" t="s">
        <v>160</v>
      </c>
      <c r="H1857" t="s">
        <v>1396</v>
      </c>
      <c r="I1857" t="b">
        <v>0</v>
      </c>
      <c r="J1857">
        <v>7.96</v>
      </c>
      <c r="K1857">
        <v>354.59</v>
      </c>
      <c r="L1857" t="s">
        <v>8477</v>
      </c>
      <c r="M1857" s="2">
        <f t="shared" si="84"/>
        <v>46000.490277777782</v>
      </c>
      <c r="N1857" t="s">
        <v>8478</v>
      </c>
      <c r="O1857" s="2">
        <f t="shared" si="85"/>
        <v>46014.303622685184</v>
      </c>
      <c r="P1857" t="s">
        <v>8479</v>
      </c>
      <c r="Q1857" s="2">
        <f t="shared" si="86"/>
        <v>46014.324756944443</v>
      </c>
      <c r="R1857" t="s">
        <v>8480</v>
      </c>
      <c r="S1857" t="s">
        <v>30</v>
      </c>
      <c r="T18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57" s="5">
        <f>IF(tb_ship[[#This Row],[current_status]]&lt;&gt;"DELIVERED", "",
  ABS(tb_ship[[#This Row],[Formated_actual_delivery_timestamp]] - tb_ship[[#This Row],[Formatted_estimated_delivery_timestamp]])
)</f>
        <v>2.1134259259270038E-2</v>
      </c>
      <c r="X1857">
        <v>2</v>
      </c>
      <c r="Y1857">
        <v>2</v>
      </c>
      <c r="Z1857" t="b">
        <v>0</v>
      </c>
    </row>
    <row r="1858" spans="1:26" hidden="1" x14ac:dyDescent="0.25">
      <c r="A1858" t="s">
        <v>8481</v>
      </c>
      <c r="B1858" t="s">
        <v>3176</v>
      </c>
      <c r="C1858" t="s">
        <v>51</v>
      </c>
      <c r="D1858" t="s">
        <v>34</v>
      </c>
      <c r="E1858" t="s">
        <v>24</v>
      </c>
      <c r="F1858" t="s">
        <v>230</v>
      </c>
      <c r="G1858" t="s">
        <v>249</v>
      </c>
      <c r="H1858" t="s">
        <v>319</v>
      </c>
      <c r="I1858" t="b">
        <v>1</v>
      </c>
      <c r="J1858">
        <v>32.81</v>
      </c>
      <c r="K1858">
        <v>2383.9899999999998</v>
      </c>
      <c r="L1858" t="s">
        <v>8482</v>
      </c>
      <c r="M1858" s="2">
        <f t="shared" ref="M1858:M1921" si="87">_xlfn.LET(
    _xlpm.iso, L1858,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45904.334722222222</v>
      </c>
      <c r="N1858" t="s">
        <v>8483</v>
      </c>
      <c r="O1858" s="2">
        <f t="shared" si="85"/>
        <v>45909.837696759256</v>
      </c>
      <c r="P1858" t="s">
        <v>8484</v>
      </c>
      <c r="Q1858" s="2">
        <f t="shared" si="86"/>
        <v>45909.568043981482</v>
      </c>
      <c r="R1858" t="s">
        <v>8484</v>
      </c>
      <c r="S1858" t="s">
        <v>30</v>
      </c>
      <c r="T18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58" s="5">
        <f>IF(tb_ship[[#This Row],[current_status]]&lt;&gt;"DELIVERED", "",
  ABS(tb_ship[[#This Row],[Formated_actual_delivery_timestamp]] - tb_ship[[#This Row],[Formatted_estimated_delivery_timestamp]])
)</f>
        <v>0.26965277777344454</v>
      </c>
      <c r="X1858">
        <v>2</v>
      </c>
      <c r="Y1858">
        <v>5</v>
      </c>
      <c r="Z1858" t="b">
        <v>0</v>
      </c>
    </row>
    <row r="1859" spans="1:26" hidden="1" x14ac:dyDescent="0.25">
      <c r="A1859" t="s">
        <v>8485</v>
      </c>
      <c r="B1859" t="s">
        <v>99</v>
      </c>
      <c r="C1859" t="s">
        <v>43</v>
      </c>
      <c r="D1859" t="s">
        <v>24</v>
      </c>
      <c r="E1859" t="s">
        <v>24</v>
      </c>
      <c r="F1859" t="s">
        <v>25</v>
      </c>
      <c r="G1859" t="s">
        <v>25</v>
      </c>
      <c r="H1859" t="s">
        <v>152</v>
      </c>
      <c r="I1859" t="b">
        <v>0</v>
      </c>
      <c r="J1859">
        <v>32.78</v>
      </c>
      <c r="K1859">
        <v>308.05</v>
      </c>
      <c r="L1859" t="s">
        <v>8486</v>
      </c>
      <c r="M1859" s="2">
        <f t="shared" si="87"/>
        <v>45939.829861111117</v>
      </c>
      <c r="N1859" t="s">
        <v>8487</v>
      </c>
      <c r="O1859" s="2">
        <f t="shared" ref="O1859:O1922" si="88">_xlfn.LET(
    _xlpm.iso, N1859,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45942.727094907408</v>
      </c>
      <c r="P1859" t="s">
        <v>8488</v>
      </c>
      <c r="Q1859" s="2">
        <f t="shared" ref="Q1859:Q1922" si="89">IF(P1859="", "", _xlfn.LET(
    _xlpm.iso, P1859,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45942.607002314813</v>
      </c>
      <c r="R1859" t="s">
        <v>8489</v>
      </c>
      <c r="S1859" t="s">
        <v>30</v>
      </c>
      <c r="T18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59" s="5">
        <f>IF(tb_ship[[#This Row],[current_status]]&lt;&gt;"DELIVERED", "",
  ABS(tb_ship[[#This Row],[Formated_actual_delivery_timestamp]] - tb_ship[[#This Row],[Formatted_estimated_delivery_timestamp]])
)</f>
        <v>0.12009259259502869</v>
      </c>
      <c r="X1859">
        <v>1</v>
      </c>
      <c r="Y1859">
        <v>2</v>
      </c>
      <c r="Z1859" t="b">
        <v>0</v>
      </c>
    </row>
    <row r="1860" spans="1:26" hidden="1" x14ac:dyDescent="0.25">
      <c r="A1860" t="s">
        <v>8490</v>
      </c>
      <c r="B1860" t="s">
        <v>99</v>
      </c>
      <c r="C1860" t="s">
        <v>51</v>
      </c>
      <c r="D1860" t="s">
        <v>24</v>
      </c>
      <c r="E1860" t="s">
        <v>44</v>
      </c>
      <c r="F1860" t="s">
        <v>189</v>
      </c>
      <c r="G1860" t="s">
        <v>280</v>
      </c>
      <c r="H1860" t="s">
        <v>391</v>
      </c>
      <c r="I1860" t="b">
        <v>1</v>
      </c>
      <c r="J1860">
        <v>15.87</v>
      </c>
      <c r="K1860">
        <v>251.54</v>
      </c>
      <c r="L1860" t="s">
        <v>8491</v>
      </c>
      <c r="M1860" s="2">
        <f t="shared" si="87"/>
        <v>46080.297222222223</v>
      </c>
      <c r="N1860" t="s">
        <v>8492</v>
      </c>
      <c r="O1860" s="2">
        <f t="shared" si="88"/>
        <v>46083.579212962963</v>
      </c>
      <c r="P1860" t="s">
        <v>8493</v>
      </c>
      <c r="Q1860" s="2">
        <f t="shared" si="89"/>
        <v>46083.60600694445</v>
      </c>
      <c r="R1860" t="s">
        <v>8493</v>
      </c>
      <c r="S1860" t="s">
        <v>30</v>
      </c>
      <c r="T18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0" s="5">
        <f>IF(tb_ship[[#This Row],[current_status]]&lt;&gt;"DELIVERED", "",
  ABS(tb_ship[[#This Row],[Formated_actual_delivery_timestamp]] - tb_ship[[#This Row],[Formatted_estimated_delivery_timestamp]])
)</f>
        <v>2.6793981487571727E-2</v>
      </c>
      <c r="X1860">
        <v>2</v>
      </c>
      <c r="Y1860">
        <v>5</v>
      </c>
      <c r="Z1860" t="b">
        <v>0</v>
      </c>
    </row>
    <row r="1861" spans="1:26" hidden="1" x14ac:dyDescent="0.25">
      <c r="A1861" t="s">
        <v>8494</v>
      </c>
      <c r="B1861" t="s">
        <v>279</v>
      </c>
      <c r="C1861" t="s">
        <v>43</v>
      </c>
      <c r="D1861" t="s">
        <v>24</v>
      </c>
      <c r="E1861" t="s">
        <v>24</v>
      </c>
      <c r="F1861" t="s">
        <v>407</v>
      </c>
      <c r="G1861" t="s">
        <v>68</v>
      </c>
      <c r="H1861" t="s">
        <v>488</v>
      </c>
      <c r="I1861" t="b">
        <v>0</v>
      </c>
      <c r="J1861">
        <v>7.67</v>
      </c>
      <c r="K1861">
        <v>459.22</v>
      </c>
      <c r="L1861" t="s">
        <v>8495</v>
      </c>
      <c r="M1861" s="2">
        <f t="shared" si="87"/>
        <v>46000.586805555555</v>
      </c>
      <c r="N1861" t="s">
        <v>8496</v>
      </c>
      <c r="O1861" s="2">
        <f t="shared" si="88"/>
        <v>45998.477685185186</v>
      </c>
      <c r="P1861" t="s">
        <v>8497</v>
      </c>
      <c r="Q1861" s="2">
        <f t="shared" si="89"/>
        <v>46005.328310185185</v>
      </c>
      <c r="R1861" t="s">
        <v>8498</v>
      </c>
      <c r="S1861" t="s">
        <v>30</v>
      </c>
      <c r="T18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1" s="5">
        <f>IF(tb_ship[[#This Row],[current_status]]&lt;&gt;"DELIVERED", "",
  ABS(tb_ship[[#This Row],[Formated_actual_delivery_timestamp]] - tb_ship[[#This Row],[Formatted_estimated_delivery_timestamp]])
)</f>
        <v>6.8506249999991269</v>
      </c>
      <c r="X1861">
        <v>2</v>
      </c>
      <c r="Y1861">
        <v>2</v>
      </c>
      <c r="Z1861" t="b">
        <v>1</v>
      </c>
    </row>
    <row r="1862" spans="1:26" hidden="1" x14ac:dyDescent="0.25">
      <c r="A1862" t="s">
        <v>8499</v>
      </c>
      <c r="B1862" t="s">
        <v>402</v>
      </c>
      <c r="C1862" t="s">
        <v>43</v>
      </c>
      <c r="D1862" t="s">
        <v>52</v>
      </c>
      <c r="E1862" t="s">
        <v>59</v>
      </c>
      <c r="F1862" t="s">
        <v>76</v>
      </c>
      <c r="G1862" t="s">
        <v>471</v>
      </c>
      <c r="H1862" t="s">
        <v>314</v>
      </c>
      <c r="I1862" t="b">
        <v>0</v>
      </c>
      <c r="J1862">
        <v>6.6</v>
      </c>
      <c r="K1862">
        <v>263.26</v>
      </c>
      <c r="L1862" t="s">
        <v>8500</v>
      </c>
      <c r="M1862" s="2">
        <f t="shared" si="87"/>
        <v>45883.301388888889</v>
      </c>
      <c r="N1862" t="s">
        <v>8501</v>
      </c>
      <c r="O1862" s="2">
        <f t="shared" si="88"/>
        <v>45895.089409722226</v>
      </c>
      <c r="P1862" t="s">
        <v>8502</v>
      </c>
      <c r="Q1862" s="2">
        <f t="shared" si="89"/>
        <v>45894.752986111111</v>
      </c>
      <c r="R1862" t="s">
        <v>8503</v>
      </c>
      <c r="S1862" t="s">
        <v>30</v>
      </c>
      <c r="T18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62" s="5">
        <f>IF(tb_ship[[#This Row],[current_status]]&lt;&gt;"DELIVERED", "",
  ABS(tb_ship[[#This Row],[Formated_actual_delivery_timestamp]] - tb_ship[[#This Row],[Formatted_estimated_delivery_timestamp]])
)</f>
        <v>0.33642361111560604</v>
      </c>
      <c r="X1862">
        <v>2</v>
      </c>
      <c r="Y1862">
        <v>3</v>
      </c>
      <c r="Z1862" t="b">
        <v>0</v>
      </c>
    </row>
    <row r="1863" spans="1:26" hidden="1" x14ac:dyDescent="0.25">
      <c r="A1863" t="s">
        <v>8504</v>
      </c>
      <c r="B1863" t="s">
        <v>1395</v>
      </c>
      <c r="D1863" t="s">
        <v>34</v>
      </c>
      <c r="E1863" t="s">
        <v>24</v>
      </c>
      <c r="F1863" t="s">
        <v>745</v>
      </c>
      <c r="G1863" t="s">
        <v>93</v>
      </c>
      <c r="H1863" t="s">
        <v>2546</v>
      </c>
      <c r="I1863" t="b">
        <v>1</v>
      </c>
      <c r="J1863">
        <v>3.78</v>
      </c>
      <c r="K1863">
        <v>82.82</v>
      </c>
      <c r="L1863" t="s">
        <v>8505</v>
      </c>
      <c r="M1863" s="2">
        <f t="shared" si="87"/>
        <v>46015.599305555559</v>
      </c>
      <c r="N1863" t="s">
        <v>8506</v>
      </c>
      <c r="O1863" s="2">
        <f t="shared" si="88"/>
        <v>46022.883703703701</v>
      </c>
      <c r="Q1863" s="2" t="str">
        <f t="shared" si="89"/>
        <v/>
      </c>
      <c r="R1863" t="s">
        <v>8507</v>
      </c>
      <c r="S1863" t="s">
        <v>140</v>
      </c>
      <c r="T18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63" s="5" t="str">
        <f>IF(tb_ship[[#This Row],[current_status]]&lt;&gt;"DELIVERED", "",
  ABS(tb_ship[[#This Row],[Formated_actual_delivery_timestamp]] - tb_ship[[#This Row],[Formatted_estimated_delivery_timestamp]])
)</f>
        <v/>
      </c>
      <c r="V1863" t="s">
        <v>2031</v>
      </c>
      <c r="X1863">
        <v>9</v>
      </c>
      <c r="Y1863">
        <v>2</v>
      </c>
      <c r="Z1863" t="b">
        <v>1</v>
      </c>
    </row>
    <row r="1864" spans="1:26" hidden="1" x14ac:dyDescent="0.25">
      <c r="A1864" t="s">
        <v>8508</v>
      </c>
      <c r="B1864" t="s">
        <v>67</v>
      </c>
      <c r="C1864" t="s">
        <v>51</v>
      </c>
      <c r="D1864" t="s">
        <v>44</v>
      </c>
      <c r="E1864" t="s">
        <v>24</v>
      </c>
      <c r="F1864" t="s">
        <v>135</v>
      </c>
      <c r="G1864" t="s">
        <v>407</v>
      </c>
      <c r="H1864" t="s">
        <v>181</v>
      </c>
      <c r="I1864" t="b">
        <v>1</v>
      </c>
      <c r="J1864">
        <v>6.33</v>
      </c>
      <c r="K1864">
        <v>130.32</v>
      </c>
      <c r="L1864" t="s">
        <v>8509</v>
      </c>
      <c r="M1864" s="2">
        <f t="shared" si="87"/>
        <v>45834.268055555556</v>
      </c>
      <c r="N1864" t="s">
        <v>8510</v>
      </c>
      <c r="O1864" s="2">
        <f t="shared" si="88"/>
        <v>45839.813738425924</v>
      </c>
      <c r="P1864" t="s">
        <v>8511</v>
      </c>
      <c r="Q1864" s="2">
        <f t="shared" si="89"/>
        <v>45840.102893518517</v>
      </c>
      <c r="R1864" t="s">
        <v>8511</v>
      </c>
      <c r="S1864" t="s">
        <v>30</v>
      </c>
      <c r="T18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4" s="5">
        <f>IF(tb_ship[[#This Row],[current_status]]&lt;&gt;"DELIVERED", "",
  ABS(tb_ship[[#This Row],[Formated_actual_delivery_timestamp]] - tb_ship[[#This Row],[Formatted_estimated_delivery_timestamp]])
)</f>
        <v>0.28915509259240935</v>
      </c>
      <c r="X1864">
        <v>4</v>
      </c>
      <c r="Y1864">
        <v>3</v>
      </c>
      <c r="Z1864" t="b">
        <v>0</v>
      </c>
    </row>
    <row r="1865" spans="1:26" hidden="1" x14ac:dyDescent="0.25">
      <c r="A1865" t="s">
        <v>8512</v>
      </c>
      <c r="B1865" t="s">
        <v>168</v>
      </c>
      <c r="C1865" t="s">
        <v>23</v>
      </c>
      <c r="D1865" t="s">
        <v>24</v>
      </c>
      <c r="E1865" t="s">
        <v>44</v>
      </c>
      <c r="F1865" t="s">
        <v>128</v>
      </c>
      <c r="G1865" t="s">
        <v>180</v>
      </c>
      <c r="H1865" t="s">
        <v>735</v>
      </c>
      <c r="I1865" t="b">
        <v>0</v>
      </c>
      <c r="J1865">
        <v>22.2</v>
      </c>
      <c r="K1865">
        <v>510.87</v>
      </c>
      <c r="L1865" t="s">
        <v>8513</v>
      </c>
      <c r="M1865" s="2">
        <f t="shared" si="87"/>
        <v>45834.745138888895</v>
      </c>
      <c r="N1865" t="s">
        <v>8514</v>
      </c>
      <c r="O1865" s="2">
        <f t="shared" si="88"/>
        <v>45837.068391203706</v>
      </c>
      <c r="P1865" t="s">
        <v>8515</v>
      </c>
      <c r="Q1865" s="2">
        <f t="shared" si="89"/>
        <v>45837.800127314818</v>
      </c>
      <c r="R1865" t="s">
        <v>8516</v>
      </c>
      <c r="S1865" t="s">
        <v>30</v>
      </c>
      <c r="T18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5" s="5">
        <f>IF(tb_ship[[#This Row],[current_status]]&lt;&gt;"DELIVERED", "",
  ABS(tb_ship[[#This Row],[Formated_actual_delivery_timestamp]] - tb_ship[[#This Row],[Formatted_estimated_delivery_timestamp]])
)</f>
        <v>0.73173611111269565</v>
      </c>
      <c r="X1865">
        <v>4</v>
      </c>
      <c r="Y1865">
        <v>3</v>
      </c>
      <c r="Z1865" t="b">
        <v>0</v>
      </c>
    </row>
    <row r="1866" spans="1:26" hidden="1" x14ac:dyDescent="0.25">
      <c r="A1866" t="s">
        <v>8517</v>
      </c>
      <c r="B1866" t="s">
        <v>42</v>
      </c>
      <c r="C1866" t="s">
        <v>43</v>
      </c>
      <c r="D1866" t="s">
        <v>59</v>
      </c>
      <c r="E1866" t="s">
        <v>52</v>
      </c>
      <c r="F1866" t="s">
        <v>160</v>
      </c>
      <c r="G1866" t="s">
        <v>236</v>
      </c>
      <c r="H1866" t="s">
        <v>1077</v>
      </c>
      <c r="I1866" t="b">
        <v>0</v>
      </c>
      <c r="J1866">
        <v>12.13</v>
      </c>
      <c r="K1866">
        <v>610.58000000000004</v>
      </c>
      <c r="L1866" t="s">
        <v>8518</v>
      </c>
      <c r="M1866" s="2">
        <f t="shared" si="87"/>
        <v>45988.371527777781</v>
      </c>
      <c r="N1866" t="s">
        <v>8519</v>
      </c>
      <c r="O1866" s="2">
        <f t="shared" si="88"/>
        <v>45994.169583333336</v>
      </c>
      <c r="Q1866" s="2" t="str">
        <f t="shared" si="89"/>
        <v/>
      </c>
      <c r="R1866" t="s">
        <v>8520</v>
      </c>
      <c r="S1866" t="s">
        <v>140</v>
      </c>
      <c r="T18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66" s="5" t="str">
        <f>IF(tb_ship[[#This Row],[current_status]]&lt;&gt;"DELIVERED", "",
  ABS(tb_ship[[#This Row],[Formated_actual_delivery_timestamp]] - tb_ship[[#This Row],[Formatted_estimated_delivery_timestamp]])
)</f>
        <v/>
      </c>
      <c r="V1866" t="s">
        <v>157</v>
      </c>
      <c r="W1866" t="s">
        <v>220</v>
      </c>
      <c r="X1866">
        <v>7</v>
      </c>
      <c r="Y1866">
        <v>3</v>
      </c>
      <c r="Z1866" t="b">
        <v>1</v>
      </c>
    </row>
    <row r="1867" spans="1:26" hidden="1" x14ac:dyDescent="0.25">
      <c r="A1867" t="s">
        <v>8521</v>
      </c>
      <c r="B1867" t="s">
        <v>67</v>
      </c>
      <c r="C1867" t="s">
        <v>43</v>
      </c>
      <c r="D1867" t="s">
        <v>52</v>
      </c>
      <c r="E1867" t="s">
        <v>59</v>
      </c>
      <c r="F1867" t="s">
        <v>85</v>
      </c>
      <c r="G1867" t="s">
        <v>471</v>
      </c>
      <c r="H1867" t="s">
        <v>1396</v>
      </c>
      <c r="I1867" t="b">
        <v>0</v>
      </c>
      <c r="J1867">
        <v>16.91</v>
      </c>
      <c r="K1867">
        <v>245.25</v>
      </c>
      <c r="L1867" t="s">
        <v>8522</v>
      </c>
      <c r="M1867" s="2">
        <f t="shared" si="87"/>
        <v>45995.625694444447</v>
      </c>
      <c r="N1867" t="s">
        <v>8523</v>
      </c>
      <c r="O1867" s="2">
        <f t="shared" si="88"/>
        <v>46006.336435185185</v>
      </c>
      <c r="Q1867" s="2" t="str">
        <f t="shared" si="89"/>
        <v/>
      </c>
      <c r="R1867" t="s">
        <v>8524</v>
      </c>
      <c r="S1867" t="s">
        <v>673</v>
      </c>
      <c r="T18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67" s="5" t="str">
        <f>IF(tb_ship[[#This Row],[current_status]]&lt;&gt;"DELIVERED", "",
  ABS(tb_ship[[#This Row],[Formated_actual_delivery_timestamp]] - tb_ship[[#This Row],[Formatted_estimated_delivery_timestamp]])
)</f>
        <v/>
      </c>
      <c r="V1867" t="s">
        <v>166</v>
      </c>
      <c r="W1867" t="s">
        <v>831</v>
      </c>
      <c r="X1867">
        <v>8</v>
      </c>
      <c r="Y1867">
        <v>5</v>
      </c>
      <c r="Z1867" t="b">
        <v>1</v>
      </c>
    </row>
    <row r="1868" spans="1:26" hidden="1" x14ac:dyDescent="0.25">
      <c r="A1868" t="s">
        <v>8525</v>
      </c>
      <c r="B1868" t="s">
        <v>340</v>
      </c>
      <c r="C1868" t="s">
        <v>51</v>
      </c>
      <c r="D1868" t="s">
        <v>52</v>
      </c>
      <c r="E1868" t="s">
        <v>59</v>
      </c>
      <c r="F1868" t="s">
        <v>92</v>
      </c>
      <c r="G1868" t="s">
        <v>471</v>
      </c>
      <c r="I1868" t="b">
        <v>0</v>
      </c>
      <c r="J1868">
        <v>4.12</v>
      </c>
      <c r="K1868">
        <v>41.88</v>
      </c>
      <c r="L1868" t="s">
        <v>8526</v>
      </c>
      <c r="M1868" s="2">
        <f t="shared" si="87"/>
        <v>45945.522222222222</v>
      </c>
      <c r="N1868" t="s">
        <v>8527</v>
      </c>
      <c r="O1868" s="2">
        <f t="shared" si="88"/>
        <v>45950.387627314813</v>
      </c>
      <c r="P1868" t="s">
        <v>8528</v>
      </c>
      <c r="Q1868" s="2">
        <f t="shared" si="89"/>
        <v>45950.434571759259</v>
      </c>
      <c r="R1868" t="s">
        <v>8529</v>
      </c>
      <c r="S1868" t="s">
        <v>30</v>
      </c>
      <c r="T18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68" s="5">
        <f>IF(tb_ship[[#This Row],[current_status]]&lt;&gt;"DELIVERED", "",
  ABS(tb_ship[[#This Row],[Formated_actual_delivery_timestamp]] - tb_ship[[#This Row],[Formatted_estimated_delivery_timestamp]])
)</f>
        <v>4.6944444446125999E-2</v>
      </c>
      <c r="X1868">
        <v>4</v>
      </c>
      <c r="Y1868">
        <v>2</v>
      </c>
      <c r="Z1868" t="b">
        <v>0</v>
      </c>
    </row>
    <row r="1869" spans="1:26" hidden="1" x14ac:dyDescent="0.25">
      <c r="A1869" t="s">
        <v>8530</v>
      </c>
      <c r="B1869" t="s">
        <v>58</v>
      </c>
      <c r="C1869" t="s">
        <v>51</v>
      </c>
      <c r="D1869" t="s">
        <v>59</v>
      </c>
      <c r="E1869" t="s">
        <v>52</v>
      </c>
      <c r="F1869" t="s">
        <v>160</v>
      </c>
      <c r="G1869" t="s">
        <v>92</v>
      </c>
      <c r="H1869" t="s">
        <v>2071</v>
      </c>
      <c r="I1869" t="b">
        <v>0</v>
      </c>
      <c r="J1869">
        <v>12.11</v>
      </c>
      <c r="K1869">
        <v>497.19</v>
      </c>
      <c r="L1869" t="s">
        <v>8531</v>
      </c>
      <c r="M1869" s="2">
        <f t="shared" si="87"/>
        <v>45965.25277777778</v>
      </c>
      <c r="N1869" t="s">
        <v>8532</v>
      </c>
      <c r="O1869" s="2">
        <f t="shared" si="88"/>
        <v>45969.038275462961</v>
      </c>
      <c r="P1869" t="s">
        <v>8533</v>
      </c>
      <c r="Q1869" s="2">
        <f t="shared" si="89"/>
        <v>45968.6800462963</v>
      </c>
      <c r="R1869" t="s">
        <v>8533</v>
      </c>
      <c r="S1869" t="s">
        <v>30</v>
      </c>
      <c r="T18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69" s="5">
        <f>IF(tb_ship[[#This Row],[current_status]]&lt;&gt;"DELIVERED", "",
  ABS(tb_ship[[#This Row],[Formated_actual_delivery_timestamp]] - tb_ship[[#This Row],[Formatted_estimated_delivery_timestamp]])
)</f>
        <v>0.35822916666074889</v>
      </c>
      <c r="X1869">
        <v>2</v>
      </c>
      <c r="Y1869">
        <v>2</v>
      </c>
      <c r="Z1869" t="b">
        <v>0</v>
      </c>
    </row>
    <row r="1870" spans="1:26" hidden="1" x14ac:dyDescent="0.25">
      <c r="A1870" t="s">
        <v>8534</v>
      </c>
      <c r="B1870" t="s">
        <v>58</v>
      </c>
      <c r="C1870" t="s">
        <v>33</v>
      </c>
      <c r="D1870" t="s">
        <v>24</v>
      </c>
      <c r="E1870" t="s">
        <v>24</v>
      </c>
      <c r="F1870" t="s">
        <v>68</v>
      </c>
      <c r="G1870" t="s">
        <v>102</v>
      </c>
      <c r="H1870" t="s">
        <v>69</v>
      </c>
      <c r="I1870" t="b">
        <v>0</v>
      </c>
      <c r="J1870">
        <v>14.52</v>
      </c>
      <c r="K1870">
        <v>555.74</v>
      </c>
      <c r="L1870" t="s">
        <v>8535</v>
      </c>
      <c r="M1870" s="2">
        <f t="shared" si="87"/>
        <v>45980.698611111111</v>
      </c>
      <c r="N1870" t="s">
        <v>8536</v>
      </c>
      <c r="O1870" s="2">
        <f t="shared" si="88"/>
        <v>45983.361354166671</v>
      </c>
      <c r="P1870" t="s">
        <v>8537</v>
      </c>
      <c r="Q1870" s="2">
        <f t="shared" si="89"/>
        <v>45984.301134259258</v>
      </c>
      <c r="R1870" t="s">
        <v>8538</v>
      </c>
      <c r="S1870" t="s">
        <v>30</v>
      </c>
      <c r="T18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70" s="5">
        <f>IF(tb_ship[[#This Row],[current_status]]&lt;&gt;"DELIVERED", "",
  ABS(tb_ship[[#This Row],[Formated_actual_delivery_timestamp]] - tb_ship[[#This Row],[Formatted_estimated_delivery_timestamp]])
)</f>
        <v>0.93978009258717066</v>
      </c>
      <c r="X1870">
        <v>5</v>
      </c>
      <c r="Y1870">
        <v>1</v>
      </c>
      <c r="Z1870" t="b">
        <v>0</v>
      </c>
    </row>
    <row r="1871" spans="1:26" hidden="1" x14ac:dyDescent="0.25">
      <c r="A1871" t="s">
        <v>8539</v>
      </c>
      <c r="B1871" t="s">
        <v>58</v>
      </c>
      <c r="C1871" t="s">
        <v>33</v>
      </c>
      <c r="D1871" t="s">
        <v>301</v>
      </c>
      <c r="E1871" t="s">
        <v>24</v>
      </c>
      <c r="F1871" t="s">
        <v>357</v>
      </c>
      <c r="G1871" t="s">
        <v>128</v>
      </c>
      <c r="H1871" t="s">
        <v>1566</v>
      </c>
      <c r="I1871" t="b">
        <v>1</v>
      </c>
      <c r="J1871">
        <v>29.88</v>
      </c>
      <c r="K1871">
        <v>430.57</v>
      </c>
      <c r="L1871" t="s">
        <v>8540</v>
      </c>
      <c r="M1871" s="2">
        <f t="shared" si="87"/>
        <v>45980.840277777781</v>
      </c>
      <c r="N1871" t="s">
        <v>8541</v>
      </c>
      <c r="O1871" s="2">
        <f t="shared" si="88"/>
        <v>45987.906574074077</v>
      </c>
      <c r="P1871" t="s">
        <v>8542</v>
      </c>
      <c r="Q1871" s="2">
        <f t="shared" si="89"/>
        <v>45987.775231481479</v>
      </c>
      <c r="R1871" t="s">
        <v>8542</v>
      </c>
      <c r="S1871" t="s">
        <v>30</v>
      </c>
      <c r="T18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71" s="5">
        <f>IF(tb_ship[[#This Row],[current_status]]&lt;&gt;"DELIVERED", "",
  ABS(tb_ship[[#This Row],[Formated_actual_delivery_timestamp]] - tb_ship[[#This Row],[Formatted_estimated_delivery_timestamp]])
)</f>
        <v>0.13134259259823011</v>
      </c>
      <c r="X1871">
        <v>1</v>
      </c>
      <c r="Y1871">
        <v>2</v>
      </c>
      <c r="Z1871" t="b">
        <v>0</v>
      </c>
    </row>
    <row r="1872" spans="1:26" hidden="1" x14ac:dyDescent="0.25">
      <c r="A1872" t="s">
        <v>8543</v>
      </c>
      <c r="B1872" t="s">
        <v>203</v>
      </c>
      <c r="C1872" t="s">
        <v>43</v>
      </c>
      <c r="D1872" t="s">
        <v>24</v>
      </c>
      <c r="E1872" t="s">
        <v>24</v>
      </c>
      <c r="F1872" t="s">
        <v>128</v>
      </c>
      <c r="G1872" t="s">
        <v>151</v>
      </c>
      <c r="H1872" t="s">
        <v>152</v>
      </c>
      <c r="I1872" t="b">
        <v>0</v>
      </c>
      <c r="J1872">
        <v>28.97</v>
      </c>
      <c r="K1872">
        <v>1429.91</v>
      </c>
      <c r="L1872" t="s">
        <v>8544</v>
      </c>
      <c r="M1872" s="2">
        <f t="shared" si="87"/>
        <v>45937.509027777778</v>
      </c>
      <c r="N1872" t="s">
        <v>8545</v>
      </c>
      <c r="O1872" s="2">
        <f t="shared" si="88"/>
        <v>45941.437199074076</v>
      </c>
      <c r="P1872" t="s">
        <v>8546</v>
      </c>
      <c r="Q1872" s="2">
        <f t="shared" si="89"/>
        <v>45941.687777777777</v>
      </c>
      <c r="R1872" t="s">
        <v>8546</v>
      </c>
      <c r="S1872" t="s">
        <v>30</v>
      </c>
      <c r="T18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72" s="5">
        <f>IF(tb_ship[[#This Row],[current_status]]&lt;&gt;"DELIVERED", "",
  ABS(tb_ship[[#This Row],[Formated_actual_delivery_timestamp]] - tb_ship[[#This Row],[Formatted_estimated_delivery_timestamp]])
)</f>
        <v>0.25057870370073942</v>
      </c>
      <c r="X1872">
        <v>2</v>
      </c>
      <c r="Y1872">
        <v>2</v>
      </c>
      <c r="Z1872" t="b">
        <v>0</v>
      </c>
    </row>
    <row r="1873" spans="1:26" hidden="1" x14ac:dyDescent="0.25">
      <c r="A1873" t="s">
        <v>8547</v>
      </c>
      <c r="B1873" t="s">
        <v>67</v>
      </c>
      <c r="C1873" t="s">
        <v>33</v>
      </c>
      <c r="D1873" t="s">
        <v>24</v>
      </c>
      <c r="E1873" t="s">
        <v>24</v>
      </c>
      <c r="F1873" t="s">
        <v>35</v>
      </c>
      <c r="G1873" t="s">
        <v>524</v>
      </c>
      <c r="H1873" t="s">
        <v>69</v>
      </c>
      <c r="I1873" t="b">
        <v>0</v>
      </c>
      <c r="J1873">
        <v>24.58</v>
      </c>
      <c r="K1873">
        <v>1357.57</v>
      </c>
      <c r="L1873" t="s">
        <v>8548</v>
      </c>
      <c r="M1873" s="2">
        <f t="shared" si="87"/>
        <v>45981.539583333339</v>
      </c>
      <c r="N1873" t="s">
        <v>8549</v>
      </c>
      <c r="O1873" s="2">
        <f t="shared" si="88"/>
        <v>45982.076585648145</v>
      </c>
      <c r="P1873" t="s">
        <v>8550</v>
      </c>
      <c r="Q1873" s="2">
        <f t="shared" si="89"/>
        <v>45982.477696759262</v>
      </c>
      <c r="R1873" t="s">
        <v>8550</v>
      </c>
      <c r="S1873" t="s">
        <v>30</v>
      </c>
      <c r="T18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73" s="5">
        <f>IF(tb_ship[[#This Row],[current_status]]&lt;&gt;"DELIVERED", "",
  ABS(tb_ship[[#This Row],[Formated_actual_delivery_timestamp]] - tb_ship[[#This Row],[Formatted_estimated_delivery_timestamp]])
)</f>
        <v>0.4011111111176433</v>
      </c>
      <c r="X1873">
        <v>1</v>
      </c>
      <c r="Y1873">
        <v>1</v>
      </c>
      <c r="Z1873" t="b">
        <v>0</v>
      </c>
    </row>
    <row r="1874" spans="1:26" hidden="1" x14ac:dyDescent="0.25">
      <c r="A1874" t="s">
        <v>8551</v>
      </c>
      <c r="B1874" t="s">
        <v>99</v>
      </c>
      <c r="C1874" t="s">
        <v>33</v>
      </c>
      <c r="D1874" t="s">
        <v>187</v>
      </c>
      <c r="E1874" t="s">
        <v>24</v>
      </c>
      <c r="F1874" t="s">
        <v>8552</v>
      </c>
      <c r="G1874" t="s">
        <v>68</v>
      </c>
      <c r="I1874" t="b">
        <v>1</v>
      </c>
      <c r="J1874">
        <v>98.66</v>
      </c>
      <c r="K1874">
        <v>5712.1</v>
      </c>
      <c r="L1874" t="s">
        <v>8553</v>
      </c>
      <c r="M1874" s="2">
        <f t="shared" si="87"/>
        <v>45838.895138888889</v>
      </c>
      <c r="N1874" t="s">
        <v>8554</v>
      </c>
      <c r="O1874" s="2">
        <f t="shared" si="88"/>
        <v>45846.329965277779</v>
      </c>
      <c r="P1874" t="s">
        <v>8555</v>
      </c>
      <c r="Q1874" s="2">
        <f t="shared" si="89"/>
        <v>45845.936493055553</v>
      </c>
      <c r="R1874" t="s">
        <v>8555</v>
      </c>
      <c r="S1874" t="s">
        <v>30</v>
      </c>
      <c r="T18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74" s="5">
        <f>IF(tb_ship[[#This Row],[current_status]]&lt;&gt;"DELIVERED", "",
  ABS(tb_ship[[#This Row],[Formated_actual_delivery_timestamp]] - tb_ship[[#This Row],[Formatted_estimated_delivery_timestamp]])
)</f>
        <v>0.39347222222568234</v>
      </c>
      <c r="X1874">
        <v>1</v>
      </c>
      <c r="Y1874">
        <v>2</v>
      </c>
      <c r="Z1874" t="b">
        <v>0</v>
      </c>
    </row>
    <row r="1875" spans="1:26" hidden="1" x14ac:dyDescent="0.25">
      <c r="A1875" t="s">
        <v>8556</v>
      </c>
      <c r="B1875" t="s">
        <v>67</v>
      </c>
      <c r="C1875" t="s">
        <v>43</v>
      </c>
      <c r="D1875" t="s">
        <v>24</v>
      </c>
      <c r="E1875" t="s">
        <v>52</v>
      </c>
      <c r="F1875" t="s">
        <v>376</v>
      </c>
      <c r="G1875" t="s">
        <v>92</v>
      </c>
      <c r="H1875" t="s">
        <v>531</v>
      </c>
      <c r="I1875" t="b">
        <v>1</v>
      </c>
      <c r="J1875">
        <v>88.83</v>
      </c>
      <c r="K1875">
        <v>1001.44</v>
      </c>
      <c r="L1875" t="s">
        <v>8557</v>
      </c>
      <c r="M1875" s="2">
        <f t="shared" si="87"/>
        <v>46044.948611111111</v>
      </c>
      <c r="N1875" t="s">
        <v>8558</v>
      </c>
      <c r="O1875" s="2">
        <f t="shared" si="88"/>
        <v>46051.280902777777</v>
      </c>
      <c r="Q1875" s="2" t="str">
        <f t="shared" si="89"/>
        <v/>
      </c>
      <c r="R1875" t="s">
        <v>8559</v>
      </c>
      <c r="S1875" t="s">
        <v>673</v>
      </c>
      <c r="T18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75" s="5" t="str">
        <f>IF(tb_ship[[#This Row],[current_status]]&lt;&gt;"DELIVERED", "",
  ABS(tb_ship[[#This Row],[Formated_actual_delivery_timestamp]] - tb_ship[[#This Row],[Formatted_estimated_delivery_timestamp]])
)</f>
        <v/>
      </c>
      <c r="V1875" t="s">
        <v>194</v>
      </c>
      <c r="X1875">
        <v>8</v>
      </c>
      <c r="Y1875">
        <v>5</v>
      </c>
      <c r="Z1875" t="b">
        <v>1</v>
      </c>
    </row>
    <row r="1876" spans="1:26" hidden="1" x14ac:dyDescent="0.25">
      <c r="A1876" t="s">
        <v>8560</v>
      </c>
      <c r="B1876" t="s">
        <v>42</v>
      </c>
      <c r="D1876" t="s">
        <v>44</v>
      </c>
      <c r="E1876" t="s">
        <v>24</v>
      </c>
      <c r="F1876" t="s">
        <v>135</v>
      </c>
      <c r="G1876" t="s">
        <v>407</v>
      </c>
      <c r="H1876" t="s">
        <v>6477</v>
      </c>
      <c r="I1876" t="b">
        <v>0</v>
      </c>
      <c r="J1876">
        <v>25.29</v>
      </c>
      <c r="K1876">
        <v>793.55</v>
      </c>
      <c r="L1876" t="s">
        <v>8561</v>
      </c>
      <c r="M1876" s="2">
        <f t="shared" si="87"/>
        <v>46073.577777777777</v>
      </c>
      <c r="N1876" t="s">
        <v>8562</v>
      </c>
      <c r="O1876" s="2">
        <f t="shared" si="88"/>
        <v>46076.224664351852</v>
      </c>
      <c r="Q1876" s="2" t="str">
        <f t="shared" si="89"/>
        <v/>
      </c>
      <c r="R1876" t="s">
        <v>8563</v>
      </c>
      <c r="S1876" t="s">
        <v>114</v>
      </c>
      <c r="T18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76" s="5" t="str">
        <f>IF(tb_ship[[#This Row],[current_status]]&lt;&gt;"DELIVERED", "",
  ABS(tb_ship[[#This Row],[Formated_actual_delivery_timestamp]] - tb_ship[[#This Row],[Formatted_estimated_delivery_timestamp]])
)</f>
        <v/>
      </c>
      <c r="X1876">
        <v>3</v>
      </c>
      <c r="Y1876">
        <v>3</v>
      </c>
      <c r="Z1876" t="b">
        <v>0</v>
      </c>
    </row>
    <row r="1877" spans="1:26" hidden="1" x14ac:dyDescent="0.25">
      <c r="A1877" t="s">
        <v>8564</v>
      </c>
      <c r="B1877" t="s">
        <v>203</v>
      </c>
      <c r="C1877" t="s">
        <v>51</v>
      </c>
      <c r="D1877" t="s">
        <v>52</v>
      </c>
      <c r="E1877" t="s">
        <v>24</v>
      </c>
      <c r="F1877" t="s">
        <v>76</v>
      </c>
      <c r="G1877" t="s">
        <v>249</v>
      </c>
      <c r="H1877" t="s">
        <v>1024</v>
      </c>
      <c r="I1877" t="b">
        <v>1</v>
      </c>
      <c r="J1877">
        <v>25.01</v>
      </c>
      <c r="K1877">
        <v>1529.07</v>
      </c>
      <c r="L1877" t="s">
        <v>8565</v>
      </c>
      <c r="M1877" s="2">
        <f t="shared" si="87"/>
        <v>45870.672222222223</v>
      </c>
      <c r="N1877" t="s">
        <v>8566</v>
      </c>
      <c r="O1877" s="2">
        <f t="shared" si="88"/>
        <v>45875.557488425926</v>
      </c>
      <c r="P1877" t="s">
        <v>8567</v>
      </c>
      <c r="Q1877" s="2">
        <f t="shared" si="89"/>
        <v>45875.420648148152</v>
      </c>
      <c r="R1877" t="s">
        <v>8567</v>
      </c>
      <c r="S1877" t="s">
        <v>30</v>
      </c>
      <c r="T18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77" s="5">
        <f>IF(tb_ship[[#This Row],[current_status]]&lt;&gt;"DELIVERED", "",
  ABS(tb_ship[[#This Row],[Formated_actual_delivery_timestamp]] - tb_ship[[#This Row],[Formatted_estimated_delivery_timestamp]])
)</f>
        <v>0.13684027777344454</v>
      </c>
      <c r="X1877">
        <v>3</v>
      </c>
      <c r="Y1877">
        <v>5</v>
      </c>
      <c r="Z1877" t="b">
        <v>0</v>
      </c>
    </row>
    <row r="1878" spans="1:26" hidden="1" x14ac:dyDescent="0.25">
      <c r="A1878" t="s">
        <v>8568</v>
      </c>
      <c r="B1878" t="s">
        <v>203</v>
      </c>
      <c r="C1878" t="s">
        <v>33</v>
      </c>
      <c r="D1878" t="s">
        <v>59</v>
      </c>
      <c r="E1878" t="s">
        <v>52</v>
      </c>
      <c r="F1878" t="s">
        <v>313</v>
      </c>
      <c r="G1878" t="s">
        <v>53</v>
      </c>
      <c r="H1878" t="s">
        <v>162</v>
      </c>
      <c r="I1878" t="b">
        <v>0</v>
      </c>
      <c r="J1878">
        <v>61.19</v>
      </c>
      <c r="K1878">
        <v>279.95999999999998</v>
      </c>
      <c r="L1878" t="s">
        <v>8569</v>
      </c>
      <c r="M1878" s="2">
        <f t="shared" si="87"/>
        <v>45936.44027777778</v>
      </c>
      <c r="N1878" t="s">
        <v>8570</v>
      </c>
      <c r="O1878" s="2">
        <f t="shared" si="88"/>
        <v>45943.872592592597</v>
      </c>
      <c r="P1878" t="s">
        <v>8571</v>
      </c>
      <c r="Q1878" s="2">
        <f t="shared" si="89"/>
        <v>45944.005532407413</v>
      </c>
      <c r="R1878" t="s">
        <v>8571</v>
      </c>
      <c r="S1878" t="s">
        <v>30</v>
      </c>
      <c r="T18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78" s="5">
        <f>IF(tb_ship[[#This Row],[current_status]]&lt;&gt;"DELIVERED", "",
  ABS(tb_ship[[#This Row],[Formated_actual_delivery_timestamp]] - tb_ship[[#This Row],[Formatted_estimated_delivery_timestamp]])
)</f>
        <v>0.13293981481547235</v>
      </c>
      <c r="X1878">
        <v>3</v>
      </c>
      <c r="Y1878">
        <v>2</v>
      </c>
      <c r="Z1878" t="b">
        <v>0</v>
      </c>
    </row>
    <row r="1879" spans="1:26" hidden="1" x14ac:dyDescent="0.25">
      <c r="A1879" t="s">
        <v>8572</v>
      </c>
      <c r="B1879" t="s">
        <v>91</v>
      </c>
      <c r="C1879" t="s">
        <v>51</v>
      </c>
      <c r="D1879" t="s">
        <v>24</v>
      </c>
      <c r="E1879" t="s">
        <v>24</v>
      </c>
      <c r="F1879" t="s">
        <v>650</v>
      </c>
      <c r="G1879" t="s">
        <v>196</v>
      </c>
      <c r="H1879" t="s">
        <v>152</v>
      </c>
      <c r="I1879" t="b">
        <v>0</v>
      </c>
      <c r="J1879">
        <v>22.37</v>
      </c>
      <c r="K1879">
        <v>1003.22</v>
      </c>
      <c r="L1879" t="s">
        <v>8573</v>
      </c>
      <c r="M1879" s="2">
        <f t="shared" si="87"/>
        <v>45929.792361111111</v>
      </c>
      <c r="N1879" t="s">
        <v>8574</v>
      </c>
      <c r="O1879" s="2">
        <f t="shared" si="88"/>
        <v>45931.242800925924</v>
      </c>
      <c r="P1879" t="s">
        <v>8575</v>
      </c>
      <c r="Q1879" s="2">
        <f t="shared" si="89"/>
        <v>45931.11886574074</v>
      </c>
      <c r="R1879" t="s">
        <v>8576</v>
      </c>
      <c r="S1879" t="s">
        <v>30</v>
      </c>
      <c r="T18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79" s="5">
        <f>IF(tb_ship[[#This Row],[current_status]]&lt;&gt;"DELIVERED", "",
  ABS(tb_ship[[#This Row],[Formated_actual_delivery_timestamp]] - tb_ship[[#This Row],[Formatted_estimated_delivery_timestamp]])
)</f>
        <v>0.12393518518365454</v>
      </c>
      <c r="X1879">
        <v>3</v>
      </c>
      <c r="Y1879">
        <v>2</v>
      </c>
      <c r="Z1879" t="b">
        <v>0</v>
      </c>
    </row>
    <row r="1880" spans="1:26" hidden="1" x14ac:dyDescent="0.25">
      <c r="A1880" t="s">
        <v>8577</v>
      </c>
      <c r="B1880" t="s">
        <v>186</v>
      </c>
      <c r="C1880" t="s">
        <v>23</v>
      </c>
      <c r="D1880" t="s">
        <v>24</v>
      </c>
      <c r="E1880" t="s">
        <v>24</v>
      </c>
      <c r="F1880" t="s">
        <v>249</v>
      </c>
      <c r="G1880" t="s">
        <v>128</v>
      </c>
      <c r="H1880" t="s">
        <v>26</v>
      </c>
      <c r="I1880" t="b">
        <v>0</v>
      </c>
      <c r="J1880">
        <v>11.31</v>
      </c>
      <c r="K1880">
        <v>947.74</v>
      </c>
      <c r="L1880" t="s">
        <v>8578</v>
      </c>
      <c r="M1880" s="2">
        <f t="shared" si="87"/>
        <v>45987.787500000006</v>
      </c>
      <c r="N1880" t="s">
        <v>8579</v>
      </c>
      <c r="O1880" s="2">
        <f t="shared" si="88"/>
        <v>45989.364791666667</v>
      </c>
      <c r="P1880" t="s">
        <v>8580</v>
      </c>
      <c r="Q1880" s="2">
        <f t="shared" si="89"/>
        <v>45990.310057870374</v>
      </c>
      <c r="R1880" t="s">
        <v>8581</v>
      </c>
      <c r="S1880" t="s">
        <v>30</v>
      </c>
      <c r="T18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0" s="5">
        <f>IF(tb_ship[[#This Row],[current_status]]&lt;&gt;"DELIVERED", "",
  ABS(tb_ship[[#This Row],[Formated_actual_delivery_timestamp]] - tb_ship[[#This Row],[Formatted_estimated_delivery_timestamp]])
)</f>
        <v>0.94526620370743331</v>
      </c>
      <c r="X1880">
        <v>3</v>
      </c>
      <c r="Y1880">
        <v>1</v>
      </c>
      <c r="Z1880" t="b">
        <v>0</v>
      </c>
    </row>
    <row r="1881" spans="1:26" hidden="1" x14ac:dyDescent="0.25">
      <c r="A1881" t="s">
        <v>8582</v>
      </c>
      <c r="B1881" t="s">
        <v>1075</v>
      </c>
      <c r="C1881" t="s">
        <v>33</v>
      </c>
      <c r="D1881" t="s">
        <v>34</v>
      </c>
      <c r="E1881" t="s">
        <v>265</v>
      </c>
      <c r="F1881" t="s">
        <v>36</v>
      </c>
      <c r="G1881" t="s">
        <v>25</v>
      </c>
      <c r="H1881" t="s">
        <v>8583</v>
      </c>
      <c r="I1881" t="b">
        <v>0</v>
      </c>
      <c r="J1881">
        <v>6.04</v>
      </c>
      <c r="K1881">
        <v>297.01</v>
      </c>
      <c r="L1881" t="s">
        <v>8584</v>
      </c>
      <c r="M1881" s="2">
        <f t="shared" si="87"/>
        <v>45959.458333333336</v>
      </c>
      <c r="N1881" t="s">
        <v>8585</v>
      </c>
      <c r="O1881" s="2">
        <f t="shared" si="88"/>
        <v>45956.733032407406</v>
      </c>
      <c r="P1881" t="s">
        <v>8586</v>
      </c>
      <c r="Q1881" s="2">
        <f t="shared" si="89"/>
        <v>45964.978333333333</v>
      </c>
      <c r="R1881" t="s">
        <v>8587</v>
      </c>
      <c r="S1881" t="s">
        <v>30</v>
      </c>
      <c r="T18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1" s="5">
        <f>IF(tb_ship[[#This Row],[current_status]]&lt;&gt;"DELIVERED", "",
  ABS(tb_ship[[#This Row],[Formated_actual_delivery_timestamp]] - tb_ship[[#This Row],[Formatted_estimated_delivery_timestamp]])
)</f>
        <v>8.2453009259261307</v>
      </c>
      <c r="X1881">
        <v>4</v>
      </c>
      <c r="Y1881">
        <v>2</v>
      </c>
      <c r="Z1881" t="b">
        <v>1</v>
      </c>
    </row>
    <row r="1882" spans="1:26" hidden="1" x14ac:dyDescent="0.25">
      <c r="A1882" t="s">
        <v>8588</v>
      </c>
      <c r="B1882" t="s">
        <v>99</v>
      </c>
      <c r="C1882" t="s">
        <v>51</v>
      </c>
      <c r="D1882" t="s">
        <v>173</v>
      </c>
      <c r="E1882" t="s">
        <v>52</v>
      </c>
      <c r="F1882" t="s">
        <v>174</v>
      </c>
      <c r="G1882" t="s">
        <v>53</v>
      </c>
      <c r="H1882" t="s">
        <v>1535</v>
      </c>
      <c r="I1882" t="b">
        <v>0</v>
      </c>
      <c r="J1882">
        <v>20.85</v>
      </c>
      <c r="K1882">
        <v>606.5</v>
      </c>
      <c r="L1882" t="s">
        <v>8589</v>
      </c>
      <c r="M1882" s="2">
        <f t="shared" si="87"/>
        <v>45990.49722222222</v>
      </c>
      <c r="N1882" t="s">
        <v>8590</v>
      </c>
      <c r="O1882" s="2">
        <f t="shared" si="88"/>
        <v>45993.524537037039</v>
      </c>
      <c r="P1882" t="s">
        <v>8591</v>
      </c>
      <c r="Q1882" s="2">
        <f t="shared" si="89"/>
        <v>45994.018043981479</v>
      </c>
      <c r="R1882" t="s">
        <v>8592</v>
      </c>
      <c r="S1882" t="s">
        <v>30</v>
      </c>
      <c r="T18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2" s="5">
        <f>IF(tb_ship[[#This Row],[current_status]]&lt;&gt;"DELIVERED", "",
  ABS(tb_ship[[#This Row],[Formated_actual_delivery_timestamp]] - tb_ship[[#This Row],[Formatted_estimated_delivery_timestamp]])
)</f>
        <v>0.49350694444001419</v>
      </c>
      <c r="X1882">
        <v>3</v>
      </c>
      <c r="Y1882">
        <v>3</v>
      </c>
      <c r="Z1882" t="b">
        <v>0</v>
      </c>
    </row>
    <row r="1883" spans="1:26" hidden="1" x14ac:dyDescent="0.25">
      <c r="A1883" t="s">
        <v>8593</v>
      </c>
      <c r="B1883" t="s">
        <v>687</v>
      </c>
      <c r="C1883" t="s">
        <v>33</v>
      </c>
      <c r="D1883" t="s">
        <v>301</v>
      </c>
      <c r="E1883" t="s">
        <v>24</v>
      </c>
      <c r="F1883" t="s">
        <v>357</v>
      </c>
      <c r="G1883" t="s">
        <v>68</v>
      </c>
      <c r="I1883" t="b">
        <v>1</v>
      </c>
      <c r="J1883">
        <v>45.18</v>
      </c>
      <c r="K1883">
        <v>1204.21</v>
      </c>
      <c r="L1883" t="s">
        <v>8594</v>
      </c>
      <c r="M1883" s="2">
        <f t="shared" si="87"/>
        <v>46048.870138888888</v>
      </c>
      <c r="N1883" t="s">
        <v>8595</v>
      </c>
      <c r="O1883" s="2">
        <f t="shared" si="88"/>
        <v>46054.345046296294</v>
      </c>
      <c r="P1883" t="s">
        <v>8596</v>
      </c>
      <c r="Q1883" s="2">
        <f t="shared" si="89"/>
        <v>46053.94121527778</v>
      </c>
      <c r="R1883" t="s">
        <v>8597</v>
      </c>
      <c r="S1883" t="s">
        <v>30</v>
      </c>
      <c r="T18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83" s="5">
        <f>IF(tb_ship[[#This Row],[current_status]]&lt;&gt;"DELIVERED", "",
  ABS(tb_ship[[#This Row],[Formated_actual_delivery_timestamp]] - tb_ship[[#This Row],[Formatted_estimated_delivery_timestamp]])
)</f>
        <v>0.40383101851330139</v>
      </c>
      <c r="X1883">
        <v>3</v>
      </c>
      <c r="Y1883">
        <v>2</v>
      </c>
      <c r="Z1883" t="b">
        <v>0</v>
      </c>
    </row>
    <row r="1884" spans="1:26" hidden="1" x14ac:dyDescent="0.25">
      <c r="A1884" t="s">
        <v>8598</v>
      </c>
      <c r="B1884" t="s">
        <v>660</v>
      </c>
      <c r="C1884" t="s">
        <v>23</v>
      </c>
      <c r="D1884" t="s">
        <v>24</v>
      </c>
      <c r="E1884" t="s">
        <v>34</v>
      </c>
      <c r="F1884" t="s">
        <v>196</v>
      </c>
      <c r="G1884" t="s">
        <v>75</v>
      </c>
      <c r="H1884" t="s">
        <v>259</v>
      </c>
      <c r="I1884" t="b">
        <v>1</v>
      </c>
      <c r="J1884">
        <v>9.01</v>
      </c>
      <c r="K1884">
        <v>279.95999999999998</v>
      </c>
      <c r="L1884" t="s">
        <v>8599</v>
      </c>
      <c r="M1884" s="2">
        <f t="shared" si="87"/>
        <v>45941.865972222222</v>
      </c>
      <c r="N1884" t="s">
        <v>8600</v>
      </c>
      <c r="O1884" s="2">
        <f t="shared" si="88"/>
        <v>45946.120787037042</v>
      </c>
      <c r="Q1884" s="2" t="str">
        <f t="shared" si="89"/>
        <v/>
      </c>
      <c r="R1884" t="s">
        <v>8601</v>
      </c>
      <c r="S1884" t="s">
        <v>140</v>
      </c>
      <c r="T18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84" s="5" t="str">
        <f>IF(tb_ship[[#This Row],[current_status]]&lt;&gt;"DELIVERED", "",
  ABS(tb_ship[[#This Row],[Formated_actual_delivery_timestamp]] - tb_ship[[#This Row],[Formatted_estimated_delivery_timestamp]])
)</f>
        <v/>
      </c>
      <c r="V1884" t="s">
        <v>194</v>
      </c>
      <c r="X1884">
        <v>4</v>
      </c>
      <c r="Y1884">
        <v>21</v>
      </c>
      <c r="Z1884" t="b">
        <v>1</v>
      </c>
    </row>
    <row r="1885" spans="1:26" hidden="1" x14ac:dyDescent="0.25">
      <c r="A1885" t="s">
        <v>8602</v>
      </c>
      <c r="B1885" t="s">
        <v>67</v>
      </c>
      <c r="C1885" t="s">
        <v>33</v>
      </c>
      <c r="D1885" t="s">
        <v>24</v>
      </c>
      <c r="E1885" t="s">
        <v>52</v>
      </c>
      <c r="F1885" t="s">
        <v>196</v>
      </c>
      <c r="G1885" t="s">
        <v>329</v>
      </c>
      <c r="H1885" t="s">
        <v>363</v>
      </c>
      <c r="I1885" t="b">
        <v>1</v>
      </c>
      <c r="J1885">
        <v>35.42</v>
      </c>
      <c r="K1885">
        <v>698.11</v>
      </c>
      <c r="L1885" t="s">
        <v>8603</v>
      </c>
      <c r="M1885" s="2">
        <f t="shared" si="87"/>
        <v>45967.726388888892</v>
      </c>
      <c r="N1885" t="s">
        <v>8604</v>
      </c>
      <c r="O1885" s="2">
        <f t="shared" si="88"/>
        <v>45975.137685185189</v>
      </c>
      <c r="P1885" t="s">
        <v>8605</v>
      </c>
      <c r="Q1885" s="2">
        <f t="shared" si="89"/>
        <v>45974.555381944447</v>
      </c>
      <c r="R1885" t="s">
        <v>8605</v>
      </c>
      <c r="S1885" t="s">
        <v>30</v>
      </c>
      <c r="T18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85" s="5">
        <f>IF(tb_ship[[#This Row],[current_status]]&lt;&gt;"DELIVERED", "",
  ABS(tb_ship[[#This Row],[Formated_actual_delivery_timestamp]] - tb_ship[[#This Row],[Formatted_estimated_delivery_timestamp]])
)</f>
        <v>0.58230324074247619</v>
      </c>
      <c r="X1885">
        <v>1</v>
      </c>
      <c r="Y1885">
        <v>2</v>
      </c>
      <c r="Z1885" t="b">
        <v>0</v>
      </c>
    </row>
    <row r="1886" spans="1:26" hidden="1" x14ac:dyDescent="0.25">
      <c r="A1886" t="s">
        <v>8606</v>
      </c>
      <c r="B1886" t="s">
        <v>134</v>
      </c>
      <c r="C1886" t="s">
        <v>33</v>
      </c>
      <c r="D1886" t="s">
        <v>24</v>
      </c>
      <c r="E1886" t="s">
        <v>52</v>
      </c>
      <c r="F1886" t="s">
        <v>650</v>
      </c>
      <c r="G1886" t="s">
        <v>329</v>
      </c>
      <c r="I1886" t="b">
        <v>1</v>
      </c>
      <c r="J1886">
        <v>8.08</v>
      </c>
      <c r="K1886">
        <v>131.81</v>
      </c>
      <c r="L1886" t="s">
        <v>8607</v>
      </c>
      <c r="M1886" s="2">
        <f t="shared" si="87"/>
        <v>46063.652083333334</v>
      </c>
      <c r="N1886" t="s">
        <v>8608</v>
      </c>
      <c r="O1886" s="2">
        <f t="shared" si="88"/>
        <v>46072.179305555561</v>
      </c>
      <c r="P1886" t="s">
        <v>8609</v>
      </c>
      <c r="Q1886" s="2">
        <f t="shared" si="89"/>
        <v>46071.478981481479</v>
      </c>
      <c r="R1886" t="s">
        <v>8610</v>
      </c>
      <c r="S1886" t="s">
        <v>30</v>
      </c>
      <c r="T1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86" s="5">
        <f>IF(tb_ship[[#This Row],[current_status]]&lt;&gt;"DELIVERED", "",
  ABS(tb_ship[[#This Row],[Formated_actual_delivery_timestamp]] - tb_ship[[#This Row],[Formatted_estimated_delivery_timestamp]])
)</f>
        <v>0.70032407408143627</v>
      </c>
      <c r="X1886">
        <v>2</v>
      </c>
      <c r="Y1886">
        <v>4</v>
      </c>
      <c r="Z1886" t="b">
        <v>0</v>
      </c>
    </row>
    <row r="1887" spans="1:26" hidden="1" x14ac:dyDescent="0.25">
      <c r="A1887" t="s">
        <v>8611</v>
      </c>
      <c r="B1887" t="s">
        <v>99</v>
      </c>
      <c r="C1887" t="s">
        <v>33</v>
      </c>
      <c r="D1887" t="s">
        <v>44</v>
      </c>
      <c r="E1887" t="s">
        <v>24</v>
      </c>
      <c r="F1887" t="s">
        <v>117</v>
      </c>
      <c r="G1887" t="s">
        <v>151</v>
      </c>
      <c r="H1887" t="s">
        <v>181</v>
      </c>
      <c r="I1887" t="b">
        <v>1</v>
      </c>
      <c r="J1887">
        <v>17.62</v>
      </c>
      <c r="K1887">
        <v>299.27999999999997</v>
      </c>
      <c r="L1887" t="s">
        <v>8612</v>
      </c>
      <c r="M1887" s="2">
        <f t="shared" si="87"/>
        <v>45940.459722222222</v>
      </c>
      <c r="N1887" t="s">
        <v>8613</v>
      </c>
      <c r="O1887" s="2">
        <f t="shared" si="88"/>
        <v>45947.456203703703</v>
      </c>
      <c r="P1887" t="s">
        <v>8614</v>
      </c>
      <c r="Q1887" s="2">
        <f t="shared" si="89"/>
        <v>45946.710462962961</v>
      </c>
      <c r="R1887" t="s">
        <v>8614</v>
      </c>
      <c r="S1887" t="s">
        <v>30</v>
      </c>
      <c r="T18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87" s="5">
        <f>IF(tb_ship[[#This Row],[current_status]]&lt;&gt;"DELIVERED", "",
  ABS(tb_ship[[#This Row],[Formated_actual_delivery_timestamp]] - tb_ship[[#This Row],[Formatted_estimated_delivery_timestamp]])
)</f>
        <v>0.74574074074189411</v>
      </c>
      <c r="X1887">
        <v>4</v>
      </c>
      <c r="Y1887">
        <v>5</v>
      </c>
      <c r="Z1887" t="b">
        <v>0</v>
      </c>
    </row>
    <row r="1888" spans="1:26" hidden="1" x14ac:dyDescent="0.25">
      <c r="A1888" t="s">
        <v>8615</v>
      </c>
      <c r="B1888" t="s">
        <v>340</v>
      </c>
      <c r="C1888" t="s">
        <v>33</v>
      </c>
      <c r="D1888" t="s">
        <v>24</v>
      </c>
      <c r="E1888" t="s">
        <v>44</v>
      </c>
      <c r="F1888" t="s">
        <v>249</v>
      </c>
      <c r="G1888" t="s">
        <v>180</v>
      </c>
      <c r="H1888" t="s">
        <v>735</v>
      </c>
      <c r="I1888" t="b">
        <v>1</v>
      </c>
      <c r="J1888">
        <v>19.66</v>
      </c>
      <c r="K1888">
        <v>970.43</v>
      </c>
      <c r="L1888" t="s">
        <v>8616</v>
      </c>
      <c r="M1888" s="2">
        <f t="shared" si="87"/>
        <v>45836.793750000004</v>
      </c>
      <c r="N1888" t="s">
        <v>8617</v>
      </c>
      <c r="O1888" s="2">
        <f t="shared" si="88"/>
        <v>45843.471226851849</v>
      </c>
      <c r="P1888" t="s">
        <v>8618</v>
      </c>
      <c r="Q1888" s="2">
        <f t="shared" si="89"/>
        <v>45843.83561342593</v>
      </c>
      <c r="R1888" t="s">
        <v>8618</v>
      </c>
      <c r="S1888" t="s">
        <v>30</v>
      </c>
      <c r="T1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8" s="5">
        <f>IF(tb_ship[[#This Row],[current_status]]&lt;&gt;"DELIVERED", "",
  ABS(tb_ship[[#This Row],[Formated_actual_delivery_timestamp]] - tb_ship[[#This Row],[Formatted_estimated_delivery_timestamp]])
)</f>
        <v>0.36438657408143627</v>
      </c>
      <c r="X1888">
        <v>3</v>
      </c>
      <c r="Y1888">
        <v>3</v>
      </c>
      <c r="Z1888" t="b">
        <v>0</v>
      </c>
    </row>
    <row r="1889" spans="1:26" hidden="1" x14ac:dyDescent="0.25">
      <c r="A1889" t="s">
        <v>8619</v>
      </c>
      <c r="B1889" t="s">
        <v>99</v>
      </c>
      <c r="C1889" t="s">
        <v>33</v>
      </c>
      <c r="D1889" t="s">
        <v>301</v>
      </c>
      <c r="E1889" t="s">
        <v>24</v>
      </c>
      <c r="F1889" t="s">
        <v>357</v>
      </c>
      <c r="G1889" t="s">
        <v>249</v>
      </c>
      <c r="H1889" t="s">
        <v>303</v>
      </c>
      <c r="I1889" t="b">
        <v>1</v>
      </c>
      <c r="J1889">
        <v>16.61</v>
      </c>
      <c r="K1889">
        <v>322.64</v>
      </c>
      <c r="L1889" t="s">
        <v>304</v>
      </c>
      <c r="M1889" s="2">
        <f t="shared" si="87"/>
        <v>45888.753472222219</v>
      </c>
      <c r="N1889" t="s">
        <v>8620</v>
      </c>
      <c r="O1889" s="2">
        <f t="shared" si="88"/>
        <v>45896.922731481478</v>
      </c>
      <c r="P1889" t="s">
        <v>8621</v>
      </c>
      <c r="Q1889" s="2">
        <f t="shared" si="89"/>
        <v>45897.89603009259</v>
      </c>
      <c r="R1889" t="s">
        <v>8621</v>
      </c>
      <c r="S1889" t="s">
        <v>30</v>
      </c>
      <c r="T1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89" s="5">
        <f>IF(tb_ship[[#This Row],[current_status]]&lt;&gt;"DELIVERED", "",
  ABS(tb_ship[[#This Row],[Formated_actual_delivery_timestamp]] - tb_ship[[#This Row],[Formatted_estimated_delivery_timestamp]])
)</f>
        <v>0.97329861111211358</v>
      </c>
      <c r="X1889">
        <v>1</v>
      </c>
      <c r="Y1889">
        <v>2</v>
      </c>
      <c r="Z1889" t="b">
        <v>0</v>
      </c>
    </row>
    <row r="1890" spans="1:26" hidden="1" x14ac:dyDescent="0.25">
      <c r="A1890" t="s">
        <v>8622</v>
      </c>
      <c r="B1890" t="s">
        <v>22</v>
      </c>
      <c r="C1890" t="s">
        <v>33</v>
      </c>
      <c r="D1890" t="s">
        <v>24</v>
      </c>
      <c r="E1890" t="s">
        <v>44</v>
      </c>
      <c r="F1890" t="s">
        <v>1499</v>
      </c>
      <c r="G1890" t="s">
        <v>180</v>
      </c>
      <c r="H1890" t="s">
        <v>735</v>
      </c>
      <c r="I1890" t="b">
        <v>1</v>
      </c>
      <c r="J1890">
        <v>4.26</v>
      </c>
      <c r="K1890">
        <v>61.35</v>
      </c>
      <c r="L1890" t="s">
        <v>8623</v>
      </c>
      <c r="M1890" s="2">
        <f t="shared" si="87"/>
        <v>45913.515277777777</v>
      </c>
      <c r="N1890" t="s">
        <v>8624</v>
      </c>
      <c r="O1890" s="2">
        <f t="shared" si="88"/>
        <v>45920.48578703704</v>
      </c>
      <c r="P1890" t="s">
        <v>8625</v>
      </c>
      <c r="Q1890" s="2">
        <f t="shared" si="89"/>
        <v>45920.944212962961</v>
      </c>
      <c r="R1890" t="s">
        <v>8626</v>
      </c>
      <c r="S1890" t="s">
        <v>30</v>
      </c>
      <c r="T18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90" s="5">
        <f>IF(tb_ship[[#This Row],[current_status]]&lt;&gt;"DELIVERED", "",
  ABS(tb_ship[[#This Row],[Formated_actual_delivery_timestamp]] - tb_ship[[#This Row],[Formatted_estimated_delivery_timestamp]])
)</f>
        <v>0.45842592592089204</v>
      </c>
      <c r="X1890">
        <v>4</v>
      </c>
      <c r="Y1890">
        <v>2</v>
      </c>
      <c r="Z1890" t="b">
        <v>0</v>
      </c>
    </row>
    <row r="1891" spans="1:26" x14ac:dyDescent="0.25">
      <c r="A1891" t="s">
        <v>8627</v>
      </c>
      <c r="B1891" t="s">
        <v>134</v>
      </c>
      <c r="C1891" t="s">
        <v>33</v>
      </c>
      <c r="D1891" t="s">
        <v>44</v>
      </c>
      <c r="E1891" t="s">
        <v>24</v>
      </c>
      <c r="F1891" t="s">
        <v>109</v>
      </c>
      <c r="G1891" t="s">
        <v>189</v>
      </c>
      <c r="H1891" t="s">
        <v>181</v>
      </c>
      <c r="I1891" t="b">
        <v>1</v>
      </c>
      <c r="J1891">
        <v>50.67</v>
      </c>
      <c r="K1891">
        <v>2639.77</v>
      </c>
      <c r="L1891" t="s">
        <v>8628</v>
      </c>
      <c r="M1891" s="2">
        <f t="shared" si="87"/>
        <v>45812.43472222222</v>
      </c>
      <c r="N1891" t="s">
        <v>8629</v>
      </c>
      <c r="O1891" s="2">
        <f t="shared" si="88"/>
        <v>45819.280752314815</v>
      </c>
      <c r="Q1891" s="2" t="str">
        <f t="shared" si="89"/>
        <v/>
      </c>
      <c r="R1891" t="s">
        <v>8630</v>
      </c>
      <c r="S1891" t="s">
        <v>156</v>
      </c>
      <c r="T18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91" s="5" t="str">
        <f>IF(tb_ship[[#This Row],[current_status]]&lt;&gt;"DELIVERED", "",
  ABS(tb_ship[[#This Row],[Formated_actual_delivery_timestamp]] - tb_ship[[#This Row],[Formatted_estimated_delivery_timestamp]])
)</f>
        <v/>
      </c>
      <c r="V1891" t="s">
        <v>147</v>
      </c>
      <c r="W1891" t="s">
        <v>142</v>
      </c>
      <c r="X1891">
        <v>6</v>
      </c>
      <c r="Y1891">
        <v>3</v>
      </c>
      <c r="Z1891" t="b">
        <v>1</v>
      </c>
    </row>
    <row r="1892" spans="1:26" hidden="1" x14ac:dyDescent="0.25">
      <c r="A1892" t="s">
        <v>8631</v>
      </c>
      <c r="B1892" t="s">
        <v>58</v>
      </c>
      <c r="C1892" t="s">
        <v>33</v>
      </c>
      <c r="D1892" t="s">
        <v>228</v>
      </c>
      <c r="E1892" t="s">
        <v>34</v>
      </c>
      <c r="F1892" t="s">
        <v>960</v>
      </c>
      <c r="G1892" t="s">
        <v>3266</v>
      </c>
      <c r="H1892" t="s">
        <v>870</v>
      </c>
      <c r="I1892" t="b">
        <v>1</v>
      </c>
      <c r="J1892">
        <v>4.6500000000000004</v>
      </c>
      <c r="K1892">
        <v>102.55</v>
      </c>
      <c r="L1892" t="s">
        <v>8632</v>
      </c>
      <c r="M1892" s="2">
        <f t="shared" si="87"/>
        <v>45818.421527777777</v>
      </c>
      <c r="N1892" t="s">
        <v>8633</v>
      </c>
      <c r="O1892" s="2">
        <f t="shared" si="88"/>
        <v>45829.151458333334</v>
      </c>
      <c r="Q1892" s="2" t="str">
        <f t="shared" si="89"/>
        <v/>
      </c>
      <c r="R1892" t="s">
        <v>8634</v>
      </c>
      <c r="S1892" t="s">
        <v>673</v>
      </c>
      <c r="T18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92" s="5" t="str">
        <f>IF(tb_ship[[#This Row],[current_status]]&lt;&gt;"DELIVERED", "",
  ABS(tb_ship[[#This Row],[Formated_actual_delivery_timestamp]] - tb_ship[[#This Row],[Formatted_estimated_delivery_timestamp]])
)</f>
        <v/>
      </c>
      <c r="V1892" t="s">
        <v>166</v>
      </c>
      <c r="W1892" t="s">
        <v>1785</v>
      </c>
      <c r="X1892">
        <v>6</v>
      </c>
      <c r="Y1892">
        <v>3</v>
      </c>
      <c r="Z1892" t="b">
        <v>1</v>
      </c>
    </row>
    <row r="1893" spans="1:26" hidden="1" x14ac:dyDescent="0.25">
      <c r="A1893" t="s">
        <v>8635</v>
      </c>
      <c r="B1893" t="s">
        <v>203</v>
      </c>
      <c r="C1893" t="s">
        <v>800</v>
      </c>
      <c r="D1893" t="s">
        <v>34</v>
      </c>
      <c r="E1893" t="s">
        <v>24</v>
      </c>
      <c r="F1893" t="s">
        <v>961</v>
      </c>
      <c r="G1893" t="s">
        <v>68</v>
      </c>
      <c r="H1893" t="s">
        <v>319</v>
      </c>
      <c r="I1893" t="b">
        <v>1</v>
      </c>
      <c r="J1893">
        <v>24.53</v>
      </c>
      <c r="K1893">
        <v>1609.48</v>
      </c>
      <c r="L1893" t="s">
        <v>8636</v>
      </c>
      <c r="M1893" s="2">
        <f t="shared" si="87"/>
        <v>45829.35</v>
      </c>
      <c r="N1893" t="s">
        <v>8637</v>
      </c>
      <c r="O1893" s="2">
        <f t="shared" si="88"/>
        <v>45836.121608796297</v>
      </c>
      <c r="P1893" t="s">
        <v>8638</v>
      </c>
      <c r="Q1893" s="2">
        <f t="shared" si="89"/>
        <v>45835.919583333336</v>
      </c>
      <c r="R1893" t="s">
        <v>8638</v>
      </c>
      <c r="S1893" t="s">
        <v>30</v>
      </c>
      <c r="T18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93" s="5">
        <f>IF(tb_ship[[#This Row],[current_status]]&lt;&gt;"DELIVERED", "",
  ABS(tb_ship[[#This Row],[Formated_actual_delivery_timestamp]] - tb_ship[[#This Row],[Formatted_estimated_delivery_timestamp]])
)</f>
        <v>0.20202546296059154</v>
      </c>
      <c r="X1893">
        <v>1</v>
      </c>
      <c r="Y1893">
        <v>4</v>
      </c>
      <c r="Z1893" t="b">
        <v>0</v>
      </c>
    </row>
    <row r="1894" spans="1:26" hidden="1" x14ac:dyDescent="0.25">
      <c r="A1894" t="s">
        <v>8639</v>
      </c>
      <c r="B1894" t="s">
        <v>67</v>
      </c>
      <c r="C1894" t="s">
        <v>51</v>
      </c>
      <c r="D1894" t="s">
        <v>52</v>
      </c>
      <c r="E1894" t="s">
        <v>59</v>
      </c>
      <c r="F1894" t="s">
        <v>53</v>
      </c>
      <c r="G1894" t="s">
        <v>61</v>
      </c>
      <c r="H1894" t="s">
        <v>62</v>
      </c>
      <c r="I1894" t="b">
        <v>0</v>
      </c>
      <c r="J1894">
        <v>13.75</v>
      </c>
      <c r="K1894">
        <v>444.63</v>
      </c>
      <c r="L1894" t="s">
        <v>8640</v>
      </c>
      <c r="M1894" s="2">
        <f t="shared" si="87"/>
        <v>46063.601388888892</v>
      </c>
      <c r="N1894" t="s">
        <v>8641</v>
      </c>
      <c r="O1894" s="2">
        <f t="shared" si="88"/>
        <v>46068.433599537035</v>
      </c>
      <c r="P1894" t="s">
        <v>8642</v>
      </c>
      <c r="Q1894" s="2">
        <f t="shared" si="89"/>
        <v>46068.280462962968</v>
      </c>
      <c r="R1894" t="s">
        <v>8643</v>
      </c>
      <c r="S1894" t="s">
        <v>30</v>
      </c>
      <c r="T18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94" s="5">
        <f>IF(tb_ship[[#This Row],[current_status]]&lt;&gt;"DELIVERED", "",
  ABS(tb_ship[[#This Row],[Formated_actual_delivery_timestamp]] - tb_ship[[#This Row],[Formatted_estimated_delivery_timestamp]])
)</f>
        <v>0.15313657406659331</v>
      </c>
      <c r="X1894">
        <v>5</v>
      </c>
      <c r="Y1894">
        <v>2</v>
      </c>
      <c r="Z1894" t="b">
        <v>0</v>
      </c>
    </row>
    <row r="1895" spans="1:26" hidden="1" x14ac:dyDescent="0.25">
      <c r="A1895" t="s">
        <v>8644</v>
      </c>
      <c r="B1895" t="s">
        <v>58</v>
      </c>
      <c r="C1895" t="s">
        <v>23</v>
      </c>
      <c r="D1895" t="s">
        <v>52</v>
      </c>
      <c r="E1895" t="s">
        <v>59</v>
      </c>
      <c r="F1895" t="s">
        <v>236</v>
      </c>
      <c r="G1895" t="s">
        <v>160</v>
      </c>
      <c r="H1895" t="s">
        <v>314</v>
      </c>
      <c r="I1895" t="b">
        <v>0</v>
      </c>
      <c r="J1895">
        <v>7.85</v>
      </c>
      <c r="K1895">
        <v>85.5</v>
      </c>
      <c r="L1895" t="s">
        <v>8645</v>
      </c>
      <c r="M1895" s="2">
        <f t="shared" si="87"/>
        <v>45915.575000000004</v>
      </c>
      <c r="N1895" t="s">
        <v>8646</v>
      </c>
      <c r="O1895" s="2">
        <f t="shared" si="88"/>
        <v>45919.662905092599</v>
      </c>
      <c r="P1895" t="s">
        <v>8647</v>
      </c>
      <c r="Q1895" s="2">
        <f t="shared" si="89"/>
        <v>45919.863287037035</v>
      </c>
      <c r="R1895" t="s">
        <v>8648</v>
      </c>
      <c r="S1895" t="s">
        <v>30</v>
      </c>
      <c r="T18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95" s="5">
        <f>IF(tb_ship[[#This Row],[current_status]]&lt;&gt;"DELIVERED", "",
  ABS(tb_ship[[#This Row],[Formated_actual_delivery_timestamp]] - tb_ship[[#This Row],[Formatted_estimated_delivery_timestamp]])
)</f>
        <v>0.2003819444362307</v>
      </c>
      <c r="X1895">
        <v>2</v>
      </c>
      <c r="Y1895">
        <v>4</v>
      </c>
      <c r="Z1895" t="b">
        <v>0</v>
      </c>
    </row>
    <row r="1896" spans="1:26" hidden="1" x14ac:dyDescent="0.25">
      <c r="A1896" t="s">
        <v>8649</v>
      </c>
      <c r="B1896" t="s">
        <v>1362</v>
      </c>
      <c r="C1896" t="s">
        <v>43</v>
      </c>
      <c r="D1896" t="s">
        <v>24</v>
      </c>
      <c r="E1896" t="s">
        <v>24</v>
      </c>
      <c r="F1896" t="s">
        <v>196</v>
      </c>
      <c r="G1896" t="s">
        <v>68</v>
      </c>
      <c r="H1896" t="s">
        <v>152</v>
      </c>
      <c r="I1896" t="b">
        <v>0</v>
      </c>
      <c r="J1896">
        <v>7.94</v>
      </c>
      <c r="K1896">
        <v>134.94999999999999</v>
      </c>
      <c r="L1896" t="s">
        <v>8650</v>
      </c>
      <c r="M1896" s="2">
        <f t="shared" si="87"/>
        <v>45901.696527777778</v>
      </c>
      <c r="N1896" t="s">
        <v>8651</v>
      </c>
      <c r="O1896" s="2">
        <f t="shared" si="88"/>
        <v>45906.062627314815</v>
      </c>
      <c r="P1896" t="s">
        <v>8652</v>
      </c>
      <c r="Q1896" s="2">
        <f t="shared" si="89"/>
        <v>45906.355625000004</v>
      </c>
      <c r="R1896" t="s">
        <v>8652</v>
      </c>
      <c r="S1896" t="s">
        <v>30</v>
      </c>
      <c r="T18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896" s="5">
        <f>IF(tb_ship[[#This Row],[current_status]]&lt;&gt;"DELIVERED", "",
  ABS(tb_ship[[#This Row],[Formated_actual_delivery_timestamp]] - tb_ship[[#This Row],[Formatted_estimated_delivery_timestamp]])
)</f>
        <v>0.29299768518831115</v>
      </c>
      <c r="X1896">
        <v>2</v>
      </c>
      <c r="Y1896">
        <v>2</v>
      </c>
      <c r="Z1896" t="b">
        <v>0</v>
      </c>
    </row>
    <row r="1897" spans="1:26" hidden="1" x14ac:dyDescent="0.25">
      <c r="A1897" t="s">
        <v>8653</v>
      </c>
      <c r="B1897" t="s">
        <v>203</v>
      </c>
      <c r="C1897" t="s">
        <v>43</v>
      </c>
      <c r="D1897" t="s">
        <v>24</v>
      </c>
      <c r="E1897" t="s">
        <v>52</v>
      </c>
      <c r="F1897" t="s">
        <v>93</v>
      </c>
      <c r="G1897" t="s">
        <v>92</v>
      </c>
      <c r="H1897" t="s">
        <v>531</v>
      </c>
      <c r="I1897" t="b">
        <v>1</v>
      </c>
      <c r="J1897">
        <v>37.21</v>
      </c>
      <c r="K1897">
        <v>1586.74</v>
      </c>
      <c r="L1897" t="s">
        <v>8654</v>
      </c>
      <c r="M1897" s="2">
        <f t="shared" si="87"/>
        <v>45968.595833333333</v>
      </c>
      <c r="N1897" t="s">
        <v>8655</v>
      </c>
      <c r="O1897" s="2">
        <f t="shared" si="88"/>
        <v>45974.843043981484</v>
      </c>
      <c r="P1897" t="s">
        <v>8656</v>
      </c>
      <c r="Q1897" s="2">
        <f t="shared" si="89"/>
        <v>45974.627754629633</v>
      </c>
      <c r="R1897" t="s">
        <v>8657</v>
      </c>
      <c r="S1897" t="s">
        <v>30</v>
      </c>
      <c r="T18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97" s="5">
        <f>IF(tb_ship[[#This Row],[current_status]]&lt;&gt;"DELIVERED", "",
  ABS(tb_ship[[#This Row],[Formated_actual_delivery_timestamp]] - tb_ship[[#This Row],[Formatted_estimated_delivery_timestamp]])
)</f>
        <v>0.21528935185051523</v>
      </c>
      <c r="X1897">
        <v>2</v>
      </c>
      <c r="Y1897">
        <v>3</v>
      </c>
      <c r="Z1897" t="b">
        <v>0</v>
      </c>
    </row>
    <row r="1898" spans="1:26" hidden="1" x14ac:dyDescent="0.25">
      <c r="A1898" t="s">
        <v>8658</v>
      </c>
      <c r="B1898" t="s">
        <v>99</v>
      </c>
      <c r="C1898" t="s">
        <v>33</v>
      </c>
      <c r="D1898" t="s">
        <v>173</v>
      </c>
      <c r="E1898" t="s">
        <v>52</v>
      </c>
      <c r="F1898" t="s">
        <v>291</v>
      </c>
      <c r="G1898" t="s">
        <v>161</v>
      </c>
      <c r="I1898" t="b">
        <v>0</v>
      </c>
      <c r="J1898">
        <v>35.020000000000003</v>
      </c>
      <c r="K1898">
        <v>281.45999999999998</v>
      </c>
      <c r="L1898" t="s">
        <v>8659</v>
      </c>
      <c r="M1898" s="2">
        <f t="shared" si="87"/>
        <v>45908.606944444444</v>
      </c>
      <c r="N1898" t="s">
        <v>8660</v>
      </c>
      <c r="O1898" s="2">
        <f t="shared" si="88"/>
        <v>45915.873506944445</v>
      </c>
      <c r="Q1898" s="2" t="str">
        <f t="shared" si="89"/>
        <v/>
      </c>
      <c r="R1898" t="s">
        <v>8661</v>
      </c>
      <c r="S1898" t="s">
        <v>673</v>
      </c>
      <c r="T18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898" s="5" t="str">
        <f>IF(tb_ship[[#This Row],[current_status]]&lt;&gt;"DELIVERED", "",
  ABS(tb_ship[[#This Row],[Formated_actual_delivery_timestamp]] - tb_ship[[#This Row],[Formatted_estimated_delivery_timestamp]])
)</f>
        <v/>
      </c>
      <c r="V1898" t="s">
        <v>400</v>
      </c>
      <c r="W1898" t="s">
        <v>743</v>
      </c>
      <c r="X1898">
        <v>9</v>
      </c>
      <c r="Y1898">
        <v>5</v>
      </c>
      <c r="Z1898" t="b">
        <v>1</v>
      </c>
    </row>
    <row r="1899" spans="1:26" hidden="1" x14ac:dyDescent="0.25">
      <c r="A1899" t="s">
        <v>8662</v>
      </c>
      <c r="B1899" t="s">
        <v>99</v>
      </c>
      <c r="C1899" t="s">
        <v>23</v>
      </c>
      <c r="D1899" t="s">
        <v>24</v>
      </c>
      <c r="E1899" t="s">
        <v>24</v>
      </c>
      <c r="F1899" t="s">
        <v>249</v>
      </c>
      <c r="G1899" t="s">
        <v>68</v>
      </c>
      <c r="I1899" t="b">
        <v>0</v>
      </c>
      <c r="J1899">
        <v>12.73</v>
      </c>
      <c r="K1899">
        <v>824.54</v>
      </c>
      <c r="L1899" t="s">
        <v>8663</v>
      </c>
      <c r="M1899" s="2">
        <f t="shared" si="87"/>
        <v>45855.674305555556</v>
      </c>
      <c r="N1899" t="s">
        <v>8664</v>
      </c>
      <c r="O1899" s="2">
        <f t="shared" si="88"/>
        <v>45856.98274305556</v>
      </c>
      <c r="P1899" t="s">
        <v>8665</v>
      </c>
      <c r="Q1899" s="2">
        <f t="shared" si="89"/>
        <v>45856.862395833334</v>
      </c>
      <c r="R1899" t="s">
        <v>8666</v>
      </c>
      <c r="S1899" t="s">
        <v>30</v>
      </c>
      <c r="T1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899" s="5">
        <f>IF(tb_ship[[#This Row],[current_status]]&lt;&gt;"DELIVERED", "",
  ABS(tb_ship[[#This Row],[Formated_actual_delivery_timestamp]] - tb_ship[[#This Row],[Formatted_estimated_delivery_timestamp]])
)</f>
        <v>0.12034722222597338</v>
      </c>
      <c r="X1899">
        <v>2</v>
      </c>
      <c r="Y1899">
        <v>2</v>
      </c>
      <c r="Z1899" t="b">
        <v>0</v>
      </c>
    </row>
    <row r="1900" spans="1:26" hidden="1" x14ac:dyDescent="0.25">
      <c r="A1900" t="s">
        <v>8667</v>
      </c>
      <c r="B1900" t="s">
        <v>32</v>
      </c>
      <c r="C1900" t="s">
        <v>43</v>
      </c>
      <c r="D1900" t="s">
        <v>52</v>
      </c>
      <c r="E1900" t="s">
        <v>59</v>
      </c>
      <c r="F1900" t="s">
        <v>161</v>
      </c>
      <c r="G1900" t="s">
        <v>2061</v>
      </c>
      <c r="H1900" t="s">
        <v>314</v>
      </c>
      <c r="I1900" t="b">
        <v>0</v>
      </c>
      <c r="J1900">
        <v>8.66</v>
      </c>
      <c r="K1900">
        <v>199.38</v>
      </c>
      <c r="L1900" t="s">
        <v>8668</v>
      </c>
      <c r="M1900" s="2">
        <f t="shared" si="87"/>
        <v>45898.61041666667</v>
      </c>
      <c r="N1900" t="s">
        <v>8669</v>
      </c>
      <c r="O1900" s="2">
        <f t="shared" si="88"/>
        <v>45910.762592592597</v>
      </c>
      <c r="P1900" t="s">
        <v>8670</v>
      </c>
      <c r="Q1900" s="2">
        <f t="shared" si="89"/>
        <v>45911.340740740743</v>
      </c>
      <c r="R1900" t="s">
        <v>8671</v>
      </c>
      <c r="S1900" t="s">
        <v>30</v>
      </c>
      <c r="T1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00" s="5">
        <f>IF(tb_ship[[#This Row],[current_status]]&lt;&gt;"DELIVERED", "",
  ABS(tb_ship[[#This Row],[Formated_actual_delivery_timestamp]] - tb_ship[[#This Row],[Formatted_estimated_delivery_timestamp]])
)</f>
        <v>0.57814814814628335</v>
      </c>
      <c r="X1900">
        <v>2</v>
      </c>
      <c r="Y1900">
        <v>4</v>
      </c>
      <c r="Z1900" t="b">
        <v>0</v>
      </c>
    </row>
    <row r="1901" spans="1:26" hidden="1" x14ac:dyDescent="0.25">
      <c r="A1901" t="s">
        <v>8672</v>
      </c>
      <c r="B1901" t="s">
        <v>279</v>
      </c>
      <c r="C1901" t="s">
        <v>33</v>
      </c>
      <c r="D1901" t="s">
        <v>34</v>
      </c>
      <c r="E1901" t="s">
        <v>24</v>
      </c>
      <c r="F1901" t="s">
        <v>745</v>
      </c>
      <c r="G1901" t="s">
        <v>189</v>
      </c>
      <c r="I1901" t="b">
        <v>1</v>
      </c>
      <c r="J1901">
        <v>6.46</v>
      </c>
      <c r="K1901">
        <v>379.65</v>
      </c>
      <c r="L1901" t="s">
        <v>8673</v>
      </c>
      <c r="M1901" s="2">
        <f t="shared" si="87"/>
        <v>45827.478472222225</v>
      </c>
      <c r="N1901" t="s">
        <v>8674</v>
      </c>
      <c r="O1901" s="2">
        <f t="shared" si="88"/>
        <v>45831.579629629632</v>
      </c>
      <c r="P1901" t="s">
        <v>8675</v>
      </c>
      <c r="Q1901" s="2">
        <f t="shared" si="89"/>
        <v>45831.356215277781</v>
      </c>
      <c r="R1901" t="s">
        <v>8675</v>
      </c>
      <c r="S1901" t="s">
        <v>30</v>
      </c>
      <c r="T19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01" s="5">
        <f>IF(tb_ship[[#This Row],[current_status]]&lt;&gt;"DELIVERED", "",
  ABS(tb_ship[[#This Row],[Formated_actual_delivery_timestamp]] - tb_ship[[#This Row],[Formatted_estimated_delivery_timestamp]])
)</f>
        <v>0.22341435185080627</v>
      </c>
      <c r="X1901">
        <v>3</v>
      </c>
      <c r="Y1901">
        <v>3</v>
      </c>
      <c r="Z1901" t="b">
        <v>0</v>
      </c>
    </row>
    <row r="1902" spans="1:26" hidden="1" x14ac:dyDescent="0.25">
      <c r="A1902" t="s">
        <v>8676</v>
      </c>
      <c r="B1902" t="s">
        <v>99</v>
      </c>
      <c r="C1902" t="s">
        <v>51</v>
      </c>
      <c r="D1902" t="s">
        <v>59</v>
      </c>
      <c r="E1902" t="s">
        <v>52</v>
      </c>
      <c r="F1902" t="s">
        <v>471</v>
      </c>
      <c r="G1902" t="s">
        <v>92</v>
      </c>
      <c r="H1902" t="s">
        <v>162</v>
      </c>
      <c r="I1902" t="b">
        <v>0</v>
      </c>
      <c r="J1902">
        <v>9.58</v>
      </c>
      <c r="K1902">
        <v>354.16</v>
      </c>
      <c r="L1902" t="s">
        <v>8677</v>
      </c>
      <c r="M1902" s="2">
        <f t="shared" si="87"/>
        <v>45931.506944444445</v>
      </c>
      <c r="N1902" t="s">
        <v>8678</v>
      </c>
      <c r="O1902" s="2">
        <f t="shared" si="88"/>
        <v>45937.831226851857</v>
      </c>
      <c r="P1902" t="s">
        <v>8679</v>
      </c>
      <c r="Q1902" s="2">
        <f t="shared" si="89"/>
        <v>45938.125231481485</v>
      </c>
      <c r="R1902" t="s">
        <v>8679</v>
      </c>
      <c r="S1902" t="s">
        <v>30</v>
      </c>
      <c r="T19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02" s="5">
        <f>IF(tb_ship[[#This Row],[current_status]]&lt;&gt;"DELIVERED", "",
  ABS(tb_ship[[#This Row],[Formated_actual_delivery_timestamp]] - tb_ship[[#This Row],[Formatted_estimated_delivery_timestamp]])
)</f>
        <v>0.29400462962803431</v>
      </c>
      <c r="X1902">
        <v>3</v>
      </c>
      <c r="Y1902">
        <v>2</v>
      </c>
      <c r="Z1902" t="b">
        <v>0</v>
      </c>
    </row>
    <row r="1903" spans="1:26" hidden="1" x14ac:dyDescent="0.25">
      <c r="A1903" t="s">
        <v>8680</v>
      </c>
      <c r="B1903" t="s">
        <v>22</v>
      </c>
      <c r="C1903" t="s">
        <v>43</v>
      </c>
      <c r="D1903" t="s">
        <v>100</v>
      </c>
      <c r="E1903" t="s">
        <v>24</v>
      </c>
      <c r="F1903" t="s">
        <v>222</v>
      </c>
      <c r="G1903" t="s">
        <v>35</v>
      </c>
      <c r="H1903" t="s">
        <v>223</v>
      </c>
      <c r="I1903" t="b">
        <v>1</v>
      </c>
      <c r="J1903">
        <v>20.2</v>
      </c>
      <c r="K1903">
        <v>690.92</v>
      </c>
      <c r="L1903" t="s">
        <v>8681</v>
      </c>
      <c r="M1903" s="2">
        <f t="shared" si="87"/>
        <v>45854.227777777778</v>
      </c>
      <c r="N1903" t="s">
        <v>8682</v>
      </c>
      <c r="O1903" s="2">
        <f t="shared" si="88"/>
        <v>45866.763738425929</v>
      </c>
      <c r="Q1903" s="2" t="str">
        <f t="shared" si="89"/>
        <v/>
      </c>
      <c r="R1903" t="s">
        <v>8683</v>
      </c>
      <c r="S1903" t="s">
        <v>673</v>
      </c>
      <c r="T19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03" s="5" t="str">
        <f>IF(tb_ship[[#This Row],[current_status]]&lt;&gt;"DELIVERED", "",
  ABS(tb_ship[[#This Row],[Formated_actual_delivery_timestamp]] - tb_ship[[#This Row],[Formatted_estimated_delivery_timestamp]])
)</f>
        <v/>
      </c>
      <c r="V1903" t="s">
        <v>157</v>
      </c>
      <c r="X1903">
        <v>7</v>
      </c>
      <c r="Y1903">
        <v>4</v>
      </c>
      <c r="Z1903" t="b">
        <v>1</v>
      </c>
    </row>
    <row r="1904" spans="1:26" hidden="1" x14ac:dyDescent="0.25">
      <c r="A1904" t="s">
        <v>8684</v>
      </c>
      <c r="B1904" t="s">
        <v>279</v>
      </c>
      <c r="C1904" t="s">
        <v>33</v>
      </c>
      <c r="D1904" t="s">
        <v>52</v>
      </c>
      <c r="E1904" t="s">
        <v>59</v>
      </c>
      <c r="F1904" t="s">
        <v>329</v>
      </c>
      <c r="G1904" t="s">
        <v>61</v>
      </c>
      <c r="H1904" t="s">
        <v>1065</v>
      </c>
      <c r="I1904" t="b">
        <v>0</v>
      </c>
      <c r="J1904">
        <v>67.62</v>
      </c>
      <c r="K1904">
        <v>1278.99</v>
      </c>
      <c r="L1904" t="s">
        <v>8685</v>
      </c>
      <c r="M1904" s="2">
        <f t="shared" si="87"/>
        <v>46016.477777777778</v>
      </c>
      <c r="N1904" t="s">
        <v>8686</v>
      </c>
      <c r="O1904" s="2">
        <f t="shared" si="88"/>
        <v>46023.551168981481</v>
      </c>
      <c r="Q1904" s="2" t="str">
        <f t="shared" si="89"/>
        <v/>
      </c>
      <c r="R1904" t="s">
        <v>8687</v>
      </c>
      <c r="S1904" t="s">
        <v>140</v>
      </c>
      <c r="T19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04" s="5" t="str">
        <f>IF(tb_ship[[#This Row],[current_status]]&lt;&gt;"DELIVERED", "",
  ABS(tb_ship[[#This Row],[Formated_actual_delivery_timestamp]] - tb_ship[[#This Row],[Formatted_estimated_delivery_timestamp]])
)</f>
        <v/>
      </c>
      <c r="V1904" t="s">
        <v>157</v>
      </c>
      <c r="W1904" t="s">
        <v>4425</v>
      </c>
      <c r="X1904">
        <v>7</v>
      </c>
      <c r="Y1904">
        <v>5</v>
      </c>
      <c r="Z1904" t="b">
        <v>1</v>
      </c>
    </row>
    <row r="1905" spans="1:26" hidden="1" x14ac:dyDescent="0.25">
      <c r="A1905" t="s">
        <v>8688</v>
      </c>
      <c r="B1905" t="s">
        <v>91</v>
      </c>
      <c r="C1905" t="s">
        <v>23</v>
      </c>
      <c r="D1905" t="s">
        <v>24</v>
      </c>
      <c r="E1905" t="s">
        <v>52</v>
      </c>
      <c r="F1905" t="s">
        <v>68</v>
      </c>
      <c r="G1905" t="s">
        <v>92</v>
      </c>
      <c r="H1905" t="s">
        <v>216</v>
      </c>
      <c r="I1905" t="b">
        <v>1</v>
      </c>
      <c r="J1905">
        <v>1.65</v>
      </c>
      <c r="K1905">
        <v>160.76</v>
      </c>
      <c r="L1905" t="s">
        <v>8689</v>
      </c>
      <c r="M1905" s="2">
        <f t="shared" si="87"/>
        <v>45821.638194444444</v>
      </c>
      <c r="N1905" t="s">
        <v>8690</v>
      </c>
      <c r="O1905" s="2">
        <f t="shared" si="88"/>
        <v>45825.988888888889</v>
      </c>
      <c r="P1905" t="s">
        <v>8691</v>
      </c>
      <c r="Q1905" s="2">
        <f t="shared" si="89"/>
        <v>45826.176180555558</v>
      </c>
      <c r="R1905" t="s">
        <v>8691</v>
      </c>
      <c r="S1905" t="s">
        <v>30</v>
      </c>
      <c r="T19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05" s="5">
        <f>IF(tb_ship[[#This Row],[current_status]]&lt;&gt;"DELIVERED", "",
  ABS(tb_ship[[#This Row],[Formated_actual_delivery_timestamp]] - tb_ship[[#This Row],[Formatted_estimated_delivery_timestamp]])
)</f>
        <v>0.18729166666889796</v>
      </c>
      <c r="X1905">
        <v>3</v>
      </c>
      <c r="Y1905">
        <v>3</v>
      </c>
      <c r="Z1905" t="b">
        <v>0</v>
      </c>
    </row>
    <row r="1906" spans="1:26" hidden="1" x14ac:dyDescent="0.25">
      <c r="A1906" t="s">
        <v>8692</v>
      </c>
      <c r="B1906" t="s">
        <v>67</v>
      </c>
      <c r="C1906" t="s">
        <v>51</v>
      </c>
      <c r="D1906" t="s">
        <v>52</v>
      </c>
      <c r="E1906" t="s">
        <v>59</v>
      </c>
      <c r="F1906" t="s">
        <v>76</v>
      </c>
      <c r="G1906" t="s">
        <v>313</v>
      </c>
      <c r="H1906" t="s">
        <v>62</v>
      </c>
      <c r="I1906" t="b">
        <v>0</v>
      </c>
      <c r="J1906">
        <v>17.59</v>
      </c>
      <c r="K1906">
        <v>969.02</v>
      </c>
      <c r="L1906" t="s">
        <v>8693</v>
      </c>
      <c r="M1906" s="2">
        <f t="shared" si="87"/>
        <v>45998.337500000001</v>
      </c>
      <c r="N1906" t="s">
        <v>8694</v>
      </c>
      <c r="O1906" s="2">
        <f t="shared" si="88"/>
        <v>46004.314756944441</v>
      </c>
      <c r="P1906" t="s">
        <v>8695</v>
      </c>
      <c r="Q1906" s="2">
        <f t="shared" si="89"/>
        <v>46003.810682870375</v>
      </c>
      <c r="R1906" t="s">
        <v>8695</v>
      </c>
      <c r="S1906" t="s">
        <v>30</v>
      </c>
      <c r="T19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06" s="5">
        <f>IF(tb_ship[[#This Row],[current_status]]&lt;&gt;"DELIVERED", "",
  ABS(tb_ship[[#This Row],[Formated_actual_delivery_timestamp]] - tb_ship[[#This Row],[Formatted_estimated_delivery_timestamp]])
)</f>
        <v>0.50407407406601124</v>
      </c>
      <c r="X1906">
        <v>3</v>
      </c>
      <c r="Y1906">
        <v>3</v>
      </c>
      <c r="Z1906" t="b">
        <v>0</v>
      </c>
    </row>
    <row r="1907" spans="1:26" hidden="1" x14ac:dyDescent="0.25">
      <c r="A1907" t="s">
        <v>8696</v>
      </c>
      <c r="B1907" t="s">
        <v>99</v>
      </c>
      <c r="C1907" t="s">
        <v>51</v>
      </c>
      <c r="D1907" t="s">
        <v>116</v>
      </c>
      <c r="E1907" t="s">
        <v>24</v>
      </c>
      <c r="F1907" t="s">
        <v>136</v>
      </c>
      <c r="G1907" t="s">
        <v>128</v>
      </c>
      <c r="H1907" t="s">
        <v>377</v>
      </c>
      <c r="I1907" t="b">
        <v>1</v>
      </c>
      <c r="J1907">
        <v>5.96</v>
      </c>
      <c r="K1907">
        <v>144.65</v>
      </c>
      <c r="L1907" t="s">
        <v>8697</v>
      </c>
      <c r="M1907" s="2">
        <f t="shared" si="87"/>
        <v>45936.501388888886</v>
      </c>
      <c r="N1907" t="s">
        <v>8698</v>
      </c>
      <c r="O1907" s="2">
        <f t="shared" si="88"/>
        <v>45939.489074074074</v>
      </c>
      <c r="P1907" t="s">
        <v>8699</v>
      </c>
      <c r="Q1907" s="2">
        <f t="shared" si="89"/>
        <v>45940.240844907406</v>
      </c>
      <c r="R1907" t="s">
        <v>8699</v>
      </c>
      <c r="S1907" t="s">
        <v>30</v>
      </c>
      <c r="T19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07" s="5">
        <f>IF(tb_ship[[#This Row],[current_status]]&lt;&gt;"DELIVERED", "",
  ABS(tb_ship[[#This Row],[Formated_actual_delivery_timestamp]] - tb_ship[[#This Row],[Formatted_estimated_delivery_timestamp]])
)</f>
        <v>0.75177083333255723</v>
      </c>
      <c r="X1907">
        <v>3</v>
      </c>
      <c r="Y1907">
        <v>3</v>
      </c>
      <c r="Z1907" t="b">
        <v>0</v>
      </c>
    </row>
    <row r="1908" spans="1:26" hidden="1" x14ac:dyDescent="0.25">
      <c r="A1908" t="s">
        <v>8700</v>
      </c>
      <c r="B1908" t="s">
        <v>203</v>
      </c>
      <c r="C1908" t="s">
        <v>33</v>
      </c>
      <c r="D1908" t="s">
        <v>52</v>
      </c>
      <c r="E1908" t="s">
        <v>24</v>
      </c>
      <c r="F1908" t="s">
        <v>786</v>
      </c>
      <c r="G1908" t="s">
        <v>196</v>
      </c>
      <c r="H1908" t="s">
        <v>1024</v>
      </c>
      <c r="I1908" t="b">
        <v>1</v>
      </c>
      <c r="J1908">
        <v>9.44</v>
      </c>
      <c r="K1908">
        <v>827.51</v>
      </c>
      <c r="L1908" t="s">
        <v>8701</v>
      </c>
      <c r="M1908" s="2">
        <f t="shared" si="87"/>
        <v>45848.322222222225</v>
      </c>
      <c r="N1908" t="s">
        <v>8702</v>
      </c>
      <c r="O1908" s="2">
        <f t="shared" si="88"/>
        <v>45858.982766203706</v>
      </c>
      <c r="P1908" t="s">
        <v>8703</v>
      </c>
      <c r="Q1908" s="2">
        <f t="shared" si="89"/>
        <v>45859.846122685187</v>
      </c>
      <c r="R1908" t="s">
        <v>8704</v>
      </c>
      <c r="S1908" t="s">
        <v>30</v>
      </c>
      <c r="T19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08" s="5">
        <f>IF(tb_ship[[#This Row],[current_status]]&lt;&gt;"DELIVERED", "",
  ABS(tb_ship[[#This Row],[Formated_actual_delivery_timestamp]] - tb_ship[[#This Row],[Formatted_estimated_delivery_timestamp]])
)</f>
        <v>0.86335648148087785</v>
      </c>
      <c r="X1908">
        <v>2</v>
      </c>
      <c r="Y1908">
        <v>4</v>
      </c>
      <c r="Z1908" t="b">
        <v>0</v>
      </c>
    </row>
    <row r="1909" spans="1:26" hidden="1" x14ac:dyDescent="0.25">
      <c r="A1909" t="s">
        <v>8705</v>
      </c>
      <c r="B1909" t="s">
        <v>99</v>
      </c>
      <c r="C1909" t="s">
        <v>33</v>
      </c>
      <c r="D1909" t="s">
        <v>24</v>
      </c>
      <c r="E1909" t="s">
        <v>24</v>
      </c>
      <c r="F1909" t="s">
        <v>196</v>
      </c>
      <c r="G1909" t="s">
        <v>189</v>
      </c>
      <c r="H1909" t="s">
        <v>152</v>
      </c>
      <c r="I1909" t="b">
        <v>0</v>
      </c>
      <c r="J1909">
        <v>48.33</v>
      </c>
      <c r="K1909">
        <v>1102.26</v>
      </c>
      <c r="L1909" t="s">
        <v>8706</v>
      </c>
      <c r="M1909" s="2">
        <f t="shared" si="87"/>
        <v>45906.628472222226</v>
      </c>
      <c r="N1909" t="s">
        <v>8707</v>
      </c>
      <c r="O1909" s="2">
        <f t="shared" si="88"/>
        <v>45909.340277777781</v>
      </c>
      <c r="P1909" t="s">
        <v>8708</v>
      </c>
      <c r="Q1909" s="2">
        <f t="shared" si="89"/>
        <v>45909.184004629635</v>
      </c>
      <c r="R1909" t="s">
        <v>8709</v>
      </c>
      <c r="S1909" t="s">
        <v>30</v>
      </c>
      <c r="T19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09" s="5">
        <f>IF(tb_ship[[#This Row],[current_status]]&lt;&gt;"DELIVERED", "",
  ABS(tb_ship[[#This Row],[Formated_actual_delivery_timestamp]] - tb_ship[[#This Row],[Formatted_estimated_delivery_timestamp]])
)</f>
        <v>0.15627314814628335</v>
      </c>
      <c r="X1909">
        <v>2</v>
      </c>
      <c r="Y1909">
        <v>2</v>
      </c>
      <c r="Z1909" t="b">
        <v>0</v>
      </c>
    </row>
    <row r="1910" spans="1:26" hidden="1" x14ac:dyDescent="0.25">
      <c r="A1910" t="s">
        <v>8710</v>
      </c>
      <c r="B1910" t="s">
        <v>203</v>
      </c>
      <c r="C1910" t="s">
        <v>51</v>
      </c>
      <c r="D1910" t="s">
        <v>44</v>
      </c>
      <c r="E1910" t="s">
        <v>116</v>
      </c>
      <c r="F1910" t="s">
        <v>45</v>
      </c>
      <c r="G1910" t="s">
        <v>136</v>
      </c>
      <c r="H1910" t="s">
        <v>1898</v>
      </c>
      <c r="I1910" t="b">
        <v>1</v>
      </c>
      <c r="J1910">
        <v>21</v>
      </c>
      <c r="K1910">
        <v>465.95</v>
      </c>
      <c r="L1910" t="s">
        <v>8711</v>
      </c>
      <c r="M1910" s="2">
        <f t="shared" si="87"/>
        <v>45997.163888888885</v>
      </c>
      <c r="N1910" t="s">
        <v>8712</v>
      </c>
      <c r="O1910" s="2">
        <f t="shared" si="88"/>
        <v>46001.716145833328</v>
      </c>
      <c r="Q1910" s="2" t="str">
        <f t="shared" si="89"/>
        <v/>
      </c>
      <c r="R1910" t="s">
        <v>8713</v>
      </c>
      <c r="S1910" t="s">
        <v>140</v>
      </c>
      <c r="T19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10" s="5" t="str">
        <f>IF(tb_ship[[#This Row],[current_status]]&lt;&gt;"DELIVERED", "",
  ABS(tb_ship[[#This Row],[Formated_actual_delivery_timestamp]] - tb_ship[[#This Row],[Formatted_estimated_delivery_timestamp]])
)</f>
        <v/>
      </c>
      <c r="V1910" t="s">
        <v>147</v>
      </c>
      <c r="X1910">
        <v>5</v>
      </c>
      <c r="Y1910">
        <v>2</v>
      </c>
      <c r="Z1910" t="b">
        <v>1</v>
      </c>
    </row>
    <row r="1911" spans="1:26" hidden="1" x14ac:dyDescent="0.25">
      <c r="A1911" t="s">
        <v>8714</v>
      </c>
      <c r="B1911" t="s">
        <v>99</v>
      </c>
      <c r="C1911" t="s">
        <v>33</v>
      </c>
      <c r="D1911" t="s">
        <v>24</v>
      </c>
      <c r="E1911" t="s">
        <v>44</v>
      </c>
      <c r="F1911" t="s">
        <v>196</v>
      </c>
      <c r="G1911" t="s">
        <v>45</v>
      </c>
      <c r="H1911" t="s">
        <v>735</v>
      </c>
      <c r="I1911" t="b">
        <v>1</v>
      </c>
      <c r="J1911">
        <v>16.100000000000001</v>
      </c>
      <c r="K1911">
        <v>308.42</v>
      </c>
      <c r="L1911" t="s">
        <v>8715</v>
      </c>
      <c r="M1911" s="2">
        <f t="shared" si="87"/>
        <v>45869.556250000001</v>
      </c>
      <c r="N1911" t="s">
        <v>8716</v>
      </c>
      <c r="O1911" s="2">
        <f t="shared" si="88"/>
        <v>45874.466504629629</v>
      </c>
      <c r="P1911" t="s">
        <v>8717</v>
      </c>
      <c r="Q1911" s="2">
        <f t="shared" si="89"/>
        <v>45874.553194444445</v>
      </c>
      <c r="R1911" t="s">
        <v>8717</v>
      </c>
      <c r="S1911" t="s">
        <v>30</v>
      </c>
      <c r="T19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11" s="5">
        <f>IF(tb_ship[[#This Row],[current_status]]&lt;&gt;"DELIVERED", "",
  ABS(tb_ship[[#This Row],[Formated_actual_delivery_timestamp]] - tb_ship[[#This Row],[Formatted_estimated_delivery_timestamp]])
)</f>
        <v>8.6689814816054422E-2</v>
      </c>
      <c r="X1911">
        <v>1</v>
      </c>
      <c r="Y1911">
        <v>2</v>
      </c>
      <c r="Z1911" t="b">
        <v>0</v>
      </c>
    </row>
    <row r="1912" spans="1:26" hidden="1" x14ac:dyDescent="0.25">
      <c r="A1912" t="s">
        <v>8718</v>
      </c>
      <c r="B1912" t="s">
        <v>58</v>
      </c>
      <c r="C1912" t="s">
        <v>43</v>
      </c>
      <c r="D1912" t="s">
        <v>301</v>
      </c>
      <c r="E1912" t="s">
        <v>24</v>
      </c>
      <c r="F1912" t="s">
        <v>357</v>
      </c>
      <c r="G1912" t="s">
        <v>196</v>
      </c>
      <c r="H1912" t="s">
        <v>4403</v>
      </c>
      <c r="I1912" t="b">
        <v>1</v>
      </c>
      <c r="J1912">
        <v>6.51</v>
      </c>
      <c r="K1912">
        <v>424.65</v>
      </c>
      <c r="L1912" t="s">
        <v>8719</v>
      </c>
      <c r="M1912" s="2">
        <f t="shared" si="87"/>
        <v>46065.393750000003</v>
      </c>
      <c r="N1912" t="s">
        <v>8720</v>
      </c>
      <c r="O1912" s="2">
        <f t="shared" si="88"/>
        <v>46073.447766203702</v>
      </c>
      <c r="P1912" t="s">
        <v>8721</v>
      </c>
      <c r="Q1912" s="2">
        <f t="shared" si="89"/>
        <v>46073.139791666668</v>
      </c>
      <c r="R1912" t="s">
        <v>8721</v>
      </c>
      <c r="S1912" t="s">
        <v>30</v>
      </c>
      <c r="T19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12" s="5">
        <f>IF(tb_ship[[#This Row],[current_status]]&lt;&gt;"DELIVERED", "",
  ABS(tb_ship[[#This Row],[Formated_actual_delivery_timestamp]] - tb_ship[[#This Row],[Formatted_estimated_delivery_timestamp]])
)</f>
        <v>0.30797453703416977</v>
      </c>
      <c r="X1912">
        <v>1</v>
      </c>
      <c r="Y1912">
        <v>5</v>
      </c>
      <c r="Z1912" t="b">
        <v>0</v>
      </c>
    </row>
    <row r="1913" spans="1:26" hidden="1" x14ac:dyDescent="0.25">
      <c r="A1913" t="s">
        <v>8722</v>
      </c>
      <c r="B1913" t="s">
        <v>186</v>
      </c>
      <c r="C1913" t="s">
        <v>33</v>
      </c>
      <c r="D1913" t="s">
        <v>24</v>
      </c>
      <c r="E1913" t="s">
        <v>52</v>
      </c>
      <c r="F1913" t="s">
        <v>189</v>
      </c>
      <c r="G1913" t="s">
        <v>422</v>
      </c>
      <c r="H1913" t="s">
        <v>363</v>
      </c>
      <c r="I1913" t="b">
        <v>1</v>
      </c>
      <c r="J1913">
        <v>16.47</v>
      </c>
      <c r="K1913">
        <v>778.67</v>
      </c>
      <c r="L1913" t="s">
        <v>8723</v>
      </c>
      <c r="M1913" s="2">
        <f t="shared" si="87"/>
        <v>46032.635416666664</v>
      </c>
      <c r="N1913" t="s">
        <v>8724</v>
      </c>
      <c r="O1913" s="2">
        <f t="shared" si="88"/>
        <v>46038.667951388888</v>
      </c>
      <c r="P1913" t="s">
        <v>8725</v>
      </c>
      <c r="Q1913" s="2">
        <f t="shared" si="89"/>
        <v>46037.65902777778</v>
      </c>
      <c r="R1913" t="s">
        <v>8725</v>
      </c>
      <c r="S1913" t="s">
        <v>30</v>
      </c>
      <c r="T19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13" s="5">
        <f>IF(tb_ship[[#This Row],[current_status]]&lt;&gt;"DELIVERED", "",
  ABS(tb_ship[[#This Row],[Formated_actual_delivery_timestamp]] - tb_ship[[#This Row],[Formatted_estimated_delivery_timestamp]])
)</f>
        <v>1.0089236111089122</v>
      </c>
      <c r="X1913">
        <v>2</v>
      </c>
      <c r="Y1913">
        <v>4</v>
      </c>
      <c r="Z1913" t="b">
        <v>0</v>
      </c>
    </row>
    <row r="1914" spans="1:26" hidden="1" x14ac:dyDescent="0.25">
      <c r="A1914" t="s">
        <v>8726</v>
      </c>
      <c r="B1914" t="s">
        <v>58</v>
      </c>
      <c r="C1914" t="s">
        <v>33</v>
      </c>
      <c r="D1914" t="s">
        <v>24</v>
      </c>
      <c r="E1914" t="s">
        <v>24</v>
      </c>
      <c r="F1914" t="s">
        <v>128</v>
      </c>
      <c r="G1914" t="s">
        <v>35</v>
      </c>
      <c r="H1914" t="s">
        <v>69</v>
      </c>
      <c r="I1914" t="b">
        <v>0</v>
      </c>
      <c r="J1914">
        <v>71</v>
      </c>
      <c r="K1914">
        <v>2267.11</v>
      </c>
      <c r="L1914" t="s">
        <v>8727</v>
      </c>
      <c r="M1914" s="2">
        <f t="shared" si="87"/>
        <v>46022.658333333333</v>
      </c>
      <c r="N1914" t="s">
        <v>8728</v>
      </c>
      <c r="O1914" s="2">
        <f t="shared" si="88"/>
        <v>46023.366759259261</v>
      </c>
      <c r="P1914" t="s">
        <v>8729</v>
      </c>
      <c r="Q1914" s="2">
        <f t="shared" si="89"/>
        <v>46023.998518518521</v>
      </c>
      <c r="R1914" t="s">
        <v>8729</v>
      </c>
      <c r="S1914" t="s">
        <v>30</v>
      </c>
      <c r="T19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14" s="5">
        <f>IF(tb_ship[[#This Row],[current_status]]&lt;&gt;"DELIVERED", "",
  ABS(tb_ship[[#This Row],[Formated_actual_delivery_timestamp]] - tb_ship[[#This Row],[Formatted_estimated_delivery_timestamp]])
)</f>
        <v>0.63175925926043419</v>
      </c>
      <c r="X1914">
        <v>2</v>
      </c>
      <c r="Y1914">
        <v>1</v>
      </c>
      <c r="Z1914" t="b">
        <v>0</v>
      </c>
    </row>
    <row r="1915" spans="1:26" hidden="1" x14ac:dyDescent="0.25">
      <c r="A1915" t="s">
        <v>8730</v>
      </c>
      <c r="B1915" t="s">
        <v>1362</v>
      </c>
      <c r="C1915" t="s">
        <v>33</v>
      </c>
      <c r="D1915" t="s">
        <v>100</v>
      </c>
      <c r="E1915" t="s">
        <v>24</v>
      </c>
      <c r="F1915" t="s">
        <v>513</v>
      </c>
      <c r="G1915" t="s">
        <v>189</v>
      </c>
      <c r="H1915" t="s">
        <v>223</v>
      </c>
      <c r="I1915" t="b">
        <v>1</v>
      </c>
      <c r="J1915">
        <v>10.7</v>
      </c>
      <c r="K1915">
        <v>414.35</v>
      </c>
      <c r="L1915" t="s">
        <v>8731</v>
      </c>
      <c r="M1915" s="2">
        <f t="shared" si="87"/>
        <v>45842.257638888892</v>
      </c>
      <c r="N1915" t="s">
        <v>8732</v>
      </c>
      <c r="O1915" s="2">
        <f t="shared" si="88"/>
        <v>45845.928969907407</v>
      </c>
      <c r="P1915" t="s">
        <v>8733</v>
      </c>
      <c r="Q1915" s="2">
        <f t="shared" si="89"/>
        <v>45845.98773148148</v>
      </c>
      <c r="R1915" t="s">
        <v>8733</v>
      </c>
      <c r="S1915" t="s">
        <v>30</v>
      </c>
      <c r="T19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15" s="5">
        <f>IF(tb_ship[[#This Row],[current_status]]&lt;&gt;"DELIVERED", "",
  ABS(tb_ship[[#This Row],[Formated_actual_delivery_timestamp]] - tb_ship[[#This Row],[Formatted_estimated_delivery_timestamp]])
)</f>
        <v>5.8761574073287193E-2</v>
      </c>
      <c r="X1915">
        <v>1</v>
      </c>
      <c r="Y1915">
        <v>2</v>
      </c>
      <c r="Z1915" t="b">
        <v>0</v>
      </c>
    </row>
    <row r="1916" spans="1:26" hidden="1" x14ac:dyDescent="0.25">
      <c r="A1916" t="s">
        <v>8734</v>
      </c>
      <c r="B1916" t="s">
        <v>67</v>
      </c>
      <c r="C1916" t="s">
        <v>33</v>
      </c>
      <c r="D1916" t="s">
        <v>24</v>
      </c>
      <c r="E1916" t="s">
        <v>52</v>
      </c>
      <c r="F1916" t="s">
        <v>151</v>
      </c>
      <c r="G1916" t="s">
        <v>422</v>
      </c>
      <c r="H1916" t="s">
        <v>363</v>
      </c>
      <c r="I1916" t="b">
        <v>1</v>
      </c>
      <c r="J1916">
        <v>13.5</v>
      </c>
      <c r="K1916">
        <v>928.89</v>
      </c>
      <c r="L1916" t="s">
        <v>8735</v>
      </c>
      <c r="M1916" s="2">
        <f t="shared" si="87"/>
        <v>46029.961111111115</v>
      </c>
      <c r="N1916" t="s">
        <v>8736</v>
      </c>
      <c r="O1916" s="2">
        <f t="shared" si="88"/>
        <v>46036.031377314815</v>
      </c>
      <c r="P1916" t="s">
        <v>8737</v>
      </c>
      <c r="Q1916" s="2">
        <f t="shared" si="89"/>
        <v>46036.14707175926</v>
      </c>
      <c r="R1916" t="s">
        <v>8737</v>
      </c>
      <c r="S1916" t="s">
        <v>30</v>
      </c>
      <c r="T19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16" s="5">
        <f>IF(tb_ship[[#This Row],[current_status]]&lt;&gt;"DELIVERED", "",
  ABS(tb_ship[[#This Row],[Formated_actual_delivery_timestamp]] - tb_ship[[#This Row],[Formatted_estimated_delivery_timestamp]])
)</f>
        <v>0.11569444444467081</v>
      </c>
      <c r="X1916">
        <v>3</v>
      </c>
      <c r="Y1916">
        <v>5</v>
      </c>
      <c r="Z1916" t="b">
        <v>0</v>
      </c>
    </row>
    <row r="1917" spans="1:26" hidden="1" x14ac:dyDescent="0.25">
      <c r="A1917" t="s">
        <v>8738</v>
      </c>
      <c r="B1917" t="s">
        <v>1362</v>
      </c>
      <c r="C1917" t="s">
        <v>51</v>
      </c>
      <c r="D1917" t="s">
        <v>24</v>
      </c>
      <c r="E1917" t="s">
        <v>34</v>
      </c>
      <c r="F1917" t="s">
        <v>2941</v>
      </c>
      <c r="G1917" t="s">
        <v>209</v>
      </c>
      <c r="H1917" t="s">
        <v>592</v>
      </c>
      <c r="I1917" t="b">
        <v>1</v>
      </c>
      <c r="J1917">
        <v>3.26</v>
      </c>
      <c r="K1917">
        <v>181.01</v>
      </c>
      <c r="L1917" t="s">
        <v>8739</v>
      </c>
      <c r="M1917" s="2">
        <f t="shared" si="87"/>
        <v>46038.824305555558</v>
      </c>
      <c r="N1917" t="s">
        <v>8740</v>
      </c>
      <c r="O1917" s="2">
        <f t="shared" si="88"/>
        <v>46042.978784722225</v>
      </c>
      <c r="P1917" t="s">
        <v>8741</v>
      </c>
      <c r="Q1917" s="2">
        <f t="shared" si="89"/>
        <v>46042.227083333331</v>
      </c>
      <c r="R1917" t="s">
        <v>8742</v>
      </c>
      <c r="S1917" t="s">
        <v>30</v>
      </c>
      <c r="T19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17" s="5">
        <f>IF(tb_ship[[#This Row],[current_status]]&lt;&gt;"DELIVERED", "",
  ABS(tb_ship[[#This Row],[Formated_actual_delivery_timestamp]] - tb_ship[[#This Row],[Formatted_estimated_delivery_timestamp]])
)</f>
        <v>0.75170138889370719</v>
      </c>
      <c r="X1917">
        <v>1</v>
      </c>
      <c r="Y1917">
        <v>2</v>
      </c>
      <c r="Z1917" t="b">
        <v>0</v>
      </c>
    </row>
    <row r="1918" spans="1:26" hidden="1" x14ac:dyDescent="0.25">
      <c r="A1918" t="s">
        <v>8743</v>
      </c>
      <c r="B1918" t="s">
        <v>58</v>
      </c>
      <c r="C1918" t="s">
        <v>33</v>
      </c>
      <c r="D1918" t="s">
        <v>44</v>
      </c>
      <c r="E1918" t="s">
        <v>52</v>
      </c>
      <c r="F1918" t="s">
        <v>369</v>
      </c>
      <c r="G1918" t="s">
        <v>422</v>
      </c>
      <c r="H1918" t="s">
        <v>2406</v>
      </c>
      <c r="I1918" t="b">
        <v>1</v>
      </c>
      <c r="J1918">
        <v>11.88</v>
      </c>
      <c r="K1918">
        <v>407.99</v>
      </c>
      <c r="L1918" t="s">
        <v>8744</v>
      </c>
      <c r="M1918" s="2">
        <f t="shared" si="87"/>
        <v>46002.205555555556</v>
      </c>
      <c r="N1918" t="s">
        <v>8745</v>
      </c>
      <c r="O1918" s="2">
        <f t="shared" si="88"/>
        <v>46009.441423611112</v>
      </c>
      <c r="P1918" t="s">
        <v>8746</v>
      </c>
      <c r="Q1918" s="2">
        <f t="shared" si="89"/>
        <v>46009.040949074071</v>
      </c>
      <c r="R1918" t="s">
        <v>8747</v>
      </c>
      <c r="S1918" t="s">
        <v>30</v>
      </c>
      <c r="T19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18" s="5">
        <f>IF(tb_ship[[#This Row],[current_status]]&lt;&gt;"DELIVERED", "",
  ABS(tb_ship[[#This Row],[Formated_actual_delivery_timestamp]] - tb_ship[[#This Row],[Formatted_estimated_delivery_timestamp]])
)</f>
        <v>0.40047453704028158</v>
      </c>
      <c r="X1918">
        <v>3</v>
      </c>
      <c r="Y1918">
        <v>5</v>
      </c>
      <c r="Z1918" t="b">
        <v>0</v>
      </c>
    </row>
    <row r="1919" spans="1:26" hidden="1" x14ac:dyDescent="0.25">
      <c r="A1919" t="s">
        <v>8748</v>
      </c>
      <c r="B1919" t="s">
        <v>99</v>
      </c>
      <c r="C1919" t="s">
        <v>43</v>
      </c>
      <c r="D1919" t="s">
        <v>44</v>
      </c>
      <c r="E1919" t="s">
        <v>52</v>
      </c>
      <c r="F1919" t="s">
        <v>117</v>
      </c>
      <c r="G1919" t="s">
        <v>92</v>
      </c>
      <c r="H1919" t="s">
        <v>86</v>
      </c>
      <c r="I1919" t="b">
        <v>1</v>
      </c>
      <c r="J1919">
        <v>8.25</v>
      </c>
      <c r="K1919">
        <v>156.82</v>
      </c>
      <c r="L1919" t="s">
        <v>8749</v>
      </c>
      <c r="M1919" s="2">
        <f t="shared" si="87"/>
        <v>45931.564583333333</v>
      </c>
      <c r="N1919" t="s">
        <v>8750</v>
      </c>
      <c r="O1919" s="2">
        <f t="shared" si="88"/>
        <v>45938.525902777779</v>
      </c>
      <c r="Q1919" s="2" t="str">
        <f t="shared" si="89"/>
        <v/>
      </c>
      <c r="R1919" t="s">
        <v>8751</v>
      </c>
      <c r="S1919" t="s">
        <v>140</v>
      </c>
      <c r="T19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19" s="5" t="str">
        <f>IF(tb_ship[[#This Row],[current_status]]&lt;&gt;"DELIVERED", "",
  ABS(tb_ship[[#This Row],[Formated_actual_delivery_timestamp]] - tb_ship[[#This Row],[Formatted_estimated_delivery_timestamp]])
)</f>
        <v/>
      </c>
      <c r="V1919" t="s">
        <v>5280</v>
      </c>
      <c r="W1919" t="s">
        <v>743</v>
      </c>
      <c r="X1919">
        <v>6</v>
      </c>
      <c r="Y1919">
        <v>2</v>
      </c>
      <c r="Z1919" t="b">
        <v>1</v>
      </c>
    </row>
    <row r="1920" spans="1:26" hidden="1" x14ac:dyDescent="0.25">
      <c r="A1920" t="s">
        <v>8752</v>
      </c>
      <c r="B1920" t="s">
        <v>58</v>
      </c>
      <c r="C1920" t="s">
        <v>23</v>
      </c>
      <c r="D1920" t="s">
        <v>24</v>
      </c>
      <c r="E1920" t="s">
        <v>44</v>
      </c>
      <c r="F1920" t="s">
        <v>151</v>
      </c>
      <c r="G1920" t="s">
        <v>180</v>
      </c>
      <c r="H1920" t="s">
        <v>370</v>
      </c>
      <c r="I1920" t="b">
        <v>1</v>
      </c>
      <c r="J1920">
        <v>19.100000000000001</v>
      </c>
      <c r="K1920">
        <v>757.02</v>
      </c>
      <c r="L1920" t="s">
        <v>8753</v>
      </c>
      <c r="M1920" s="2">
        <f t="shared" si="87"/>
        <v>45970.879166666666</v>
      </c>
      <c r="N1920" t="s">
        <v>8754</v>
      </c>
      <c r="O1920" s="2">
        <f t="shared" si="88"/>
        <v>45974.515868055561</v>
      </c>
      <c r="P1920" t="s">
        <v>8755</v>
      </c>
      <c r="Q1920" s="2">
        <f t="shared" si="89"/>
        <v>45973.929166666669</v>
      </c>
      <c r="R1920" t="s">
        <v>8755</v>
      </c>
      <c r="S1920" t="s">
        <v>30</v>
      </c>
      <c r="T19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0" s="5">
        <f>IF(tb_ship[[#This Row],[current_status]]&lt;&gt;"DELIVERED", "",
  ABS(tb_ship[[#This Row],[Formated_actual_delivery_timestamp]] - tb_ship[[#This Row],[Formatted_estimated_delivery_timestamp]])
)</f>
        <v>0.58670138889283407</v>
      </c>
      <c r="X1920">
        <v>2</v>
      </c>
      <c r="Y1920">
        <v>4</v>
      </c>
      <c r="Z1920" t="b">
        <v>0</v>
      </c>
    </row>
    <row r="1921" spans="1:26" hidden="1" x14ac:dyDescent="0.25">
      <c r="A1921" t="s">
        <v>8756</v>
      </c>
      <c r="B1921" t="s">
        <v>42</v>
      </c>
      <c r="C1921" t="s">
        <v>33</v>
      </c>
      <c r="D1921" t="s">
        <v>52</v>
      </c>
      <c r="E1921" t="s">
        <v>59</v>
      </c>
      <c r="F1921" t="s">
        <v>92</v>
      </c>
      <c r="G1921" t="s">
        <v>313</v>
      </c>
      <c r="H1921" t="s">
        <v>1065</v>
      </c>
      <c r="I1921" t="b">
        <v>0</v>
      </c>
      <c r="J1921">
        <v>5.56</v>
      </c>
      <c r="K1921">
        <v>144.87</v>
      </c>
      <c r="L1921" t="s">
        <v>8757</v>
      </c>
      <c r="M1921" s="2">
        <f t="shared" si="87"/>
        <v>45993.49722222222</v>
      </c>
      <c r="N1921" t="s">
        <v>8758</v>
      </c>
      <c r="O1921" s="2">
        <f t="shared" si="88"/>
        <v>45991.477534722224</v>
      </c>
      <c r="Q1921" s="2" t="str">
        <f t="shared" si="89"/>
        <v/>
      </c>
      <c r="R1921" t="s">
        <v>8759</v>
      </c>
      <c r="S1921" t="s">
        <v>140</v>
      </c>
      <c r="T19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21" s="5" t="str">
        <f>IF(tb_ship[[#This Row],[current_status]]&lt;&gt;"DELIVERED", "",
  ABS(tb_ship[[#This Row],[Formated_actual_delivery_timestamp]] - tb_ship[[#This Row],[Formatted_estimated_delivery_timestamp]])
)</f>
        <v/>
      </c>
      <c r="V1921" t="s">
        <v>194</v>
      </c>
      <c r="W1921" t="s">
        <v>142</v>
      </c>
      <c r="X1921">
        <v>9</v>
      </c>
      <c r="Y1921">
        <v>2</v>
      </c>
      <c r="Z1921" t="b">
        <v>1</v>
      </c>
    </row>
    <row r="1922" spans="1:26" hidden="1" x14ac:dyDescent="0.25">
      <c r="A1922" t="s">
        <v>8760</v>
      </c>
      <c r="B1922" t="s">
        <v>168</v>
      </c>
      <c r="C1922" t="s">
        <v>33</v>
      </c>
      <c r="D1922" t="s">
        <v>59</v>
      </c>
      <c r="E1922" t="s">
        <v>52</v>
      </c>
      <c r="F1922" t="s">
        <v>471</v>
      </c>
      <c r="G1922" t="s">
        <v>422</v>
      </c>
      <c r="H1922" t="s">
        <v>162</v>
      </c>
      <c r="I1922" t="b">
        <v>0</v>
      </c>
      <c r="J1922">
        <v>16.46</v>
      </c>
      <c r="K1922">
        <v>1078.19</v>
      </c>
      <c r="L1922" t="s">
        <v>8761</v>
      </c>
      <c r="M1922" s="2">
        <f t="shared" ref="M1922:M1985" si="90">_xlfn.LET(
    _xlpm.iso, L1922,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45869.410416666666</v>
      </c>
      <c r="N1922" t="s">
        <v>8762</v>
      </c>
      <c r="O1922" s="2">
        <f t="shared" si="88"/>
        <v>45877.011412037042</v>
      </c>
      <c r="P1922" t="s">
        <v>8763</v>
      </c>
      <c r="Q1922" s="2">
        <f t="shared" si="89"/>
        <v>45877.021539351852</v>
      </c>
      <c r="R1922" t="s">
        <v>8764</v>
      </c>
      <c r="S1922" t="s">
        <v>30</v>
      </c>
      <c r="T19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22" s="5">
        <f>IF(tb_ship[[#This Row],[current_status]]&lt;&gt;"DELIVERED", "",
  ABS(tb_ship[[#This Row],[Formated_actual_delivery_timestamp]] - tb_ship[[#This Row],[Formatted_estimated_delivery_timestamp]])
)</f>
        <v>1.0127314810233656E-2</v>
      </c>
      <c r="X1922">
        <v>2</v>
      </c>
      <c r="Y1922">
        <v>5</v>
      </c>
      <c r="Z1922" t="b">
        <v>0</v>
      </c>
    </row>
    <row r="1923" spans="1:26" hidden="1" x14ac:dyDescent="0.25">
      <c r="A1923" t="s">
        <v>8765</v>
      </c>
      <c r="B1923" t="s">
        <v>443</v>
      </c>
      <c r="C1923" t="s">
        <v>51</v>
      </c>
      <c r="D1923" t="s">
        <v>44</v>
      </c>
      <c r="E1923" t="s">
        <v>24</v>
      </c>
      <c r="F1923" t="s">
        <v>45</v>
      </c>
      <c r="G1923" t="s">
        <v>25</v>
      </c>
      <c r="H1923" t="s">
        <v>181</v>
      </c>
      <c r="I1923" t="b">
        <v>1</v>
      </c>
      <c r="J1923">
        <v>8.56</v>
      </c>
      <c r="K1923">
        <v>265.83999999999997</v>
      </c>
      <c r="L1923" t="s">
        <v>8766</v>
      </c>
      <c r="M1923" s="2">
        <f t="shared" si="90"/>
        <v>45953.356944444444</v>
      </c>
      <c r="N1923" t="s">
        <v>8767</v>
      </c>
      <c r="O1923" s="2">
        <f t="shared" ref="O1923:O1986" si="91">_xlfn.LET(
    _xlpm.iso, N1923,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45957.300300925926</v>
      </c>
      <c r="P1923" t="s">
        <v>8768</v>
      </c>
      <c r="Q1923" s="2">
        <f t="shared" ref="Q1923:Q1986" si="92">IF(P1923="", "", _xlfn.LET(
    _xlpm.iso, P1923,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45957.108449074069</v>
      </c>
      <c r="R1923" t="s">
        <v>8768</v>
      </c>
      <c r="S1923" t="s">
        <v>30</v>
      </c>
      <c r="T19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3" s="5">
        <f>IF(tb_ship[[#This Row],[current_status]]&lt;&gt;"DELIVERED", "",
  ABS(tb_ship[[#This Row],[Formated_actual_delivery_timestamp]] - tb_ship[[#This Row],[Formatted_estimated_delivery_timestamp]])
)</f>
        <v>0.19185185185779119</v>
      </c>
      <c r="X1923">
        <v>2</v>
      </c>
      <c r="Y1923">
        <v>2</v>
      </c>
      <c r="Z1923" t="b">
        <v>0</v>
      </c>
    </row>
    <row r="1924" spans="1:26" hidden="1" x14ac:dyDescent="0.25">
      <c r="A1924" t="s">
        <v>8769</v>
      </c>
      <c r="B1924" t="s">
        <v>203</v>
      </c>
      <c r="C1924" t="s">
        <v>33</v>
      </c>
      <c r="D1924" t="s">
        <v>24</v>
      </c>
      <c r="E1924" t="s">
        <v>24</v>
      </c>
      <c r="F1924" t="s">
        <v>68</v>
      </c>
      <c r="G1924" t="s">
        <v>249</v>
      </c>
      <c r="H1924" t="s">
        <v>69</v>
      </c>
      <c r="I1924" t="b">
        <v>0</v>
      </c>
      <c r="J1924">
        <v>7.93</v>
      </c>
      <c r="K1924">
        <v>450.53</v>
      </c>
      <c r="L1924" t="s">
        <v>8770</v>
      </c>
      <c r="M1924" s="2">
        <f t="shared" si="90"/>
        <v>46059.775694444448</v>
      </c>
      <c r="N1924" t="s">
        <v>8771</v>
      </c>
      <c r="O1924" s="2">
        <f t="shared" si="91"/>
        <v>46062.376527777778</v>
      </c>
      <c r="P1924" t="s">
        <v>8772</v>
      </c>
      <c r="Q1924" s="2">
        <f t="shared" si="92"/>
        <v>46062.35664351852</v>
      </c>
      <c r="R1924" t="s">
        <v>8773</v>
      </c>
      <c r="S1924" t="s">
        <v>30</v>
      </c>
      <c r="T19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4" s="5">
        <f>IF(tb_ship[[#This Row],[current_status]]&lt;&gt;"DELIVERED", "",
  ABS(tb_ship[[#This Row],[Formated_actual_delivery_timestamp]] - tb_ship[[#This Row],[Formatted_estimated_delivery_timestamp]])
)</f>
        <v>1.9884259258105885E-2</v>
      </c>
      <c r="X1924">
        <v>3</v>
      </c>
      <c r="Y1924">
        <v>1</v>
      </c>
      <c r="Z1924" t="b">
        <v>0</v>
      </c>
    </row>
    <row r="1925" spans="1:26" hidden="1" x14ac:dyDescent="0.25">
      <c r="A1925" t="s">
        <v>8774</v>
      </c>
      <c r="B1925" t="s">
        <v>335</v>
      </c>
      <c r="C1925" t="s">
        <v>33</v>
      </c>
      <c r="D1925" t="s">
        <v>52</v>
      </c>
      <c r="E1925" t="s">
        <v>59</v>
      </c>
      <c r="F1925" t="s">
        <v>329</v>
      </c>
      <c r="G1925" t="s">
        <v>471</v>
      </c>
      <c r="H1925" t="s">
        <v>314</v>
      </c>
      <c r="I1925" t="b">
        <v>0</v>
      </c>
      <c r="J1925">
        <v>5.46</v>
      </c>
      <c r="K1925">
        <v>147.79</v>
      </c>
      <c r="L1925" t="s">
        <v>8775</v>
      </c>
      <c r="M1925" s="2">
        <f t="shared" si="90"/>
        <v>45819.447916666672</v>
      </c>
      <c r="N1925" t="s">
        <v>8776</v>
      </c>
      <c r="O1925" s="2">
        <f t="shared" si="91"/>
        <v>45818.044710648152</v>
      </c>
      <c r="P1925" t="s">
        <v>8777</v>
      </c>
      <c r="Q1925" s="2">
        <f t="shared" si="92"/>
        <v>45827.738136574073</v>
      </c>
      <c r="R1925" t="s">
        <v>8777</v>
      </c>
      <c r="S1925" t="s">
        <v>30</v>
      </c>
      <c r="T19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25" s="5">
        <f>IF(tb_ship[[#This Row],[current_status]]&lt;&gt;"DELIVERED", "",
  ABS(tb_ship[[#This Row],[Formated_actual_delivery_timestamp]] - tb_ship[[#This Row],[Formatted_estimated_delivery_timestamp]])
)</f>
        <v>9.6934259259214741</v>
      </c>
      <c r="X1925">
        <v>2</v>
      </c>
      <c r="Y1925">
        <v>3</v>
      </c>
      <c r="Z1925" t="b">
        <v>1</v>
      </c>
    </row>
    <row r="1926" spans="1:26" hidden="1" x14ac:dyDescent="0.25">
      <c r="A1926" t="s">
        <v>8778</v>
      </c>
      <c r="B1926" t="s">
        <v>279</v>
      </c>
      <c r="C1926" t="s">
        <v>23</v>
      </c>
      <c r="D1926" t="s">
        <v>24</v>
      </c>
      <c r="E1926" t="s">
        <v>24</v>
      </c>
      <c r="F1926" t="s">
        <v>196</v>
      </c>
      <c r="G1926" t="s">
        <v>196</v>
      </c>
      <c r="I1926" t="b">
        <v>0</v>
      </c>
      <c r="J1926">
        <v>5.13</v>
      </c>
      <c r="K1926">
        <v>154.88</v>
      </c>
      <c r="L1926" t="s">
        <v>8779</v>
      </c>
      <c r="M1926" s="2">
        <f t="shared" si="90"/>
        <v>45862.67569444445</v>
      </c>
      <c r="N1926" t="s">
        <v>8780</v>
      </c>
      <c r="O1926" s="2">
        <f t="shared" si="91"/>
        <v>45864.920902777783</v>
      </c>
      <c r="P1926" t="s">
        <v>8781</v>
      </c>
      <c r="Q1926" s="2">
        <f t="shared" si="92"/>
        <v>45864.604027777779</v>
      </c>
      <c r="R1926" t="s">
        <v>8781</v>
      </c>
      <c r="S1926" t="s">
        <v>30</v>
      </c>
      <c r="T19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6" s="5">
        <f>IF(tb_ship[[#This Row],[current_status]]&lt;&gt;"DELIVERED", "",
  ABS(tb_ship[[#This Row],[Formated_actual_delivery_timestamp]] - tb_ship[[#This Row],[Formatted_estimated_delivery_timestamp]])
)</f>
        <v>0.31687500000407454</v>
      </c>
      <c r="X1926">
        <v>2</v>
      </c>
      <c r="Y1926">
        <v>1</v>
      </c>
      <c r="Z1926" t="b">
        <v>0</v>
      </c>
    </row>
    <row r="1927" spans="1:26" hidden="1" x14ac:dyDescent="0.25">
      <c r="A1927" t="s">
        <v>8782</v>
      </c>
      <c r="B1927" t="s">
        <v>83</v>
      </c>
      <c r="C1927" t="s">
        <v>33</v>
      </c>
      <c r="D1927" t="s">
        <v>34</v>
      </c>
      <c r="E1927" t="s">
        <v>24</v>
      </c>
      <c r="F1927" t="s">
        <v>75</v>
      </c>
      <c r="G1927" t="s">
        <v>189</v>
      </c>
      <c r="H1927" t="s">
        <v>319</v>
      </c>
      <c r="I1927" t="b">
        <v>1</v>
      </c>
      <c r="J1927">
        <v>12.21</v>
      </c>
      <c r="K1927">
        <v>351.7</v>
      </c>
      <c r="L1927" t="s">
        <v>8783</v>
      </c>
      <c r="M1927" s="2">
        <f t="shared" si="90"/>
        <v>45931.786111111112</v>
      </c>
      <c r="N1927" t="s">
        <v>8784</v>
      </c>
      <c r="O1927" s="2">
        <f t="shared" si="91"/>
        <v>45940.105324074073</v>
      </c>
      <c r="Q1927" s="2" t="str">
        <f t="shared" si="92"/>
        <v/>
      </c>
      <c r="R1927" t="s">
        <v>8785</v>
      </c>
      <c r="S1927" t="s">
        <v>140</v>
      </c>
      <c r="T19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27" s="5" t="str">
        <f>IF(tb_ship[[#This Row],[current_status]]&lt;&gt;"DELIVERED", "",
  ABS(tb_ship[[#This Row],[Formated_actual_delivery_timestamp]] - tb_ship[[#This Row],[Formatted_estimated_delivery_timestamp]])
)</f>
        <v/>
      </c>
      <c r="V1927" t="s">
        <v>3145</v>
      </c>
      <c r="X1927">
        <v>10</v>
      </c>
      <c r="Y1927">
        <v>4</v>
      </c>
      <c r="Z1927" t="b">
        <v>1</v>
      </c>
    </row>
    <row r="1928" spans="1:26" hidden="1" x14ac:dyDescent="0.25">
      <c r="A1928" t="s">
        <v>8786</v>
      </c>
      <c r="B1928" t="s">
        <v>125</v>
      </c>
      <c r="C1928" t="s">
        <v>51</v>
      </c>
      <c r="D1928" t="s">
        <v>44</v>
      </c>
      <c r="E1928" t="s">
        <v>52</v>
      </c>
      <c r="F1928" t="s">
        <v>997</v>
      </c>
      <c r="G1928" t="s">
        <v>329</v>
      </c>
      <c r="H1928" t="s">
        <v>86</v>
      </c>
      <c r="I1928" t="b">
        <v>1</v>
      </c>
      <c r="J1928">
        <v>7.46</v>
      </c>
      <c r="K1928">
        <v>65.09</v>
      </c>
      <c r="L1928" t="s">
        <v>8787</v>
      </c>
      <c r="M1928" s="2">
        <f t="shared" si="90"/>
        <v>45918.500694444447</v>
      </c>
      <c r="N1928" t="s">
        <v>8788</v>
      </c>
      <c r="O1928" s="2">
        <f t="shared" si="91"/>
        <v>45923.432314814811</v>
      </c>
      <c r="P1928" t="s">
        <v>8789</v>
      </c>
      <c r="Q1928" s="2">
        <f t="shared" si="92"/>
        <v>45923.895439814813</v>
      </c>
      <c r="R1928" t="s">
        <v>8790</v>
      </c>
      <c r="S1928" t="s">
        <v>30</v>
      </c>
      <c r="T19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28" s="5">
        <f>IF(tb_ship[[#This Row],[current_status]]&lt;&gt;"DELIVERED", "",
  ABS(tb_ship[[#This Row],[Formated_actual_delivery_timestamp]] - tb_ship[[#This Row],[Formatted_estimated_delivery_timestamp]])
)</f>
        <v>0.46312500000203727</v>
      </c>
      <c r="X1928">
        <v>3</v>
      </c>
      <c r="Y1928">
        <v>2</v>
      </c>
      <c r="Z1928" t="b">
        <v>0</v>
      </c>
    </row>
    <row r="1929" spans="1:26" hidden="1" x14ac:dyDescent="0.25">
      <c r="A1929" t="s">
        <v>8791</v>
      </c>
      <c r="B1929" t="s">
        <v>83</v>
      </c>
      <c r="C1929" t="s">
        <v>23</v>
      </c>
      <c r="D1929" t="s">
        <v>24</v>
      </c>
      <c r="E1929" t="s">
        <v>24</v>
      </c>
      <c r="F1929" t="s">
        <v>68</v>
      </c>
      <c r="G1929" t="s">
        <v>249</v>
      </c>
      <c r="H1929" t="s">
        <v>152</v>
      </c>
      <c r="I1929" t="b">
        <v>0</v>
      </c>
      <c r="J1929">
        <v>8.42</v>
      </c>
      <c r="K1929">
        <v>397.61</v>
      </c>
      <c r="L1929" t="s">
        <v>8792</v>
      </c>
      <c r="M1929" s="2">
        <f t="shared" si="90"/>
        <v>45847.843055555561</v>
      </c>
      <c r="N1929" t="s">
        <v>8793</v>
      </c>
      <c r="O1929" s="2">
        <f t="shared" si="91"/>
        <v>45848.88385416667</v>
      </c>
      <c r="P1929" t="s">
        <v>8794</v>
      </c>
      <c r="Q1929" s="2">
        <f t="shared" si="92"/>
        <v>45848.022847222222</v>
      </c>
      <c r="R1929" t="s">
        <v>8794</v>
      </c>
      <c r="S1929" t="s">
        <v>30</v>
      </c>
      <c r="T19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29" s="5">
        <f>IF(tb_ship[[#This Row],[current_status]]&lt;&gt;"DELIVERED", "",
  ABS(tb_ship[[#This Row],[Formated_actual_delivery_timestamp]] - tb_ship[[#This Row],[Formatted_estimated_delivery_timestamp]])
)</f>
        <v>0.86100694444758119</v>
      </c>
      <c r="X1929">
        <v>2</v>
      </c>
      <c r="Y1929">
        <v>1</v>
      </c>
      <c r="Z1929" t="b">
        <v>0</v>
      </c>
    </row>
    <row r="1930" spans="1:26" hidden="1" x14ac:dyDescent="0.25">
      <c r="A1930" t="s">
        <v>8795</v>
      </c>
      <c r="B1930" t="s">
        <v>955</v>
      </c>
      <c r="C1930" t="s">
        <v>33</v>
      </c>
      <c r="D1930" t="s">
        <v>52</v>
      </c>
      <c r="E1930" t="s">
        <v>59</v>
      </c>
      <c r="F1930" t="s">
        <v>76</v>
      </c>
      <c r="G1930" t="s">
        <v>313</v>
      </c>
      <c r="H1930" t="s">
        <v>1065</v>
      </c>
      <c r="I1930" t="b">
        <v>0</v>
      </c>
      <c r="J1930">
        <v>49.02</v>
      </c>
      <c r="K1930">
        <v>535.5</v>
      </c>
      <c r="L1930" t="s">
        <v>8796</v>
      </c>
      <c r="M1930" s="2">
        <f t="shared" si="90"/>
        <v>46025.236805555556</v>
      </c>
      <c r="N1930" t="s">
        <v>8797</v>
      </c>
      <c r="O1930" s="2">
        <f t="shared" si="91"/>
        <v>46032.102905092594</v>
      </c>
      <c r="P1930" t="s">
        <v>8798</v>
      </c>
      <c r="Q1930" s="2">
        <f t="shared" si="92"/>
        <v>46031.688449074078</v>
      </c>
      <c r="R1930" t="s">
        <v>8798</v>
      </c>
      <c r="S1930" t="s">
        <v>30</v>
      </c>
      <c r="T19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30" s="5">
        <f>IF(tb_ship[[#This Row],[current_status]]&lt;&gt;"DELIVERED", "",
  ABS(tb_ship[[#This Row],[Formated_actual_delivery_timestamp]] - tb_ship[[#This Row],[Formatted_estimated_delivery_timestamp]])
)</f>
        <v>0.41445601851592073</v>
      </c>
      <c r="X1930">
        <v>2</v>
      </c>
      <c r="Y1930">
        <v>4</v>
      </c>
      <c r="Z1930" t="b">
        <v>0</v>
      </c>
    </row>
    <row r="1931" spans="1:26" hidden="1" x14ac:dyDescent="0.25">
      <c r="A1931" t="s">
        <v>8799</v>
      </c>
      <c r="B1931" t="s">
        <v>203</v>
      </c>
      <c r="C1931" t="s">
        <v>23</v>
      </c>
      <c r="D1931" t="s">
        <v>126</v>
      </c>
      <c r="E1931" t="s">
        <v>24</v>
      </c>
      <c r="F1931" t="s">
        <v>1686</v>
      </c>
      <c r="G1931" t="s">
        <v>189</v>
      </c>
      <c r="H1931" t="s">
        <v>129</v>
      </c>
      <c r="I1931" t="b">
        <v>1</v>
      </c>
      <c r="J1931">
        <v>136.69999999999999</v>
      </c>
      <c r="K1931">
        <v>12207.51</v>
      </c>
      <c r="L1931" t="s">
        <v>8800</v>
      </c>
      <c r="M1931" s="2">
        <f t="shared" si="90"/>
        <v>45894.585416666669</v>
      </c>
      <c r="N1931" t="s">
        <v>8801</v>
      </c>
      <c r="O1931" s="2">
        <f t="shared" si="91"/>
        <v>45897.471631944449</v>
      </c>
      <c r="P1931" t="s">
        <v>8802</v>
      </c>
      <c r="Q1931" s="2">
        <f t="shared" si="92"/>
        <v>45897.363576388889</v>
      </c>
      <c r="R1931" t="s">
        <v>8802</v>
      </c>
      <c r="S1931" t="s">
        <v>30</v>
      </c>
      <c r="T19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31" s="5">
        <f>IF(tb_ship[[#This Row],[current_status]]&lt;&gt;"DELIVERED", "",
  ABS(tb_ship[[#This Row],[Formated_actual_delivery_timestamp]] - tb_ship[[#This Row],[Formatted_estimated_delivery_timestamp]])
)</f>
        <v>0.10805555555998581</v>
      </c>
      <c r="X1931">
        <v>3</v>
      </c>
      <c r="Y1931">
        <v>5</v>
      </c>
      <c r="Z1931" t="b">
        <v>0</v>
      </c>
    </row>
    <row r="1932" spans="1:26" hidden="1" x14ac:dyDescent="0.25">
      <c r="A1932" t="s">
        <v>8803</v>
      </c>
      <c r="B1932" t="s">
        <v>134</v>
      </c>
      <c r="C1932" t="s">
        <v>51</v>
      </c>
      <c r="D1932" t="s">
        <v>52</v>
      </c>
      <c r="E1932" t="s">
        <v>59</v>
      </c>
      <c r="F1932" t="s">
        <v>92</v>
      </c>
      <c r="G1932" t="s">
        <v>160</v>
      </c>
      <c r="H1932" t="s">
        <v>314</v>
      </c>
      <c r="I1932" t="b">
        <v>0</v>
      </c>
      <c r="J1932">
        <v>14.54</v>
      </c>
      <c r="K1932">
        <v>387.19</v>
      </c>
      <c r="L1932" t="s">
        <v>8804</v>
      </c>
      <c r="M1932" s="2">
        <f t="shared" si="90"/>
        <v>45927.536111111112</v>
      </c>
      <c r="N1932" t="s">
        <v>8805</v>
      </c>
      <c r="O1932" s="2">
        <f t="shared" si="91"/>
        <v>45932.365625000006</v>
      </c>
      <c r="P1932" t="s">
        <v>8806</v>
      </c>
      <c r="Q1932" s="2">
        <f t="shared" si="92"/>
        <v>45932.619016203709</v>
      </c>
      <c r="R1932" t="s">
        <v>8806</v>
      </c>
      <c r="S1932" t="s">
        <v>30</v>
      </c>
      <c r="T19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32" s="5">
        <f>IF(tb_ship[[#This Row],[current_status]]&lt;&gt;"DELIVERED", "",
  ABS(tb_ship[[#This Row],[Formated_actual_delivery_timestamp]] - tb_ship[[#This Row],[Formatted_estimated_delivery_timestamp]])
)</f>
        <v>0.25339120370335877</v>
      </c>
      <c r="X1932">
        <v>4</v>
      </c>
      <c r="Y1932">
        <v>4</v>
      </c>
      <c r="Z1932" t="b">
        <v>0</v>
      </c>
    </row>
    <row r="1933" spans="1:26" hidden="1" x14ac:dyDescent="0.25">
      <c r="A1933" t="s">
        <v>8807</v>
      </c>
      <c r="B1933" t="s">
        <v>83</v>
      </c>
      <c r="C1933" t="s">
        <v>51</v>
      </c>
      <c r="D1933" t="s">
        <v>44</v>
      </c>
      <c r="E1933" t="s">
        <v>116</v>
      </c>
      <c r="F1933" t="s">
        <v>135</v>
      </c>
      <c r="G1933" t="s">
        <v>118</v>
      </c>
      <c r="H1933" t="s">
        <v>1898</v>
      </c>
      <c r="I1933" t="b">
        <v>1</v>
      </c>
      <c r="J1933">
        <v>27.84</v>
      </c>
      <c r="K1933">
        <v>884.92</v>
      </c>
      <c r="L1933" t="s">
        <v>8808</v>
      </c>
      <c r="M1933" s="2">
        <f t="shared" si="90"/>
        <v>46020.347916666666</v>
      </c>
      <c r="N1933" t="s">
        <v>8809</v>
      </c>
      <c r="O1933" s="2">
        <f t="shared" si="91"/>
        <v>46023.63554398148</v>
      </c>
      <c r="P1933" t="s">
        <v>8810</v>
      </c>
      <c r="Q1933" s="2">
        <f t="shared" si="92"/>
        <v>46023.845219907402</v>
      </c>
      <c r="R1933" t="s">
        <v>8810</v>
      </c>
      <c r="S1933" t="s">
        <v>30</v>
      </c>
      <c r="T19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33" s="5">
        <f>IF(tb_ship[[#This Row],[current_status]]&lt;&gt;"DELIVERED", "",
  ABS(tb_ship[[#This Row],[Formated_actual_delivery_timestamp]] - tb_ship[[#This Row],[Formatted_estimated_delivery_timestamp]])
)</f>
        <v>0.20967592592205619</v>
      </c>
      <c r="X1933">
        <v>4</v>
      </c>
      <c r="Y1933">
        <v>4</v>
      </c>
      <c r="Z1933" t="b">
        <v>0</v>
      </c>
    </row>
    <row r="1934" spans="1:26" hidden="1" x14ac:dyDescent="0.25">
      <c r="A1934" t="s">
        <v>8811</v>
      </c>
      <c r="B1934" t="s">
        <v>279</v>
      </c>
      <c r="C1934" t="s">
        <v>33</v>
      </c>
      <c r="D1934" t="s">
        <v>44</v>
      </c>
      <c r="E1934" t="s">
        <v>24</v>
      </c>
      <c r="F1934" t="s">
        <v>109</v>
      </c>
      <c r="G1934" t="s">
        <v>249</v>
      </c>
      <c r="H1934" t="s">
        <v>181</v>
      </c>
      <c r="I1934" t="b">
        <v>1</v>
      </c>
      <c r="J1934">
        <v>22.21</v>
      </c>
      <c r="K1934">
        <v>989.08</v>
      </c>
      <c r="L1934" t="s">
        <v>8812</v>
      </c>
      <c r="M1934" s="2">
        <f t="shared" si="90"/>
        <v>45858.996527777774</v>
      </c>
      <c r="N1934" t="s">
        <v>8813</v>
      </c>
      <c r="O1934" s="2">
        <f t="shared" si="91"/>
        <v>45863.103692129625</v>
      </c>
      <c r="Q1934" s="2" t="str">
        <f t="shared" si="92"/>
        <v/>
      </c>
      <c r="R1934" t="s">
        <v>8814</v>
      </c>
      <c r="S1934" t="s">
        <v>140</v>
      </c>
      <c r="T193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34" s="5" t="str">
        <f>IF(tb_ship[[#This Row],[current_status]]&lt;&gt;"DELIVERED", "",
  ABS(tb_ship[[#This Row],[Formated_actual_delivery_timestamp]] - tb_ship[[#This Row],[Formatted_estimated_delivery_timestamp]])
)</f>
        <v/>
      </c>
      <c r="V1934" t="s">
        <v>141</v>
      </c>
      <c r="X1934">
        <v>9</v>
      </c>
      <c r="Y1934">
        <v>2</v>
      </c>
      <c r="Z1934" t="b">
        <v>1</v>
      </c>
    </row>
    <row r="1935" spans="1:26" hidden="1" x14ac:dyDescent="0.25">
      <c r="A1935" t="s">
        <v>8815</v>
      </c>
      <c r="B1935" t="s">
        <v>58</v>
      </c>
      <c r="C1935" t="s">
        <v>33</v>
      </c>
      <c r="D1935" t="s">
        <v>52</v>
      </c>
      <c r="E1935" t="s">
        <v>59</v>
      </c>
      <c r="F1935" t="s">
        <v>76</v>
      </c>
      <c r="G1935" t="s">
        <v>313</v>
      </c>
      <c r="I1935" t="b">
        <v>0</v>
      </c>
      <c r="J1935">
        <v>10.49</v>
      </c>
      <c r="K1935">
        <v>122.07</v>
      </c>
      <c r="L1935" t="s">
        <v>8816</v>
      </c>
      <c r="M1935" s="2">
        <f t="shared" si="90"/>
        <v>45897.576388888891</v>
      </c>
      <c r="N1935" t="s">
        <v>8817</v>
      </c>
      <c r="O1935" s="2">
        <f t="shared" si="91"/>
        <v>45905.858483796299</v>
      </c>
      <c r="P1935" t="s">
        <v>8818</v>
      </c>
      <c r="Q1935" s="2">
        <f t="shared" si="92"/>
        <v>45905.337592592594</v>
      </c>
      <c r="R1935" t="s">
        <v>8818</v>
      </c>
      <c r="S1935" t="s">
        <v>30</v>
      </c>
      <c r="T19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35" s="5">
        <f>IF(tb_ship[[#This Row],[current_status]]&lt;&gt;"DELIVERED", "",
  ABS(tb_ship[[#This Row],[Formated_actual_delivery_timestamp]] - tb_ship[[#This Row],[Formatted_estimated_delivery_timestamp]])
)</f>
        <v>0.520891203705105</v>
      </c>
      <c r="X1935">
        <v>2</v>
      </c>
      <c r="Y1935">
        <v>3</v>
      </c>
      <c r="Z1935" t="b">
        <v>0</v>
      </c>
    </row>
    <row r="1936" spans="1:26" hidden="1" x14ac:dyDescent="0.25">
      <c r="A1936" t="s">
        <v>8819</v>
      </c>
      <c r="B1936" t="s">
        <v>150</v>
      </c>
      <c r="C1936" t="s">
        <v>23</v>
      </c>
      <c r="D1936" t="s">
        <v>44</v>
      </c>
      <c r="E1936" t="s">
        <v>52</v>
      </c>
      <c r="F1936" t="s">
        <v>45</v>
      </c>
      <c r="G1936" t="s">
        <v>4274</v>
      </c>
      <c r="H1936" t="s">
        <v>204</v>
      </c>
      <c r="I1936" t="b">
        <v>1</v>
      </c>
      <c r="J1936">
        <v>9.26</v>
      </c>
      <c r="K1936">
        <v>355.71</v>
      </c>
      <c r="L1936" t="s">
        <v>8820</v>
      </c>
      <c r="M1936" s="2">
        <f t="shared" si="90"/>
        <v>46050.35833333333</v>
      </c>
      <c r="N1936" t="s">
        <v>8821</v>
      </c>
      <c r="O1936" s="2">
        <f t="shared" si="91"/>
        <v>46053.837870370371</v>
      </c>
      <c r="P1936" t="s">
        <v>8822</v>
      </c>
      <c r="Q1936" s="2">
        <f t="shared" si="92"/>
        <v>46053.723032407404</v>
      </c>
      <c r="R1936" t="s">
        <v>8822</v>
      </c>
      <c r="S1936" t="s">
        <v>30</v>
      </c>
      <c r="T19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36" s="5">
        <f>IF(tb_ship[[#This Row],[current_status]]&lt;&gt;"DELIVERED", "",
  ABS(tb_ship[[#This Row],[Formated_actual_delivery_timestamp]] - tb_ship[[#This Row],[Formatted_estimated_delivery_timestamp]])
)</f>
        <v>0.11483796296670334</v>
      </c>
      <c r="X1936">
        <v>4</v>
      </c>
      <c r="Y1936">
        <v>5</v>
      </c>
      <c r="Z1936" t="b">
        <v>0</v>
      </c>
    </row>
    <row r="1937" spans="1:26" hidden="1" x14ac:dyDescent="0.25">
      <c r="A1937" t="s">
        <v>8823</v>
      </c>
      <c r="B1937" t="s">
        <v>203</v>
      </c>
      <c r="C1937" t="s">
        <v>33</v>
      </c>
      <c r="D1937" t="s">
        <v>173</v>
      </c>
      <c r="E1937" t="s">
        <v>52</v>
      </c>
      <c r="F1937" t="s">
        <v>174</v>
      </c>
      <c r="G1937" t="s">
        <v>76</v>
      </c>
      <c r="H1937" t="s">
        <v>292</v>
      </c>
      <c r="I1937" t="b">
        <v>0</v>
      </c>
      <c r="J1937">
        <v>17.760000000000002</v>
      </c>
      <c r="K1937">
        <v>210.33</v>
      </c>
      <c r="L1937" t="s">
        <v>8824</v>
      </c>
      <c r="M1937" s="2">
        <f t="shared" si="90"/>
        <v>45895.725694444445</v>
      </c>
      <c r="N1937" t="s">
        <v>8825</v>
      </c>
      <c r="O1937" s="2">
        <f t="shared" si="91"/>
        <v>45900.13894675926</v>
      </c>
      <c r="P1937" t="s">
        <v>8826</v>
      </c>
      <c r="Q1937" s="2">
        <f t="shared" si="92"/>
        <v>45900.337557870371</v>
      </c>
      <c r="R1937" t="s">
        <v>8827</v>
      </c>
      <c r="S1937" t="s">
        <v>30</v>
      </c>
      <c r="T19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37" s="5">
        <f>IF(tb_ship[[#This Row],[current_status]]&lt;&gt;"DELIVERED", "",
  ABS(tb_ship[[#This Row],[Formated_actual_delivery_timestamp]] - tb_ship[[#This Row],[Formatted_estimated_delivery_timestamp]])
)</f>
        <v>0.19861111111094942</v>
      </c>
      <c r="X1937">
        <v>3</v>
      </c>
      <c r="Y1937">
        <v>5</v>
      </c>
      <c r="Z1937" t="b">
        <v>0</v>
      </c>
    </row>
    <row r="1938" spans="1:26" hidden="1" x14ac:dyDescent="0.25">
      <c r="A1938" t="s">
        <v>8828</v>
      </c>
      <c r="B1938" t="s">
        <v>134</v>
      </c>
      <c r="C1938" t="s">
        <v>51</v>
      </c>
      <c r="D1938" t="s">
        <v>24</v>
      </c>
      <c r="E1938" t="s">
        <v>24</v>
      </c>
      <c r="F1938" t="s">
        <v>35</v>
      </c>
      <c r="G1938" t="s">
        <v>249</v>
      </c>
      <c r="H1938" t="s">
        <v>152</v>
      </c>
      <c r="I1938" t="b">
        <v>0</v>
      </c>
      <c r="J1938">
        <v>11.02</v>
      </c>
      <c r="K1938">
        <v>419.54</v>
      </c>
      <c r="L1938" t="s">
        <v>8829</v>
      </c>
      <c r="M1938" s="2">
        <f t="shared" si="90"/>
        <v>45905.706250000003</v>
      </c>
      <c r="N1938" t="s">
        <v>8830</v>
      </c>
      <c r="O1938" s="2">
        <f t="shared" si="91"/>
        <v>45907.715613425928</v>
      </c>
      <c r="P1938" t="s">
        <v>8831</v>
      </c>
      <c r="Q1938" s="2">
        <f t="shared" si="92"/>
        <v>45907.308333333334</v>
      </c>
      <c r="R1938" t="s">
        <v>8831</v>
      </c>
      <c r="S1938" t="s">
        <v>30</v>
      </c>
      <c r="T19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38" s="5">
        <f>IF(tb_ship[[#This Row],[current_status]]&lt;&gt;"DELIVERED", "",
  ABS(tb_ship[[#This Row],[Formated_actual_delivery_timestamp]] - tb_ship[[#This Row],[Formatted_estimated_delivery_timestamp]])
)</f>
        <v>0.40728009259328246</v>
      </c>
      <c r="X1938">
        <v>3</v>
      </c>
      <c r="Y1938">
        <v>2</v>
      </c>
      <c r="Z1938" t="b">
        <v>0</v>
      </c>
    </row>
    <row r="1939" spans="1:26" hidden="1" x14ac:dyDescent="0.25">
      <c r="A1939" t="s">
        <v>8832</v>
      </c>
      <c r="B1939" t="s">
        <v>512</v>
      </c>
      <c r="C1939" t="s">
        <v>33</v>
      </c>
      <c r="D1939" t="s">
        <v>24</v>
      </c>
      <c r="E1939" t="s">
        <v>24</v>
      </c>
      <c r="F1939" t="s">
        <v>151</v>
      </c>
      <c r="G1939" t="s">
        <v>189</v>
      </c>
      <c r="H1939" t="s">
        <v>69</v>
      </c>
      <c r="I1939" t="b">
        <v>0</v>
      </c>
      <c r="J1939">
        <v>17.399999999999999</v>
      </c>
      <c r="K1939">
        <v>106.98</v>
      </c>
      <c r="L1939" t="s">
        <v>8833</v>
      </c>
      <c r="M1939" s="2">
        <f t="shared" si="90"/>
        <v>46024.481249999997</v>
      </c>
      <c r="N1939" t="s">
        <v>8834</v>
      </c>
      <c r="O1939" s="2">
        <f t="shared" si="91"/>
        <v>46026.648668981485</v>
      </c>
      <c r="Q1939" s="2" t="str">
        <f t="shared" si="92"/>
        <v/>
      </c>
      <c r="R1939" t="s">
        <v>8835</v>
      </c>
      <c r="S1939" t="s">
        <v>140</v>
      </c>
      <c r="T19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39" s="5" t="str">
        <f>IF(tb_ship[[#This Row],[current_status]]&lt;&gt;"DELIVERED", "",
  ABS(tb_ship[[#This Row],[Formated_actual_delivery_timestamp]] - tb_ship[[#This Row],[Formatted_estimated_delivery_timestamp]])
)</f>
        <v/>
      </c>
      <c r="V1939" t="s">
        <v>8836</v>
      </c>
      <c r="X1939">
        <v>5</v>
      </c>
      <c r="Y1939">
        <v>2</v>
      </c>
      <c r="Z1939" t="b">
        <v>1</v>
      </c>
    </row>
    <row r="1940" spans="1:26" hidden="1" x14ac:dyDescent="0.25">
      <c r="A1940" t="s">
        <v>8837</v>
      </c>
      <c r="B1940" t="s">
        <v>279</v>
      </c>
      <c r="C1940" t="s">
        <v>43</v>
      </c>
      <c r="D1940" t="s">
        <v>24</v>
      </c>
      <c r="E1940" t="s">
        <v>24</v>
      </c>
      <c r="F1940" t="s">
        <v>407</v>
      </c>
      <c r="G1940" t="s">
        <v>68</v>
      </c>
      <c r="H1940" t="s">
        <v>152</v>
      </c>
      <c r="I1940" t="b">
        <v>0</v>
      </c>
      <c r="J1940">
        <v>47.68</v>
      </c>
      <c r="K1940">
        <v>1404.61</v>
      </c>
      <c r="L1940" t="s">
        <v>8838</v>
      </c>
      <c r="M1940" s="2">
        <f t="shared" si="90"/>
        <v>45922.904861111114</v>
      </c>
      <c r="N1940" t="s">
        <v>8839</v>
      </c>
      <c r="O1940" s="2">
        <f t="shared" si="91"/>
        <v>45926.155868055561</v>
      </c>
      <c r="P1940" t="s">
        <v>8840</v>
      </c>
      <c r="Q1940" s="2">
        <f t="shared" si="92"/>
        <v>45925.621168981481</v>
      </c>
      <c r="R1940" t="s">
        <v>8840</v>
      </c>
      <c r="S1940" t="s">
        <v>30</v>
      </c>
      <c r="T19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40" s="5">
        <f>IF(tb_ship[[#This Row],[current_status]]&lt;&gt;"DELIVERED", "",
  ABS(tb_ship[[#This Row],[Formated_actual_delivery_timestamp]] - tb_ship[[#This Row],[Formatted_estimated_delivery_timestamp]])
)</f>
        <v>0.53469907407998107</v>
      </c>
      <c r="X1940">
        <v>1</v>
      </c>
      <c r="Y1940">
        <v>1</v>
      </c>
      <c r="Z1940" t="b">
        <v>0</v>
      </c>
    </row>
    <row r="1941" spans="1:26" hidden="1" x14ac:dyDescent="0.25">
      <c r="A1941" t="s">
        <v>8841</v>
      </c>
      <c r="B1941" t="s">
        <v>335</v>
      </c>
      <c r="C1941" t="s">
        <v>33</v>
      </c>
      <c r="D1941" t="s">
        <v>126</v>
      </c>
      <c r="E1941" t="s">
        <v>24</v>
      </c>
      <c r="F1941" t="s">
        <v>127</v>
      </c>
      <c r="G1941" t="s">
        <v>128</v>
      </c>
      <c r="H1941" t="s">
        <v>129</v>
      </c>
      <c r="I1941" t="b">
        <v>1</v>
      </c>
      <c r="J1941">
        <v>24.69</v>
      </c>
      <c r="K1941">
        <v>1472.48</v>
      </c>
      <c r="L1941" t="s">
        <v>8842</v>
      </c>
      <c r="M1941" s="2">
        <f t="shared" si="90"/>
        <v>45875.166666666672</v>
      </c>
      <c r="N1941" t="s">
        <v>8843</v>
      </c>
      <c r="O1941" s="2">
        <f t="shared" si="91"/>
        <v>45873.97283564815</v>
      </c>
      <c r="P1941" t="s">
        <v>8844</v>
      </c>
      <c r="Q1941" s="2">
        <f t="shared" si="92"/>
        <v>45883.380717592598</v>
      </c>
      <c r="R1941" t="s">
        <v>8844</v>
      </c>
      <c r="S1941" t="s">
        <v>30</v>
      </c>
      <c r="T19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41" s="5">
        <f>IF(tb_ship[[#This Row],[current_status]]&lt;&gt;"DELIVERED", "",
  ABS(tb_ship[[#This Row],[Formated_actual_delivery_timestamp]] - tb_ship[[#This Row],[Formatted_estimated_delivery_timestamp]])
)</f>
        <v>9.4078819444475812</v>
      </c>
      <c r="X1941">
        <v>4</v>
      </c>
      <c r="Y1941">
        <v>5</v>
      </c>
      <c r="Z1941" t="b">
        <v>1</v>
      </c>
    </row>
    <row r="1942" spans="1:26" hidden="1" x14ac:dyDescent="0.25">
      <c r="A1942" t="s">
        <v>8845</v>
      </c>
      <c r="B1942" t="s">
        <v>99</v>
      </c>
      <c r="C1942" t="s">
        <v>51</v>
      </c>
      <c r="D1942" t="s">
        <v>24</v>
      </c>
      <c r="E1942" t="s">
        <v>44</v>
      </c>
      <c r="F1942" t="s">
        <v>189</v>
      </c>
      <c r="G1942" t="s">
        <v>45</v>
      </c>
      <c r="H1942" t="s">
        <v>391</v>
      </c>
      <c r="I1942" t="b">
        <v>1</v>
      </c>
      <c r="J1942">
        <v>30.39</v>
      </c>
      <c r="K1942">
        <v>789.78</v>
      </c>
      <c r="L1942" t="s">
        <v>8846</v>
      </c>
      <c r="M1942" s="2">
        <f t="shared" si="90"/>
        <v>46019.638888888891</v>
      </c>
      <c r="N1942" t="s">
        <v>8847</v>
      </c>
      <c r="O1942" s="2">
        <f t="shared" si="91"/>
        <v>46027.293391203704</v>
      </c>
      <c r="P1942" t="s">
        <v>8848</v>
      </c>
      <c r="Q1942" s="2">
        <f t="shared" si="92"/>
        <v>46027.261875000004</v>
      </c>
      <c r="R1942" t="s">
        <v>8848</v>
      </c>
      <c r="S1942" t="s">
        <v>30</v>
      </c>
      <c r="T19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42" s="5">
        <f>IF(tb_ship[[#This Row],[current_status]]&lt;&gt;"DELIVERED", "",
  ABS(tb_ship[[#This Row],[Formated_actual_delivery_timestamp]] - tb_ship[[#This Row],[Formatted_estimated_delivery_timestamp]])
)</f>
        <v>3.1516203700448386E-2</v>
      </c>
      <c r="X1942">
        <v>3</v>
      </c>
      <c r="Y1942">
        <v>2</v>
      </c>
      <c r="Z1942" t="b">
        <v>0</v>
      </c>
    </row>
    <row r="1943" spans="1:26" hidden="1" x14ac:dyDescent="0.25">
      <c r="A1943" t="s">
        <v>8849</v>
      </c>
      <c r="B1943" t="s">
        <v>1395</v>
      </c>
      <c r="C1943" t="s">
        <v>33</v>
      </c>
      <c r="D1943" t="s">
        <v>59</v>
      </c>
      <c r="E1943" t="s">
        <v>52</v>
      </c>
      <c r="F1943" t="s">
        <v>2061</v>
      </c>
      <c r="G1943" t="s">
        <v>236</v>
      </c>
      <c r="H1943" t="s">
        <v>613</v>
      </c>
      <c r="I1943" t="b">
        <v>0</v>
      </c>
      <c r="J1943">
        <v>8.58</v>
      </c>
      <c r="K1943">
        <v>130.76</v>
      </c>
      <c r="L1943" t="s">
        <v>8850</v>
      </c>
      <c r="M1943" s="2">
        <f t="shared" si="90"/>
        <v>46057.475000000006</v>
      </c>
      <c r="N1943" t="s">
        <v>8851</v>
      </c>
      <c r="O1943" s="2">
        <f t="shared" si="91"/>
        <v>46065.462685185186</v>
      </c>
      <c r="P1943" t="s">
        <v>8852</v>
      </c>
      <c r="Q1943" s="2">
        <f t="shared" si="92"/>
        <v>46065.02484953704</v>
      </c>
      <c r="R1943" t="s">
        <v>8852</v>
      </c>
      <c r="S1943" t="s">
        <v>30</v>
      </c>
      <c r="T1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43" s="5">
        <f>IF(tb_ship[[#This Row],[current_status]]&lt;&gt;"DELIVERED", "",
  ABS(tb_ship[[#This Row],[Formated_actual_delivery_timestamp]] - tb_ship[[#This Row],[Formatted_estimated_delivery_timestamp]])
)</f>
        <v>0.43783564814657439</v>
      </c>
      <c r="X1943">
        <v>2</v>
      </c>
      <c r="Y1943">
        <v>4</v>
      </c>
      <c r="Z1943" t="b">
        <v>0</v>
      </c>
    </row>
    <row r="1944" spans="1:26" hidden="1" x14ac:dyDescent="0.25">
      <c r="A1944" t="s">
        <v>8853</v>
      </c>
      <c r="B1944" t="s">
        <v>279</v>
      </c>
      <c r="C1944" t="s">
        <v>43</v>
      </c>
      <c r="D1944" t="s">
        <v>24</v>
      </c>
      <c r="E1944" t="s">
        <v>24</v>
      </c>
      <c r="F1944" t="s">
        <v>25</v>
      </c>
      <c r="G1944" t="s">
        <v>1833</v>
      </c>
      <c r="H1944" t="s">
        <v>488</v>
      </c>
      <c r="I1944" t="b">
        <v>0</v>
      </c>
      <c r="J1944">
        <v>13.79</v>
      </c>
      <c r="K1944">
        <v>147.15</v>
      </c>
      <c r="L1944" t="s">
        <v>8854</v>
      </c>
      <c r="M1944" s="2">
        <f t="shared" si="90"/>
        <v>46065.788194444445</v>
      </c>
      <c r="N1944" t="s">
        <v>8855</v>
      </c>
      <c r="O1944" s="2">
        <f t="shared" si="91"/>
        <v>46062.811874999999</v>
      </c>
      <c r="P1944" t="s">
        <v>8856</v>
      </c>
      <c r="Q1944" s="2">
        <f t="shared" si="92"/>
        <v>46069.537511574075</v>
      </c>
      <c r="R1944" t="s">
        <v>8856</v>
      </c>
      <c r="S1944" t="s">
        <v>30</v>
      </c>
      <c r="T19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44" s="5">
        <f>IF(tb_ship[[#This Row],[current_status]]&lt;&gt;"DELIVERED", "",
  ABS(tb_ship[[#This Row],[Formated_actual_delivery_timestamp]] - tb_ship[[#This Row],[Formatted_estimated_delivery_timestamp]])
)</f>
        <v>6.7256365740759065</v>
      </c>
      <c r="X1944">
        <v>3</v>
      </c>
      <c r="Y1944">
        <v>2</v>
      </c>
      <c r="Z1944" t="b">
        <v>1</v>
      </c>
    </row>
    <row r="1945" spans="1:26" hidden="1" x14ac:dyDescent="0.25">
      <c r="A1945" t="s">
        <v>8857</v>
      </c>
      <c r="B1945" t="s">
        <v>58</v>
      </c>
      <c r="C1945" t="s">
        <v>43</v>
      </c>
      <c r="D1945" t="s">
        <v>301</v>
      </c>
      <c r="E1945" t="s">
        <v>24</v>
      </c>
      <c r="F1945" t="s">
        <v>8858</v>
      </c>
      <c r="G1945" t="s">
        <v>524</v>
      </c>
      <c r="H1945" t="s">
        <v>303</v>
      </c>
      <c r="I1945" t="b">
        <v>1</v>
      </c>
      <c r="J1945">
        <v>5.7</v>
      </c>
      <c r="K1945">
        <v>56.46</v>
      </c>
      <c r="L1945" t="s">
        <v>8859</v>
      </c>
      <c r="M1945" s="2">
        <f t="shared" si="90"/>
        <v>45890.587500000001</v>
      </c>
      <c r="N1945" t="s">
        <v>8860</v>
      </c>
      <c r="O1945" s="2">
        <f t="shared" si="91"/>
        <v>45896.00136574074</v>
      </c>
      <c r="Q1945" s="2" t="str">
        <f t="shared" si="92"/>
        <v/>
      </c>
      <c r="R1945" t="s">
        <v>8861</v>
      </c>
      <c r="S1945" t="s">
        <v>140</v>
      </c>
      <c r="T194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45" s="5" t="str">
        <f>IF(tb_ship[[#This Row],[current_status]]&lt;&gt;"DELIVERED", "",
  ABS(tb_ship[[#This Row],[Formated_actual_delivery_timestamp]] - tb_ship[[#This Row],[Formatted_estimated_delivery_timestamp]])
)</f>
        <v/>
      </c>
      <c r="V1945" t="s">
        <v>1055</v>
      </c>
      <c r="W1945" t="s">
        <v>743</v>
      </c>
      <c r="X1945">
        <v>4</v>
      </c>
      <c r="Y1945">
        <v>5</v>
      </c>
      <c r="Z1945" t="b">
        <v>1</v>
      </c>
    </row>
    <row r="1946" spans="1:26" hidden="1" x14ac:dyDescent="0.25">
      <c r="A1946" t="s">
        <v>8862</v>
      </c>
      <c r="B1946" t="s">
        <v>203</v>
      </c>
      <c r="C1946" t="s">
        <v>43</v>
      </c>
      <c r="D1946" t="s">
        <v>44</v>
      </c>
      <c r="E1946" t="s">
        <v>24</v>
      </c>
      <c r="F1946" t="s">
        <v>2405</v>
      </c>
      <c r="G1946" t="s">
        <v>407</v>
      </c>
      <c r="H1946" t="s">
        <v>181</v>
      </c>
      <c r="I1946" t="b">
        <v>1</v>
      </c>
      <c r="J1946">
        <v>28.22</v>
      </c>
      <c r="K1946">
        <v>284.20999999999998</v>
      </c>
      <c r="L1946" t="s">
        <v>8863</v>
      </c>
      <c r="M1946" s="2">
        <f t="shared" si="90"/>
        <v>45960.466666666667</v>
      </c>
      <c r="N1946" t="s">
        <v>8864</v>
      </c>
      <c r="O1946" s="2">
        <f t="shared" si="91"/>
        <v>45970.532858796294</v>
      </c>
      <c r="P1946" t="s">
        <v>8865</v>
      </c>
      <c r="Q1946" s="2">
        <f t="shared" si="92"/>
        <v>45970.292546296296</v>
      </c>
      <c r="R1946" t="s">
        <v>8866</v>
      </c>
      <c r="S1946" t="s">
        <v>30</v>
      </c>
      <c r="T19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46" s="5">
        <f>IF(tb_ship[[#This Row],[current_status]]&lt;&gt;"DELIVERED", "",
  ABS(tb_ship[[#This Row],[Formated_actual_delivery_timestamp]] - tb_ship[[#This Row],[Formatted_estimated_delivery_timestamp]])
)</f>
        <v>0.24031249999825377</v>
      </c>
      <c r="X1946">
        <v>2</v>
      </c>
      <c r="Y1946">
        <v>2</v>
      </c>
      <c r="Z1946" t="b">
        <v>0</v>
      </c>
    </row>
    <row r="1947" spans="1:26" hidden="1" x14ac:dyDescent="0.25">
      <c r="A1947" t="s">
        <v>8867</v>
      </c>
      <c r="B1947" t="s">
        <v>402</v>
      </c>
      <c r="D1947" t="s">
        <v>301</v>
      </c>
      <c r="E1947" t="s">
        <v>24</v>
      </c>
      <c r="F1947" t="s">
        <v>1371</v>
      </c>
      <c r="G1947" t="s">
        <v>68</v>
      </c>
      <c r="H1947" t="s">
        <v>303</v>
      </c>
      <c r="I1947" t="b">
        <v>1</v>
      </c>
      <c r="J1947">
        <v>39.729999999999997</v>
      </c>
      <c r="K1947">
        <v>1302.48</v>
      </c>
      <c r="L1947" t="s">
        <v>8868</v>
      </c>
      <c r="M1947" s="2">
        <f t="shared" si="90"/>
        <v>45854.841666666667</v>
      </c>
      <c r="N1947" t="s">
        <v>8869</v>
      </c>
      <c r="O1947" s="2">
        <f t="shared" si="91"/>
        <v>45861.47556712963</v>
      </c>
      <c r="P1947" t="s">
        <v>8870</v>
      </c>
      <c r="Q1947" s="2">
        <f t="shared" si="92"/>
        <v>45862.108310185184</v>
      </c>
      <c r="R1947" t="s">
        <v>8871</v>
      </c>
      <c r="S1947" t="s">
        <v>30</v>
      </c>
      <c r="T19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47" s="5">
        <f>IF(tb_ship[[#This Row],[current_status]]&lt;&gt;"DELIVERED", "",
  ABS(tb_ship[[#This Row],[Formated_actual_delivery_timestamp]] - tb_ship[[#This Row],[Formatted_estimated_delivery_timestamp]])
)</f>
        <v>0.632743055553874</v>
      </c>
      <c r="X1947">
        <v>3</v>
      </c>
      <c r="Y1947">
        <v>5</v>
      </c>
      <c r="Z1947" t="b">
        <v>0</v>
      </c>
    </row>
    <row r="1948" spans="1:26" hidden="1" x14ac:dyDescent="0.25">
      <c r="A1948" t="s">
        <v>8872</v>
      </c>
      <c r="B1948" t="s">
        <v>1395</v>
      </c>
      <c r="C1948" t="s">
        <v>33</v>
      </c>
      <c r="D1948" t="s">
        <v>44</v>
      </c>
      <c r="E1948" t="s">
        <v>24</v>
      </c>
      <c r="F1948" t="s">
        <v>109</v>
      </c>
      <c r="G1948" t="s">
        <v>273</v>
      </c>
      <c r="H1948" t="s">
        <v>181</v>
      </c>
      <c r="I1948" t="b">
        <v>1</v>
      </c>
      <c r="J1948">
        <v>32.770000000000003</v>
      </c>
      <c r="K1948">
        <v>379.05</v>
      </c>
      <c r="L1948" t="s">
        <v>8873</v>
      </c>
      <c r="M1948" s="2">
        <f t="shared" si="90"/>
        <v>45913.564583333333</v>
      </c>
      <c r="N1948" t="s">
        <v>8874</v>
      </c>
      <c r="O1948" s="2">
        <f t="shared" si="91"/>
        <v>45919.185057870367</v>
      </c>
      <c r="P1948" t="s">
        <v>8875</v>
      </c>
      <c r="Q1948" s="2">
        <f t="shared" si="92"/>
        <v>45919.276562499996</v>
      </c>
      <c r="R1948" t="s">
        <v>8876</v>
      </c>
      <c r="S1948" t="s">
        <v>30</v>
      </c>
      <c r="T19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48" s="5">
        <f>IF(tb_ship[[#This Row],[current_status]]&lt;&gt;"DELIVERED", "",
  ABS(tb_ship[[#This Row],[Formated_actual_delivery_timestamp]] - tb_ship[[#This Row],[Formatted_estimated_delivery_timestamp]])
)</f>
        <v>9.1504629628616385E-2</v>
      </c>
      <c r="X1948">
        <v>2</v>
      </c>
      <c r="Y1948">
        <v>5</v>
      </c>
      <c r="Z1948" t="b">
        <v>0</v>
      </c>
    </row>
    <row r="1949" spans="1:26" hidden="1" x14ac:dyDescent="0.25">
      <c r="A1949" t="s">
        <v>8877</v>
      </c>
      <c r="B1949" t="s">
        <v>186</v>
      </c>
      <c r="C1949" t="s">
        <v>51</v>
      </c>
      <c r="D1949" t="s">
        <v>34</v>
      </c>
      <c r="E1949" t="s">
        <v>52</v>
      </c>
      <c r="F1949" t="s">
        <v>75</v>
      </c>
      <c r="G1949" t="s">
        <v>329</v>
      </c>
      <c r="H1949" t="s">
        <v>77</v>
      </c>
      <c r="I1949" t="b">
        <v>0</v>
      </c>
      <c r="J1949">
        <v>4.83</v>
      </c>
      <c r="K1949">
        <v>109.61</v>
      </c>
      <c r="L1949" t="s">
        <v>8878</v>
      </c>
      <c r="M1949" s="2">
        <f t="shared" si="90"/>
        <v>45848.425000000003</v>
      </c>
      <c r="N1949" t="s">
        <v>8879</v>
      </c>
      <c r="O1949" s="2">
        <f t="shared" si="91"/>
        <v>45853.121759259258</v>
      </c>
      <c r="P1949" t="s">
        <v>8880</v>
      </c>
      <c r="Q1949" s="2">
        <f t="shared" si="92"/>
        <v>45853.169386574074</v>
      </c>
      <c r="R1949" t="s">
        <v>8880</v>
      </c>
      <c r="S1949" t="s">
        <v>30</v>
      </c>
      <c r="T19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49" s="5">
        <f>IF(tb_ship[[#This Row],[current_status]]&lt;&gt;"DELIVERED", "",
  ABS(tb_ship[[#This Row],[Formated_actual_delivery_timestamp]] - tb_ship[[#This Row],[Formatted_estimated_delivery_timestamp]])
)</f>
        <v>4.7627314816054422E-2</v>
      </c>
      <c r="X1949">
        <v>4</v>
      </c>
      <c r="Y1949">
        <v>3</v>
      </c>
      <c r="Z1949" t="b">
        <v>0</v>
      </c>
    </row>
    <row r="1950" spans="1:26" hidden="1" x14ac:dyDescent="0.25">
      <c r="A1950" t="s">
        <v>8881</v>
      </c>
      <c r="B1950" t="s">
        <v>512</v>
      </c>
      <c r="C1950" t="s">
        <v>51</v>
      </c>
      <c r="D1950" t="s">
        <v>52</v>
      </c>
      <c r="E1950" t="s">
        <v>59</v>
      </c>
      <c r="F1950" t="s">
        <v>329</v>
      </c>
      <c r="G1950" t="s">
        <v>61</v>
      </c>
      <c r="H1950" t="s">
        <v>314</v>
      </c>
      <c r="I1950" t="b">
        <v>0</v>
      </c>
      <c r="J1950">
        <v>13.47</v>
      </c>
      <c r="K1950">
        <v>284.20999999999998</v>
      </c>
      <c r="L1950" t="s">
        <v>8882</v>
      </c>
      <c r="M1950" s="2">
        <f t="shared" si="90"/>
        <v>45831.620833333334</v>
      </c>
      <c r="N1950" t="s">
        <v>8883</v>
      </c>
      <c r="O1950" s="2">
        <f t="shared" si="91"/>
        <v>45835.218842592592</v>
      </c>
      <c r="P1950" t="s">
        <v>8884</v>
      </c>
      <c r="Q1950" s="2">
        <f t="shared" si="92"/>
        <v>45835.087789351855</v>
      </c>
      <c r="R1950" t="s">
        <v>8884</v>
      </c>
      <c r="S1950" t="s">
        <v>30</v>
      </c>
      <c r="T19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0" s="5">
        <f>IF(tb_ship[[#This Row],[current_status]]&lt;&gt;"DELIVERED", "",
  ABS(tb_ship[[#This Row],[Formated_actual_delivery_timestamp]] - tb_ship[[#This Row],[Formatted_estimated_delivery_timestamp]])
)</f>
        <v>0.13105324073694646</v>
      </c>
      <c r="X1950">
        <v>2</v>
      </c>
      <c r="Y1950">
        <v>4</v>
      </c>
      <c r="Z1950" t="b">
        <v>0</v>
      </c>
    </row>
    <row r="1951" spans="1:26" hidden="1" x14ac:dyDescent="0.25">
      <c r="A1951" t="s">
        <v>8885</v>
      </c>
      <c r="B1951" t="s">
        <v>203</v>
      </c>
      <c r="C1951" t="s">
        <v>51</v>
      </c>
      <c r="D1951" t="s">
        <v>24</v>
      </c>
      <c r="E1951" t="s">
        <v>24</v>
      </c>
      <c r="F1951" t="s">
        <v>249</v>
      </c>
      <c r="G1951" t="s">
        <v>189</v>
      </c>
      <c r="I1951" t="b">
        <v>0</v>
      </c>
      <c r="J1951">
        <v>3.12</v>
      </c>
      <c r="K1951">
        <v>118.52</v>
      </c>
      <c r="L1951" t="s">
        <v>8886</v>
      </c>
      <c r="M1951" s="2">
        <f t="shared" si="90"/>
        <v>45825.676388888889</v>
      </c>
      <c r="N1951" t="s">
        <v>8887</v>
      </c>
      <c r="O1951" s="2">
        <f t="shared" si="91"/>
        <v>45827.426979166667</v>
      </c>
      <c r="P1951" t="s">
        <v>8888</v>
      </c>
      <c r="Q1951" s="2">
        <f t="shared" si="92"/>
        <v>45827.417893518519</v>
      </c>
      <c r="R1951" t="s">
        <v>8888</v>
      </c>
      <c r="S1951" t="s">
        <v>30</v>
      </c>
      <c r="T19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1" s="5">
        <f>IF(tb_ship[[#This Row],[current_status]]&lt;&gt;"DELIVERED", "",
  ABS(tb_ship[[#This Row],[Formated_actual_delivery_timestamp]] - tb_ship[[#This Row],[Formatted_estimated_delivery_timestamp]])
)</f>
        <v>9.0856481474475004E-3</v>
      </c>
      <c r="X1951">
        <v>3</v>
      </c>
      <c r="Y1951">
        <v>1</v>
      </c>
      <c r="Z1951" t="b">
        <v>0</v>
      </c>
    </row>
    <row r="1952" spans="1:26" hidden="1" x14ac:dyDescent="0.25">
      <c r="A1952" t="s">
        <v>8889</v>
      </c>
      <c r="B1952" t="s">
        <v>67</v>
      </c>
      <c r="C1952" t="s">
        <v>33</v>
      </c>
      <c r="D1952" t="s">
        <v>44</v>
      </c>
      <c r="E1952" t="s">
        <v>52</v>
      </c>
      <c r="F1952" t="s">
        <v>135</v>
      </c>
      <c r="G1952" t="s">
        <v>422</v>
      </c>
      <c r="H1952" t="s">
        <v>86</v>
      </c>
      <c r="I1952" t="b">
        <v>1</v>
      </c>
      <c r="J1952">
        <v>19.21</v>
      </c>
      <c r="K1952">
        <v>380.16</v>
      </c>
      <c r="L1952" t="s">
        <v>8890</v>
      </c>
      <c r="M1952" s="2">
        <f t="shared" si="90"/>
        <v>45866.237499999996</v>
      </c>
      <c r="N1952" t="s">
        <v>8891</v>
      </c>
      <c r="O1952" s="2">
        <f t="shared" si="91"/>
        <v>45874.267974537033</v>
      </c>
      <c r="P1952" t="s">
        <v>8892</v>
      </c>
      <c r="Q1952" s="2">
        <f t="shared" si="92"/>
        <v>45874.324791666666</v>
      </c>
      <c r="R1952" t="s">
        <v>8892</v>
      </c>
      <c r="S1952" t="s">
        <v>30</v>
      </c>
      <c r="T19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52" s="5">
        <f>IF(tb_ship[[#This Row],[current_status]]&lt;&gt;"DELIVERED", "",
  ABS(tb_ship[[#This Row],[Formated_actual_delivery_timestamp]] - tb_ship[[#This Row],[Formatted_estimated_delivery_timestamp]])
)</f>
        <v>5.6817129632690921E-2</v>
      </c>
      <c r="X1952">
        <v>3</v>
      </c>
      <c r="Y1952">
        <v>2</v>
      </c>
      <c r="Z1952" t="b">
        <v>0</v>
      </c>
    </row>
    <row r="1953" spans="1:26" hidden="1" x14ac:dyDescent="0.25">
      <c r="A1953" t="s">
        <v>8893</v>
      </c>
      <c r="B1953" t="s">
        <v>512</v>
      </c>
      <c r="C1953" t="s">
        <v>51</v>
      </c>
      <c r="D1953" t="s">
        <v>52</v>
      </c>
      <c r="E1953" t="s">
        <v>59</v>
      </c>
      <c r="F1953" t="s">
        <v>329</v>
      </c>
      <c r="G1953" t="s">
        <v>61</v>
      </c>
      <c r="H1953" t="s">
        <v>62</v>
      </c>
      <c r="I1953" t="b">
        <v>0</v>
      </c>
      <c r="J1953">
        <v>6.02</v>
      </c>
      <c r="K1953">
        <v>171.37</v>
      </c>
      <c r="L1953" t="s">
        <v>8894</v>
      </c>
      <c r="M1953" s="2">
        <f t="shared" si="90"/>
        <v>46055.529166666667</v>
      </c>
      <c r="N1953" t="s">
        <v>8895</v>
      </c>
      <c r="O1953" s="2">
        <f t="shared" si="91"/>
        <v>46060.839456018519</v>
      </c>
      <c r="P1953" t="s">
        <v>8896</v>
      </c>
      <c r="Q1953" s="2">
        <f t="shared" si="92"/>
        <v>46060.544398148151</v>
      </c>
      <c r="R1953" t="s">
        <v>8896</v>
      </c>
      <c r="S1953" t="s">
        <v>30</v>
      </c>
      <c r="T19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3" s="5">
        <f>IF(tb_ship[[#This Row],[current_status]]&lt;&gt;"DELIVERED", "",
  ABS(tb_ship[[#This Row],[Formated_actual_delivery_timestamp]] - tb_ship[[#This Row],[Formatted_estimated_delivery_timestamp]])
)</f>
        <v>0.29505787036760012</v>
      </c>
      <c r="X1953">
        <v>4</v>
      </c>
      <c r="Y1953">
        <v>2</v>
      </c>
      <c r="Z1953" t="b">
        <v>0</v>
      </c>
    </row>
    <row r="1954" spans="1:26" hidden="1" x14ac:dyDescent="0.25">
      <c r="A1954" t="s">
        <v>8897</v>
      </c>
      <c r="B1954" t="s">
        <v>58</v>
      </c>
      <c r="C1954" t="s">
        <v>51</v>
      </c>
      <c r="D1954" t="s">
        <v>24</v>
      </c>
      <c r="E1954" t="s">
        <v>52</v>
      </c>
      <c r="F1954" t="s">
        <v>249</v>
      </c>
      <c r="G1954" t="s">
        <v>329</v>
      </c>
      <c r="H1954" t="s">
        <v>216</v>
      </c>
      <c r="I1954" t="b">
        <v>1</v>
      </c>
      <c r="J1954">
        <v>6.36</v>
      </c>
      <c r="K1954">
        <v>79.180000000000007</v>
      </c>
      <c r="L1954" t="s">
        <v>8898</v>
      </c>
      <c r="M1954" s="2">
        <f t="shared" si="90"/>
        <v>45954.934027777781</v>
      </c>
      <c r="N1954" t="s">
        <v>8899</v>
      </c>
      <c r="O1954" s="2">
        <f t="shared" si="91"/>
        <v>45959.521354166667</v>
      </c>
      <c r="P1954" t="s">
        <v>8900</v>
      </c>
      <c r="Q1954" s="2">
        <f t="shared" si="92"/>
        <v>45959.430833333339</v>
      </c>
      <c r="R1954" t="s">
        <v>8900</v>
      </c>
      <c r="S1954" t="s">
        <v>30</v>
      </c>
      <c r="T19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4" s="5">
        <f>IF(tb_ship[[#This Row],[current_status]]&lt;&gt;"DELIVERED", "",
  ABS(tb_ship[[#This Row],[Formated_actual_delivery_timestamp]] - tb_ship[[#This Row],[Formatted_estimated_delivery_timestamp]])
)</f>
        <v>9.0520833327900618E-2</v>
      </c>
      <c r="X1954">
        <v>1</v>
      </c>
      <c r="Y1954">
        <v>3</v>
      </c>
      <c r="Z1954" t="b">
        <v>0</v>
      </c>
    </row>
    <row r="1955" spans="1:26" hidden="1" x14ac:dyDescent="0.25">
      <c r="A1955" t="s">
        <v>8901</v>
      </c>
      <c r="B1955" t="s">
        <v>573</v>
      </c>
      <c r="C1955" t="s">
        <v>51</v>
      </c>
      <c r="D1955" t="s">
        <v>52</v>
      </c>
      <c r="E1955" t="s">
        <v>59</v>
      </c>
      <c r="F1955" t="s">
        <v>92</v>
      </c>
      <c r="G1955" t="s">
        <v>313</v>
      </c>
      <c r="H1955" t="s">
        <v>314</v>
      </c>
      <c r="I1955" t="b">
        <v>0</v>
      </c>
      <c r="J1955">
        <v>8.64</v>
      </c>
      <c r="K1955">
        <v>359.72</v>
      </c>
      <c r="L1955" t="s">
        <v>8902</v>
      </c>
      <c r="M1955" s="2">
        <f t="shared" si="90"/>
        <v>45937.261805555558</v>
      </c>
      <c r="N1955" t="s">
        <v>8903</v>
      </c>
      <c r="O1955" s="2">
        <f t="shared" si="91"/>
        <v>45935.738067129634</v>
      </c>
      <c r="P1955" t="s">
        <v>8904</v>
      </c>
      <c r="Q1955" s="2">
        <f t="shared" si="92"/>
        <v>45941.353275462963</v>
      </c>
      <c r="R1955" t="s">
        <v>8904</v>
      </c>
      <c r="S1955" t="s">
        <v>30</v>
      </c>
      <c r="T19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55" s="5">
        <f>IF(tb_ship[[#This Row],[current_status]]&lt;&gt;"DELIVERED", "",
  ABS(tb_ship[[#This Row],[Formated_actual_delivery_timestamp]] - tb_ship[[#This Row],[Formatted_estimated_delivery_timestamp]])
)</f>
        <v>5.6152083333290648</v>
      </c>
      <c r="X1955">
        <v>4</v>
      </c>
      <c r="Y1955">
        <v>5</v>
      </c>
      <c r="Z1955" t="b">
        <v>1</v>
      </c>
    </row>
    <row r="1956" spans="1:26" hidden="1" x14ac:dyDescent="0.25">
      <c r="A1956" t="s">
        <v>8905</v>
      </c>
      <c r="B1956" t="s">
        <v>67</v>
      </c>
      <c r="C1956" t="s">
        <v>51</v>
      </c>
      <c r="D1956" t="s">
        <v>24</v>
      </c>
      <c r="E1956" t="s">
        <v>34</v>
      </c>
      <c r="F1956" t="s">
        <v>407</v>
      </c>
      <c r="G1956" t="s">
        <v>36</v>
      </c>
      <c r="H1956" t="s">
        <v>592</v>
      </c>
      <c r="I1956" t="b">
        <v>1</v>
      </c>
      <c r="J1956">
        <v>5.57</v>
      </c>
      <c r="K1956">
        <v>239.83</v>
      </c>
      <c r="L1956" t="s">
        <v>8906</v>
      </c>
      <c r="M1956" s="2">
        <f t="shared" si="90"/>
        <v>46073.881250000006</v>
      </c>
      <c r="N1956" t="s">
        <v>8907</v>
      </c>
      <c r="O1956" s="2">
        <f t="shared" si="91"/>
        <v>46078.618796296301</v>
      </c>
      <c r="Q1956" s="2" t="str">
        <f t="shared" si="92"/>
        <v/>
      </c>
      <c r="R1956" t="s">
        <v>8908</v>
      </c>
      <c r="S1956" t="s">
        <v>114</v>
      </c>
      <c r="T19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56" s="5" t="str">
        <f>IF(tb_ship[[#This Row],[current_status]]&lt;&gt;"DELIVERED", "",
  ABS(tb_ship[[#This Row],[Formated_actual_delivery_timestamp]] - tb_ship[[#This Row],[Formatted_estimated_delivery_timestamp]])
)</f>
        <v/>
      </c>
      <c r="X1956">
        <v>1</v>
      </c>
      <c r="Y1956">
        <v>3</v>
      </c>
      <c r="Z1956" t="b">
        <v>0</v>
      </c>
    </row>
    <row r="1957" spans="1:26" hidden="1" x14ac:dyDescent="0.25">
      <c r="A1957" t="s">
        <v>8909</v>
      </c>
      <c r="B1957" t="s">
        <v>67</v>
      </c>
      <c r="C1957" t="s">
        <v>800</v>
      </c>
      <c r="D1957" t="s">
        <v>24</v>
      </c>
      <c r="E1957" t="s">
        <v>34</v>
      </c>
      <c r="F1957" t="s">
        <v>883</v>
      </c>
      <c r="G1957" t="s">
        <v>3842</v>
      </c>
      <c r="H1957" t="s">
        <v>37</v>
      </c>
      <c r="I1957" t="b">
        <v>1</v>
      </c>
      <c r="J1957">
        <v>20.34</v>
      </c>
      <c r="K1957">
        <v>785.16</v>
      </c>
      <c r="L1957" t="s">
        <v>8910</v>
      </c>
      <c r="M1957" s="2">
        <f t="shared" si="90"/>
        <v>46076.655555555561</v>
      </c>
      <c r="N1957" t="s">
        <v>8911</v>
      </c>
      <c r="O1957" s="2">
        <f t="shared" si="91"/>
        <v>46079.720138888893</v>
      </c>
      <c r="P1957" t="s">
        <v>8912</v>
      </c>
      <c r="Q1957" s="2">
        <f t="shared" si="92"/>
        <v>46079.669328703705</v>
      </c>
      <c r="R1957" t="s">
        <v>8912</v>
      </c>
      <c r="S1957" t="s">
        <v>30</v>
      </c>
      <c r="T1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7" s="5">
        <f>IF(tb_ship[[#This Row],[current_status]]&lt;&gt;"DELIVERED", "",
  ABS(tb_ship[[#This Row],[Formated_actual_delivery_timestamp]] - tb_ship[[#This Row],[Formatted_estimated_delivery_timestamp]])
)</f>
        <v>5.0810185188311152E-2</v>
      </c>
      <c r="X1957">
        <v>3</v>
      </c>
      <c r="Y1957">
        <v>5</v>
      </c>
      <c r="Z1957" t="b">
        <v>0</v>
      </c>
    </row>
    <row r="1958" spans="1:26" hidden="1" x14ac:dyDescent="0.25">
      <c r="A1958" t="s">
        <v>8913</v>
      </c>
      <c r="B1958" t="s">
        <v>58</v>
      </c>
      <c r="C1958" t="s">
        <v>33</v>
      </c>
      <c r="D1958" t="s">
        <v>52</v>
      </c>
      <c r="E1958" t="s">
        <v>173</v>
      </c>
      <c r="F1958" t="s">
        <v>92</v>
      </c>
      <c r="G1958" t="s">
        <v>174</v>
      </c>
      <c r="H1958" t="s">
        <v>412</v>
      </c>
      <c r="I1958" t="b">
        <v>0</v>
      </c>
      <c r="J1958">
        <v>27.98</v>
      </c>
      <c r="K1958">
        <v>1642.67</v>
      </c>
      <c r="L1958" t="s">
        <v>8914</v>
      </c>
      <c r="M1958" s="2">
        <f t="shared" si="90"/>
        <v>45832.686111111114</v>
      </c>
      <c r="N1958" t="s">
        <v>8915</v>
      </c>
      <c r="O1958" s="2">
        <f t="shared" si="91"/>
        <v>45840.769375000003</v>
      </c>
      <c r="P1958" t="s">
        <v>8916</v>
      </c>
      <c r="Q1958" s="2">
        <f t="shared" si="92"/>
        <v>45840.309756944444</v>
      </c>
      <c r="R1958" t="s">
        <v>8916</v>
      </c>
      <c r="S1958" t="s">
        <v>30</v>
      </c>
      <c r="T19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8" s="5">
        <f>IF(tb_ship[[#This Row],[current_status]]&lt;&gt;"DELIVERED", "",
  ABS(tb_ship[[#This Row],[Formated_actual_delivery_timestamp]] - tb_ship[[#This Row],[Formatted_estimated_delivery_timestamp]])
)</f>
        <v>0.45961805555998581</v>
      </c>
      <c r="X1958">
        <v>1</v>
      </c>
      <c r="Y1958">
        <v>3</v>
      </c>
      <c r="Z1958" t="b">
        <v>0</v>
      </c>
    </row>
    <row r="1959" spans="1:26" hidden="1" x14ac:dyDescent="0.25">
      <c r="A1959" t="s">
        <v>8917</v>
      </c>
      <c r="B1959" t="s">
        <v>99</v>
      </c>
      <c r="C1959" t="s">
        <v>23</v>
      </c>
      <c r="D1959" t="s">
        <v>24</v>
      </c>
      <c r="E1959" t="s">
        <v>44</v>
      </c>
      <c r="F1959" t="s">
        <v>25</v>
      </c>
      <c r="G1959" t="s">
        <v>369</v>
      </c>
      <c r="H1959" t="s">
        <v>735</v>
      </c>
      <c r="I1959" t="b">
        <v>1</v>
      </c>
      <c r="J1959">
        <v>27.16</v>
      </c>
      <c r="K1959">
        <v>4857.7299999999996</v>
      </c>
      <c r="L1959" t="s">
        <v>8918</v>
      </c>
      <c r="M1959" s="2">
        <f t="shared" si="90"/>
        <v>45937.852083333339</v>
      </c>
      <c r="N1959" t="s">
        <v>8919</v>
      </c>
      <c r="O1959" s="2">
        <f t="shared" si="91"/>
        <v>45942.502476851856</v>
      </c>
      <c r="P1959" t="s">
        <v>8920</v>
      </c>
      <c r="Q1959" s="2">
        <f t="shared" si="92"/>
        <v>45941.993425925932</v>
      </c>
      <c r="R1959" t="s">
        <v>8920</v>
      </c>
      <c r="S1959" t="s">
        <v>30</v>
      </c>
      <c r="T19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59" s="5">
        <f>IF(tb_ship[[#This Row],[current_status]]&lt;&gt;"DELIVERED", "",
  ABS(tb_ship[[#This Row],[Formated_actual_delivery_timestamp]] - tb_ship[[#This Row],[Formatted_estimated_delivery_timestamp]])
)</f>
        <v>0.5090509259243845</v>
      </c>
      <c r="X1959">
        <v>2</v>
      </c>
      <c r="Y1959">
        <v>4</v>
      </c>
      <c r="Z1959" t="b">
        <v>0</v>
      </c>
    </row>
    <row r="1960" spans="1:26" hidden="1" x14ac:dyDescent="0.25">
      <c r="A1960" t="s">
        <v>8921</v>
      </c>
      <c r="B1960" t="s">
        <v>67</v>
      </c>
      <c r="C1960" t="s">
        <v>51</v>
      </c>
      <c r="D1960" t="s">
        <v>44</v>
      </c>
      <c r="E1960" t="s">
        <v>52</v>
      </c>
      <c r="F1960" t="s">
        <v>135</v>
      </c>
      <c r="G1960" t="s">
        <v>243</v>
      </c>
      <c r="H1960" t="s">
        <v>86</v>
      </c>
      <c r="I1960" t="b">
        <v>1</v>
      </c>
      <c r="J1960">
        <v>4.83</v>
      </c>
      <c r="K1960">
        <v>62.18</v>
      </c>
      <c r="L1960" t="s">
        <v>8922</v>
      </c>
      <c r="M1960" s="2">
        <f t="shared" si="90"/>
        <v>45916.099305555552</v>
      </c>
      <c r="N1960" t="s">
        <v>8923</v>
      </c>
      <c r="O1960" s="2">
        <f t="shared" si="91"/>
        <v>45922.694502314815</v>
      </c>
      <c r="P1960" t="s">
        <v>8924</v>
      </c>
      <c r="Q1960" s="2">
        <f t="shared" si="92"/>
        <v>45922.601469907408</v>
      </c>
      <c r="R1960" t="s">
        <v>8925</v>
      </c>
      <c r="S1960" t="s">
        <v>30</v>
      </c>
      <c r="T19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0" s="5">
        <f>IF(tb_ship[[#This Row],[current_status]]&lt;&gt;"DELIVERED", "",
  ABS(tb_ship[[#This Row],[Formated_actual_delivery_timestamp]] - tb_ship[[#This Row],[Formatted_estimated_delivery_timestamp]])
)</f>
        <v>9.3032407407008577E-2</v>
      </c>
      <c r="X1960">
        <v>2</v>
      </c>
      <c r="Y1960">
        <v>2</v>
      </c>
      <c r="Z1960" t="b">
        <v>0</v>
      </c>
    </row>
    <row r="1961" spans="1:26" hidden="1" x14ac:dyDescent="0.25">
      <c r="A1961" t="s">
        <v>8926</v>
      </c>
      <c r="B1961" t="s">
        <v>99</v>
      </c>
      <c r="C1961" t="s">
        <v>23</v>
      </c>
      <c r="D1961" t="s">
        <v>24</v>
      </c>
      <c r="E1961" t="s">
        <v>44</v>
      </c>
      <c r="F1961" t="s">
        <v>35</v>
      </c>
      <c r="G1961" t="s">
        <v>180</v>
      </c>
      <c r="H1961" t="s">
        <v>735</v>
      </c>
      <c r="I1961" t="b">
        <v>1</v>
      </c>
      <c r="J1961">
        <v>9.2899999999999991</v>
      </c>
      <c r="K1961">
        <v>547.66999999999996</v>
      </c>
      <c r="L1961" t="s">
        <v>8927</v>
      </c>
      <c r="M1961" s="2">
        <f t="shared" si="90"/>
        <v>45847.762500000004</v>
      </c>
      <c r="N1961" t="s">
        <v>8928</v>
      </c>
      <c r="O1961" s="2">
        <f t="shared" si="91"/>
        <v>45850.217256944445</v>
      </c>
      <c r="P1961" t="s">
        <v>8929</v>
      </c>
      <c r="Q1961" s="2">
        <f t="shared" si="92"/>
        <v>45849.629143518519</v>
      </c>
      <c r="R1961" t="s">
        <v>8930</v>
      </c>
      <c r="S1961" t="s">
        <v>30</v>
      </c>
      <c r="T19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1" s="5">
        <f>IF(tb_ship[[#This Row],[current_status]]&lt;&gt;"DELIVERED", "",
  ABS(tb_ship[[#This Row],[Formated_actual_delivery_timestamp]] - tb_ship[[#This Row],[Formatted_estimated_delivery_timestamp]])
)</f>
        <v>0.58811342592525762</v>
      </c>
      <c r="X1961">
        <v>3</v>
      </c>
      <c r="Y1961">
        <v>5</v>
      </c>
      <c r="Z1961" t="b">
        <v>0</v>
      </c>
    </row>
    <row r="1962" spans="1:26" hidden="1" x14ac:dyDescent="0.25">
      <c r="A1962" t="s">
        <v>8931</v>
      </c>
      <c r="B1962" t="s">
        <v>99</v>
      </c>
      <c r="C1962" t="s">
        <v>51</v>
      </c>
      <c r="D1962" t="s">
        <v>52</v>
      </c>
      <c r="E1962" t="s">
        <v>59</v>
      </c>
      <c r="F1962" t="s">
        <v>422</v>
      </c>
      <c r="G1962" t="s">
        <v>313</v>
      </c>
      <c r="H1962" t="s">
        <v>62</v>
      </c>
      <c r="I1962" t="b">
        <v>0</v>
      </c>
      <c r="J1962">
        <v>7.18</v>
      </c>
      <c r="K1962">
        <v>198.53</v>
      </c>
      <c r="L1962" t="s">
        <v>8932</v>
      </c>
      <c r="M1962" s="2">
        <f t="shared" si="90"/>
        <v>45971.495833333334</v>
      </c>
      <c r="N1962" t="s">
        <v>8933</v>
      </c>
      <c r="O1962" s="2">
        <f t="shared" si="91"/>
        <v>45979.377187500002</v>
      </c>
      <c r="P1962" t="s">
        <v>8934</v>
      </c>
      <c r="Q1962" s="2">
        <f t="shared" si="92"/>
        <v>45979.363738425927</v>
      </c>
      <c r="R1962" t="s">
        <v>8934</v>
      </c>
      <c r="S1962" t="s">
        <v>30</v>
      </c>
      <c r="T19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2" s="5">
        <f>IF(tb_ship[[#This Row],[current_status]]&lt;&gt;"DELIVERED", "",
  ABS(tb_ship[[#This Row],[Formated_actual_delivery_timestamp]] - tb_ship[[#This Row],[Formatted_estimated_delivery_timestamp]])
)</f>
        <v>1.3449074074742384E-2</v>
      </c>
      <c r="X1962">
        <v>3</v>
      </c>
      <c r="Y1962">
        <v>27</v>
      </c>
      <c r="Z1962" t="b">
        <v>0</v>
      </c>
    </row>
    <row r="1963" spans="1:26" hidden="1" x14ac:dyDescent="0.25">
      <c r="A1963" t="s">
        <v>8935</v>
      </c>
      <c r="B1963" t="s">
        <v>1362</v>
      </c>
      <c r="C1963" t="s">
        <v>33</v>
      </c>
      <c r="D1963" t="s">
        <v>100</v>
      </c>
      <c r="E1963" t="s">
        <v>24</v>
      </c>
      <c r="F1963" t="s">
        <v>222</v>
      </c>
      <c r="G1963" t="s">
        <v>189</v>
      </c>
      <c r="H1963" t="s">
        <v>103</v>
      </c>
      <c r="I1963" t="b">
        <v>1</v>
      </c>
      <c r="J1963">
        <v>8.3000000000000007</v>
      </c>
      <c r="K1963">
        <v>799.8</v>
      </c>
      <c r="L1963" t="s">
        <v>8936</v>
      </c>
      <c r="M1963" s="2">
        <f t="shared" si="90"/>
        <v>46047.126388888886</v>
      </c>
      <c r="N1963" t="s">
        <v>8937</v>
      </c>
      <c r="O1963" s="2">
        <f t="shared" si="91"/>
        <v>46054.704074074078</v>
      </c>
      <c r="P1963" t="s">
        <v>8938</v>
      </c>
      <c r="Q1963" s="2">
        <f t="shared" si="92"/>
        <v>46054.888043981482</v>
      </c>
      <c r="R1963" t="s">
        <v>8938</v>
      </c>
      <c r="S1963" t="s">
        <v>30</v>
      </c>
      <c r="T19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63" s="5">
        <f>IF(tb_ship[[#This Row],[current_status]]&lt;&gt;"DELIVERED", "",
  ABS(tb_ship[[#This Row],[Formated_actual_delivery_timestamp]] - tb_ship[[#This Row],[Formatted_estimated_delivery_timestamp]])
)</f>
        <v>0.18396990740438923</v>
      </c>
      <c r="X1963">
        <v>3</v>
      </c>
      <c r="Y1963">
        <v>3</v>
      </c>
      <c r="Z1963" t="b">
        <v>0</v>
      </c>
    </row>
    <row r="1964" spans="1:26" hidden="1" x14ac:dyDescent="0.25">
      <c r="A1964" t="s">
        <v>8939</v>
      </c>
      <c r="B1964" t="s">
        <v>42</v>
      </c>
      <c r="C1964" t="s">
        <v>33</v>
      </c>
      <c r="D1964" t="s">
        <v>52</v>
      </c>
      <c r="E1964" t="s">
        <v>173</v>
      </c>
      <c r="F1964" t="s">
        <v>53</v>
      </c>
      <c r="G1964" t="s">
        <v>460</v>
      </c>
      <c r="H1964" t="s">
        <v>859</v>
      </c>
      <c r="I1964" t="b">
        <v>0</v>
      </c>
      <c r="J1964">
        <v>24.36</v>
      </c>
      <c r="K1964">
        <v>1967.68</v>
      </c>
      <c r="L1964" t="s">
        <v>8940</v>
      </c>
      <c r="M1964" s="2">
        <f t="shared" si="90"/>
        <v>45978.230555555558</v>
      </c>
      <c r="N1964" t="s">
        <v>8941</v>
      </c>
      <c r="O1964" s="2">
        <f t="shared" si="91"/>
        <v>45983.52553240741</v>
      </c>
      <c r="P1964" t="s">
        <v>8942</v>
      </c>
      <c r="Q1964" s="2">
        <f t="shared" si="92"/>
        <v>45983.390763888892</v>
      </c>
      <c r="R1964" t="s">
        <v>8943</v>
      </c>
      <c r="S1964" t="s">
        <v>30</v>
      </c>
      <c r="T19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4" s="5">
        <f>IF(tb_ship[[#This Row],[current_status]]&lt;&gt;"DELIVERED", "",
  ABS(tb_ship[[#This Row],[Formated_actual_delivery_timestamp]] - tb_ship[[#This Row],[Formatted_estimated_delivery_timestamp]])
)</f>
        <v>0.13476851851737592</v>
      </c>
      <c r="X1964">
        <v>3</v>
      </c>
      <c r="Y1964">
        <v>33</v>
      </c>
      <c r="Z1964" t="b">
        <v>0</v>
      </c>
    </row>
    <row r="1965" spans="1:26" hidden="1" x14ac:dyDescent="0.25">
      <c r="A1965" t="s">
        <v>8944</v>
      </c>
      <c r="B1965" t="s">
        <v>99</v>
      </c>
      <c r="C1965" t="s">
        <v>33</v>
      </c>
      <c r="D1965" t="s">
        <v>52</v>
      </c>
      <c r="E1965" t="s">
        <v>59</v>
      </c>
      <c r="F1965" t="s">
        <v>53</v>
      </c>
      <c r="G1965" t="s">
        <v>61</v>
      </c>
      <c r="H1965" t="s">
        <v>314</v>
      </c>
      <c r="I1965" t="b">
        <v>0</v>
      </c>
      <c r="J1965">
        <v>11.57</v>
      </c>
      <c r="K1965">
        <v>306.27</v>
      </c>
      <c r="L1965" t="s">
        <v>8945</v>
      </c>
      <c r="M1965" s="2">
        <f t="shared" si="90"/>
        <v>45952.226388888892</v>
      </c>
      <c r="N1965" t="s">
        <v>8946</v>
      </c>
      <c r="O1965" s="2">
        <f t="shared" si="91"/>
        <v>45959.187511574077</v>
      </c>
      <c r="P1965" t="s">
        <v>8947</v>
      </c>
      <c r="Q1965" s="2">
        <f t="shared" si="92"/>
        <v>45959.079710648148</v>
      </c>
      <c r="R1965" t="s">
        <v>8948</v>
      </c>
      <c r="S1965" t="s">
        <v>30</v>
      </c>
      <c r="T19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5" s="5">
        <f>IF(tb_ship[[#This Row],[current_status]]&lt;&gt;"DELIVERED", "",
  ABS(tb_ship[[#This Row],[Formated_actual_delivery_timestamp]] - tb_ship[[#This Row],[Formatted_estimated_delivery_timestamp]])
)</f>
        <v>0.10780092592904111</v>
      </c>
      <c r="X1965">
        <v>4</v>
      </c>
      <c r="Y1965">
        <v>2</v>
      </c>
      <c r="Z1965" t="b">
        <v>0</v>
      </c>
    </row>
    <row r="1966" spans="1:26" hidden="1" x14ac:dyDescent="0.25">
      <c r="A1966" t="s">
        <v>8949</v>
      </c>
      <c r="B1966" t="s">
        <v>660</v>
      </c>
      <c r="C1966" t="s">
        <v>23</v>
      </c>
      <c r="D1966" t="s">
        <v>24</v>
      </c>
      <c r="E1966" t="s">
        <v>44</v>
      </c>
      <c r="F1966" t="s">
        <v>102</v>
      </c>
      <c r="G1966" t="s">
        <v>280</v>
      </c>
      <c r="H1966" t="s">
        <v>735</v>
      </c>
      <c r="I1966" t="b">
        <v>1</v>
      </c>
      <c r="J1966">
        <v>4.38</v>
      </c>
      <c r="K1966">
        <v>310.63</v>
      </c>
      <c r="L1966" t="s">
        <v>8950</v>
      </c>
      <c r="M1966" s="2">
        <f t="shared" si="90"/>
        <v>45812.556944444448</v>
      </c>
      <c r="N1966" t="s">
        <v>8951</v>
      </c>
      <c r="O1966" s="2">
        <f t="shared" si="91"/>
        <v>45816.587013888893</v>
      </c>
      <c r="Q1966" s="2" t="str">
        <f t="shared" si="92"/>
        <v/>
      </c>
      <c r="R1966" t="s">
        <v>8952</v>
      </c>
      <c r="S1966" t="s">
        <v>140</v>
      </c>
      <c r="T19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66" s="5" t="str">
        <f>IF(tb_ship[[#This Row],[current_status]]&lt;&gt;"DELIVERED", "",
  ABS(tb_ship[[#This Row],[Formated_actual_delivery_timestamp]] - tb_ship[[#This Row],[Formatted_estimated_delivery_timestamp]])
)</f>
        <v/>
      </c>
      <c r="V1966" t="s">
        <v>1323</v>
      </c>
      <c r="W1966" t="s">
        <v>3515</v>
      </c>
      <c r="X1966">
        <v>6</v>
      </c>
      <c r="Y1966">
        <v>5</v>
      </c>
      <c r="Z1966" t="b">
        <v>1</v>
      </c>
    </row>
    <row r="1967" spans="1:26" hidden="1" x14ac:dyDescent="0.25">
      <c r="A1967" t="s">
        <v>8953</v>
      </c>
      <c r="B1967" t="s">
        <v>58</v>
      </c>
      <c r="C1967" t="s">
        <v>33</v>
      </c>
      <c r="D1967" t="s">
        <v>52</v>
      </c>
      <c r="E1967" t="s">
        <v>59</v>
      </c>
      <c r="F1967" t="s">
        <v>329</v>
      </c>
      <c r="G1967" t="s">
        <v>61</v>
      </c>
      <c r="H1967" t="s">
        <v>1065</v>
      </c>
      <c r="I1967" t="b">
        <v>0</v>
      </c>
      <c r="J1967">
        <v>10.38</v>
      </c>
      <c r="K1967">
        <v>171.19</v>
      </c>
      <c r="L1967" t="s">
        <v>8954</v>
      </c>
      <c r="M1967" s="2">
        <f t="shared" si="90"/>
        <v>46003.358333333337</v>
      </c>
      <c r="N1967" t="s">
        <v>8955</v>
      </c>
      <c r="O1967" s="2">
        <f t="shared" si="91"/>
        <v>46009.321886574078</v>
      </c>
      <c r="P1967" t="s">
        <v>8956</v>
      </c>
      <c r="Q1967" s="2">
        <f t="shared" si="92"/>
        <v>46009.536655092597</v>
      </c>
      <c r="R1967" t="s">
        <v>8956</v>
      </c>
      <c r="S1967" t="s">
        <v>30</v>
      </c>
      <c r="T19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67" s="5">
        <f>IF(tb_ship[[#This Row],[current_status]]&lt;&gt;"DELIVERED", "",
  ABS(tb_ship[[#This Row],[Formated_actual_delivery_timestamp]] - tb_ship[[#This Row],[Formatted_estimated_delivery_timestamp]])
)</f>
        <v>0.21476851851912215</v>
      </c>
      <c r="X1967">
        <v>3</v>
      </c>
      <c r="Y1967">
        <v>4</v>
      </c>
      <c r="Z1967" t="b">
        <v>0</v>
      </c>
    </row>
    <row r="1968" spans="1:26" hidden="1" x14ac:dyDescent="0.25">
      <c r="A1968" t="s">
        <v>8957</v>
      </c>
      <c r="B1968" t="s">
        <v>83</v>
      </c>
      <c r="C1968" t="s">
        <v>33</v>
      </c>
      <c r="D1968" t="s">
        <v>301</v>
      </c>
      <c r="E1968" t="s">
        <v>24</v>
      </c>
      <c r="F1968" t="s">
        <v>357</v>
      </c>
      <c r="G1968" t="s">
        <v>196</v>
      </c>
      <c r="H1968" t="s">
        <v>303</v>
      </c>
      <c r="I1968" t="b">
        <v>1</v>
      </c>
      <c r="J1968">
        <v>41.32</v>
      </c>
      <c r="K1968">
        <v>2548.77</v>
      </c>
      <c r="L1968" t="s">
        <v>8958</v>
      </c>
      <c r="M1968" s="2">
        <f t="shared" si="90"/>
        <v>45890.647916666669</v>
      </c>
      <c r="N1968" t="s">
        <v>8959</v>
      </c>
      <c r="O1968" s="2">
        <f t="shared" si="91"/>
        <v>45896.034409722219</v>
      </c>
      <c r="P1968" t="s">
        <v>8960</v>
      </c>
      <c r="Q1968" s="2">
        <f t="shared" si="92"/>
        <v>45895.828298611108</v>
      </c>
      <c r="R1968" t="s">
        <v>8960</v>
      </c>
      <c r="S1968" t="s">
        <v>30</v>
      </c>
      <c r="T1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68" s="5">
        <f>IF(tb_ship[[#This Row],[current_status]]&lt;&gt;"DELIVERED", "",
  ABS(tb_ship[[#This Row],[Formated_actual_delivery_timestamp]] - tb_ship[[#This Row],[Formatted_estimated_delivery_timestamp]])
)</f>
        <v>0.20611111111065838</v>
      </c>
      <c r="X1968">
        <v>3</v>
      </c>
      <c r="Y1968">
        <v>3</v>
      </c>
      <c r="Z1968" t="b">
        <v>0</v>
      </c>
    </row>
    <row r="1969" spans="1:26" hidden="1" x14ac:dyDescent="0.25">
      <c r="A1969" t="s">
        <v>8961</v>
      </c>
      <c r="B1969" t="s">
        <v>99</v>
      </c>
      <c r="C1969" t="s">
        <v>43</v>
      </c>
      <c r="D1969" t="s">
        <v>228</v>
      </c>
      <c r="E1969" t="s">
        <v>34</v>
      </c>
      <c r="F1969" t="s">
        <v>869</v>
      </c>
      <c r="G1969" t="s">
        <v>75</v>
      </c>
      <c r="H1969" t="s">
        <v>870</v>
      </c>
      <c r="I1969" t="b">
        <v>1</v>
      </c>
      <c r="J1969">
        <v>20.6</v>
      </c>
      <c r="K1969">
        <v>376.73</v>
      </c>
      <c r="L1969" t="s">
        <v>8962</v>
      </c>
      <c r="M1969" s="2">
        <f t="shared" si="90"/>
        <v>45877.802777777775</v>
      </c>
      <c r="N1969" t="s">
        <v>8963</v>
      </c>
      <c r="O1969" s="2">
        <f t="shared" si="91"/>
        <v>45883.751180555555</v>
      </c>
      <c r="P1969" t="s">
        <v>8964</v>
      </c>
      <c r="Q1969" s="2">
        <f t="shared" si="92"/>
        <v>45883.945949074077</v>
      </c>
      <c r="R1969" t="s">
        <v>8965</v>
      </c>
      <c r="S1969" t="s">
        <v>30</v>
      </c>
      <c r="T19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69" s="5">
        <f>IF(tb_ship[[#This Row],[current_status]]&lt;&gt;"DELIVERED", "",
  ABS(tb_ship[[#This Row],[Formated_actual_delivery_timestamp]] - tb_ship[[#This Row],[Formatted_estimated_delivery_timestamp]])
)</f>
        <v>0.19476851852232357</v>
      </c>
      <c r="X1969">
        <v>4</v>
      </c>
      <c r="Y1969">
        <v>4</v>
      </c>
      <c r="Z1969" t="b">
        <v>0</v>
      </c>
    </row>
    <row r="1970" spans="1:26" x14ac:dyDescent="0.25">
      <c r="A1970" t="s">
        <v>8966</v>
      </c>
      <c r="B1970" t="s">
        <v>1362</v>
      </c>
      <c r="C1970" t="s">
        <v>23</v>
      </c>
      <c r="D1970" t="s">
        <v>44</v>
      </c>
      <c r="E1970" t="s">
        <v>24</v>
      </c>
      <c r="F1970" t="s">
        <v>45</v>
      </c>
      <c r="G1970" t="s">
        <v>151</v>
      </c>
      <c r="I1970" t="b">
        <v>1</v>
      </c>
      <c r="J1970">
        <v>9.5</v>
      </c>
      <c r="K1970">
        <v>494.3</v>
      </c>
      <c r="L1970" t="s">
        <v>8967</v>
      </c>
      <c r="M1970" s="2">
        <f t="shared" si="90"/>
        <v>45817.085416666661</v>
      </c>
      <c r="N1970" t="s">
        <v>8968</v>
      </c>
      <c r="O1970" s="2">
        <f t="shared" si="91"/>
        <v>45819.12232638889</v>
      </c>
      <c r="Q1970" s="2" t="str">
        <f t="shared" si="92"/>
        <v/>
      </c>
      <c r="R1970" t="s">
        <v>8969</v>
      </c>
      <c r="S1970" t="s">
        <v>156</v>
      </c>
      <c r="T19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70" s="5" t="str">
        <f>IF(tb_ship[[#This Row],[current_status]]&lt;&gt;"DELIVERED", "",
  ABS(tb_ship[[#This Row],[Formated_actual_delivery_timestamp]] - tb_ship[[#This Row],[Formatted_estimated_delivery_timestamp]])
)</f>
        <v/>
      </c>
      <c r="V1970" t="s">
        <v>141</v>
      </c>
      <c r="W1970" t="s">
        <v>381</v>
      </c>
      <c r="X1970">
        <v>5</v>
      </c>
      <c r="Y1970">
        <v>3</v>
      </c>
      <c r="Z1970" t="b">
        <v>1</v>
      </c>
    </row>
    <row r="1971" spans="1:26" hidden="1" x14ac:dyDescent="0.25">
      <c r="A1971" t="s">
        <v>8970</v>
      </c>
      <c r="B1971" t="s">
        <v>279</v>
      </c>
      <c r="C1971" t="s">
        <v>23</v>
      </c>
      <c r="D1971" t="s">
        <v>52</v>
      </c>
      <c r="E1971" t="s">
        <v>59</v>
      </c>
      <c r="F1971" t="s">
        <v>53</v>
      </c>
      <c r="G1971" t="s">
        <v>61</v>
      </c>
      <c r="H1971" t="s">
        <v>314</v>
      </c>
      <c r="I1971" t="b">
        <v>0</v>
      </c>
      <c r="J1971">
        <v>110.14</v>
      </c>
      <c r="K1971">
        <v>1583.74</v>
      </c>
      <c r="L1971" t="s">
        <v>8971</v>
      </c>
      <c r="M1971" s="2">
        <f t="shared" si="90"/>
        <v>45907.345833333333</v>
      </c>
      <c r="N1971" t="s">
        <v>8972</v>
      </c>
      <c r="O1971" s="2">
        <f t="shared" si="91"/>
        <v>45913.273773148154</v>
      </c>
      <c r="Q1971" s="2" t="str">
        <f t="shared" si="92"/>
        <v/>
      </c>
      <c r="R1971" t="s">
        <v>8973</v>
      </c>
      <c r="S1971" t="s">
        <v>140</v>
      </c>
      <c r="T19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71" s="5" t="str">
        <f>IF(tb_ship[[#This Row],[current_status]]&lt;&gt;"DELIVERED", "",
  ABS(tb_ship[[#This Row],[Formated_actual_delivery_timestamp]] - tb_ship[[#This Row],[Formatted_estimated_delivery_timestamp]])
)</f>
        <v/>
      </c>
      <c r="V1971" t="s">
        <v>8974</v>
      </c>
      <c r="W1971" t="s">
        <v>831</v>
      </c>
      <c r="X1971">
        <v>4</v>
      </c>
      <c r="Y1971">
        <v>5</v>
      </c>
      <c r="Z1971" t="b">
        <v>1</v>
      </c>
    </row>
    <row r="1972" spans="1:26" hidden="1" x14ac:dyDescent="0.25">
      <c r="A1972" t="s">
        <v>8975</v>
      </c>
      <c r="B1972" t="s">
        <v>22</v>
      </c>
      <c r="C1972" t="s">
        <v>23</v>
      </c>
      <c r="D1972" t="s">
        <v>52</v>
      </c>
      <c r="E1972" t="s">
        <v>24</v>
      </c>
      <c r="F1972" t="s">
        <v>92</v>
      </c>
      <c r="G1972" t="s">
        <v>650</v>
      </c>
      <c r="H1972" t="s">
        <v>1024</v>
      </c>
      <c r="I1972" t="b">
        <v>1</v>
      </c>
      <c r="J1972">
        <v>3.12</v>
      </c>
      <c r="K1972">
        <v>47.21</v>
      </c>
      <c r="L1972" t="s">
        <v>8976</v>
      </c>
      <c r="M1972" s="2">
        <f t="shared" si="90"/>
        <v>45936.501388888893</v>
      </c>
      <c r="N1972" t="s">
        <v>8977</v>
      </c>
      <c r="O1972" s="2">
        <f t="shared" si="91"/>
        <v>45940.925381944449</v>
      </c>
      <c r="P1972" t="s">
        <v>8978</v>
      </c>
      <c r="Q1972" s="2">
        <f t="shared" si="92"/>
        <v>45941.184178240743</v>
      </c>
      <c r="R1972" t="s">
        <v>8978</v>
      </c>
      <c r="S1972" t="s">
        <v>30</v>
      </c>
      <c r="T19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72" s="5">
        <f>IF(tb_ship[[#This Row],[current_status]]&lt;&gt;"DELIVERED", "",
  ABS(tb_ship[[#This Row],[Formated_actual_delivery_timestamp]] - tb_ship[[#This Row],[Formatted_estimated_delivery_timestamp]])
)</f>
        <v>0.25879629629343981</v>
      </c>
      <c r="X1972">
        <v>4</v>
      </c>
      <c r="Y1972">
        <v>5</v>
      </c>
      <c r="Z1972" t="b">
        <v>0</v>
      </c>
    </row>
    <row r="1973" spans="1:26" hidden="1" x14ac:dyDescent="0.25">
      <c r="A1973" t="s">
        <v>8979</v>
      </c>
      <c r="B1973" t="s">
        <v>168</v>
      </c>
      <c r="C1973" t="s">
        <v>33</v>
      </c>
      <c r="D1973" t="s">
        <v>24</v>
      </c>
      <c r="E1973" t="s">
        <v>24</v>
      </c>
      <c r="F1973" t="s">
        <v>151</v>
      </c>
      <c r="G1973" t="s">
        <v>407</v>
      </c>
      <c r="H1973" t="s">
        <v>152</v>
      </c>
      <c r="I1973" t="b">
        <v>0</v>
      </c>
      <c r="J1973">
        <v>1.51</v>
      </c>
      <c r="K1973">
        <v>35.26</v>
      </c>
      <c r="L1973" t="s">
        <v>8980</v>
      </c>
      <c r="M1973" s="2">
        <f t="shared" si="90"/>
        <v>45938.890277777777</v>
      </c>
      <c r="N1973" t="s">
        <v>8981</v>
      </c>
      <c r="O1973" s="2">
        <f t="shared" si="91"/>
        <v>45939.390277777777</v>
      </c>
      <c r="P1973" t="s">
        <v>8982</v>
      </c>
      <c r="Q1973" s="2">
        <f t="shared" si="92"/>
        <v>45939.404895833337</v>
      </c>
      <c r="R1973" t="s">
        <v>8983</v>
      </c>
      <c r="S1973" t="s">
        <v>30</v>
      </c>
      <c r="T19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73" s="5">
        <f>IF(tb_ship[[#This Row],[current_status]]&lt;&gt;"DELIVERED", "",
  ABS(tb_ship[[#This Row],[Formated_actual_delivery_timestamp]] - tb_ship[[#This Row],[Formatted_estimated_delivery_timestamp]])
)</f>
        <v>1.4618055560276844E-2</v>
      </c>
      <c r="X1973">
        <v>3</v>
      </c>
      <c r="Y1973">
        <v>1</v>
      </c>
      <c r="Z1973" t="b">
        <v>0</v>
      </c>
    </row>
    <row r="1974" spans="1:26" hidden="1" x14ac:dyDescent="0.25">
      <c r="A1974" t="s">
        <v>8984</v>
      </c>
      <c r="B1974" t="s">
        <v>203</v>
      </c>
      <c r="C1974" t="s">
        <v>51</v>
      </c>
      <c r="D1974" t="s">
        <v>44</v>
      </c>
      <c r="E1974" t="s">
        <v>24</v>
      </c>
      <c r="F1974" t="s">
        <v>117</v>
      </c>
      <c r="G1974" t="s">
        <v>189</v>
      </c>
      <c r="H1974" t="s">
        <v>110</v>
      </c>
      <c r="I1974" t="b">
        <v>0</v>
      </c>
      <c r="J1974">
        <v>11.54</v>
      </c>
      <c r="K1974">
        <v>107.88</v>
      </c>
      <c r="L1974" t="s">
        <v>8985</v>
      </c>
      <c r="M1974" s="2">
        <f t="shared" si="90"/>
        <v>45992.35</v>
      </c>
      <c r="N1974" t="s">
        <v>8986</v>
      </c>
      <c r="O1974" s="2">
        <f t="shared" si="91"/>
        <v>45997.188784722217</v>
      </c>
      <c r="P1974" t="s">
        <v>8987</v>
      </c>
      <c r="Q1974" s="2">
        <f t="shared" si="92"/>
        <v>45996.529606481483</v>
      </c>
      <c r="R1974" t="s">
        <v>8988</v>
      </c>
      <c r="S1974" t="s">
        <v>30</v>
      </c>
      <c r="T19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74" s="5">
        <f>IF(tb_ship[[#This Row],[current_status]]&lt;&gt;"DELIVERED", "",
  ABS(tb_ship[[#This Row],[Formated_actual_delivery_timestamp]] - tb_ship[[#This Row],[Formatted_estimated_delivery_timestamp]])
)</f>
        <v>0.65917824073403608</v>
      </c>
      <c r="X1974">
        <v>3</v>
      </c>
      <c r="Y1974">
        <v>2</v>
      </c>
      <c r="Z1974" t="b">
        <v>0</v>
      </c>
    </row>
    <row r="1975" spans="1:26" hidden="1" x14ac:dyDescent="0.25">
      <c r="A1975" t="s">
        <v>8989</v>
      </c>
      <c r="B1975" t="s">
        <v>512</v>
      </c>
      <c r="C1975" t="s">
        <v>33</v>
      </c>
      <c r="D1975" t="s">
        <v>301</v>
      </c>
      <c r="E1975" t="s">
        <v>24</v>
      </c>
      <c r="F1975" t="s">
        <v>987</v>
      </c>
      <c r="G1975" t="s">
        <v>35</v>
      </c>
      <c r="H1975" t="s">
        <v>303</v>
      </c>
      <c r="I1975" t="b">
        <v>0</v>
      </c>
      <c r="J1975">
        <v>14.33</v>
      </c>
      <c r="K1975">
        <v>891.01</v>
      </c>
      <c r="L1975" t="s">
        <v>8990</v>
      </c>
      <c r="M1975" s="2">
        <f t="shared" si="90"/>
        <v>45897.831944444442</v>
      </c>
      <c r="N1975" t="s">
        <v>8991</v>
      </c>
      <c r="O1975" s="2">
        <f t="shared" si="91"/>
        <v>45900.138912037037</v>
      </c>
      <c r="P1975" t="s">
        <v>8992</v>
      </c>
      <c r="Q1975" s="2">
        <f t="shared" si="92"/>
        <v>45899.430393518516</v>
      </c>
      <c r="R1975" t="s">
        <v>8992</v>
      </c>
      <c r="S1975" t="s">
        <v>30</v>
      </c>
      <c r="T19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75" s="5">
        <f>IF(tb_ship[[#This Row],[current_status]]&lt;&gt;"DELIVERED", "",
  ABS(tb_ship[[#This Row],[Formated_actual_delivery_timestamp]] - tb_ship[[#This Row],[Formatted_estimated_delivery_timestamp]])
)</f>
        <v>0.70851851852057735</v>
      </c>
      <c r="X1975">
        <v>2</v>
      </c>
      <c r="Y1975">
        <v>3</v>
      </c>
      <c r="Z1975" t="b">
        <v>0</v>
      </c>
    </row>
    <row r="1976" spans="1:26" hidden="1" x14ac:dyDescent="0.25">
      <c r="A1976" t="s">
        <v>8993</v>
      </c>
      <c r="B1976" t="s">
        <v>340</v>
      </c>
      <c r="C1976" t="s">
        <v>43</v>
      </c>
      <c r="D1976" t="s">
        <v>52</v>
      </c>
      <c r="E1976" t="s">
        <v>173</v>
      </c>
      <c r="F1976" t="s">
        <v>76</v>
      </c>
      <c r="G1976" t="s">
        <v>421</v>
      </c>
      <c r="H1976" t="s">
        <v>412</v>
      </c>
      <c r="I1976" t="b">
        <v>0</v>
      </c>
      <c r="J1976">
        <v>4.8899999999999997</v>
      </c>
      <c r="K1976">
        <v>80.05</v>
      </c>
      <c r="L1976" t="s">
        <v>8994</v>
      </c>
      <c r="M1976" s="2">
        <f t="shared" si="90"/>
        <v>45915.652083333334</v>
      </c>
      <c r="N1976" t="s">
        <v>8995</v>
      </c>
      <c r="O1976" s="2">
        <f t="shared" si="91"/>
        <v>45922.99386574074</v>
      </c>
      <c r="Q1976" s="2" t="str">
        <f t="shared" si="92"/>
        <v/>
      </c>
      <c r="R1976" t="s">
        <v>8996</v>
      </c>
      <c r="S1976" t="s">
        <v>140</v>
      </c>
      <c r="T19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76" s="5" t="str">
        <f>IF(tb_ship[[#This Row],[current_status]]&lt;&gt;"DELIVERED", "",
  ABS(tb_ship[[#This Row],[Formated_actual_delivery_timestamp]] - tb_ship[[#This Row],[Formatted_estimated_delivery_timestamp]])
)</f>
        <v/>
      </c>
      <c r="V1976" t="s">
        <v>1151</v>
      </c>
      <c r="X1976">
        <v>9</v>
      </c>
      <c r="Y1976">
        <v>5</v>
      </c>
      <c r="Z1976" t="b">
        <v>1</v>
      </c>
    </row>
    <row r="1977" spans="1:26" hidden="1" x14ac:dyDescent="0.25">
      <c r="A1977" t="s">
        <v>8997</v>
      </c>
      <c r="B1977" t="s">
        <v>125</v>
      </c>
      <c r="C1977" t="s">
        <v>33</v>
      </c>
      <c r="D1977" t="s">
        <v>100</v>
      </c>
      <c r="E1977" t="s">
        <v>24</v>
      </c>
      <c r="F1977" t="s">
        <v>5299</v>
      </c>
      <c r="G1977" t="s">
        <v>273</v>
      </c>
      <c r="H1977" t="s">
        <v>223</v>
      </c>
      <c r="I1977" t="b">
        <v>1</v>
      </c>
      <c r="J1977">
        <v>8.1</v>
      </c>
      <c r="K1977">
        <v>163.37</v>
      </c>
      <c r="L1977" t="s">
        <v>8998</v>
      </c>
      <c r="M1977" s="2">
        <f t="shared" si="90"/>
        <v>45923.134722222225</v>
      </c>
      <c r="N1977" t="s">
        <v>8999</v>
      </c>
      <c r="O1977" s="2">
        <f t="shared" si="91"/>
        <v>45931.537673611114</v>
      </c>
      <c r="P1977" t="s">
        <v>9000</v>
      </c>
      <c r="Q1977" s="2">
        <f t="shared" si="92"/>
        <v>45931.18582175926</v>
      </c>
      <c r="R1977" t="s">
        <v>9000</v>
      </c>
      <c r="S1977" t="s">
        <v>30</v>
      </c>
      <c r="T19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77" s="5">
        <f>IF(tb_ship[[#This Row],[current_status]]&lt;&gt;"DELIVERED", "",
  ABS(tb_ship[[#This Row],[Formated_actual_delivery_timestamp]] - tb_ship[[#This Row],[Formatted_estimated_delivery_timestamp]])
)</f>
        <v>0.35185185185400769</v>
      </c>
      <c r="X1977">
        <v>2</v>
      </c>
      <c r="Y1977">
        <v>4</v>
      </c>
      <c r="Z1977" t="b">
        <v>0</v>
      </c>
    </row>
    <row r="1978" spans="1:26" hidden="1" x14ac:dyDescent="0.25">
      <c r="A1978" t="s">
        <v>9001</v>
      </c>
      <c r="B1978" t="s">
        <v>168</v>
      </c>
      <c r="C1978" t="s">
        <v>33</v>
      </c>
      <c r="D1978" t="s">
        <v>44</v>
      </c>
      <c r="E1978" t="s">
        <v>24</v>
      </c>
      <c r="F1978" t="s">
        <v>117</v>
      </c>
      <c r="G1978" t="s">
        <v>25</v>
      </c>
      <c r="H1978" t="s">
        <v>181</v>
      </c>
      <c r="I1978" t="b">
        <v>1</v>
      </c>
      <c r="J1978">
        <v>1.1299999999999999</v>
      </c>
      <c r="K1978">
        <v>3.37</v>
      </c>
      <c r="L1978" t="s">
        <v>9002</v>
      </c>
      <c r="M1978" s="2">
        <f t="shared" si="90"/>
        <v>45902.569444444445</v>
      </c>
      <c r="N1978" t="s">
        <v>9003</v>
      </c>
      <c r="O1978" s="2">
        <f t="shared" si="91"/>
        <v>45909.149837962963</v>
      </c>
      <c r="Q1978" s="2" t="str">
        <f t="shared" si="92"/>
        <v/>
      </c>
      <c r="R1978" t="s">
        <v>9004</v>
      </c>
      <c r="S1978" t="s">
        <v>140</v>
      </c>
      <c r="T19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78" s="5" t="str">
        <f>IF(tb_ship[[#This Row],[current_status]]&lt;&gt;"DELIVERED", "",
  ABS(tb_ship[[#This Row],[Formated_actual_delivery_timestamp]] - tb_ship[[#This Row],[Formatted_estimated_delivery_timestamp]])
)</f>
        <v/>
      </c>
      <c r="V1978" t="s">
        <v>400</v>
      </c>
      <c r="W1978" t="s">
        <v>831</v>
      </c>
      <c r="X1978">
        <v>7</v>
      </c>
      <c r="Y1978">
        <v>2</v>
      </c>
      <c r="Z1978" t="b">
        <v>1</v>
      </c>
    </row>
    <row r="1979" spans="1:26" hidden="1" x14ac:dyDescent="0.25">
      <c r="A1979" t="s">
        <v>9005</v>
      </c>
      <c r="B1979" t="s">
        <v>125</v>
      </c>
      <c r="C1979" t="s">
        <v>33</v>
      </c>
      <c r="D1979" t="s">
        <v>52</v>
      </c>
      <c r="E1979" t="s">
        <v>59</v>
      </c>
      <c r="F1979" t="s">
        <v>92</v>
      </c>
      <c r="G1979" t="s">
        <v>313</v>
      </c>
      <c r="H1979" t="s">
        <v>1065</v>
      </c>
      <c r="I1979" t="b">
        <v>0</v>
      </c>
      <c r="J1979">
        <v>4.3099999999999996</v>
      </c>
      <c r="K1979">
        <v>114.88</v>
      </c>
      <c r="L1979" t="s">
        <v>9006</v>
      </c>
      <c r="M1979" s="2">
        <f t="shared" si="90"/>
        <v>46016.313194444447</v>
      </c>
      <c r="N1979" t="s">
        <v>9007</v>
      </c>
      <c r="O1979" s="2">
        <f t="shared" si="91"/>
        <v>46022.646238425928</v>
      </c>
      <c r="P1979" t="s">
        <v>9008</v>
      </c>
      <c r="Q1979" s="2">
        <f t="shared" si="92"/>
        <v>46022.27819444445</v>
      </c>
      <c r="R1979" t="s">
        <v>9008</v>
      </c>
      <c r="S1979" t="s">
        <v>30</v>
      </c>
      <c r="T1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79" s="5">
        <f>IF(tb_ship[[#This Row],[current_status]]&lt;&gt;"DELIVERED", "",
  ABS(tb_ship[[#This Row],[Formated_actual_delivery_timestamp]] - tb_ship[[#This Row],[Formatted_estimated_delivery_timestamp]])
)</f>
        <v>0.36804398147796746</v>
      </c>
      <c r="X1979">
        <v>4</v>
      </c>
      <c r="Y1979">
        <v>5</v>
      </c>
      <c r="Z1979" t="b">
        <v>0</v>
      </c>
    </row>
    <row r="1980" spans="1:26" hidden="1" x14ac:dyDescent="0.25">
      <c r="A1980" t="s">
        <v>9009</v>
      </c>
      <c r="B1980" t="s">
        <v>279</v>
      </c>
      <c r="C1980" t="s">
        <v>43</v>
      </c>
      <c r="D1980" t="s">
        <v>52</v>
      </c>
      <c r="E1980" t="s">
        <v>24</v>
      </c>
      <c r="F1980" t="s">
        <v>92</v>
      </c>
      <c r="G1980" t="s">
        <v>407</v>
      </c>
      <c r="H1980" t="s">
        <v>562</v>
      </c>
      <c r="I1980" t="b">
        <v>1</v>
      </c>
      <c r="J1980">
        <v>126.31</v>
      </c>
      <c r="K1980">
        <v>4228.8999999999996</v>
      </c>
      <c r="L1980" t="s">
        <v>9010</v>
      </c>
      <c r="M1980" s="2">
        <f t="shared" si="90"/>
        <v>45970.411805555559</v>
      </c>
      <c r="N1980" t="s">
        <v>9011</v>
      </c>
      <c r="O1980" s="2">
        <f t="shared" si="91"/>
        <v>45983.193460648152</v>
      </c>
      <c r="P1980" t="s">
        <v>9012</v>
      </c>
      <c r="Q1980" s="2">
        <f t="shared" si="92"/>
        <v>45983.02412037037</v>
      </c>
      <c r="R1980" t="s">
        <v>9012</v>
      </c>
      <c r="S1980" t="s">
        <v>30</v>
      </c>
      <c r="T19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0" s="5">
        <f>IF(tb_ship[[#This Row],[current_status]]&lt;&gt;"DELIVERED", "",
  ABS(tb_ship[[#This Row],[Formated_actual_delivery_timestamp]] - tb_ship[[#This Row],[Formatted_estimated_delivery_timestamp]])
)</f>
        <v>0.16934027778188465</v>
      </c>
      <c r="X1980">
        <v>2</v>
      </c>
      <c r="Y1980">
        <v>2</v>
      </c>
      <c r="Z1980" t="b">
        <v>0</v>
      </c>
    </row>
    <row r="1981" spans="1:26" hidden="1" x14ac:dyDescent="0.25">
      <c r="A1981" t="s">
        <v>9013</v>
      </c>
      <c r="B1981" t="s">
        <v>22</v>
      </c>
      <c r="C1981" t="s">
        <v>33</v>
      </c>
      <c r="D1981" t="s">
        <v>52</v>
      </c>
      <c r="E1981" t="s">
        <v>59</v>
      </c>
      <c r="F1981" t="s">
        <v>236</v>
      </c>
      <c r="G1981" t="s">
        <v>3628</v>
      </c>
      <c r="H1981" t="s">
        <v>314</v>
      </c>
      <c r="I1981" t="b">
        <v>0</v>
      </c>
      <c r="J1981">
        <v>5.49</v>
      </c>
      <c r="K1981">
        <v>354.68</v>
      </c>
      <c r="L1981" t="s">
        <v>9014</v>
      </c>
      <c r="M1981" s="2">
        <f t="shared" si="90"/>
        <v>45840.679166666669</v>
      </c>
      <c r="N1981" t="s">
        <v>9015</v>
      </c>
      <c r="O1981" s="2">
        <f t="shared" si="91"/>
        <v>45846.922893518524</v>
      </c>
      <c r="P1981" t="s">
        <v>9016</v>
      </c>
      <c r="Q1981" s="2">
        <f t="shared" si="92"/>
        <v>45846.577465277776</v>
      </c>
      <c r="R1981" t="s">
        <v>9017</v>
      </c>
      <c r="S1981" t="s">
        <v>30</v>
      </c>
      <c r="T19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1" s="5">
        <f>IF(tb_ship[[#This Row],[current_status]]&lt;&gt;"DELIVERED", "",
  ABS(tb_ship[[#This Row],[Formated_actual_delivery_timestamp]] - tb_ship[[#This Row],[Formatted_estimated_delivery_timestamp]])
)</f>
        <v>0.34542824074742384</v>
      </c>
      <c r="X1981">
        <v>3</v>
      </c>
      <c r="Y1981">
        <v>5</v>
      </c>
      <c r="Z1981" t="b">
        <v>0</v>
      </c>
    </row>
    <row r="1982" spans="1:26" hidden="1" x14ac:dyDescent="0.25">
      <c r="A1982" t="s">
        <v>9018</v>
      </c>
      <c r="B1982" t="s">
        <v>335</v>
      </c>
      <c r="C1982" t="s">
        <v>23</v>
      </c>
      <c r="D1982" t="s">
        <v>116</v>
      </c>
      <c r="E1982" t="s">
        <v>24</v>
      </c>
      <c r="F1982" t="s">
        <v>118</v>
      </c>
      <c r="G1982" t="s">
        <v>68</v>
      </c>
      <c r="H1982" t="s">
        <v>1348</v>
      </c>
      <c r="I1982" t="b">
        <v>1</v>
      </c>
      <c r="J1982">
        <v>25.15</v>
      </c>
      <c r="K1982">
        <v>502.32</v>
      </c>
      <c r="L1982" t="s">
        <v>9019</v>
      </c>
      <c r="M1982" s="2">
        <f t="shared" si="90"/>
        <v>46050.777777777781</v>
      </c>
      <c r="N1982" t="s">
        <v>9020</v>
      </c>
      <c r="O1982" s="2">
        <f t="shared" si="91"/>
        <v>46055.256064814814</v>
      </c>
      <c r="P1982" t="s">
        <v>9021</v>
      </c>
      <c r="Q1982" s="2">
        <f t="shared" si="92"/>
        <v>46054.865335648145</v>
      </c>
      <c r="R1982" t="s">
        <v>9022</v>
      </c>
      <c r="S1982" t="s">
        <v>30</v>
      </c>
      <c r="T19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2" s="5">
        <f>IF(tb_ship[[#This Row],[current_status]]&lt;&gt;"DELIVERED", "",
  ABS(tb_ship[[#This Row],[Formated_actual_delivery_timestamp]] - tb_ship[[#This Row],[Formatted_estimated_delivery_timestamp]])
)</f>
        <v>0.390729166669189</v>
      </c>
      <c r="X1982">
        <v>2</v>
      </c>
      <c r="Y1982">
        <v>3</v>
      </c>
      <c r="Z1982" t="b">
        <v>0</v>
      </c>
    </row>
    <row r="1983" spans="1:26" hidden="1" x14ac:dyDescent="0.25">
      <c r="A1983" t="s">
        <v>9023</v>
      </c>
      <c r="B1983" t="s">
        <v>58</v>
      </c>
      <c r="C1983" t="s">
        <v>51</v>
      </c>
      <c r="D1983" t="s">
        <v>52</v>
      </c>
      <c r="E1983" t="s">
        <v>173</v>
      </c>
      <c r="F1983" t="s">
        <v>92</v>
      </c>
      <c r="G1983" t="s">
        <v>421</v>
      </c>
      <c r="H1983" t="s">
        <v>412</v>
      </c>
      <c r="I1983" t="b">
        <v>0</v>
      </c>
      <c r="J1983">
        <v>5.36</v>
      </c>
      <c r="K1983">
        <v>206.51</v>
      </c>
      <c r="L1983" t="s">
        <v>9024</v>
      </c>
      <c r="M1983" s="2">
        <f t="shared" si="90"/>
        <v>45866.404861111114</v>
      </c>
      <c r="N1983" t="s">
        <v>9025</v>
      </c>
      <c r="O1983" s="2">
        <f t="shared" si="91"/>
        <v>45873.052731481483</v>
      </c>
      <c r="P1983" t="s">
        <v>9026</v>
      </c>
      <c r="Q1983" s="2">
        <f t="shared" si="92"/>
        <v>45873.024664351855</v>
      </c>
      <c r="R1983" t="s">
        <v>9027</v>
      </c>
      <c r="S1983" t="s">
        <v>30</v>
      </c>
      <c r="T19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3" s="5">
        <f>IF(tb_ship[[#This Row],[current_status]]&lt;&gt;"DELIVERED", "",
  ABS(tb_ship[[#This Row],[Formated_actual_delivery_timestamp]] - tb_ship[[#This Row],[Formatted_estimated_delivery_timestamp]])
)</f>
        <v>2.806712962774327E-2</v>
      </c>
      <c r="X1983">
        <v>2</v>
      </c>
      <c r="Y1983">
        <v>2</v>
      </c>
      <c r="Z1983" t="b">
        <v>0</v>
      </c>
    </row>
    <row r="1984" spans="1:26" hidden="1" x14ac:dyDescent="0.25">
      <c r="A1984" t="s">
        <v>9028</v>
      </c>
      <c r="B1984" t="s">
        <v>22</v>
      </c>
      <c r="C1984" t="s">
        <v>33</v>
      </c>
      <c r="D1984" t="s">
        <v>301</v>
      </c>
      <c r="E1984" t="s">
        <v>24</v>
      </c>
      <c r="F1984" t="s">
        <v>987</v>
      </c>
      <c r="G1984" t="s">
        <v>189</v>
      </c>
      <c r="H1984" t="s">
        <v>303</v>
      </c>
      <c r="I1984" t="b">
        <v>1</v>
      </c>
      <c r="J1984">
        <v>2.57</v>
      </c>
      <c r="K1984">
        <v>41.35</v>
      </c>
      <c r="L1984" t="s">
        <v>9029</v>
      </c>
      <c r="M1984" s="2">
        <f t="shared" si="90"/>
        <v>45874.835416666669</v>
      </c>
      <c r="N1984" t="s">
        <v>9030</v>
      </c>
      <c r="O1984" s="2">
        <f t="shared" si="91"/>
        <v>45881.973321759258</v>
      </c>
      <c r="P1984" t="s">
        <v>9031</v>
      </c>
      <c r="Q1984" s="2">
        <f t="shared" si="92"/>
        <v>45881.741215277776</v>
      </c>
      <c r="R1984" t="s">
        <v>9032</v>
      </c>
      <c r="S1984" t="s">
        <v>30</v>
      </c>
      <c r="T19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4" s="5">
        <f>IF(tb_ship[[#This Row],[current_status]]&lt;&gt;"DELIVERED", "",
  ABS(tb_ship[[#This Row],[Formated_actual_delivery_timestamp]] - tb_ship[[#This Row],[Formatted_estimated_delivery_timestamp]])
)</f>
        <v>0.23210648148233304</v>
      </c>
      <c r="X1984">
        <v>2</v>
      </c>
      <c r="Y1984">
        <v>2</v>
      </c>
      <c r="Z1984" t="b">
        <v>0</v>
      </c>
    </row>
    <row r="1985" spans="1:26" hidden="1" x14ac:dyDescent="0.25">
      <c r="A1985" t="s">
        <v>9033</v>
      </c>
      <c r="B1985" t="s">
        <v>32</v>
      </c>
      <c r="C1985" t="s">
        <v>33</v>
      </c>
      <c r="D1985" t="s">
        <v>24</v>
      </c>
      <c r="E1985" t="s">
        <v>44</v>
      </c>
      <c r="F1985" t="s">
        <v>189</v>
      </c>
      <c r="G1985" t="s">
        <v>135</v>
      </c>
      <c r="H1985" t="s">
        <v>2241</v>
      </c>
      <c r="I1985" t="b">
        <v>1</v>
      </c>
      <c r="J1985">
        <v>42.38</v>
      </c>
      <c r="K1985">
        <v>2553.65</v>
      </c>
      <c r="L1985" t="s">
        <v>9034</v>
      </c>
      <c r="M1985" s="2">
        <f t="shared" si="90"/>
        <v>45968.550694444442</v>
      </c>
      <c r="N1985" t="s">
        <v>9035</v>
      </c>
      <c r="O1985" s="2">
        <f t="shared" si="91"/>
        <v>45973.403495370374</v>
      </c>
      <c r="P1985" t="s">
        <v>9036</v>
      </c>
      <c r="Q1985" s="2">
        <f t="shared" si="92"/>
        <v>45973.687523148154</v>
      </c>
      <c r="R1985" t="s">
        <v>9036</v>
      </c>
      <c r="S1985" t="s">
        <v>30</v>
      </c>
      <c r="T19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85" s="5">
        <f>IF(tb_ship[[#This Row],[current_status]]&lt;&gt;"DELIVERED", "",
  ABS(tb_ship[[#This Row],[Formated_actual_delivery_timestamp]] - tb_ship[[#This Row],[Formatted_estimated_delivery_timestamp]])
)</f>
        <v>0.28402777777955635</v>
      </c>
      <c r="X1985">
        <v>2</v>
      </c>
      <c r="Y1985">
        <v>2</v>
      </c>
      <c r="Z1985" t="b">
        <v>0</v>
      </c>
    </row>
    <row r="1986" spans="1:26" hidden="1" x14ac:dyDescent="0.25">
      <c r="A1986" t="s">
        <v>9037</v>
      </c>
      <c r="B1986" t="s">
        <v>99</v>
      </c>
      <c r="C1986" t="s">
        <v>43</v>
      </c>
      <c r="D1986" t="s">
        <v>44</v>
      </c>
      <c r="E1986" t="s">
        <v>24</v>
      </c>
      <c r="F1986" t="s">
        <v>117</v>
      </c>
      <c r="G1986" t="s">
        <v>249</v>
      </c>
      <c r="H1986" t="s">
        <v>181</v>
      </c>
      <c r="I1986" t="b">
        <v>1</v>
      </c>
      <c r="J1986">
        <v>39.31</v>
      </c>
      <c r="K1986">
        <v>3912.65</v>
      </c>
      <c r="L1986" t="s">
        <v>9038</v>
      </c>
      <c r="M1986" s="2">
        <f t="shared" ref="M1986:M2049" si="93">_xlfn.LET(
    _xlpm.iso, L1986,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45835.140277777777</v>
      </c>
      <c r="N1986" t="s">
        <v>9039</v>
      </c>
      <c r="O1986" s="2">
        <f t="shared" si="91"/>
        <v>45845.182870370365</v>
      </c>
      <c r="P1986" t="s">
        <v>9040</v>
      </c>
      <c r="Q1986" s="2">
        <f t="shared" si="92"/>
        <v>45845.805104166669</v>
      </c>
      <c r="R1986" t="s">
        <v>9041</v>
      </c>
      <c r="S1986" t="s">
        <v>30</v>
      </c>
      <c r="T19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86" s="5">
        <f>IF(tb_ship[[#This Row],[current_status]]&lt;&gt;"DELIVERED", "",
  ABS(tb_ship[[#This Row],[Formated_actual_delivery_timestamp]] - tb_ship[[#This Row],[Formatted_estimated_delivery_timestamp]])
)</f>
        <v>0.62223379630449926</v>
      </c>
      <c r="X1986">
        <v>2</v>
      </c>
      <c r="Y1986">
        <v>2</v>
      </c>
      <c r="Z1986" t="b">
        <v>0</v>
      </c>
    </row>
    <row r="1987" spans="1:26" hidden="1" x14ac:dyDescent="0.25">
      <c r="A1987" t="s">
        <v>9042</v>
      </c>
      <c r="B1987" t="s">
        <v>755</v>
      </c>
      <c r="C1987" t="s">
        <v>33</v>
      </c>
      <c r="D1987" t="s">
        <v>44</v>
      </c>
      <c r="E1987" t="s">
        <v>116</v>
      </c>
      <c r="F1987" t="s">
        <v>180</v>
      </c>
      <c r="G1987" t="s">
        <v>1405</v>
      </c>
      <c r="H1987" t="s">
        <v>1147</v>
      </c>
      <c r="I1987" t="b">
        <v>1</v>
      </c>
      <c r="J1987">
        <v>25.24</v>
      </c>
      <c r="K1987">
        <v>4762.16</v>
      </c>
      <c r="L1987" t="s">
        <v>9043</v>
      </c>
      <c r="M1987" s="2">
        <f t="shared" si="93"/>
        <v>46022.252083333333</v>
      </c>
      <c r="N1987" t="s">
        <v>9044</v>
      </c>
      <c r="O1987" s="2">
        <f t="shared" ref="O1987:O2050" si="94">_xlfn.LET(
    _xlpm.iso, N1987,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46027.536446759259</v>
      </c>
      <c r="P1987" t="s">
        <v>9045</v>
      </c>
      <c r="Q1987" s="2">
        <f t="shared" ref="Q1987:Q2050" si="95">IF(P1987="", "", _xlfn.LET(
    _xlpm.iso, P1987,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46027.483263888884</v>
      </c>
      <c r="R1987" t="s">
        <v>9045</v>
      </c>
      <c r="S1987" t="s">
        <v>30</v>
      </c>
      <c r="T19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7" s="5">
        <f>IF(tb_ship[[#This Row],[current_status]]&lt;&gt;"DELIVERED", "",
  ABS(tb_ship[[#This Row],[Formated_actual_delivery_timestamp]] - tb_ship[[#This Row],[Formatted_estimated_delivery_timestamp]])
)</f>
        <v>5.3182870375167113E-2</v>
      </c>
      <c r="X1987">
        <v>2</v>
      </c>
      <c r="Y1987">
        <v>2</v>
      </c>
      <c r="Z1987" t="b">
        <v>0</v>
      </c>
    </row>
    <row r="1988" spans="1:26" hidden="1" x14ac:dyDescent="0.25">
      <c r="A1988" t="s">
        <v>9046</v>
      </c>
      <c r="B1988" t="s">
        <v>203</v>
      </c>
      <c r="C1988" t="s">
        <v>33</v>
      </c>
      <c r="D1988" t="s">
        <v>24</v>
      </c>
      <c r="E1988" t="s">
        <v>34</v>
      </c>
      <c r="F1988" t="s">
        <v>128</v>
      </c>
      <c r="G1988" t="s">
        <v>209</v>
      </c>
      <c r="H1988" t="s">
        <v>259</v>
      </c>
      <c r="I1988" t="b">
        <v>1</v>
      </c>
      <c r="J1988">
        <v>11.81</v>
      </c>
      <c r="K1988">
        <v>330.13</v>
      </c>
      <c r="L1988" t="s">
        <v>9047</v>
      </c>
      <c r="M1988" s="2">
        <f t="shared" si="93"/>
        <v>45869.677083333336</v>
      </c>
      <c r="N1988" t="s">
        <v>9048</v>
      </c>
      <c r="O1988" s="2">
        <f t="shared" si="94"/>
        <v>45876.831967592596</v>
      </c>
      <c r="P1988" t="s">
        <v>9049</v>
      </c>
      <c r="Q1988" s="2">
        <f t="shared" si="95"/>
        <v>45876.710763888892</v>
      </c>
      <c r="R1988" t="s">
        <v>9050</v>
      </c>
      <c r="S1988" t="s">
        <v>30</v>
      </c>
      <c r="T19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88" s="5">
        <f>IF(tb_ship[[#This Row],[current_status]]&lt;&gt;"DELIVERED", "",
  ABS(tb_ship[[#This Row],[Formated_actual_delivery_timestamp]] - tb_ship[[#This Row],[Formatted_estimated_delivery_timestamp]])
)</f>
        <v>0.12120370370394085</v>
      </c>
      <c r="X1988">
        <v>2</v>
      </c>
      <c r="Y1988">
        <v>2</v>
      </c>
      <c r="Z1988" t="b">
        <v>0</v>
      </c>
    </row>
    <row r="1989" spans="1:26" hidden="1" x14ac:dyDescent="0.25">
      <c r="A1989" t="s">
        <v>9051</v>
      </c>
      <c r="B1989" t="s">
        <v>83</v>
      </c>
      <c r="C1989" t="s">
        <v>43</v>
      </c>
      <c r="D1989" t="s">
        <v>52</v>
      </c>
      <c r="E1989" t="s">
        <v>59</v>
      </c>
      <c r="F1989" t="s">
        <v>53</v>
      </c>
      <c r="G1989" t="s">
        <v>313</v>
      </c>
      <c r="H1989" t="s">
        <v>1396</v>
      </c>
      <c r="I1989" t="b">
        <v>0</v>
      </c>
      <c r="J1989">
        <v>18.61</v>
      </c>
      <c r="K1989">
        <v>1663.68</v>
      </c>
      <c r="L1989" t="s">
        <v>9052</v>
      </c>
      <c r="M1989" s="2">
        <f t="shared" si="93"/>
        <v>46073.57916666667</v>
      </c>
      <c r="N1989" t="s">
        <v>9053</v>
      </c>
      <c r="O1989" s="2">
        <f t="shared" si="94"/>
        <v>46082.001782407409</v>
      </c>
      <c r="Q1989" s="2" t="str">
        <f t="shared" si="95"/>
        <v/>
      </c>
      <c r="R1989" t="s">
        <v>9054</v>
      </c>
      <c r="S1989" t="s">
        <v>114</v>
      </c>
      <c r="T19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89" s="5" t="str">
        <f>IF(tb_ship[[#This Row],[current_status]]&lt;&gt;"DELIVERED", "",
  ABS(tb_ship[[#This Row],[Formated_actual_delivery_timestamp]] - tb_ship[[#This Row],[Formatted_estimated_delivery_timestamp]])
)</f>
        <v/>
      </c>
      <c r="X1989">
        <v>2</v>
      </c>
      <c r="Y1989">
        <v>5</v>
      </c>
      <c r="Z1989" t="b">
        <v>0</v>
      </c>
    </row>
    <row r="1990" spans="1:26" hidden="1" x14ac:dyDescent="0.25">
      <c r="A1990" t="s">
        <v>9055</v>
      </c>
      <c r="B1990" t="s">
        <v>279</v>
      </c>
      <c r="C1990" t="s">
        <v>51</v>
      </c>
      <c r="D1990" t="s">
        <v>24</v>
      </c>
      <c r="E1990" t="s">
        <v>52</v>
      </c>
      <c r="F1990" t="s">
        <v>189</v>
      </c>
      <c r="G1990" t="s">
        <v>422</v>
      </c>
      <c r="H1990" t="s">
        <v>1733</v>
      </c>
      <c r="I1990" t="b">
        <v>1</v>
      </c>
      <c r="J1990">
        <v>28.64</v>
      </c>
      <c r="K1990">
        <v>1263.9000000000001</v>
      </c>
      <c r="L1990" t="s">
        <v>9056</v>
      </c>
      <c r="M1990" s="2">
        <f t="shared" si="93"/>
        <v>45980.722916666666</v>
      </c>
      <c r="N1990" t="s">
        <v>9057</v>
      </c>
      <c r="O1990" s="2">
        <f t="shared" si="94"/>
        <v>45984.932083333333</v>
      </c>
      <c r="P1990" t="s">
        <v>9058</v>
      </c>
      <c r="Q1990" s="2">
        <f t="shared" si="95"/>
        <v>45984.703726851854</v>
      </c>
      <c r="R1990" t="s">
        <v>9059</v>
      </c>
      <c r="S1990" t="s">
        <v>30</v>
      </c>
      <c r="T1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90" s="5">
        <f>IF(tb_ship[[#This Row],[current_status]]&lt;&gt;"DELIVERED", "",
  ABS(tb_ship[[#This Row],[Formated_actual_delivery_timestamp]] - tb_ship[[#This Row],[Formatted_estimated_delivery_timestamp]])
)</f>
        <v>0.22835648147884058</v>
      </c>
      <c r="X1990">
        <v>4</v>
      </c>
      <c r="Y1990">
        <v>2</v>
      </c>
      <c r="Z1990" t="b">
        <v>0</v>
      </c>
    </row>
    <row r="1991" spans="1:26" hidden="1" x14ac:dyDescent="0.25">
      <c r="A1991" t="s">
        <v>9060</v>
      </c>
      <c r="B1991" t="s">
        <v>83</v>
      </c>
      <c r="C1991" t="s">
        <v>33</v>
      </c>
      <c r="D1991" t="s">
        <v>24</v>
      </c>
      <c r="E1991" t="s">
        <v>24</v>
      </c>
      <c r="F1991" t="s">
        <v>196</v>
      </c>
      <c r="G1991" t="s">
        <v>35</v>
      </c>
      <c r="I1991" t="b">
        <v>0</v>
      </c>
      <c r="J1991">
        <v>4.76</v>
      </c>
      <c r="K1991">
        <v>418.75</v>
      </c>
      <c r="L1991" t="s">
        <v>9061</v>
      </c>
      <c r="M1991" s="2">
        <f t="shared" si="93"/>
        <v>45968.463888888888</v>
      </c>
      <c r="N1991" t="s">
        <v>9062</v>
      </c>
      <c r="O1991" s="2">
        <f t="shared" si="94"/>
        <v>45971.298657407409</v>
      </c>
      <c r="P1991" t="s">
        <v>9063</v>
      </c>
      <c r="Q1991" s="2">
        <f t="shared" si="95"/>
        <v>45970.696851851855</v>
      </c>
      <c r="R1991" t="s">
        <v>9063</v>
      </c>
      <c r="S1991" t="s">
        <v>30</v>
      </c>
      <c r="T1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91" s="5">
        <f>IF(tb_ship[[#This Row],[current_status]]&lt;&gt;"DELIVERED", "",
  ABS(tb_ship[[#This Row],[Formated_actual_delivery_timestamp]] - tb_ship[[#This Row],[Formatted_estimated_delivery_timestamp]])
)</f>
        <v>0.60180555555416504</v>
      </c>
      <c r="X1991">
        <v>3</v>
      </c>
      <c r="Y1991">
        <v>2</v>
      </c>
      <c r="Z1991" t="b">
        <v>0</v>
      </c>
    </row>
    <row r="1992" spans="1:26" hidden="1" x14ac:dyDescent="0.25">
      <c r="A1992" t="s">
        <v>9064</v>
      </c>
      <c r="B1992" t="s">
        <v>58</v>
      </c>
      <c r="C1992" t="s">
        <v>33</v>
      </c>
      <c r="D1992" t="s">
        <v>24</v>
      </c>
      <c r="E1992" t="s">
        <v>24</v>
      </c>
      <c r="F1992" t="s">
        <v>151</v>
      </c>
      <c r="G1992" t="s">
        <v>151</v>
      </c>
      <c r="H1992" t="s">
        <v>69</v>
      </c>
      <c r="I1992" t="b">
        <v>0</v>
      </c>
      <c r="J1992">
        <v>6.26</v>
      </c>
      <c r="K1992">
        <v>134.81</v>
      </c>
      <c r="L1992" t="s">
        <v>9065</v>
      </c>
      <c r="M1992" s="2">
        <f t="shared" si="93"/>
        <v>45974.484722222223</v>
      </c>
      <c r="N1992" t="s">
        <v>9066</v>
      </c>
      <c r="O1992" s="2">
        <f t="shared" si="94"/>
        <v>45976.62194444445</v>
      </c>
      <c r="P1992" t="s">
        <v>9067</v>
      </c>
      <c r="Q1992" s="2">
        <f t="shared" si="95"/>
        <v>45976.073819444449</v>
      </c>
      <c r="R1992" t="s">
        <v>9067</v>
      </c>
      <c r="S1992" t="s">
        <v>30</v>
      </c>
      <c r="T19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92" s="5">
        <f>IF(tb_ship[[#This Row],[current_status]]&lt;&gt;"DELIVERED", "",
  ABS(tb_ship[[#This Row],[Formated_actual_delivery_timestamp]] - tb_ship[[#This Row],[Formatted_estimated_delivery_timestamp]])
)</f>
        <v>0.54812500000116415</v>
      </c>
      <c r="X1992">
        <v>2</v>
      </c>
      <c r="Y1992">
        <v>1</v>
      </c>
      <c r="Z1992" t="b">
        <v>0</v>
      </c>
    </row>
    <row r="1993" spans="1:26" hidden="1" x14ac:dyDescent="0.25">
      <c r="A1993" t="s">
        <v>9068</v>
      </c>
      <c r="B1993" t="s">
        <v>1362</v>
      </c>
      <c r="C1993" t="s">
        <v>51</v>
      </c>
      <c r="D1993" t="s">
        <v>59</v>
      </c>
      <c r="E1993" t="s">
        <v>52</v>
      </c>
      <c r="F1993" t="s">
        <v>471</v>
      </c>
      <c r="G1993" t="s">
        <v>329</v>
      </c>
      <c r="H1993" t="s">
        <v>2071</v>
      </c>
      <c r="I1993" t="b">
        <v>0</v>
      </c>
      <c r="J1993">
        <v>22.01</v>
      </c>
      <c r="K1993">
        <v>1148.44</v>
      </c>
      <c r="L1993" t="s">
        <v>9069</v>
      </c>
      <c r="M1993" s="2">
        <f t="shared" si="93"/>
        <v>45967.384722222225</v>
      </c>
      <c r="N1993" t="s">
        <v>9070</v>
      </c>
      <c r="O1993" s="2">
        <f t="shared" si="94"/>
        <v>45965.352835648147</v>
      </c>
      <c r="P1993" t="s">
        <v>9071</v>
      </c>
      <c r="Q1993" s="2">
        <f t="shared" si="95"/>
        <v>45970.742812500001</v>
      </c>
      <c r="R1993" t="s">
        <v>9071</v>
      </c>
      <c r="S1993" t="s">
        <v>30</v>
      </c>
      <c r="T19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93" s="5">
        <f>IF(tb_ship[[#This Row],[current_status]]&lt;&gt;"DELIVERED", "",
  ABS(tb_ship[[#This Row],[Formated_actual_delivery_timestamp]] - tb_ship[[#This Row],[Formatted_estimated_delivery_timestamp]])
)</f>
        <v>5.3899768518531346</v>
      </c>
      <c r="X1993">
        <v>4</v>
      </c>
      <c r="Y1993">
        <v>2</v>
      </c>
      <c r="Z1993" t="b">
        <v>1</v>
      </c>
    </row>
    <row r="1994" spans="1:26" hidden="1" x14ac:dyDescent="0.25">
      <c r="A1994" t="s">
        <v>9072</v>
      </c>
      <c r="B1994" t="s">
        <v>42</v>
      </c>
      <c r="C1994" t="s">
        <v>51</v>
      </c>
      <c r="D1994" t="s">
        <v>44</v>
      </c>
      <c r="E1994" t="s">
        <v>116</v>
      </c>
      <c r="F1994" t="s">
        <v>109</v>
      </c>
      <c r="G1994" t="s">
        <v>811</v>
      </c>
      <c r="H1994" t="s">
        <v>119</v>
      </c>
      <c r="I1994" t="b">
        <v>1</v>
      </c>
      <c r="J1994">
        <v>16.260000000000002</v>
      </c>
      <c r="K1994">
        <v>227.95</v>
      </c>
      <c r="L1994" t="s">
        <v>9073</v>
      </c>
      <c r="M1994" s="2">
        <f t="shared" si="93"/>
        <v>45938.479861111111</v>
      </c>
      <c r="N1994" t="s">
        <v>9074</v>
      </c>
      <c r="O1994" s="2">
        <f t="shared" si="94"/>
        <v>45945.271643518514</v>
      </c>
      <c r="Q1994" s="2" t="str">
        <f t="shared" si="95"/>
        <v/>
      </c>
      <c r="R1994" t="s">
        <v>9075</v>
      </c>
      <c r="S1994" t="s">
        <v>140</v>
      </c>
      <c r="T19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94" s="5" t="str">
        <f>IF(tb_ship[[#This Row],[current_status]]&lt;&gt;"DELIVERED", "",
  ABS(tb_ship[[#This Row],[Formated_actual_delivery_timestamp]] - tb_ship[[#This Row],[Formatted_estimated_delivery_timestamp]])
)</f>
        <v/>
      </c>
      <c r="V1994" t="s">
        <v>1055</v>
      </c>
      <c r="W1994" t="s">
        <v>4616</v>
      </c>
      <c r="X1994">
        <v>7</v>
      </c>
      <c r="Y1994">
        <v>4</v>
      </c>
      <c r="Z1994" t="b">
        <v>1</v>
      </c>
    </row>
    <row r="1995" spans="1:26" hidden="1" x14ac:dyDescent="0.25">
      <c r="A1995" t="s">
        <v>9076</v>
      </c>
      <c r="B1995" t="s">
        <v>1362</v>
      </c>
      <c r="C1995" t="s">
        <v>33</v>
      </c>
      <c r="D1995" t="s">
        <v>24</v>
      </c>
      <c r="E1995" t="s">
        <v>24</v>
      </c>
      <c r="F1995" t="s">
        <v>25</v>
      </c>
      <c r="G1995" t="s">
        <v>68</v>
      </c>
      <c r="H1995" t="s">
        <v>152</v>
      </c>
      <c r="I1995" t="b">
        <v>0</v>
      </c>
      <c r="J1995">
        <v>3.31</v>
      </c>
      <c r="K1995">
        <v>272.3</v>
      </c>
      <c r="L1995" t="s">
        <v>9077</v>
      </c>
      <c r="M1995" s="2">
        <f t="shared" si="93"/>
        <v>45889.777777777781</v>
      </c>
      <c r="N1995" t="s">
        <v>9078</v>
      </c>
      <c r="O1995" s="2">
        <f t="shared" si="94"/>
        <v>45892.214375000003</v>
      </c>
      <c r="P1995" t="s">
        <v>9079</v>
      </c>
      <c r="Q1995" s="2">
        <f t="shared" si="95"/>
        <v>45891.837905092594</v>
      </c>
      <c r="R1995" t="s">
        <v>9080</v>
      </c>
      <c r="S1995" t="s">
        <v>30</v>
      </c>
      <c r="T19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1995" s="5">
        <f>IF(tb_ship[[#This Row],[current_status]]&lt;&gt;"DELIVERED", "",
  ABS(tb_ship[[#This Row],[Formated_actual_delivery_timestamp]] - tb_ship[[#This Row],[Formatted_estimated_delivery_timestamp]])
)</f>
        <v>0.37646990740904585</v>
      </c>
      <c r="X1995">
        <v>3</v>
      </c>
      <c r="Y1995">
        <v>2</v>
      </c>
      <c r="Z1995" t="b">
        <v>0</v>
      </c>
    </row>
    <row r="1996" spans="1:26" hidden="1" x14ac:dyDescent="0.25">
      <c r="A1996" t="s">
        <v>9081</v>
      </c>
      <c r="B1996" t="s">
        <v>58</v>
      </c>
      <c r="C1996" t="s">
        <v>2180</v>
      </c>
      <c r="D1996" t="s">
        <v>34</v>
      </c>
      <c r="E1996" t="s">
        <v>24</v>
      </c>
      <c r="F1996" t="s">
        <v>230</v>
      </c>
      <c r="G1996" t="s">
        <v>93</v>
      </c>
      <c r="I1996" t="b">
        <v>1</v>
      </c>
      <c r="J1996">
        <v>56.48</v>
      </c>
      <c r="K1996">
        <v>2389.37</v>
      </c>
      <c r="L1996" t="s">
        <v>9082</v>
      </c>
      <c r="M1996" s="2">
        <f t="shared" si="93"/>
        <v>45876.603472222225</v>
      </c>
      <c r="N1996" t="s">
        <v>9083</v>
      </c>
      <c r="O1996" s="2">
        <f t="shared" si="94"/>
        <v>45888.760868055557</v>
      </c>
      <c r="Q1996" s="2" t="str">
        <f t="shared" si="95"/>
        <v/>
      </c>
      <c r="R1996" t="s">
        <v>9084</v>
      </c>
      <c r="S1996" t="s">
        <v>673</v>
      </c>
      <c r="T19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96" s="5" t="str">
        <f>IF(tb_ship[[#This Row],[current_status]]&lt;&gt;"DELIVERED", "",
  ABS(tb_ship[[#This Row],[Formated_actual_delivery_timestamp]] - tb_ship[[#This Row],[Formatted_estimated_delivery_timestamp]])
)</f>
        <v/>
      </c>
      <c r="V1996" t="s">
        <v>1798</v>
      </c>
      <c r="X1996">
        <v>2</v>
      </c>
      <c r="Y1996">
        <v>5</v>
      </c>
      <c r="Z1996" t="b">
        <v>1</v>
      </c>
    </row>
    <row r="1997" spans="1:26" hidden="1" x14ac:dyDescent="0.25">
      <c r="A1997" t="s">
        <v>9085</v>
      </c>
      <c r="B1997" t="s">
        <v>99</v>
      </c>
      <c r="C1997" t="s">
        <v>23</v>
      </c>
      <c r="D1997" t="s">
        <v>52</v>
      </c>
      <c r="E1997" t="s">
        <v>59</v>
      </c>
      <c r="F1997" t="s">
        <v>329</v>
      </c>
      <c r="G1997" t="s">
        <v>471</v>
      </c>
      <c r="H1997" t="s">
        <v>314</v>
      </c>
      <c r="I1997" t="b">
        <v>0</v>
      </c>
      <c r="J1997">
        <v>1.43</v>
      </c>
      <c r="K1997">
        <v>68.78</v>
      </c>
      <c r="L1997" t="s">
        <v>9086</v>
      </c>
      <c r="M1997" s="2">
        <f t="shared" si="93"/>
        <v>45945.278472222228</v>
      </c>
      <c r="N1997" t="s">
        <v>9087</v>
      </c>
      <c r="O1997" s="2">
        <f t="shared" si="94"/>
        <v>45948.540902777779</v>
      </c>
      <c r="Q1997" s="2" t="str">
        <f t="shared" si="95"/>
        <v/>
      </c>
      <c r="R1997" t="s">
        <v>9088</v>
      </c>
      <c r="S1997" t="s">
        <v>140</v>
      </c>
      <c r="T19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1997" s="5" t="str">
        <f>IF(tb_ship[[#This Row],[current_status]]&lt;&gt;"DELIVERED", "",
  ABS(tb_ship[[#This Row],[Formated_actual_delivery_timestamp]] - tb_ship[[#This Row],[Formatted_estimated_delivery_timestamp]])
)</f>
        <v/>
      </c>
      <c r="V1997" t="s">
        <v>400</v>
      </c>
      <c r="X1997">
        <v>9</v>
      </c>
      <c r="Y1997">
        <v>2</v>
      </c>
      <c r="Z1997" t="b">
        <v>1</v>
      </c>
    </row>
    <row r="1998" spans="1:26" hidden="1" x14ac:dyDescent="0.25">
      <c r="A1998" t="s">
        <v>9089</v>
      </c>
      <c r="B1998" t="s">
        <v>99</v>
      </c>
      <c r="C1998" t="s">
        <v>51</v>
      </c>
      <c r="D1998" t="s">
        <v>34</v>
      </c>
      <c r="E1998" t="s">
        <v>52</v>
      </c>
      <c r="F1998" t="s">
        <v>36</v>
      </c>
      <c r="G1998" t="s">
        <v>2722</v>
      </c>
      <c r="H1998" t="s">
        <v>77</v>
      </c>
      <c r="I1998" t="b">
        <v>0</v>
      </c>
      <c r="J1998">
        <v>14.69</v>
      </c>
      <c r="K1998">
        <v>476.17</v>
      </c>
      <c r="L1998" t="s">
        <v>9090</v>
      </c>
      <c r="M1998" s="2">
        <f t="shared" si="93"/>
        <v>45936.53402777778</v>
      </c>
      <c r="N1998" t="s">
        <v>9091</v>
      </c>
      <c r="O1998" s="2">
        <f t="shared" si="94"/>
        <v>45941.991585648146</v>
      </c>
      <c r="P1998" t="s">
        <v>9092</v>
      </c>
      <c r="Q1998" s="2">
        <f t="shared" si="95"/>
        <v>45942.155740740738</v>
      </c>
      <c r="R1998" t="s">
        <v>9093</v>
      </c>
      <c r="S1998" t="s">
        <v>30</v>
      </c>
      <c r="T19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98" s="5">
        <f>IF(tb_ship[[#This Row],[current_status]]&lt;&gt;"DELIVERED", "",
  ABS(tb_ship[[#This Row],[Formated_actual_delivery_timestamp]] - tb_ship[[#This Row],[Formatted_estimated_delivery_timestamp]])
)</f>
        <v>0.16415509259240935</v>
      </c>
      <c r="X1998">
        <v>2</v>
      </c>
      <c r="Y1998">
        <v>5</v>
      </c>
      <c r="Z1998" t="b">
        <v>0</v>
      </c>
    </row>
    <row r="1999" spans="1:26" hidden="1" x14ac:dyDescent="0.25">
      <c r="A1999" t="s">
        <v>9094</v>
      </c>
      <c r="B1999" t="s">
        <v>67</v>
      </c>
      <c r="C1999" t="s">
        <v>33</v>
      </c>
      <c r="D1999" t="s">
        <v>116</v>
      </c>
      <c r="E1999" t="s">
        <v>24</v>
      </c>
      <c r="F1999" t="s">
        <v>118</v>
      </c>
      <c r="G1999" t="s">
        <v>189</v>
      </c>
      <c r="H1999" t="s">
        <v>377</v>
      </c>
      <c r="I1999" t="b">
        <v>1</v>
      </c>
      <c r="J1999">
        <v>9.31</v>
      </c>
      <c r="K1999">
        <v>489.36</v>
      </c>
      <c r="L1999" t="s">
        <v>9095</v>
      </c>
      <c r="M1999" s="2">
        <f t="shared" si="93"/>
        <v>45852.54791666667</v>
      </c>
      <c r="N1999" t="s">
        <v>9096</v>
      </c>
      <c r="O1999" s="2">
        <f t="shared" si="94"/>
        <v>45857.064305555556</v>
      </c>
      <c r="P1999" t="s">
        <v>9097</v>
      </c>
      <c r="Q1999" s="2">
        <f t="shared" si="95"/>
        <v>45857.313622685186</v>
      </c>
      <c r="R1999" t="s">
        <v>9098</v>
      </c>
      <c r="S1999" t="s">
        <v>30</v>
      </c>
      <c r="T19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1999" s="5">
        <f>IF(tb_ship[[#This Row],[current_status]]&lt;&gt;"DELIVERED", "",
  ABS(tb_ship[[#This Row],[Formated_actual_delivery_timestamp]] - tb_ship[[#This Row],[Formatted_estimated_delivery_timestamp]])
)</f>
        <v>0.24931712963007158</v>
      </c>
      <c r="X1999">
        <v>4</v>
      </c>
      <c r="Y1999">
        <v>4</v>
      </c>
      <c r="Z1999" t="b">
        <v>0</v>
      </c>
    </row>
    <row r="2000" spans="1:26" hidden="1" x14ac:dyDescent="0.25">
      <c r="A2000" t="s">
        <v>9099</v>
      </c>
      <c r="B2000" t="s">
        <v>203</v>
      </c>
      <c r="C2000" t="s">
        <v>51</v>
      </c>
      <c r="D2000" t="s">
        <v>44</v>
      </c>
      <c r="E2000" t="s">
        <v>24</v>
      </c>
      <c r="F2000" t="s">
        <v>997</v>
      </c>
      <c r="G2000" t="s">
        <v>189</v>
      </c>
      <c r="H2000" t="s">
        <v>110</v>
      </c>
      <c r="I2000" t="b">
        <v>1</v>
      </c>
      <c r="J2000">
        <v>7.49</v>
      </c>
      <c r="K2000">
        <v>222.67</v>
      </c>
      <c r="L2000" t="s">
        <v>9100</v>
      </c>
      <c r="M2000" s="2">
        <f t="shared" si="93"/>
        <v>45978.131249999999</v>
      </c>
      <c r="N2000" t="s">
        <v>9101</v>
      </c>
      <c r="O2000" s="2">
        <f t="shared" si="94"/>
        <v>45986.466064814813</v>
      </c>
      <c r="Q2000" s="2" t="str">
        <f t="shared" si="95"/>
        <v/>
      </c>
      <c r="R2000" t="s">
        <v>9102</v>
      </c>
      <c r="S2000" t="s">
        <v>140</v>
      </c>
      <c r="T20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00" s="5" t="str">
        <f>IF(tb_ship[[#This Row],[current_status]]&lt;&gt;"DELIVERED", "",
  ABS(tb_ship[[#This Row],[Formated_actual_delivery_timestamp]] - tb_ship[[#This Row],[Formatted_estimated_delivery_timestamp]])
)</f>
        <v/>
      </c>
      <c r="V2000" t="s">
        <v>1151</v>
      </c>
      <c r="X2000">
        <v>5</v>
      </c>
      <c r="Y2000">
        <v>2</v>
      </c>
      <c r="Z2000" t="b">
        <v>1</v>
      </c>
    </row>
    <row r="2001" spans="1:26" hidden="1" x14ac:dyDescent="0.25">
      <c r="A2001" t="s">
        <v>9103</v>
      </c>
      <c r="B2001" t="s">
        <v>99</v>
      </c>
      <c r="C2001" t="s">
        <v>51</v>
      </c>
      <c r="D2001" t="s">
        <v>52</v>
      </c>
      <c r="E2001" t="s">
        <v>173</v>
      </c>
      <c r="F2001" t="s">
        <v>422</v>
      </c>
      <c r="G2001" t="s">
        <v>174</v>
      </c>
      <c r="H2001" t="s">
        <v>412</v>
      </c>
      <c r="I2001" t="b">
        <v>0</v>
      </c>
      <c r="J2001">
        <v>1.19</v>
      </c>
      <c r="K2001">
        <v>34.659999999999997</v>
      </c>
      <c r="L2001" t="s">
        <v>9104</v>
      </c>
      <c r="M2001" s="2">
        <f t="shared" si="93"/>
        <v>45896.343055555561</v>
      </c>
      <c r="N2001" t="s">
        <v>9105</v>
      </c>
      <c r="O2001" s="2">
        <f t="shared" si="94"/>
        <v>45904.016342592593</v>
      </c>
      <c r="P2001" t="s">
        <v>9106</v>
      </c>
      <c r="Q2001" s="2">
        <f t="shared" si="95"/>
        <v>45903.80268518519</v>
      </c>
      <c r="R2001" t="s">
        <v>9106</v>
      </c>
      <c r="S2001" t="s">
        <v>30</v>
      </c>
      <c r="T20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01" s="5">
        <f>IF(tb_ship[[#This Row],[current_status]]&lt;&gt;"DELIVERED", "",
  ABS(tb_ship[[#This Row],[Formated_actual_delivery_timestamp]] - tb_ship[[#This Row],[Formatted_estimated_delivery_timestamp]])
)</f>
        <v>0.21365740740293404</v>
      </c>
      <c r="X2001">
        <v>3</v>
      </c>
      <c r="Y2001">
        <v>4</v>
      </c>
      <c r="Z2001" t="b">
        <v>0</v>
      </c>
    </row>
    <row r="2002" spans="1:26" hidden="1" x14ac:dyDescent="0.25">
      <c r="A2002" t="s">
        <v>9107</v>
      </c>
      <c r="B2002" t="s">
        <v>203</v>
      </c>
      <c r="C2002" t="s">
        <v>43</v>
      </c>
      <c r="D2002" t="s">
        <v>126</v>
      </c>
      <c r="E2002" t="s">
        <v>24</v>
      </c>
      <c r="F2002" t="s">
        <v>272</v>
      </c>
      <c r="G2002" t="s">
        <v>35</v>
      </c>
      <c r="H2002" t="s">
        <v>4376</v>
      </c>
      <c r="I2002" t="b">
        <v>1</v>
      </c>
      <c r="J2002">
        <v>11.88</v>
      </c>
      <c r="K2002">
        <v>339.96</v>
      </c>
      <c r="L2002" t="s">
        <v>9108</v>
      </c>
      <c r="M2002" s="2">
        <f t="shared" si="93"/>
        <v>46044.165277777778</v>
      </c>
      <c r="N2002" t="s">
        <v>9109</v>
      </c>
      <c r="O2002" s="2">
        <f t="shared" si="94"/>
        <v>46052.149074074077</v>
      </c>
      <c r="P2002" t="s">
        <v>9110</v>
      </c>
      <c r="Q2002" s="2">
        <f t="shared" si="95"/>
        <v>46052.619421296302</v>
      </c>
      <c r="R2002" t="s">
        <v>9110</v>
      </c>
      <c r="S2002" t="s">
        <v>30</v>
      </c>
      <c r="T20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02" s="5">
        <f>IF(tb_ship[[#This Row],[current_status]]&lt;&gt;"DELIVERED", "",
  ABS(tb_ship[[#This Row],[Formated_actual_delivery_timestamp]] - tb_ship[[#This Row],[Formatted_estimated_delivery_timestamp]])
)</f>
        <v>0.47034722222451819</v>
      </c>
      <c r="X2002">
        <v>3</v>
      </c>
      <c r="Y2002">
        <v>5</v>
      </c>
      <c r="Z2002" t="b">
        <v>0</v>
      </c>
    </row>
    <row r="2003" spans="1:26" hidden="1" x14ac:dyDescent="0.25">
      <c r="A2003" t="s">
        <v>9111</v>
      </c>
      <c r="B2003" t="s">
        <v>687</v>
      </c>
      <c r="C2003" t="s">
        <v>33</v>
      </c>
      <c r="D2003" t="s">
        <v>34</v>
      </c>
      <c r="E2003" t="s">
        <v>24</v>
      </c>
      <c r="F2003" t="s">
        <v>745</v>
      </c>
      <c r="G2003" t="s">
        <v>68</v>
      </c>
      <c r="H2003" t="s">
        <v>319</v>
      </c>
      <c r="I2003" t="b">
        <v>1</v>
      </c>
      <c r="J2003">
        <v>20.14</v>
      </c>
      <c r="K2003">
        <v>435.9</v>
      </c>
      <c r="L2003" t="s">
        <v>9112</v>
      </c>
      <c r="M2003" s="2">
        <f t="shared" si="93"/>
        <v>45905.336805555555</v>
      </c>
      <c r="N2003" t="s">
        <v>9113</v>
      </c>
      <c r="O2003" s="2">
        <f t="shared" si="94"/>
        <v>45914.139456018522</v>
      </c>
      <c r="P2003" t="s">
        <v>9114</v>
      </c>
      <c r="Q2003" s="2">
        <f t="shared" si="95"/>
        <v>45914.630509259259</v>
      </c>
      <c r="R2003" t="s">
        <v>9115</v>
      </c>
      <c r="S2003" t="s">
        <v>30</v>
      </c>
      <c r="T20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03" s="5">
        <f>IF(tb_ship[[#This Row],[current_status]]&lt;&gt;"DELIVERED", "",
  ABS(tb_ship[[#This Row],[Formated_actual_delivery_timestamp]] - tb_ship[[#This Row],[Formatted_estimated_delivery_timestamp]])
)</f>
        <v>0.49105324073752854</v>
      </c>
      <c r="X2003">
        <v>3</v>
      </c>
      <c r="Y2003">
        <v>3</v>
      </c>
      <c r="Z2003" t="b">
        <v>0</v>
      </c>
    </row>
    <row r="2004" spans="1:26" hidden="1" x14ac:dyDescent="0.25">
      <c r="A2004" t="s">
        <v>9116</v>
      </c>
      <c r="B2004" t="s">
        <v>512</v>
      </c>
      <c r="C2004" t="s">
        <v>33</v>
      </c>
      <c r="D2004" t="s">
        <v>24</v>
      </c>
      <c r="E2004" t="s">
        <v>24</v>
      </c>
      <c r="F2004" t="s">
        <v>196</v>
      </c>
      <c r="G2004" t="s">
        <v>35</v>
      </c>
      <c r="H2004" t="s">
        <v>69</v>
      </c>
      <c r="I2004" t="b">
        <v>0</v>
      </c>
      <c r="J2004">
        <v>159.96</v>
      </c>
      <c r="K2004">
        <v>5214.34</v>
      </c>
      <c r="L2004" t="s">
        <v>9117</v>
      </c>
      <c r="M2004" s="2">
        <f t="shared" si="93"/>
        <v>46014.679166666669</v>
      </c>
      <c r="N2004" t="s">
        <v>9118</v>
      </c>
      <c r="O2004" s="2">
        <f t="shared" si="94"/>
        <v>46017.622245370374</v>
      </c>
      <c r="P2004" t="s">
        <v>9119</v>
      </c>
      <c r="Q2004" s="2">
        <f t="shared" si="95"/>
        <v>46017.337430555555</v>
      </c>
      <c r="R2004" t="s">
        <v>9120</v>
      </c>
      <c r="S2004" t="s">
        <v>30</v>
      </c>
      <c r="T20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04" s="5">
        <f>IF(tb_ship[[#This Row],[current_status]]&lt;&gt;"DELIVERED", "",
  ABS(tb_ship[[#This Row],[Formated_actual_delivery_timestamp]] - tb_ship[[#This Row],[Formatted_estimated_delivery_timestamp]])
)</f>
        <v>0.28481481481867377</v>
      </c>
      <c r="X2004">
        <v>1</v>
      </c>
      <c r="Y2004">
        <v>1</v>
      </c>
      <c r="Z2004" t="b">
        <v>0</v>
      </c>
    </row>
    <row r="2005" spans="1:26" hidden="1" x14ac:dyDescent="0.25">
      <c r="A2005" t="s">
        <v>9121</v>
      </c>
      <c r="B2005" t="s">
        <v>58</v>
      </c>
      <c r="C2005" t="s">
        <v>33</v>
      </c>
      <c r="D2005" t="s">
        <v>24</v>
      </c>
      <c r="E2005" t="s">
        <v>24</v>
      </c>
      <c r="F2005" t="s">
        <v>128</v>
      </c>
      <c r="G2005" t="s">
        <v>189</v>
      </c>
      <c r="H2005" t="s">
        <v>152</v>
      </c>
      <c r="I2005" t="b">
        <v>0</v>
      </c>
      <c r="J2005">
        <v>7.86</v>
      </c>
      <c r="K2005">
        <v>482.44</v>
      </c>
      <c r="L2005" t="s">
        <v>9122</v>
      </c>
      <c r="M2005" s="2">
        <f t="shared" si="93"/>
        <v>45846.770138888889</v>
      </c>
      <c r="N2005" t="s">
        <v>9123</v>
      </c>
      <c r="O2005" s="2">
        <f t="shared" si="94"/>
        <v>45848.578240740746</v>
      </c>
      <c r="P2005" t="s">
        <v>9124</v>
      </c>
      <c r="Q2005" s="2">
        <f t="shared" si="95"/>
        <v>45848.015648148154</v>
      </c>
      <c r="R2005" t="s">
        <v>9124</v>
      </c>
      <c r="S2005" t="s">
        <v>30</v>
      </c>
      <c r="T20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05" s="5">
        <f>IF(tb_ship[[#This Row],[current_status]]&lt;&gt;"DELIVERED", "",
  ABS(tb_ship[[#This Row],[Formated_actual_delivery_timestamp]] - tb_ship[[#This Row],[Formatted_estimated_delivery_timestamp]])
)</f>
        <v>0.56259259259240935</v>
      </c>
      <c r="X2005">
        <v>4</v>
      </c>
      <c r="Y2005">
        <v>1</v>
      </c>
      <c r="Z2005" t="b">
        <v>0</v>
      </c>
    </row>
    <row r="2006" spans="1:26" hidden="1" x14ac:dyDescent="0.25">
      <c r="A2006" t="s">
        <v>9125</v>
      </c>
      <c r="B2006" t="s">
        <v>67</v>
      </c>
      <c r="C2006" t="s">
        <v>51</v>
      </c>
      <c r="D2006" t="s">
        <v>24</v>
      </c>
      <c r="E2006" t="s">
        <v>24</v>
      </c>
      <c r="F2006" t="s">
        <v>35</v>
      </c>
      <c r="G2006" t="s">
        <v>25</v>
      </c>
      <c r="H2006" t="s">
        <v>525</v>
      </c>
      <c r="I2006" t="b">
        <v>0</v>
      </c>
      <c r="J2006">
        <v>24.98</v>
      </c>
      <c r="K2006">
        <v>486.34</v>
      </c>
      <c r="L2006" t="s">
        <v>9126</v>
      </c>
      <c r="M2006" s="2">
        <f t="shared" si="93"/>
        <v>46064.597222222226</v>
      </c>
      <c r="N2006" t="s">
        <v>9127</v>
      </c>
      <c r="O2006" s="2">
        <f t="shared" si="94"/>
        <v>46066.564270833333</v>
      </c>
      <c r="P2006" t="s">
        <v>9128</v>
      </c>
      <c r="Q2006" s="2">
        <f t="shared" si="95"/>
        <v>46066.330648148149</v>
      </c>
      <c r="R2006" t="s">
        <v>9129</v>
      </c>
      <c r="S2006" t="s">
        <v>30</v>
      </c>
      <c r="T20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06" s="5">
        <f>IF(tb_ship[[#This Row],[current_status]]&lt;&gt;"DELIVERED", "",
  ABS(tb_ship[[#This Row],[Formated_actual_delivery_timestamp]] - tb_ship[[#This Row],[Formatted_estimated_delivery_timestamp]])
)</f>
        <v>0.23362268518394558</v>
      </c>
      <c r="X2006">
        <v>3</v>
      </c>
      <c r="Y2006">
        <v>2</v>
      </c>
      <c r="Z2006" t="b">
        <v>0</v>
      </c>
    </row>
    <row r="2007" spans="1:26" hidden="1" x14ac:dyDescent="0.25">
      <c r="A2007" t="s">
        <v>9130</v>
      </c>
      <c r="B2007" t="s">
        <v>1362</v>
      </c>
      <c r="C2007" t="s">
        <v>33</v>
      </c>
      <c r="D2007" t="s">
        <v>34</v>
      </c>
      <c r="E2007" t="s">
        <v>24</v>
      </c>
      <c r="F2007" t="s">
        <v>230</v>
      </c>
      <c r="G2007" t="s">
        <v>93</v>
      </c>
      <c r="H2007" t="s">
        <v>319</v>
      </c>
      <c r="I2007" t="b">
        <v>1</v>
      </c>
      <c r="J2007">
        <v>48.05</v>
      </c>
      <c r="K2007">
        <v>1126.24</v>
      </c>
      <c r="L2007" t="s">
        <v>9131</v>
      </c>
      <c r="M2007" s="2">
        <f t="shared" si="93"/>
        <v>45871.693749999999</v>
      </c>
      <c r="N2007" t="s">
        <v>9132</v>
      </c>
      <c r="O2007" s="2">
        <f t="shared" si="94"/>
        <v>45878.59269675926</v>
      </c>
      <c r="Q2007" s="2" t="str">
        <f t="shared" si="95"/>
        <v/>
      </c>
      <c r="R2007" t="s">
        <v>9133</v>
      </c>
      <c r="S2007" t="s">
        <v>140</v>
      </c>
      <c r="T20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07" s="5" t="str">
        <f>IF(tb_ship[[#This Row],[current_status]]&lt;&gt;"DELIVERED", "",
  ABS(tb_ship[[#This Row],[Formated_actual_delivery_timestamp]] - tb_ship[[#This Row],[Formatted_estimated_delivery_timestamp]])
)</f>
        <v/>
      </c>
      <c r="V2007" t="s">
        <v>7461</v>
      </c>
      <c r="W2007" t="s">
        <v>220</v>
      </c>
      <c r="X2007">
        <v>5</v>
      </c>
      <c r="Y2007">
        <v>4</v>
      </c>
      <c r="Z2007" t="b">
        <v>1</v>
      </c>
    </row>
    <row r="2008" spans="1:26" hidden="1" x14ac:dyDescent="0.25">
      <c r="A2008" t="s">
        <v>9134</v>
      </c>
      <c r="B2008" t="s">
        <v>74</v>
      </c>
      <c r="C2008" t="s">
        <v>51</v>
      </c>
      <c r="D2008" t="s">
        <v>34</v>
      </c>
      <c r="E2008" t="s">
        <v>24</v>
      </c>
      <c r="F2008" t="s">
        <v>36</v>
      </c>
      <c r="G2008" t="s">
        <v>128</v>
      </c>
      <c r="I2008" t="b">
        <v>1</v>
      </c>
      <c r="J2008">
        <v>158.96</v>
      </c>
      <c r="K2008">
        <v>6085.18</v>
      </c>
      <c r="L2008" t="s">
        <v>9135</v>
      </c>
      <c r="M2008" s="2">
        <f t="shared" si="93"/>
        <v>45870.431944444441</v>
      </c>
      <c r="N2008" t="s">
        <v>9136</v>
      </c>
      <c r="O2008" s="2">
        <f t="shared" si="94"/>
        <v>45879.674525462964</v>
      </c>
      <c r="P2008" t="s">
        <v>9137</v>
      </c>
      <c r="Q2008" s="2">
        <f t="shared" si="95"/>
        <v>45879.823541666665</v>
      </c>
      <c r="R2008" t="s">
        <v>9138</v>
      </c>
      <c r="S2008" t="s">
        <v>30</v>
      </c>
      <c r="T20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08" s="5">
        <f>IF(tb_ship[[#This Row],[current_status]]&lt;&gt;"DELIVERED", "",
  ABS(tb_ship[[#This Row],[Formated_actual_delivery_timestamp]] - tb_ship[[#This Row],[Formatted_estimated_delivery_timestamp]])
)</f>
        <v>0.14901620370073942</v>
      </c>
      <c r="X2008">
        <v>4</v>
      </c>
      <c r="Y2008">
        <v>3</v>
      </c>
      <c r="Z2008" t="b">
        <v>0</v>
      </c>
    </row>
    <row r="2009" spans="1:26" hidden="1" x14ac:dyDescent="0.25">
      <c r="A2009" t="s">
        <v>9139</v>
      </c>
      <c r="B2009" t="s">
        <v>42</v>
      </c>
      <c r="C2009" t="s">
        <v>43</v>
      </c>
      <c r="D2009" t="s">
        <v>34</v>
      </c>
      <c r="E2009" t="s">
        <v>24</v>
      </c>
      <c r="F2009" t="s">
        <v>75</v>
      </c>
      <c r="G2009" t="s">
        <v>35</v>
      </c>
      <c r="I2009" t="b">
        <v>0</v>
      </c>
      <c r="J2009">
        <v>127.18</v>
      </c>
      <c r="K2009">
        <v>4315.25</v>
      </c>
      <c r="L2009" t="s">
        <v>9140</v>
      </c>
      <c r="M2009" s="2">
        <f t="shared" si="93"/>
        <v>45867.379166666666</v>
      </c>
      <c r="N2009" t="s">
        <v>9141</v>
      </c>
      <c r="O2009" s="2">
        <f t="shared" si="94"/>
        <v>45873.9296412037</v>
      </c>
      <c r="Q2009" s="2" t="str">
        <f t="shared" si="95"/>
        <v/>
      </c>
      <c r="R2009" t="s">
        <v>9142</v>
      </c>
      <c r="S2009" t="s">
        <v>140</v>
      </c>
      <c r="T20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09" s="5" t="str">
        <f>IF(tb_ship[[#This Row],[current_status]]&lt;&gt;"DELIVERED", "",
  ABS(tb_ship[[#This Row],[Formated_actual_delivery_timestamp]] - tb_ship[[#This Row],[Formatted_estimated_delivery_timestamp]])
)</f>
        <v/>
      </c>
      <c r="V2009" t="s">
        <v>1151</v>
      </c>
      <c r="X2009">
        <v>8</v>
      </c>
      <c r="Y2009">
        <v>2</v>
      </c>
      <c r="Z2009" t="b">
        <v>1</v>
      </c>
    </row>
    <row r="2010" spans="1:26" hidden="1" x14ac:dyDescent="0.25">
      <c r="A2010" t="s">
        <v>9143</v>
      </c>
      <c r="B2010" t="s">
        <v>67</v>
      </c>
      <c r="C2010" t="s">
        <v>33</v>
      </c>
      <c r="D2010" t="s">
        <v>44</v>
      </c>
      <c r="E2010" t="s">
        <v>24</v>
      </c>
      <c r="F2010" t="s">
        <v>180</v>
      </c>
      <c r="G2010" t="s">
        <v>68</v>
      </c>
      <c r="H2010" t="s">
        <v>776</v>
      </c>
      <c r="I2010" t="b">
        <v>1</v>
      </c>
      <c r="J2010">
        <v>17.63</v>
      </c>
      <c r="K2010">
        <v>418.64</v>
      </c>
      <c r="L2010" t="s">
        <v>9144</v>
      </c>
      <c r="M2010" s="2">
        <f t="shared" si="93"/>
        <v>46067.198611111111</v>
      </c>
      <c r="N2010" t="s">
        <v>9145</v>
      </c>
      <c r="O2010" s="2">
        <f t="shared" si="94"/>
        <v>46074.557939814811</v>
      </c>
      <c r="P2010" t="s">
        <v>9146</v>
      </c>
      <c r="Q2010" s="2">
        <f t="shared" si="95"/>
        <v>46074.529340277775</v>
      </c>
      <c r="R2010" t="s">
        <v>9146</v>
      </c>
      <c r="S2010" t="s">
        <v>30</v>
      </c>
      <c r="T20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10" s="5">
        <f>IF(tb_ship[[#This Row],[current_status]]&lt;&gt;"DELIVERED", "",
  ABS(tb_ship[[#This Row],[Formated_actual_delivery_timestamp]] - tb_ship[[#This Row],[Formatted_estimated_delivery_timestamp]])
)</f>
        <v>2.8599537035916001E-2</v>
      </c>
      <c r="X2010">
        <v>3</v>
      </c>
      <c r="Y2010">
        <v>2</v>
      </c>
      <c r="Z2010" t="b">
        <v>0</v>
      </c>
    </row>
    <row r="2011" spans="1:26" hidden="1" x14ac:dyDescent="0.25">
      <c r="A2011" t="s">
        <v>9147</v>
      </c>
      <c r="B2011" t="s">
        <v>99</v>
      </c>
      <c r="C2011" t="s">
        <v>33</v>
      </c>
      <c r="D2011" t="s">
        <v>228</v>
      </c>
      <c r="E2011" t="s">
        <v>34</v>
      </c>
      <c r="F2011" t="s">
        <v>869</v>
      </c>
      <c r="G2011" t="s">
        <v>209</v>
      </c>
      <c r="H2011" t="s">
        <v>231</v>
      </c>
      <c r="I2011" t="b">
        <v>1</v>
      </c>
      <c r="J2011">
        <v>35.78</v>
      </c>
      <c r="K2011">
        <v>2094.48</v>
      </c>
      <c r="L2011" t="s">
        <v>9148</v>
      </c>
      <c r="M2011" s="2">
        <f t="shared" si="93"/>
        <v>46066.159027777772</v>
      </c>
      <c r="N2011" t="s">
        <v>9149</v>
      </c>
      <c r="O2011" s="2">
        <f t="shared" si="94"/>
        <v>46069.692511574074</v>
      </c>
      <c r="P2011" t="s">
        <v>9150</v>
      </c>
      <c r="Q2011" s="2">
        <f t="shared" si="95"/>
        <v>46069.977905092594</v>
      </c>
      <c r="R2011" t="s">
        <v>9151</v>
      </c>
      <c r="S2011" t="s">
        <v>30</v>
      </c>
      <c r="T20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11" s="5">
        <f>IF(tb_ship[[#This Row],[current_status]]&lt;&gt;"DELIVERED", "",
  ABS(tb_ship[[#This Row],[Formated_actual_delivery_timestamp]] - tb_ship[[#This Row],[Formatted_estimated_delivery_timestamp]])
)</f>
        <v>0.28539351851941319</v>
      </c>
      <c r="X2011">
        <v>3</v>
      </c>
      <c r="Y2011">
        <v>4</v>
      </c>
      <c r="Z2011" t="b">
        <v>0</v>
      </c>
    </row>
    <row r="2012" spans="1:26" hidden="1" x14ac:dyDescent="0.25">
      <c r="A2012" t="s">
        <v>9152</v>
      </c>
      <c r="B2012" t="s">
        <v>67</v>
      </c>
      <c r="C2012" t="s">
        <v>43</v>
      </c>
      <c r="D2012" t="s">
        <v>187</v>
      </c>
      <c r="E2012" t="s">
        <v>24</v>
      </c>
      <c r="F2012" t="s">
        <v>188</v>
      </c>
      <c r="G2012" t="s">
        <v>189</v>
      </c>
      <c r="H2012" t="s">
        <v>927</v>
      </c>
      <c r="I2012" t="b">
        <v>1</v>
      </c>
      <c r="J2012">
        <v>15.93</v>
      </c>
      <c r="K2012">
        <v>1189.1600000000001</v>
      </c>
      <c r="L2012" t="s">
        <v>9153</v>
      </c>
      <c r="M2012" s="2">
        <f t="shared" si="93"/>
        <v>45860.19027777778</v>
      </c>
      <c r="N2012" t="s">
        <v>9154</v>
      </c>
      <c r="O2012" s="2">
        <f t="shared" si="94"/>
        <v>45865.139560185184</v>
      </c>
      <c r="P2012" t="s">
        <v>9155</v>
      </c>
      <c r="Q2012" s="2">
        <f t="shared" si="95"/>
        <v>45864.826249999998</v>
      </c>
      <c r="R2012" t="s">
        <v>9155</v>
      </c>
      <c r="S2012" t="s">
        <v>30</v>
      </c>
      <c r="T20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12" s="5">
        <f>IF(tb_ship[[#This Row],[current_status]]&lt;&gt;"DELIVERED", "",
  ABS(tb_ship[[#This Row],[Formated_actual_delivery_timestamp]] - tb_ship[[#This Row],[Formatted_estimated_delivery_timestamp]])
)</f>
        <v>0.31331018518540077</v>
      </c>
      <c r="X2012">
        <v>4</v>
      </c>
      <c r="Y2012">
        <v>3</v>
      </c>
      <c r="Z2012" t="b">
        <v>0</v>
      </c>
    </row>
    <row r="2013" spans="1:26" hidden="1" x14ac:dyDescent="0.25">
      <c r="A2013" t="s">
        <v>9156</v>
      </c>
      <c r="B2013" t="s">
        <v>67</v>
      </c>
      <c r="C2013" t="s">
        <v>43</v>
      </c>
      <c r="D2013" t="s">
        <v>24</v>
      </c>
      <c r="E2013" t="s">
        <v>44</v>
      </c>
      <c r="F2013" t="s">
        <v>249</v>
      </c>
      <c r="G2013" t="s">
        <v>117</v>
      </c>
      <c r="H2013" t="s">
        <v>735</v>
      </c>
      <c r="I2013" t="b">
        <v>1</v>
      </c>
      <c r="J2013">
        <v>24.9</v>
      </c>
      <c r="K2013">
        <v>1159.24</v>
      </c>
      <c r="L2013" t="s">
        <v>9157</v>
      </c>
      <c r="M2013" s="2">
        <f t="shared" si="93"/>
        <v>45918.506944444445</v>
      </c>
      <c r="N2013" t="s">
        <v>9158</v>
      </c>
      <c r="O2013" s="2">
        <f t="shared" si="94"/>
        <v>45928.096435185187</v>
      </c>
      <c r="Q2013" s="2" t="str">
        <f t="shared" si="95"/>
        <v/>
      </c>
      <c r="R2013" t="s">
        <v>9159</v>
      </c>
      <c r="S2013" t="s">
        <v>140</v>
      </c>
      <c r="T20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13" s="5" t="str">
        <f>IF(tb_ship[[#This Row],[current_status]]&lt;&gt;"DELIVERED", "",
  ABS(tb_ship[[#This Row],[Formated_actual_delivery_timestamp]] - tb_ship[[#This Row],[Formatted_estimated_delivery_timestamp]])
)</f>
        <v/>
      </c>
      <c r="V2013" t="s">
        <v>166</v>
      </c>
      <c r="W2013" t="s">
        <v>381</v>
      </c>
      <c r="X2013">
        <v>6</v>
      </c>
      <c r="Y2013">
        <v>5</v>
      </c>
      <c r="Z2013" t="b">
        <v>1</v>
      </c>
    </row>
    <row r="2014" spans="1:26" hidden="1" x14ac:dyDescent="0.25">
      <c r="A2014" t="s">
        <v>9160</v>
      </c>
      <c r="B2014" t="s">
        <v>279</v>
      </c>
      <c r="C2014" t="s">
        <v>51</v>
      </c>
      <c r="D2014" t="s">
        <v>24</v>
      </c>
      <c r="E2014" t="s">
        <v>52</v>
      </c>
      <c r="F2014" t="s">
        <v>249</v>
      </c>
      <c r="G2014" t="s">
        <v>76</v>
      </c>
      <c r="H2014" t="s">
        <v>216</v>
      </c>
      <c r="I2014" t="b">
        <v>1</v>
      </c>
      <c r="J2014">
        <v>5.05</v>
      </c>
      <c r="K2014">
        <v>674.07</v>
      </c>
      <c r="L2014" t="s">
        <v>9161</v>
      </c>
      <c r="M2014" s="2">
        <f t="shared" si="93"/>
        <v>45908.699305555558</v>
      </c>
      <c r="N2014" t="s">
        <v>9162</v>
      </c>
      <c r="O2014" s="2">
        <f t="shared" si="94"/>
        <v>45913.251435185186</v>
      </c>
      <c r="P2014" t="s">
        <v>9163</v>
      </c>
      <c r="Q2014" s="2">
        <f t="shared" si="95"/>
        <v>45913.325474537036</v>
      </c>
      <c r="R2014" t="s">
        <v>9163</v>
      </c>
      <c r="S2014" t="s">
        <v>30</v>
      </c>
      <c r="T20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14" s="5">
        <f>IF(tb_ship[[#This Row],[current_status]]&lt;&gt;"DELIVERED", "",
  ABS(tb_ship[[#This Row],[Formated_actual_delivery_timestamp]] - tb_ship[[#This Row],[Formatted_estimated_delivery_timestamp]])
)</f>
        <v>7.4039351849933155E-2</v>
      </c>
      <c r="X2014">
        <v>2</v>
      </c>
      <c r="Y2014">
        <v>2</v>
      </c>
      <c r="Z2014" t="b">
        <v>0</v>
      </c>
    </row>
    <row r="2015" spans="1:26" hidden="1" x14ac:dyDescent="0.25">
      <c r="A2015" t="s">
        <v>9164</v>
      </c>
      <c r="B2015" t="s">
        <v>99</v>
      </c>
      <c r="C2015" t="s">
        <v>33</v>
      </c>
      <c r="D2015" t="s">
        <v>187</v>
      </c>
      <c r="E2015" t="s">
        <v>24</v>
      </c>
      <c r="F2015" t="s">
        <v>285</v>
      </c>
      <c r="G2015" t="s">
        <v>68</v>
      </c>
      <c r="H2015" t="s">
        <v>927</v>
      </c>
      <c r="I2015" t="b">
        <v>1</v>
      </c>
      <c r="J2015">
        <v>38.979999999999997</v>
      </c>
      <c r="K2015">
        <v>1301.32</v>
      </c>
      <c r="L2015" t="s">
        <v>9165</v>
      </c>
      <c r="M2015" s="2">
        <f t="shared" si="93"/>
        <v>45874.165277777778</v>
      </c>
      <c r="N2015" t="s">
        <v>9166</v>
      </c>
      <c r="O2015" s="2">
        <f t="shared" si="94"/>
        <v>45871.972210648149</v>
      </c>
      <c r="P2015" t="s">
        <v>9167</v>
      </c>
      <c r="Q2015" s="2">
        <f t="shared" si="95"/>
        <v>45882.62604166667</v>
      </c>
      <c r="R2015" t="s">
        <v>9168</v>
      </c>
      <c r="S2015" t="s">
        <v>30</v>
      </c>
      <c r="T20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15" s="5">
        <f>IF(tb_ship[[#This Row],[current_status]]&lt;&gt;"DELIVERED", "",
  ABS(tb_ship[[#This Row],[Formated_actual_delivery_timestamp]] - tb_ship[[#This Row],[Formatted_estimated_delivery_timestamp]])
)</f>
        <v>10.653831018520577</v>
      </c>
      <c r="X2015">
        <v>3</v>
      </c>
      <c r="Y2015">
        <v>4</v>
      </c>
      <c r="Z2015" t="b">
        <v>1</v>
      </c>
    </row>
    <row r="2016" spans="1:26" hidden="1" x14ac:dyDescent="0.25">
      <c r="A2016" t="s">
        <v>9169</v>
      </c>
      <c r="B2016" t="s">
        <v>99</v>
      </c>
      <c r="C2016" t="s">
        <v>33</v>
      </c>
      <c r="D2016" t="s">
        <v>52</v>
      </c>
      <c r="E2016" t="s">
        <v>173</v>
      </c>
      <c r="F2016" t="s">
        <v>161</v>
      </c>
      <c r="G2016" t="s">
        <v>421</v>
      </c>
      <c r="H2016" t="s">
        <v>412</v>
      </c>
      <c r="I2016" t="b">
        <v>0</v>
      </c>
      <c r="J2016">
        <v>29.59</v>
      </c>
      <c r="K2016">
        <v>1085.1300000000001</v>
      </c>
      <c r="L2016" t="s">
        <v>9170</v>
      </c>
      <c r="M2016" s="2">
        <f t="shared" si="93"/>
        <v>45873.495833333334</v>
      </c>
      <c r="N2016" t="s">
        <v>9171</v>
      </c>
      <c r="O2016" s="2">
        <f t="shared" si="94"/>
        <v>45878.359189814815</v>
      </c>
      <c r="P2016" t="s">
        <v>9172</v>
      </c>
      <c r="Q2016" s="2">
        <f t="shared" si="95"/>
        <v>45877.719606481485</v>
      </c>
      <c r="R2016" t="s">
        <v>9173</v>
      </c>
      <c r="S2016" t="s">
        <v>30</v>
      </c>
      <c r="T20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16" s="5">
        <f>IF(tb_ship[[#This Row],[current_status]]&lt;&gt;"DELIVERED", "",
  ABS(tb_ship[[#This Row],[Formated_actual_delivery_timestamp]] - tb_ship[[#This Row],[Formatted_estimated_delivery_timestamp]])
)</f>
        <v>0.63958333332993789</v>
      </c>
      <c r="X2016">
        <v>2</v>
      </c>
      <c r="Y2016">
        <v>4</v>
      </c>
      <c r="Z2016" t="b">
        <v>0</v>
      </c>
    </row>
    <row r="2017" spans="1:26" hidden="1" x14ac:dyDescent="0.25">
      <c r="A2017" t="s">
        <v>9174</v>
      </c>
      <c r="B2017" t="s">
        <v>74</v>
      </c>
      <c r="C2017" t="s">
        <v>51</v>
      </c>
      <c r="D2017" t="s">
        <v>24</v>
      </c>
      <c r="E2017" t="s">
        <v>24</v>
      </c>
      <c r="F2017" t="s">
        <v>196</v>
      </c>
      <c r="G2017" t="s">
        <v>189</v>
      </c>
      <c r="H2017" t="s">
        <v>152</v>
      </c>
      <c r="I2017" t="b">
        <v>0</v>
      </c>
      <c r="J2017">
        <v>12.27</v>
      </c>
      <c r="K2017">
        <v>283.06</v>
      </c>
      <c r="L2017" t="s">
        <v>9175</v>
      </c>
      <c r="M2017" s="2">
        <f t="shared" si="93"/>
        <v>45933.841666666667</v>
      </c>
      <c r="N2017" t="s">
        <v>9176</v>
      </c>
      <c r="O2017" s="2">
        <f t="shared" si="94"/>
        <v>45936.289351851854</v>
      </c>
      <c r="P2017" t="s">
        <v>9177</v>
      </c>
      <c r="Q2017" s="2">
        <f t="shared" si="95"/>
        <v>45936.369479166671</v>
      </c>
      <c r="R2017" t="s">
        <v>9177</v>
      </c>
      <c r="S2017" t="s">
        <v>30</v>
      </c>
      <c r="T20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17" s="5">
        <f>IF(tb_ship[[#This Row],[current_status]]&lt;&gt;"DELIVERED", "",
  ABS(tb_ship[[#This Row],[Formated_actual_delivery_timestamp]] - tb_ship[[#This Row],[Formatted_estimated_delivery_timestamp]])
)</f>
        <v>8.0127314817218576E-2</v>
      </c>
      <c r="X2017">
        <v>1</v>
      </c>
      <c r="Y2017">
        <v>1</v>
      </c>
      <c r="Z2017" t="b">
        <v>0</v>
      </c>
    </row>
    <row r="2018" spans="1:26" hidden="1" x14ac:dyDescent="0.25">
      <c r="A2018" t="s">
        <v>9178</v>
      </c>
      <c r="B2018" t="s">
        <v>99</v>
      </c>
      <c r="C2018" t="s">
        <v>43</v>
      </c>
      <c r="D2018" t="s">
        <v>24</v>
      </c>
      <c r="E2018" t="s">
        <v>34</v>
      </c>
      <c r="F2018" t="s">
        <v>151</v>
      </c>
      <c r="G2018" t="s">
        <v>230</v>
      </c>
      <c r="H2018" t="s">
        <v>259</v>
      </c>
      <c r="I2018" t="b">
        <v>1</v>
      </c>
      <c r="J2018">
        <v>3.34</v>
      </c>
      <c r="K2018">
        <v>41.79</v>
      </c>
      <c r="L2018" t="s">
        <v>9179</v>
      </c>
      <c r="M2018" s="2">
        <f t="shared" si="93"/>
        <v>45953.667361111111</v>
      </c>
      <c r="N2018" t="s">
        <v>9180</v>
      </c>
      <c r="O2018" s="2">
        <f t="shared" si="94"/>
        <v>45961.159178240741</v>
      </c>
      <c r="Q2018" s="2" t="str">
        <f t="shared" si="95"/>
        <v/>
      </c>
      <c r="R2018" t="s">
        <v>9181</v>
      </c>
      <c r="S2018" t="s">
        <v>140</v>
      </c>
      <c r="T20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18" s="5" t="str">
        <f>IF(tb_ship[[#This Row],[current_status]]&lt;&gt;"DELIVERED", "",
  ABS(tb_ship[[#This Row],[Formated_actual_delivery_timestamp]] - tb_ship[[#This Row],[Formatted_estimated_delivery_timestamp]])
)</f>
        <v/>
      </c>
      <c r="V2018" t="s">
        <v>1151</v>
      </c>
      <c r="X2018">
        <v>7</v>
      </c>
      <c r="Y2018">
        <v>5</v>
      </c>
      <c r="Z2018" t="b">
        <v>1</v>
      </c>
    </row>
    <row r="2019" spans="1:26" hidden="1" x14ac:dyDescent="0.25">
      <c r="A2019" t="s">
        <v>9182</v>
      </c>
      <c r="B2019" t="s">
        <v>22</v>
      </c>
      <c r="C2019" t="s">
        <v>51</v>
      </c>
      <c r="D2019" t="s">
        <v>24</v>
      </c>
      <c r="E2019" t="s">
        <v>44</v>
      </c>
      <c r="F2019" t="s">
        <v>189</v>
      </c>
      <c r="G2019" t="s">
        <v>109</v>
      </c>
      <c r="I2019" t="b">
        <v>1</v>
      </c>
      <c r="J2019">
        <v>13.12</v>
      </c>
      <c r="K2019">
        <v>272.63</v>
      </c>
      <c r="L2019" t="s">
        <v>9183</v>
      </c>
      <c r="M2019" s="2">
        <f t="shared" si="93"/>
        <v>45989.811111111114</v>
      </c>
      <c r="N2019" t="s">
        <v>9184</v>
      </c>
      <c r="O2019" s="2">
        <f t="shared" si="94"/>
        <v>45994.325706018521</v>
      </c>
      <c r="P2019" t="s">
        <v>9185</v>
      </c>
      <c r="Q2019" s="2">
        <f t="shared" si="95"/>
        <v>45993.83357638889</v>
      </c>
      <c r="R2019" t="s">
        <v>9186</v>
      </c>
      <c r="S2019" t="s">
        <v>30</v>
      </c>
      <c r="T2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19" s="5">
        <f>IF(tb_ship[[#This Row],[current_status]]&lt;&gt;"DELIVERED", "",
  ABS(tb_ship[[#This Row],[Formated_actual_delivery_timestamp]] - tb_ship[[#This Row],[Formatted_estimated_delivery_timestamp]])
)</f>
        <v>0.49212962963065365</v>
      </c>
      <c r="X2019">
        <v>3</v>
      </c>
      <c r="Y2019">
        <v>3</v>
      </c>
      <c r="Z2019" t="b">
        <v>0</v>
      </c>
    </row>
    <row r="2020" spans="1:26" hidden="1" x14ac:dyDescent="0.25">
      <c r="A2020" t="s">
        <v>9187</v>
      </c>
      <c r="B2020" t="s">
        <v>42</v>
      </c>
      <c r="C2020" t="s">
        <v>33</v>
      </c>
      <c r="D2020" t="s">
        <v>34</v>
      </c>
      <c r="E2020" t="s">
        <v>24</v>
      </c>
      <c r="F2020" t="s">
        <v>230</v>
      </c>
      <c r="G2020" t="s">
        <v>128</v>
      </c>
      <c r="H2020" t="s">
        <v>771</v>
      </c>
      <c r="I2020" t="b">
        <v>0</v>
      </c>
      <c r="J2020">
        <v>6.28</v>
      </c>
      <c r="K2020">
        <v>67.56</v>
      </c>
      <c r="L2020" t="s">
        <v>9188</v>
      </c>
      <c r="M2020" s="2">
        <f t="shared" si="93"/>
        <v>46025.337500000001</v>
      </c>
      <c r="N2020" t="s">
        <v>9189</v>
      </c>
      <c r="O2020" s="2">
        <f t="shared" si="94"/>
        <v>46033.082615740743</v>
      </c>
      <c r="P2020" t="s">
        <v>9190</v>
      </c>
      <c r="Q2020" s="2">
        <f t="shared" si="95"/>
        <v>46033.397685185184</v>
      </c>
      <c r="R2020" t="s">
        <v>9190</v>
      </c>
      <c r="S2020" t="s">
        <v>30</v>
      </c>
      <c r="T20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20" s="5">
        <f>IF(tb_ship[[#This Row],[current_status]]&lt;&gt;"DELIVERED", "",
  ABS(tb_ship[[#This Row],[Formated_actual_delivery_timestamp]] - tb_ship[[#This Row],[Formatted_estimated_delivery_timestamp]])
)</f>
        <v>0.31506944444117835</v>
      </c>
      <c r="X2020">
        <v>3</v>
      </c>
      <c r="Y2020">
        <v>4</v>
      </c>
      <c r="Z2020" t="b">
        <v>0</v>
      </c>
    </row>
    <row r="2021" spans="1:26" hidden="1" x14ac:dyDescent="0.25">
      <c r="A2021" t="s">
        <v>9191</v>
      </c>
      <c r="B2021" t="s">
        <v>67</v>
      </c>
      <c r="C2021" t="s">
        <v>23</v>
      </c>
      <c r="D2021" t="s">
        <v>24</v>
      </c>
      <c r="E2021" t="s">
        <v>24</v>
      </c>
      <c r="F2021" t="s">
        <v>249</v>
      </c>
      <c r="G2021" t="s">
        <v>249</v>
      </c>
      <c r="H2021" t="s">
        <v>152</v>
      </c>
      <c r="I2021" t="b">
        <v>0</v>
      </c>
      <c r="J2021">
        <v>2.04</v>
      </c>
      <c r="K2021">
        <v>111.01</v>
      </c>
      <c r="L2021" t="s">
        <v>9192</v>
      </c>
      <c r="M2021" s="2">
        <f t="shared" si="93"/>
        <v>45907.927777777782</v>
      </c>
      <c r="N2021" t="s">
        <v>9193</v>
      </c>
      <c r="O2021" s="2">
        <f t="shared" si="94"/>
        <v>45908.972905092596</v>
      </c>
      <c r="P2021" t="s">
        <v>9194</v>
      </c>
      <c r="Q2021" s="2">
        <f t="shared" si="95"/>
        <v>45909.10324074074</v>
      </c>
      <c r="R2021" t="s">
        <v>9194</v>
      </c>
      <c r="S2021" t="s">
        <v>30</v>
      </c>
      <c r="T20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21" s="5">
        <f>IF(tb_ship[[#This Row],[current_status]]&lt;&gt;"DELIVERED", "",
  ABS(tb_ship[[#This Row],[Formated_actual_delivery_timestamp]] - tb_ship[[#This Row],[Formatted_estimated_delivery_timestamp]])
)</f>
        <v>0.13033564814395504</v>
      </c>
      <c r="X2021">
        <v>3</v>
      </c>
      <c r="Y2021">
        <v>1</v>
      </c>
      <c r="Z2021" t="b">
        <v>0</v>
      </c>
    </row>
    <row r="2022" spans="1:26" hidden="1" x14ac:dyDescent="0.25">
      <c r="A2022" t="s">
        <v>9195</v>
      </c>
      <c r="B2022" t="s">
        <v>186</v>
      </c>
      <c r="C2022" t="s">
        <v>33</v>
      </c>
      <c r="D2022" t="s">
        <v>34</v>
      </c>
      <c r="E2022" t="s">
        <v>52</v>
      </c>
      <c r="F2022" t="s">
        <v>745</v>
      </c>
      <c r="G2022" t="s">
        <v>329</v>
      </c>
      <c r="H2022" t="s">
        <v>77</v>
      </c>
      <c r="I2022" t="b">
        <v>0</v>
      </c>
      <c r="J2022">
        <v>7.36</v>
      </c>
      <c r="K2022">
        <v>489.61</v>
      </c>
      <c r="L2022" t="s">
        <v>9196</v>
      </c>
      <c r="M2022" s="2">
        <f t="shared" si="93"/>
        <v>45946.465277777781</v>
      </c>
      <c r="N2022" t="s">
        <v>9197</v>
      </c>
      <c r="O2022" s="2">
        <f t="shared" si="94"/>
        <v>45951.672476851854</v>
      </c>
      <c r="P2022" t="s">
        <v>9198</v>
      </c>
      <c r="Q2022" s="2">
        <f t="shared" si="95"/>
        <v>45951.498564814814</v>
      </c>
      <c r="R2022" t="s">
        <v>9199</v>
      </c>
      <c r="S2022" t="s">
        <v>30</v>
      </c>
      <c r="T20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22" s="5">
        <f>IF(tb_ship[[#This Row],[current_status]]&lt;&gt;"DELIVERED", "",
  ABS(tb_ship[[#This Row],[Formated_actual_delivery_timestamp]] - tb_ship[[#This Row],[Formatted_estimated_delivery_timestamp]])
)</f>
        <v>0.17391203704028158</v>
      </c>
      <c r="X2022">
        <v>3</v>
      </c>
      <c r="Y2022">
        <v>4</v>
      </c>
      <c r="Z2022" t="b">
        <v>0</v>
      </c>
    </row>
    <row r="2023" spans="1:26" hidden="1" x14ac:dyDescent="0.25">
      <c r="A2023" t="s">
        <v>9200</v>
      </c>
      <c r="B2023" t="s">
        <v>42</v>
      </c>
      <c r="C2023" t="s">
        <v>43</v>
      </c>
      <c r="D2023" t="s">
        <v>44</v>
      </c>
      <c r="E2023" t="s">
        <v>52</v>
      </c>
      <c r="F2023" t="s">
        <v>117</v>
      </c>
      <c r="G2023" t="s">
        <v>329</v>
      </c>
      <c r="H2023" t="s">
        <v>3074</v>
      </c>
      <c r="I2023" t="b">
        <v>1</v>
      </c>
      <c r="J2023">
        <v>9.27</v>
      </c>
      <c r="K2023">
        <v>129.81</v>
      </c>
      <c r="L2023" t="s">
        <v>9201</v>
      </c>
      <c r="M2023" s="2">
        <f t="shared" si="93"/>
        <v>46065.346527777772</v>
      </c>
      <c r="N2023" t="s">
        <v>9202</v>
      </c>
      <c r="O2023" s="2">
        <f t="shared" si="94"/>
        <v>46073.204131944447</v>
      </c>
      <c r="Q2023" s="2" t="str">
        <f t="shared" si="95"/>
        <v/>
      </c>
      <c r="R2023" t="s">
        <v>9203</v>
      </c>
      <c r="S2023" t="s">
        <v>140</v>
      </c>
      <c r="T20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23" s="5" t="str">
        <f>IF(tb_ship[[#This Row],[current_status]]&lt;&gt;"DELIVERED", "",
  ABS(tb_ship[[#This Row],[Formated_actual_delivery_timestamp]] - tb_ship[[#This Row],[Formatted_estimated_delivery_timestamp]])
)</f>
        <v/>
      </c>
      <c r="V2023" t="s">
        <v>3564</v>
      </c>
      <c r="W2023" t="s">
        <v>2418</v>
      </c>
      <c r="X2023">
        <v>10</v>
      </c>
      <c r="Y2023">
        <v>5</v>
      </c>
      <c r="Z2023" t="b">
        <v>1</v>
      </c>
    </row>
    <row r="2024" spans="1:26" hidden="1" x14ac:dyDescent="0.25">
      <c r="A2024" t="s">
        <v>9204</v>
      </c>
      <c r="B2024" t="s">
        <v>22</v>
      </c>
      <c r="C2024" t="s">
        <v>23</v>
      </c>
      <c r="D2024" t="s">
        <v>44</v>
      </c>
      <c r="E2024" t="s">
        <v>52</v>
      </c>
      <c r="F2024" t="s">
        <v>117</v>
      </c>
      <c r="G2024" t="s">
        <v>236</v>
      </c>
      <c r="H2024" t="s">
        <v>204</v>
      </c>
      <c r="I2024" t="b">
        <v>1</v>
      </c>
      <c r="J2024">
        <v>16.71</v>
      </c>
      <c r="K2024">
        <v>1286.05</v>
      </c>
      <c r="L2024" t="s">
        <v>9205</v>
      </c>
      <c r="M2024" s="2">
        <f t="shared" si="93"/>
        <v>46052.354166666664</v>
      </c>
      <c r="N2024" t="s">
        <v>9206</v>
      </c>
      <c r="O2024" s="2">
        <f t="shared" si="94"/>
        <v>46057.538784722223</v>
      </c>
      <c r="P2024" t="s">
        <v>9207</v>
      </c>
      <c r="Q2024" s="2">
        <f t="shared" si="95"/>
        <v>46058.222893518519</v>
      </c>
      <c r="R2024" t="s">
        <v>9207</v>
      </c>
      <c r="S2024" t="s">
        <v>30</v>
      </c>
      <c r="T20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24" s="5">
        <f>IF(tb_ship[[#This Row],[current_status]]&lt;&gt;"DELIVERED", "",
  ABS(tb_ship[[#This Row],[Formated_actual_delivery_timestamp]] - tb_ship[[#This Row],[Formatted_estimated_delivery_timestamp]])
)</f>
        <v>0.68410879629664123</v>
      </c>
      <c r="X2024">
        <v>1</v>
      </c>
      <c r="Y2024">
        <v>3</v>
      </c>
      <c r="Z2024" t="b">
        <v>0</v>
      </c>
    </row>
    <row r="2025" spans="1:26" hidden="1" x14ac:dyDescent="0.25">
      <c r="A2025" t="s">
        <v>9208</v>
      </c>
      <c r="B2025" t="s">
        <v>203</v>
      </c>
      <c r="C2025" t="s">
        <v>43</v>
      </c>
      <c r="D2025" t="s">
        <v>24</v>
      </c>
      <c r="E2025" t="s">
        <v>24</v>
      </c>
      <c r="F2025" t="s">
        <v>151</v>
      </c>
      <c r="G2025" t="s">
        <v>68</v>
      </c>
      <c r="I2025" t="b">
        <v>0</v>
      </c>
      <c r="J2025">
        <v>17.73</v>
      </c>
      <c r="K2025">
        <v>823.07</v>
      </c>
      <c r="L2025" t="s">
        <v>9209</v>
      </c>
      <c r="M2025" s="2">
        <f t="shared" si="93"/>
        <v>45821.416666666664</v>
      </c>
      <c r="N2025" t="s">
        <v>9210</v>
      </c>
      <c r="O2025" s="2">
        <f t="shared" si="94"/>
        <v>45824.113900462966</v>
      </c>
      <c r="P2025" t="s">
        <v>9211</v>
      </c>
      <c r="Q2025" s="2">
        <f t="shared" si="95"/>
        <v>45819.677199074074</v>
      </c>
      <c r="R2025" t="s">
        <v>9212</v>
      </c>
      <c r="S2025" t="s">
        <v>30</v>
      </c>
      <c r="T20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25" s="5">
        <f>IF(tb_ship[[#This Row],[current_status]]&lt;&gt;"DELIVERED", "",
  ABS(tb_ship[[#This Row],[Formated_actual_delivery_timestamp]] - tb_ship[[#This Row],[Formatted_estimated_delivery_timestamp]])
)</f>
        <v>4.4367013888913789</v>
      </c>
      <c r="X2025">
        <v>2</v>
      </c>
      <c r="Y2025">
        <v>1</v>
      </c>
      <c r="Z2025" t="b">
        <v>0</v>
      </c>
    </row>
    <row r="2026" spans="1:26" hidden="1" x14ac:dyDescent="0.25">
      <c r="A2026" t="s">
        <v>9213</v>
      </c>
      <c r="B2026" t="s">
        <v>203</v>
      </c>
      <c r="C2026" t="s">
        <v>33</v>
      </c>
      <c r="D2026" t="s">
        <v>126</v>
      </c>
      <c r="E2026" t="s">
        <v>24</v>
      </c>
      <c r="F2026" t="s">
        <v>272</v>
      </c>
      <c r="G2026" t="s">
        <v>5374</v>
      </c>
      <c r="H2026" t="s">
        <v>129</v>
      </c>
      <c r="I2026" t="b">
        <v>1</v>
      </c>
      <c r="J2026">
        <v>6.27</v>
      </c>
      <c r="K2026">
        <v>230.83</v>
      </c>
      <c r="L2026" t="s">
        <v>9214</v>
      </c>
      <c r="M2026" s="2">
        <f t="shared" si="93"/>
        <v>45808.965277777781</v>
      </c>
      <c r="N2026" t="s">
        <v>9215</v>
      </c>
      <c r="O2026" s="2">
        <f t="shared" si="94"/>
        <v>45814.677106481482</v>
      </c>
      <c r="P2026" t="s">
        <v>9216</v>
      </c>
      <c r="Q2026" s="2">
        <f t="shared" si="95"/>
        <v>45814.415532407409</v>
      </c>
      <c r="R2026" t="s">
        <v>9216</v>
      </c>
      <c r="S2026" t="s">
        <v>30</v>
      </c>
      <c r="T2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26" s="5">
        <f>IF(tb_ship[[#This Row],[current_status]]&lt;&gt;"DELIVERED", "",
  ABS(tb_ship[[#This Row],[Formated_actual_delivery_timestamp]] - tb_ship[[#This Row],[Formatted_estimated_delivery_timestamp]])
)</f>
        <v>0.26157407407299615</v>
      </c>
      <c r="X2026">
        <v>3</v>
      </c>
      <c r="Y2026">
        <v>3</v>
      </c>
      <c r="Z2026" t="b">
        <v>0</v>
      </c>
    </row>
    <row r="2027" spans="1:26" hidden="1" x14ac:dyDescent="0.25">
      <c r="A2027" t="s">
        <v>9217</v>
      </c>
      <c r="B2027" t="s">
        <v>99</v>
      </c>
      <c r="C2027" t="s">
        <v>51</v>
      </c>
      <c r="D2027" t="s">
        <v>24</v>
      </c>
      <c r="E2027" t="s">
        <v>34</v>
      </c>
      <c r="F2027" t="s">
        <v>196</v>
      </c>
      <c r="G2027" t="s">
        <v>230</v>
      </c>
      <c r="H2027" t="s">
        <v>259</v>
      </c>
      <c r="I2027" t="b">
        <v>1</v>
      </c>
      <c r="J2027">
        <v>12.59</v>
      </c>
      <c r="K2027">
        <v>406.99</v>
      </c>
      <c r="L2027" t="s">
        <v>9218</v>
      </c>
      <c r="M2027" s="2">
        <f t="shared" si="93"/>
        <v>45870.397222222222</v>
      </c>
      <c r="N2027" t="s">
        <v>9219</v>
      </c>
      <c r="O2027" s="2">
        <f t="shared" si="94"/>
        <v>45877.648946759262</v>
      </c>
      <c r="Q2027" s="2" t="str">
        <f t="shared" si="95"/>
        <v/>
      </c>
      <c r="R2027" t="s">
        <v>9220</v>
      </c>
      <c r="S2027" t="s">
        <v>140</v>
      </c>
      <c r="T20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27" s="5" t="str">
        <f>IF(tb_ship[[#This Row],[current_status]]&lt;&gt;"DELIVERED", "",
  ABS(tb_ship[[#This Row],[Formated_actual_delivery_timestamp]] - tb_ship[[#This Row],[Formatted_estimated_delivery_timestamp]])
)</f>
        <v/>
      </c>
      <c r="V2027" t="s">
        <v>400</v>
      </c>
      <c r="W2027" t="s">
        <v>674</v>
      </c>
      <c r="X2027">
        <v>5</v>
      </c>
      <c r="Y2027">
        <v>5</v>
      </c>
      <c r="Z2027" t="b">
        <v>1</v>
      </c>
    </row>
    <row r="2028" spans="1:26" hidden="1" x14ac:dyDescent="0.25">
      <c r="A2028" t="s">
        <v>9221</v>
      </c>
      <c r="B2028" t="s">
        <v>22</v>
      </c>
      <c r="C2028" t="s">
        <v>23</v>
      </c>
      <c r="D2028" t="s">
        <v>24</v>
      </c>
      <c r="E2028" t="s">
        <v>44</v>
      </c>
      <c r="F2028" t="s">
        <v>35</v>
      </c>
      <c r="G2028" t="s">
        <v>117</v>
      </c>
      <c r="H2028" t="s">
        <v>370</v>
      </c>
      <c r="I2028" t="b">
        <v>1</v>
      </c>
      <c r="J2028">
        <v>1.49</v>
      </c>
      <c r="K2028">
        <v>31.35</v>
      </c>
      <c r="L2028" t="s">
        <v>9222</v>
      </c>
      <c r="M2028" s="2">
        <f t="shared" si="93"/>
        <v>46015.618750000001</v>
      </c>
      <c r="N2028" t="s">
        <v>9223</v>
      </c>
      <c r="O2028" s="2">
        <f t="shared" si="94"/>
        <v>46019.254212962966</v>
      </c>
      <c r="P2028" t="s">
        <v>9224</v>
      </c>
      <c r="Q2028" s="2">
        <f t="shared" si="95"/>
        <v>46017.936759259261</v>
      </c>
      <c r="R2028" t="s">
        <v>9224</v>
      </c>
      <c r="S2028" t="s">
        <v>30</v>
      </c>
      <c r="T20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28" s="5">
        <f>IF(tb_ship[[#This Row],[current_status]]&lt;&gt;"DELIVERED", "",
  ABS(tb_ship[[#This Row],[Formated_actual_delivery_timestamp]] - tb_ship[[#This Row],[Formatted_estimated_delivery_timestamp]])
)</f>
        <v>1.317453703704814</v>
      </c>
      <c r="X2028">
        <v>2</v>
      </c>
      <c r="Y2028">
        <v>2</v>
      </c>
      <c r="Z2028" t="b">
        <v>0</v>
      </c>
    </row>
    <row r="2029" spans="1:26" hidden="1" x14ac:dyDescent="0.25">
      <c r="A2029" t="s">
        <v>9225</v>
      </c>
      <c r="B2029" t="s">
        <v>335</v>
      </c>
      <c r="C2029" t="s">
        <v>33</v>
      </c>
      <c r="D2029" t="s">
        <v>44</v>
      </c>
      <c r="E2029" t="s">
        <v>24</v>
      </c>
      <c r="F2029" t="s">
        <v>180</v>
      </c>
      <c r="G2029" t="s">
        <v>407</v>
      </c>
      <c r="H2029" t="s">
        <v>181</v>
      </c>
      <c r="I2029" t="b">
        <v>1</v>
      </c>
      <c r="J2029">
        <v>40.06</v>
      </c>
      <c r="K2029">
        <v>820.95</v>
      </c>
      <c r="L2029" t="s">
        <v>9226</v>
      </c>
      <c r="M2029" s="2">
        <f t="shared" si="93"/>
        <v>45938.227777777778</v>
      </c>
      <c r="N2029" t="s">
        <v>9227</v>
      </c>
      <c r="O2029" s="2">
        <f t="shared" si="94"/>
        <v>45944.55190972222</v>
      </c>
      <c r="P2029" t="s">
        <v>9228</v>
      </c>
      <c r="Q2029" s="2">
        <f t="shared" si="95"/>
        <v>45944.355439814812</v>
      </c>
      <c r="R2029" t="s">
        <v>9229</v>
      </c>
      <c r="S2029" t="s">
        <v>30</v>
      </c>
      <c r="T20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29" s="5">
        <f>IF(tb_ship[[#This Row],[current_status]]&lt;&gt;"DELIVERED", "",
  ABS(tb_ship[[#This Row],[Formated_actual_delivery_timestamp]] - tb_ship[[#This Row],[Formatted_estimated_delivery_timestamp]])
)</f>
        <v>0.19646990740875481</v>
      </c>
      <c r="X2029">
        <v>3</v>
      </c>
      <c r="Y2029">
        <v>2</v>
      </c>
      <c r="Z2029" t="b">
        <v>0</v>
      </c>
    </row>
    <row r="2030" spans="1:26" hidden="1" x14ac:dyDescent="0.25">
      <c r="A2030" t="s">
        <v>9230</v>
      </c>
      <c r="B2030" t="s">
        <v>42</v>
      </c>
      <c r="C2030" t="s">
        <v>51</v>
      </c>
      <c r="D2030" t="s">
        <v>44</v>
      </c>
      <c r="E2030" t="s">
        <v>24</v>
      </c>
      <c r="F2030" t="s">
        <v>117</v>
      </c>
      <c r="G2030" t="s">
        <v>151</v>
      </c>
      <c r="H2030" t="s">
        <v>110</v>
      </c>
      <c r="I2030" t="b">
        <v>1</v>
      </c>
      <c r="J2030">
        <v>106.39</v>
      </c>
      <c r="K2030">
        <v>852.78</v>
      </c>
      <c r="L2030" t="s">
        <v>9231</v>
      </c>
      <c r="M2030" s="2">
        <f t="shared" si="93"/>
        <v>45999.111111111109</v>
      </c>
      <c r="N2030" t="s">
        <v>9232</v>
      </c>
      <c r="O2030" s="2">
        <f t="shared" si="94"/>
        <v>46001.652604166666</v>
      </c>
      <c r="P2030" t="s">
        <v>9233</v>
      </c>
      <c r="Q2030" s="2">
        <f t="shared" si="95"/>
        <v>46001.791666666664</v>
      </c>
      <c r="R2030" t="s">
        <v>9233</v>
      </c>
      <c r="S2030" t="s">
        <v>30</v>
      </c>
      <c r="T20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30" s="5">
        <f>IF(tb_ship[[#This Row],[current_status]]&lt;&gt;"DELIVERED", "",
  ABS(tb_ship[[#This Row],[Formated_actual_delivery_timestamp]] - tb_ship[[#This Row],[Formatted_estimated_delivery_timestamp]])
)</f>
        <v>0.13906249999854481</v>
      </c>
      <c r="X2030">
        <v>2</v>
      </c>
      <c r="Y2030">
        <v>3</v>
      </c>
      <c r="Z2030" t="b">
        <v>0</v>
      </c>
    </row>
    <row r="2031" spans="1:26" hidden="1" x14ac:dyDescent="0.25">
      <c r="A2031" t="s">
        <v>9234</v>
      </c>
      <c r="B2031" t="s">
        <v>67</v>
      </c>
      <c r="C2031" t="s">
        <v>33</v>
      </c>
      <c r="D2031" t="s">
        <v>44</v>
      </c>
      <c r="E2031" t="s">
        <v>24</v>
      </c>
      <c r="F2031" t="s">
        <v>84</v>
      </c>
      <c r="G2031" t="s">
        <v>189</v>
      </c>
      <c r="H2031" t="s">
        <v>181</v>
      </c>
      <c r="I2031" t="b">
        <v>1</v>
      </c>
      <c r="J2031">
        <v>8.86</v>
      </c>
      <c r="K2031">
        <v>422.63</v>
      </c>
      <c r="L2031" t="s">
        <v>9235</v>
      </c>
      <c r="M2031" s="2">
        <f t="shared" si="93"/>
        <v>45953.165277777778</v>
      </c>
      <c r="N2031" t="s">
        <v>9236</v>
      </c>
      <c r="O2031" s="2">
        <f t="shared" si="94"/>
        <v>45962.768020833333</v>
      </c>
      <c r="Q2031" s="2" t="str">
        <f t="shared" si="95"/>
        <v/>
      </c>
      <c r="R2031" t="s">
        <v>9237</v>
      </c>
      <c r="S2031" t="s">
        <v>140</v>
      </c>
      <c r="T20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31" s="5" t="str">
        <f>IF(tb_ship[[#This Row],[current_status]]&lt;&gt;"DELIVERED", "",
  ABS(tb_ship[[#This Row],[Formated_actual_delivery_timestamp]] - tb_ship[[#This Row],[Formatted_estimated_delivery_timestamp]])
)</f>
        <v/>
      </c>
      <c r="V2031" t="s">
        <v>1323</v>
      </c>
      <c r="X2031">
        <v>6</v>
      </c>
      <c r="Y2031">
        <v>5</v>
      </c>
      <c r="Z2031" t="b">
        <v>1</v>
      </c>
    </row>
    <row r="2032" spans="1:26" hidden="1" x14ac:dyDescent="0.25">
      <c r="A2032" t="s">
        <v>9238</v>
      </c>
      <c r="B2032" t="s">
        <v>67</v>
      </c>
      <c r="C2032" t="s">
        <v>23</v>
      </c>
      <c r="D2032" t="s">
        <v>44</v>
      </c>
      <c r="E2032" t="s">
        <v>24</v>
      </c>
      <c r="F2032" t="s">
        <v>180</v>
      </c>
      <c r="G2032" t="s">
        <v>25</v>
      </c>
      <c r="H2032" t="s">
        <v>181</v>
      </c>
      <c r="I2032" t="b">
        <v>1</v>
      </c>
      <c r="J2032">
        <v>32.74</v>
      </c>
      <c r="K2032">
        <v>481.82</v>
      </c>
      <c r="L2032" t="s">
        <v>9239</v>
      </c>
      <c r="M2032" s="2">
        <f t="shared" si="93"/>
        <v>45821.328472222223</v>
      </c>
      <c r="N2032" t="s">
        <v>9240</v>
      </c>
      <c r="O2032" s="2">
        <f t="shared" si="94"/>
        <v>45825.277303240735</v>
      </c>
      <c r="P2032" t="s">
        <v>9241</v>
      </c>
      <c r="Q2032" s="2">
        <f t="shared" si="95"/>
        <v>45825.53229166667</v>
      </c>
      <c r="R2032" t="s">
        <v>9242</v>
      </c>
      <c r="S2032" t="s">
        <v>30</v>
      </c>
      <c r="T20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32" s="5">
        <f>IF(tb_ship[[#This Row],[current_status]]&lt;&gt;"DELIVERED", "",
  ABS(tb_ship[[#This Row],[Formated_actual_delivery_timestamp]] - tb_ship[[#This Row],[Formatted_estimated_delivery_timestamp]])
)</f>
        <v>0.25498842593515292</v>
      </c>
      <c r="X2032">
        <v>2</v>
      </c>
      <c r="Y2032">
        <v>3</v>
      </c>
      <c r="Z2032" t="b">
        <v>0</v>
      </c>
    </row>
    <row r="2033" spans="1:26" hidden="1" x14ac:dyDescent="0.25">
      <c r="A2033" t="s">
        <v>9243</v>
      </c>
      <c r="B2033" t="s">
        <v>32</v>
      </c>
      <c r="C2033" t="s">
        <v>51</v>
      </c>
      <c r="D2033" t="s">
        <v>24</v>
      </c>
      <c r="E2033" t="s">
        <v>24</v>
      </c>
      <c r="F2033" t="s">
        <v>128</v>
      </c>
      <c r="G2033" t="s">
        <v>102</v>
      </c>
      <c r="H2033" t="s">
        <v>525</v>
      </c>
      <c r="I2033" t="b">
        <v>0</v>
      </c>
      <c r="J2033">
        <v>6.35</v>
      </c>
      <c r="K2033">
        <v>456.83</v>
      </c>
      <c r="L2033" t="s">
        <v>9244</v>
      </c>
      <c r="M2033" s="2">
        <f t="shared" si="93"/>
        <v>46028.552777777775</v>
      </c>
      <c r="N2033" t="s">
        <v>9245</v>
      </c>
      <c r="O2033" s="2">
        <f t="shared" si="94"/>
        <v>46030.884143518524</v>
      </c>
      <c r="P2033" t="s">
        <v>9246</v>
      </c>
      <c r="Q2033" s="2">
        <f t="shared" si="95"/>
        <v>46030.515034722222</v>
      </c>
      <c r="R2033" t="s">
        <v>9247</v>
      </c>
      <c r="S2033" t="s">
        <v>30</v>
      </c>
      <c r="T20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33" s="5">
        <f>IF(tb_ship[[#This Row],[current_status]]&lt;&gt;"DELIVERED", "",
  ABS(tb_ship[[#This Row],[Formated_actual_delivery_timestamp]] - tb_ship[[#This Row],[Formatted_estimated_delivery_timestamp]])
)</f>
        <v>0.36910879630158888</v>
      </c>
      <c r="X2033">
        <v>1</v>
      </c>
      <c r="Y2033">
        <v>2</v>
      </c>
      <c r="Z2033" t="b">
        <v>0</v>
      </c>
    </row>
    <row r="2034" spans="1:26" hidden="1" x14ac:dyDescent="0.25">
      <c r="A2034" t="s">
        <v>9248</v>
      </c>
      <c r="B2034" t="s">
        <v>687</v>
      </c>
      <c r="C2034" t="s">
        <v>43</v>
      </c>
      <c r="D2034" t="s">
        <v>24</v>
      </c>
      <c r="E2034" t="s">
        <v>24</v>
      </c>
      <c r="F2034" t="s">
        <v>273</v>
      </c>
      <c r="G2034" t="s">
        <v>35</v>
      </c>
      <c r="H2034" t="s">
        <v>152</v>
      </c>
      <c r="I2034" t="b">
        <v>0</v>
      </c>
      <c r="J2034">
        <v>20.77</v>
      </c>
      <c r="K2034">
        <v>237.91</v>
      </c>
      <c r="L2034" t="s">
        <v>9249</v>
      </c>
      <c r="M2034" s="2">
        <f t="shared" si="93"/>
        <v>45814.901388888895</v>
      </c>
      <c r="N2034" t="s">
        <v>9250</v>
      </c>
      <c r="O2034" s="2">
        <f t="shared" si="94"/>
        <v>45817.109467592592</v>
      </c>
      <c r="P2034" t="s">
        <v>9251</v>
      </c>
      <c r="Q2034" s="2">
        <f t="shared" si="95"/>
        <v>45817.086168981485</v>
      </c>
      <c r="R2034" t="s">
        <v>9251</v>
      </c>
      <c r="S2034" t="s">
        <v>30</v>
      </c>
      <c r="T20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34" s="5">
        <f>IF(tb_ship[[#This Row],[current_status]]&lt;&gt;"DELIVERED", "",
  ABS(tb_ship[[#This Row],[Formated_actual_delivery_timestamp]] - tb_ship[[#This Row],[Formatted_estimated_delivery_timestamp]])
)</f>
        <v>2.3298611107748002E-2</v>
      </c>
      <c r="X2034">
        <v>2</v>
      </c>
      <c r="Y2034">
        <v>2</v>
      </c>
      <c r="Z2034" t="b">
        <v>0</v>
      </c>
    </row>
    <row r="2035" spans="1:26" hidden="1" x14ac:dyDescent="0.25">
      <c r="A2035" t="s">
        <v>9252</v>
      </c>
      <c r="B2035" t="s">
        <v>134</v>
      </c>
      <c r="C2035" t="s">
        <v>33</v>
      </c>
      <c r="D2035" t="s">
        <v>44</v>
      </c>
      <c r="E2035" t="s">
        <v>24</v>
      </c>
      <c r="F2035" t="s">
        <v>645</v>
      </c>
      <c r="G2035" t="s">
        <v>151</v>
      </c>
      <c r="H2035" t="s">
        <v>181</v>
      </c>
      <c r="I2035" t="b">
        <v>0</v>
      </c>
      <c r="J2035">
        <v>22.01</v>
      </c>
      <c r="K2035">
        <v>1027.76</v>
      </c>
      <c r="L2035" t="s">
        <v>9253</v>
      </c>
      <c r="M2035" s="2">
        <f t="shared" si="93"/>
        <v>45903.998611111107</v>
      </c>
      <c r="N2035" t="s">
        <v>9254</v>
      </c>
      <c r="O2035" s="2">
        <f t="shared" si="94"/>
        <v>45907.930532407408</v>
      </c>
      <c r="Q2035" s="2" t="str">
        <f t="shared" si="95"/>
        <v/>
      </c>
      <c r="R2035" t="s">
        <v>9255</v>
      </c>
      <c r="S2035" t="s">
        <v>140</v>
      </c>
      <c r="T20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35" s="5" t="str">
        <f>IF(tb_ship[[#This Row],[current_status]]&lt;&gt;"DELIVERED", "",
  ABS(tb_ship[[#This Row],[Formated_actual_delivery_timestamp]] - tb_ship[[#This Row],[Formatted_estimated_delivery_timestamp]])
)</f>
        <v/>
      </c>
      <c r="V2035" t="s">
        <v>141</v>
      </c>
      <c r="W2035" t="s">
        <v>4425</v>
      </c>
      <c r="X2035">
        <v>8</v>
      </c>
      <c r="Y2035">
        <v>3</v>
      </c>
      <c r="Z2035" t="b">
        <v>1</v>
      </c>
    </row>
    <row r="2036" spans="1:26" hidden="1" x14ac:dyDescent="0.25">
      <c r="A2036" t="s">
        <v>9256</v>
      </c>
      <c r="B2036" t="s">
        <v>687</v>
      </c>
      <c r="C2036" t="s">
        <v>23</v>
      </c>
      <c r="D2036" t="s">
        <v>44</v>
      </c>
      <c r="E2036" t="s">
        <v>52</v>
      </c>
      <c r="F2036" t="s">
        <v>180</v>
      </c>
      <c r="G2036" t="s">
        <v>329</v>
      </c>
      <c r="H2036" t="s">
        <v>204</v>
      </c>
      <c r="I2036" t="b">
        <v>1</v>
      </c>
      <c r="J2036">
        <v>14.98</v>
      </c>
      <c r="K2036">
        <v>159.69</v>
      </c>
      <c r="L2036" t="s">
        <v>9257</v>
      </c>
      <c r="M2036" s="2">
        <f t="shared" si="93"/>
        <v>45981.724305555559</v>
      </c>
      <c r="N2036" t="s">
        <v>9258</v>
      </c>
      <c r="O2036" s="2">
        <f t="shared" si="94"/>
        <v>45986.537361111114</v>
      </c>
      <c r="P2036" t="s">
        <v>9259</v>
      </c>
      <c r="Q2036" s="2">
        <f t="shared" si="95"/>
        <v>45986.825254629628</v>
      </c>
      <c r="R2036" t="s">
        <v>9260</v>
      </c>
      <c r="S2036" t="s">
        <v>30</v>
      </c>
      <c r="T20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36" s="5">
        <f>IF(tb_ship[[#This Row],[current_status]]&lt;&gt;"DELIVERED", "",
  ABS(tb_ship[[#This Row],[Formated_actual_delivery_timestamp]] - tb_ship[[#This Row],[Formatted_estimated_delivery_timestamp]])
)</f>
        <v>0.28789351851446554</v>
      </c>
      <c r="X2036">
        <v>2</v>
      </c>
      <c r="Y2036">
        <v>2</v>
      </c>
      <c r="Z2036" t="b">
        <v>0</v>
      </c>
    </row>
    <row r="2037" spans="1:26" hidden="1" x14ac:dyDescent="0.25">
      <c r="A2037" t="s">
        <v>9261</v>
      </c>
      <c r="B2037" t="s">
        <v>512</v>
      </c>
      <c r="C2037" t="s">
        <v>33</v>
      </c>
      <c r="D2037" t="s">
        <v>59</v>
      </c>
      <c r="E2037" t="s">
        <v>52</v>
      </c>
      <c r="F2037" t="s">
        <v>160</v>
      </c>
      <c r="G2037" t="s">
        <v>4645</v>
      </c>
      <c r="H2037" t="s">
        <v>162</v>
      </c>
      <c r="I2037" t="b">
        <v>0</v>
      </c>
      <c r="J2037">
        <v>5.87</v>
      </c>
      <c r="K2037">
        <v>238.24</v>
      </c>
      <c r="L2037" t="s">
        <v>9262</v>
      </c>
      <c r="M2037" s="2">
        <f t="shared" si="93"/>
        <v>45902.449305555558</v>
      </c>
      <c r="N2037" t="s">
        <v>9263</v>
      </c>
      <c r="O2037" s="2">
        <f t="shared" si="94"/>
        <v>45909.474224537036</v>
      </c>
      <c r="P2037" t="s">
        <v>9264</v>
      </c>
      <c r="Q2037" s="2">
        <f t="shared" si="95"/>
        <v>45909.194398148153</v>
      </c>
      <c r="R2037" t="s">
        <v>9264</v>
      </c>
      <c r="S2037" t="s">
        <v>30</v>
      </c>
      <c r="T20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37" s="5">
        <f>IF(tb_ship[[#This Row],[current_status]]&lt;&gt;"DELIVERED", "",
  ABS(tb_ship[[#This Row],[Formated_actual_delivery_timestamp]] - tb_ship[[#This Row],[Formatted_estimated_delivery_timestamp]])
)</f>
        <v>0.27982638888352085</v>
      </c>
      <c r="X2037">
        <v>2</v>
      </c>
      <c r="Y2037">
        <v>4</v>
      </c>
      <c r="Z2037" t="b">
        <v>0</v>
      </c>
    </row>
    <row r="2038" spans="1:26" hidden="1" x14ac:dyDescent="0.25">
      <c r="A2038" t="s">
        <v>9265</v>
      </c>
      <c r="B2038" t="s">
        <v>67</v>
      </c>
      <c r="C2038" t="s">
        <v>43</v>
      </c>
      <c r="D2038" t="s">
        <v>24</v>
      </c>
      <c r="E2038" t="s">
        <v>34</v>
      </c>
      <c r="F2038" t="s">
        <v>93</v>
      </c>
      <c r="G2038" t="s">
        <v>230</v>
      </c>
      <c r="H2038" t="s">
        <v>3260</v>
      </c>
      <c r="I2038" t="b">
        <v>1</v>
      </c>
      <c r="J2038">
        <v>8.65</v>
      </c>
      <c r="K2038">
        <v>391.79</v>
      </c>
      <c r="L2038" t="s">
        <v>9266</v>
      </c>
      <c r="M2038" s="2">
        <f t="shared" si="93"/>
        <v>46000.897222222222</v>
      </c>
      <c r="N2038" t="s">
        <v>9267</v>
      </c>
      <c r="O2038" s="2">
        <f t="shared" si="94"/>
        <v>46005.465868055559</v>
      </c>
      <c r="P2038" t="s">
        <v>9268</v>
      </c>
      <c r="Q2038" s="2">
        <f t="shared" si="95"/>
        <v>46005.344976851855</v>
      </c>
      <c r="R2038" t="s">
        <v>9269</v>
      </c>
      <c r="S2038" t="s">
        <v>30</v>
      </c>
      <c r="T2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38" s="5">
        <f>IF(tb_ship[[#This Row],[current_status]]&lt;&gt;"DELIVERED", "",
  ABS(tb_ship[[#This Row],[Formated_actual_delivery_timestamp]] - tb_ship[[#This Row],[Formatted_estimated_delivery_timestamp]])
)</f>
        <v>0.12089120370364981</v>
      </c>
      <c r="X2038">
        <v>3</v>
      </c>
      <c r="Y2038">
        <v>4</v>
      </c>
      <c r="Z2038" t="b">
        <v>0</v>
      </c>
    </row>
    <row r="2039" spans="1:26" hidden="1" x14ac:dyDescent="0.25">
      <c r="A2039" t="s">
        <v>9270</v>
      </c>
      <c r="B2039" t="s">
        <v>99</v>
      </c>
      <c r="C2039" t="s">
        <v>43</v>
      </c>
      <c r="D2039" t="s">
        <v>44</v>
      </c>
      <c r="E2039" t="s">
        <v>52</v>
      </c>
      <c r="F2039" t="s">
        <v>117</v>
      </c>
      <c r="G2039" t="s">
        <v>53</v>
      </c>
      <c r="H2039" t="s">
        <v>86</v>
      </c>
      <c r="I2039" t="b">
        <v>1</v>
      </c>
      <c r="J2039">
        <v>4.6500000000000004</v>
      </c>
      <c r="K2039">
        <v>149.09</v>
      </c>
      <c r="L2039" t="s">
        <v>9271</v>
      </c>
      <c r="M2039" s="2">
        <f t="shared" si="93"/>
        <v>45891.388888888883</v>
      </c>
      <c r="N2039" t="s">
        <v>9272</v>
      </c>
      <c r="O2039" s="2">
        <f t="shared" si="94"/>
        <v>45899.947395833333</v>
      </c>
      <c r="P2039" t="s">
        <v>9273</v>
      </c>
      <c r="Q2039" s="2">
        <f t="shared" si="95"/>
        <v>45900.068530092591</v>
      </c>
      <c r="R2039" t="s">
        <v>9273</v>
      </c>
      <c r="S2039" t="s">
        <v>30</v>
      </c>
      <c r="T20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39" s="5">
        <f>IF(tb_ship[[#This Row],[current_status]]&lt;&gt;"DELIVERED", "",
  ABS(tb_ship[[#This Row],[Formated_actual_delivery_timestamp]] - tb_ship[[#This Row],[Formatted_estimated_delivery_timestamp]])
)</f>
        <v>0.12113425925781485</v>
      </c>
      <c r="X2039">
        <v>1</v>
      </c>
      <c r="Y2039">
        <v>4</v>
      </c>
      <c r="Z2039" t="b">
        <v>0</v>
      </c>
    </row>
    <row r="2040" spans="1:26" hidden="1" x14ac:dyDescent="0.25">
      <c r="A2040" t="s">
        <v>9274</v>
      </c>
      <c r="B2040" t="s">
        <v>83</v>
      </c>
      <c r="C2040" t="s">
        <v>51</v>
      </c>
      <c r="D2040" t="s">
        <v>44</v>
      </c>
      <c r="E2040" t="s">
        <v>24</v>
      </c>
      <c r="F2040" t="s">
        <v>109</v>
      </c>
      <c r="G2040" t="s">
        <v>189</v>
      </c>
      <c r="H2040" t="s">
        <v>110</v>
      </c>
      <c r="I2040" t="b">
        <v>1</v>
      </c>
      <c r="J2040">
        <v>4.4400000000000004</v>
      </c>
      <c r="K2040">
        <v>274.7</v>
      </c>
      <c r="L2040" t="s">
        <v>9275</v>
      </c>
      <c r="M2040" s="2">
        <f t="shared" si="93"/>
        <v>46072.270138888889</v>
      </c>
      <c r="N2040" t="s">
        <v>9276</v>
      </c>
      <c r="O2040" s="2">
        <f t="shared" si="94"/>
        <v>46078.803923611114</v>
      </c>
      <c r="P2040" t="s">
        <v>9277</v>
      </c>
      <c r="Q2040" s="2">
        <f t="shared" si="95"/>
        <v>46078.535324074073</v>
      </c>
      <c r="R2040" t="s">
        <v>9277</v>
      </c>
      <c r="S2040" t="s">
        <v>30</v>
      </c>
      <c r="T20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0" s="5">
        <f>IF(tb_ship[[#This Row],[current_status]]&lt;&gt;"DELIVERED", "",
  ABS(tb_ship[[#This Row],[Formated_actual_delivery_timestamp]] - tb_ship[[#This Row],[Formatted_estimated_delivery_timestamp]])
)</f>
        <v>0.26859953704115469</v>
      </c>
      <c r="X2040">
        <v>2</v>
      </c>
      <c r="Y2040">
        <v>3</v>
      </c>
      <c r="Z2040" t="b">
        <v>0</v>
      </c>
    </row>
    <row r="2041" spans="1:26" hidden="1" x14ac:dyDescent="0.25">
      <c r="A2041" t="s">
        <v>9278</v>
      </c>
      <c r="B2041" t="s">
        <v>67</v>
      </c>
      <c r="C2041" t="s">
        <v>23</v>
      </c>
      <c r="D2041" t="s">
        <v>52</v>
      </c>
      <c r="E2041" t="s">
        <v>59</v>
      </c>
      <c r="F2041" t="s">
        <v>53</v>
      </c>
      <c r="G2041" t="s">
        <v>471</v>
      </c>
      <c r="H2041" t="s">
        <v>1175</v>
      </c>
      <c r="I2041" t="b">
        <v>0</v>
      </c>
      <c r="J2041">
        <v>46.79</v>
      </c>
      <c r="K2041">
        <v>1237.3599999999999</v>
      </c>
      <c r="L2041" t="s">
        <v>9279</v>
      </c>
      <c r="M2041" s="2">
        <f t="shared" si="93"/>
        <v>46065.452777777777</v>
      </c>
      <c r="N2041" t="s">
        <v>9280</v>
      </c>
      <c r="O2041" s="2">
        <f t="shared" si="94"/>
        <v>46071.613981481481</v>
      </c>
      <c r="P2041" t="s">
        <v>9281</v>
      </c>
      <c r="Q2041" s="2">
        <f t="shared" si="95"/>
        <v>46071.907175925931</v>
      </c>
      <c r="R2041" t="s">
        <v>9281</v>
      </c>
      <c r="S2041" t="s">
        <v>30</v>
      </c>
      <c r="T20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41" s="5">
        <f>IF(tb_ship[[#This Row],[current_status]]&lt;&gt;"DELIVERED", "",
  ABS(tb_ship[[#This Row],[Formated_actual_delivery_timestamp]] - tb_ship[[#This Row],[Formatted_estimated_delivery_timestamp]])
)</f>
        <v>0.2931944444499095</v>
      </c>
      <c r="X2041">
        <v>2</v>
      </c>
      <c r="Y2041">
        <v>4</v>
      </c>
      <c r="Z2041" t="b">
        <v>0</v>
      </c>
    </row>
    <row r="2042" spans="1:26" hidden="1" x14ac:dyDescent="0.25">
      <c r="A2042" t="s">
        <v>9282</v>
      </c>
      <c r="B2042" t="s">
        <v>99</v>
      </c>
      <c r="C2042" t="s">
        <v>33</v>
      </c>
      <c r="D2042" t="s">
        <v>44</v>
      </c>
      <c r="E2042" t="s">
        <v>52</v>
      </c>
      <c r="F2042" t="s">
        <v>180</v>
      </c>
      <c r="G2042" t="s">
        <v>60</v>
      </c>
      <c r="H2042" t="s">
        <v>86</v>
      </c>
      <c r="I2042" t="b">
        <v>1</v>
      </c>
      <c r="J2042">
        <v>74.010000000000005</v>
      </c>
      <c r="K2042">
        <v>970.49</v>
      </c>
      <c r="L2042" t="s">
        <v>9283</v>
      </c>
      <c r="M2042" s="2">
        <f t="shared" si="93"/>
        <v>45881.102083333331</v>
      </c>
      <c r="N2042" t="s">
        <v>9284</v>
      </c>
      <c r="O2042" s="2">
        <f t="shared" si="94"/>
        <v>45890.401331018518</v>
      </c>
      <c r="P2042" t="s">
        <v>9285</v>
      </c>
      <c r="Q2042" s="2">
        <f t="shared" si="95"/>
        <v>45890.092210648145</v>
      </c>
      <c r="R2042" t="s">
        <v>9285</v>
      </c>
      <c r="S2042" t="s">
        <v>30</v>
      </c>
      <c r="T20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2" s="5">
        <f>IF(tb_ship[[#This Row],[current_status]]&lt;&gt;"DELIVERED", "",
  ABS(tb_ship[[#This Row],[Formated_actual_delivery_timestamp]] - tb_ship[[#This Row],[Formatted_estimated_delivery_timestamp]])
)</f>
        <v>0.30912037037342088</v>
      </c>
      <c r="X2042">
        <v>1</v>
      </c>
      <c r="Y2042">
        <v>4</v>
      </c>
      <c r="Z2042" t="b">
        <v>0</v>
      </c>
    </row>
    <row r="2043" spans="1:26" hidden="1" x14ac:dyDescent="0.25">
      <c r="A2043" t="s">
        <v>9286</v>
      </c>
      <c r="B2043" t="s">
        <v>279</v>
      </c>
      <c r="C2043" t="s">
        <v>23</v>
      </c>
      <c r="D2043" t="s">
        <v>44</v>
      </c>
      <c r="E2043" t="s">
        <v>24</v>
      </c>
      <c r="F2043" t="s">
        <v>280</v>
      </c>
      <c r="G2043" t="s">
        <v>249</v>
      </c>
      <c r="I2043" t="b">
        <v>1</v>
      </c>
      <c r="J2043">
        <v>26.4</v>
      </c>
      <c r="K2043">
        <v>347</v>
      </c>
      <c r="L2043" t="s">
        <v>9287</v>
      </c>
      <c r="M2043" s="2">
        <f t="shared" si="93"/>
        <v>45912.398611111108</v>
      </c>
      <c r="N2043" t="s">
        <v>9288</v>
      </c>
      <c r="O2043" s="2">
        <f t="shared" si="94"/>
        <v>45914.325995370367</v>
      </c>
      <c r="P2043" t="s">
        <v>9289</v>
      </c>
      <c r="Q2043" s="2">
        <f t="shared" si="95"/>
        <v>45914.671597222223</v>
      </c>
      <c r="R2043" t="s">
        <v>9290</v>
      </c>
      <c r="S2043" t="s">
        <v>30</v>
      </c>
      <c r="T20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43" s="5">
        <f>IF(tb_ship[[#This Row],[current_status]]&lt;&gt;"DELIVERED", "",
  ABS(tb_ship[[#This Row],[Formated_actual_delivery_timestamp]] - tb_ship[[#This Row],[Formatted_estimated_delivery_timestamp]])
)</f>
        <v>0.34560185185546288</v>
      </c>
      <c r="X2043">
        <v>4</v>
      </c>
      <c r="Y2043">
        <v>4</v>
      </c>
      <c r="Z2043" t="b">
        <v>0</v>
      </c>
    </row>
    <row r="2044" spans="1:26" hidden="1" x14ac:dyDescent="0.25">
      <c r="A2044" t="s">
        <v>9291</v>
      </c>
      <c r="B2044" t="s">
        <v>83</v>
      </c>
      <c r="C2044" t="s">
        <v>43</v>
      </c>
      <c r="D2044" t="s">
        <v>116</v>
      </c>
      <c r="E2044" t="s">
        <v>24</v>
      </c>
      <c r="F2044" t="s">
        <v>136</v>
      </c>
      <c r="G2044" t="s">
        <v>93</v>
      </c>
      <c r="H2044" t="s">
        <v>377</v>
      </c>
      <c r="I2044" t="b">
        <v>1</v>
      </c>
      <c r="J2044">
        <v>23.41</v>
      </c>
      <c r="K2044">
        <v>271.33</v>
      </c>
      <c r="L2044" t="s">
        <v>9292</v>
      </c>
      <c r="M2044" s="2">
        <f t="shared" si="93"/>
        <v>45933.417361111111</v>
      </c>
      <c r="N2044" t="s">
        <v>9293</v>
      </c>
      <c r="O2044" s="2">
        <f t="shared" si="94"/>
        <v>45943.41783564815</v>
      </c>
      <c r="P2044" t="s">
        <v>9294</v>
      </c>
      <c r="Q2044" s="2">
        <f t="shared" si="95"/>
        <v>45943.171319444446</v>
      </c>
      <c r="R2044" t="s">
        <v>9294</v>
      </c>
      <c r="S2044" t="s">
        <v>30</v>
      </c>
      <c r="T20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4" s="5">
        <f>IF(tb_ship[[#This Row],[current_status]]&lt;&gt;"DELIVERED", "",
  ABS(tb_ship[[#This Row],[Formated_actual_delivery_timestamp]] - tb_ship[[#This Row],[Formatted_estimated_delivery_timestamp]])
)</f>
        <v>0.24651620370423188</v>
      </c>
      <c r="X2044">
        <v>2</v>
      </c>
      <c r="Y2044">
        <v>3</v>
      </c>
      <c r="Z2044" t="b">
        <v>0</v>
      </c>
    </row>
    <row r="2045" spans="1:26" hidden="1" x14ac:dyDescent="0.25">
      <c r="A2045" t="s">
        <v>9295</v>
      </c>
      <c r="B2045" t="s">
        <v>58</v>
      </c>
      <c r="C2045" t="s">
        <v>33</v>
      </c>
      <c r="D2045" t="s">
        <v>24</v>
      </c>
      <c r="E2045" t="s">
        <v>24</v>
      </c>
      <c r="F2045" t="s">
        <v>1828</v>
      </c>
      <c r="G2045" t="s">
        <v>68</v>
      </c>
      <c r="H2045" t="s">
        <v>69</v>
      </c>
      <c r="I2045" t="b">
        <v>0</v>
      </c>
      <c r="J2045">
        <v>60.18</v>
      </c>
      <c r="K2045">
        <v>2426.58</v>
      </c>
      <c r="L2045" t="s">
        <v>9296</v>
      </c>
      <c r="M2045" s="2">
        <f t="shared" si="93"/>
        <v>46008.752083333333</v>
      </c>
      <c r="N2045" t="s">
        <v>9297</v>
      </c>
      <c r="O2045" s="2">
        <f t="shared" si="94"/>
        <v>46009.508576388893</v>
      </c>
      <c r="P2045" t="s">
        <v>9298</v>
      </c>
      <c r="Q2045" s="2">
        <f t="shared" si="95"/>
        <v>46009.505347222228</v>
      </c>
      <c r="R2045" t="s">
        <v>9298</v>
      </c>
      <c r="S2045" t="s">
        <v>30</v>
      </c>
      <c r="T20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5" s="5">
        <f>IF(tb_ship[[#This Row],[current_status]]&lt;&gt;"DELIVERED", "",
  ABS(tb_ship[[#This Row],[Formated_actual_delivery_timestamp]] - tb_ship[[#This Row],[Formatted_estimated_delivery_timestamp]])
)</f>
        <v>3.2291666648234241E-3</v>
      </c>
      <c r="X2045">
        <v>3</v>
      </c>
      <c r="Y2045">
        <v>2</v>
      </c>
      <c r="Z2045" t="b">
        <v>0</v>
      </c>
    </row>
    <row r="2046" spans="1:26" hidden="1" x14ac:dyDescent="0.25">
      <c r="A2046" t="s">
        <v>9299</v>
      </c>
      <c r="B2046" t="s">
        <v>186</v>
      </c>
      <c r="C2046" t="s">
        <v>33</v>
      </c>
      <c r="D2046" t="s">
        <v>24</v>
      </c>
      <c r="E2046" t="s">
        <v>24</v>
      </c>
      <c r="F2046" t="s">
        <v>883</v>
      </c>
      <c r="G2046" t="s">
        <v>189</v>
      </c>
      <c r="H2046" t="s">
        <v>152</v>
      </c>
      <c r="I2046" t="b">
        <v>0</v>
      </c>
      <c r="J2046">
        <v>11.24</v>
      </c>
      <c r="K2046">
        <v>410.63</v>
      </c>
      <c r="L2046" t="s">
        <v>9300</v>
      </c>
      <c r="M2046" s="2">
        <f t="shared" si="93"/>
        <v>45868.390972222223</v>
      </c>
      <c r="N2046" t="s">
        <v>9301</v>
      </c>
      <c r="O2046" s="2">
        <f t="shared" si="94"/>
        <v>45871.841863425929</v>
      </c>
      <c r="P2046" t="s">
        <v>9302</v>
      </c>
      <c r="Q2046" s="2">
        <f t="shared" si="95"/>
        <v>45871.546481481484</v>
      </c>
      <c r="R2046" t="s">
        <v>9302</v>
      </c>
      <c r="S2046" t="s">
        <v>30</v>
      </c>
      <c r="T20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6" s="5">
        <f>IF(tb_ship[[#This Row],[current_status]]&lt;&gt;"DELIVERED", "",
  ABS(tb_ship[[#This Row],[Formated_actual_delivery_timestamp]] - tb_ship[[#This Row],[Formatted_estimated_delivery_timestamp]])
)</f>
        <v>0.29538194444467081</v>
      </c>
      <c r="X2046">
        <v>3</v>
      </c>
      <c r="Y2046">
        <v>2</v>
      </c>
      <c r="Z2046" t="b">
        <v>0</v>
      </c>
    </row>
    <row r="2047" spans="1:26" hidden="1" x14ac:dyDescent="0.25">
      <c r="A2047" t="s">
        <v>9303</v>
      </c>
      <c r="B2047" t="s">
        <v>42</v>
      </c>
      <c r="D2047" t="s">
        <v>116</v>
      </c>
      <c r="E2047" t="s">
        <v>24</v>
      </c>
      <c r="F2047" t="s">
        <v>1405</v>
      </c>
      <c r="G2047" t="s">
        <v>93</v>
      </c>
      <c r="H2047" t="s">
        <v>377</v>
      </c>
      <c r="I2047" t="b">
        <v>0</v>
      </c>
      <c r="J2047">
        <v>26.95</v>
      </c>
      <c r="K2047">
        <v>2829.35</v>
      </c>
      <c r="L2047" t="s">
        <v>9304</v>
      </c>
      <c r="M2047" s="2">
        <f t="shared" si="93"/>
        <v>45868.74722222222</v>
      </c>
      <c r="N2047" t="s">
        <v>9305</v>
      </c>
      <c r="O2047" s="2">
        <f t="shared" si="94"/>
        <v>45874.831828703704</v>
      </c>
      <c r="P2047" t="s">
        <v>9306</v>
      </c>
      <c r="Q2047" s="2">
        <f t="shared" si="95"/>
        <v>45874.751168981478</v>
      </c>
      <c r="R2047" t="s">
        <v>9307</v>
      </c>
      <c r="S2047" t="s">
        <v>30</v>
      </c>
      <c r="T20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7" s="5">
        <f>IF(tb_ship[[#This Row],[current_status]]&lt;&gt;"DELIVERED", "",
  ABS(tb_ship[[#This Row],[Formated_actual_delivery_timestamp]] - tb_ship[[#This Row],[Formatted_estimated_delivery_timestamp]])
)</f>
        <v>8.0659722225391306E-2</v>
      </c>
      <c r="X2047">
        <v>1</v>
      </c>
      <c r="Y2047">
        <v>2</v>
      </c>
      <c r="Z2047" t="b">
        <v>0</v>
      </c>
    </row>
    <row r="2048" spans="1:26" hidden="1" x14ac:dyDescent="0.25">
      <c r="A2048" t="s">
        <v>9308</v>
      </c>
      <c r="B2048" t="s">
        <v>67</v>
      </c>
      <c r="C2048" t="s">
        <v>33</v>
      </c>
      <c r="D2048" t="s">
        <v>52</v>
      </c>
      <c r="E2048" t="s">
        <v>59</v>
      </c>
      <c r="F2048" t="s">
        <v>236</v>
      </c>
      <c r="G2048" t="s">
        <v>160</v>
      </c>
      <c r="H2048" t="s">
        <v>314</v>
      </c>
      <c r="I2048" t="b">
        <v>0</v>
      </c>
      <c r="J2048">
        <v>66.98</v>
      </c>
      <c r="K2048">
        <v>358.42</v>
      </c>
      <c r="L2048" t="s">
        <v>9309</v>
      </c>
      <c r="M2048" s="2">
        <f t="shared" si="93"/>
        <v>45947.362500000003</v>
      </c>
      <c r="N2048" t="s">
        <v>9310</v>
      </c>
      <c r="O2048" s="2">
        <f t="shared" si="94"/>
        <v>45954.217928240745</v>
      </c>
      <c r="P2048" t="s">
        <v>9311</v>
      </c>
      <c r="Q2048" s="2">
        <f t="shared" si="95"/>
        <v>45954.638078703705</v>
      </c>
      <c r="R2048" t="s">
        <v>9311</v>
      </c>
      <c r="S2048" t="s">
        <v>30</v>
      </c>
      <c r="T20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48" s="5">
        <f>IF(tb_ship[[#This Row],[current_status]]&lt;&gt;"DELIVERED", "",
  ABS(tb_ship[[#This Row],[Formated_actual_delivery_timestamp]] - tb_ship[[#This Row],[Formatted_estimated_delivery_timestamp]])
)</f>
        <v>0.42015046296000946</v>
      </c>
      <c r="X2048">
        <v>2</v>
      </c>
      <c r="Y2048">
        <v>5</v>
      </c>
      <c r="Z2048" t="b">
        <v>0</v>
      </c>
    </row>
    <row r="2049" spans="1:26" hidden="1" x14ac:dyDescent="0.25">
      <c r="A2049" t="s">
        <v>9312</v>
      </c>
      <c r="B2049" t="s">
        <v>58</v>
      </c>
      <c r="C2049" t="s">
        <v>43</v>
      </c>
      <c r="D2049" t="s">
        <v>116</v>
      </c>
      <c r="E2049" t="s">
        <v>24</v>
      </c>
      <c r="F2049" t="s">
        <v>811</v>
      </c>
      <c r="G2049" t="s">
        <v>196</v>
      </c>
      <c r="H2049" t="s">
        <v>2694</v>
      </c>
      <c r="I2049" t="b">
        <v>1</v>
      </c>
      <c r="J2049">
        <v>9.8699999999999992</v>
      </c>
      <c r="K2049">
        <v>775.8</v>
      </c>
      <c r="L2049" t="s">
        <v>9313</v>
      </c>
      <c r="M2049" s="2">
        <f t="shared" si="93"/>
        <v>46008.566666666666</v>
      </c>
      <c r="N2049" t="s">
        <v>9314</v>
      </c>
      <c r="O2049" s="2">
        <f t="shared" si="94"/>
        <v>46018.722395833334</v>
      </c>
      <c r="P2049" t="s">
        <v>9315</v>
      </c>
      <c r="Q2049" s="2">
        <f t="shared" si="95"/>
        <v>46018.292523148149</v>
      </c>
      <c r="R2049" t="s">
        <v>9315</v>
      </c>
      <c r="S2049" t="s">
        <v>30</v>
      </c>
      <c r="T20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49" s="5">
        <f>IF(tb_ship[[#This Row],[current_status]]&lt;&gt;"DELIVERED", "",
  ABS(tb_ship[[#This Row],[Formated_actual_delivery_timestamp]] - tb_ship[[#This Row],[Formatted_estimated_delivery_timestamp]])
)</f>
        <v>0.42987268518481869</v>
      </c>
      <c r="X2049">
        <v>2</v>
      </c>
      <c r="Y2049">
        <v>3</v>
      </c>
      <c r="Z2049" t="b">
        <v>0</v>
      </c>
    </row>
    <row r="2050" spans="1:26" hidden="1" x14ac:dyDescent="0.25">
      <c r="A2050" t="s">
        <v>9316</v>
      </c>
      <c r="B2050" t="s">
        <v>83</v>
      </c>
      <c r="C2050" t="s">
        <v>33</v>
      </c>
      <c r="D2050" t="s">
        <v>24</v>
      </c>
      <c r="E2050" t="s">
        <v>24</v>
      </c>
      <c r="F2050" t="s">
        <v>151</v>
      </c>
      <c r="G2050" t="s">
        <v>249</v>
      </c>
      <c r="H2050" t="s">
        <v>152</v>
      </c>
      <c r="I2050" t="b">
        <v>0</v>
      </c>
      <c r="J2050">
        <v>2.79</v>
      </c>
      <c r="K2050">
        <v>159.38999999999999</v>
      </c>
      <c r="L2050" t="s">
        <v>9317</v>
      </c>
      <c r="M2050" s="2">
        <f t="shared" ref="M2050:M2113" si="96">_xlfn.LET(
    _xlpm.iso, L2050,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45939.758333333339</v>
      </c>
      <c r="N2050" t="s">
        <v>9318</v>
      </c>
      <c r="O2050" s="2">
        <f t="shared" si="94"/>
        <v>45937.061388888891</v>
      </c>
      <c r="P2050" t="s">
        <v>9319</v>
      </c>
      <c r="Q2050" s="2">
        <f t="shared" si="95"/>
        <v>45941.24490740741</v>
      </c>
      <c r="R2050" t="s">
        <v>9320</v>
      </c>
      <c r="S2050" t="s">
        <v>30</v>
      </c>
      <c r="T2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50" s="5">
        <f>IF(tb_ship[[#This Row],[current_status]]&lt;&gt;"DELIVERED", "",
  ABS(tb_ship[[#This Row],[Formated_actual_delivery_timestamp]] - tb_ship[[#This Row],[Formatted_estimated_delivery_timestamp]])
)</f>
        <v>4.1835185185191222</v>
      </c>
      <c r="X2050">
        <v>2</v>
      </c>
      <c r="Y2050">
        <v>2</v>
      </c>
      <c r="Z2050" t="b">
        <v>1</v>
      </c>
    </row>
    <row r="2051" spans="1:26" hidden="1" x14ac:dyDescent="0.25">
      <c r="A2051" t="s">
        <v>9321</v>
      </c>
      <c r="B2051" t="s">
        <v>58</v>
      </c>
      <c r="C2051" t="s">
        <v>43</v>
      </c>
      <c r="D2051" t="s">
        <v>24</v>
      </c>
      <c r="E2051" t="s">
        <v>24</v>
      </c>
      <c r="F2051" t="s">
        <v>1704</v>
      </c>
      <c r="G2051" t="s">
        <v>93</v>
      </c>
      <c r="H2051" t="s">
        <v>488</v>
      </c>
      <c r="I2051" t="b">
        <v>0</v>
      </c>
      <c r="J2051">
        <v>18.559999999999999</v>
      </c>
      <c r="K2051">
        <v>556.83000000000004</v>
      </c>
      <c r="L2051" t="s">
        <v>9322</v>
      </c>
      <c r="M2051" s="2">
        <f t="shared" si="96"/>
        <v>46056.659722222226</v>
      </c>
      <c r="N2051" t="s">
        <v>9323</v>
      </c>
      <c r="O2051" s="2">
        <f t="shared" ref="O2051:O2114" si="97">_xlfn.LET(
    _xlpm.iso, N2051,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46060.117511574077</v>
      </c>
      <c r="P2051" t="s">
        <v>9324</v>
      </c>
      <c r="Q2051" s="2">
        <f t="shared" ref="Q2051:Q2114" si="98">IF(P2051="", "", _xlfn.LET(
    _xlpm.iso, P2051,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46059.948634259265</v>
      </c>
      <c r="R2051" t="s">
        <v>9324</v>
      </c>
      <c r="S2051" t="s">
        <v>30</v>
      </c>
      <c r="T20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51" s="5">
        <f>IF(tb_ship[[#This Row],[current_status]]&lt;&gt;"DELIVERED", "",
  ABS(tb_ship[[#This Row],[Formated_actual_delivery_timestamp]] - tb_ship[[#This Row],[Formatted_estimated_delivery_timestamp]])
)</f>
        <v>0.16887731481256196</v>
      </c>
      <c r="X2051">
        <v>2</v>
      </c>
      <c r="Y2051">
        <v>1</v>
      </c>
      <c r="Z2051" t="b">
        <v>0</v>
      </c>
    </row>
    <row r="2052" spans="1:26" hidden="1" x14ac:dyDescent="0.25">
      <c r="A2052" t="s">
        <v>9325</v>
      </c>
      <c r="B2052" t="s">
        <v>58</v>
      </c>
      <c r="C2052" t="s">
        <v>51</v>
      </c>
      <c r="D2052" t="s">
        <v>44</v>
      </c>
      <c r="E2052" t="s">
        <v>24</v>
      </c>
      <c r="F2052" t="s">
        <v>135</v>
      </c>
      <c r="G2052" t="s">
        <v>93</v>
      </c>
      <c r="H2052" t="s">
        <v>181</v>
      </c>
      <c r="I2052" t="b">
        <v>1</v>
      </c>
      <c r="J2052">
        <v>5.64</v>
      </c>
      <c r="K2052">
        <v>126.93</v>
      </c>
      <c r="L2052" t="s">
        <v>9326</v>
      </c>
      <c r="M2052" s="2">
        <f t="shared" si="96"/>
        <v>45958.404861111114</v>
      </c>
      <c r="N2052" t="s">
        <v>9327</v>
      </c>
      <c r="O2052" s="2">
        <f t="shared" si="97"/>
        <v>45964.390162037038</v>
      </c>
      <c r="P2052" t="s">
        <v>9328</v>
      </c>
      <c r="Q2052" s="2">
        <f t="shared" si="98"/>
        <v>45964.552939814814</v>
      </c>
      <c r="R2052" t="s">
        <v>9328</v>
      </c>
      <c r="S2052" t="s">
        <v>30</v>
      </c>
      <c r="T20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52" s="5">
        <f>IF(tb_ship[[#This Row],[current_status]]&lt;&gt;"DELIVERED", "",
  ABS(tb_ship[[#This Row],[Formated_actual_delivery_timestamp]] - tb_ship[[#This Row],[Formatted_estimated_delivery_timestamp]])
)</f>
        <v>0.16277777777577285</v>
      </c>
      <c r="X2052">
        <v>2</v>
      </c>
      <c r="Y2052">
        <v>5</v>
      </c>
      <c r="Z2052" t="b">
        <v>0</v>
      </c>
    </row>
    <row r="2053" spans="1:26" hidden="1" x14ac:dyDescent="0.25">
      <c r="A2053" t="s">
        <v>9329</v>
      </c>
      <c r="B2053" t="s">
        <v>42</v>
      </c>
      <c r="C2053" t="s">
        <v>23</v>
      </c>
      <c r="D2053" t="s">
        <v>24</v>
      </c>
      <c r="E2053" t="s">
        <v>24</v>
      </c>
      <c r="F2053" t="s">
        <v>1499</v>
      </c>
      <c r="G2053" t="s">
        <v>249</v>
      </c>
      <c r="H2053" t="s">
        <v>26</v>
      </c>
      <c r="I2053" t="b">
        <v>0</v>
      </c>
      <c r="J2053">
        <v>4.74</v>
      </c>
      <c r="K2053">
        <v>143.81</v>
      </c>
      <c r="L2053" t="s">
        <v>9330</v>
      </c>
      <c r="M2053" s="2">
        <f t="shared" si="96"/>
        <v>46041.56527777778</v>
      </c>
      <c r="N2053" t="s">
        <v>9331</v>
      </c>
      <c r="O2053" s="2">
        <f t="shared" si="97"/>
        <v>46043.213784722226</v>
      </c>
      <c r="P2053" t="s">
        <v>9332</v>
      </c>
      <c r="Q2053" s="2">
        <f t="shared" si="98"/>
        <v>46041.961585648154</v>
      </c>
      <c r="R2053" t="s">
        <v>9332</v>
      </c>
      <c r="S2053" t="s">
        <v>30</v>
      </c>
      <c r="T20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53" s="5">
        <f>IF(tb_ship[[#This Row],[current_status]]&lt;&gt;"DELIVERED", "",
  ABS(tb_ship[[#This Row],[Formated_actual_delivery_timestamp]] - tb_ship[[#This Row],[Formatted_estimated_delivery_timestamp]])
)</f>
        <v>1.252199074071541</v>
      </c>
      <c r="X2053">
        <v>3</v>
      </c>
      <c r="Y2053">
        <v>2</v>
      </c>
      <c r="Z2053" t="b">
        <v>0</v>
      </c>
    </row>
    <row r="2054" spans="1:26" hidden="1" x14ac:dyDescent="0.25">
      <c r="A2054" t="s">
        <v>9333</v>
      </c>
      <c r="B2054" t="s">
        <v>58</v>
      </c>
      <c r="C2054" t="s">
        <v>33</v>
      </c>
      <c r="D2054" t="s">
        <v>44</v>
      </c>
      <c r="E2054" t="s">
        <v>52</v>
      </c>
      <c r="F2054" t="s">
        <v>117</v>
      </c>
      <c r="G2054" t="s">
        <v>92</v>
      </c>
      <c r="H2054" t="s">
        <v>2406</v>
      </c>
      <c r="I2054" t="b">
        <v>1</v>
      </c>
      <c r="J2054">
        <v>8.14</v>
      </c>
      <c r="K2054">
        <v>227.92</v>
      </c>
      <c r="L2054" t="s">
        <v>9334</v>
      </c>
      <c r="M2054" s="2">
        <f t="shared" si="96"/>
        <v>46009.543055555558</v>
      </c>
      <c r="N2054" t="s">
        <v>9335</v>
      </c>
      <c r="O2054" s="2">
        <f t="shared" si="97"/>
        <v>46017.776643518519</v>
      </c>
      <c r="P2054" t="s">
        <v>9336</v>
      </c>
      <c r="Q2054" s="2">
        <f t="shared" si="98"/>
        <v>46017.749259259253</v>
      </c>
      <c r="R2054" t="s">
        <v>9337</v>
      </c>
      <c r="S2054" t="s">
        <v>30</v>
      </c>
      <c r="T20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54" s="5">
        <f>IF(tb_ship[[#This Row],[current_status]]&lt;&gt;"DELIVERED", "",
  ABS(tb_ship[[#This Row],[Formated_actual_delivery_timestamp]] - tb_ship[[#This Row],[Formatted_estimated_delivery_timestamp]])
)</f>
        <v>2.7384259265090805E-2</v>
      </c>
      <c r="X2054">
        <v>2</v>
      </c>
      <c r="Y2054">
        <v>2</v>
      </c>
      <c r="Z2054" t="b">
        <v>0</v>
      </c>
    </row>
    <row r="2055" spans="1:26" hidden="1" x14ac:dyDescent="0.25">
      <c r="A2055" t="s">
        <v>9338</v>
      </c>
      <c r="B2055" t="s">
        <v>335</v>
      </c>
      <c r="C2055" t="s">
        <v>43</v>
      </c>
      <c r="D2055" t="s">
        <v>173</v>
      </c>
      <c r="E2055" t="s">
        <v>52</v>
      </c>
      <c r="F2055" t="s">
        <v>460</v>
      </c>
      <c r="G2055" t="s">
        <v>329</v>
      </c>
      <c r="H2055" t="s">
        <v>292</v>
      </c>
      <c r="I2055" t="b">
        <v>0</v>
      </c>
      <c r="J2055">
        <v>2.72</v>
      </c>
      <c r="K2055">
        <v>140.75</v>
      </c>
      <c r="L2055" t="s">
        <v>9339</v>
      </c>
      <c r="M2055" s="2">
        <f t="shared" si="96"/>
        <v>45891.514583333337</v>
      </c>
      <c r="N2055" t="s">
        <v>9340</v>
      </c>
      <c r="O2055" s="2">
        <f t="shared" si="97"/>
        <v>45902.244421296302</v>
      </c>
      <c r="P2055" t="s">
        <v>9341</v>
      </c>
      <c r="Q2055" s="2">
        <f t="shared" si="98"/>
        <v>45902.053865740745</v>
      </c>
      <c r="R2055" t="s">
        <v>9341</v>
      </c>
      <c r="S2055" t="s">
        <v>30</v>
      </c>
      <c r="T2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55" s="5">
        <f>IF(tb_ship[[#This Row],[current_status]]&lt;&gt;"DELIVERED", "",
  ABS(tb_ship[[#This Row],[Formated_actual_delivery_timestamp]] - tb_ship[[#This Row],[Formatted_estimated_delivery_timestamp]])
)</f>
        <v>0.19055555555678438</v>
      </c>
      <c r="X2055">
        <v>3</v>
      </c>
      <c r="Y2055">
        <v>4</v>
      </c>
      <c r="Z2055" t="b">
        <v>0</v>
      </c>
    </row>
    <row r="2056" spans="1:26" hidden="1" x14ac:dyDescent="0.25">
      <c r="A2056" t="s">
        <v>9342</v>
      </c>
      <c r="B2056" t="s">
        <v>687</v>
      </c>
      <c r="C2056" t="s">
        <v>33</v>
      </c>
      <c r="D2056" t="s">
        <v>59</v>
      </c>
      <c r="E2056" t="s">
        <v>52</v>
      </c>
      <c r="F2056" t="s">
        <v>1076</v>
      </c>
      <c r="G2056" t="s">
        <v>53</v>
      </c>
      <c r="H2056" t="s">
        <v>162</v>
      </c>
      <c r="I2056" t="b">
        <v>0</v>
      </c>
      <c r="J2056">
        <v>11.36</v>
      </c>
      <c r="K2056">
        <v>871.85</v>
      </c>
      <c r="L2056" t="s">
        <v>9343</v>
      </c>
      <c r="M2056" s="2">
        <f t="shared" si="96"/>
        <v>45910.567361111112</v>
      </c>
      <c r="N2056" t="s">
        <v>9344</v>
      </c>
      <c r="O2056" s="2">
        <f t="shared" si="97"/>
        <v>45918.714120370372</v>
      </c>
      <c r="P2056" t="s">
        <v>9345</v>
      </c>
      <c r="Q2056" s="2">
        <f t="shared" si="98"/>
        <v>45918.484305555561</v>
      </c>
      <c r="R2056" t="s">
        <v>9345</v>
      </c>
      <c r="S2056" t="s">
        <v>30</v>
      </c>
      <c r="T20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56" s="5">
        <f>IF(tb_ship[[#This Row],[current_status]]&lt;&gt;"DELIVERED", "",
  ABS(tb_ship[[#This Row],[Formated_actual_delivery_timestamp]] - tb_ship[[#This Row],[Formatted_estimated_delivery_timestamp]])
)</f>
        <v>0.22981481481110677</v>
      </c>
      <c r="X2056">
        <v>2</v>
      </c>
      <c r="Y2056">
        <v>5</v>
      </c>
      <c r="Z2056" t="b">
        <v>0</v>
      </c>
    </row>
    <row r="2057" spans="1:26" hidden="1" x14ac:dyDescent="0.25">
      <c r="A2057" t="s">
        <v>9346</v>
      </c>
      <c r="B2057" t="s">
        <v>279</v>
      </c>
      <c r="C2057" t="s">
        <v>43</v>
      </c>
      <c r="D2057" t="s">
        <v>52</v>
      </c>
      <c r="E2057" t="s">
        <v>24</v>
      </c>
      <c r="F2057" t="s">
        <v>53</v>
      </c>
      <c r="G2057" t="s">
        <v>93</v>
      </c>
      <c r="H2057" t="s">
        <v>1024</v>
      </c>
      <c r="I2057" t="b">
        <v>0</v>
      </c>
      <c r="J2057">
        <v>48.07</v>
      </c>
      <c r="K2057">
        <v>4475.9799999999996</v>
      </c>
      <c r="L2057" t="s">
        <v>9347</v>
      </c>
      <c r="M2057" s="2">
        <f t="shared" si="96"/>
        <v>45917.265972222223</v>
      </c>
      <c r="N2057" t="s">
        <v>9348</v>
      </c>
      <c r="O2057" s="2">
        <f t="shared" si="97"/>
        <v>45925.926539351851</v>
      </c>
      <c r="P2057" t="s">
        <v>9349</v>
      </c>
      <c r="Q2057" s="2">
        <f t="shared" si="98"/>
        <v>45926.136111111111</v>
      </c>
      <c r="R2057" t="s">
        <v>9349</v>
      </c>
      <c r="S2057" t="s">
        <v>30</v>
      </c>
      <c r="T20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57" s="5">
        <f>IF(tb_ship[[#This Row],[current_status]]&lt;&gt;"DELIVERED", "",
  ABS(tb_ship[[#This Row],[Formated_actual_delivery_timestamp]] - tb_ship[[#This Row],[Formatted_estimated_delivery_timestamp]])
)</f>
        <v>0.20957175926014315</v>
      </c>
      <c r="X2057">
        <v>3</v>
      </c>
      <c r="Y2057">
        <v>5</v>
      </c>
      <c r="Z2057" t="b">
        <v>0</v>
      </c>
    </row>
    <row r="2058" spans="1:26" hidden="1" x14ac:dyDescent="0.25">
      <c r="A2058" t="s">
        <v>9350</v>
      </c>
      <c r="B2058" t="s">
        <v>67</v>
      </c>
      <c r="C2058" t="s">
        <v>33</v>
      </c>
      <c r="D2058" t="s">
        <v>52</v>
      </c>
      <c r="E2058" t="s">
        <v>59</v>
      </c>
      <c r="F2058" t="s">
        <v>422</v>
      </c>
      <c r="G2058" t="s">
        <v>471</v>
      </c>
      <c r="H2058" t="s">
        <v>1065</v>
      </c>
      <c r="I2058" t="b">
        <v>0</v>
      </c>
      <c r="J2058">
        <v>5.77</v>
      </c>
      <c r="K2058">
        <v>273.67</v>
      </c>
      <c r="L2058" t="s">
        <v>9351</v>
      </c>
      <c r="M2058" s="2">
        <f t="shared" si="96"/>
        <v>46070.433333333334</v>
      </c>
      <c r="N2058" t="s">
        <v>9352</v>
      </c>
      <c r="O2058" s="2">
        <f t="shared" si="97"/>
        <v>46079.012500000004</v>
      </c>
      <c r="Q2058" s="2" t="str">
        <f t="shared" si="98"/>
        <v/>
      </c>
      <c r="R2058" t="s">
        <v>9353</v>
      </c>
      <c r="S2058" t="s">
        <v>114</v>
      </c>
      <c r="T20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58" s="5" t="str">
        <f>IF(tb_ship[[#This Row],[current_status]]&lt;&gt;"DELIVERED", "",
  ABS(tb_ship[[#This Row],[Formated_actual_delivery_timestamp]] - tb_ship[[#This Row],[Formatted_estimated_delivery_timestamp]])
)</f>
        <v/>
      </c>
      <c r="X2058">
        <v>3</v>
      </c>
      <c r="Y2058">
        <v>5</v>
      </c>
      <c r="Z2058" t="b">
        <v>0</v>
      </c>
    </row>
    <row r="2059" spans="1:26" hidden="1" x14ac:dyDescent="0.25">
      <c r="A2059" t="s">
        <v>9354</v>
      </c>
      <c r="B2059" t="s">
        <v>99</v>
      </c>
      <c r="C2059" t="s">
        <v>23</v>
      </c>
      <c r="D2059" t="s">
        <v>34</v>
      </c>
      <c r="E2059" t="s">
        <v>52</v>
      </c>
      <c r="F2059" t="s">
        <v>745</v>
      </c>
      <c r="G2059" t="s">
        <v>53</v>
      </c>
      <c r="H2059" t="s">
        <v>77</v>
      </c>
      <c r="I2059" t="b">
        <v>0</v>
      </c>
      <c r="J2059">
        <v>67.400000000000006</v>
      </c>
      <c r="K2059">
        <v>447.61</v>
      </c>
      <c r="L2059" t="s">
        <v>9355</v>
      </c>
      <c r="M2059" s="2">
        <f t="shared" si="96"/>
        <v>45810.517361111109</v>
      </c>
      <c r="N2059" t="s">
        <v>9356</v>
      </c>
      <c r="O2059" s="2">
        <f t="shared" si="97"/>
        <v>45814.807013888887</v>
      </c>
      <c r="P2059" t="s">
        <v>9357</v>
      </c>
      <c r="Q2059" s="2">
        <f t="shared" si="98"/>
        <v>45815.464155092595</v>
      </c>
      <c r="R2059" t="s">
        <v>9358</v>
      </c>
      <c r="S2059" t="s">
        <v>30</v>
      </c>
      <c r="T20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59" s="5">
        <f>IF(tb_ship[[#This Row],[current_status]]&lt;&gt;"DELIVERED", "",
  ABS(tb_ship[[#This Row],[Formated_actual_delivery_timestamp]] - tb_ship[[#This Row],[Formatted_estimated_delivery_timestamp]])
)</f>
        <v>0.65714120370830642</v>
      </c>
      <c r="X2059">
        <v>1</v>
      </c>
      <c r="Y2059">
        <v>3</v>
      </c>
      <c r="Z2059" t="b">
        <v>0</v>
      </c>
    </row>
    <row r="2060" spans="1:26" hidden="1" x14ac:dyDescent="0.25">
      <c r="A2060" t="s">
        <v>9359</v>
      </c>
      <c r="B2060" t="s">
        <v>67</v>
      </c>
      <c r="C2060" t="s">
        <v>23</v>
      </c>
      <c r="D2060" t="s">
        <v>24</v>
      </c>
      <c r="E2060" t="s">
        <v>24</v>
      </c>
      <c r="F2060" t="s">
        <v>128</v>
      </c>
      <c r="G2060" t="s">
        <v>249</v>
      </c>
      <c r="H2060" t="s">
        <v>26</v>
      </c>
      <c r="I2060" t="b">
        <v>0</v>
      </c>
      <c r="J2060">
        <v>9.2899999999999991</v>
      </c>
      <c r="K2060">
        <v>404.45</v>
      </c>
      <c r="L2060" t="s">
        <v>9360</v>
      </c>
      <c r="M2060" s="2">
        <f t="shared" si="96"/>
        <v>46046.661805555559</v>
      </c>
      <c r="N2060" t="s">
        <v>9361</v>
      </c>
      <c r="O2060" s="2">
        <f t="shared" si="97"/>
        <v>46048.45417824074</v>
      </c>
      <c r="P2060" t="s">
        <v>9362</v>
      </c>
      <c r="Q2060" s="2">
        <f t="shared" si="98"/>
        <v>46048.11042824074</v>
      </c>
      <c r="R2060" t="s">
        <v>9363</v>
      </c>
      <c r="S2060" t="s">
        <v>30</v>
      </c>
      <c r="T20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0" s="5">
        <f>IF(tb_ship[[#This Row],[current_status]]&lt;&gt;"DELIVERED", "",
  ABS(tb_ship[[#This Row],[Formated_actual_delivery_timestamp]] - tb_ship[[#This Row],[Formatted_estimated_delivery_timestamp]])
)</f>
        <v>0.34375</v>
      </c>
      <c r="X2060">
        <v>3</v>
      </c>
      <c r="Y2060">
        <v>1</v>
      </c>
      <c r="Z2060" t="b">
        <v>0</v>
      </c>
    </row>
    <row r="2061" spans="1:26" hidden="1" x14ac:dyDescent="0.25">
      <c r="A2061" t="s">
        <v>9364</v>
      </c>
      <c r="B2061" t="s">
        <v>22</v>
      </c>
      <c r="C2061" t="s">
        <v>33</v>
      </c>
      <c r="D2061" t="s">
        <v>24</v>
      </c>
      <c r="E2061" t="s">
        <v>24</v>
      </c>
      <c r="F2061" t="s">
        <v>189</v>
      </c>
      <c r="G2061" t="s">
        <v>35</v>
      </c>
      <c r="H2061" t="s">
        <v>69</v>
      </c>
      <c r="I2061" t="b">
        <v>0</v>
      </c>
      <c r="J2061">
        <v>53.66</v>
      </c>
      <c r="K2061">
        <v>1863.06</v>
      </c>
      <c r="L2061" t="s">
        <v>9365</v>
      </c>
      <c r="M2061" s="2">
        <f t="shared" si="96"/>
        <v>45974.686805555561</v>
      </c>
      <c r="N2061" t="s">
        <v>9366</v>
      </c>
      <c r="O2061" s="2">
        <f t="shared" si="97"/>
        <v>45978.630856481483</v>
      </c>
      <c r="P2061" t="s">
        <v>9367</v>
      </c>
      <c r="Q2061" s="2">
        <f t="shared" si="98"/>
        <v>45978.31486111111</v>
      </c>
      <c r="R2061" t="s">
        <v>9368</v>
      </c>
      <c r="S2061" t="s">
        <v>30</v>
      </c>
      <c r="T20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1" s="5">
        <f>IF(tb_ship[[#This Row],[current_status]]&lt;&gt;"DELIVERED", "",
  ABS(tb_ship[[#This Row],[Formated_actual_delivery_timestamp]] - tb_ship[[#This Row],[Formatted_estimated_delivery_timestamp]])
)</f>
        <v>0.31599537037254777</v>
      </c>
      <c r="X2061">
        <v>5</v>
      </c>
      <c r="Y2061">
        <v>2</v>
      </c>
      <c r="Z2061" t="b">
        <v>0</v>
      </c>
    </row>
    <row r="2062" spans="1:26" hidden="1" x14ac:dyDescent="0.25">
      <c r="A2062" t="s">
        <v>9369</v>
      </c>
      <c r="B2062" t="s">
        <v>58</v>
      </c>
      <c r="C2062" t="s">
        <v>33</v>
      </c>
      <c r="D2062" t="s">
        <v>34</v>
      </c>
      <c r="E2062" t="s">
        <v>24</v>
      </c>
      <c r="F2062" t="s">
        <v>745</v>
      </c>
      <c r="G2062" t="s">
        <v>196</v>
      </c>
      <c r="H2062" t="s">
        <v>771</v>
      </c>
      <c r="I2062" t="b">
        <v>1</v>
      </c>
      <c r="J2062">
        <v>4.95</v>
      </c>
      <c r="K2062">
        <v>50.39</v>
      </c>
      <c r="L2062" t="s">
        <v>9370</v>
      </c>
      <c r="M2062" s="2">
        <f t="shared" si="96"/>
        <v>46002.354166666664</v>
      </c>
      <c r="N2062" t="s">
        <v>9371</v>
      </c>
      <c r="O2062" s="2">
        <f t="shared" si="97"/>
        <v>46007.216898148145</v>
      </c>
      <c r="P2062" t="s">
        <v>9372</v>
      </c>
      <c r="Q2062" s="2">
        <f t="shared" si="98"/>
        <v>46007.048761574071</v>
      </c>
      <c r="R2062" t="s">
        <v>9372</v>
      </c>
      <c r="S2062" t="s">
        <v>30</v>
      </c>
      <c r="T20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2" s="5">
        <f>IF(tb_ship[[#This Row],[current_status]]&lt;&gt;"DELIVERED", "",
  ABS(tb_ship[[#This Row],[Formated_actual_delivery_timestamp]] - tb_ship[[#This Row],[Formatted_estimated_delivery_timestamp]])
)</f>
        <v>0.16813657407328719</v>
      </c>
      <c r="X2062">
        <v>1</v>
      </c>
      <c r="Y2062">
        <v>4</v>
      </c>
      <c r="Z2062" t="b">
        <v>0</v>
      </c>
    </row>
    <row r="2063" spans="1:26" hidden="1" x14ac:dyDescent="0.25">
      <c r="A2063" t="s">
        <v>9373</v>
      </c>
      <c r="B2063" t="s">
        <v>99</v>
      </c>
      <c r="C2063" t="s">
        <v>33</v>
      </c>
      <c r="D2063" t="s">
        <v>24</v>
      </c>
      <c r="E2063" t="s">
        <v>34</v>
      </c>
      <c r="F2063" t="s">
        <v>35</v>
      </c>
      <c r="G2063" t="s">
        <v>75</v>
      </c>
      <c r="H2063" t="s">
        <v>259</v>
      </c>
      <c r="I2063" t="b">
        <v>1</v>
      </c>
      <c r="J2063">
        <v>10.67</v>
      </c>
      <c r="K2063">
        <v>430.82</v>
      </c>
      <c r="L2063" t="s">
        <v>9374</v>
      </c>
      <c r="M2063" s="2">
        <f t="shared" si="96"/>
        <v>45878.803472222222</v>
      </c>
      <c r="N2063" t="s">
        <v>9375</v>
      </c>
      <c r="O2063" s="2">
        <f t="shared" si="97"/>
        <v>45885.429560185185</v>
      </c>
      <c r="P2063" t="s">
        <v>9376</v>
      </c>
      <c r="Q2063" s="2">
        <f t="shared" si="98"/>
        <v>45885.877337962964</v>
      </c>
      <c r="R2063" t="s">
        <v>9376</v>
      </c>
      <c r="S2063" t="s">
        <v>30</v>
      </c>
      <c r="T20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63" s="5">
        <f>IF(tb_ship[[#This Row],[current_status]]&lt;&gt;"DELIVERED", "",
  ABS(tb_ship[[#This Row],[Formated_actual_delivery_timestamp]] - tb_ship[[#This Row],[Formatted_estimated_delivery_timestamp]])
)</f>
        <v>0.44777777777926531</v>
      </c>
      <c r="X2063">
        <v>3</v>
      </c>
      <c r="Y2063">
        <v>3</v>
      </c>
      <c r="Z2063" t="b">
        <v>0</v>
      </c>
    </row>
    <row r="2064" spans="1:26" hidden="1" x14ac:dyDescent="0.25">
      <c r="A2064" t="s">
        <v>9377</v>
      </c>
      <c r="B2064" t="s">
        <v>186</v>
      </c>
      <c r="C2064" t="s">
        <v>33</v>
      </c>
      <c r="D2064" t="s">
        <v>173</v>
      </c>
      <c r="E2064" t="s">
        <v>52</v>
      </c>
      <c r="F2064" t="s">
        <v>460</v>
      </c>
      <c r="G2064" t="s">
        <v>92</v>
      </c>
      <c r="H2064" t="s">
        <v>292</v>
      </c>
      <c r="I2064" t="b">
        <v>0</v>
      </c>
      <c r="J2064">
        <v>6.27</v>
      </c>
      <c r="K2064">
        <v>45.03</v>
      </c>
      <c r="L2064" t="s">
        <v>9378</v>
      </c>
      <c r="M2064" s="2">
        <f t="shared" si="96"/>
        <v>45910.604166666664</v>
      </c>
      <c r="N2064" t="s">
        <v>9379</v>
      </c>
      <c r="O2064" s="2">
        <f t="shared" si="97"/>
        <v>45918.958842592598</v>
      </c>
      <c r="P2064" t="s">
        <v>9380</v>
      </c>
      <c r="Q2064" s="2">
        <f t="shared" si="98"/>
        <v>45918.552905092598</v>
      </c>
      <c r="R2064" t="s">
        <v>9380</v>
      </c>
      <c r="S2064" t="s">
        <v>30</v>
      </c>
      <c r="T20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4" s="5">
        <f>IF(tb_ship[[#This Row],[current_status]]&lt;&gt;"DELIVERED", "",
  ABS(tb_ship[[#This Row],[Formated_actual_delivery_timestamp]] - tb_ship[[#This Row],[Formatted_estimated_delivery_timestamp]])
)</f>
        <v>0.40593749999970896</v>
      </c>
      <c r="X2064">
        <v>3</v>
      </c>
      <c r="Y2064">
        <v>5</v>
      </c>
      <c r="Z2064" t="b">
        <v>0</v>
      </c>
    </row>
    <row r="2065" spans="1:26" hidden="1" x14ac:dyDescent="0.25">
      <c r="A2065" t="s">
        <v>9381</v>
      </c>
      <c r="B2065" t="s">
        <v>203</v>
      </c>
      <c r="C2065" t="s">
        <v>33</v>
      </c>
      <c r="D2065" t="s">
        <v>52</v>
      </c>
      <c r="E2065" t="s">
        <v>24</v>
      </c>
      <c r="F2065" t="s">
        <v>76</v>
      </c>
      <c r="G2065" t="s">
        <v>25</v>
      </c>
      <c r="H2065" t="s">
        <v>197</v>
      </c>
      <c r="I2065" t="b">
        <v>1</v>
      </c>
      <c r="J2065">
        <v>2.2000000000000002</v>
      </c>
      <c r="K2065">
        <v>68.58</v>
      </c>
      <c r="L2065" t="s">
        <v>9382</v>
      </c>
      <c r="M2065" s="2">
        <f t="shared" si="96"/>
        <v>46041.398611111115</v>
      </c>
      <c r="N2065" t="s">
        <v>9383</v>
      </c>
      <c r="O2065" s="2">
        <f t="shared" si="97"/>
        <v>46047.082835648151</v>
      </c>
      <c r="P2065" t="s">
        <v>9384</v>
      </c>
      <c r="Q2065" s="2">
        <f t="shared" si="98"/>
        <v>46047.095960648148</v>
      </c>
      <c r="R2065" t="s">
        <v>9384</v>
      </c>
      <c r="S2065" t="s">
        <v>30</v>
      </c>
      <c r="T20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65" s="5">
        <f>IF(tb_ship[[#This Row],[current_status]]&lt;&gt;"DELIVERED", "",
  ABS(tb_ship[[#This Row],[Formated_actual_delivery_timestamp]] - tb_ship[[#This Row],[Formatted_estimated_delivery_timestamp]])
)</f>
        <v>1.3124999997671694E-2</v>
      </c>
      <c r="X2065">
        <v>2</v>
      </c>
      <c r="Y2065">
        <v>5</v>
      </c>
      <c r="Z2065" t="b">
        <v>0</v>
      </c>
    </row>
    <row r="2066" spans="1:26" hidden="1" x14ac:dyDescent="0.25">
      <c r="A2066" t="s">
        <v>9385</v>
      </c>
      <c r="B2066" t="s">
        <v>22</v>
      </c>
      <c r="C2066" t="s">
        <v>33</v>
      </c>
      <c r="D2066" t="s">
        <v>228</v>
      </c>
      <c r="E2066" t="s">
        <v>34</v>
      </c>
      <c r="F2066" t="s">
        <v>229</v>
      </c>
      <c r="G2066" t="s">
        <v>745</v>
      </c>
      <c r="H2066" t="s">
        <v>870</v>
      </c>
      <c r="I2066" t="b">
        <v>1</v>
      </c>
      <c r="J2066">
        <v>49.04</v>
      </c>
      <c r="K2066">
        <v>2491.52</v>
      </c>
      <c r="L2066" t="s">
        <v>9386</v>
      </c>
      <c r="M2066" s="2">
        <f t="shared" si="96"/>
        <v>45847.402083333334</v>
      </c>
      <c r="N2066" t="s">
        <v>9387</v>
      </c>
      <c r="O2066" s="2">
        <f t="shared" si="97"/>
        <v>45855.337048611109</v>
      </c>
      <c r="Q2066" s="2" t="str">
        <f t="shared" si="98"/>
        <v/>
      </c>
      <c r="R2066" t="s">
        <v>9388</v>
      </c>
      <c r="S2066" t="s">
        <v>140</v>
      </c>
      <c r="T20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66" s="5" t="str">
        <f>IF(tb_ship[[#This Row],[current_status]]&lt;&gt;"DELIVERED", "",
  ABS(tb_ship[[#This Row],[Formated_actual_delivery_timestamp]] - tb_ship[[#This Row],[Formatted_estimated_delivery_timestamp]])
)</f>
        <v/>
      </c>
      <c r="V2066" t="s">
        <v>1323</v>
      </c>
      <c r="W2066" t="s">
        <v>2226</v>
      </c>
      <c r="X2066">
        <v>5</v>
      </c>
      <c r="Y2066">
        <v>5</v>
      </c>
      <c r="Z2066" t="b">
        <v>1</v>
      </c>
    </row>
    <row r="2067" spans="1:26" hidden="1" x14ac:dyDescent="0.25">
      <c r="A2067" t="s">
        <v>9389</v>
      </c>
      <c r="B2067" t="s">
        <v>67</v>
      </c>
      <c r="C2067" t="s">
        <v>43</v>
      </c>
      <c r="D2067" t="s">
        <v>44</v>
      </c>
      <c r="E2067" t="s">
        <v>24</v>
      </c>
      <c r="F2067" t="s">
        <v>109</v>
      </c>
      <c r="G2067" t="s">
        <v>128</v>
      </c>
      <c r="H2067" t="s">
        <v>181</v>
      </c>
      <c r="I2067" t="b">
        <v>1</v>
      </c>
      <c r="J2067">
        <v>12.74</v>
      </c>
      <c r="K2067">
        <v>327.02</v>
      </c>
      <c r="L2067" t="s">
        <v>9390</v>
      </c>
      <c r="M2067" s="2">
        <f t="shared" si="96"/>
        <v>45932.130555555552</v>
      </c>
      <c r="N2067" t="s">
        <v>9391</v>
      </c>
      <c r="O2067" s="2">
        <f t="shared" si="97"/>
        <v>45940.723020833335</v>
      </c>
      <c r="P2067" t="s">
        <v>9392</v>
      </c>
      <c r="Q2067" s="2">
        <f t="shared" si="98"/>
        <v>45940.96534722222</v>
      </c>
      <c r="R2067" t="s">
        <v>9392</v>
      </c>
      <c r="S2067" t="s">
        <v>30</v>
      </c>
      <c r="T20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67" s="5">
        <f>IF(tb_ship[[#This Row],[current_status]]&lt;&gt;"DELIVERED", "",
  ABS(tb_ship[[#This Row],[Formated_actual_delivery_timestamp]] - tb_ship[[#This Row],[Formatted_estimated_delivery_timestamp]])
)</f>
        <v>0.24232638888497604</v>
      </c>
      <c r="X2067">
        <v>2</v>
      </c>
      <c r="Y2067">
        <v>3</v>
      </c>
      <c r="Z2067" t="b">
        <v>0</v>
      </c>
    </row>
    <row r="2068" spans="1:26" hidden="1" x14ac:dyDescent="0.25">
      <c r="A2068" t="s">
        <v>9393</v>
      </c>
      <c r="B2068" t="s">
        <v>203</v>
      </c>
      <c r="C2068" t="s">
        <v>23</v>
      </c>
      <c r="D2068" t="s">
        <v>52</v>
      </c>
      <c r="E2068" t="s">
        <v>59</v>
      </c>
      <c r="F2068" t="s">
        <v>53</v>
      </c>
      <c r="G2068" t="s">
        <v>1814</v>
      </c>
      <c r="H2068" t="s">
        <v>314</v>
      </c>
      <c r="I2068" t="b">
        <v>0</v>
      </c>
      <c r="J2068">
        <v>49.55</v>
      </c>
      <c r="K2068">
        <v>3375.06</v>
      </c>
      <c r="L2068" t="s">
        <v>9394</v>
      </c>
      <c r="M2068" s="2">
        <f t="shared" si="96"/>
        <v>45819.65625</v>
      </c>
      <c r="N2068" t="s">
        <v>9395</v>
      </c>
      <c r="O2068" s="2">
        <f t="shared" si="97"/>
        <v>45824.756620370368</v>
      </c>
      <c r="P2068" t="s">
        <v>9396</v>
      </c>
      <c r="Q2068" s="2">
        <f t="shared" si="98"/>
        <v>45824.729004629633</v>
      </c>
      <c r="R2068" t="s">
        <v>9397</v>
      </c>
      <c r="S2068" t="s">
        <v>30</v>
      </c>
      <c r="T20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8" s="5">
        <f>IF(tb_ship[[#This Row],[current_status]]&lt;&gt;"DELIVERED", "",
  ABS(tb_ship[[#This Row],[Formated_actual_delivery_timestamp]] - tb_ship[[#This Row],[Formatted_estimated_delivery_timestamp]])
)</f>
        <v>2.7615740735200234E-2</v>
      </c>
      <c r="X2068">
        <v>2</v>
      </c>
      <c r="Y2068">
        <v>4</v>
      </c>
      <c r="Z2068" t="b">
        <v>0</v>
      </c>
    </row>
    <row r="2069" spans="1:26" hidden="1" x14ac:dyDescent="0.25">
      <c r="A2069" t="s">
        <v>9398</v>
      </c>
      <c r="B2069" t="s">
        <v>58</v>
      </c>
      <c r="C2069" t="s">
        <v>33</v>
      </c>
      <c r="D2069" t="s">
        <v>44</v>
      </c>
      <c r="E2069" t="s">
        <v>24</v>
      </c>
      <c r="F2069" t="s">
        <v>280</v>
      </c>
      <c r="G2069" t="s">
        <v>151</v>
      </c>
      <c r="H2069" t="s">
        <v>181</v>
      </c>
      <c r="I2069" t="b">
        <v>1</v>
      </c>
      <c r="J2069">
        <v>2.1800000000000002</v>
      </c>
      <c r="K2069">
        <v>158.13999999999999</v>
      </c>
      <c r="L2069" t="s">
        <v>9399</v>
      </c>
      <c r="M2069" s="2">
        <f t="shared" si="96"/>
        <v>45814.1</v>
      </c>
      <c r="N2069" t="s">
        <v>9400</v>
      </c>
      <c r="O2069" s="2">
        <f t="shared" si="97"/>
        <v>45820.44</v>
      </c>
      <c r="P2069" t="s">
        <v>9401</v>
      </c>
      <c r="Q2069" s="2">
        <f t="shared" si="98"/>
        <v>45820.420717592591</v>
      </c>
      <c r="R2069" t="s">
        <v>9401</v>
      </c>
      <c r="S2069" t="s">
        <v>30</v>
      </c>
      <c r="T20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69" s="5">
        <f>IF(tb_ship[[#This Row],[current_status]]&lt;&gt;"DELIVERED", "",
  ABS(tb_ship[[#This Row],[Formated_actual_delivery_timestamp]] - tb_ship[[#This Row],[Formatted_estimated_delivery_timestamp]])
)</f>
        <v>1.9282407411083113E-2</v>
      </c>
      <c r="X2069">
        <v>3</v>
      </c>
      <c r="Y2069">
        <v>5</v>
      </c>
      <c r="Z2069" t="b">
        <v>0</v>
      </c>
    </row>
    <row r="2070" spans="1:26" hidden="1" x14ac:dyDescent="0.25">
      <c r="A2070" t="s">
        <v>9402</v>
      </c>
      <c r="B2070" t="s">
        <v>58</v>
      </c>
      <c r="C2070" t="s">
        <v>43</v>
      </c>
      <c r="D2070" t="s">
        <v>187</v>
      </c>
      <c r="E2070" t="s">
        <v>24</v>
      </c>
      <c r="F2070" t="s">
        <v>597</v>
      </c>
      <c r="G2070" t="s">
        <v>93</v>
      </c>
      <c r="H2070" t="s">
        <v>437</v>
      </c>
      <c r="I2070" t="b">
        <v>1</v>
      </c>
      <c r="J2070">
        <v>5.03</v>
      </c>
      <c r="K2070">
        <v>158.08000000000001</v>
      </c>
      <c r="L2070" t="s">
        <v>9403</v>
      </c>
      <c r="M2070" s="2">
        <f t="shared" si="96"/>
        <v>46037.968055555553</v>
      </c>
      <c r="N2070" t="s">
        <v>9404</v>
      </c>
      <c r="O2070" s="2">
        <f t="shared" si="97"/>
        <v>46050.529456018521</v>
      </c>
      <c r="P2070" t="s">
        <v>9405</v>
      </c>
      <c r="Q2070" s="2">
        <f t="shared" si="98"/>
        <v>46050.36446759259</v>
      </c>
      <c r="R2070" t="s">
        <v>9406</v>
      </c>
      <c r="S2070" t="s">
        <v>30</v>
      </c>
      <c r="T20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0" s="5">
        <f>IF(tb_ship[[#This Row],[current_status]]&lt;&gt;"DELIVERED", "",
  ABS(tb_ship[[#This Row],[Formated_actual_delivery_timestamp]] - tb_ship[[#This Row],[Formatted_estimated_delivery_timestamp]])
)</f>
        <v>0.16498842593136942</v>
      </c>
      <c r="X2070">
        <v>3</v>
      </c>
      <c r="Y2070">
        <v>2</v>
      </c>
      <c r="Z2070" t="b">
        <v>0</v>
      </c>
    </row>
    <row r="2071" spans="1:26" hidden="1" x14ac:dyDescent="0.25">
      <c r="A2071" t="s">
        <v>9407</v>
      </c>
      <c r="B2071" t="s">
        <v>74</v>
      </c>
      <c r="C2071" t="s">
        <v>33</v>
      </c>
      <c r="D2071" t="s">
        <v>24</v>
      </c>
      <c r="E2071" t="s">
        <v>24</v>
      </c>
      <c r="F2071" t="s">
        <v>151</v>
      </c>
      <c r="G2071" t="s">
        <v>35</v>
      </c>
      <c r="H2071" t="s">
        <v>152</v>
      </c>
      <c r="I2071" t="b">
        <v>0</v>
      </c>
      <c r="J2071">
        <v>23.44</v>
      </c>
      <c r="K2071">
        <v>850.74</v>
      </c>
      <c r="L2071" t="s">
        <v>9408</v>
      </c>
      <c r="M2071" s="2">
        <f t="shared" si="96"/>
        <v>45931.592361111114</v>
      </c>
      <c r="N2071" t="s">
        <v>9409</v>
      </c>
      <c r="O2071" s="2">
        <f t="shared" si="97"/>
        <v>45935.222488425927</v>
      </c>
      <c r="P2071" t="s">
        <v>9410</v>
      </c>
      <c r="Q2071" s="2">
        <f t="shared" si="98"/>
        <v>45935.195879629631</v>
      </c>
      <c r="R2071" t="s">
        <v>9410</v>
      </c>
      <c r="S2071" t="s">
        <v>30</v>
      </c>
      <c r="T20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1" s="5">
        <f>IF(tb_ship[[#This Row],[current_status]]&lt;&gt;"DELIVERED", "",
  ABS(tb_ship[[#This Row],[Formated_actual_delivery_timestamp]] - tb_ship[[#This Row],[Formatted_estimated_delivery_timestamp]])
)</f>
        <v>2.6608796295477077E-2</v>
      </c>
      <c r="X2071">
        <v>3</v>
      </c>
      <c r="Y2071">
        <v>1</v>
      </c>
      <c r="Z2071" t="b">
        <v>0</v>
      </c>
    </row>
    <row r="2072" spans="1:26" hidden="1" x14ac:dyDescent="0.25">
      <c r="A2072" t="s">
        <v>9411</v>
      </c>
      <c r="B2072" t="s">
        <v>58</v>
      </c>
      <c r="C2072" t="s">
        <v>33</v>
      </c>
      <c r="D2072" t="s">
        <v>52</v>
      </c>
      <c r="E2072" t="s">
        <v>24</v>
      </c>
      <c r="F2072" t="s">
        <v>236</v>
      </c>
      <c r="G2072" t="s">
        <v>93</v>
      </c>
      <c r="I2072" t="b">
        <v>1</v>
      </c>
      <c r="J2072">
        <v>13.86</v>
      </c>
      <c r="K2072">
        <v>941.88</v>
      </c>
      <c r="L2072" t="s">
        <v>9412</v>
      </c>
      <c r="M2072" s="2">
        <f t="shared" si="96"/>
        <v>46027.612500000003</v>
      </c>
      <c r="N2072" t="s">
        <v>9413</v>
      </c>
      <c r="O2072" s="2">
        <f t="shared" si="97"/>
        <v>46031.658020833333</v>
      </c>
      <c r="Q2072" s="2" t="str">
        <f t="shared" si="98"/>
        <v/>
      </c>
      <c r="R2072" t="s">
        <v>9414</v>
      </c>
      <c r="S2072" t="s">
        <v>140</v>
      </c>
      <c r="T20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72" s="5" t="str">
        <f>IF(tb_ship[[#This Row],[current_status]]&lt;&gt;"DELIVERED", "",
  ABS(tb_ship[[#This Row],[Formated_actual_delivery_timestamp]] - tb_ship[[#This Row],[Formatted_estimated_delivery_timestamp]])
)</f>
        <v/>
      </c>
      <c r="V2072" t="s">
        <v>194</v>
      </c>
      <c r="W2072" t="s">
        <v>3515</v>
      </c>
      <c r="X2072">
        <v>6</v>
      </c>
      <c r="Y2072">
        <v>3</v>
      </c>
      <c r="Z2072" t="b">
        <v>1</v>
      </c>
    </row>
    <row r="2073" spans="1:26" hidden="1" x14ac:dyDescent="0.25">
      <c r="A2073" t="s">
        <v>9415</v>
      </c>
      <c r="B2073" t="s">
        <v>58</v>
      </c>
      <c r="C2073" t="s">
        <v>51</v>
      </c>
      <c r="D2073" t="s">
        <v>44</v>
      </c>
      <c r="E2073" t="s">
        <v>52</v>
      </c>
      <c r="F2073" t="s">
        <v>109</v>
      </c>
      <c r="G2073" t="s">
        <v>92</v>
      </c>
      <c r="H2073" t="s">
        <v>2713</v>
      </c>
      <c r="I2073" t="b">
        <v>1</v>
      </c>
      <c r="J2073">
        <v>8.06</v>
      </c>
      <c r="K2073">
        <v>127.35</v>
      </c>
      <c r="L2073" t="s">
        <v>9416</v>
      </c>
      <c r="M2073" s="2">
        <f t="shared" si="96"/>
        <v>45982.313194444439</v>
      </c>
      <c r="N2073" t="s">
        <v>9417</v>
      </c>
      <c r="O2073" s="2">
        <f t="shared" si="97"/>
        <v>45989.785324074073</v>
      </c>
      <c r="P2073" t="s">
        <v>9418</v>
      </c>
      <c r="Q2073" s="2">
        <f t="shared" si="98"/>
        <v>45989.748298611106</v>
      </c>
      <c r="R2073" t="s">
        <v>9418</v>
      </c>
      <c r="S2073" t="s">
        <v>30</v>
      </c>
      <c r="T20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3" s="5">
        <f>IF(tb_ship[[#This Row],[current_status]]&lt;&gt;"DELIVERED", "",
  ABS(tb_ship[[#This Row],[Formated_actual_delivery_timestamp]] - tb_ship[[#This Row],[Formatted_estimated_delivery_timestamp]])
)</f>
        <v>3.7025462966994382E-2</v>
      </c>
      <c r="X2073">
        <v>2</v>
      </c>
      <c r="Y2073">
        <v>2</v>
      </c>
      <c r="Z2073" t="b">
        <v>0</v>
      </c>
    </row>
    <row r="2074" spans="1:26" hidden="1" x14ac:dyDescent="0.25">
      <c r="A2074" t="s">
        <v>9419</v>
      </c>
      <c r="B2074" t="s">
        <v>58</v>
      </c>
      <c r="C2074" t="s">
        <v>33</v>
      </c>
      <c r="D2074" t="s">
        <v>44</v>
      </c>
      <c r="E2074" t="s">
        <v>116</v>
      </c>
      <c r="F2074" t="s">
        <v>109</v>
      </c>
      <c r="G2074" t="s">
        <v>118</v>
      </c>
      <c r="H2074" t="s">
        <v>1147</v>
      </c>
      <c r="I2074" t="b">
        <v>1</v>
      </c>
      <c r="J2074">
        <v>55.04</v>
      </c>
      <c r="K2074">
        <v>1725.34</v>
      </c>
      <c r="L2074" t="s">
        <v>9420</v>
      </c>
      <c r="M2074" s="2">
        <f t="shared" si="96"/>
        <v>46053.336805555555</v>
      </c>
      <c r="N2074" t="s">
        <v>9421</v>
      </c>
      <c r="O2074" s="2">
        <f t="shared" si="97"/>
        <v>46059.351099537038</v>
      </c>
      <c r="P2074" t="s">
        <v>9422</v>
      </c>
      <c r="Q2074" s="2">
        <f t="shared" si="98"/>
        <v>46059.876481481479</v>
      </c>
      <c r="R2074" t="s">
        <v>9423</v>
      </c>
      <c r="S2074" t="s">
        <v>30</v>
      </c>
      <c r="T20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74" s="5">
        <f>IF(tb_ship[[#This Row],[current_status]]&lt;&gt;"DELIVERED", "",
  ABS(tb_ship[[#This Row],[Formated_actual_delivery_timestamp]] - tb_ship[[#This Row],[Formatted_estimated_delivery_timestamp]])
)</f>
        <v>0.52538194444059627</v>
      </c>
      <c r="X2074">
        <v>2</v>
      </c>
      <c r="Y2074">
        <v>3</v>
      </c>
      <c r="Z2074" t="b">
        <v>0</v>
      </c>
    </row>
    <row r="2075" spans="1:26" hidden="1" x14ac:dyDescent="0.25">
      <c r="A2075" t="s">
        <v>9424</v>
      </c>
      <c r="B2075" t="s">
        <v>1362</v>
      </c>
      <c r="D2075" t="s">
        <v>173</v>
      </c>
      <c r="E2075" t="s">
        <v>52</v>
      </c>
      <c r="F2075" t="s">
        <v>9425</v>
      </c>
      <c r="G2075" t="s">
        <v>53</v>
      </c>
      <c r="H2075" t="s">
        <v>292</v>
      </c>
      <c r="I2075" t="b">
        <v>0</v>
      </c>
      <c r="J2075">
        <v>66.86</v>
      </c>
      <c r="K2075">
        <v>5571.65</v>
      </c>
      <c r="L2075" t="s">
        <v>9426</v>
      </c>
      <c r="M2075" s="2">
        <f t="shared" si="96"/>
        <v>45959.475694444445</v>
      </c>
      <c r="N2075" t="s">
        <v>9427</v>
      </c>
      <c r="O2075" s="2">
        <f t="shared" si="97"/>
        <v>45968.584479166668</v>
      </c>
      <c r="P2075" t="s">
        <v>9428</v>
      </c>
      <c r="Q2075" s="2">
        <f t="shared" si="98"/>
        <v>45969.326655092598</v>
      </c>
      <c r="R2075" t="s">
        <v>9429</v>
      </c>
      <c r="S2075" t="s">
        <v>30</v>
      </c>
      <c r="T20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75" s="5">
        <f>IF(tb_ship[[#This Row],[current_status]]&lt;&gt;"DELIVERED", "",
  ABS(tb_ship[[#This Row],[Formated_actual_delivery_timestamp]] - tb_ship[[#This Row],[Formatted_estimated_delivery_timestamp]])
)</f>
        <v>0.74217592593049631</v>
      </c>
      <c r="X2075">
        <v>1</v>
      </c>
      <c r="Y2075">
        <v>4</v>
      </c>
      <c r="Z2075" t="b">
        <v>0</v>
      </c>
    </row>
    <row r="2076" spans="1:26" hidden="1" x14ac:dyDescent="0.25">
      <c r="A2076" t="s">
        <v>9430</v>
      </c>
      <c r="B2076" t="s">
        <v>58</v>
      </c>
      <c r="C2076" t="s">
        <v>43</v>
      </c>
      <c r="D2076" t="s">
        <v>915</v>
      </c>
      <c r="E2076" t="s">
        <v>24</v>
      </c>
      <c r="F2076" t="s">
        <v>1180</v>
      </c>
      <c r="G2076" t="s">
        <v>68</v>
      </c>
      <c r="H2076" t="s">
        <v>3163</v>
      </c>
      <c r="I2076" t="b">
        <v>1</v>
      </c>
      <c r="J2076">
        <v>4.03</v>
      </c>
      <c r="K2076">
        <v>81.92</v>
      </c>
      <c r="L2076" t="s">
        <v>9431</v>
      </c>
      <c r="M2076" s="2">
        <f t="shared" si="96"/>
        <v>45944.632638888892</v>
      </c>
      <c r="N2076" t="s">
        <v>9432</v>
      </c>
      <c r="O2076" s="2">
        <f t="shared" si="97"/>
        <v>45952.020601851851</v>
      </c>
      <c r="P2076" t="s">
        <v>9433</v>
      </c>
      <c r="Q2076" s="2">
        <f t="shared" si="98"/>
        <v>45951.78460648148</v>
      </c>
      <c r="R2076" t="s">
        <v>9433</v>
      </c>
      <c r="S2076" t="s">
        <v>30</v>
      </c>
      <c r="T20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6" s="5">
        <f>IF(tb_ship[[#This Row],[current_status]]&lt;&gt;"DELIVERED", "",
  ABS(tb_ship[[#This Row],[Formated_actual_delivery_timestamp]] - tb_ship[[#This Row],[Formatted_estimated_delivery_timestamp]])
)</f>
        <v>0.23599537037080154</v>
      </c>
      <c r="X2076">
        <v>5</v>
      </c>
      <c r="Y2076">
        <v>3</v>
      </c>
      <c r="Z2076" t="b">
        <v>0</v>
      </c>
    </row>
    <row r="2077" spans="1:26" hidden="1" x14ac:dyDescent="0.25">
      <c r="A2077" t="s">
        <v>9434</v>
      </c>
      <c r="B2077" t="s">
        <v>58</v>
      </c>
      <c r="C2077" t="s">
        <v>33</v>
      </c>
      <c r="D2077" t="s">
        <v>173</v>
      </c>
      <c r="E2077" t="s">
        <v>52</v>
      </c>
      <c r="F2077" t="s">
        <v>421</v>
      </c>
      <c r="G2077" t="s">
        <v>236</v>
      </c>
      <c r="H2077" t="s">
        <v>292</v>
      </c>
      <c r="I2077" t="b">
        <v>0</v>
      </c>
      <c r="J2077">
        <v>9.01</v>
      </c>
      <c r="K2077">
        <v>217.05</v>
      </c>
      <c r="L2077" t="s">
        <v>9435</v>
      </c>
      <c r="M2077" s="2">
        <f t="shared" si="96"/>
        <v>45888.390277777777</v>
      </c>
      <c r="N2077" t="s">
        <v>9436</v>
      </c>
      <c r="O2077" s="2">
        <f t="shared" si="97"/>
        <v>45897.750231481485</v>
      </c>
      <c r="P2077" t="s">
        <v>9437</v>
      </c>
      <c r="Q2077" s="2">
        <f t="shared" si="98"/>
        <v>45898.128865740742</v>
      </c>
      <c r="R2077" t="s">
        <v>9438</v>
      </c>
      <c r="S2077" t="s">
        <v>30</v>
      </c>
      <c r="T20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77" s="5">
        <f>IF(tb_ship[[#This Row],[current_status]]&lt;&gt;"DELIVERED", "",
  ABS(tb_ship[[#This Row],[Formated_actual_delivery_timestamp]] - tb_ship[[#This Row],[Formatted_estimated_delivery_timestamp]])
)</f>
        <v>0.37863425925752381</v>
      </c>
      <c r="X2077">
        <v>2</v>
      </c>
      <c r="Y2077">
        <v>2</v>
      </c>
      <c r="Z2077" t="b">
        <v>0</v>
      </c>
    </row>
    <row r="2078" spans="1:26" hidden="1" x14ac:dyDescent="0.25">
      <c r="A2078" t="s">
        <v>9439</v>
      </c>
      <c r="B2078" t="s">
        <v>168</v>
      </c>
      <c r="C2078" t="s">
        <v>43</v>
      </c>
      <c r="D2078" t="s">
        <v>24</v>
      </c>
      <c r="E2078" t="s">
        <v>52</v>
      </c>
      <c r="F2078" t="s">
        <v>128</v>
      </c>
      <c r="G2078" t="s">
        <v>422</v>
      </c>
      <c r="H2078" t="s">
        <v>216</v>
      </c>
      <c r="I2078" t="b">
        <v>1</v>
      </c>
      <c r="J2078">
        <v>4.9800000000000004</v>
      </c>
      <c r="K2078">
        <v>174.69</v>
      </c>
      <c r="L2078" t="s">
        <v>9440</v>
      </c>
      <c r="M2078" s="2">
        <f t="shared" si="96"/>
        <v>45901.579861111117</v>
      </c>
      <c r="N2078" t="s">
        <v>9441</v>
      </c>
      <c r="O2078" s="2">
        <f t="shared" si="97"/>
        <v>45914.86655092593</v>
      </c>
      <c r="P2078" t="s">
        <v>9442</v>
      </c>
      <c r="Q2078" s="2">
        <f t="shared" si="98"/>
        <v>45914.414409722223</v>
      </c>
      <c r="R2078" t="s">
        <v>9443</v>
      </c>
      <c r="S2078" t="s">
        <v>30</v>
      </c>
      <c r="T20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8" s="5">
        <f>IF(tb_ship[[#This Row],[current_status]]&lt;&gt;"DELIVERED", "",
  ABS(tb_ship[[#This Row],[Formated_actual_delivery_timestamp]] - tb_ship[[#This Row],[Formatted_estimated_delivery_timestamp]])
)</f>
        <v>0.45214120370656019</v>
      </c>
      <c r="X2078">
        <v>3</v>
      </c>
      <c r="Y2078">
        <v>2</v>
      </c>
      <c r="Z2078" t="b">
        <v>0</v>
      </c>
    </row>
    <row r="2079" spans="1:26" hidden="1" x14ac:dyDescent="0.25">
      <c r="A2079" t="s">
        <v>9444</v>
      </c>
      <c r="B2079" t="s">
        <v>203</v>
      </c>
      <c r="D2079" t="s">
        <v>44</v>
      </c>
      <c r="E2079" t="s">
        <v>52</v>
      </c>
      <c r="F2079" t="s">
        <v>117</v>
      </c>
      <c r="G2079" t="s">
        <v>53</v>
      </c>
      <c r="H2079" t="s">
        <v>2203</v>
      </c>
      <c r="I2079" t="b">
        <v>1</v>
      </c>
      <c r="J2079">
        <v>15.11</v>
      </c>
      <c r="K2079">
        <v>563.39</v>
      </c>
      <c r="L2079" t="s">
        <v>9445</v>
      </c>
      <c r="M2079" s="2">
        <f t="shared" si="96"/>
        <v>45992.241666666661</v>
      </c>
      <c r="N2079" t="s">
        <v>9446</v>
      </c>
      <c r="O2079" s="2">
        <f t="shared" si="97"/>
        <v>46000.585474537038</v>
      </c>
      <c r="P2079" t="s">
        <v>9447</v>
      </c>
      <c r="Q2079" s="2">
        <f t="shared" si="98"/>
        <v>46000.131481481476</v>
      </c>
      <c r="R2079" t="s">
        <v>9447</v>
      </c>
      <c r="S2079" t="s">
        <v>30</v>
      </c>
      <c r="T20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79" s="5">
        <f>IF(tb_ship[[#This Row],[current_status]]&lt;&gt;"DELIVERED", "",
  ABS(tb_ship[[#This Row],[Formated_actual_delivery_timestamp]] - tb_ship[[#This Row],[Formatted_estimated_delivery_timestamp]])
)</f>
        <v>0.45399305556202307</v>
      </c>
      <c r="X2079">
        <v>1</v>
      </c>
      <c r="Y2079">
        <v>5</v>
      </c>
      <c r="Z2079" t="b">
        <v>0</v>
      </c>
    </row>
    <row r="2080" spans="1:26" hidden="1" x14ac:dyDescent="0.25">
      <c r="A2080" t="s">
        <v>9448</v>
      </c>
      <c r="B2080" t="s">
        <v>99</v>
      </c>
      <c r="C2080" t="s">
        <v>33</v>
      </c>
      <c r="D2080" t="s">
        <v>59</v>
      </c>
      <c r="E2080" t="s">
        <v>52</v>
      </c>
      <c r="F2080" t="s">
        <v>313</v>
      </c>
      <c r="G2080" t="s">
        <v>236</v>
      </c>
      <c r="H2080" t="s">
        <v>162</v>
      </c>
      <c r="I2080" t="b">
        <v>0</v>
      </c>
      <c r="J2080">
        <v>23</v>
      </c>
      <c r="K2080">
        <v>1054.98</v>
      </c>
      <c r="L2080" t="s">
        <v>9449</v>
      </c>
      <c r="M2080" s="2">
        <f t="shared" si="96"/>
        <v>45860.574305555558</v>
      </c>
      <c r="N2080" t="s">
        <v>9450</v>
      </c>
      <c r="O2080" s="2">
        <f t="shared" si="97"/>
        <v>45866.99768518519</v>
      </c>
      <c r="P2080" t="s">
        <v>9451</v>
      </c>
      <c r="Q2080" s="2">
        <f t="shared" si="98"/>
        <v>45866.899456018524</v>
      </c>
      <c r="R2080" t="s">
        <v>9452</v>
      </c>
      <c r="S2080" t="s">
        <v>30</v>
      </c>
      <c r="T2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0" s="5">
        <f>IF(tb_ship[[#This Row],[current_status]]&lt;&gt;"DELIVERED", "",
  ABS(tb_ship[[#This Row],[Formated_actual_delivery_timestamp]] - tb_ship[[#This Row],[Formatted_estimated_delivery_timestamp]])
)</f>
        <v>9.8229166665987577E-2</v>
      </c>
      <c r="X2080">
        <v>2</v>
      </c>
      <c r="Y2080">
        <v>3</v>
      </c>
      <c r="Z2080" t="b">
        <v>0</v>
      </c>
    </row>
    <row r="2081" spans="1:26" hidden="1" x14ac:dyDescent="0.25">
      <c r="A2081" t="s">
        <v>9453</v>
      </c>
      <c r="B2081" t="s">
        <v>134</v>
      </c>
      <c r="C2081" t="s">
        <v>51</v>
      </c>
      <c r="D2081" t="s">
        <v>44</v>
      </c>
      <c r="E2081" t="s">
        <v>24</v>
      </c>
      <c r="F2081" t="s">
        <v>135</v>
      </c>
      <c r="G2081" t="s">
        <v>102</v>
      </c>
      <c r="H2081" t="s">
        <v>110</v>
      </c>
      <c r="I2081" t="b">
        <v>1</v>
      </c>
      <c r="J2081">
        <v>8.82</v>
      </c>
      <c r="K2081">
        <v>260.38</v>
      </c>
      <c r="L2081" t="s">
        <v>9454</v>
      </c>
      <c r="M2081" s="2">
        <f t="shared" si="96"/>
        <v>46035.510416666664</v>
      </c>
      <c r="N2081" t="s">
        <v>9455</v>
      </c>
      <c r="O2081" s="2">
        <f t="shared" si="97"/>
        <v>46039.890428240738</v>
      </c>
      <c r="P2081" t="s">
        <v>9456</v>
      </c>
      <c r="Q2081" s="2">
        <f t="shared" si="98"/>
        <v>46039.375810185185</v>
      </c>
      <c r="R2081" t="s">
        <v>9457</v>
      </c>
      <c r="S2081" t="s">
        <v>30</v>
      </c>
      <c r="T20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1" s="5">
        <f>IF(tb_ship[[#This Row],[current_status]]&lt;&gt;"DELIVERED", "",
  ABS(tb_ship[[#This Row],[Formated_actual_delivery_timestamp]] - tb_ship[[#This Row],[Formatted_estimated_delivery_timestamp]])
)</f>
        <v>0.51461805555300089</v>
      </c>
      <c r="X2081">
        <v>4</v>
      </c>
      <c r="Y2081">
        <v>4</v>
      </c>
      <c r="Z2081" t="b">
        <v>0</v>
      </c>
    </row>
    <row r="2082" spans="1:26" hidden="1" x14ac:dyDescent="0.25">
      <c r="A2082" t="s">
        <v>9458</v>
      </c>
      <c r="B2082" t="s">
        <v>955</v>
      </c>
      <c r="C2082" t="s">
        <v>43</v>
      </c>
      <c r="D2082" t="s">
        <v>24</v>
      </c>
      <c r="E2082" t="s">
        <v>52</v>
      </c>
      <c r="F2082" t="s">
        <v>68</v>
      </c>
      <c r="G2082" t="s">
        <v>76</v>
      </c>
      <c r="H2082" t="s">
        <v>216</v>
      </c>
      <c r="I2082" t="b">
        <v>1</v>
      </c>
      <c r="J2082">
        <v>12.56</v>
      </c>
      <c r="K2082">
        <v>558.49</v>
      </c>
      <c r="L2082" t="s">
        <v>9459</v>
      </c>
      <c r="M2082" s="2">
        <f t="shared" si="96"/>
        <v>45824.525694444448</v>
      </c>
      <c r="N2082" t="s">
        <v>9460</v>
      </c>
      <c r="O2082" s="2">
        <f t="shared" si="97"/>
        <v>45836.573194444441</v>
      </c>
      <c r="P2082" t="s">
        <v>9461</v>
      </c>
      <c r="Q2082" s="2">
        <f t="shared" si="98"/>
        <v>45836.768495370372</v>
      </c>
      <c r="R2082" t="s">
        <v>9462</v>
      </c>
      <c r="S2082" t="s">
        <v>30</v>
      </c>
      <c r="T20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82" s="5">
        <f>IF(tb_ship[[#This Row],[current_status]]&lt;&gt;"DELIVERED", "",
  ABS(tb_ship[[#This Row],[Formated_actual_delivery_timestamp]] - tb_ship[[#This Row],[Formatted_estimated_delivery_timestamp]])
)</f>
        <v>0.19530092593049631</v>
      </c>
      <c r="X2082">
        <v>1</v>
      </c>
      <c r="Y2082">
        <v>3</v>
      </c>
      <c r="Z2082" t="b">
        <v>0</v>
      </c>
    </row>
    <row r="2083" spans="1:26" hidden="1" x14ac:dyDescent="0.25">
      <c r="A2083" t="s">
        <v>9463</v>
      </c>
      <c r="B2083" t="s">
        <v>660</v>
      </c>
      <c r="C2083" t="s">
        <v>43</v>
      </c>
      <c r="D2083" t="s">
        <v>173</v>
      </c>
      <c r="E2083" t="s">
        <v>52</v>
      </c>
      <c r="F2083" t="s">
        <v>421</v>
      </c>
      <c r="G2083" t="s">
        <v>76</v>
      </c>
      <c r="I2083" t="b">
        <v>0</v>
      </c>
      <c r="J2083">
        <v>4.9800000000000004</v>
      </c>
      <c r="K2083">
        <v>130.44</v>
      </c>
      <c r="L2083" t="s">
        <v>9464</v>
      </c>
      <c r="M2083" s="2">
        <f t="shared" si="96"/>
        <v>45880.327777777777</v>
      </c>
      <c r="N2083" t="s">
        <v>9465</v>
      </c>
      <c r="O2083" s="2">
        <f t="shared" si="97"/>
        <v>45893.237858796296</v>
      </c>
      <c r="P2083" t="s">
        <v>9466</v>
      </c>
      <c r="Q2083" s="2">
        <f t="shared" si="98"/>
        <v>45893.726041666669</v>
      </c>
      <c r="R2083" t="s">
        <v>9466</v>
      </c>
      <c r="S2083" t="s">
        <v>30</v>
      </c>
      <c r="T2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83" s="5">
        <f>IF(tb_ship[[#This Row],[current_status]]&lt;&gt;"DELIVERED", "",
  ABS(tb_ship[[#This Row],[Formated_actual_delivery_timestamp]] - tb_ship[[#This Row],[Formatted_estimated_delivery_timestamp]])
)</f>
        <v>0.48818287037283881</v>
      </c>
      <c r="X2083">
        <v>3</v>
      </c>
      <c r="Y2083">
        <v>4</v>
      </c>
      <c r="Z2083" t="b">
        <v>0</v>
      </c>
    </row>
    <row r="2084" spans="1:26" hidden="1" x14ac:dyDescent="0.25">
      <c r="A2084" t="s">
        <v>9467</v>
      </c>
      <c r="B2084" t="s">
        <v>67</v>
      </c>
      <c r="C2084" t="s">
        <v>51</v>
      </c>
      <c r="D2084" t="s">
        <v>24</v>
      </c>
      <c r="E2084" t="s">
        <v>34</v>
      </c>
      <c r="F2084" t="s">
        <v>407</v>
      </c>
      <c r="G2084" t="s">
        <v>209</v>
      </c>
      <c r="I2084" t="b">
        <v>1</v>
      </c>
      <c r="J2084">
        <v>19.36</v>
      </c>
      <c r="K2084">
        <v>286.62</v>
      </c>
      <c r="L2084" t="s">
        <v>9468</v>
      </c>
      <c r="M2084" s="2">
        <f t="shared" si="96"/>
        <v>45997.852777777778</v>
      </c>
      <c r="N2084" t="s">
        <v>9469</v>
      </c>
      <c r="O2084" s="2">
        <f t="shared" si="97"/>
        <v>46003.087488425932</v>
      </c>
      <c r="P2084" t="s">
        <v>9470</v>
      </c>
      <c r="Q2084" s="2">
        <f t="shared" si="98"/>
        <v>46003.40828703704</v>
      </c>
      <c r="R2084" t="s">
        <v>9471</v>
      </c>
      <c r="S2084" t="s">
        <v>30</v>
      </c>
      <c r="T20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84" s="5">
        <f>IF(tb_ship[[#This Row],[current_status]]&lt;&gt;"DELIVERED", "",
  ABS(tb_ship[[#This Row],[Formated_actual_delivery_timestamp]] - tb_ship[[#This Row],[Formatted_estimated_delivery_timestamp]])
)</f>
        <v>0.32079861110833008</v>
      </c>
      <c r="X2084">
        <v>2</v>
      </c>
      <c r="Y2084">
        <v>4</v>
      </c>
      <c r="Z2084" t="b">
        <v>0</v>
      </c>
    </row>
    <row r="2085" spans="1:26" hidden="1" x14ac:dyDescent="0.25">
      <c r="A2085" t="s">
        <v>9472</v>
      </c>
      <c r="B2085" t="s">
        <v>203</v>
      </c>
      <c r="C2085" t="s">
        <v>43</v>
      </c>
      <c r="D2085" t="s">
        <v>24</v>
      </c>
      <c r="E2085" t="s">
        <v>52</v>
      </c>
      <c r="F2085" t="s">
        <v>249</v>
      </c>
      <c r="G2085" t="s">
        <v>329</v>
      </c>
      <c r="H2085" t="s">
        <v>216</v>
      </c>
      <c r="I2085" t="b">
        <v>1</v>
      </c>
      <c r="J2085">
        <v>11.74</v>
      </c>
      <c r="K2085">
        <v>201.49</v>
      </c>
      <c r="L2085" t="s">
        <v>9473</v>
      </c>
      <c r="M2085" s="2">
        <f t="shared" si="96"/>
        <v>45861.652083333334</v>
      </c>
      <c r="N2085" t="s">
        <v>9474</v>
      </c>
      <c r="O2085" s="2">
        <f t="shared" si="97"/>
        <v>45868.989560185189</v>
      </c>
      <c r="P2085" t="s">
        <v>9475</v>
      </c>
      <c r="Q2085" s="2">
        <f t="shared" si="98"/>
        <v>45869.180462962962</v>
      </c>
      <c r="R2085" t="s">
        <v>9475</v>
      </c>
      <c r="S2085" t="s">
        <v>30</v>
      </c>
      <c r="T20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85" s="5">
        <f>IF(tb_ship[[#This Row],[current_status]]&lt;&gt;"DELIVERED", "",
  ABS(tb_ship[[#This Row],[Formated_actual_delivery_timestamp]] - tb_ship[[#This Row],[Formatted_estimated_delivery_timestamp]])
)</f>
        <v>0.19090277777286246</v>
      </c>
      <c r="X2085">
        <v>2</v>
      </c>
      <c r="Y2085">
        <v>2</v>
      </c>
      <c r="Z2085" t="b">
        <v>0</v>
      </c>
    </row>
    <row r="2086" spans="1:26" hidden="1" x14ac:dyDescent="0.25">
      <c r="A2086" t="s">
        <v>9476</v>
      </c>
      <c r="B2086" t="s">
        <v>58</v>
      </c>
      <c r="C2086" t="s">
        <v>33</v>
      </c>
      <c r="D2086" t="s">
        <v>24</v>
      </c>
      <c r="E2086" t="s">
        <v>34</v>
      </c>
      <c r="F2086" t="s">
        <v>25</v>
      </c>
      <c r="G2086" t="s">
        <v>745</v>
      </c>
      <c r="H2086" t="s">
        <v>37</v>
      </c>
      <c r="I2086" t="b">
        <v>1</v>
      </c>
      <c r="J2086">
        <v>42.96</v>
      </c>
      <c r="K2086">
        <v>978.72</v>
      </c>
      <c r="L2086" t="s">
        <v>9477</v>
      </c>
      <c r="M2086" s="2">
        <f t="shared" si="96"/>
        <v>45971.828472222223</v>
      </c>
      <c r="N2086" t="s">
        <v>9478</v>
      </c>
      <c r="O2086" s="2">
        <f t="shared" si="97"/>
        <v>45981.775300925925</v>
      </c>
      <c r="P2086" t="s">
        <v>9479</v>
      </c>
      <c r="Q2086" s="2">
        <f t="shared" si="98"/>
        <v>45981.012777777782</v>
      </c>
      <c r="R2086" t="s">
        <v>9479</v>
      </c>
      <c r="S2086" t="s">
        <v>30</v>
      </c>
      <c r="T20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6" s="5">
        <f>IF(tb_ship[[#This Row],[current_status]]&lt;&gt;"DELIVERED", "",
  ABS(tb_ship[[#This Row],[Formated_actual_delivery_timestamp]] - tb_ship[[#This Row],[Formatted_estimated_delivery_timestamp]])
)</f>
        <v>0.76252314814337296</v>
      </c>
      <c r="X2086">
        <v>3</v>
      </c>
      <c r="Y2086">
        <v>2</v>
      </c>
      <c r="Z2086" t="b">
        <v>0</v>
      </c>
    </row>
    <row r="2087" spans="1:26" hidden="1" x14ac:dyDescent="0.25">
      <c r="A2087" t="s">
        <v>9480</v>
      </c>
      <c r="B2087" t="s">
        <v>67</v>
      </c>
      <c r="C2087" t="s">
        <v>2180</v>
      </c>
      <c r="D2087" t="s">
        <v>24</v>
      </c>
      <c r="E2087" t="s">
        <v>24</v>
      </c>
      <c r="F2087" t="s">
        <v>25</v>
      </c>
      <c r="G2087" t="s">
        <v>189</v>
      </c>
      <c r="H2087" t="s">
        <v>152</v>
      </c>
      <c r="I2087" t="b">
        <v>0</v>
      </c>
      <c r="J2087">
        <v>14.38</v>
      </c>
      <c r="K2087">
        <v>122.8</v>
      </c>
      <c r="L2087" t="s">
        <v>9481</v>
      </c>
      <c r="M2087" s="2">
        <f t="shared" si="96"/>
        <v>45814.584027777782</v>
      </c>
      <c r="N2087" t="s">
        <v>9482</v>
      </c>
      <c r="O2087" s="2">
        <f t="shared" si="97"/>
        <v>45817.27956018519</v>
      </c>
      <c r="P2087" t="s">
        <v>9483</v>
      </c>
      <c r="Q2087" s="2">
        <f t="shared" si="98"/>
        <v>45817.49291666667</v>
      </c>
      <c r="R2087" t="s">
        <v>9483</v>
      </c>
      <c r="S2087" t="s">
        <v>30</v>
      </c>
      <c r="T20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87" s="5">
        <f>IF(tb_ship[[#This Row],[current_status]]&lt;&gt;"DELIVERED", "",
  ABS(tb_ship[[#This Row],[Formated_actual_delivery_timestamp]] - tb_ship[[#This Row],[Formatted_estimated_delivery_timestamp]])
)</f>
        <v>0.21335648147942265</v>
      </c>
      <c r="X2087">
        <v>3</v>
      </c>
      <c r="Y2087">
        <v>2</v>
      </c>
      <c r="Z2087" t="b">
        <v>0</v>
      </c>
    </row>
    <row r="2088" spans="1:26" hidden="1" x14ac:dyDescent="0.25">
      <c r="A2088" t="s">
        <v>9484</v>
      </c>
      <c r="B2088" t="s">
        <v>74</v>
      </c>
      <c r="C2088" t="s">
        <v>33</v>
      </c>
      <c r="D2088" t="s">
        <v>126</v>
      </c>
      <c r="E2088" t="s">
        <v>24</v>
      </c>
      <c r="F2088" t="s">
        <v>127</v>
      </c>
      <c r="G2088" t="s">
        <v>128</v>
      </c>
      <c r="H2088" t="s">
        <v>129</v>
      </c>
      <c r="I2088" t="b">
        <v>1</v>
      </c>
      <c r="J2088">
        <v>31.25</v>
      </c>
      <c r="K2088">
        <v>504.28</v>
      </c>
      <c r="L2088" t="s">
        <v>9485</v>
      </c>
      <c r="M2088" s="2">
        <f t="shared" si="96"/>
        <v>45915.917361111111</v>
      </c>
      <c r="N2088" t="s">
        <v>9486</v>
      </c>
      <c r="O2088" s="2">
        <f t="shared" si="97"/>
        <v>45923.434317129635</v>
      </c>
      <c r="P2088" t="s">
        <v>9487</v>
      </c>
      <c r="Q2088" s="2">
        <f t="shared" si="98"/>
        <v>45922.992222222223</v>
      </c>
      <c r="R2088" t="s">
        <v>9488</v>
      </c>
      <c r="S2088" t="s">
        <v>30</v>
      </c>
      <c r="T20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8" s="5">
        <f>IF(tb_ship[[#This Row],[current_status]]&lt;&gt;"DELIVERED", "",
  ABS(tb_ship[[#This Row],[Formated_actual_delivery_timestamp]] - tb_ship[[#This Row],[Formatted_estimated_delivery_timestamp]])
)</f>
        <v>0.44209490741195623</v>
      </c>
      <c r="X2088">
        <v>3</v>
      </c>
      <c r="Y2088">
        <v>5</v>
      </c>
      <c r="Z2088" t="b">
        <v>0</v>
      </c>
    </row>
    <row r="2089" spans="1:26" hidden="1" x14ac:dyDescent="0.25">
      <c r="A2089" t="s">
        <v>9489</v>
      </c>
      <c r="B2089" t="s">
        <v>67</v>
      </c>
      <c r="C2089" t="s">
        <v>43</v>
      </c>
      <c r="D2089" t="s">
        <v>173</v>
      </c>
      <c r="E2089" t="s">
        <v>52</v>
      </c>
      <c r="F2089" t="s">
        <v>460</v>
      </c>
      <c r="G2089" t="s">
        <v>92</v>
      </c>
      <c r="H2089" t="s">
        <v>5902</v>
      </c>
      <c r="I2089" t="b">
        <v>0</v>
      </c>
      <c r="J2089">
        <v>4.74</v>
      </c>
      <c r="K2089">
        <v>296.82</v>
      </c>
      <c r="L2089" t="s">
        <v>9490</v>
      </c>
      <c r="M2089" s="2">
        <f t="shared" si="96"/>
        <v>46024.48541666667</v>
      </c>
      <c r="N2089" t="s">
        <v>9491</v>
      </c>
      <c r="O2089" s="2">
        <f t="shared" si="97"/>
        <v>46034.72892361111</v>
      </c>
      <c r="P2089" t="s">
        <v>9492</v>
      </c>
      <c r="Q2089" s="2">
        <f t="shared" si="98"/>
        <v>46034.690150462964</v>
      </c>
      <c r="R2089" t="s">
        <v>9492</v>
      </c>
      <c r="S2089" t="s">
        <v>30</v>
      </c>
      <c r="T20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89" s="5">
        <f>IF(tb_ship[[#This Row],[current_status]]&lt;&gt;"DELIVERED", "",
  ABS(tb_ship[[#This Row],[Formated_actual_delivery_timestamp]] - tb_ship[[#This Row],[Formatted_estimated_delivery_timestamp]])
)</f>
        <v>3.8773148145992309E-2</v>
      </c>
      <c r="X2089">
        <v>1</v>
      </c>
      <c r="Y2089">
        <v>3</v>
      </c>
      <c r="Z2089" t="b">
        <v>0</v>
      </c>
    </row>
    <row r="2090" spans="1:26" hidden="1" x14ac:dyDescent="0.25">
      <c r="A2090" t="s">
        <v>9493</v>
      </c>
      <c r="B2090" t="s">
        <v>573</v>
      </c>
      <c r="C2090" t="s">
        <v>23</v>
      </c>
      <c r="D2090" t="s">
        <v>187</v>
      </c>
      <c r="E2090" t="s">
        <v>24</v>
      </c>
      <c r="F2090" t="s">
        <v>285</v>
      </c>
      <c r="G2090" t="s">
        <v>35</v>
      </c>
      <c r="H2090" t="s">
        <v>286</v>
      </c>
      <c r="I2090" t="b">
        <v>1</v>
      </c>
      <c r="J2090">
        <v>35.36</v>
      </c>
      <c r="K2090">
        <v>2109.52</v>
      </c>
      <c r="L2090" t="s">
        <v>9494</v>
      </c>
      <c r="M2090" s="2">
        <f t="shared" si="96"/>
        <v>46068.972916666666</v>
      </c>
      <c r="N2090" t="s">
        <v>9495</v>
      </c>
      <c r="O2090" s="2">
        <f t="shared" si="97"/>
        <v>46071.04173611111</v>
      </c>
      <c r="P2090" t="s">
        <v>9496</v>
      </c>
      <c r="Q2090" s="2">
        <f t="shared" si="98"/>
        <v>46071.527673611112</v>
      </c>
      <c r="R2090" t="s">
        <v>9496</v>
      </c>
      <c r="S2090" t="s">
        <v>30</v>
      </c>
      <c r="T20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0" s="5">
        <f>IF(tb_ship[[#This Row],[current_status]]&lt;&gt;"DELIVERED", "",
  ABS(tb_ship[[#This Row],[Formated_actual_delivery_timestamp]] - tb_ship[[#This Row],[Formatted_estimated_delivery_timestamp]])
)</f>
        <v>0.48593750000145519</v>
      </c>
      <c r="X2090">
        <v>2</v>
      </c>
      <c r="Y2090">
        <v>5</v>
      </c>
      <c r="Z2090" t="b">
        <v>0</v>
      </c>
    </row>
    <row r="2091" spans="1:26" hidden="1" x14ac:dyDescent="0.25">
      <c r="A2091" t="s">
        <v>9497</v>
      </c>
      <c r="B2091" t="s">
        <v>203</v>
      </c>
      <c r="C2091" t="s">
        <v>33</v>
      </c>
      <c r="D2091" t="s">
        <v>301</v>
      </c>
      <c r="E2091" t="s">
        <v>24</v>
      </c>
      <c r="F2091" t="s">
        <v>302</v>
      </c>
      <c r="G2091" t="s">
        <v>128</v>
      </c>
      <c r="H2091" t="s">
        <v>303</v>
      </c>
      <c r="I2091" t="b">
        <v>1</v>
      </c>
      <c r="J2091">
        <v>14.53</v>
      </c>
      <c r="K2091">
        <v>1545.99</v>
      </c>
      <c r="L2091" t="s">
        <v>9498</v>
      </c>
      <c r="M2091" s="2">
        <f t="shared" si="96"/>
        <v>45885.722222222219</v>
      </c>
      <c r="N2091" t="s">
        <v>9499</v>
      </c>
      <c r="O2091" s="2">
        <f t="shared" si="97"/>
        <v>45895.500717592593</v>
      </c>
      <c r="P2091" t="s">
        <v>9500</v>
      </c>
      <c r="Q2091" s="2">
        <f t="shared" si="98"/>
        <v>45895.94734953704</v>
      </c>
      <c r="R2091" t="s">
        <v>9500</v>
      </c>
      <c r="S2091" t="s">
        <v>30</v>
      </c>
      <c r="T20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1" s="5">
        <f>IF(tb_ship[[#This Row],[current_status]]&lt;&gt;"DELIVERED", "",
  ABS(tb_ship[[#This Row],[Formated_actual_delivery_timestamp]] - tb_ship[[#This Row],[Formatted_estimated_delivery_timestamp]])
)</f>
        <v>0.44663194444729015</v>
      </c>
      <c r="X2091">
        <v>3</v>
      </c>
      <c r="Y2091">
        <v>2</v>
      </c>
      <c r="Z2091" t="b">
        <v>0</v>
      </c>
    </row>
    <row r="2092" spans="1:26" hidden="1" x14ac:dyDescent="0.25">
      <c r="A2092" t="s">
        <v>9501</v>
      </c>
      <c r="B2092" t="s">
        <v>99</v>
      </c>
      <c r="C2092" t="s">
        <v>23</v>
      </c>
      <c r="D2092" t="s">
        <v>52</v>
      </c>
      <c r="E2092" t="s">
        <v>59</v>
      </c>
      <c r="F2092" t="s">
        <v>329</v>
      </c>
      <c r="G2092" t="s">
        <v>61</v>
      </c>
      <c r="H2092" t="s">
        <v>314</v>
      </c>
      <c r="I2092" t="b">
        <v>0</v>
      </c>
      <c r="J2092">
        <v>14.42</v>
      </c>
      <c r="K2092">
        <v>268.2</v>
      </c>
      <c r="L2092" t="s">
        <v>9502</v>
      </c>
      <c r="M2092" s="2">
        <f t="shared" si="96"/>
        <v>45931.53402777778</v>
      </c>
      <c r="N2092" t="s">
        <v>9503</v>
      </c>
      <c r="O2092" s="2">
        <f t="shared" si="97"/>
        <v>45934.716284722221</v>
      </c>
      <c r="P2092" t="s">
        <v>9504</v>
      </c>
      <c r="Q2092" s="2">
        <f t="shared" si="98"/>
        <v>45934.806689814817</v>
      </c>
      <c r="R2092" t="s">
        <v>9504</v>
      </c>
      <c r="S2092" t="s">
        <v>30</v>
      </c>
      <c r="T20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2" s="5">
        <f>IF(tb_ship[[#This Row],[current_status]]&lt;&gt;"DELIVERED", "",
  ABS(tb_ship[[#This Row],[Formated_actual_delivery_timestamp]] - tb_ship[[#This Row],[Formatted_estimated_delivery_timestamp]])
)</f>
        <v>9.0405092596483883E-2</v>
      </c>
      <c r="X2092">
        <v>4</v>
      </c>
      <c r="Y2092">
        <v>3</v>
      </c>
      <c r="Z2092" t="b">
        <v>0</v>
      </c>
    </row>
    <row r="2093" spans="1:26" hidden="1" x14ac:dyDescent="0.25">
      <c r="A2093" t="s">
        <v>9505</v>
      </c>
      <c r="B2093" t="s">
        <v>3176</v>
      </c>
      <c r="C2093" t="s">
        <v>33</v>
      </c>
      <c r="D2093" t="s">
        <v>52</v>
      </c>
      <c r="E2093" t="s">
        <v>59</v>
      </c>
      <c r="F2093" t="s">
        <v>236</v>
      </c>
      <c r="G2093" t="s">
        <v>61</v>
      </c>
      <c r="H2093" t="s">
        <v>1065</v>
      </c>
      <c r="I2093" t="b">
        <v>0</v>
      </c>
      <c r="J2093">
        <v>9.26</v>
      </c>
      <c r="K2093">
        <v>316.31</v>
      </c>
      <c r="L2093" t="s">
        <v>9506</v>
      </c>
      <c r="M2093" s="2">
        <f t="shared" si="96"/>
        <v>45982.65</v>
      </c>
      <c r="N2093" t="s">
        <v>9507</v>
      </c>
      <c r="O2093" s="2">
        <f t="shared" si="97"/>
        <v>45989.966516203705</v>
      </c>
      <c r="P2093" t="s">
        <v>9508</v>
      </c>
      <c r="Q2093" s="2">
        <f t="shared" si="98"/>
        <v>45989.531122685185</v>
      </c>
      <c r="R2093" t="s">
        <v>9509</v>
      </c>
      <c r="S2093" t="s">
        <v>30</v>
      </c>
      <c r="T2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93" s="5">
        <f>IF(tb_ship[[#This Row],[current_status]]&lt;&gt;"DELIVERED", "",
  ABS(tb_ship[[#This Row],[Formated_actual_delivery_timestamp]] - tb_ship[[#This Row],[Formatted_estimated_delivery_timestamp]])
)</f>
        <v>0.43539351852086838</v>
      </c>
      <c r="X2093">
        <v>1</v>
      </c>
      <c r="Y2093">
        <v>4</v>
      </c>
      <c r="Z2093" t="b">
        <v>0</v>
      </c>
    </row>
    <row r="2094" spans="1:26" hidden="1" x14ac:dyDescent="0.25">
      <c r="A2094" t="s">
        <v>9510</v>
      </c>
      <c r="B2094" t="s">
        <v>203</v>
      </c>
      <c r="C2094" t="s">
        <v>33</v>
      </c>
      <c r="D2094" t="s">
        <v>44</v>
      </c>
      <c r="E2094" t="s">
        <v>24</v>
      </c>
      <c r="F2094" t="s">
        <v>109</v>
      </c>
      <c r="G2094" t="s">
        <v>68</v>
      </c>
      <c r="H2094" t="s">
        <v>776</v>
      </c>
      <c r="I2094" t="b">
        <v>1</v>
      </c>
      <c r="J2094">
        <v>37.159999999999997</v>
      </c>
      <c r="K2094">
        <v>2470.6999999999998</v>
      </c>
      <c r="L2094" t="s">
        <v>9511</v>
      </c>
      <c r="M2094" s="2">
        <f t="shared" si="96"/>
        <v>46057.239583333328</v>
      </c>
      <c r="N2094" t="s">
        <v>9512</v>
      </c>
      <c r="O2094" s="2">
        <f t="shared" si="97"/>
        <v>46064.221574074072</v>
      </c>
      <c r="P2094" t="s">
        <v>9513</v>
      </c>
      <c r="Q2094" s="2">
        <f t="shared" si="98"/>
        <v>46064.408043981479</v>
      </c>
      <c r="R2094" t="s">
        <v>9513</v>
      </c>
      <c r="S2094" t="s">
        <v>30</v>
      </c>
      <c r="T20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4" s="5">
        <f>IF(tb_ship[[#This Row],[current_status]]&lt;&gt;"DELIVERED", "",
  ABS(tb_ship[[#This Row],[Formated_actual_delivery_timestamp]] - tb_ship[[#This Row],[Formatted_estimated_delivery_timestamp]])
)</f>
        <v>0.18646990740671754</v>
      </c>
      <c r="X2094">
        <v>3</v>
      </c>
      <c r="Y2094">
        <v>5</v>
      </c>
      <c r="Z2094" t="b">
        <v>0</v>
      </c>
    </row>
    <row r="2095" spans="1:26" hidden="1" x14ac:dyDescent="0.25">
      <c r="A2095" t="s">
        <v>9514</v>
      </c>
      <c r="B2095" t="s">
        <v>573</v>
      </c>
      <c r="C2095" t="s">
        <v>43</v>
      </c>
      <c r="D2095" t="s">
        <v>301</v>
      </c>
      <c r="E2095" t="s">
        <v>24</v>
      </c>
      <c r="F2095" t="s">
        <v>302</v>
      </c>
      <c r="G2095" t="s">
        <v>151</v>
      </c>
      <c r="H2095" t="s">
        <v>4403</v>
      </c>
      <c r="I2095" t="b">
        <v>1</v>
      </c>
      <c r="J2095">
        <v>27.34</v>
      </c>
      <c r="K2095">
        <v>475.08</v>
      </c>
      <c r="L2095" t="s">
        <v>9515</v>
      </c>
      <c r="M2095" s="2">
        <f t="shared" si="96"/>
        <v>45971.460416666669</v>
      </c>
      <c r="N2095" t="s">
        <v>9516</v>
      </c>
      <c r="O2095" s="2">
        <f t="shared" si="97"/>
        <v>45984.876932870371</v>
      </c>
      <c r="P2095" t="s">
        <v>9517</v>
      </c>
      <c r="Q2095" s="2">
        <f t="shared" si="98"/>
        <v>45985.104259259257</v>
      </c>
      <c r="R2095" t="s">
        <v>9517</v>
      </c>
      <c r="S2095" t="s">
        <v>30</v>
      </c>
      <c r="T20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095" s="5">
        <f>IF(tb_ship[[#This Row],[current_status]]&lt;&gt;"DELIVERED", "",
  ABS(tb_ship[[#This Row],[Formated_actual_delivery_timestamp]] - tb_ship[[#This Row],[Formatted_estimated_delivery_timestamp]])
)</f>
        <v>0.22732638888555812</v>
      </c>
      <c r="X2095">
        <v>3</v>
      </c>
      <c r="Y2095">
        <v>4</v>
      </c>
      <c r="Z2095" t="b">
        <v>0</v>
      </c>
    </row>
    <row r="2096" spans="1:26" hidden="1" x14ac:dyDescent="0.25">
      <c r="A2096" t="s">
        <v>9518</v>
      </c>
      <c r="B2096" t="s">
        <v>91</v>
      </c>
      <c r="C2096" t="s">
        <v>494</v>
      </c>
      <c r="D2096" t="s">
        <v>52</v>
      </c>
      <c r="E2096" t="s">
        <v>173</v>
      </c>
      <c r="F2096" t="s">
        <v>76</v>
      </c>
      <c r="G2096" t="s">
        <v>421</v>
      </c>
      <c r="H2096" t="s">
        <v>412</v>
      </c>
      <c r="I2096" t="b">
        <v>0</v>
      </c>
      <c r="J2096">
        <v>4.0599999999999996</v>
      </c>
      <c r="K2096">
        <v>277.85000000000002</v>
      </c>
      <c r="L2096" t="s">
        <v>9519</v>
      </c>
      <c r="M2096" s="2">
        <f t="shared" si="96"/>
        <v>45826.465277777781</v>
      </c>
      <c r="N2096" t="s">
        <v>9520</v>
      </c>
      <c r="O2096" s="2">
        <f t="shared" si="97"/>
        <v>45833.004074074073</v>
      </c>
      <c r="P2096" t="s">
        <v>9521</v>
      </c>
      <c r="Q2096" s="2">
        <f t="shared" si="98"/>
        <v>45832.709733796299</v>
      </c>
      <c r="R2096" t="s">
        <v>9521</v>
      </c>
      <c r="S2096" t="s">
        <v>30</v>
      </c>
      <c r="T20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96" s="5">
        <f>IF(tb_ship[[#This Row],[current_status]]&lt;&gt;"DELIVERED", "",
  ABS(tb_ship[[#This Row],[Formated_actual_delivery_timestamp]] - tb_ship[[#This Row],[Formatted_estimated_delivery_timestamp]])
)</f>
        <v>0.29434027777460869</v>
      </c>
      <c r="X2096">
        <v>3</v>
      </c>
      <c r="Y2096">
        <v>4</v>
      </c>
      <c r="Z2096" t="b">
        <v>0</v>
      </c>
    </row>
    <row r="2097" spans="1:26" hidden="1" x14ac:dyDescent="0.25">
      <c r="A2097" t="s">
        <v>9522</v>
      </c>
      <c r="B2097" t="s">
        <v>58</v>
      </c>
      <c r="C2097" t="s">
        <v>33</v>
      </c>
      <c r="D2097" t="s">
        <v>24</v>
      </c>
      <c r="E2097" t="s">
        <v>24</v>
      </c>
      <c r="F2097" t="s">
        <v>189</v>
      </c>
      <c r="G2097" t="s">
        <v>249</v>
      </c>
      <c r="H2097" t="s">
        <v>69</v>
      </c>
      <c r="I2097" t="b">
        <v>0</v>
      </c>
      <c r="J2097">
        <v>13.22</v>
      </c>
      <c r="K2097">
        <v>174.63</v>
      </c>
      <c r="L2097" t="s">
        <v>9523</v>
      </c>
      <c r="M2097" s="2">
        <f t="shared" si="96"/>
        <v>46003.765277777777</v>
      </c>
      <c r="N2097" t="s">
        <v>9524</v>
      </c>
      <c r="O2097" s="2">
        <f t="shared" si="97"/>
        <v>46005.564155092594</v>
      </c>
      <c r="P2097" t="s">
        <v>9525</v>
      </c>
      <c r="Q2097" s="2">
        <f t="shared" si="98"/>
        <v>46004.732407407406</v>
      </c>
      <c r="R2097" t="s">
        <v>9526</v>
      </c>
      <c r="S2097" t="s">
        <v>30</v>
      </c>
      <c r="T20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97" s="5">
        <f>IF(tb_ship[[#This Row],[current_status]]&lt;&gt;"DELIVERED", "",
  ABS(tb_ship[[#This Row],[Formated_actual_delivery_timestamp]] - tb_ship[[#This Row],[Formatted_estimated_delivery_timestamp]])
)</f>
        <v>0.83174768518802011</v>
      </c>
      <c r="X2097">
        <v>7</v>
      </c>
      <c r="Y2097">
        <v>1</v>
      </c>
      <c r="Z2097" t="b">
        <v>0</v>
      </c>
    </row>
    <row r="2098" spans="1:26" hidden="1" x14ac:dyDescent="0.25">
      <c r="A2098" t="s">
        <v>9527</v>
      </c>
      <c r="B2098" t="s">
        <v>58</v>
      </c>
      <c r="C2098" t="s">
        <v>33</v>
      </c>
      <c r="D2098" t="s">
        <v>44</v>
      </c>
      <c r="E2098" t="s">
        <v>52</v>
      </c>
      <c r="F2098" t="s">
        <v>109</v>
      </c>
      <c r="G2098" t="s">
        <v>243</v>
      </c>
      <c r="H2098" t="s">
        <v>86</v>
      </c>
      <c r="I2098" t="b">
        <v>1</v>
      </c>
      <c r="J2098">
        <v>8.69</v>
      </c>
      <c r="K2098">
        <v>138.6</v>
      </c>
      <c r="L2098" t="s">
        <v>9528</v>
      </c>
      <c r="M2098" s="2">
        <f t="shared" si="96"/>
        <v>45841.61041666667</v>
      </c>
      <c r="N2098" t="s">
        <v>9529</v>
      </c>
      <c r="O2098" s="2">
        <f t="shared" si="97"/>
        <v>45848.727523148147</v>
      </c>
      <c r="P2098" t="s">
        <v>9530</v>
      </c>
      <c r="Q2098" s="2">
        <f t="shared" si="98"/>
        <v>45847.989571759259</v>
      </c>
      <c r="R2098" t="s">
        <v>9531</v>
      </c>
      <c r="S2098" t="s">
        <v>30</v>
      </c>
      <c r="T20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098" s="5">
        <f>IF(tb_ship[[#This Row],[current_status]]&lt;&gt;"DELIVERED", "",
  ABS(tb_ship[[#This Row],[Formated_actual_delivery_timestamp]] - tb_ship[[#This Row],[Formatted_estimated_delivery_timestamp]])
)</f>
        <v>0.73795138888817746</v>
      </c>
      <c r="X2098">
        <v>4</v>
      </c>
      <c r="Y2098">
        <v>2</v>
      </c>
      <c r="Z2098" t="b">
        <v>0</v>
      </c>
    </row>
    <row r="2099" spans="1:26" hidden="1" x14ac:dyDescent="0.25">
      <c r="A2099" t="s">
        <v>9532</v>
      </c>
      <c r="B2099" t="s">
        <v>67</v>
      </c>
      <c r="C2099" t="s">
        <v>33</v>
      </c>
      <c r="D2099" t="s">
        <v>59</v>
      </c>
      <c r="E2099" t="s">
        <v>52</v>
      </c>
      <c r="F2099" t="s">
        <v>1576</v>
      </c>
      <c r="G2099" t="s">
        <v>612</v>
      </c>
      <c r="H2099" t="s">
        <v>613</v>
      </c>
      <c r="I2099" t="b">
        <v>0</v>
      </c>
      <c r="J2099">
        <v>14.54</v>
      </c>
      <c r="K2099">
        <v>599.74</v>
      </c>
      <c r="L2099" t="s">
        <v>9533</v>
      </c>
      <c r="M2099" s="2">
        <f t="shared" si="96"/>
        <v>46073.441666666666</v>
      </c>
      <c r="N2099" t="s">
        <v>9534</v>
      </c>
      <c r="O2099" s="2">
        <f t="shared" si="97"/>
        <v>46081.264479166668</v>
      </c>
      <c r="Q2099" s="2" t="str">
        <f t="shared" si="98"/>
        <v/>
      </c>
      <c r="R2099" t="s">
        <v>9535</v>
      </c>
      <c r="S2099" t="s">
        <v>114</v>
      </c>
      <c r="T20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099" s="5" t="str">
        <f>IF(tb_ship[[#This Row],[current_status]]&lt;&gt;"DELIVERED", "",
  ABS(tb_ship[[#This Row],[Formated_actual_delivery_timestamp]] - tb_ship[[#This Row],[Formatted_estimated_delivery_timestamp]])
)</f>
        <v/>
      </c>
      <c r="X2099">
        <v>2</v>
      </c>
      <c r="Y2099">
        <v>3</v>
      </c>
      <c r="Z2099" t="b">
        <v>0</v>
      </c>
    </row>
    <row r="2100" spans="1:26" hidden="1" x14ac:dyDescent="0.25">
      <c r="A2100" t="s">
        <v>9536</v>
      </c>
      <c r="B2100" t="s">
        <v>58</v>
      </c>
      <c r="C2100" t="s">
        <v>51</v>
      </c>
      <c r="D2100" t="s">
        <v>100</v>
      </c>
      <c r="E2100" t="s">
        <v>24</v>
      </c>
      <c r="F2100" t="s">
        <v>222</v>
      </c>
      <c r="G2100" t="s">
        <v>25</v>
      </c>
      <c r="H2100" t="s">
        <v>223</v>
      </c>
      <c r="I2100" t="b">
        <v>1</v>
      </c>
      <c r="J2100">
        <v>13.08</v>
      </c>
      <c r="K2100">
        <v>300.01</v>
      </c>
      <c r="L2100" t="s">
        <v>9537</v>
      </c>
      <c r="M2100" s="2">
        <f t="shared" si="96"/>
        <v>45941.213888888888</v>
      </c>
      <c r="N2100" t="s">
        <v>9538</v>
      </c>
      <c r="O2100" s="2">
        <f t="shared" si="97"/>
        <v>45947.909745370373</v>
      </c>
      <c r="P2100" t="s">
        <v>9539</v>
      </c>
      <c r="Q2100" s="2">
        <f t="shared" si="98"/>
        <v>45947.903900462959</v>
      </c>
      <c r="R2100" t="s">
        <v>9540</v>
      </c>
      <c r="S2100" t="s">
        <v>30</v>
      </c>
      <c r="T21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00" s="5">
        <f>IF(tb_ship[[#This Row],[current_status]]&lt;&gt;"DELIVERED", "",
  ABS(tb_ship[[#This Row],[Formated_actual_delivery_timestamp]] - tb_ship[[#This Row],[Formatted_estimated_delivery_timestamp]])
)</f>
        <v>5.8449074131203815E-3</v>
      </c>
      <c r="X2100">
        <v>4</v>
      </c>
      <c r="Y2100">
        <v>2</v>
      </c>
      <c r="Z2100" t="b">
        <v>0</v>
      </c>
    </row>
    <row r="2101" spans="1:26" hidden="1" x14ac:dyDescent="0.25">
      <c r="A2101" t="s">
        <v>9541</v>
      </c>
      <c r="B2101" t="s">
        <v>1395</v>
      </c>
      <c r="C2101" t="s">
        <v>43</v>
      </c>
      <c r="D2101" t="s">
        <v>116</v>
      </c>
      <c r="E2101" t="s">
        <v>24</v>
      </c>
      <c r="F2101" t="s">
        <v>9542</v>
      </c>
      <c r="G2101" t="s">
        <v>151</v>
      </c>
      <c r="H2101" t="s">
        <v>2694</v>
      </c>
      <c r="I2101" t="b">
        <v>1</v>
      </c>
      <c r="J2101">
        <v>7.89</v>
      </c>
      <c r="K2101">
        <v>855.91</v>
      </c>
      <c r="L2101" t="s">
        <v>9543</v>
      </c>
      <c r="M2101" s="2">
        <f t="shared" si="96"/>
        <v>45986.375</v>
      </c>
      <c r="N2101" t="s">
        <v>9544</v>
      </c>
      <c r="O2101" s="2">
        <f t="shared" si="97"/>
        <v>45994.226273148146</v>
      </c>
      <c r="Q2101" s="2" t="str">
        <f t="shared" si="98"/>
        <v/>
      </c>
      <c r="R2101" t="s">
        <v>9545</v>
      </c>
      <c r="S2101" t="s">
        <v>673</v>
      </c>
      <c r="T21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01" s="5" t="str">
        <f>IF(tb_ship[[#This Row],[current_status]]&lt;&gt;"DELIVERED", "",
  ABS(tb_ship[[#This Row],[Formated_actual_delivery_timestamp]] - tb_ship[[#This Row],[Formatted_estimated_delivery_timestamp]])
)</f>
        <v/>
      </c>
      <c r="V2101" t="s">
        <v>166</v>
      </c>
      <c r="X2101">
        <v>8</v>
      </c>
      <c r="Y2101">
        <v>4</v>
      </c>
      <c r="Z2101" t="b">
        <v>1</v>
      </c>
    </row>
    <row r="2102" spans="1:26" hidden="1" x14ac:dyDescent="0.25">
      <c r="A2102" t="s">
        <v>9546</v>
      </c>
      <c r="B2102" t="s">
        <v>203</v>
      </c>
      <c r="C2102" t="s">
        <v>51</v>
      </c>
      <c r="D2102" t="s">
        <v>52</v>
      </c>
      <c r="E2102" t="s">
        <v>173</v>
      </c>
      <c r="F2102" t="s">
        <v>422</v>
      </c>
      <c r="G2102" t="s">
        <v>460</v>
      </c>
      <c r="H2102" t="s">
        <v>4339</v>
      </c>
      <c r="I2102" t="b">
        <v>0</v>
      </c>
      <c r="J2102">
        <v>14.28</v>
      </c>
      <c r="K2102">
        <v>652.79</v>
      </c>
      <c r="L2102" t="s">
        <v>9547</v>
      </c>
      <c r="M2102" s="2">
        <f t="shared" si="96"/>
        <v>46078.496527777781</v>
      </c>
      <c r="N2102" t="s">
        <v>9548</v>
      </c>
      <c r="O2102" s="2">
        <f t="shared" si="97"/>
        <v>46080.898055555561</v>
      </c>
      <c r="Q2102" s="2" t="str">
        <f t="shared" si="98"/>
        <v/>
      </c>
      <c r="R2102" t="s">
        <v>9549</v>
      </c>
      <c r="S2102" t="s">
        <v>114</v>
      </c>
      <c r="T21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02" s="5" t="str">
        <f>IF(tb_ship[[#This Row],[current_status]]&lt;&gt;"DELIVERED", "",
  ABS(tb_ship[[#This Row],[Formated_actual_delivery_timestamp]] - tb_ship[[#This Row],[Formatted_estimated_delivery_timestamp]])
)</f>
        <v/>
      </c>
      <c r="X2102">
        <v>2</v>
      </c>
      <c r="Y2102">
        <v>4</v>
      </c>
      <c r="Z2102" t="b">
        <v>0</v>
      </c>
    </row>
    <row r="2103" spans="1:26" hidden="1" x14ac:dyDescent="0.25">
      <c r="A2103" t="s">
        <v>9550</v>
      </c>
      <c r="B2103" t="s">
        <v>83</v>
      </c>
      <c r="C2103" t="s">
        <v>43</v>
      </c>
      <c r="D2103" t="s">
        <v>187</v>
      </c>
      <c r="E2103" t="s">
        <v>24</v>
      </c>
      <c r="F2103" t="s">
        <v>285</v>
      </c>
      <c r="G2103" t="s">
        <v>196</v>
      </c>
      <c r="H2103" t="s">
        <v>927</v>
      </c>
      <c r="I2103" t="b">
        <v>1</v>
      </c>
      <c r="J2103">
        <v>12.81</v>
      </c>
      <c r="K2103">
        <v>1209.23</v>
      </c>
      <c r="L2103" t="s">
        <v>9551</v>
      </c>
      <c r="M2103" s="2">
        <f t="shared" si="96"/>
        <v>45943.109722222223</v>
      </c>
      <c r="N2103" t="s">
        <v>9552</v>
      </c>
      <c r="O2103" s="2">
        <f t="shared" si="97"/>
        <v>45949.137071759258</v>
      </c>
      <c r="Q2103" s="2" t="str">
        <f t="shared" si="98"/>
        <v/>
      </c>
      <c r="R2103" t="s">
        <v>9553</v>
      </c>
      <c r="S2103" t="s">
        <v>140</v>
      </c>
      <c r="T21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03" s="5" t="str">
        <f>IF(tb_ship[[#This Row],[current_status]]&lt;&gt;"DELIVERED", "",
  ABS(tb_ship[[#This Row],[Formated_actual_delivery_timestamp]] - tb_ship[[#This Row],[Formatted_estimated_delivery_timestamp]])
)</f>
        <v/>
      </c>
      <c r="V2103" t="s">
        <v>141</v>
      </c>
      <c r="W2103" t="s">
        <v>743</v>
      </c>
      <c r="X2103">
        <v>4</v>
      </c>
      <c r="Y2103">
        <v>3</v>
      </c>
      <c r="Z2103" t="b">
        <v>1</v>
      </c>
    </row>
    <row r="2104" spans="1:26" hidden="1" x14ac:dyDescent="0.25">
      <c r="A2104" t="s">
        <v>9554</v>
      </c>
      <c r="B2104" t="s">
        <v>22</v>
      </c>
      <c r="C2104" t="s">
        <v>33</v>
      </c>
      <c r="D2104" t="s">
        <v>173</v>
      </c>
      <c r="E2104" t="s">
        <v>52</v>
      </c>
      <c r="F2104" t="s">
        <v>460</v>
      </c>
      <c r="G2104" t="s">
        <v>92</v>
      </c>
      <c r="H2104" t="s">
        <v>292</v>
      </c>
      <c r="I2104" t="b">
        <v>0</v>
      </c>
      <c r="J2104">
        <v>27.51</v>
      </c>
      <c r="K2104">
        <v>877.13</v>
      </c>
      <c r="L2104" t="s">
        <v>9555</v>
      </c>
      <c r="M2104" s="2">
        <f t="shared" si="96"/>
        <v>45888.264583333337</v>
      </c>
      <c r="N2104" t="s">
        <v>9556</v>
      </c>
      <c r="O2104" s="2">
        <f t="shared" si="97"/>
        <v>45892.911053240743</v>
      </c>
      <c r="P2104" t="s">
        <v>9557</v>
      </c>
      <c r="Q2104" s="2">
        <f t="shared" si="98"/>
        <v>45892.738437500004</v>
      </c>
      <c r="R2104" t="s">
        <v>9557</v>
      </c>
      <c r="S2104" t="s">
        <v>30</v>
      </c>
      <c r="T21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04" s="5">
        <f>IF(tb_ship[[#This Row],[current_status]]&lt;&gt;"DELIVERED", "",
  ABS(tb_ship[[#This Row],[Formated_actual_delivery_timestamp]] - tb_ship[[#This Row],[Formatted_estimated_delivery_timestamp]])
)</f>
        <v>0.17261574073927477</v>
      </c>
      <c r="X2104">
        <v>3</v>
      </c>
      <c r="Y2104">
        <v>2</v>
      </c>
      <c r="Z2104" t="b">
        <v>0</v>
      </c>
    </row>
    <row r="2105" spans="1:26" hidden="1" x14ac:dyDescent="0.25">
      <c r="A2105" t="s">
        <v>9558</v>
      </c>
      <c r="B2105" t="s">
        <v>58</v>
      </c>
      <c r="D2105" t="s">
        <v>52</v>
      </c>
      <c r="E2105" t="s">
        <v>173</v>
      </c>
      <c r="F2105" t="s">
        <v>92</v>
      </c>
      <c r="G2105" t="s">
        <v>460</v>
      </c>
      <c r="H2105" t="s">
        <v>412</v>
      </c>
      <c r="I2105" t="b">
        <v>0</v>
      </c>
      <c r="J2105">
        <v>44.96</v>
      </c>
      <c r="K2105">
        <v>748.03</v>
      </c>
      <c r="L2105" t="s">
        <v>9559</v>
      </c>
      <c r="M2105" s="2">
        <f t="shared" si="96"/>
        <v>45867.408333333333</v>
      </c>
      <c r="N2105" t="s">
        <v>9560</v>
      </c>
      <c r="O2105" s="2">
        <f t="shared" si="97"/>
        <v>45868.567280092597</v>
      </c>
      <c r="P2105" t="s">
        <v>9561</v>
      </c>
      <c r="Q2105" s="2">
        <f t="shared" si="98"/>
        <v>45868.392384259263</v>
      </c>
      <c r="R2105" t="s">
        <v>9561</v>
      </c>
      <c r="S2105" t="s">
        <v>30</v>
      </c>
      <c r="T21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05" s="5">
        <f>IF(tb_ship[[#This Row],[current_status]]&lt;&gt;"DELIVERED", "",
  ABS(tb_ship[[#This Row],[Formated_actual_delivery_timestamp]] - tb_ship[[#This Row],[Formatted_estimated_delivery_timestamp]])
)</f>
        <v>0.17489583333372138</v>
      </c>
      <c r="X2105">
        <v>4</v>
      </c>
      <c r="Y2105">
        <v>3</v>
      </c>
      <c r="Z2105" t="b">
        <v>0</v>
      </c>
    </row>
    <row r="2106" spans="1:26" hidden="1" x14ac:dyDescent="0.25">
      <c r="A2106" t="s">
        <v>9562</v>
      </c>
      <c r="B2106" t="s">
        <v>279</v>
      </c>
      <c r="C2106" t="s">
        <v>33</v>
      </c>
      <c r="D2106" t="s">
        <v>126</v>
      </c>
      <c r="E2106" t="s">
        <v>24</v>
      </c>
      <c r="F2106" t="s">
        <v>272</v>
      </c>
      <c r="G2106" t="s">
        <v>196</v>
      </c>
      <c r="H2106" t="s">
        <v>129</v>
      </c>
      <c r="I2106" t="b">
        <v>1</v>
      </c>
      <c r="J2106">
        <v>10.24</v>
      </c>
      <c r="K2106">
        <v>257.45</v>
      </c>
      <c r="L2106" t="s">
        <v>9563</v>
      </c>
      <c r="M2106" s="2">
        <f t="shared" si="96"/>
        <v>45820.52847222222</v>
      </c>
      <c r="N2106" t="s">
        <v>9564</v>
      </c>
      <c r="O2106" s="2">
        <f t="shared" si="97"/>
        <v>45827.186331018522</v>
      </c>
      <c r="P2106" t="s">
        <v>9565</v>
      </c>
      <c r="Q2106" s="2">
        <f t="shared" si="98"/>
        <v>45827.358738425923</v>
      </c>
      <c r="R2106" t="s">
        <v>9566</v>
      </c>
      <c r="S2106" t="s">
        <v>30</v>
      </c>
      <c r="T21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06" s="5">
        <f>IF(tb_ship[[#This Row],[current_status]]&lt;&gt;"DELIVERED", "",
  ABS(tb_ship[[#This Row],[Formated_actual_delivery_timestamp]] - tb_ship[[#This Row],[Formatted_estimated_delivery_timestamp]])
)</f>
        <v>0.17240740740089677</v>
      </c>
      <c r="X2106">
        <v>2</v>
      </c>
      <c r="Y2106">
        <v>5</v>
      </c>
      <c r="Z2106" t="b">
        <v>0</v>
      </c>
    </row>
    <row r="2107" spans="1:26" hidden="1" x14ac:dyDescent="0.25">
      <c r="A2107" t="s">
        <v>9567</v>
      </c>
      <c r="B2107" t="s">
        <v>67</v>
      </c>
      <c r="C2107" t="s">
        <v>33</v>
      </c>
      <c r="D2107" t="s">
        <v>24</v>
      </c>
      <c r="E2107" t="s">
        <v>52</v>
      </c>
      <c r="F2107" t="s">
        <v>93</v>
      </c>
      <c r="G2107" t="s">
        <v>85</v>
      </c>
      <c r="H2107" t="s">
        <v>216</v>
      </c>
      <c r="I2107" t="b">
        <v>1</v>
      </c>
      <c r="J2107">
        <v>8.4</v>
      </c>
      <c r="K2107">
        <v>611.14</v>
      </c>
      <c r="L2107" t="s">
        <v>9568</v>
      </c>
      <c r="M2107" s="2">
        <f t="shared" si="96"/>
        <v>45954.72152777778</v>
      </c>
      <c r="N2107" t="s">
        <v>9569</v>
      </c>
      <c r="O2107" s="2">
        <f t="shared" si="97"/>
        <v>45963.079930555556</v>
      </c>
      <c r="P2107" t="s">
        <v>9570</v>
      </c>
      <c r="Q2107" s="2">
        <f t="shared" si="98"/>
        <v>45963.253807870373</v>
      </c>
      <c r="R2107" t="s">
        <v>9570</v>
      </c>
      <c r="S2107" t="s">
        <v>30</v>
      </c>
      <c r="T2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07" s="5">
        <f>IF(tb_ship[[#This Row],[current_status]]&lt;&gt;"DELIVERED", "",
  ABS(tb_ship[[#This Row],[Formated_actual_delivery_timestamp]] - tb_ship[[#This Row],[Formatted_estimated_delivery_timestamp]])
)</f>
        <v>0.17387731481721858</v>
      </c>
      <c r="X2107">
        <v>3</v>
      </c>
      <c r="Y2107">
        <v>5</v>
      </c>
      <c r="Z2107" t="b">
        <v>0</v>
      </c>
    </row>
    <row r="2108" spans="1:26" hidden="1" x14ac:dyDescent="0.25">
      <c r="A2108" t="s">
        <v>9571</v>
      </c>
      <c r="B2108" t="s">
        <v>67</v>
      </c>
      <c r="C2108" t="s">
        <v>33</v>
      </c>
      <c r="D2108" t="s">
        <v>24</v>
      </c>
      <c r="E2108" t="s">
        <v>24</v>
      </c>
      <c r="F2108" t="s">
        <v>407</v>
      </c>
      <c r="G2108" t="s">
        <v>25</v>
      </c>
      <c r="H2108" t="s">
        <v>152</v>
      </c>
      <c r="I2108" t="b">
        <v>0</v>
      </c>
      <c r="J2108">
        <v>4.12</v>
      </c>
      <c r="K2108">
        <v>343.15</v>
      </c>
      <c r="L2108" t="s">
        <v>9572</v>
      </c>
      <c r="M2108" s="2">
        <f t="shared" si="96"/>
        <v>45819.852083333339</v>
      </c>
      <c r="N2108" t="s">
        <v>9573</v>
      </c>
      <c r="O2108" s="2">
        <f t="shared" si="97"/>
        <v>45822.156550925924</v>
      </c>
      <c r="P2108" t="s">
        <v>9574</v>
      </c>
      <c r="Q2108" s="2">
        <f t="shared" si="98"/>
        <v>45822.586724537039</v>
      </c>
      <c r="R2108" t="s">
        <v>9575</v>
      </c>
      <c r="S2108" t="s">
        <v>30</v>
      </c>
      <c r="T21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08" s="5">
        <f>IF(tb_ship[[#This Row],[current_status]]&lt;&gt;"DELIVERED", "",
  ABS(tb_ship[[#This Row],[Formated_actual_delivery_timestamp]] - tb_ship[[#This Row],[Formatted_estimated_delivery_timestamp]])
)</f>
        <v>0.43017361111560604</v>
      </c>
      <c r="X2108">
        <v>2</v>
      </c>
      <c r="Y2108">
        <v>1</v>
      </c>
      <c r="Z2108" t="b">
        <v>0</v>
      </c>
    </row>
    <row r="2109" spans="1:26" x14ac:dyDescent="0.25">
      <c r="A2109" t="s">
        <v>9576</v>
      </c>
      <c r="B2109" t="s">
        <v>279</v>
      </c>
      <c r="C2109" t="s">
        <v>33</v>
      </c>
      <c r="D2109" t="s">
        <v>44</v>
      </c>
      <c r="E2109" t="s">
        <v>52</v>
      </c>
      <c r="F2109" t="s">
        <v>997</v>
      </c>
      <c r="G2109" t="s">
        <v>92</v>
      </c>
      <c r="H2109" t="s">
        <v>86</v>
      </c>
      <c r="I2109" t="b">
        <v>1</v>
      </c>
      <c r="J2109">
        <v>14.31</v>
      </c>
      <c r="K2109">
        <v>478.42</v>
      </c>
      <c r="L2109" t="s">
        <v>9577</v>
      </c>
      <c r="M2109" s="2">
        <f t="shared" si="96"/>
        <v>45957.189583333333</v>
      </c>
      <c r="N2109" t="s">
        <v>9578</v>
      </c>
      <c r="O2109" s="2">
        <f t="shared" si="97"/>
        <v>45963.092118055552</v>
      </c>
      <c r="Q2109" s="2" t="str">
        <f t="shared" si="98"/>
        <v/>
      </c>
      <c r="R2109" t="s">
        <v>9579</v>
      </c>
      <c r="S2109" t="s">
        <v>156</v>
      </c>
      <c r="T21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09" s="5" t="str">
        <f>IF(tb_ship[[#This Row],[current_status]]&lt;&gt;"DELIVERED", "",
  ABS(tb_ship[[#This Row],[Formated_actual_delivery_timestamp]] - tb_ship[[#This Row],[Formatted_estimated_delivery_timestamp]])
)</f>
        <v/>
      </c>
      <c r="V2109" t="s">
        <v>141</v>
      </c>
      <c r="X2109">
        <v>7</v>
      </c>
      <c r="Y2109">
        <v>4</v>
      </c>
      <c r="Z2109" t="b">
        <v>1</v>
      </c>
    </row>
    <row r="2110" spans="1:26" hidden="1" x14ac:dyDescent="0.25">
      <c r="A2110" t="s">
        <v>9580</v>
      </c>
      <c r="B2110" t="s">
        <v>99</v>
      </c>
      <c r="C2110" t="s">
        <v>33</v>
      </c>
      <c r="D2110" t="s">
        <v>59</v>
      </c>
      <c r="E2110" t="s">
        <v>52</v>
      </c>
      <c r="F2110" t="s">
        <v>471</v>
      </c>
      <c r="G2110" t="s">
        <v>53</v>
      </c>
      <c r="H2110" t="s">
        <v>162</v>
      </c>
      <c r="I2110" t="b">
        <v>0</v>
      </c>
      <c r="J2110">
        <v>1.02</v>
      </c>
      <c r="K2110">
        <v>13.56</v>
      </c>
      <c r="L2110" t="s">
        <v>9581</v>
      </c>
      <c r="M2110" s="2">
        <f t="shared" si="96"/>
        <v>45903.418750000004</v>
      </c>
      <c r="N2110" t="s">
        <v>9582</v>
      </c>
      <c r="O2110" s="2">
        <f t="shared" si="97"/>
        <v>45909.693090277775</v>
      </c>
      <c r="P2110" t="s">
        <v>9583</v>
      </c>
      <c r="Q2110" s="2">
        <f t="shared" si="98"/>
        <v>45909.45752314815</v>
      </c>
      <c r="R2110" t="s">
        <v>9584</v>
      </c>
      <c r="S2110" t="s">
        <v>30</v>
      </c>
      <c r="T21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0" s="5">
        <f>IF(tb_ship[[#This Row],[current_status]]&lt;&gt;"DELIVERED", "",
  ABS(tb_ship[[#This Row],[Formated_actual_delivery_timestamp]] - tb_ship[[#This Row],[Formatted_estimated_delivery_timestamp]])
)</f>
        <v>0.23556712962454185</v>
      </c>
      <c r="X2110">
        <v>4</v>
      </c>
      <c r="Y2110">
        <v>4</v>
      </c>
      <c r="Z2110" t="b">
        <v>0</v>
      </c>
    </row>
    <row r="2111" spans="1:26" hidden="1" x14ac:dyDescent="0.25">
      <c r="A2111" t="s">
        <v>9585</v>
      </c>
      <c r="B2111" t="s">
        <v>58</v>
      </c>
      <c r="D2111" t="s">
        <v>44</v>
      </c>
      <c r="E2111" t="s">
        <v>24</v>
      </c>
      <c r="F2111" t="s">
        <v>280</v>
      </c>
      <c r="G2111" t="s">
        <v>35</v>
      </c>
      <c r="H2111" t="s">
        <v>181</v>
      </c>
      <c r="I2111" t="b">
        <v>1</v>
      </c>
      <c r="J2111">
        <v>7.24</v>
      </c>
      <c r="K2111">
        <v>529.91999999999996</v>
      </c>
      <c r="L2111" t="s">
        <v>9586</v>
      </c>
      <c r="M2111" s="2">
        <f t="shared" si="96"/>
        <v>45884.69027777778</v>
      </c>
      <c r="N2111" t="s">
        <v>9587</v>
      </c>
      <c r="O2111" s="2">
        <f t="shared" si="97"/>
        <v>45892.44086805555</v>
      </c>
      <c r="P2111" t="s">
        <v>9588</v>
      </c>
      <c r="Q2111" s="2">
        <f t="shared" si="98"/>
        <v>45892.150324074071</v>
      </c>
      <c r="R2111" t="s">
        <v>9588</v>
      </c>
      <c r="S2111" t="s">
        <v>30</v>
      </c>
      <c r="T21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1" s="5">
        <f>IF(tb_ship[[#This Row],[current_status]]&lt;&gt;"DELIVERED", "",
  ABS(tb_ship[[#This Row],[Formated_actual_delivery_timestamp]] - tb_ship[[#This Row],[Formatted_estimated_delivery_timestamp]])
)</f>
        <v>0.29054398147854954</v>
      </c>
      <c r="X2111">
        <v>5</v>
      </c>
      <c r="Y2111">
        <v>3</v>
      </c>
      <c r="Z2111" t="b">
        <v>0</v>
      </c>
    </row>
    <row r="2112" spans="1:26" hidden="1" x14ac:dyDescent="0.25">
      <c r="A2112" t="s">
        <v>9589</v>
      </c>
      <c r="B2112" t="s">
        <v>67</v>
      </c>
      <c r="C2112" t="s">
        <v>43</v>
      </c>
      <c r="D2112" t="s">
        <v>34</v>
      </c>
      <c r="E2112" t="s">
        <v>52</v>
      </c>
      <c r="F2112" t="s">
        <v>36</v>
      </c>
      <c r="G2112" t="s">
        <v>422</v>
      </c>
      <c r="H2112" t="s">
        <v>2754</v>
      </c>
      <c r="I2112" t="b">
        <v>0</v>
      </c>
      <c r="J2112">
        <v>50.89</v>
      </c>
      <c r="K2112">
        <v>1651.93</v>
      </c>
      <c r="L2112" t="s">
        <v>9590</v>
      </c>
      <c r="M2112" s="2">
        <f t="shared" si="96"/>
        <v>46061.446527777778</v>
      </c>
      <c r="N2112" t="s">
        <v>9591</v>
      </c>
      <c r="O2112" s="2">
        <f t="shared" si="97"/>
        <v>46066.596990740742</v>
      </c>
      <c r="P2112" t="s">
        <v>9592</v>
      </c>
      <c r="Q2112" s="2">
        <f t="shared" si="98"/>
        <v>46066.462430555555</v>
      </c>
      <c r="R2112" t="s">
        <v>9593</v>
      </c>
      <c r="S2112" t="s">
        <v>30</v>
      </c>
      <c r="T21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2" s="5">
        <f>IF(tb_ship[[#This Row],[current_status]]&lt;&gt;"DELIVERED", "",
  ABS(tb_ship[[#This Row],[Formated_actual_delivery_timestamp]] - tb_ship[[#This Row],[Formatted_estimated_delivery_timestamp]])
)</f>
        <v>0.13456018518627388</v>
      </c>
      <c r="X2112">
        <v>5</v>
      </c>
      <c r="Y2112">
        <v>5</v>
      </c>
      <c r="Z2112" t="b">
        <v>0</v>
      </c>
    </row>
    <row r="2113" spans="1:26" hidden="1" x14ac:dyDescent="0.25">
      <c r="A2113" t="s">
        <v>9594</v>
      </c>
      <c r="B2113" t="s">
        <v>1362</v>
      </c>
      <c r="C2113" t="s">
        <v>23</v>
      </c>
      <c r="D2113" t="s">
        <v>24</v>
      </c>
      <c r="E2113" t="s">
        <v>52</v>
      </c>
      <c r="F2113" t="s">
        <v>68</v>
      </c>
      <c r="G2113" t="s">
        <v>92</v>
      </c>
      <c r="H2113" t="s">
        <v>622</v>
      </c>
      <c r="I2113" t="b">
        <v>1</v>
      </c>
      <c r="J2113">
        <v>19.399999999999999</v>
      </c>
      <c r="K2113">
        <v>320.2</v>
      </c>
      <c r="L2113" t="s">
        <v>9595</v>
      </c>
      <c r="M2113" s="2">
        <f t="shared" si="96"/>
        <v>46030.70416666667</v>
      </c>
      <c r="N2113" t="s">
        <v>9596</v>
      </c>
      <c r="O2113" s="2">
        <f t="shared" si="97"/>
        <v>46034.069861111115</v>
      </c>
      <c r="P2113" t="s">
        <v>9597</v>
      </c>
      <c r="Q2113" s="2">
        <f t="shared" si="98"/>
        <v>46033.308287037042</v>
      </c>
      <c r="R2113" t="s">
        <v>9597</v>
      </c>
      <c r="S2113" t="s">
        <v>30</v>
      </c>
      <c r="T21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3" s="5">
        <f>IF(tb_ship[[#This Row],[current_status]]&lt;&gt;"DELIVERED", "",
  ABS(tb_ship[[#This Row],[Formated_actual_delivery_timestamp]] - tb_ship[[#This Row],[Formatted_estimated_delivery_timestamp]])
)</f>
        <v>0.76157407407299615</v>
      </c>
      <c r="X2113">
        <v>2</v>
      </c>
      <c r="Y2113">
        <v>4</v>
      </c>
      <c r="Z2113" t="b">
        <v>0</v>
      </c>
    </row>
    <row r="2114" spans="1:26" hidden="1" x14ac:dyDescent="0.25">
      <c r="A2114" t="s">
        <v>9598</v>
      </c>
      <c r="B2114" t="s">
        <v>279</v>
      </c>
      <c r="C2114" t="s">
        <v>33</v>
      </c>
      <c r="D2114" t="s">
        <v>44</v>
      </c>
      <c r="E2114" t="s">
        <v>52</v>
      </c>
      <c r="F2114" t="s">
        <v>280</v>
      </c>
      <c r="G2114" t="s">
        <v>92</v>
      </c>
      <c r="H2114" t="s">
        <v>86</v>
      </c>
      <c r="I2114" t="b">
        <v>1</v>
      </c>
      <c r="J2114">
        <v>6.08</v>
      </c>
      <c r="K2114">
        <v>499.05</v>
      </c>
      <c r="L2114" t="s">
        <v>9599</v>
      </c>
      <c r="M2114" s="2">
        <f t="shared" ref="M2114:M2177" si="99">_xlfn.LET(
    _xlpm.iso, L2114,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45937.776388888888</v>
      </c>
      <c r="N2114" t="s">
        <v>9600</v>
      </c>
      <c r="O2114" s="2">
        <f t="shared" si="97"/>
        <v>45943.214432870365</v>
      </c>
      <c r="P2114" t="s">
        <v>9601</v>
      </c>
      <c r="Q2114" s="2">
        <f t="shared" si="98"/>
        <v>45942.828171296293</v>
      </c>
      <c r="R2114" t="s">
        <v>9601</v>
      </c>
      <c r="S2114" t="s">
        <v>30</v>
      </c>
      <c r="T21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4" s="5">
        <f>IF(tb_ship[[#This Row],[current_status]]&lt;&gt;"DELIVERED", "",
  ABS(tb_ship[[#This Row],[Formated_actual_delivery_timestamp]] - tb_ship[[#This Row],[Formatted_estimated_delivery_timestamp]])
)</f>
        <v>0.38626157407270512</v>
      </c>
      <c r="X2114">
        <v>3</v>
      </c>
      <c r="Y2114">
        <v>4</v>
      </c>
      <c r="Z2114" t="b">
        <v>0</v>
      </c>
    </row>
    <row r="2115" spans="1:26" hidden="1" x14ac:dyDescent="0.25">
      <c r="A2115" t="s">
        <v>9602</v>
      </c>
      <c r="B2115" t="s">
        <v>99</v>
      </c>
      <c r="C2115" t="s">
        <v>43</v>
      </c>
      <c r="D2115" t="s">
        <v>116</v>
      </c>
      <c r="E2115" t="s">
        <v>24</v>
      </c>
      <c r="F2115" t="s">
        <v>1405</v>
      </c>
      <c r="G2115" t="s">
        <v>266</v>
      </c>
      <c r="H2115" t="s">
        <v>377</v>
      </c>
      <c r="I2115" t="b">
        <v>1</v>
      </c>
      <c r="J2115">
        <v>17.8</v>
      </c>
      <c r="K2115">
        <v>453.71</v>
      </c>
      <c r="L2115" t="s">
        <v>9603</v>
      </c>
      <c r="M2115" s="2">
        <f t="shared" si="99"/>
        <v>45820.609722222223</v>
      </c>
      <c r="N2115" t="s">
        <v>9604</v>
      </c>
      <c r="O2115" s="2">
        <f t="shared" ref="O2115:O2178" si="100">_xlfn.LET(
    _xlpm.iso, N2115,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45828.794930555552</v>
      </c>
      <c r="P2115" t="s">
        <v>9605</v>
      </c>
      <c r="Q2115" s="2">
        <f t="shared" ref="Q2115:Q2178" si="101">IF(P2115="", "", _xlfn.LET(
    _xlpm.iso, P2115,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45829.291145833333</v>
      </c>
      <c r="R2115" t="s">
        <v>9606</v>
      </c>
      <c r="S2115" t="s">
        <v>30</v>
      </c>
      <c r="T21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15" s="5">
        <f>IF(tb_ship[[#This Row],[current_status]]&lt;&gt;"DELIVERED", "",
  ABS(tb_ship[[#This Row],[Formated_actual_delivery_timestamp]] - tb_ship[[#This Row],[Formatted_estimated_delivery_timestamp]])
)</f>
        <v>0.4962152777807205</v>
      </c>
      <c r="X2115">
        <v>2</v>
      </c>
      <c r="Y2115">
        <v>5</v>
      </c>
      <c r="Z2115" t="b">
        <v>0</v>
      </c>
    </row>
    <row r="2116" spans="1:26" hidden="1" x14ac:dyDescent="0.25">
      <c r="A2116" t="s">
        <v>9607</v>
      </c>
      <c r="B2116" t="s">
        <v>58</v>
      </c>
      <c r="C2116" t="s">
        <v>33</v>
      </c>
      <c r="D2116" t="s">
        <v>173</v>
      </c>
      <c r="E2116" t="s">
        <v>52</v>
      </c>
      <c r="F2116" t="s">
        <v>9608</v>
      </c>
      <c r="G2116" t="s">
        <v>76</v>
      </c>
      <c r="H2116" t="s">
        <v>292</v>
      </c>
      <c r="I2116" t="b">
        <v>0</v>
      </c>
      <c r="J2116">
        <v>18.29</v>
      </c>
      <c r="K2116">
        <v>917.8</v>
      </c>
      <c r="L2116" t="s">
        <v>9609</v>
      </c>
      <c r="M2116" s="2">
        <f t="shared" si="99"/>
        <v>45887.726388888892</v>
      </c>
      <c r="N2116" t="s">
        <v>9610</v>
      </c>
      <c r="O2116" s="2">
        <f t="shared" si="100"/>
        <v>45893.468935185185</v>
      </c>
      <c r="P2116" t="s">
        <v>9611</v>
      </c>
      <c r="Q2116" s="2">
        <f t="shared" si="101"/>
        <v>45893.568587962967</v>
      </c>
      <c r="R2116" t="s">
        <v>9611</v>
      </c>
      <c r="S2116" t="s">
        <v>30</v>
      </c>
      <c r="T21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16" s="5">
        <f>IF(tb_ship[[#This Row],[current_status]]&lt;&gt;"DELIVERED", "",
  ABS(tb_ship[[#This Row],[Formated_actual_delivery_timestamp]] - tb_ship[[#This Row],[Formatted_estimated_delivery_timestamp]])
)</f>
        <v>9.9652777782466728E-2</v>
      </c>
      <c r="X2116">
        <v>3</v>
      </c>
      <c r="Y2116">
        <v>4</v>
      </c>
      <c r="Z2116" t="b">
        <v>0</v>
      </c>
    </row>
    <row r="2117" spans="1:26" hidden="1" x14ac:dyDescent="0.25">
      <c r="A2117" t="s">
        <v>9612</v>
      </c>
      <c r="B2117" t="s">
        <v>42</v>
      </c>
      <c r="C2117" t="s">
        <v>51</v>
      </c>
      <c r="D2117" t="s">
        <v>100</v>
      </c>
      <c r="E2117" t="s">
        <v>24</v>
      </c>
      <c r="F2117" t="s">
        <v>222</v>
      </c>
      <c r="G2117" t="s">
        <v>151</v>
      </c>
      <c r="H2117" t="s">
        <v>352</v>
      </c>
      <c r="I2117" t="b">
        <v>1</v>
      </c>
      <c r="J2117">
        <v>4.09</v>
      </c>
      <c r="K2117">
        <v>107.45</v>
      </c>
      <c r="L2117" t="s">
        <v>9613</v>
      </c>
      <c r="M2117" s="2">
        <f t="shared" si="99"/>
        <v>46021.359722222223</v>
      </c>
      <c r="N2117" t="s">
        <v>9614</v>
      </c>
      <c r="O2117" s="2">
        <f t="shared" si="100"/>
        <v>46025.719513888886</v>
      </c>
      <c r="P2117" t="s">
        <v>9615</v>
      </c>
      <c r="Q2117" s="2">
        <f t="shared" si="101"/>
        <v>46025.30537037037</v>
      </c>
      <c r="R2117" t="s">
        <v>9615</v>
      </c>
      <c r="S2117" t="s">
        <v>30</v>
      </c>
      <c r="T21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7" s="5">
        <f>IF(tb_ship[[#This Row],[current_status]]&lt;&gt;"DELIVERED", "",
  ABS(tb_ship[[#This Row],[Formated_actual_delivery_timestamp]] - tb_ship[[#This Row],[Formatted_estimated_delivery_timestamp]])
)</f>
        <v>0.41414351851562969</v>
      </c>
      <c r="X2117">
        <v>3</v>
      </c>
      <c r="Y2117">
        <v>51</v>
      </c>
      <c r="Z2117" t="b">
        <v>0</v>
      </c>
    </row>
    <row r="2118" spans="1:26" hidden="1" x14ac:dyDescent="0.25">
      <c r="A2118" t="s">
        <v>9616</v>
      </c>
      <c r="B2118" t="s">
        <v>67</v>
      </c>
      <c r="D2118" t="s">
        <v>59</v>
      </c>
      <c r="E2118" t="s">
        <v>52</v>
      </c>
      <c r="F2118" t="s">
        <v>313</v>
      </c>
      <c r="G2118" t="s">
        <v>362</v>
      </c>
      <c r="H2118" t="s">
        <v>162</v>
      </c>
      <c r="I2118" t="b">
        <v>0</v>
      </c>
      <c r="J2118">
        <v>17.53</v>
      </c>
      <c r="K2118">
        <v>536.83000000000004</v>
      </c>
      <c r="L2118" t="s">
        <v>9617</v>
      </c>
      <c r="M2118" s="2">
        <f t="shared" si="99"/>
        <v>45874.573611111111</v>
      </c>
      <c r="N2118" t="s">
        <v>9618</v>
      </c>
      <c r="O2118" s="2">
        <f t="shared" si="100"/>
        <v>45885.974131944444</v>
      </c>
      <c r="P2118" t="s">
        <v>9619</v>
      </c>
      <c r="Q2118" s="2">
        <f t="shared" si="101"/>
        <v>45886.40693287037</v>
      </c>
      <c r="R2118" t="s">
        <v>9620</v>
      </c>
      <c r="S2118" t="s">
        <v>30</v>
      </c>
      <c r="T21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18" s="5">
        <f>IF(tb_ship[[#This Row],[current_status]]&lt;&gt;"DELIVERED", "",
  ABS(tb_ship[[#This Row],[Formated_actual_delivery_timestamp]] - tb_ship[[#This Row],[Formatted_estimated_delivery_timestamp]])
)</f>
        <v>0.43280092592613073</v>
      </c>
      <c r="X2118">
        <v>2</v>
      </c>
      <c r="Y2118">
        <v>3</v>
      </c>
      <c r="Z2118" t="b">
        <v>0</v>
      </c>
    </row>
    <row r="2119" spans="1:26" hidden="1" x14ac:dyDescent="0.25">
      <c r="A2119" t="s">
        <v>9621</v>
      </c>
      <c r="B2119" t="s">
        <v>279</v>
      </c>
      <c r="C2119" t="s">
        <v>33</v>
      </c>
      <c r="D2119" t="s">
        <v>44</v>
      </c>
      <c r="E2119" t="s">
        <v>24</v>
      </c>
      <c r="F2119" t="s">
        <v>109</v>
      </c>
      <c r="G2119" t="s">
        <v>25</v>
      </c>
      <c r="H2119" t="s">
        <v>181</v>
      </c>
      <c r="I2119" t="b">
        <v>0</v>
      </c>
      <c r="J2119">
        <v>15.58</v>
      </c>
      <c r="K2119">
        <v>927.56</v>
      </c>
      <c r="L2119" t="s">
        <v>9622</v>
      </c>
      <c r="M2119" s="2">
        <f t="shared" si="99"/>
        <v>45910.12222222222</v>
      </c>
      <c r="N2119" t="s">
        <v>9623</v>
      </c>
      <c r="O2119" s="2">
        <f t="shared" si="100"/>
        <v>45917.651909722219</v>
      </c>
      <c r="P2119" t="s">
        <v>9624</v>
      </c>
      <c r="Q2119" s="2">
        <f t="shared" si="101"/>
        <v>45917.414594907408</v>
      </c>
      <c r="R2119" t="s">
        <v>9624</v>
      </c>
      <c r="S2119" t="s">
        <v>30</v>
      </c>
      <c r="T21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19" s="5">
        <f>IF(tb_ship[[#This Row],[current_status]]&lt;&gt;"DELIVERED", "",
  ABS(tb_ship[[#This Row],[Formated_actual_delivery_timestamp]] - tb_ship[[#This Row],[Formatted_estimated_delivery_timestamp]])
)</f>
        <v>0.23731481481081573</v>
      </c>
      <c r="X2119">
        <v>2</v>
      </c>
      <c r="Y2119">
        <v>2</v>
      </c>
      <c r="Z2119" t="b">
        <v>0</v>
      </c>
    </row>
    <row r="2120" spans="1:26" hidden="1" x14ac:dyDescent="0.25">
      <c r="A2120" t="s">
        <v>9625</v>
      </c>
      <c r="B2120" t="s">
        <v>58</v>
      </c>
      <c r="C2120" t="s">
        <v>33</v>
      </c>
      <c r="D2120" t="s">
        <v>100</v>
      </c>
      <c r="E2120" t="s">
        <v>24</v>
      </c>
      <c r="F2120" t="s">
        <v>101</v>
      </c>
      <c r="G2120" t="s">
        <v>93</v>
      </c>
      <c r="H2120" t="s">
        <v>223</v>
      </c>
      <c r="I2120" t="b">
        <v>1</v>
      </c>
      <c r="J2120">
        <v>15.5</v>
      </c>
      <c r="K2120">
        <v>227.69</v>
      </c>
      <c r="L2120" t="s">
        <v>9626</v>
      </c>
      <c r="M2120" s="2">
        <f t="shared" si="99"/>
        <v>45835.511805555558</v>
      </c>
      <c r="N2120" t="s">
        <v>9627</v>
      </c>
      <c r="O2120" s="2">
        <f t="shared" si="100"/>
        <v>45845.045034722221</v>
      </c>
      <c r="P2120" t="s">
        <v>9628</v>
      </c>
      <c r="Q2120" s="2">
        <f t="shared" si="101"/>
        <v>45845.258402777778</v>
      </c>
      <c r="R2120" t="s">
        <v>9629</v>
      </c>
      <c r="S2120" t="s">
        <v>30</v>
      </c>
      <c r="T21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0" s="5">
        <f>IF(tb_ship[[#This Row],[current_status]]&lt;&gt;"DELIVERED", "",
  ABS(tb_ship[[#This Row],[Formated_actual_delivery_timestamp]] - tb_ship[[#This Row],[Formatted_estimated_delivery_timestamp]])
)</f>
        <v>0.21336805555620231</v>
      </c>
      <c r="X2120">
        <v>2</v>
      </c>
      <c r="Y2120">
        <v>2</v>
      </c>
      <c r="Z2120" t="b">
        <v>0</v>
      </c>
    </row>
    <row r="2121" spans="1:26" hidden="1" x14ac:dyDescent="0.25">
      <c r="A2121" t="s">
        <v>9630</v>
      </c>
      <c r="B2121" t="s">
        <v>470</v>
      </c>
      <c r="C2121" t="s">
        <v>43</v>
      </c>
      <c r="D2121" t="s">
        <v>24</v>
      </c>
      <c r="E2121" t="s">
        <v>24</v>
      </c>
      <c r="F2121" t="s">
        <v>128</v>
      </c>
      <c r="G2121" t="s">
        <v>128</v>
      </c>
      <c r="H2121" t="s">
        <v>488</v>
      </c>
      <c r="I2121" t="b">
        <v>0</v>
      </c>
      <c r="J2121">
        <v>2.95</v>
      </c>
      <c r="K2121">
        <v>31.89</v>
      </c>
      <c r="L2121" t="s">
        <v>9631</v>
      </c>
      <c r="M2121" s="2">
        <f t="shared" si="99"/>
        <v>45979.86319444445</v>
      </c>
      <c r="N2121" t="s">
        <v>9632</v>
      </c>
      <c r="O2121" s="2">
        <f t="shared" si="100"/>
        <v>45982.355833333335</v>
      </c>
      <c r="P2121" t="s">
        <v>9633</v>
      </c>
      <c r="Q2121" s="2">
        <f t="shared" si="101"/>
        <v>45983.486527777779</v>
      </c>
      <c r="R2121" t="s">
        <v>9633</v>
      </c>
      <c r="S2121" t="s">
        <v>30</v>
      </c>
      <c r="T21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1" s="5">
        <f>IF(tb_ship[[#This Row],[current_status]]&lt;&gt;"DELIVERED", "",
  ABS(tb_ship[[#This Row],[Formated_actual_delivery_timestamp]] - tb_ship[[#This Row],[Formatted_estimated_delivery_timestamp]])
)</f>
        <v>1.1306944444440887</v>
      </c>
      <c r="X2121">
        <v>2</v>
      </c>
      <c r="Y2121">
        <v>1</v>
      </c>
      <c r="Z2121" t="b">
        <v>1</v>
      </c>
    </row>
    <row r="2122" spans="1:26" hidden="1" x14ac:dyDescent="0.25">
      <c r="A2122" t="s">
        <v>9634</v>
      </c>
      <c r="B2122" t="s">
        <v>203</v>
      </c>
      <c r="C2122" t="s">
        <v>51</v>
      </c>
      <c r="D2122" t="s">
        <v>34</v>
      </c>
      <c r="E2122" t="s">
        <v>24</v>
      </c>
      <c r="F2122" t="s">
        <v>1861</v>
      </c>
      <c r="G2122" t="s">
        <v>196</v>
      </c>
      <c r="H2122" t="s">
        <v>319</v>
      </c>
      <c r="I2122" t="b">
        <v>1</v>
      </c>
      <c r="J2122">
        <v>8.66</v>
      </c>
      <c r="K2122">
        <v>201.46</v>
      </c>
      <c r="L2122" t="s">
        <v>9635</v>
      </c>
      <c r="M2122" s="2">
        <f t="shared" si="99"/>
        <v>45874.519444444442</v>
      </c>
      <c r="N2122" t="s">
        <v>9636</v>
      </c>
      <c r="O2122" s="2">
        <f t="shared" si="100"/>
        <v>45879.299178240741</v>
      </c>
      <c r="P2122" t="s">
        <v>9637</v>
      </c>
      <c r="Q2122" s="2">
        <f t="shared" si="101"/>
        <v>45878.980671296296</v>
      </c>
      <c r="R2122" t="s">
        <v>9637</v>
      </c>
      <c r="S2122" t="s">
        <v>30</v>
      </c>
      <c r="T21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22" s="5">
        <f>IF(tb_ship[[#This Row],[current_status]]&lt;&gt;"DELIVERED", "",
  ABS(tb_ship[[#This Row],[Formated_actual_delivery_timestamp]] - tb_ship[[#This Row],[Formatted_estimated_delivery_timestamp]])
)</f>
        <v>0.31850694444437977</v>
      </c>
      <c r="X2122">
        <v>3</v>
      </c>
      <c r="Y2122">
        <v>3</v>
      </c>
      <c r="Z2122" t="b">
        <v>0</v>
      </c>
    </row>
    <row r="2123" spans="1:26" hidden="1" x14ac:dyDescent="0.25">
      <c r="A2123" t="s">
        <v>9638</v>
      </c>
      <c r="B2123" t="s">
        <v>279</v>
      </c>
      <c r="C2123" t="s">
        <v>43</v>
      </c>
      <c r="D2123" t="s">
        <v>44</v>
      </c>
      <c r="E2123" t="s">
        <v>24</v>
      </c>
      <c r="F2123" t="s">
        <v>280</v>
      </c>
      <c r="G2123" t="s">
        <v>407</v>
      </c>
      <c r="H2123" t="s">
        <v>46</v>
      </c>
      <c r="I2123" t="b">
        <v>1</v>
      </c>
      <c r="J2123">
        <v>22.98</v>
      </c>
      <c r="K2123">
        <v>391.1</v>
      </c>
      <c r="L2123" t="s">
        <v>9639</v>
      </c>
      <c r="M2123" s="2">
        <f t="shared" si="99"/>
        <v>45985.159027777772</v>
      </c>
      <c r="N2123" t="s">
        <v>9640</v>
      </c>
      <c r="O2123" s="2">
        <f t="shared" si="100"/>
        <v>45993.074490740742</v>
      </c>
      <c r="P2123" t="s">
        <v>9641</v>
      </c>
      <c r="Q2123" s="2">
        <f t="shared" si="101"/>
        <v>45993.124780092592</v>
      </c>
      <c r="R2123" t="s">
        <v>9642</v>
      </c>
      <c r="S2123" t="s">
        <v>30</v>
      </c>
      <c r="T21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3" s="5">
        <f>IF(tb_ship[[#This Row],[current_status]]&lt;&gt;"DELIVERED", "",
  ABS(tb_ship[[#This Row],[Formated_actual_delivery_timestamp]] - tb_ship[[#This Row],[Formatted_estimated_delivery_timestamp]])
)</f>
        <v>5.0289351849642117E-2</v>
      </c>
      <c r="X2123">
        <v>3</v>
      </c>
      <c r="Y2123">
        <v>3</v>
      </c>
      <c r="Z2123" t="b">
        <v>0</v>
      </c>
    </row>
    <row r="2124" spans="1:26" hidden="1" x14ac:dyDescent="0.25">
      <c r="A2124" t="s">
        <v>9643</v>
      </c>
      <c r="B2124" t="s">
        <v>203</v>
      </c>
      <c r="C2124" t="s">
        <v>23</v>
      </c>
      <c r="D2124" t="s">
        <v>126</v>
      </c>
      <c r="E2124" t="s">
        <v>24</v>
      </c>
      <c r="F2124" t="s">
        <v>127</v>
      </c>
      <c r="G2124" t="s">
        <v>93</v>
      </c>
      <c r="H2124" t="s">
        <v>129</v>
      </c>
      <c r="I2124" t="b">
        <v>1</v>
      </c>
      <c r="J2124">
        <v>13.31</v>
      </c>
      <c r="K2124">
        <v>1566.06</v>
      </c>
      <c r="L2124" t="s">
        <v>9644</v>
      </c>
      <c r="M2124" s="2">
        <f t="shared" si="99"/>
        <v>45923.14166666667</v>
      </c>
      <c r="N2124" t="s">
        <v>9645</v>
      </c>
      <c r="O2124" s="2">
        <f t="shared" si="100"/>
        <v>45924.929942129631</v>
      </c>
      <c r="P2124" t="s">
        <v>9646</v>
      </c>
      <c r="Q2124" s="2">
        <f t="shared" si="101"/>
        <v>45924.187997685185</v>
      </c>
      <c r="R2124" t="s">
        <v>9647</v>
      </c>
      <c r="S2124" t="s">
        <v>30</v>
      </c>
      <c r="T21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24" s="5">
        <f>IF(tb_ship[[#This Row],[current_status]]&lt;&gt;"DELIVERED", "",
  ABS(tb_ship[[#This Row],[Formated_actual_delivery_timestamp]] - tb_ship[[#This Row],[Formatted_estimated_delivery_timestamp]])
)</f>
        <v>0.74194444444583496</v>
      </c>
      <c r="X2124">
        <v>3</v>
      </c>
      <c r="Y2124">
        <v>2</v>
      </c>
      <c r="Z2124" t="b">
        <v>0</v>
      </c>
    </row>
    <row r="2125" spans="1:26" hidden="1" x14ac:dyDescent="0.25">
      <c r="A2125" t="s">
        <v>9648</v>
      </c>
      <c r="B2125" t="s">
        <v>67</v>
      </c>
      <c r="C2125" t="s">
        <v>23</v>
      </c>
      <c r="D2125" t="s">
        <v>816</v>
      </c>
      <c r="E2125" t="s">
        <v>24</v>
      </c>
      <c r="F2125" t="s">
        <v>2056</v>
      </c>
      <c r="G2125" t="s">
        <v>189</v>
      </c>
      <c r="H2125" t="s">
        <v>9649</v>
      </c>
      <c r="I2125" t="b">
        <v>1</v>
      </c>
      <c r="J2125">
        <v>13.79</v>
      </c>
      <c r="K2125">
        <v>693.42</v>
      </c>
      <c r="L2125" t="s">
        <v>9650</v>
      </c>
      <c r="M2125" s="2">
        <f t="shared" si="99"/>
        <v>45943.385416666664</v>
      </c>
      <c r="N2125" t="s">
        <v>9651</v>
      </c>
      <c r="O2125" s="2">
        <f t="shared" si="100"/>
        <v>45947.060439814813</v>
      </c>
      <c r="P2125" t="s">
        <v>9652</v>
      </c>
      <c r="Q2125" s="2">
        <f t="shared" si="101"/>
        <v>45946.327870370369</v>
      </c>
      <c r="R2125" t="s">
        <v>9652</v>
      </c>
      <c r="S2125" t="s">
        <v>30</v>
      </c>
      <c r="T21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25" s="5">
        <f>IF(tb_ship[[#This Row],[current_status]]&lt;&gt;"DELIVERED", "",
  ABS(tb_ship[[#This Row],[Formated_actual_delivery_timestamp]] - tb_ship[[#This Row],[Formatted_estimated_delivery_timestamp]])
)</f>
        <v>0.73256944444437977</v>
      </c>
      <c r="X2125">
        <v>1</v>
      </c>
      <c r="Y2125">
        <v>2</v>
      </c>
      <c r="Z2125" t="b">
        <v>0</v>
      </c>
    </row>
    <row r="2126" spans="1:26" hidden="1" x14ac:dyDescent="0.25">
      <c r="A2126" t="s">
        <v>9653</v>
      </c>
      <c r="B2126" t="s">
        <v>660</v>
      </c>
      <c r="C2126" t="s">
        <v>33</v>
      </c>
      <c r="D2126" t="s">
        <v>34</v>
      </c>
      <c r="E2126" t="s">
        <v>52</v>
      </c>
      <c r="F2126" t="s">
        <v>36</v>
      </c>
      <c r="G2126" t="s">
        <v>329</v>
      </c>
      <c r="H2126" t="s">
        <v>77</v>
      </c>
      <c r="I2126" t="b">
        <v>0</v>
      </c>
      <c r="J2126">
        <v>11.44</v>
      </c>
      <c r="K2126">
        <v>813.7</v>
      </c>
      <c r="L2126" t="s">
        <v>9654</v>
      </c>
      <c r="M2126" s="2">
        <f t="shared" si="99"/>
        <v>45957.515972222223</v>
      </c>
      <c r="N2126" t="s">
        <v>9655</v>
      </c>
      <c r="O2126" s="2">
        <f t="shared" si="100"/>
        <v>45960.796284722222</v>
      </c>
      <c r="P2126" t="s">
        <v>9656</v>
      </c>
      <c r="Q2126" s="2">
        <f t="shared" si="101"/>
        <v>45961.021504629629</v>
      </c>
      <c r="R2126" t="s">
        <v>9656</v>
      </c>
      <c r="S2126" t="s">
        <v>30</v>
      </c>
      <c r="T2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6" s="5">
        <f>IF(tb_ship[[#This Row],[current_status]]&lt;&gt;"DELIVERED", "",
  ABS(tb_ship[[#This Row],[Formated_actual_delivery_timestamp]] - tb_ship[[#This Row],[Formatted_estimated_delivery_timestamp]])
)</f>
        <v>0.2252199074064265</v>
      </c>
      <c r="X2126">
        <v>2</v>
      </c>
      <c r="Y2126">
        <v>4</v>
      </c>
      <c r="Z2126" t="b">
        <v>0</v>
      </c>
    </row>
    <row r="2127" spans="1:26" hidden="1" x14ac:dyDescent="0.25">
      <c r="A2127" t="s">
        <v>9657</v>
      </c>
      <c r="B2127" t="s">
        <v>67</v>
      </c>
      <c r="C2127" t="s">
        <v>33</v>
      </c>
      <c r="D2127" t="s">
        <v>59</v>
      </c>
      <c r="E2127" t="s">
        <v>52</v>
      </c>
      <c r="F2127" t="s">
        <v>471</v>
      </c>
      <c r="G2127" t="s">
        <v>329</v>
      </c>
      <c r="H2127" t="s">
        <v>613</v>
      </c>
      <c r="I2127" t="b">
        <v>0</v>
      </c>
      <c r="J2127">
        <v>5.91</v>
      </c>
      <c r="K2127">
        <v>107.37</v>
      </c>
      <c r="L2127" t="s">
        <v>9658</v>
      </c>
      <c r="M2127" s="2">
        <f t="shared" si="99"/>
        <v>45989.686111111114</v>
      </c>
      <c r="N2127" t="s">
        <v>9659</v>
      </c>
      <c r="O2127" s="2">
        <f t="shared" si="100"/>
        <v>46000.113946759258</v>
      </c>
      <c r="P2127" t="s">
        <v>9660</v>
      </c>
      <c r="Q2127" s="2">
        <f t="shared" si="101"/>
        <v>46000.594907407409</v>
      </c>
      <c r="R2127" t="s">
        <v>9660</v>
      </c>
      <c r="S2127" t="s">
        <v>30</v>
      </c>
      <c r="T21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7" s="5">
        <f>IF(tb_ship[[#This Row],[current_status]]&lt;&gt;"DELIVERED", "",
  ABS(tb_ship[[#This Row],[Formated_actual_delivery_timestamp]] - tb_ship[[#This Row],[Formatted_estimated_delivery_timestamp]])
)</f>
        <v>0.48096064815035788</v>
      </c>
      <c r="X2127">
        <v>2</v>
      </c>
      <c r="Y2127">
        <v>5</v>
      </c>
      <c r="Z2127" t="b">
        <v>0</v>
      </c>
    </row>
    <row r="2128" spans="1:26" hidden="1" x14ac:dyDescent="0.25">
      <c r="A2128" t="s">
        <v>9661</v>
      </c>
      <c r="B2128" t="s">
        <v>99</v>
      </c>
      <c r="C2128" t="s">
        <v>51</v>
      </c>
      <c r="D2128" t="s">
        <v>44</v>
      </c>
      <c r="E2128" t="s">
        <v>24</v>
      </c>
      <c r="F2128" t="s">
        <v>117</v>
      </c>
      <c r="G2128" t="s">
        <v>407</v>
      </c>
      <c r="H2128" t="s">
        <v>110</v>
      </c>
      <c r="I2128" t="b">
        <v>1</v>
      </c>
      <c r="J2128">
        <v>15.6</v>
      </c>
      <c r="K2128">
        <v>172.69</v>
      </c>
      <c r="L2128" t="s">
        <v>9662</v>
      </c>
      <c r="M2128" s="2">
        <f t="shared" si="99"/>
        <v>46055.279166666667</v>
      </c>
      <c r="N2128" t="s">
        <v>9663</v>
      </c>
      <c r="O2128" s="2">
        <f t="shared" si="100"/>
        <v>46060.896215277775</v>
      </c>
      <c r="P2128" t="s">
        <v>9664</v>
      </c>
      <c r="Q2128" s="2">
        <f t="shared" si="101"/>
        <v>46060.604039351849</v>
      </c>
      <c r="R2128" t="s">
        <v>9665</v>
      </c>
      <c r="S2128" t="s">
        <v>30</v>
      </c>
      <c r="T21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28" s="5">
        <f>IF(tb_ship[[#This Row],[current_status]]&lt;&gt;"DELIVERED", "",
  ABS(tb_ship[[#This Row],[Formated_actual_delivery_timestamp]] - tb_ship[[#This Row],[Formatted_estimated_delivery_timestamp]])
)</f>
        <v>0.29217592592613073</v>
      </c>
      <c r="X2128">
        <v>4</v>
      </c>
      <c r="Y2128">
        <v>3</v>
      </c>
      <c r="Z2128" t="b">
        <v>0</v>
      </c>
    </row>
    <row r="2129" spans="1:26" hidden="1" x14ac:dyDescent="0.25">
      <c r="A2129" t="s">
        <v>9666</v>
      </c>
      <c r="B2129" t="s">
        <v>833</v>
      </c>
      <c r="C2129" t="s">
        <v>847</v>
      </c>
      <c r="D2129" t="s">
        <v>24</v>
      </c>
      <c r="E2129" t="s">
        <v>24</v>
      </c>
      <c r="F2129" t="s">
        <v>1259</v>
      </c>
      <c r="G2129" t="s">
        <v>93</v>
      </c>
      <c r="H2129" t="s">
        <v>152</v>
      </c>
      <c r="I2129" t="b">
        <v>0</v>
      </c>
      <c r="J2129">
        <v>16.75</v>
      </c>
      <c r="K2129">
        <v>795.64</v>
      </c>
      <c r="L2129" t="s">
        <v>9667</v>
      </c>
      <c r="M2129" s="2">
        <f t="shared" si="99"/>
        <v>45881.563194444447</v>
      </c>
      <c r="N2129" t="s">
        <v>9668</v>
      </c>
      <c r="O2129" s="2">
        <f t="shared" si="100"/>
        <v>45883.675949074073</v>
      </c>
      <c r="P2129" t="s">
        <v>9669</v>
      </c>
      <c r="Q2129" s="2">
        <f t="shared" si="101"/>
        <v>45883.749085648145</v>
      </c>
      <c r="R2129" t="s">
        <v>9670</v>
      </c>
      <c r="S2129" t="s">
        <v>30</v>
      </c>
      <c r="T21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29" s="5">
        <f>IF(tb_ship[[#This Row],[current_status]]&lt;&gt;"DELIVERED", "",
  ABS(tb_ship[[#This Row],[Formated_actual_delivery_timestamp]] - tb_ship[[#This Row],[Formatted_estimated_delivery_timestamp]])
)</f>
        <v>7.313657407212304E-2</v>
      </c>
      <c r="X2129">
        <v>3</v>
      </c>
      <c r="Y2129">
        <v>1</v>
      </c>
      <c r="Z2129" t="b">
        <v>0</v>
      </c>
    </row>
    <row r="2130" spans="1:26" hidden="1" x14ac:dyDescent="0.25">
      <c r="A2130" t="s">
        <v>9671</v>
      </c>
      <c r="B2130" t="s">
        <v>186</v>
      </c>
      <c r="C2130" t="s">
        <v>23</v>
      </c>
      <c r="D2130" t="s">
        <v>100</v>
      </c>
      <c r="E2130" t="s">
        <v>24</v>
      </c>
      <c r="F2130" t="s">
        <v>513</v>
      </c>
      <c r="G2130" t="s">
        <v>93</v>
      </c>
      <c r="H2130" t="s">
        <v>223</v>
      </c>
      <c r="I2130" t="b">
        <v>1</v>
      </c>
      <c r="J2130">
        <v>25.87</v>
      </c>
      <c r="K2130">
        <v>275.04000000000002</v>
      </c>
      <c r="L2130" t="s">
        <v>9672</v>
      </c>
      <c r="M2130" s="2">
        <f t="shared" si="99"/>
        <v>45814.06527777778</v>
      </c>
      <c r="N2130" t="s">
        <v>9673</v>
      </c>
      <c r="O2130" s="2">
        <f t="shared" si="100"/>
        <v>45816.855856481481</v>
      </c>
      <c r="P2130" t="s">
        <v>9674</v>
      </c>
      <c r="Q2130" s="2">
        <f t="shared" si="101"/>
        <v>45816.946006944447</v>
      </c>
      <c r="R2130" t="s">
        <v>9674</v>
      </c>
      <c r="S2130" t="s">
        <v>30</v>
      </c>
      <c r="T21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30" s="5">
        <f>IF(tb_ship[[#This Row],[current_status]]&lt;&gt;"DELIVERED", "",
  ABS(tb_ship[[#This Row],[Formated_actual_delivery_timestamp]] - tb_ship[[#This Row],[Formatted_estimated_delivery_timestamp]])
)</f>
        <v>9.0150462965539191E-2</v>
      </c>
      <c r="X2130">
        <v>3</v>
      </c>
      <c r="Y2130">
        <v>2</v>
      </c>
      <c r="Z2130" t="b">
        <v>0</v>
      </c>
    </row>
    <row r="2131" spans="1:26" hidden="1" x14ac:dyDescent="0.25">
      <c r="A2131" t="s">
        <v>9675</v>
      </c>
      <c r="B2131" t="s">
        <v>42</v>
      </c>
      <c r="C2131" t="s">
        <v>33</v>
      </c>
      <c r="D2131" t="s">
        <v>24</v>
      </c>
      <c r="E2131" t="s">
        <v>34</v>
      </c>
      <c r="F2131" t="s">
        <v>25</v>
      </c>
      <c r="G2131" t="s">
        <v>36</v>
      </c>
      <c r="H2131" t="s">
        <v>37</v>
      </c>
      <c r="I2131" t="b">
        <v>1</v>
      </c>
      <c r="J2131">
        <v>10.29</v>
      </c>
      <c r="K2131">
        <v>299.20999999999998</v>
      </c>
      <c r="L2131" t="s">
        <v>9676</v>
      </c>
      <c r="M2131" s="2">
        <f t="shared" si="99"/>
        <v>46051.476388888892</v>
      </c>
      <c r="N2131" t="s">
        <v>9677</v>
      </c>
      <c r="O2131" s="2">
        <f t="shared" si="100"/>
        <v>46058.793634259258</v>
      </c>
      <c r="Q2131" s="2" t="str">
        <f t="shared" si="101"/>
        <v/>
      </c>
      <c r="R2131" t="s">
        <v>9678</v>
      </c>
      <c r="S2131" t="s">
        <v>140</v>
      </c>
      <c r="T21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31" s="5" t="str">
        <f>IF(tb_ship[[#This Row],[current_status]]&lt;&gt;"DELIVERED", "",
  ABS(tb_ship[[#This Row],[Formated_actual_delivery_timestamp]] - tb_ship[[#This Row],[Formatted_estimated_delivery_timestamp]])
)</f>
        <v/>
      </c>
      <c r="V2131" t="s">
        <v>1798</v>
      </c>
      <c r="W2131" t="s">
        <v>921</v>
      </c>
      <c r="X2131">
        <v>9</v>
      </c>
      <c r="Y2131">
        <v>2</v>
      </c>
      <c r="Z2131" t="b">
        <v>1</v>
      </c>
    </row>
    <row r="2132" spans="1:26" hidden="1" x14ac:dyDescent="0.25">
      <c r="A2132" t="s">
        <v>9679</v>
      </c>
      <c r="B2132" t="s">
        <v>512</v>
      </c>
      <c r="C2132" t="s">
        <v>23</v>
      </c>
      <c r="D2132" t="s">
        <v>24</v>
      </c>
      <c r="E2132" t="s">
        <v>52</v>
      </c>
      <c r="F2132" t="s">
        <v>128</v>
      </c>
      <c r="G2132" t="s">
        <v>786</v>
      </c>
      <c r="H2132" t="s">
        <v>622</v>
      </c>
      <c r="I2132" t="b">
        <v>1</v>
      </c>
      <c r="J2132">
        <v>17.32</v>
      </c>
      <c r="K2132">
        <v>551.29</v>
      </c>
      <c r="L2132" t="s">
        <v>9680</v>
      </c>
      <c r="M2132" s="2">
        <f t="shared" si="99"/>
        <v>46072.874305555561</v>
      </c>
      <c r="N2132" t="s">
        <v>9681</v>
      </c>
      <c r="O2132" s="2">
        <f t="shared" si="100"/>
        <v>46076.858807870376</v>
      </c>
      <c r="P2132" t="s">
        <v>9682</v>
      </c>
      <c r="Q2132" s="2">
        <f t="shared" si="101"/>
        <v>46076.470497685186</v>
      </c>
      <c r="R2132" t="s">
        <v>9683</v>
      </c>
      <c r="S2132" t="s">
        <v>30</v>
      </c>
      <c r="T21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2" s="5">
        <f>IF(tb_ship[[#This Row],[current_status]]&lt;&gt;"DELIVERED", "",
  ABS(tb_ship[[#This Row],[Formated_actual_delivery_timestamp]] - tb_ship[[#This Row],[Formatted_estimated_delivery_timestamp]])
)</f>
        <v>0.38831018518976634</v>
      </c>
      <c r="X2132">
        <v>3</v>
      </c>
      <c r="Y2132">
        <v>4</v>
      </c>
      <c r="Z2132" t="b">
        <v>0</v>
      </c>
    </row>
    <row r="2133" spans="1:26" hidden="1" x14ac:dyDescent="0.25">
      <c r="A2133" t="s">
        <v>9684</v>
      </c>
      <c r="B2133" t="s">
        <v>470</v>
      </c>
      <c r="C2133" t="s">
        <v>43</v>
      </c>
      <c r="D2133" t="s">
        <v>24</v>
      </c>
      <c r="E2133" t="s">
        <v>44</v>
      </c>
      <c r="F2133" t="s">
        <v>25</v>
      </c>
      <c r="G2133" t="s">
        <v>117</v>
      </c>
      <c r="H2133" t="s">
        <v>546</v>
      </c>
      <c r="I2133" t="b">
        <v>1</v>
      </c>
      <c r="J2133">
        <v>10.7</v>
      </c>
      <c r="K2133">
        <v>295.02999999999997</v>
      </c>
      <c r="L2133" t="s">
        <v>9685</v>
      </c>
      <c r="M2133" s="2">
        <f t="shared" si="99"/>
        <v>46059.90625</v>
      </c>
      <c r="N2133" t="s">
        <v>9686</v>
      </c>
      <c r="O2133" s="2">
        <f t="shared" si="100"/>
        <v>46071.529918981483</v>
      </c>
      <c r="P2133" t="s">
        <v>9687</v>
      </c>
      <c r="Q2133" s="2">
        <f t="shared" si="101"/>
        <v>46071.444421296299</v>
      </c>
      <c r="R2133" t="s">
        <v>9687</v>
      </c>
      <c r="S2133" t="s">
        <v>30</v>
      </c>
      <c r="T21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3" s="5">
        <f>IF(tb_ship[[#This Row],[current_status]]&lt;&gt;"DELIVERED", "",
  ABS(tb_ship[[#This Row],[Formated_actual_delivery_timestamp]] - tb_ship[[#This Row],[Formatted_estimated_delivery_timestamp]])
)</f>
        <v>8.5497685184236616E-2</v>
      </c>
      <c r="X2133">
        <v>2</v>
      </c>
      <c r="Y2133">
        <v>3</v>
      </c>
      <c r="Z2133" t="b">
        <v>0</v>
      </c>
    </row>
    <row r="2134" spans="1:26" hidden="1" x14ac:dyDescent="0.25">
      <c r="A2134" t="s">
        <v>9688</v>
      </c>
      <c r="B2134" t="s">
        <v>58</v>
      </c>
      <c r="D2134" t="s">
        <v>24</v>
      </c>
      <c r="E2134" t="s">
        <v>24</v>
      </c>
      <c r="F2134" t="s">
        <v>151</v>
      </c>
      <c r="G2134" t="s">
        <v>189</v>
      </c>
      <c r="H2134" t="s">
        <v>574</v>
      </c>
      <c r="I2134" t="b">
        <v>0</v>
      </c>
      <c r="J2134">
        <v>19.05</v>
      </c>
      <c r="K2134">
        <v>329.95</v>
      </c>
      <c r="L2134" t="s">
        <v>9689</v>
      </c>
      <c r="M2134" s="2">
        <f t="shared" si="99"/>
        <v>46079.979166666672</v>
      </c>
      <c r="N2134" t="s">
        <v>9690</v>
      </c>
      <c r="O2134" s="2">
        <f t="shared" si="100"/>
        <v>46081.353298611117</v>
      </c>
      <c r="Q2134" s="2" t="str">
        <f t="shared" si="101"/>
        <v/>
      </c>
      <c r="R2134" t="s">
        <v>9691</v>
      </c>
      <c r="S2134" t="s">
        <v>114</v>
      </c>
      <c r="T213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34" s="5" t="str">
        <f>IF(tb_ship[[#This Row],[current_status]]&lt;&gt;"DELIVERED", "",
  ABS(tb_ship[[#This Row],[Formated_actual_delivery_timestamp]] - tb_ship[[#This Row],[Formatted_estimated_delivery_timestamp]])
)</f>
        <v/>
      </c>
      <c r="X2134">
        <v>3</v>
      </c>
      <c r="Y2134">
        <v>2</v>
      </c>
      <c r="Z2134" t="b">
        <v>0</v>
      </c>
    </row>
    <row r="2135" spans="1:26" hidden="1" x14ac:dyDescent="0.25">
      <c r="A2135" t="s">
        <v>9692</v>
      </c>
      <c r="B2135" t="s">
        <v>134</v>
      </c>
      <c r="C2135" t="s">
        <v>33</v>
      </c>
      <c r="D2135" t="s">
        <v>187</v>
      </c>
      <c r="E2135" t="s">
        <v>24</v>
      </c>
      <c r="F2135" t="s">
        <v>188</v>
      </c>
      <c r="G2135" t="s">
        <v>196</v>
      </c>
      <c r="H2135" t="s">
        <v>927</v>
      </c>
      <c r="I2135" t="b">
        <v>1</v>
      </c>
      <c r="J2135">
        <v>28.4</v>
      </c>
      <c r="K2135">
        <v>476.21</v>
      </c>
      <c r="L2135" t="s">
        <v>9693</v>
      </c>
      <c r="M2135" s="2">
        <f t="shared" si="99"/>
        <v>45881.558333333334</v>
      </c>
      <c r="N2135" t="s">
        <v>9694</v>
      </c>
      <c r="O2135" s="2">
        <f t="shared" si="100"/>
        <v>45889.201145833336</v>
      </c>
      <c r="P2135" t="s">
        <v>9695</v>
      </c>
      <c r="Q2135" s="2">
        <f t="shared" si="101"/>
        <v>45887.721898148149</v>
      </c>
      <c r="R2135" t="s">
        <v>9695</v>
      </c>
      <c r="S2135" t="s">
        <v>30</v>
      </c>
      <c r="T21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5" s="5">
        <f>IF(tb_ship[[#This Row],[current_status]]&lt;&gt;"DELIVERED", "",
  ABS(tb_ship[[#This Row],[Formated_actual_delivery_timestamp]] - tb_ship[[#This Row],[Formatted_estimated_delivery_timestamp]])
)</f>
        <v>1.479247685187147</v>
      </c>
      <c r="X2135">
        <v>2</v>
      </c>
      <c r="Y2135">
        <v>4</v>
      </c>
      <c r="Z2135" t="b">
        <v>0</v>
      </c>
    </row>
    <row r="2136" spans="1:26" hidden="1" x14ac:dyDescent="0.25">
      <c r="A2136" t="s">
        <v>9696</v>
      </c>
      <c r="B2136" t="s">
        <v>186</v>
      </c>
      <c r="C2136" t="s">
        <v>33</v>
      </c>
      <c r="D2136" t="s">
        <v>173</v>
      </c>
      <c r="E2136" t="s">
        <v>52</v>
      </c>
      <c r="F2136" t="s">
        <v>174</v>
      </c>
      <c r="G2136" t="s">
        <v>329</v>
      </c>
      <c r="H2136" t="s">
        <v>292</v>
      </c>
      <c r="I2136" t="b">
        <v>0</v>
      </c>
      <c r="J2136">
        <v>7.19</v>
      </c>
      <c r="K2136">
        <v>696.62</v>
      </c>
      <c r="L2136" t="s">
        <v>9697</v>
      </c>
      <c r="M2136" s="2">
        <f t="shared" si="99"/>
        <v>45874.318750000006</v>
      </c>
      <c r="N2136" t="s">
        <v>9698</v>
      </c>
      <c r="O2136" s="2">
        <f t="shared" si="100"/>
        <v>45878.560416666667</v>
      </c>
      <c r="P2136" t="s">
        <v>9699</v>
      </c>
      <c r="Q2136" s="2">
        <f t="shared" si="101"/>
        <v>45877.857465277782</v>
      </c>
      <c r="R2136" t="s">
        <v>9700</v>
      </c>
      <c r="S2136" t="s">
        <v>30</v>
      </c>
      <c r="T21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6" s="5">
        <f>IF(tb_ship[[#This Row],[current_status]]&lt;&gt;"DELIVERED", "",
  ABS(tb_ship[[#This Row],[Formated_actual_delivery_timestamp]] - tb_ship[[#This Row],[Formatted_estimated_delivery_timestamp]])
)</f>
        <v>0.702951388884685</v>
      </c>
      <c r="X2136">
        <v>2</v>
      </c>
      <c r="Y2136">
        <v>4</v>
      </c>
      <c r="Z2136" t="b">
        <v>0</v>
      </c>
    </row>
    <row r="2137" spans="1:26" hidden="1" x14ac:dyDescent="0.25">
      <c r="A2137" t="s">
        <v>9701</v>
      </c>
      <c r="B2137" t="s">
        <v>58</v>
      </c>
      <c r="C2137" t="s">
        <v>43</v>
      </c>
      <c r="D2137" t="s">
        <v>59</v>
      </c>
      <c r="E2137" t="s">
        <v>52</v>
      </c>
      <c r="F2137" t="s">
        <v>160</v>
      </c>
      <c r="G2137" t="s">
        <v>236</v>
      </c>
      <c r="H2137" t="s">
        <v>1077</v>
      </c>
      <c r="I2137" t="b">
        <v>0</v>
      </c>
      <c r="J2137">
        <v>6.94</v>
      </c>
      <c r="K2137">
        <v>73.97</v>
      </c>
      <c r="L2137" t="s">
        <v>9702</v>
      </c>
      <c r="M2137" s="2">
        <f t="shared" si="99"/>
        <v>46050.72152777778</v>
      </c>
      <c r="N2137" t="s">
        <v>9703</v>
      </c>
      <c r="O2137" s="2">
        <f t="shared" si="100"/>
        <v>46062.265277777777</v>
      </c>
      <c r="P2137" t="s">
        <v>9704</v>
      </c>
      <c r="Q2137" s="2">
        <f t="shared" si="101"/>
        <v>46062.668344907412</v>
      </c>
      <c r="R2137" t="s">
        <v>9704</v>
      </c>
      <c r="S2137" t="s">
        <v>30</v>
      </c>
      <c r="T21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37" s="5">
        <f>IF(tb_ship[[#This Row],[current_status]]&lt;&gt;"DELIVERED", "",
  ABS(tb_ship[[#This Row],[Formated_actual_delivery_timestamp]] - tb_ship[[#This Row],[Formatted_estimated_delivery_timestamp]])
)</f>
        <v>0.40306712963501923</v>
      </c>
      <c r="X2137">
        <v>4</v>
      </c>
      <c r="Y2137">
        <v>2</v>
      </c>
      <c r="Z2137" t="b">
        <v>0</v>
      </c>
    </row>
    <row r="2138" spans="1:26" hidden="1" x14ac:dyDescent="0.25">
      <c r="A2138" t="s">
        <v>9705</v>
      </c>
      <c r="B2138" t="s">
        <v>67</v>
      </c>
      <c r="C2138" t="s">
        <v>33</v>
      </c>
      <c r="D2138" t="s">
        <v>44</v>
      </c>
      <c r="E2138" t="s">
        <v>52</v>
      </c>
      <c r="F2138" t="s">
        <v>117</v>
      </c>
      <c r="G2138" t="s">
        <v>329</v>
      </c>
      <c r="H2138" t="s">
        <v>2406</v>
      </c>
      <c r="I2138" t="b">
        <v>1</v>
      </c>
      <c r="J2138">
        <v>3.22</v>
      </c>
      <c r="K2138">
        <v>87.98</v>
      </c>
      <c r="L2138" t="s">
        <v>9706</v>
      </c>
      <c r="M2138" s="2">
        <f t="shared" si="99"/>
        <v>45969.781944444447</v>
      </c>
      <c r="N2138" t="s">
        <v>9707</v>
      </c>
      <c r="O2138" s="2">
        <f t="shared" si="100"/>
        <v>45967.250972222217</v>
      </c>
      <c r="Q2138" s="2" t="str">
        <f t="shared" si="101"/>
        <v/>
      </c>
      <c r="R2138" t="s">
        <v>9708</v>
      </c>
      <c r="S2138" t="s">
        <v>140</v>
      </c>
      <c r="T21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38" s="5" t="str">
        <f>IF(tb_ship[[#This Row],[current_status]]&lt;&gt;"DELIVERED", "",
  ABS(tb_ship[[#This Row],[Formated_actual_delivery_timestamp]] - tb_ship[[#This Row],[Formatted_estimated_delivery_timestamp]])
)</f>
        <v/>
      </c>
      <c r="V2138" t="s">
        <v>1055</v>
      </c>
      <c r="W2138" t="s">
        <v>4425</v>
      </c>
      <c r="X2138">
        <v>8</v>
      </c>
      <c r="Y2138">
        <v>3</v>
      </c>
      <c r="Z2138" t="b">
        <v>1</v>
      </c>
    </row>
    <row r="2139" spans="1:26" hidden="1" x14ac:dyDescent="0.25">
      <c r="A2139" t="s">
        <v>9709</v>
      </c>
      <c r="B2139" t="s">
        <v>186</v>
      </c>
      <c r="C2139" t="s">
        <v>33</v>
      </c>
      <c r="D2139" t="s">
        <v>52</v>
      </c>
      <c r="E2139" t="s">
        <v>59</v>
      </c>
      <c r="F2139" t="s">
        <v>2722</v>
      </c>
      <c r="G2139" t="s">
        <v>160</v>
      </c>
      <c r="H2139" t="s">
        <v>1065</v>
      </c>
      <c r="I2139" t="b">
        <v>0</v>
      </c>
      <c r="J2139">
        <v>41.63</v>
      </c>
      <c r="K2139">
        <v>492.97</v>
      </c>
      <c r="L2139" t="s">
        <v>9710</v>
      </c>
      <c r="M2139" s="2">
        <f t="shared" si="99"/>
        <v>46064.525694444448</v>
      </c>
      <c r="N2139" t="s">
        <v>9711</v>
      </c>
      <c r="O2139" s="2">
        <f t="shared" si="100"/>
        <v>46068.980856481481</v>
      </c>
      <c r="P2139" t="s">
        <v>9712</v>
      </c>
      <c r="Q2139" s="2">
        <f t="shared" si="101"/>
        <v>46068.857916666668</v>
      </c>
      <c r="R2139" t="s">
        <v>9713</v>
      </c>
      <c r="S2139" t="s">
        <v>30</v>
      </c>
      <c r="T21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39" s="5">
        <f>IF(tb_ship[[#This Row],[current_status]]&lt;&gt;"DELIVERED", "",
  ABS(tb_ship[[#This Row],[Formated_actual_delivery_timestamp]] - tb_ship[[#This Row],[Formatted_estimated_delivery_timestamp]])
)</f>
        <v>0.12293981481343508</v>
      </c>
      <c r="X2139">
        <v>3</v>
      </c>
      <c r="Y2139">
        <v>4</v>
      </c>
      <c r="Z2139" t="b">
        <v>0</v>
      </c>
    </row>
    <row r="2140" spans="1:26" hidden="1" x14ac:dyDescent="0.25">
      <c r="A2140" t="s">
        <v>9714</v>
      </c>
      <c r="B2140" t="s">
        <v>335</v>
      </c>
      <c r="C2140" t="s">
        <v>51</v>
      </c>
      <c r="D2140" t="s">
        <v>52</v>
      </c>
      <c r="E2140" t="s">
        <v>24</v>
      </c>
      <c r="F2140" t="s">
        <v>161</v>
      </c>
      <c r="G2140" t="s">
        <v>1704</v>
      </c>
      <c r="H2140" t="s">
        <v>1024</v>
      </c>
      <c r="I2140" t="b">
        <v>1</v>
      </c>
      <c r="J2140">
        <v>0.81</v>
      </c>
      <c r="K2140">
        <v>25.15</v>
      </c>
      <c r="L2140" t="s">
        <v>9715</v>
      </c>
      <c r="M2140" s="2">
        <f t="shared" si="99"/>
        <v>45834.286111111112</v>
      </c>
      <c r="N2140" t="s">
        <v>9716</v>
      </c>
      <c r="O2140" s="2">
        <f t="shared" si="100"/>
        <v>45839.573564814818</v>
      </c>
      <c r="P2140" t="s">
        <v>9717</v>
      </c>
      <c r="Q2140" s="2">
        <f t="shared" si="101"/>
        <v>45838.790509259263</v>
      </c>
      <c r="R2140" t="s">
        <v>9718</v>
      </c>
      <c r="S2140" t="s">
        <v>30</v>
      </c>
      <c r="T21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0" s="5">
        <f>IF(tb_ship[[#This Row],[current_status]]&lt;&gt;"DELIVERED", "",
  ABS(tb_ship[[#This Row],[Formated_actual_delivery_timestamp]] - tb_ship[[#This Row],[Formatted_estimated_delivery_timestamp]])
)</f>
        <v>0.78305555555562023</v>
      </c>
      <c r="X2140">
        <v>1</v>
      </c>
      <c r="Y2140">
        <v>4</v>
      </c>
      <c r="Z2140" t="b">
        <v>0</v>
      </c>
    </row>
    <row r="2141" spans="1:26" hidden="1" x14ac:dyDescent="0.25">
      <c r="A2141" t="s">
        <v>9719</v>
      </c>
      <c r="B2141" t="s">
        <v>67</v>
      </c>
      <c r="C2141" t="s">
        <v>33</v>
      </c>
      <c r="D2141" t="s">
        <v>44</v>
      </c>
      <c r="E2141" t="s">
        <v>52</v>
      </c>
      <c r="F2141" t="s">
        <v>135</v>
      </c>
      <c r="G2141" t="s">
        <v>53</v>
      </c>
      <c r="H2141" t="s">
        <v>86</v>
      </c>
      <c r="I2141" t="b">
        <v>1</v>
      </c>
      <c r="J2141">
        <v>13.26</v>
      </c>
      <c r="K2141">
        <v>202.98</v>
      </c>
      <c r="L2141" t="s">
        <v>9720</v>
      </c>
      <c r="M2141" s="2">
        <f t="shared" si="99"/>
        <v>45896.258333333331</v>
      </c>
      <c r="N2141" t="s">
        <v>9721</v>
      </c>
      <c r="O2141" s="2">
        <f t="shared" si="100"/>
        <v>45902.232488425929</v>
      </c>
      <c r="P2141" t="s">
        <v>9722</v>
      </c>
      <c r="Q2141" s="2">
        <f t="shared" si="101"/>
        <v>45901.986724537033</v>
      </c>
      <c r="R2141" t="s">
        <v>9722</v>
      </c>
      <c r="S2141" t="s">
        <v>30</v>
      </c>
      <c r="T21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1" s="5">
        <f>IF(tb_ship[[#This Row],[current_status]]&lt;&gt;"DELIVERED", "",
  ABS(tb_ship[[#This Row],[Formated_actual_delivery_timestamp]] - tb_ship[[#This Row],[Formatted_estimated_delivery_timestamp]])
)</f>
        <v>0.24576388889545342</v>
      </c>
      <c r="X2141">
        <v>3</v>
      </c>
      <c r="Y2141">
        <v>2</v>
      </c>
      <c r="Z2141" t="b">
        <v>0</v>
      </c>
    </row>
    <row r="2142" spans="1:26" hidden="1" x14ac:dyDescent="0.25">
      <c r="A2142" t="s">
        <v>9723</v>
      </c>
      <c r="B2142" t="s">
        <v>3176</v>
      </c>
      <c r="C2142" t="s">
        <v>33</v>
      </c>
      <c r="D2142" t="s">
        <v>24</v>
      </c>
      <c r="E2142" t="s">
        <v>24</v>
      </c>
      <c r="F2142" t="s">
        <v>196</v>
      </c>
      <c r="G2142" t="s">
        <v>1259</v>
      </c>
      <c r="H2142" t="s">
        <v>69</v>
      </c>
      <c r="I2142" t="b">
        <v>0</v>
      </c>
      <c r="J2142">
        <v>6.04</v>
      </c>
      <c r="K2142">
        <v>145.35</v>
      </c>
      <c r="L2142" t="s">
        <v>9724</v>
      </c>
      <c r="M2142" s="2">
        <f t="shared" si="99"/>
        <v>46050.75277777778</v>
      </c>
      <c r="N2142" t="s">
        <v>9725</v>
      </c>
      <c r="O2142" s="2">
        <f t="shared" si="100"/>
        <v>46053.483819444446</v>
      </c>
      <c r="P2142" t="s">
        <v>9726</v>
      </c>
      <c r="Q2142" s="2">
        <f t="shared" si="101"/>
        <v>46053.580671296302</v>
      </c>
      <c r="R2142" t="s">
        <v>9726</v>
      </c>
      <c r="S2142" t="s">
        <v>30</v>
      </c>
      <c r="T21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42" s="5">
        <f>IF(tb_ship[[#This Row],[current_status]]&lt;&gt;"DELIVERED", "",
  ABS(tb_ship[[#This Row],[Formated_actual_delivery_timestamp]] - tb_ship[[#This Row],[Formatted_estimated_delivery_timestamp]])
)</f>
        <v>9.6851851856627036E-2</v>
      </c>
      <c r="X2142">
        <v>4</v>
      </c>
      <c r="Y2142">
        <v>1</v>
      </c>
      <c r="Z2142" t="b">
        <v>0</v>
      </c>
    </row>
    <row r="2143" spans="1:26" hidden="1" x14ac:dyDescent="0.25">
      <c r="A2143" t="s">
        <v>9727</v>
      </c>
      <c r="B2143" t="s">
        <v>125</v>
      </c>
      <c r="D2143" t="s">
        <v>24</v>
      </c>
      <c r="E2143" t="s">
        <v>44</v>
      </c>
      <c r="F2143" t="s">
        <v>196</v>
      </c>
      <c r="G2143" t="s">
        <v>135</v>
      </c>
      <c r="H2143" t="s">
        <v>735</v>
      </c>
      <c r="I2143" t="b">
        <v>1</v>
      </c>
      <c r="J2143">
        <v>81.37</v>
      </c>
      <c r="K2143">
        <v>3373.9</v>
      </c>
      <c r="L2143" t="s">
        <v>9728</v>
      </c>
      <c r="M2143" s="2">
        <f t="shared" si="99"/>
        <v>45809.786111111112</v>
      </c>
      <c r="N2143" t="s">
        <v>9729</v>
      </c>
      <c r="O2143" s="2">
        <f t="shared" si="100"/>
        <v>45817.046296296299</v>
      </c>
      <c r="P2143" t="s">
        <v>9730</v>
      </c>
      <c r="Q2143" s="2">
        <f t="shared" si="101"/>
        <v>45816.918425925927</v>
      </c>
      <c r="R2143" t="s">
        <v>9730</v>
      </c>
      <c r="S2143" t="s">
        <v>30</v>
      </c>
      <c r="T21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3" s="5">
        <f>IF(tb_ship[[#This Row],[current_status]]&lt;&gt;"DELIVERED", "",
  ABS(tb_ship[[#This Row],[Formated_actual_delivery_timestamp]] - tb_ship[[#This Row],[Formatted_estimated_delivery_timestamp]])
)</f>
        <v>0.12787037037196569</v>
      </c>
      <c r="X2143">
        <v>3</v>
      </c>
      <c r="Y2143">
        <v>4</v>
      </c>
      <c r="Z2143" t="b">
        <v>0</v>
      </c>
    </row>
    <row r="2144" spans="1:26" hidden="1" x14ac:dyDescent="0.25">
      <c r="A2144" t="s">
        <v>9731</v>
      </c>
      <c r="B2144" t="s">
        <v>1075</v>
      </c>
      <c r="C2144" t="s">
        <v>33</v>
      </c>
      <c r="D2144" t="s">
        <v>44</v>
      </c>
      <c r="E2144" t="s">
        <v>52</v>
      </c>
      <c r="F2144" t="s">
        <v>135</v>
      </c>
      <c r="G2144" t="s">
        <v>76</v>
      </c>
      <c r="H2144" t="s">
        <v>86</v>
      </c>
      <c r="I2144" t="b">
        <v>0</v>
      </c>
      <c r="J2144">
        <v>14.11</v>
      </c>
      <c r="K2144">
        <v>175.41</v>
      </c>
      <c r="L2144" t="s">
        <v>9732</v>
      </c>
      <c r="M2144" s="2">
        <f t="shared" si="99"/>
        <v>45954.238888888889</v>
      </c>
      <c r="N2144" t="s">
        <v>9733</v>
      </c>
      <c r="O2144" s="2">
        <f t="shared" si="100"/>
        <v>45959.152777777781</v>
      </c>
      <c r="Q2144" s="2" t="str">
        <f t="shared" si="101"/>
        <v/>
      </c>
      <c r="R2144" t="s">
        <v>9734</v>
      </c>
      <c r="S2144" t="s">
        <v>140</v>
      </c>
      <c r="T214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44" s="5" t="str">
        <f>IF(tb_ship[[#This Row],[current_status]]&lt;&gt;"DELIVERED", "",
  ABS(tb_ship[[#This Row],[Formated_actual_delivery_timestamp]] - tb_ship[[#This Row],[Formatted_estimated_delivery_timestamp]])
)</f>
        <v/>
      </c>
      <c r="V2144" t="s">
        <v>141</v>
      </c>
      <c r="W2144" t="s">
        <v>142</v>
      </c>
      <c r="X2144">
        <v>4</v>
      </c>
      <c r="Y2144">
        <v>2</v>
      </c>
      <c r="Z2144" t="b">
        <v>1</v>
      </c>
    </row>
    <row r="2145" spans="1:26" hidden="1" x14ac:dyDescent="0.25">
      <c r="A2145" t="s">
        <v>9735</v>
      </c>
      <c r="B2145" t="s">
        <v>67</v>
      </c>
      <c r="C2145" t="s">
        <v>33</v>
      </c>
      <c r="D2145" t="s">
        <v>24</v>
      </c>
      <c r="E2145" t="s">
        <v>24</v>
      </c>
      <c r="F2145" t="s">
        <v>196</v>
      </c>
      <c r="G2145" t="s">
        <v>1839</v>
      </c>
      <c r="H2145" t="s">
        <v>69</v>
      </c>
      <c r="I2145" t="b">
        <v>0</v>
      </c>
      <c r="J2145">
        <v>6.86</v>
      </c>
      <c r="K2145">
        <v>287.08999999999997</v>
      </c>
      <c r="L2145" t="s">
        <v>9736</v>
      </c>
      <c r="M2145" s="2">
        <f t="shared" si="99"/>
        <v>45972.603472222225</v>
      </c>
      <c r="N2145" t="s">
        <v>9737</v>
      </c>
      <c r="O2145" s="2">
        <f t="shared" si="100"/>
        <v>45975.122592592597</v>
      </c>
      <c r="P2145" t="s">
        <v>9738</v>
      </c>
      <c r="Q2145" s="2">
        <f t="shared" si="101"/>
        <v>45975.042395833334</v>
      </c>
      <c r="R2145" t="s">
        <v>9738</v>
      </c>
      <c r="S2145" t="s">
        <v>30</v>
      </c>
      <c r="T21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5" s="5">
        <f>IF(tb_ship[[#This Row],[current_status]]&lt;&gt;"DELIVERED", "",
  ABS(tb_ship[[#This Row],[Formated_actual_delivery_timestamp]] - tb_ship[[#This Row],[Formatted_estimated_delivery_timestamp]])
)</f>
        <v>8.0196759263344575E-2</v>
      </c>
      <c r="X2145">
        <v>2</v>
      </c>
      <c r="Y2145">
        <v>2</v>
      </c>
      <c r="Z2145" t="b">
        <v>0</v>
      </c>
    </row>
    <row r="2146" spans="1:26" hidden="1" x14ac:dyDescent="0.25">
      <c r="A2146" t="s">
        <v>9739</v>
      </c>
      <c r="B2146" t="s">
        <v>3176</v>
      </c>
      <c r="C2146" t="s">
        <v>51</v>
      </c>
      <c r="D2146" t="s">
        <v>52</v>
      </c>
      <c r="E2146" t="s">
        <v>59</v>
      </c>
      <c r="F2146" t="s">
        <v>236</v>
      </c>
      <c r="G2146" t="s">
        <v>313</v>
      </c>
      <c r="I2146" t="b">
        <v>0</v>
      </c>
      <c r="J2146">
        <v>9.35</v>
      </c>
      <c r="K2146">
        <v>502.67</v>
      </c>
      <c r="L2146" t="s">
        <v>9740</v>
      </c>
      <c r="M2146" s="2">
        <f t="shared" si="99"/>
        <v>46059.273611111115</v>
      </c>
      <c r="N2146" t="s">
        <v>9741</v>
      </c>
      <c r="O2146" s="2">
        <f t="shared" si="100"/>
        <v>46064.6950462963</v>
      </c>
      <c r="P2146" t="s">
        <v>9742</v>
      </c>
      <c r="Q2146" s="2">
        <f t="shared" si="101"/>
        <v>46064.414409722223</v>
      </c>
      <c r="R2146" t="s">
        <v>9743</v>
      </c>
      <c r="S2146" t="s">
        <v>30</v>
      </c>
      <c r="T21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6" s="5">
        <f>IF(tb_ship[[#This Row],[current_status]]&lt;&gt;"DELIVERED", "",
  ABS(tb_ship[[#This Row],[Formated_actual_delivery_timestamp]] - tb_ship[[#This Row],[Formatted_estimated_delivery_timestamp]])
)</f>
        <v>0.28063657407619758</v>
      </c>
      <c r="X2146">
        <v>3</v>
      </c>
      <c r="Y2146">
        <v>4</v>
      </c>
      <c r="Z2146" t="b">
        <v>0</v>
      </c>
    </row>
    <row r="2147" spans="1:26" hidden="1" x14ac:dyDescent="0.25">
      <c r="A2147" t="s">
        <v>9744</v>
      </c>
      <c r="B2147" t="s">
        <v>203</v>
      </c>
      <c r="C2147" t="s">
        <v>33</v>
      </c>
      <c r="D2147" t="s">
        <v>44</v>
      </c>
      <c r="E2147" t="s">
        <v>52</v>
      </c>
      <c r="F2147" t="s">
        <v>280</v>
      </c>
      <c r="G2147" t="s">
        <v>92</v>
      </c>
      <c r="H2147" t="s">
        <v>86</v>
      </c>
      <c r="I2147" t="b">
        <v>1</v>
      </c>
      <c r="J2147">
        <v>11.17</v>
      </c>
      <c r="K2147">
        <v>428.78</v>
      </c>
      <c r="L2147" t="s">
        <v>9745</v>
      </c>
      <c r="M2147" s="2">
        <f t="shared" si="99"/>
        <v>45838.149305555555</v>
      </c>
      <c r="N2147" t="s">
        <v>9746</v>
      </c>
      <c r="O2147" s="2">
        <f t="shared" si="100"/>
        <v>45845.745115740741</v>
      </c>
      <c r="P2147" t="s">
        <v>9747</v>
      </c>
      <c r="Q2147" s="2">
        <f t="shared" si="101"/>
        <v>45845.147002314814</v>
      </c>
      <c r="R2147" t="s">
        <v>9747</v>
      </c>
      <c r="S2147" t="s">
        <v>30</v>
      </c>
      <c r="T2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7" s="5">
        <f>IF(tb_ship[[#This Row],[current_status]]&lt;&gt;"DELIVERED", "",
  ABS(tb_ship[[#This Row],[Formated_actual_delivery_timestamp]] - tb_ship[[#This Row],[Formatted_estimated_delivery_timestamp]])
)</f>
        <v>0.59811342592729488</v>
      </c>
      <c r="X2147">
        <v>2</v>
      </c>
      <c r="Y2147">
        <v>2</v>
      </c>
      <c r="Z2147" t="b">
        <v>0</v>
      </c>
    </row>
    <row r="2148" spans="1:26" hidden="1" x14ac:dyDescent="0.25">
      <c r="A2148" t="s">
        <v>9748</v>
      </c>
      <c r="B2148" t="s">
        <v>833</v>
      </c>
      <c r="C2148" t="s">
        <v>33</v>
      </c>
      <c r="D2148" t="s">
        <v>24</v>
      </c>
      <c r="E2148" t="s">
        <v>52</v>
      </c>
      <c r="F2148" t="s">
        <v>196</v>
      </c>
      <c r="G2148" t="s">
        <v>243</v>
      </c>
      <c r="H2148" t="s">
        <v>216</v>
      </c>
      <c r="I2148" t="b">
        <v>1</v>
      </c>
      <c r="J2148">
        <v>56.5</v>
      </c>
      <c r="K2148">
        <v>762.26</v>
      </c>
      <c r="L2148" t="s">
        <v>9749</v>
      </c>
      <c r="M2148" s="2">
        <f t="shared" si="99"/>
        <v>45831.588194444448</v>
      </c>
      <c r="N2148" t="s">
        <v>9750</v>
      </c>
      <c r="O2148" s="2">
        <f t="shared" si="100"/>
        <v>45843.330277777779</v>
      </c>
      <c r="P2148" t="s">
        <v>9751</v>
      </c>
      <c r="Q2148" s="2">
        <f t="shared" si="101"/>
        <v>45842.75277777778</v>
      </c>
      <c r="R2148" t="s">
        <v>9751</v>
      </c>
      <c r="S2148" t="s">
        <v>30</v>
      </c>
      <c r="T21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8" s="5">
        <f>IF(tb_ship[[#This Row],[current_status]]&lt;&gt;"DELIVERED", "",
  ABS(tb_ship[[#This Row],[Formated_actual_delivery_timestamp]] - tb_ship[[#This Row],[Formatted_estimated_delivery_timestamp]])
)</f>
        <v>0.57749999999941792</v>
      </c>
      <c r="X2148">
        <v>1</v>
      </c>
      <c r="Y2148">
        <v>4</v>
      </c>
      <c r="Z2148" t="b">
        <v>0</v>
      </c>
    </row>
    <row r="2149" spans="1:26" hidden="1" x14ac:dyDescent="0.25">
      <c r="A2149" t="s">
        <v>9752</v>
      </c>
      <c r="B2149" t="s">
        <v>58</v>
      </c>
      <c r="C2149" t="s">
        <v>33</v>
      </c>
      <c r="D2149" t="s">
        <v>915</v>
      </c>
      <c r="E2149" t="s">
        <v>24</v>
      </c>
      <c r="F2149" t="s">
        <v>1595</v>
      </c>
      <c r="G2149" t="s">
        <v>196</v>
      </c>
      <c r="H2149" t="s">
        <v>3163</v>
      </c>
      <c r="I2149" t="b">
        <v>1</v>
      </c>
      <c r="J2149">
        <v>24.88</v>
      </c>
      <c r="K2149">
        <v>989.48</v>
      </c>
      <c r="L2149" t="s">
        <v>9753</v>
      </c>
      <c r="M2149" s="2">
        <f t="shared" si="99"/>
        <v>45891.934027777781</v>
      </c>
      <c r="N2149" t="s">
        <v>9754</v>
      </c>
      <c r="O2149" s="2">
        <f t="shared" si="100"/>
        <v>45895.741087962968</v>
      </c>
      <c r="P2149" t="s">
        <v>9755</v>
      </c>
      <c r="Q2149" s="2">
        <f t="shared" si="101"/>
        <v>45895.529965277783</v>
      </c>
      <c r="R2149" t="s">
        <v>9755</v>
      </c>
      <c r="S2149" t="s">
        <v>30</v>
      </c>
      <c r="T21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49" s="5">
        <f>IF(tb_ship[[#This Row],[current_status]]&lt;&gt;"DELIVERED", "",
  ABS(tb_ship[[#This Row],[Formated_actual_delivery_timestamp]] - tb_ship[[#This Row],[Formatted_estimated_delivery_timestamp]])
)</f>
        <v>0.21112268518481869</v>
      </c>
      <c r="X2149">
        <v>4</v>
      </c>
      <c r="Y2149">
        <v>5</v>
      </c>
      <c r="Z2149" t="b">
        <v>0</v>
      </c>
    </row>
    <row r="2150" spans="1:26" hidden="1" x14ac:dyDescent="0.25">
      <c r="A2150" t="s">
        <v>9756</v>
      </c>
      <c r="B2150" t="s">
        <v>58</v>
      </c>
      <c r="C2150" t="s">
        <v>43</v>
      </c>
      <c r="D2150" t="s">
        <v>24</v>
      </c>
      <c r="E2150" t="s">
        <v>24</v>
      </c>
      <c r="F2150" t="s">
        <v>128</v>
      </c>
      <c r="G2150" t="s">
        <v>68</v>
      </c>
      <c r="H2150" t="s">
        <v>152</v>
      </c>
      <c r="I2150" t="b">
        <v>0</v>
      </c>
      <c r="J2150">
        <v>4.5999999999999996</v>
      </c>
      <c r="K2150">
        <v>69.17</v>
      </c>
      <c r="L2150" t="s">
        <v>9757</v>
      </c>
      <c r="M2150" s="2">
        <f t="shared" si="99"/>
        <v>45904.51666666667</v>
      </c>
      <c r="N2150" t="s">
        <v>9758</v>
      </c>
      <c r="O2150" s="2">
        <f t="shared" si="100"/>
        <v>45906.466574074075</v>
      </c>
      <c r="P2150" t="s">
        <v>9759</v>
      </c>
      <c r="Q2150" s="2">
        <f t="shared" si="101"/>
        <v>45906.734849537039</v>
      </c>
      <c r="R2150" t="s">
        <v>9759</v>
      </c>
      <c r="S2150" t="s">
        <v>30</v>
      </c>
      <c r="T21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50" s="5">
        <f>IF(tb_ship[[#This Row],[current_status]]&lt;&gt;"DELIVERED", "",
  ABS(tb_ship[[#This Row],[Formated_actual_delivery_timestamp]] - tb_ship[[#This Row],[Formatted_estimated_delivery_timestamp]])
)</f>
        <v>0.268275462964084</v>
      </c>
      <c r="X2150">
        <v>2</v>
      </c>
      <c r="Y2150">
        <v>1</v>
      </c>
      <c r="Z2150" t="b">
        <v>0</v>
      </c>
    </row>
    <row r="2151" spans="1:26" hidden="1" x14ac:dyDescent="0.25">
      <c r="A2151" t="s">
        <v>9760</v>
      </c>
      <c r="B2151" t="s">
        <v>186</v>
      </c>
      <c r="C2151" t="s">
        <v>33</v>
      </c>
      <c r="D2151" t="s">
        <v>24</v>
      </c>
      <c r="E2151" t="s">
        <v>24</v>
      </c>
      <c r="F2151" t="s">
        <v>273</v>
      </c>
      <c r="G2151" t="s">
        <v>128</v>
      </c>
      <c r="H2151" t="s">
        <v>69</v>
      </c>
      <c r="I2151" t="b">
        <v>0</v>
      </c>
      <c r="J2151">
        <v>11.52</v>
      </c>
      <c r="K2151">
        <v>310.06</v>
      </c>
      <c r="L2151" t="s">
        <v>9761</v>
      </c>
      <c r="M2151" s="2">
        <f t="shared" si="99"/>
        <v>45966.561111111114</v>
      </c>
      <c r="N2151" t="s">
        <v>9762</v>
      </c>
      <c r="O2151" s="2">
        <f t="shared" si="100"/>
        <v>45968.164513888893</v>
      </c>
      <c r="P2151" t="s">
        <v>9763</v>
      </c>
      <c r="Q2151" s="2">
        <f t="shared" si="101"/>
        <v>45968.326469907406</v>
      </c>
      <c r="R2151" t="s">
        <v>9764</v>
      </c>
      <c r="S2151" t="s">
        <v>30</v>
      </c>
      <c r="T2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51" s="5">
        <f>IF(tb_ship[[#This Row],[current_status]]&lt;&gt;"DELIVERED", "",
  ABS(tb_ship[[#This Row],[Formated_actual_delivery_timestamp]] - tb_ship[[#This Row],[Formatted_estimated_delivery_timestamp]])
)</f>
        <v>0.16195601851359243</v>
      </c>
      <c r="X2151">
        <v>1</v>
      </c>
      <c r="Y2151">
        <v>46</v>
      </c>
      <c r="Z2151" t="b">
        <v>0</v>
      </c>
    </row>
    <row r="2152" spans="1:26" hidden="1" x14ac:dyDescent="0.25">
      <c r="A2152" t="s">
        <v>9765</v>
      </c>
      <c r="B2152" t="s">
        <v>67</v>
      </c>
      <c r="C2152" t="s">
        <v>51</v>
      </c>
      <c r="D2152" t="s">
        <v>116</v>
      </c>
      <c r="E2152" t="s">
        <v>24</v>
      </c>
      <c r="F2152" t="s">
        <v>811</v>
      </c>
      <c r="G2152" t="s">
        <v>407</v>
      </c>
      <c r="H2152" t="s">
        <v>2128</v>
      </c>
      <c r="I2152" t="b">
        <v>1</v>
      </c>
      <c r="J2152">
        <v>2.16</v>
      </c>
      <c r="K2152">
        <v>92.94</v>
      </c>
      <c r="L2152" t="s">
        <v>9766</v>
      </c>
      <c r="M2152" s="2">
        <f t="shared" si="99"/>
        <v>46080.588194444441</v>
      </c>
      <c r="N2152" t="s">
        <v>9767</v>
      </c>
      <c r="O2152" s="2">
        <f t="shared" si="100"/>
        <v>46084.641562500001</v>
      </c>
      <c r="Q2152" s="2" t="str">
        <f t="shared" si="101"/>
        <v/>
      </c>
      <c r="R2152" t="s">
        <v>9768</v>
      </c>
      <c r="S2152" t="s">
        <v>114</v>
      </c>
      <c r="T21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52" s="5" t="str">
        <f>IF(tb_ship[[#This Row],[current_status]]&lt;&gt;"DELIVERED", "",
  ABS(tb_ship[[#This Row],[Formated_actual_delivery_timestamp]] - tb_ship[[#This Row],[Formatted_estimated_delivery_timestamp]])
)</f>
        <v/>
      </c>
      <c r="X2152">
        <v>1</v>
      </c>
      <c r="Y2152">
        <v>4</v>
      </c>
      <c r="Z2152" t="b">
        <v>0</v>
      </c>
    </row>
    <row r="2153" spans="1:26" hidden="1" x14ac:dyDescent="0.25">
      <c r="A2153" t="s">
        <v>9769</v>
      </c>
      <c r="B2153" t="s">
        <v>58</v>
      </c>
      <c r="C2153" t="s">
        <v>33</v>
      </c>
      <c r="D2153" t="s">
        <v>34</v>
      </c>
      <c r="E2153" t="s">
        <v>52</v>
      </c>
      <c r="F2153" t="s">
        <v>3842</v>
      </c>
      <c r="G2153" t="s">
        <v>236</v>
      </c>
      <c r="H2153" t="s">
        <v>1605</v>
      </c>
      <c r="I2153" t="b">
        <v>0</v>
      </c>
      <c r="J2153">
        <v>0.81</v>
      </c>
      <c r="K2153">
        <v>65.239999999999995</v>
      </c>
      <c r="L2153" t="s">
        <v>9770</v>
      </c>
      <c r="M2153" s="2">
        <f t="shared" si="99"/>
        <v>45966.508333333331</v>
      </c>
      <c r="N2153" t="s">
        <v>9771</v>
      </c>
      <c r="O2153" s="2">
        <f t="shared" si="100"/>
        <v>45972.1875462963</v>
      </c>
      <c r="P2153" t="s">
        <v>9772</v>
      </c>
      <c r="Q2153" s="2">
        <f t="shared" si="101"/>
        <v>45972.1565162037</v>
      </c>
      <c r="R2153" t="s">
        <v>9772</v>
      </c>
      <c r="S2153" t="s">
        <v>30</v>
      </c>
      <c r="T21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53" s="5">
        <f>IF(tb_ship[[#This Row],[current_status]]&lt;&gt;"DELIVERED", "",
  ABS(tb_ship[[#This Row],[Formated_actual_delivery_timestamp]] - tb_ship[[#This Row],[Formatted_estimated_delivery_timestamp]])
)</f>
        <v>3.1030092599394266E-2</v>
      </c>
      <c r="X2153">
        <v>1</v>
      </c>
      <c r="Y2153">
        <v>3</v>
      </c>
      <c r="Z2153" t="b">
        <v>0</v>
      </c>
    </row>
    <row r="2154" spans="1:26" x14ac:dyDescent="0.25">
      <c r="A2154" t="s">
        <v>9773</v>
      </c>
      <c r="B2154" t="s">
        <v>186</v>
      </c>
      <c r="C2154" t="s">
        <v>33</v>
      </c>
      <c r="D2154" t="s">
        <v>24</v>
      </c>
      <c r="E2154" t="s">
        <v>52</v>
      </c>
      <c r="F2154" t="s">
        <v>189</v>
      </c>
      <c r="G2154" t="s">
        <v>76</v>
      </c>
      <c r="I2154" t="b">
        <v>1</v>
      </c>
      <c r="J2154">
        <v>2.27</v>
      </c>
      <c r="K2154">
        <v>28.17</v>
      </c>
      <c r="L2154" t="s">
        <v>9774</v>
      </c>
      <c r="M2154" s="2">
        <f t="shared" si="99"/>
        <v>45969.561111111114</v>
      </c>
      <c r="N2154" t="s">
        <v>9775</v>
      </c>
      <c r="O2154" s="2">
        <f t="shared" si="100"/>
        <v>45977.857974537037</v>
      </c>
      <c r="Q2154" s="2" t="str">
        <f t="shared" si="101"/>
        <v/>
      </c>
      <c r="R2154" t="s">
        <v>9776</v>
      </c>
      <c r="S2154" t="s">
        <v>156</v>
      </c>
      <c r="T21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54" s="5" t="str">
        <f>IF(tb_ship[[#This Row],[current_status]]&lt;&gt;"DELIVERED", "",
  ABS(tb_ship[[#This Row],[Formated_actual_delivery_timestamp]] - tb_ship[[#This Row],[Formatted_estimated_delivery_timestamp]])
)</f>
        <v/>
      </c>
      <c r="V2154" t="s">
        <v>141</v>
      </c>
      <c r="W2154" t="s">
        <v>220</v>
      </c>
      <c r="X2154">
        <v>6</v>
      </c>
      <c r="Y2154">
        <v>2</v>
      </c>
      <c r="Z2154" t="b">
        <v>1</v>
      </c>
    </row>
    <row r="2155" spans="1:26" hidden="1" x14ac:dyDescent="0.25">
      <c r="A2155" t="s">
        <v>9777</v>
      </c>
      <c r="B2155" t="s">
        <v>203</v>
      </c>
      <c r="C2155" t="s">
        <v>51</v>
      </c>
      <c r="D2155" t="s">
        <v>24</v>
      </c>
      <c r="E2155" t="s">
        <v>34</v>
      </c>
      <c r="F2155" t="s">
        <v>196</v>
      </c>
      <c r="G2155" t="s">
        <v>75</v>
      </c>
      <c r="H2155" t="s">
        <v>259</v>
      </c>
      <c r="I2155" t="b">
        <v>1</v>
      </c>
      <c r="J2155">
        <v>14.13</v>
      </c>
      <c r="K2155">
        <v>294.44</v>
      </c>
      <c r="L2155" t="s">
        <v>9778</v>
      </c>
      <c r="M2155" s="2">
        <f t="shared" si="99"/>
        <v>45901.758333333339</v>
      </c>
      <c r="N2155" t="s">
        <v>9779</v>
      </c>
      <c r="O2155" s="2">
        <f t="shared" si="100"/>
        <v>45904.684375000004</v>
      </c>
      <c r="P2155" t="s">
        <v>9780</v>
      </c>
      <c r="Q2155" s="2">
        <f t="shared" si="101"/>
        <v>45904.692800925928</v>
      </c>
      <c r="R2155" t="s">
        <v>9780</v>
      </c>
      <c r="S2155" t="s">
        <v>30</v>
      </c>
      <c r="T21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55" s="5">
        <f>IF(tb_ship[[#This Row],[current_status]]&lt;&gt;"DELIVERED", "",
  ABS(tb_ship[[#This Row],[Formated_actual_delivery_timestamp]] - tb_ship[[#This Row],[Formatted_estimated_delivery_timestamp]])
)</f>
        <v>8.4259259238024242E-3</v>
      </c>
      <c r="X2155">
        <v>3</v>
      </c>
      <c r="Y2155">
        <v>5</v>
      </c>
      <c r="Z2155" t="b">
        <v>0</v>
      </c>
    </row>
    <row r="2156" spans="1:26" hidden="1" x14ac:dyDescent="0.25">
      <c r="A2156" t="s">
        <v>9781</v>
      </c>
      <c r="B2156" t="s">
        <v>203</v>
      </c>
      <c r="C2156" t="s">
        <v>43</v>
      </c>
      <c r="D2156" t="s">
        <v>59</v>
      </c>
      <c r="E2156" t="s">
        <v>52</v>
      </c>
      <c r="F2156" t="s">
        <v>471</v>
      </c>
      <c r="G2156" t="s">
        <v>76</v>
      </c>
      <c r="H2156" t="s">
        <v>162</v>
      </c>
      <c r="I2156" t="b">
        <v>0</v>
      </c>
      <c r="J2156">
        <v>14.32</v>
      </c>
      <c r="K2156">
        <v>750.27</v>
      </c>
      <c r="L2156" t="s">
        <v>9782</v>
      </c>
      <c r="M2156" s="2">
        <f t="shared" si="99"/>
        <v>45931.302083333336</v>
      </c>
      <c r="N2156" t="s">
        <v>9783</v>
      </c>
      <c r="O2156" s="2">
        <f t="shared" si="100"/>
        <v>45944.169432870374</v>
      </c>
      <c r="P2156" t="s">
        <v>9784</v>
      </c>
      <c r="Q2156" s="2">
        <f t="shared" si="101"/>
        <v>45943.630625000005</v>
      </c>
      <c r="R2156" t="s">
        <v>9785</v>
      </c>
      <c r="S2156" t="s">
        <v>30</v>
      </c>
      <c r="T21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56" s="5">
        <f>IF(tb_ship[[#This Row],[current_status]]&lt;&gt;"DELIVERED", "",
  ABS(tb_ship[[#This Row],[Formated_actual_delivery_timestamp]] - tb_ship[[#This Row],[Formatted_estimated_delivery_timestamp]])
)</f>
        <v>0.53880787036905531</v>
      </c>
      <c r="X2156">
        <v>1</v>
      </c>
      <c r="Y2156">
        <v>2</v>
      </c>
      <c r="Z2156" t="b">
        <v>0</v>
      </c>
    </row>
    <row r="2157" spans="1:26" hidden="1" x14ac:dyDescent="0.25">
      <c r="A2157" t="s">
        <v>9786</v>
      </c>
      <c r="B2157" t="s">
        <v>67</v>
      </c>
      <c r="C2157" t="s">
        <v>51</v>
      </c>
      <c r="D2157" t="s">
        <v>59</v>
      </c>
      <c r="E2157" t="s">
        <v>52</v>
      </c>
      <c r="F2157" t="s">
        <v>3628</v>
      </c>
      <c r="G2157" t="s">
        <v>422</v>
      </c>
      <c r="H2157" t="s">
        <v>2071</v>
      </c>
      <c r="I2157" t="b">
        <v>0</v>
      </c>
      <c r="J2157">
        <v>11.29</v>
      </c>
      <c r="K2157">
        <v>545.66</v>
      </c>
      <c r="L2157" t="s">
        <v>9787</v>
      </c>
      <c r="M2157" s="2">
        <f t="shared" si="99"/>
        <v>46042.570833333339</v>
      </c>
      <c r="N2157" t="s">
        <v>9788</v>
      </c>
      <c r="O2157" s="2">
        <f t="shared" si="100"/>
        <v>46047.600520833337</v>
      </c>
      <c r="P2157" t="s">
        <v>9789</v>
      </c>
      <c r="Q2157" s="2">
        <f t="shared" si="101"/>
        <v>46047.207476851858</v>
      </c>
      <c r="R2157" t="s">
        <v>9789</v>
      </c>
      <c r="S2157" t="s">
        <v>30</v>
      </c>
      <c r="T21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57" s="5">
        <f>IF(tb_ship[[#This Row],[current_status]]&lt;&gt;"DELIVERED", "",
  ABS(tb_ship[[#This Row],[Formated_actual_delivery_timestamp]] - tb_ship[[#This Row],[Formatted_estimated_delivery_timestamp]])
)</f>
        <v>0.39304398147942265</v>
      </c>
      <c r="X2157">
        <v>4</v>
      </c>
      <c r="Y2157">
        <v>4</v>
      </c>
      <c r="Z2157" t="b">
        <v>0</v>
      </c>
    </row>
    <row r="2158" spans="1:26" hidden="1" x14ac:dyDescent="0.25">
      <c r="A2158" t="s">
        <v>9790</v>
      </c>
      <c r="B2158" t="s">
        <v>99</v>
      </c>
      <c r="C2158" t="s">
        <v>33</v>
      </c>
      <c r="D2158" t="s">
        <v>100</v>
      </c>
      <c r="E2158" t="s">
        <v>24</v>
      </c>
      <c r="F2158" t="s">
        <v>222</v>
      </c>
      <c r="G2158" t="s">
        <v>196</v>
      </c>
      <c r="H2158" t="s">
        <v>103</v>
      </c>
      <c r="I2158" t="b">
        <v>1</v>
      </c>
      <c r="J2158">
        <v>8.85</v>
      </c>
      <c r="K2158">
        <v>281.19</v>
      </c>
      <c r="L2158" t="s">
        <v>9791</v>
      </c>
      <c r="M2158" s="2">
        <f t="shared" si="99"/>
        <v>46042.279166666667</v>
      </c>
      <c r="N2158" t="s">
        <v>9792</v>
      </c>
      <c r="O2158" s="2">
        <f t="shared" si="100"/>
        <v>46049.895486111112</v>
      </c>
      <c r="P2158" t="s">
        <v>9793</v>
      </c>
      <c r="Q2158" s="2">
        <f t="shared" si="101"/>
        <v>46050.610451388886</v>
      </c>
      <c r="R2158" t="s">
        <v>9793</v>
      </c>
      <c r="S2158" t="s">
        <v>30</v>
      </c>
      <c r="T2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58" s="5">
        <f>IF(tb_ship[[#This Row],[current_status]]&lt;&gt;"DELIVERED", "",
  ABS(tb_ship[[#This Row],[Formated_actual_delivery_timestamp]] - tb_ship[[#This Row],[Formatted_estimated_delivery_timestamp]])
)</f>
        <v>0.71496527777344454</v>
      </c>
      <c r="X2158">
        <v>4</v>
      </c>
      <c r="Y2158">
        <v>4</v>
      </c>
      <c r="Z2158" t="b">
        <v>0</v>
      </c>
    </row>
    <row r="2159" spans="1:26" hidden="1" x14ac:dyDescent="0.25">
      <c r="A2159" t="s">
        <v>9794</v>
      </c>
      <c r="B2159" t="s">
        <v>203</v>
      </c>
      <c r="C2159" t="s">
        <v>23</v>
      </c>
      <c r="D2159" t="s">
        <v>126</v>
      </c>
      <c r="E2159" t="s">
        <v>24</v>
      </c>
      <c r="F2159" t="s">
        <v>272</v>
      </c>
      <c r="G2159" t="s">
        <v>93</v>
      </c>
      <c r="H2159" t="s">
        <v>129</v>
      </c>
      <c r="I2159" t="b">
        <v>1</v>
      </c>
      <c r="J2159">
        <v>6.09</v>
      </c>
      <c r="K2159">
        <v>166.95</v>
      </c>
      <c r="L2159" t="s">
        <v>9795</v>
      </c>
      <c r="M2159" s="2">
        <f t="shared" si="99"/>
        <v>45859.097222222226</v>
      </c>
      <c r="N2159" t="s">
        <v>9796</v>
      </c>
      <c r="O2159" s="2">
        <f t="shared" si="100"/>
        <v>45863.804479166669</v>
      </c>
      <c r="P2159" t="s">
        <v>9797</v>
      </c>
      <c r="Q2159" s="2">
        <f t="shared" si="101"/>
        <v>45863.374895833338</v>
      </c>
      <c r="R2159" t="s">
        <v>9797</v>
      </c>
      <c r="S2159" t="s">
        <v>30</v>
      </c>
      <c r="T21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59" s="5">
        <f>IF(tb_ship[[#This Row],[current_status]]&lt;&gt;"DELIVERED", "",
  ABS(tb_ship[[#This Row],[Formated_actual_delivery_timestamp]] - tb_ship[[#This Row],[Formatted_estimated_delivery_timestamp]])
)</f>
        <v>0.429583333330811</v>
      </c>
      <c r="X2159">
        <v>2</v>
      </c>
      <c r="Y2159">
        <v>4</v>
      </c>
      <c r="Z2159" t="b">
        <v>0</v>
      </c>
    </row>
    <row r="2160" spans="1:26" hidden="1" x14ac:dyDescent="0.25">
      <c r="A2160" t="s">
        <v>9798</v>
      </c>
      <c r="B2160" t="s">
        <v>203</v>
      </c>
      <c r="C2160" t="s">
        <v>33</v>
      </c>
      <c r="D2160" t="s">
        <v>24</v>
      </c>
      <c r="E2160" t="s">
        <v>24</v>
      </c>
      <c r="F2160" t="s">
        <v>25</v>
      </c>
      <c r="G2160" t="s">
        <v>273</v>
      </c>
      <c r="H2160" t="s">
        <v>69</v>
      </c>
      <c r="I2160" t="b">
        <v>0</v>
      </c>
      <c r="J2160">
        <v>35.43</v>
      </c>
      <c r="K2160">
        <v>514.74</v>
      </c>
      <c r="L2160" t="s">
        <v>9799</v>
      </c>
      <c r="M2160" s="2">
        <f t="shared" si="99"/>
        <v>46056.75</v>
      </c>
      <c r="N2160" t="s">
        <v>9800</v>
      </c>
      <c r="O2160" s="2">
        <f t="shared" si="100"/>
        <v>46059.500208333338</v>
      </c>
      <c r="P2160" t="s">
        <v>9801</v>
      </c>
      <c r="Q2160" s="2">
        <f t="shared" si="101"/>
        <v>46059.122835648152</v>
      </c>
      <c r="R2160" t="s">
        <v>9801</v>
      </c>
      <c r="S2160" t="s">
        <v>30</v>
      </c>
      <c r="T21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0" s="5">
        <f>IF(tb_ship[[#This Row],[current_status]]&lt;&gt;"DELIVERED", "",
  ABS(tb_ship[[#This Row],[Formated_actual_delivery_timestamp]] - tb_ship[[#This Row],[Formatted_estimated_delivery_timestamp]])
)</f>
        <v>0.37737268518685596</v>
      </c>
      <c r="X2160">
        <v>2</v>
      </c>
      <c r="Y2160">
        <v>1</v>
      </c>
      <c r="Z2160" t="b">
        <v>0</v>
      </c>
    </row>
    <row r="2161" spans="1:26" hidden="1" x14ac:dyDescent="0.25">
      <c r="A2161" t="s">
        <v>9802</v>
      </c>
      <c r="B2161" t="s">
        <v>203</v>
      </c>
      <c r="C2161" t="s">
        <v>23</v>
      </c>
      <c r="D2161" t="s">
        <v>24</v>
      </c>
      <c r="E2161" t="s">
        <v>34</v>
      </c>
      <c r="F2161" t="s">
        <v>25</v>
      </c>
      <c r="G2161" t="s">
        <v>1604</v>
      </c>
      <c r="H2161" t="s">
        <v>259</v>
      </c>
      <c r="I2161" t="b">
        <v>1</v>
      </c>
      <c r="J2161">
        <v>17.690000000000001</v>
      </c>
      <c r="K2161">
        <v>469.08</v>
      </c>
      <c r="L2161" t="s">
        <v>9803</v>
      </c>
      <c r="M2161" s="2">
        <f t="shared" si="99"/>
        <v>45945.559722222228</v>
      </c>
      <c r="N2161" t="s">
        <v>9804</v>
      </c>
      <c r="O2161" s="2">
        <f t="shared" si="100"/>
        <v>45950.369236111117</v>
      </c>
      <c r="P2161" t="s">
        <v>9805</v>
      </c>
      <c r="Q2161" s="2">
        <f t="shared" si="101"/>
        <v>45949.709351851852</v>
      </c>
      <c r="R2161" t="s">
        <v>9805</v>
      </c>
      <c r="S2161" t="s">
        <v>30</v>
      </c>
      <c r="T2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1" s="5">
        <f>IF(tb_ship[[#This Row],[current_status]]&lt;&gt;"DELIVERED", "",
  ABS(tb_ship[[#This Row],[Formated_actual_delivery_timestamp]] - tb_ship[[#This Row],[Formatted_estimated_delivery_timestamp]])
)</f>
        <v>0.65988425926479977</v>
      </c>
      <c r="X2161">
        <v>5</v>
      </c>
      <c r="Y2161">
        <v>4</v>
      </c>
      <c r="Z2161" t="b">
        <v>0</v>
      </c>
    </row>
    <row r="2162" spans="1:26" hidden="1" x14ac:dyDescent="0.25">
      <c r="A2162" t="s">
        <v>9806</v>
      </c>
      <c r="B2162" t="s">
        <v>279</v>
      </c>
      <c r="C2162" t="s">
        <v>23</v>
      </c>
      <c r="D2162" t="s">
        <v>59</v>
      </c>
      <c r="E2162" t="s">
        <v>52</v>
      </c>
      <c r="F2162" t="s">
        <v>160</v>
      </c>
      <c r="G2162" t="s">
        <v>422</v>
      </c>
      <c r="H2162" t="s">
        <v>162</v>
      </c>
      <c r="I2162" t="b">
        <v>0</v>
      </c>
      <c r="J2162">
        <v>60.41</v>
      </c>
      <c r="K2162">
        <v>1123.32</v>
      </c>
      <c r="L2162" t="s">
        <v>9807</v>
      </c>
      <c r="M2162" s="2">
        <f t="shared" si="99"/>
        <v>45828.663888888892</v>
      </c>
      <c r="N2162" t="s">
        <v>9808</v>
      </c>
      <c r="O2162" s="2">
        <f t="shared" si="100"/>
        <v>45832.406805555554</v>
      </c>
      <c r="P2162" t="s">
        <v>9809</v>
      </c>
      <c r="Q2162" s="2">
        <f t="shared" si="101"/>
        <v>45832.229907407411</v>
      </c>
      <c r="R2162" t="s">
        <v>9809</v>
      </c>
      <c r="S2162" t="s">
        <v>30</v>
      </c>
      <c r="T21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2" s="5">
        <f>IF(tb_ship[[#This Row],[current_status]]&lt;&gt;"DELIVERED", "",
  ABS(tb_ship[[#This Row],[Formated_actual_delivery_timestamp]] - tb_ship[[#This Row],[Formatted_estimated_delivery_timestamp]])
)</f>
        <v>0.176898148143664</v>
      </c>
      <c r="X2162">
        <v>3</v>
      </c>
      <c r="Y2162">
        <v>4</v>
      </c>
      <c r="Z2162" t="b">
        <v>0</v>
      </c>
    </row>
    <row r="2163" spans="1:26" hidden="1" x14ac:dyDescent="0.25">
      <c r="A2163" t="s">
        <v>9810</v>
      </c>
      <c r="B2163" t="s">
        <v>58</v>
      </c>
      <c r="C2163" t="s">
        <v>23</v>
      </c>
      <c r="D2163" t="s">
        <v>52</v>
      </c>
      <c r="E2163" t="s">
        <v>24</v>
      </c>
      <c r="F2163" t="s">
        <v>236</v>
      </c>
      <c r="G2163" t="s">
        <v>196</v>
      </c>
      <c r="H2163" t="s">
        <v>94</v>
      </c>
      <c r="I2163" t="b">
        <v>1</v>
      </c>
      <c r="J2163">
        <v>3.56</v>
      </c>
      <c r="K2163">
        <v>38.68</v>
      </c>
      <c r="L2163" t="s">
        <v>9811</v>
      </c>
      <c r="M2163" s="2">
        <f t="shared" si="99"/>
        <v>46063.444444444445</v>
      </c>
      <c r="N2163" t="s">
        <v>9812</v>
      </c>
      <c r="O2163" s="2">
        <f t="shared" si="100"/>
        <v>46068.848368055558</v>
      </c>
      <c r="P2163" t="s">
        <v>9813</v>
      </c>
      <c r="Q2163" s="2">
        <f t="shared" si="101"/>
        <v>46069.16850694445</v>
      </c>
      <c r="R2163" t="s">
        <v>9813</v>
      </c>
      <c r="S2163" t="s">
        <v>30</v>
      </c>
      <c r="T21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63" s="5">
        <f>IF(tb_ship[[#This Row],[current_status]]&lt;&gt;"DELIVERED", "",
  ABS(tb_ship[[#This Row],[Formated_actual_delivery_timestamp]] - tb_ship[[#This Row],[Formatted_estimated_delivery_timestamp]])
)</f>
        <v>0.32013888889196096</v>
      </c>
      <c r="X2163">
        <v>3</v>
      </c>
      <c r="Y2163">
        <v>2</v>
      </c>
      <c r="Z2163" t="b">
        <v>0</v>
      </c>
    </row>
    <row r="2164" spans="1:26" hidden="1" x14ac:dyDescent="0.25">
      <c r="A2164" t="s">
        <v>9814</v>
      </c>
      <c r="B2164" t="s">
        <v>203</v>
      </c>
      <c r="C2164" t="s">
        <v>33</v>
      </c>
      <c r="D2164" t="s">
        <v>24</v>
      </c>
      <c r="E2164" t="s">
        <v>34</v>
      </c>
      <c r="F2164" t="s">
        <v>35</v>
      </c>
      <c r="G2164" t="s">
        <v>209</v>
      </c>
      <c r="H2164" t="s">
        <v>259</v>
      </c>
      <c r="I2164" t="b">
        <v>1</v>
      </c>
      <c r="J2164">
        <v>31.81</v>
      </c>
      <c r="K2164">
        <v>345.49</v>
      </c>
      <c r="L2164" t="s">
        <v>9815</v>
      </c>
      <c r="M2164" s="2">
        <f t="shared" si="99"/>
        <v>45832.540277777778</v>
      </c>
      <c r="N2164" t="s">
        <v>9816</v>
      </c>
      <c r="O2164" s="2">
        <f t="shared" si="100"/>
        <v>45836.230162037042</v>
      </c>
      <c r="P2164" t="s">
        <v>9817</v>
      </c>
      <c r="Q2164" s="2">
        <f t="shared" si="101"/>
        <v>45836.606307870374</v>
      </c>
      <c r="R2164" t="s">
        <v>9817</v>
      </c>
      <c r="S2164" t="s">
        <v>30</v>
      </c>
      <c r="T2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64" s="5">
        <f>IF(tb_ship[[#This Row],[current_status]]&lt;&gt;"DELIVERED", "",
  ABS(tb_ship[[#This Row],[Formated_actual_delivery_timestamp]] - tb_ship[[#This Row],[Formatted_estimated_delivery_timestamp]])
)</f>
        <v>0.37614583333197515</v>
      </c>
      <c r="X2164">
        <v>3</v>
      </c>
      <c r="Y2164">
        <v>4</v>
      </c>
      <c r="Z2164" t="b">
        <v>0</v>
      </c>
    </row>
    <row r="2165" spans="1:26" hidden="1" x14ac:dyDescent="0.25">
      <c r="A2165" t="s">
        <v>9818</v>
      </c>
      <c r="B2165" t="s">
        <v>186</v>
      </c>
      <c r="C2165" t="s">
        <v>51</v>
      </c>
      <c r="D2165" t="s">
        <v>24</v>
      </c>
      <c r="E2165" t="s">
        <v>24</v>
      </c>
      <c r="F2165" t="s">
        <v>93</v>
      </c>
      <c r="G2165" t="s">
        <v>273</v>
      </c>
      <c r="H2165" t="s">
        <v>152</v>
      </c>
      <c r="I2165" t="b">
        <v>0</v>
      </c>
      <c r="J2165">
        <v>22.08</v>
      </c>
      <c r="K2165">
        <v>371.92</v>
      </c>
      <c r="L2165" t="s">
        <v>9819</v>
      </c>
      <c r="M2165" s="2">
        <f t="shared" si="99"/>
        <v>45940.895138888889</v>
      </c>
      <c r="N2165" t="s">
        <v>9820</v>
      </c>
      <c r="O2165" s="2">
        <f t="shared" si="100"/>
        <v>45942.239479166667</v>
      </c>
      <c r="P2165" t="s">
        <v>9821</v>
      </c>
      <c r="Q2165" s="2">
        <f t="shared" si="101"/>
        <v>45941.667638888888</v>
      </c>
      <c r="R2165" t="s">
        <v>9821</v>
      </c>
      <c r="S2165" t="s">
        <v>30</v>
      </c>
      <c r="T2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5" s="5">
        <f>IF(tb_ship[[#This Row],[current_status]]&lt;&gt;"DELIVERED", "",
  ABS(tb_ship[[#This Row],[Formated_actual_delivery_timestamp]] - tb_ship[[#This Row],[Formatted_estimated_delivery_timestamp]])
)</f>
        <v>0.57184027777839219</v>
      </c>
      <c r="X2165">
        <v>2</v>
      </c>
      <c r="Y2165">
        <v>1</v>
      </c>
      <c r="Z2165" t="b">
        <v>0</v>
      </c>
    </row>
    <row r="2166" spans="1:26" hidden="1" x14ac:dyDescent="0.25">
      <c r="A2166" t="s">
        <v>9822</v>
      </c>
      <c r="B2166" t="s">
        <v>186</v>
      </c>
      <c r="C2166" t="s">
        <v>51</v>
      </c>
      <c r="D2166" t="s">
        <v>44</v>
      </c>
      <c r="E2166" t="s">
        <v>24</v>
      </c>
      <c r="F2166" t="s">
        <v>135</v>
      </c>
      <c r="G2166" t="s">
        <v>35</v>
      </c>
      <c r="H2166" t="s">
        <v>110</v>
      </c>
      <c r="I2166" t="b">
        <v>1</v>
      </c>
      <c r="J2166">
        <v>7.89</v>
      </c>
      <c r="K2166">
        <v>62.14</v>
      </c>
      <c r="L2166" t="s">
        <v>9823</v>
      </c>
      <c r="M2166" s="2">
        <f t="shared" si="99"/>
        <v>46037.215277777774</v>
      </c>
      <c r="N2166" t="s">
        <v>9824</v>
      </c>
      <c r="O2166" s="2">
        <f t="shared" si="100"/>
        <v>46041.344050925924</v>
      </c>
      <c r="P2166" t="s">
        <v>9825</v>
      </c>
      <c r="Q2166" s="2">
        <f t="shared" si="101"/>
        <v>46041.006203703699</v>
      </c>
      <c r="R2166" t="s">
        <v>9825</v>
      </c>
      <c r="S2166" t="s">
        <v>30</v>
      </c>
      <c r="T21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6" s="5">
        <f>IF(tb_ship[[#This Row],[current_status]]&lt;&gt;"DELIVERED", "",
  ABS(tb_ship[[#This Row],[Formated_actual_delivery_timestamp]] - tb_ship[[#This Row],[Formatted_estimated_delivery_timestamp]])
)</f>
        <v>0.33784722222480923</v>
      </c>
      <c r="X2166">
        <v>3</v>
      </c>
      <c r="Y2166">
        <v>2</v>
      </c>
      <c r="Z2166" t="b">
        <v>0</v>
      </c>
    </row>
    <row r="2167" spans="1:26" hidden="1" x14ac:dyDescent="0.25">
      <c r="A2167" t="s">
        <v>9826</v>
      </c>
      <c r="B2167" t="s">
        <v>203</v>
      </c>
      <c r="C2167" t="s">
        <v>33</v>
      </c>
      <c r="D2167" t="s">
        <v>52</v>
      </c>
      <c r="E2167" t="s">
        <v>24</v>
      </c>
      <c r="F2167" t="s">
        <v>76</v>
      </c>
      <c r="G2167" t="s">
        <v>128</v>
      </c>
      <c r="H2167" t="s">
        <v>197</v>
      </c>
      <c r="I2167" t="b">
        <v>1</v>
      </c>
      <c r="J2167">
        <v>12.2</v>
      </c>
      <c r="K2167">
        <v>270.99</v>
      </c>
      <c r="L2167" t="s">
        <v>9827</v>
      </c>
      <c r="M2167" s="2">
        <f t="shared" si="99"/>
        <v>45987.395138888889</v>
      </c>
      <c r="N2167" t="s">
        <v>9828</v>
      </c>
      <c r="O2167" s="2">
        <f t="shared" si="100"/>
        <v>45994.981736111113</v>
      </c>
      <c r="P2167" t="s">
        <v>9829</v>
      </c>
      <c r="Q2167" s="2">
        <f t="shared" si="101"/>
        <v>45994.973032407412</v>
      </c>
      <c r="R2167" t="s">
        <v>9829</v>
      </c>
      <c r="S2167" t="s">
        <v>30</v>
      </c>
      <c r="T21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67" s="5">
        <f>IF(tb_ship[[#This Row],[current_status]]&lt;&gt;"DELIVERED", "",
  ABS(tb_ship[[#This Row],[Formated_actual_delivery_timestamp]] - tb_ship[[#This Row],[Formatted_estimated_delivery_timestamp]])
)</f>
        <v>8.703703701030463E-3</v>
      </c>
      <c r="X2167">
        <v>3</v>
      </c>
      <c r="Y2167">
        <v>5</v>
      </c>
      <c r="Z2167" t="b">
        <v>0</v>
      </c>
    </row>
    <row r="2168" spans="1:26" hidden="1" x14ac:dyDescent="0.25">
      <c r="A2168" t="s">
        <v>9830</v>
      </c>
      <c r="B2168" t="s">
        <v>687</v>
      </c>
      <c r="C2168" t="s">
        <v>33</v>
      </c>
      <c r="D2168" t="s">
        <v>24</v>
      </c>
      <c r="E2168" t="s">
        <v>34</v>
      </c>
      <c r="F2168" t="s">
        <v>93</v>
      </c>
      <c r="G2168" t="s">
        <v>1457</v>
      </c>
      <c r="H2168" t="s">
        <v>259</v>
      </c>
      <c r="I2168" t="b">
        <v>1</v>
      </c>
      <c r="J2168">
        <v>17.62</v>
      </c>
      <c r="K2168">
        <v>320.07</v>
      </c>
      <c r="L2168" t="s">
        <v>9831</v>
      </c>
      <c r="M2168" s="2">
        <f t="shared" si="99"/>
        <v>45938.609027777777</v>
      </c>
      <c r="N2168" t="s">
        <v>9832</v>
      </c>
      <c r="O2168" s="2">
        <f t="shared" si="100"/>
        <v>45944.982557870375</v>
      </c>
      <c r="P2168" t="s">
        <v>9833</v>
      </c>
      <c r="Q2168" s="2">
        <f t="shared" si="101"/>
        <v>45945.032407407409</v>
      </c>
      <c r="R2168" t="s">
        <v>9833</v>
      </c>
      <c r="S2168" t="s">
        <v>30</v>
      </c>
      <c r="T21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68" s="5">
        <f>IF(tb_ship[[#This Row],[current_status]]&lt;&gt;"DELIVERED", "",
  ABS(tb_ship[[#This Row],[Formated_actual_delivery_timestamp]] - tb_ship[[#This Row],[Formatted_estimated_delivery_timestamp]])
)</f>
        <v>4.9849537033878732E-2</v>
      </c>
      <c r="X2168">
        <v>2</v>
      </c>
      <c r="Y2168">
        <v>5</v>
      </c>
      <c r="Z2168" t="b">
        <v>0</v>
      </c>
    </row>
    <row r="2169" spans="1:26" hidden="1" x14ac:dyDescent="0.25">
      <c r="A2169" t="s">
        <v>9834</v>
      </c>
      <c r="B2169" t="s">
        <v>58</v>
      </c>
      <c r="C2169" t="s">
        <v>33</v>
      </c>
      <c r="E2169" t="s">
        <v>24</v>
      </c>
      <c r="F2169" t="s">
        <v>811</v>
      </c>
      <c r="G2169" t="s">
        <v>249</v>
      </c>
      <c r="H2169" t="e">
        <f>-US-STA</f>
        <v>#NAME?</v>
      </c>
      <c r="I2169" t="b">
        <v>1</v>
      </c>
      <c r="J2169">
        <v>8.14</v>
      </c>
      <c r="K2169">
        <v>314.36</v>
      </c>
      <c r="L2169" t="s">
        <v>9835</v>
      </c>
      <c r="M2169" s="2">
        <f t="shared" si="99"/>
        <v>46034.415277777778</v>
      </c>
      <c r="N2169" t="s">
        <v>9836</v>
      </c>
      <c r="O2169" s="2">
        <f t="shared" si="100"/>
        <v>46042.163136574076</v>
      </c>
      <c r="P2169" t="s">
        <v>9837</v>
      </c>
      <c r="Q2169" s="2">
        <f t="shared" si="101"/>
        <v>46042.271018518521</v>
      </c>
      <c r="R2169" t="s">
        <v>9838</v>
      </c>
      <c r="S2169" t="s">
        <v>30</v>
      </c>
      <c r="T2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69" s="5">
        <f>IF(tb_ship[[#This Row],[current_status]]&lt;&gt;"DELIVERED", "",
  ABS(tb_ship[[#This Row],[Formated_actual_delivery_timestamp]] - tb_ship[[#This Row],[Formatted_estimated_delivery_timestamp]])
)</f>
        <v>0.10788194444467081</v>
      </c>
      <c r="X2169">
        <v>3</v>
      </c>
      <c r="Y2169">
        <v>4</v>
      </c>
      <c r="Z2169" t="b">
        <v>0</v>
      </c>
    </row>
    <row r="2170" spans="1:26" hidden="1" x14ac:dyDescent="0.25">
      <c r="A2170" t="s">
        <v>9839</v>
      </c>
      <c r="B2170" t="s">
        <v>279</v>
      </c>
      <c r="C2170" t="s">
        <v>51</v>
      </c>
      <c r="D2170" t="s">
        <v>59</v>
      </c>
      <c r="E2170" t="s">
        <v>52</v>
      </c>
      <c r="F2170" t="s">
        <v>160</v>
      </c>
      <c r="G2170" t="s">
        <v>92</v>
      </c>
      <c r="H2170" t="s">
        <v>2071</v>
      </c>
      <c r="I2170" t="b">
        <v>0</v>
      </c>
      <c r="J2170">
        <v>7.44</v>
      </c>
      <c r="K2170">
        <v>268.32</v>
      </c>
      <c r="L2170" t="s">
        <v>9840</v>
      </c>
      <c r="M2170" s="2">
        <f t="shared" si="99"/>
        <v>45965.605555555558</v>
      </c>
      <c r="N2170" t="s">
        <v>9841</v>
      </c>
      <c r="O2170" s="2">
        <f t="shared" si="100"/>
        <v>45969.218587962969</v>
      </c>
      <c r="P2170" t="s">
        <v>9842</v>
      </c>
      <c r="Q2170" s="2">
        <f t="shared" si="101"/>
        <v>45969.182511574079</v>
      </c>
      <c r="R2170" t="s">
        <v>9843</v>
      </c>
      <c r="S2170" t="s">
        <v>30</v>
      </c>
      <c r="T21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0" s="5">
        <f>IF(tb_ship[[#This Row],[current_status]]&lt;&gt;"DELIVERED", "",
  ABS(tb_ship[[#This Row],[Formated_actual_delivery_timestamp]] - tb_ship[[#This Row],[Formatted_estimated_delivery_timestamp]])
)</f>
        <v>3.6076388889341615E-2</v>
      </c>
      <c r="X2170">
        <v>1</v>
      </c>
      <c r="Y2170">
        <v>23</v>
      </c>
      <c r="Z2170" t="b">
        <v>0</v>
      </c>
    </row>
    <row r="2171" spans="1:26" hidden="1" x14ac:dyDescent="0.25">
      <c r="A2171" t="s">
        <v>9844</v>
      </c>
      <c r="B2171" t="s">
        <v>58</v>
      </c>
      <c r="C2171" t="s">
        <v>51</v>
      </c>
      <c r="D2171" t="s">
        <v>24</v>
      </c>
      <c r="E2171" t="s">
        <v>24</v>
      </c>
      <c r="F2171" t="s">
        <v>196</v>
      </c>
      <c r="G2171" t="s">
        <v>25</v>
      </c>
      <c r="H2171" t="s">
        <v>152</v>
      </c>
      <c r="I2171" t="b">
        <v>0</v>
      </c>
      <c r="J2171">
        <v>29.4</v>
      </c>
      <c r="K2171">
        <v>946.76</v>
      </c>
      <c r="L2171" t="s">
        <v>9845</v>
      </c>
      <c r="M2171" s="2">
        <f t="shared" si="99"/>
        <v>45833.475694444445</v>
      </c>
      <c r="N2171" t="s">
        <v>9846</v>
      </c>
      <c r="O2171" s="2">
        <f t="shared" si="100"/>
        <v>45835.931689814817</v>
      </c>
      <c r="P2171" t="s">
        <v>9847</v>
      </c>
      <c r="Q2171" s="2">
        <f t="shared" si="101"/>
        <v>45835.575138888889</v>
      </c>
      <c r="R2171" t="s">
        <v>9848</v>
      </c>
      <c r="S2171" t="s">
        <v>30</v>
      </c>
      <c r="T21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1" s="5">
        <f>IF(tb_ship[[#This Row],[current_status]]&lt;&gt;"DELIVERED", "",
  ABS(tb_ship[[#This Row],[Formated_actual_delivery_timestamp]] - tb_ship[[#This Row],[Formatted_estimated_delivery_timestamp]])
)</f>
        <v>0.35655092592787696</v>
      </c>
      <c r="X2171">
        <v>2</v>
      </c>
      <c r="Y2171">
        <v>1</v>
      </c>
      <c r="Z2171" t="b">
        <v>0</v>
      </c>
    </row>
    <row r="2172" spans="1:26" hidden="1" x14ac:dyDescent="0.25">
      <c r="A2172" t="s">
        <v>9849</v>
      </c>
      <c r="B2172" t="s">
        <v>58</v>
      </c>
      <c r="C2172" t="s">
        <v>33</v>
      </c>
      <c r="D2172" t="s">
        <v>116</v>
      </c>
      <c r="E2172" t="s">
        <v>24</v>
      </c>
      <c r="F2172" t="s">
        <v>136</v>
      </c>
      <c r="G2172" t="s">
        <v>196</v>
      </c>
      <c r="H2172" t="s">
        <v>377</v>
      </c>
      <c r="I2172" t="b">
        <v>1</v>
      </c>
      <c r="J2172">
        <v>17.23</v>
      </c>
      <c r="K2172">
        <v>321.61</v>
      </c>
      <c r="L2172" t="s">
        <v>9850</v>
      </c>
      <c r="M2172" s="2">
        <f t="shared" si="99"/>
        <v>45934.487500000003</v>
      </c>
      <c r="N2172" t="s">
        <v>9851</v>
      </c>
      <c r="O2172" s="2">
        <f t="shared" si="100"/>
        <v>45941.052673611113</v>
      </c>
      <c r="P2172" t="s">
        <v>9852</v>
      </c>
      <c r="Q2172" s="2">
        <f t="shared" si="101"/>
        <v>45940.639849537038</v>
      </c>
      <c r="R2172" t="s">
        <v>9852</v>
      </c>
      <c r="S2172" t="s">
        <v>30</v>
      </c>
      <c r="T21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2" s="5">
        <f>IF(tb_ship[[#This Row],[current_status]]&lt;&gt;"DELIVERED", "",
  ABS(tb_ship[[#This Row],[Formated_actual_delivery_timestamp]] - tb_ship[[#This Row],[Formatted_estimated_delivery_timestamp]])
)</f>
        <v>0.4128240740756155</v>
      </c>
      <c r="X2172">
        <v>3</v>
      </c>
      <c r="Y2172">
        <v>3</v>
      </c>
      <c r="Z2172" t="b">
        <v>0</v>
      </c>
    </row>
    <row r="2173" spans="1:26" hidden="1" x14ac:dyDescent="0.25">
      <c r="A2173" t="s">
        <v>9853</v>
      </c>
      <c r="B2173" t="s">
        <v>83</v>
      </c>
      <c r="C2173" t="s">
        <v>43</v>
      </c>
      <c r="D2173" t="s">
        <v>59</v>
      </c>
      <c r="E2173" t="s">
        <v>52</v>
      </c>
      <c r="F2173" t="s">
        <v>2061</v>
      </c>
      <c r="G2173" t="s">
        <v>53</v>
      </c>
      <c r="H2173" t="s">
        <v>162</v>
      </c>
      <c r="I2173" t="b">
        <v>0</v>
      </c>
      <c r="J2173">
        <v>1.77</v>
      </c>
      <c r="K2173">
        <v>70.92</v>
      </c>
      <c r="L2173" t="s">
        <v>9854</v>
      </c>
      <c r="M2173" s="2">
        <f t="shared" si="99"/>
        <v>45867.401388888895</v>
      </c>
      <c r="N2173" t="s">
        <v>9855</v>
      </c>
      <c r="O2173" s="2">
        <f t="shared" si="100"/>
        <v>45877.962002314816</v>
      </c>
      <c r="P2173" t="s">
        <v>9856</v>
      </c>
      <c r="Q2173" s="2">
        <f t="shared" si="101"/>
        <v>45877.908275462964</v>
      </c>
      <c r="R2173" t="s">
        <v>9856</v>
      </c>
      <c r="S2173" t="s">
        <v>30</v>
      </c>
      <c r="T21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3" s="5">
        <f>IF(tb_ship[[#This Row],[current_status]]&lt;&gt;"DELIVERED", "",
  ABS(tb_ship[[#This Row],[Formated_actual_delivery_timestamp]] - tb_ship[[#This Row],[Formatted_estimated_delivery_timestamp]])
)</f>
        <v>5.3726851852843538E-2</v>
      </c>
      <c r="X2173">
        <v>3</v>
      </c>
      <c r="Y2173">
        <v>35</v>
      </c>
      <c r="Z2173" t="b">
        <v>0</v>
      </c>
    </row>
    <row r="2174" spans="1:26" hidden="1" x14ac:dyDescent="0.25">
      <c r="A2174" t="s">
        <v>9857</v>
      </c>
      <c r="B2174" t="s">
        <v>573</v>
      </c>
      <c r="C2174" t="s">
        <v>43</v>
      </c>
      <c r="D2174" t="s">
        <v>44</v>
      </c>
      <c r="E2174" t="s">
        <v>116</v>
      </c>
      <c r="F2174" t="s">
        <v>180</v>
      </c>
      <c r="G2174" t="s">
        <v>1405</v>
      </c>
      <c r="H2174" t="s">
        <v>119</v>
      </c>
      <c r="I2174" t="b">
        <v>1</v>
      </c>
      <c r="J2174">
        <v>2.93</v>
      </c>
      <c r="K2174">
        <v>102.96</v>
      </c>
      <c r="L2174" t="s">
        <v>9858</v>
      </c>
      <c r="M2174" s="2">
        <f t="shared" si="99"/>
        <v>45920.356249999997</v>
      </c>
      <c r="N2174" t="s">
        <v>9859</v>
      </c>
      <c r="O2174" s="2">
        <f t="shared" si="100"/>
        <v>45927.710983796293</v>
      </c>
      <c r="Q2174" s="2" t="str">
        <f t="shared" si="101"/>
        <v/>
      </c>
      <c r="R2174" t="s">
        <v>9860</v>
      </c>
      <c r="S2174" t="s">
        <v>140</v>
      </c>
      <c r="T21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74" s="5" t="str">
        <f>IF(tb_ship[[#This Row],[current_status]]&lt;&gt;"DELIVERED", "",
  ABS(tb_ship[[#This Row],[Formated_actual_delivery_timestamp]] - tb_ship[[#This Row],[Formatted_estimated_delivery_timestamp]])
)</f>
        <v/>
      </c>
      <c r="V2174" t="s">
        <v>9861</v>
      </c>
      <c r="W2174" t="s">
        <v>381</v>
      </c>
      <c r="X2174">
        <v>7</v>
      </c>
      <c r="Y2174">
        <v>2</v>
      </c>
      <c r="Z2174" t="b">
        <v>1</v>
      </c>
    </row>
    <row r="2175" spans="1:26" hidden="1" x14ac:dyDescent="0.25">
      <c r="A2175" t="s">
        <v>9862</v>
      </c>
      <c r="B2175" t="s">
        <v>67</v>
      </c>
      <c r="C2175" t="s">
        <v>33</v>
      </c>
      <c r="D2175" t="s">
        <v>52</v>
      </c>
      <c r="E2175" t="s">
        <v>59</v>
      </c>
      <c r="F2175" t="s">
        <v>422</v>
      </c>
      <c r="G2175" t="s">
        <v>160</v>
      </c>
      <c r="H2175" t="s">
        <v>1065</v>
      </c>
      <c r="I2175" t="b">
        <v>0</v>
      </c>
      <c r="J2175">
        <v>26.65</v>
      </c>
      <c r="K2175">
        <v>719.65</v>
      </c>
      <c r="L2175" t="s">
        <v>9863</v>
      </c>
      <c r="M2175" s="2">
        <f t="shared" si="99"/>
        <v>46022.40625</v>
      </c>
      <c r="N2175" t="s">
        <v>9864</v>
      </c>
      <c r="O2175" s="2">
        <f t="shared" si="100"/>
        <v>46027.237256944441</v>
      </c>
      <c r="P2175" t="s">
        <v>9865</v>
      </c>
      <c r="Q2175" s="2">
        <f t="shared" si="101"/>
        <v>46027.098356481481</v>
      </c>
      <c r="R2175" t="s">
        <v>9865</v>
      </c>
      <c r="S2175" t="s">
        <v>30</v>
      </c>
      <c r="T21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75" s="5">
        <f>IF(tb_ship[[#This Row],[current_status]]&lt;&gt;"DELIVERED", "",
  ABS(tb_ship[[#This Row],[Formated_actual_delivery_timestamp]] - tb_ship[[#This Row],[Formatted_estimated_delivery_timestamp]])
)</f>
        <v>0.13890046296000946</v>
      </c>
      <c r="X2175">
        <v>2</v>
      </c>
      <c r="Y2175">
        <v>3</v>
      </c>
      <c r="Z2175" t="b">
        <v>0</v>
      </c>
    </row>
    <row r="2176" spans="1:26" hidden="1" x14ac:dyDescent="0.25">
      <c r="A2176" t="s">
        <v>9866</v>
      </c>
      <c r="B2176" t="s">
        <v>186</v>
      </c>
      <c r="C2176" t="s">
        <v>43</v>
      </c>
      <c r="D2176" t="s">
        <v>100</v>
      </c>
      <c r="E2176" t="s">
        <v>24</v>
      </c>
      <c r="F2176" t="s">
        <v>101</v>
      </c>
      <c r="G2176" t="s">
        <v>93</v>
      </c>
      <c r="H2176" t="s">
        <v>2399</v>
      </c>
      <c r="I2176" t="b">
        <v>1</v>
      </c>
      <c r="J2176">
        <v>15.37</v>
      </c>
      <c r="K2176">
        <v>283.81</v>
      </c>
      <c r="L2176" t="s">
        <v>9867</v>
      </c>
      <c r="M2176" s="2">
        <f t="shared" si="99"/>
        <v>46015.007638888892</v>
      </c>
      <c r="N2176" t="s">
        <v>9868</v>
      </c>
      <c r="O2176" s="2">
        <f t="shared" si="100"/>
        <v>46025.505833333336</v>
      </c>
      <c r="P2176" t="s">
        <v>9869</v>
      </c>
      <c r="Q2176" s="2">
        <f t="shared" si="101"/>
        <v>46025.746990740743</v>
      </c>
      <c r="R2176" t="s">
        <v>9869</v>
      </c>
      <c r="S2176" t="s">
        <v>30</v>
      </c>
      <c r="T21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76" s="5">
        <f>IF(tb_ship[[#This Row],[current_status]]&lt;&gt;"DELIVERED", "",
  ABS(tb_ship[[#This Row],[Formated_actual_delivery_timestamp]] - tb_ship[[#This Row],[Formatted_estimated_delivery_timestamp]])
)</f>
        <v>0.24115740740671754</v>
      </c>
      <c r="X2176">
        <v>3</v>
      </c>
      <c r="Y2176">
        <v>2</v>
      </c>
      <c r="Z2176" t="b">
        <v>0</v>
      </c>
    </row>
    <row r="2177" spans="1:26" hidden="1" x14ac:dyDescent="0.25">
      <c r="A2177" t="s">
        <v>9870</v>
      </c>
      <c r="B2177" t="s">
        <v>279</v>
      </c>
      <c r="C2177" t="s">
        <v>43</v>
      </c>
      <c r="D2177" t="s">
        <v>34</v>
      </c>
      <c r="E2177" t="s">
        <v>24</v>
      </c>
      <c r="F2177" t="s">
        <v>36</v>
      </c>
      <c r="G2177" t="s">
        <v>266</v>
      </c>
      <c r="H2177" t="s">
        <v>2747</v>
      </c>
      <c r="I2177" t="b">
        <v>1</v>
      </c>
      <c r="J2177">
        <v>16.84</v>
      </c>
      <c r="K2177">
        <v>355.39</v>
      </c>
      <c r="L2177" t="s">
        <v>9871</v>
      </c>
      <c r="M2177" s="2">
        <f t="shared" si="99"/>
        <v>46051.532638888886</v>
      </c>
      <c r="N2177" t="s">
        <v>9872</v>
      </c>
      <c r="O2177" s="2">
        <f t="shared" si="100"/>
        <v>46061.543483796297</v>
      </c>
      <c r="P2177" t="s">
        <v>9873</v>
      </c>
      <c r="Q2177" s="2">
        <f t="shared" si="101"/>
        <v>46061.812685185185</v>
      </c>
      <c r="R2177" t="s">
        <v>9873</v>
      </c>
      <c r="S2177" t="s">
        <v>30</v>
      </c>
      <c r="T2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77" s="5">
        <f>IF(tb_ship[[#This Row],[current_status]]&lt;&gt;"DELIVERED", "",
  ABS(tb_ship[[#This Row],[Formated_actual_delivery_timestamp]] - tb_ship[[#This Row],[Formatted_estimated_delivery_timestamp]])
)</f>
        <v>0.26920138888817746</v>
      </c>
      <c r="X2177">
        <v>2</v>
      </c>
      <c r="Y2177">
        <v>21</v>
      </c>
      <c r="Z2177" t="b">
        <v>0</v>
      </c>
    </row>
    <row r="2178" spans="1:26" hidden="1" x14ac:dyDescent="0.25">
      <c r="A2178" t="s">
        <v>9874</v>
      </c>
      <c r="B2178" t="s">
        <v>99</v>
      </c>
      <c r="C2178" t="s">
        <v>51</v>
      </c>
      <c r="D2178" t="s">
        <v>44</v>
      </c>
      <c r="E2178" t="s">
        <v>24</v>
      </c>
      <c r="F2178" t="s">
        <v>180</v>
      </c>
      <c r="G2178" t="s">
        <v>68</v>
      </c>
      <c r="H2178" t="s">
        <v>181</v>
      </c>
      <c r="I2178" t="b">
        <v>1</v>
      </c>
      <c r="J2178">
        <v>7.68</v>
      </c>
      <c r="K2178">
        <v>406.2</v>
      </c>
      <c r="L2178" t="s">
        <v>9875</v>
      </c>
      <c r="M2178" s="2">
        <f t="shared" ref="M2178:M2241" si="102">_xlfn.LET(
    _xlpm.iso, L2178,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45871.140972222223</v>
      </c>
      <c r="N2178" t="s">
        <v>9876</v>
      </c>
      <c r="O2178" s="2">
        <f t="shared" si="100"/>
        <v>45876.693368055552</v>
      </c>
      <c r="Q2178" s="2" t="str">
        <f t="shared" si="101"/>
        <v/>
      </c>
      <c r="R2178" t="s">
        <v>9877</v>
      </c>
      <c r="S2178" t="s">
        <v>140</v>
      </c>
      <c r="T21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78" s="5" t="str">
        <f>IF(tb_ship[[#This Row],[current_status]]&lt;&gt;"DELIVERED", "",
  ABS(tb_ship[[#This Row],[Formated_actual_delivery_timestamp]] - tb_ship[[#This Row],[Formatted_estimated_delivery_timestamp]])
)</f>
        <v/>
      </c>
      <c r="V2178" t="s">
        <v>1013</v>
      </c>
      <c r="X2178">
        <v>12</v>
      </c>
      <c r="Y2178">
        <v>4</v>
      </c>
      <c r="Z2178" t="b">
        <v>1</v>
      </c>
    </row>
    <row r="2179" spans="1:26" hidden="1" x14ac:dyDescent="0.25">
      <c r="A2179" t="s">
        <v>9878</v>
      </c>
      <c r="B2179" t="s">
        <v>134</v>
      </c>
      <c r="C2179" t="s">
        <v>33</v>
      </c>
      <c r="D2179" t="s">
        <v>52</v>
      </c>
      <c r="E2179" t="s">
        <v>59</v>
      </c>
      <c r="F2179" t="s">
        <v>422</v>
      </c>
      <c r="G2179" t="s">
        <v>313</v>
      </c>
      <c r="H2179" t="s">
        <v>314</v>
      </c>
      <c r="I2179" t="b">
        <v>0</v>
      </c>
      <c r="J2179">
        <v>9.85</v>
      </c>
      <c r="K2179">
        <v>449.31</v>
      </c>
      <c r="L2179" t="s">
        <v>9879</v>
      </c>
      <c r="M2179" s="2">
        <f t="shared" si="102"/>
        <v>45867.306250000001</v>
      </c>
      <c r="N2179" t="s">
        <v>9880</v>
      </c>
      <c r="O2179" s="2">
        <f t="shared" ref="O2179:O2242" si="103">_xlfn.LET(
    _xlpm.iso, N2179,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45876.68686342593</v>
      </c>
      <c r="P2179" t="s">
        <v>9881</v>
      </c>
      <c r="Q2179" s="2">
        <f t="shared" ref="Q2179:Q2242" si="104">IF(P2179="", "", _xlfn.LET(
    _xlpm.iso, P2179,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45876.853379629632</v>
      </c>
      <c r="R2179" t="s">
        <v>9881</v>
      </c>
      <c r="S2179" t="s">
        <v>30</v>
      </c>
      <c r="T21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79" s="5">
        <f>IF(tb_ship[[#This Row],[current_status]]&lt;&gt;"DELIVERED", "",
  ABS(tb_ship[[#This Row],[Formated_actual_delivery_timestamp]] - tb_ship[[#This Row],[Formatted_estimated_delivery_timestamp]])
)</f>
        <v>0.16651620370248565</v>
      </c>
      <c r="X2179">
        <v>1</v>
      </c>
      <c r="Y2179">
        <v>3</v>
      </c>
      <c r="Z2179" t="b">
        <v>0</v>
      </c>
    </row>
    <row r="2180" spans="1:26" hidden="1" x14ac:dyDescent="0.25">
      <c r="A2180" t="s">
        <v>9882</v>
      </c>
      <c r="B2180" t="s">
        <v>67</v>
      </c>
      <c r="C2180" t="s">
        <v>43</v>
      </c>
      <c r="D2180" t="s">
        <v>34</v>
      </c>
      <c r="E2180" t="s">
        <v>24</v>
      </c>
      <c r="F2180" t="s">
        <v>1604</v>
      </c>
      <c r="G2180" t="s">
        <v>128</v>
      </c>
      <c r="H2180" t="s">
        <v>2747</v>
      </c>
      <c r="I2180" t="b">
        <v>1</v>
      </c>
      <c r="J2180">
        <v>23.94</v>
      </c>
      <c r="K2180">
        <v>1469.56</v>
      </c>
      <c r="L2180" t="s">
        <v>9883</v>
      </c>
      <c r="M2180" s="2">
        <f t="shared" si="102"/>
        <v>46036.65347222222</v>
      </c>
      <c r="N2180" t="s">
        <v>9884</v>
      </c>
      <c r="O2180" s="2">
        <f t="shared" si="103"/>
        <v>46050.341238425928</v>
      </c>
      <c r="P2180" t="s">
        <v>9885</v>
      </c>
      <c r="Q2180" s="2">
        <f t="shared" si="104"/>
        <v>46049.757152777776</v>
      </c>
      <c r="R2180" t="s">
        <v>9885</v>
      </c>
      <c r="S2180" t="s">
        <v>30</v>
      </c>
      <c r="T21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0" s="5">
        <f>IF(tb_ship[[#This Row],[current_status]]&lt;&gt;"DELIVERED", "",
  ABS(tb_ship[[#This Row],[Formated_actual_delivery_timestamp]] - tb_ship[[#This Row],[Formatted_estimated_delivery_timestamp]])
)</f>
        <v>0.58408564815181307</v>
      </c>
      <c r="X2180">
        <v>3</v>
      </c>
      <c r="Y2180">
        <v>2</v>
      </c>
      <c r="Z2180" t="b">
        <v>0</v>
      </c>
    </row>
    <row r="2181" spans="1:26" hidden="1" x14ac:dyDescent="0.25">
      <c r="A2181" t="s">
        <v>9886</v>
      </c>
      <c r="B2181" t="s">
        <v>58</v>
      </c>
      <c r="C2181" t="s">
        <v>23</v>
      </c>
      <c r="D2181" t="s">
        <v>24</v>
      </c>
      <c r="E2181" t="s">
        <v>52</v>
      </c>
      <c r="F2181" t="s">
        <v>35</v>
      </c>
      <c r="G2181" t="s">
        <v>422</v>
      </c>
      <c r="H2181" t="s">
        <v>216</v>
      </c>
      <c r="I2181" t="b">
        <v>1</v>
      </c>
      <c r="J2181">
        <v>9.4499999999999993</v>
      </c>
      <c r="K2181">
        <v>218.59</v>
      </c>
      <c r="L2181" t="s">
        <v>9887</v>
      </c>
      <c r="M2181" s="2">
        <f t="shared" si="102"/>
        <v>45876.825694444444</v>
      </c>
      <c r="N2181" t="s">
        <v>9888</v>
      </c>
      <c r="O2181" s="2">
        <f t="shared" si="103"/>
        <v>45878.342048611114</v>
      </c>
      <c r="P2181" t="s">
        <v>9889</v>
      </c>
      <c r="Q2181" s="2">
        <f t="shared" si="104"/>
        <v>45877.845891203709</v>
      </c>
      <c r="R2181" t="s">
        <v>9890</v>
      </c>
      <c r="S2181" t="s">
        <v>30</v>
      </c>
      <c r="T21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1" s="5">
        <f>IF(tb_ship[[#This Row],[current_status]]&lt;&gt;"DELIVERED", "",
  ABS(tb_ship[[#This Row],[Formated_actual_delivery_timestamp]] - tb_ship[[#This Row],[Formatted_estimated_delivery_timestamp]])
)</f>
        <v>0.49615740740409819</v>
      </c>
      <c r="X2181">
        <v>1</v>
      </c>
      <c r="Y2181">
        <v>4</v>
      </c>
      <c r="Z2181" t="b">
        <v>0</v>
      </c>
    </row>
    <row r="2182" spans="1:26" hidden="1" x14ac:dyDescent="0.25">
      <c r="A2182" t="s">
        <v>9891</v>
      </c>
      <c r="B2182" t="s">
        <v>83</v>
      </c>
      <c r="C2182" t="s">
        <v>33</v>
      </c>
      <c r="D2182" t="s">
        <v>173</v>
      </c>
      <c r="E2182" t="s">
        <v>52</v>
      </c>
      <c r="F2182" t="s">
        <v>174</v>
      </c>
      <c r="G2182" t="s">
        <v>612</v>
      </c>
      <c r="I2182" t="b">
        <v>0</v>
      </c>
      <c r="J2182">
        <v>0.59</v>
      </c>
      <c r="K2182">
        <v>19.53</v>
      </c>
      <c r="L2182" t="s">
        <v>9892</v>
      </c>
      <c r="M2182" s="2">
        <f t="shared" si="102"/>
        <v>45982.532638888893</v>
      </c>
      <c r="N2182" t="s">
        <v>9893</v>
      </c>
      <c r="O2182" s="2">
        <f t="shared" si="103"/>
        <v>45989.720231481486</v>
      </c>
      <c r="P2182" t="s">
        <v>9894</v>
      </c>
      <c r="Q2182" s="2">
        <f t="shared" si="104"/>
        <v>45989.861030092594</v>
      </c>
      <c r="R2182" t="s">
        <v>9894</v>
      </c>
      <c r="S2182" t="s">
        <v>30</v>
      </c>
      <c r="T2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82" s="5">
        <f>IF(tb_ship[[#This Row],[current_status]]&lt;&gt;"DELIVERED", "",
  ABS(tb_ship[[#This Row],[Formated_actual_delivery_timestamp]] - tb_ship[[#This Row],[Formatted_estimated_delivery_timestamp]])
)</f>
        <v>0.14079861110803904</v>
      </c>
      <c r="X2182">
        <v>2</v>
      </c>
      <c r="Y2182">
        <v>3</v>
      </c>
      <c r="Z2182" t="b">
        <v>0</v>
      </c>
    </row>
    <row r="2183" spans="1:26" hidden="1" x14ac:dyDescent="0.25">
      <c r="A2183" t="s">
        <v>9895</v>
      </c>
      <c r="B2183" t="s">
        <v>186</v>
      </c>
      <c r="C2183" t="s">
        <v>51</v>
      </c>
      <c r="D2183" t="s">
        <v>59</v>
      </c>
      <c r="E2183" t="s">
        <v>52</v>
      </c>
      <c r="F2183" t="s">
        <v>61</v>
      </c>
      <c r="G2183" t="s">
        <v>92</v>
      </c>
      <c r="H2183" t="s">
        <v>2071</v>
      </c>
      <c r="I2183" t="b">
        <v>0</v>
      </c>
      <c r="J2183">
        <v>28.36</v>
      </c>
      <c r="K2183">
        <v>1452.39</v>
      </c>
      <c r="L2183" t="s">
        <v>9896</v>
      </c>
      <c r="M2183" s="2">
        <f t="shared" si="102"/>
        <v>46038.553472222222</v>
      </c>
      <c r="N2183" t="s">
        <v>9897</v>
      </c>
      <c r="O2183" s="2">
        <f t="shared" si="103"/>
        <v>46045.845763888894</v>
      </c>
      <c r="P2183" t="s">
        <v>9898</v>
      </c>
      <c r="Q2183" s="2">
        <f t="shared" si="104"/>
        <v>46037.455949074079</v>
      </c>
      <c r="R2183" t="s">
        <v>9899</v>
      </c>
      <c r="S2183" t="s">
        <v>30</v>
      </c>
      <c r="T21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3" s="5">
        <f>IF(tb_ship[[#This Row],[current_status]]&lt;&gt;"DELIVERED", "",
  ABS(tb_ship[[#This Row],[Formated_actual_delivery_timestamp]] - tb_ship[[#This Row],[Formatted_estimated_delivery_timestamp]])
)</f>
        <v>8.3898148148145992</v>
      </c>
      <c r="X2183">
        <v>2</v>
      </c>
      <c r="Y2183">
        <v>2</v>
      </c>
      <c r="Z2183" t="b">
        <v>0</v>
      </c>
    </row>
    <row r="2184" spans="1:26" hidden="1" x14ac:dyDescent="0.25">
      <c r="A2184" t="s">
        <v>9900</v>
      </c>
      <c r="B2184" t="s">
        <v>58</v>
      </c>
      <c r="C2184" t="s">
        <v>33</v>
      </c>
      <c r="D2184" t="s">
        <v>116</v>
      </c>
      <c r="E2184" t="s">
        <v>24</v>
      </c>
      <c r="F2184" t="s">
        <v>811</v>
      </c>
      <c r="G2184" t="s">
        <v>266</v>
      </c>
      <c r="I2184" t="b">
        <v>1</v>
      </c>
      <c r="J2184">
        <v>66</v>
      </c>
      <c r="K2184">
        <v>1438.1</v>
      </c>
      <c r="L2184" t="s">
        <v>9901</v>
      </c>
      <c r="M2184" s="2">
        <f t="shared" si="102"/>
        <v>45944.843055555553</v>
      </c>
      <c r="N2184" t="s">
        <v>9902</v>
      </c>
      <c r="O2184" s="2">
        <f t="shared" si="103"/>
        <v>45950.07</v>
      </c>
      <c r="P2184" t="s">
        <v>9903</v>
      </c>
      <c r="Q2184" s="2">
        <f t="shared" si="104"/>
        <v>45950.58326388889</v>
      </c>
      <c r="R2184" t="s">
        <v>9903</v>
      </c>
      <c r="S2184" t="s">
        <v>30</v>
      </c>
      <c r="T21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84" s="5">
        <f>IF(tb_ship[[#This Row],[current_status]]&lt;&gt;"DELIVERED", "",
  ABS(tb_ship[[#This Row],[Formated_actual_delivery_timestamp]] - tb_ship[[#This Row],[Formatted_estimated_delivery_timestamp]])
)</f>
        <v>0.51326388888992369</v>
      </c>
      <c r="X2184">
        <v>2</v>
      </c>
      <c r="Y2184">
        <v>4</v>
      </c>
      <c r="Z2184" t="b">
        <v>0</v>
      </c>
    </row>
    <row r="2185" spans="1:26" hidden="1" x14ac:dyDescent="0.25">
      <c r="A2185" t="s">
        <v>9904</v>
      </c>
      <c r="B2185" t="s">
        <v>58</v>
      </c>
      <c r="C2185" t="s">
        <v>51</v>
      </c>
      <c r="D2185" t="s">
        <v>44</v>
      </c>
      <c r="E2185" t="s">
        <v>24</v>
      </c>
      <c r="F2185" t="s">
        <v>135</v>
      </c>
      <c r="G2185" t="s">
        <v>249</v>
      </c>
      <c r="H2185" t="s">
        <v>110</v>
      </c>
      <c r="I2185" t="b">
        <v>1</v>
      </c>
      <c r="J2185">
        <v>111.54</v>
      </c>
      <c r="K2185">
        <v>5992.98</v>
      </c>
      <c r="L2185" t="s">
        <v>9905</v>
      </c>
      <c r="M2185" s="2">
        <f t="shared" si="102"/>
        <v>46072.311111111107</v>
      </c>
      <c r="N2185" t="s">
        <v>9906</v>
      </c>
      <c r="O2185" s="2">
        <f t="shared" si="103"/>
        <v>46070.985162037032</v>
      </c>
      <c r="P2185" t="s">
        <v>9907</v>
      </c>
      <c r="Q2185" s="2">
        <f t="shared" si="104"/>
        <v>46080.467905092592</v>
      </c>
      <c r="R2185" t="s">
        <v>9907</v>
      </c>
      <c r="S2185" t="s">
        <v>30</v>
      </c>
      <c r="T21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85" s="5">
        <f>IF(tb_ship[[#This Row],[current_status]]&lt;&gt;"DELIVERED", "",
  ABS(tb_ship[[#This Row],[Formated_actual_delivery_timestamp]] - tb_ship[[#This Row],[Formatted_estimated_delivery_timestamp]])
)</f>
        <v>9.4827430555596948</v>
      </c>
      <c r="X2185">
        <v>2</v>
      </c>
      <c r="Y2185">
        <v>2</v>
      </c>
      <c r="Z2185" t="b">
        <v>1</v>
      </c>
    </row>
    <row r="2186" spans="1:26" hidden="1" x14ac:dyDescent="0.25">
      <c r="A2186" t="s">
        <v>9908</v>
      </c>
      <c r="B2186" t="s">
        <v>58</v>
      </c>
      <c r="C2186" t="s">
        <v>51</v>
      </c>
      <c r="D2186" t="s">
        <v>44</v>
      </c>
      <c r="E2186" t="s">
        <v>24</v>
      </c>
      <c r="F2186" t="s">
        <v>280</v>
      </c>
      <c r="G2186" t="s">
        <v>35</v>
      </c>
      <c r="H2186" t="s">
        <v>181</v>
      </c>
      <c r="I2186" t="b">
        <v>1</v>
      </c>
      <c r="J2186">
        <v>8.48</v>
      </c>
      <c r="K2186">
        <v>132.24</v>
      </c>
      <c r="L2186" t="s">
        <v>9909</v>
      </c>
      <c r="M2186" s="2">
        <f t="shared" si="102"/>
        <v>45925.579861111109</v>
      </c>
      <c r="N2186" t="s">
        <v>9910</v>
      </c>
      <c r="O2186" s="2">
        <f t="shared" si="103"/>
        <v>45932.049629629626</v>
      </c>
      <c r="P2186" t="s">
        <v>9911</v>
      </c>
      <c r="Q2186" s="2">
        <f t="shared" si="104"/>
        <v>45931.790243055555</v>
      </c>
      <c r="R2186" t="s">
        <v>9912</v>
      </c>
      <c r="S2186" t="s">
        <v>30</v>
      </c>
      <c r="T21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6" s="5">
        <f>IF(tb_ship[[#This Row],[current_status]]&lt;&gt;"DELIVERED", "",
  ABS(tb_ship[[#This Row],[Formated_actual_delivery_timestamp]] - tb_ship[[#This Row],[Formatted_estimated_delivery_timestamp]])
)</f>
        <v>0.25938657407095889</v>
      </c>
      <c r="X2186">
        <v>3</v>
      </c>
      <c r="Y2186">
        <v>4</v>
      </c>
      <c r="Z2186" t="b">
        <v>0</v>
      </c>
    </row>
    <row r="2187" spans="1:26" hidden="1" x14ac:dyDescent="0.25">
      <c r="A2187" t="s">
        <v>9913</v>
      </c>
      <c r="B2187" t="s">
        <v>186</v>
      </c>
      <c r="C2187" t="s">
        <v>51</v>
      </c>
      <c r="D2187" t="s">
        <v>59</v>
      </c>
      <c r="E2187" t="s">
        <v>52</v>
      </c>
      <c r="F2187" t="s">
        <v>160</v>
      </c>
      <c r="G2187" t="s">
        <v>92</v>
      </c>
      <c r="I2187" t="b">
        <v>0</v>
      </c>
      <c r="J2187">
        <v>6.23</v>
      </c>
      <c r="K2187">
        <v>77.760000000000005</v>
      </c>
      <c r="L2187" t="s">
        <v>9914</v>
      </c>
      <c r="M2187" s="2">
        <f t="shared" si="102"/>
        <v>45958.418055555558</v>
      </c>
      <c r="N2187" t="s">
        <v>9915</v>
      </c>
      <c r="O2187" s="2">
        <f t="shared" si="103"/>
        <v>45964.030775462968</v>
      </c>
      <c r="P2187" t="s">
        <v>9916</v>
      </c>
      <c r="Q2187" s="2">
        <f t="shared" si="104"/>
        <v>45964.316666666666</v>
      </c>
      <c r="R2187" t="s">
        <v>9917</v>
      </c>
      <c r="S2187" t="s">
        <v>30</v>
      </c>
      <c r="T21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87" s="5">
        <f>IF(tb_ship[[#This Row],[current_status]]&lt;&gt;"DELIVERED", "",
  ABS(tb_ship[[#This Row],[Formated_actual_delivery_timestamp]] - tb_ship[[#This Row],[Formatted_estimated_delivery_timestamp]])
)</f>
        <v>0.28589120369724697</v>
      </c>
      <c r="X2187">
        <v>2</v>
      </c>
      <c r="Y2187">
        <v>52</v>
      </c>
      <c r="Z2187" t="b">
        <v>0</v>
      </c>
    </row>
    <row r="2188" spans="1:26" hidden="1" x14ac:dyDescent="0.25">
      <c r="A2188" t="s">
        <v>9918</v>
      </c>
      <c r="B2188" t="s">
        <v>955</v>
      </c>
      <c r="C2188" t="s">
        <v>51</v>
      </c>
      <c r="D2188" t="s">
        <v>24</v>
      </c>
      <c r="E2188" t="s">
        <v>24</v>
      </c>
      <c r="F2188" t="s">
        <v>35</v>
      </c>
      <c r="G2188" t="s">
        <v>93</v>
      </c>
      <c r="H2188" t="s">
        <v>525</v>
      </c>
      <c r="I2188" t="b">
        <v>0</v>
      </c>
      <c r="J2188">
        <v>31.93</v>
      </c>
      <c r="K2188">
        <v>408.88</v>
      </c>
      <c r="L2188" t="s">
        <v>9919</v>
      </c>
      <c r="M2188" s="2">
        <f t="shared" si="102"/>
        <v>46035.8125</v>
      </c>
      <c r="N2188" t="s">
        <v>9920</v>
      </c>
      <c r="O2188" s="2">
        <f t="shared" si="103"/>
        <v>46037.501180555555</v>
      </c>
      <c r="P2188" t="s">
        <v>9921</v>
      </c>
      <c r="Q2188" s="2">
        <f t="shared" si="104"/>
        <v>46038.076886574076</v>
      </c>
      <c r="R2188" t="s">
        <v>9921</v>
      </c>
      <c r="S2188" t="s">
        <v>30</v>
      </c>
      <c r="T21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88" s="5">
        <f>IF(tb_ship[[#This Row],[current_status]]&lt;&gt;"DELIVERED", "",
  ABS(tb_ship[[#This Row],[Formated_actual_delivery_timestamp]] - tb_ship[[#This Row],[Formatted_estimated_delivery_timestamp]])
)</f>
        <v>0.57570601852057735</v>
      </c>
      <c r="X2188">
        <v>1</v>
      </c>
      <c r="Y2188">
        <v>1</v>
      </c>
      <c r="Z2188" t="b">
        <v>0</v>
      </c>
    </row>
    <row r="2189" spans="1:26" hidden="1" x14ac:dyDescent="0.25">
      <c r="A2189" t="s">
        <v>9922</v>
      </c>
      <c r="B2189" t="s">
        <v>99</v>
      </c>
      <c r="C2189" t="s">
        <v>23</v>
      </c>
      <c r="D2189" t="s">
        <v>24</v>
      </c>
      <c r="E2189" t="s">
        <v>52</v>
      </c>
      <c r="F2189" t="s">
        <v>249</v>
      </c>
      <c r="G2189" t="s">
        <v>92</v>
      </c>
      <c r="H2189" t="s">
        <v>622</v>
      </c>
      <c r="I2189" t="b">
        <v>1</v>
      </c>
      <c r="J2189">
        <v>9.06</v>
      </c>
      <c r="K2189">
        <v>276.95</v>
      </c>
      <c r="L2189" t="s">
        <v>9923</v>
      </c>
      <c r="M2189" s="2">
        <f t="shared" si="102"/>
        <v>46011.702777777777</v>
      </c>
      <c r="N2189" t="s">
        <v>9924</v>
      </c>
      <c r="O2189" s="2">
        <f t="shared" si="103"/>
        <v>46015.489710648151</v>
      </c>
      <c r="P2189" t="s">
        <v>9925</v>
      </c>
      <c r="Q2189" s="2">
        <f t="shared" si="104"/>
        <v>46015.296597222223</v>
      </c>
      <c r="R2189" t="s">
        <v>9926</v>
      </c>
      <c r="S2189" t="s">
        <v>30</v>
      </c>
      <c r="T21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89" s="5">
        <f>IF(tb_ship[[#This Row],[current_status]]&lt;&gt;"DELIVERED", "",
  ABS(tb_ship[[#This Row],[Formated_actual_delivery_timestamp]] - tb_ship[[#This Row],[Formatted_estimated_delivery_timestamp]])
)</f>
        <v>0.19311342592845904</v>
      </c>
      <c r="X2189">
        <v>3</v>
      </c>
      <c r="Y2189">
        <v>3</v>
      </c>
      <c r="Z2189" t="b">
        <v>0</v>
      </c>
    </row>
    <row r="2190" spans="1:26" hidden="1" x14ac:dyDescent="0.25">
      <c r="A2190" t="s">
        <v>9927</v>
      </c>
      <c r="B2190" t="s">
        <v>67</v>
      </c>
      <c r="C2190" t="s">
        <v>33</v>
      </c>
      <c r="D2190" t="s">
        <v>44</v>
      </c>
      <c r="E2190" t="s">
        <v>52</v>
      </c>
      <c r="F2190" t="s">
        <v>180</v>
      </c>
      <c r="G2190" t="s">
        <v>92</v>
      </c>
      <c r="H2190" t="s">
        <v>2406</v>
      </c>
      <c r="I2190" t="b">
        <v>1</v>
      </c>
      <c r="J2190">
        <v>5.92</v>
      </c>
      <c r="K2190">
        <v>369.58</v>
      </c>
      <c r="L2190" t="s">
        <v>9928</v>
      </c>
      <c r="M2190" s="2">
        <f t="shared" si="102"/>
        <v>45997.297916666663</v>
      </c>
      <c r="N2190" t="s">
        <v>9929</v>
      </c>
      <c r="O2190" s="2">
        <f t="shared" si="103"/>
        <v>46004.621539351851</v>
      </c>
      <c r="P2190" t="s">
        <v>9930</v>
      </c>
      <c r="Q2190" s="2">
        <f t="shared" si="104"/>
        <v>46003.909942129627</v>
      </c>
      <c r="R2190" t="s">
        <v>9930</v>
      </c>
      <c r="S2190" t="s">
        <v>30</v>
      </c>
      <c r="T21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0" s="5">
        <f>IF(tb_ship[[#This Row],[current_status]]&lt;&gt;"DELIVERED", "",
  ABS(tb_ship[[#This Row],[Formated_actual_delivery_timestamp]] - tb_ship[[#This Row],[Formatted_estimated_delivery_timestamp]])
)</f>
        <v>0.71159722222364508</v>
      </c>
      <c r="X2190">
        <v>3</v>
      </c>
      <c r="Y2190">
        <v>4</v>
      </c>
      <c r="Z2190" t="b">
        <v>0</v>
      </c>
    </row>
    <row r="2191" spans="1:26" hidden="1" x14ac:dyDescent="0.25">
      <c r="A2191" t="s">
        <v>9931</v>
      </c>
      <c r="B2191" t="s">
        <v>150</v>
      </c>
      <c r="C2191" t="s">
        <v>51</v>
      </c>
      <c r="D2191" t="s">
        <v>100</v>
      </c>
      <c r="E2191" t="s">
        <v>24</v>
      </c>
      <c r="F2191" t="s">
        <v>513</v>
      </c>
      <c r="G2191" t="s">
        <v>249</v>
      </c>
      <c r="H2191" t="s">
        <v>352</v>
      </c>
      <c r="I2191" t="b">
        <v>1</v>
      </c>
      <c r="J2191">
        <v>10.96</v>
      </c>
      <c r="K2191">
        <v>741.9</v>
      </c>
      <c r="L2191" t="s">
        <v>9932</v>
      </c>
      <c r="M2191" s="2">
        <f t="shared" si="102"/>
        <v>46022.084027777775</v>
      </c>
      <c r="N2191" t="s">
        <v>9933</v>
      </c>
      <c r="O2191" s="2">
        <f t="shared" si="103"/>
        <v>46031.205937500003</v>
      </c>
      <c r="P2191" t="s">
        <v>9934</v>
      </c>
      <c r="Q2191" s="2">
        <f t="shared" si="104"/>
        <v>46029.973344907405</v>
      </c>
      <c r="R2191" t="s">
        <v>9934</v>
      </c>
      <c r="S2191" t="s">
        <v>30</v>
      </c>
      <c r="T21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1" s="5">
        <f>IF(tb_ship[[#This Row],[current_status]]&lt;&gt;"DELIVERED", "",
  ABS(tb_ship[[#This Row],[Formated_actual_delivery_timestamp]] - tb_ship[[#This Row],[Formatted_estimated_delivery_timestamp]])
)</f>
        <v>1.2325925925979391</v>
      </c>
      <c r="X2191">
        <v>4</v>
      </c>
      <c r="Y2191">
        <v>5</v>
      </c>
      <c r="Z2191" t="b">
        <v>0</v>
      </c>
    </row>
    <row r="2192" spans="1:26" hidden="1" x14ac:dyDescent="0.25">
      <c r="A2192" t="s">
        <v>9935</v>
      </c>
      <c r="B2192" t="s">
        <v>203</v>
      </c>
      <c r="C2192" t="s">
        <v>43</v>
      </c>
      <c r="D2192" t="s">
        <v>24</v>
      </c>
      <c r="E2192" t="s">
        <v>44</v>
      </c>
      <c r="F2192" t="s">
        <v>35</v>
      </c>
      <c r="G2192" t="s">
        <v>180</v>
      </c>
      <c r="I2192" t="b">
        <v>1</v>
      </c>
      <c r="J2192">
        <v>4.8600000000000003</v>
      </c>
      <c r="K2192">
        <v>423.54</v>
      </c>
      <c r="L2192" t="s">
        <v>9936</v>
      </c>
      <c r="M2192" s="2">
        <f t="shared" si="102"/>
        <v>46008.765277777777</v>
      </c>
      <c r="N2192" t="s">
        <v>9937</v>
      </c>
      <c r="O2192" s="2">
        <f t="shared" si="103"/>
        <v>46015.051111111112</v>
      </c>
      <c r="Q2192" s="2" t="str">
        <f t="shared" si="104"/>
        <v/>
      </c>
      <c r="R2192" t="s">
        <v>9938</v>
      </c>
      <c r="S2192" t="s">
        <v>140</v>
      </c>
      <c r="T21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192" s="5" t="str">
        <f>IF(tb_ship[[#This Row],[current_status]]&lt;&gt;"DELIVERED", "",
  ABS(tb_ship[[#This Row],[Formated_actual_delivery_timestamp]] - tb_ship[[#This Row],[Formatted_estimated_delivery_timestamp]])
)</f>
        <v/>
      </c>
      <c r="V2192" t="s">
        <v>6510</v>
      </c>
      <c r="X2192">
        <v>4</v>
      </c>
      <c r="Y2192">
        <v>3</v>
      </c>
      <c r="Z2192" t="b">
        <v>1</v>
      </c>
    </row>
    <row r="2193" spans="1:26" hidden="1" x14ac:dyDescent="0.25">
      <c r="A2193" t="s">
        <v>9939</v>
      </c>
      <c r="B2193" t="s">
        <v>99</v>
      </c>
      <c r="C2193" t="s">
        <v>23</v>
      </c>
      <c r="D2193" t="s">
        <v>34</v>
      </c>
      <c r="E2193" t="s">
        <v>24</v>
      </c>
      <c r="F2193" t="s">
        <v>75</v>
      </c>
      <c r="G2193" t="s">
        <v>151</v>
      </c>
      <c r="H2193" t="s">
        <v>700</v>
      </c>
      <c r="I2193" t="b">
        <v>1</v>
      </c>
      <c r="J2193">
        <v>9.77</v>
      </c>
      <c r="K2193">
        <v>760.73</v>
      </c>
      <c r="L2193" t="s">
        <v>9940</v>
      </c>
      <c r="M2193" s="2">
        <f t="shared" si="102"/>
        <v>46002.497916666667</v>
      </c>
      <c r="N2193" t="s">
        <v>9941</v>
      </c>
      <c r="O2193" s="2">
        <f t="shared" si="103"/>
        <v>46006.851793981485</v>
      </c>
      <c r="P2193" t="s">
        <v>9942</v>
      </c>
      <c r="Q2193" s="2">
        <f t="shared" si="104"/>
        <v>46006.210335648146</v>
      </c>
      <c r="R2193" t="s">
        <v>9942</v>
      </c>
      <c r="S2193" t="s">
        <v>30</v>
      </c>
      <c r="T21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3" s="5">
        <f>IF(tb_ship[[#This Row],[current_status]]&lt;&gt;"DELIVERED", "",
  ABS(tb_ship[[#This Row],[Formated_actual_delivery_timestamp]] - tb_ship[[#This Row],[Formatted_estimated_delivery_timestamp]])
)</f>
        <v>0.64145833333896007</v>
      </c>
      <c r="X2193">
        <v>3</v>
      </c>
      <c r="Y2193">
        <v>2</v>
      </c>
      <c r="Z2193" t="b">
        <v>0</v>
      </c>
    </row>
    <row r="2194" spans="1:26" hidden="1" x14ac:dyDescent="0.25">
      <c r="A2194" t="s">
        <v>9943</v>
      </c>
      <c r="B2194" t="s">
        <v>99</v>
      </c>
      <c r="C2194" t="s">
        <v>33</v>
      </c>
      <c r="D2194" t="s">
        <v>52</v>
      </c>
      <c r="E2194" t="s">
        <v>59</v>
      </c>
      <c r="F2194" t="s">
        <v>422</v>
      </c>
      <c r="G2194" t="s">
        <v>61</v>
      </c>
      <c r="H2194" t="s">
        <v>314</v>
      </c>
      <c r="I2194" t="b">
        <v>0</v>
      </c>
      <c r="J2194">
        <v>10.85</v>
      </c>
      <c r="K2194">
        <v>413.6</v>
      </c>
      <c r="L2194" t="s">
        <v>9944</v>
      </c>
      <c r="M2194" s="2">
        <f t="shared" si="102"/>
        <v>45958.681250000001</v>
      </c>
      <c r="N2194" t="s">
        <v>9945</v>
      </c>
      <c r="O2194" s="2">
        <f t="shared" si="103"/>
        <v>45964.660891203705</v>
      </c>
      <c r="P2194" t="s">
        <v>9946</v>
      </c>
      <c r="Q2194" s="2">
        <f t="shared" si="104"/>
        <v>45964.75240740741</v>
      </c>
      <c r="R2194" t="s">
        <v>9946</v>
      </c>
      <c r="S2194" t="s">
        <v>30</v>
      </c>
      <c r="T21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94" s="5">
        <f>IF(tb_ship[[#This Row],[current_status]]&lt;&gt;"DELIVERED", "",
  ABS(tb_ship[[#This Row],[Formated_actual_delivery_timestamp]] - tb_ship[[#This Row],[Formatted_estimated_delivery_timestamp]])
)</f>
        <v>9.1516203705396038E-2</v>
      </c>
      <c r="X2194">
        <v>2</v>
      </c>
      <c r="Y2194">
        <v>3</v>
      </c>
      <c r="Z2194" t="b">
        <v>0</v>
      </c>
    </row>
    <row r="2195" spans="1:26" hidden="1" x14ac:dyDescent="0.25">
      <c r="A2195" t="s">
        <v>9947</v>
      </c>
      <c r="B2195" t="s">
        <v>58</v>
      </c>
      <c r="C2195" t="s">
        <v>51</v>
      </c>
      <c r="D2195" t="s">
        <v>24</v>
      </c>
      <c r="E2195" t="s">
        <v>24</v>
      </c>
      <c r="F2195" t="s">
        <v>249</v>
      </c>
      <c r="G2195" t="s">
        <v>376</v>
      </c>
      <c r="H2195" t="s">
        <v>152</v>
      </c>
      <c r="I2195" t="b">
        <v>0</v>
      </c>
      <c r="J2195">
        <v>2.4500000000000002</v>
      </c>
      <c r="K2195">
        <v>56.05</v>
      </c>
      <c r="L2195" t="s">
        <v>9948</v>
      </c>
      <c r="M2195" s="2">
        <f t="shared" si="102"/>
        <v>45871.45</v>
      </c>
      <c r="N2195" t="s">
        <v>9949</v>
      </c>
      <c r="O2195" s="2">
        <f t="shared" si="103"/>
        <v>45874.668113425927</v>
      </c>
      <c r="P2195" t="s">
        <v>9950</v>
      </c>
      <c r="Q2195" s="2">
        <f t="shared" si="104"/>
        <v>45874.660486111112</v>
      </c>
      <c r="R2195" t="s">
        <v>9951</v>
      </c>
      <c r="S2195" t="s">
        <v>30</v>
      </c>
      <c r="T21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5" s="5">
        <f>IF(tb_ship[[#This Row],[current_status]]&lt;&gt;"DELIVERED", "",
  ABS(tb_ship[[#This Row],[Formated_actual_delivery_timestamp]] - tb_ship[[#This Row],[Formatted_estimated_delivery_timestamp]])
)</f>
        <v>7.6273148151813075E-3</v>
      </c>
      <c r="X2195">
        <v>3</v>
      </c>
      <c r="Y2195">
        <v>1</v>
      </c>
      <c r="Z2195" t="b">
        <v>0</v>
      </c>
    </row>
    <row r="2196" spans="1:26" hidden="1" x14ac:dyDescent="0.25">
      <c r="A2196" t="s">
        <v>9952</v>
      </c>
      <c r="B2196" t="s">
        <v>955</v>
      </c>
      <c r="C2196" t="s">
        <v>51</v>
      </c>
      <c r="D2196" t="s">
        <v>44</v>
      </c>
      <c r="E2196" t="s">
        <v>24</v>
      </c>
      <c r="F2196" t="s">
        <v>280</v>
      </c>
      <c r="G2196" t="s">
        <v>128</v>
      </c>
      <c r="H2196" t="s">
        <v>110</v>
      </c>
      <c r="I2196" t="b">
        <v>1</v>
      </c>
      <c r="J2196">
        <v>34.340000000000003</v>
      </c>
      <c r="K2196">
        <v>1476.6</v>
      </c>
      <c r="L2196" t="s">
        <v>9953</v>
      </c>
      <c r="M2196" s="2">
        <f t="shared" si="102"/>
        <v>46073.065972222219</v>
      </c>
      <c r="N2196" t="s">
        <v>9954</v>
      </c>
      <c r="O2196" s="2">
        <f t="shared" si="103"/>
        <v>46079.76898148148</v>
      </c>
      <c r="P2196" t="s">
        <v>9955</v>
      </c>
      <c r="Q2196" s="2">
        <f t="shared" si="104"/>
        <v>46079.815416666665</v>
      </c>
      <c r="R2196" t="s">
        <v>9955</v>
      </c>
      <c r="S2196" t="s">
        <v>30</v>
      </c>
      <c r="T2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196" s="5">
        <f>IF(tb_ship[[#This Row],[current_status]]&lt;&gt;"DELIVERED", "",
  ABS(tb_ship[[#This Row],[Formated_actual_delivery_timestamp]] - tb_ship[[#This Row],[Formatted_estimated_delivery_timestamp]])
)</f>
        <v>4.6435185184236616E-2</v>
      </c>
      <c r="X2196">
        <v>2</v>
      </c>
      <c r="Y2196">
        <v>25</v>
      </c>
      <c r="Z2196" t="b">
        <v>0</v>
      </c>
    </row>
    <row r="2197" spans="1:26" hidden="1" x14ac:dyDescent="0.25">
      <c r="A2197" t="s">
        <v>9956</v>
      </c>
      <c r="B2197" t="s">
        <v>203</v>
      </c>
      <c r="C2197" t="s">
        <v>33</v>
      </c>
      <c r="D2197" t="s">
        <v>24</v>
      </c>
      <c r="E2197" t="s">
        <v>24</v>
      </c>
      <c r="F2197" t="s">
        <v>93</v>
      </c>
      <c r="G2197" t="s">
        <v>151</v>
      </c>
      <c r="H2197" t="s">
        <v>152</v>
      </c>
      <c r="I2197" t="b">
        <v>0</v>
      </c>
      <c r="J2197">
        <v>0.96</v>
      </c>
      <c r="K2197">
        <v>42.55</v>
      </c>
      <c r="L2197" t="s">
        <v>9957</v>
      </c>
      <c r="M2197" s="2">
        <f t="shared" si="102"/>
        <v>45875.759722222225</v>
      </c>
      <c r="N2197" t="s">
        <v>9958</v>
      </c>
      <c r="O2197" s="2">
        <f t="shared" si="103"/>
        <v>45877.135729166672</v>
      </c>
      <c r="P2197" t="s">
        <v>9959</v>
      </c>
      <c r="Q2197" s="2">
        <f t="shared" si="104"/>
        <v>45876.473599537043</v>
      </c>
      <c r="R2197" t="s">
        <v>9960</v>
      </c>
      <c r="S2197" t="s">
        <v>30</v>
      </c>
      <c r="T21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7" s="5">
        <f>IF(tb_ship[[#This Row],[current_status]]&lt;&gt;"DELIVERED", "",
  ABS(tb_ship[[#This Row],[Formated_actual_delivery_timestamp]] - tb_ship[[#This Row],[Formatted_estimated_delivery_timestamp]])
)</f>
        <v>0.66212962962890742</v>
      </c>
      <c r="X2197">
        <v>4</v>
      </c>
      <c r="Y2197">
        <v>2</v>
      </c>
      <c r="Z2197" t="b">
        <v>0</v>
      </c>
    </row>
    <row r="2198" spans="1:26" hidden="1" x14ac:dyDescent="0.25">
      <c r="A2198" t="s">
        <v>9961</v>
      </c>
      <c r="B2198" t="s">
        <v>279</v>
      </c>
      <c r="C2198" t="s">
        <v>1015</v>
      </c>
      <c r="D2198" t="s">
        <v>59</v>
      </c>
      <c r="E2198" t="s">
        <v>52</v>
      </c>
      <c r="F2198" t="s">
        <v>313</v>
      </c>
      <c r="G2198" t="s">
        <v>85</v>
      </c>
      <c r="H2198" t="s">
        <v>1077</v>
      </c>
      <c r="I2198" t="b">
        <v>0</v>
      </c>
      <c r="J2198">
        <v>4.0599999999999996</v>
      </c>
      <c r="K2198">
        <v>381.74</v>
      </c>
      <c r="L2198" t="s">
        <v>9962</v>
      </c>
      <c r="M2198" s="2">
        <f t="shared" si="102"/>
        <v>46071.359027777777</v>
      </c>
      <c r="N2198" t="s">
        <v>9963</v>
      </c>
      <c r="O2198" s="2">
        <f t="shared" si="103"/>
        <v>46080.973495370374</v>
      </c>
      <c r="P2198" t="s">
        <v>9964</v>
      </c>
      <c r="Q2198" s="2">
        <f t="shared" si="104"/>
        <v>46080.616527777784</v>
      </c>
      <c r="R2198" t="s">
        <v>9964</v>
      </c>
      <c r="S2198" t="s">
        <v>30</v>
      </c>
      <c r="T21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8" s="5">
        <f>IF(tb_ship[[#This Row],[current_status]]&lt;&gt;"DELIVERED", "",
  ABS(tb_ship[[#This Row],[Formated_actual_delivery_timestamp]] - tb_ship[[#This Row],[Formatted_estimated_delivery_timestamp]])
)</f>
        <v>0.35696759259008104</v>
      </c>
      <c r="X2198">
        <v>4</v>
      </c>
      <c r="Y2198">
        <v>4</v>
      </c>
      <c r="Z2198" t="b">
        <v>0</v>
      </c>
    </row>
    <row r="2199" spans="1:26" hidden="1" x14ac:dyDescent="0.25">
      <c r="A2199" t="s">
        <v>9965</v>
      </c>
      <c r="B2199" t="s">
        <v>203</v>
      </c>
      <c r="C2199" t="s">
        <v>33</v>
      </c>
      <c r="D2199" t="s">
        <v>301</v>
      </c>
      <c r="E2199" t="s">
        <v>24</v>
      </c>
      <c r="F2199" t="s">
        <v>357</v>
      </c>
      <c r="G2199" t="s">
        <v>25</v>
      </c>
      <c r="H2199" t="s">
        <v>303</v>
      </c>
      <c r="I2199" t="b">
        <v>1</v>
      </c>
      <c r="J2199">
        <v>7.5</v>
      </c>
      <c r="K2199">
        <v>647.62</v>
      </c>
      <c r="L2199" t="s">
        <v>9966</v>
      </c>
      <c r="M2199" s="2">
        <f t="shared" si="102"/>
        <v>45933.580555555556</v>
      </c>
      <c r="N2199" t="s">
        <v>9967</v>
      </c>
      <c r="O2199" s="2">
        <f t="shared" si="103"/>
        <v>45942.501736111109</v>
      </c>
      <c r="P2199" t="s">
        <v>9968</v>
      </c>
      <c r="Q2199" s="2">
        <f t="shared" si="104"/>
        <v>45942.28429398148</v>
      </c>
      <c r="R2199" t="s">
        <v>9968</v>
      </c>
      <c r="S2199" t="s">
        <v>30</v>
      </c>
      <c r="T21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199" s="5">
        <f>IF(tb_ship[[#This Row],[current_status]]&lt;&gt;"DELIVERED", "",
  ABS(tb_ship[[#This Row],[Formated_actual_delivery_timestamp]] - tb_ship[[#This Row],[Formatted_estimated_delivery_timestamp]])
)</f>
        <v>0.2174421296294895</v>
      </c>
      <c r="X2199">
        <v>2</v>
      </c>
      <c r="Y2199">
        <v>4</v>
      </c>
      <c r="Z2199" t="b">
        <v>0</v>
      </c>
    </row>
    <row r="2200" spans="1:26" hidden="1" x14ac:dyDescent="0.25">
      <c r="A2200" t="s">
        <v>9969</v>
      </c>
      <c r="B2200" t="s">
        <v>203</v>
      </c>
      <c r="C2200" t="s">
        <v>33</v>
      </c>
      <c r="D2200" t="s">
        <v>24</v>
      </c>
      <c r="E2200" t="s">
        <v>34</v>
      </c>
      <c r="F2200" t="s">
        <v>249</v>
      </c>
      <c r="G2200" t="s">
        <v>745</v>
      </c>
      <c r="H2200" t="s">
        <v>259</v>
      </c>
      <c r="I2200" t="b">
        <v>1</v>
      </c>
      <c r="J2200">
        <v>18.91</v>
      </c>
      <c r="K2200">
        <v>805.36</v>
      </c>
      <c r="L2200" t="s">
        <v>9970</v>
      </c>
      <c r="M2200" s="2">
        <f t="shared" si="102"/>
        <v>45876.753472222226</v>
      </c>
      <c r="N2200" t="s">
        <v>9971</v>
      </c>
      <c r="O2200" s="2">
        <f t="shared" si="103"/>
        <v>45874.219351851854</v>
      </c>
      <c r="P2200" t="s">
        <v>9972</v>
      </c>
      <c r="Q2200" s="2">
        <f t="shared" si="104"/>
        <v>45882.011979166666</v>
      </c>
      <c r="R2200" t="s">
        <v>9972</v>
      </c>
      <c r="S2200" t="s">
        <v>30</v>
      </c>
      <c r="T22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0" s="5">
        <f>IF(tb_ship[[#This Row],[current_status]]&lt;&gt;"DELIVERED", "",
  ABS(tb_ship[[#This Row],[Formated_actual_delivery_timestamp]] - tb_ship[[#This Row],[Formatted_estimated_delivery_timestamp]])
)</f>
        <v>7.7926273148113978</v>
      </c>
      <c r="X2200">
        <v>2</v>
      </c>
      <c r="Y2200">
        <v>2</v>
      </c>
      <c r="Z2200" t="b">
        <v>1</v>
      </c>
    </row>
    <row r="2201" spans="1:26" hidden="1" x14ac:dyDescent="0.25">
      <c r="A2201" t="s">
        <v>9973</v>
      </c>
      <c r="B2201" t="s">
        <v>67</v>
      </c>
      <c r="C2201" t="s">
        <v>43</v>
      </c>
      <c r="D2201" t="s">
        <v>59</v>
      </c>
      <c r="E2201" t="s">
        <v>52</v>
      </c>
      <c r="F2201" t="s">
        <v>313</v>
      </c>
      <c r="G2201" t="s">
        <v>92</v>
      </c>
      <c r="H2201" t="s">
        <v>162</v>
      </c>
      <c r="I2201" t="b">
        <v>0</v>
      </c>
      <c r="J2201">
        <v>32.549999999999997</v>
      </c>
      <c r="K2201">
        <v>813.03</v>
      </c>
      <c r="L2201" t="s">
        <v>9974</v>
      </c>
      <c r="M2201" s="2">
        <f t="shared" si="102"/>
        <v>45833.673611111117</v>
      </c>
      <c r="N2201" t="s">
        <v>9975</v>
      </c>
      <c r="O2201" s="2">
        <f t="shared" si="103"/>
        <v>45851.739537037036</v>
      </c>
      <c r="P2201" t="s">
        <v>9976</v>
      </c>
      <c r="Q2201" s="2">
        <f t="shared" si="104"/>
        <v>45851.593854166669</v>
      </c>
      <c r="R2201" t="s">
        <v>9976</v>
      </c>
      <c r="S2201" t="s">
        <v>30</v>
      </c>
      <c r="T2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01" s="5">
        <f>IF(tb_ship[[#This Row],[current_status]]&lt;&gt;"DELIVERED", "",
  ABS(tb_ship[[#This Row],[Formated_actual_delivery_timestamp]] - tb_ship[[#This Row],[Formatted_estimated_delivery_timestamp]])
)</f>
        <v>0.145682870366727</v>
      </c>
      <c r="X2201">
        <v>2</v>
      </c>
      <c r="Y2201">
        <v>4</v>
      </c>
      <c r="Z2201" t="b">
        <v>0</v>
      </c>
    </row>
    <row r="2202" spans="1:26" hidden="1" x14ac:dyDescent="0.25">
      <c r="A2202" t="s">
        <v>9977</v>
      </c>
      <c r="B2202" t="s">
        <v>32</v>
      </c>
      <c r="C2202" t="s">
        <v>43</v>
      </c>
      <c r="D2202" t="s">
        <v>915</v>
      </c>
      <c r="E2202" t="s">
        <v>24</v>
      </c>
      <c r="F2202" t="s">
        <v>1595</v>
      </c>
      <c r="G2202" t="s">
        <v>25</v>
      </c>
      <c r="H2202" t="s">
        <v>3163</v>
      </c>
      <c r="I2202" t="b">
        <v>1</v>
      </c>
      <c r="J2202">
        <v>11.13</v>
      </c>
      <c r="K2202">
        <v>415.62</v>
      </c>
      <c r="L2202" t="s">
        <v>9978</v>
      </c>
      <c r="M2202" s="2">
        <f t="shared" si="102"/>
        <v>45925.606944444444</v>
      </c>
      <c r="N2202" t="s">
        <v>9979</v>
      </c>
      <c r="O2202" s="2">
        <f t="shared" si="103"/>
        <v>45923.600960648153</v>
      </c>
      <c r="P2202" t="s">
        <v>9980</v>
      </c>
      <c r="Q2202" s="2">
        <f t="shared" si="104"/>
        <v>45937.247210648151</v>
      </c>
      <c r="R2202" t="s">
        <v>9980</v>
      </c>
      <c r="S2202" t="s">
        <v>30</v>
      </c>
      <c r="T2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2" s="5">
        <f>IF(tb_ship[[#This Row],[current_status]]&lt;&gt;"DELIVERED", "",
  ABS(tb_ship[[#This Row],[Formated_actual_delivery_timestamp]] - tb_ship[[#This Row],[Formatted_estimated_delivery_timestamp]])
)</f>
        <v>13.646249999997963</v>
      </c>
      <c r="X2202">
        <v>2</v>
      </c>
      <c r="Y2202">
        <v>2</v>
      </c>
      <c r="Z2202" t="b">
        <v>1</v>
      </c>
    </row>
    <row r="2203" spans="1:26" hidden="1" x14ac:dyDescent="0.25">
      <c r="A2203" t="s">
        <v>9981</v>
      </c>
      <c r="B2203" t="s">
        <v>58</v>
      </c>
      <c r="C2203" t="s">
        <v>51</v>
      </c>
      <c r="D2203" t="s">
        <v>24</v>
      </c>
      <c r="E2203" t="s">
        <v>24</v>
      </c>
      <c r="F2203" t="s">
        <v>249</v>
      </c>
      <c r="G2203" t="s">
        <v>407</v>
      </c>
      <c r="H2203" t="s">
        <v>525</v>
      </c>
      <c r="I2203" t="b">
        <v>0</v>
      </c>
      <c r="J2203">
        <v>6.57</v>
      </c>
      <c r="K2203">
        <v>64.7</v>
      </c>
      <c r="L2203" t="s">
        <v>9982</v>
      </c>
      <c r="M2203" s="2">
        <f t="shared" si="102"/>
        <v>46016.609027777777</v>
      </c>
      <c r="N2203" t="s">
        <v>9983</v>
      </c>
      <c r="O2203" s="2">
        <f t="shared" si="103"/>
        <v>46018.225081018521</v>
      </c>
      <c r="P2203" t="s">
        <v>9984</v>
      </c>
      <c r="Q2203" s="2">
        <f t="shared" si="104"/>
        <v>46018.090949074074</v>
      </c>
      <c r="R2203" t="s">
        <v>9984</v>
      </c>
      <c r="S2203" t="s">
        <v>30</v>
      </c>
      <c r="T22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03" s="5">
        <f>IF(tb_ship[[#This Row],[current_status]]&lt;&gt;"DELIVERED", "",
  ABS(tb_ship[[#This Row],[Formated_actual_delivery_timestamp]] - tb_ship[[#This Row],[Formatted_estimated_delivery_timestamp]])
)</f>
        <v>0.13413194444729015</v>
      </c>
      <c r="X2203">
        <v>3</v>
      </c>
      <c r="Y2203">
        <v>2</v>
      </c>
      <c r="Z2203" t="b">
        <v>0</v>
      </c>
    </row>
    <row r="2204" spans="1:26" hidden="1" x14ac:dyDescent="0.25">
      <c r="A2204" t="s">
        <v>9985</v>
      </c>
      <c r="B2204" t="s">
        <v>58</v>
      </c>
      <c r="C2204" t="s">
        <v>33</v>
      </c>
      <c r="D2204" t="s">
        <v>52</v>
      </c>
      <c r="E2204" t="s">
        <v>59</v>
      </c>
      <c r="F2204" t="s">
        <v>53</v>
      </c>
      <c r="G2204" t="s">
        <v>160</v>
      </c>
      <c r="H2204" t="s">
        <v>314</v>
      </c>
      <c r="I2204" t="b">
        <v>0</v>
      </c>
      <c r="J2204">
        <v>22.81</v>
      </c>
      <c r="K2204">
        <v>955.51</v>
      </c>
      <c r="L2204" t="s">
        <v>9986</v>
      </c>
      <c r="M2204" s="2">
        <f t="shared" si="102"/>
        <v>45933.618055555555</v>
      </c>
      <c r="N2204" t="s">
        <v>9987</v>
      </c>
      <c r="O2204" s="2">
        <f t="shared" si="103"/>
        <v>45944.344236111116</v>
      </c>
      <c r="P2204" t="s">
        <v>9988</v>
      </c>
      <c r="Q2204" s="2">
        <f t="shared" si="104"/>
        <v>45943.865266203706</v>
      </c>
      <c r="R2204" t="s">
        <v>9989</v>
      </c>
      <c r="S2204" t="s">
        <v>30</v>
      </c>
      <c r="T22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04" s="5">
        <f>IF(tb_ship[[#This Row],[current_status]]&lt;&gt;"DELIVERED", "",
  ABS(tb_ship[[#This Row],[Formated_actual_delivery_timestamp]] - tb_ship[[#This Row],[Formatted_estimated_delivery_timestamp]])
)</f>
        <v>0.47896990740991896</v>
      </c>
      <c r="X2204">
        <v>4</v>
      </c>
      <c r="Y2204">
        <v>4</v>
      </c>
      <c r="Z2204" t="b">
        <v>0</v>
      </c>
    </row>
    <row r="2205" spans="1:26" hidden="1" x14ac:dyDescent="0.25">
      <c r="A2205" t="s">
        <v>9990</v>
      </c>
      <c r="B2205" t="s">
        <v>83</v>
      </c>
      <c r="C2205" t="s">
        <v>33</v>
      </c>
      <c r="D2205" t="s">
        <v>52</v>
      </c>
      <c r="E2205" t="s">
        <v>59</v>
      </c>
      <c r="F2205" t="s">
        <v>76</v>
      </c>
      <c r="G2205" t="s">
        <v>313</v>
      </c>
      <c r="H2205" t="s">
        <v>1065</v>
      </c>
      <c r="I2205" t="b">
        <v>0</v>
      </c>
      <c r="J2205">
        <v>13.42</v>
      </c>
      <c r="K2205">
        <v>360.52</v>
      </c>
      <c r="L2205" t="s">
        <v>9991</v>
      </c>
      <c r="M2205" s="2">
        <f t="shared" si="102"/>
        <v>46004.470833333333</v>
      </c>
      <c r="N2205" t="s">
        <v>9992</v>
      </c>
      <c r="O2205" s="2">
        <f t="shared" si="103"/>
        <v>46011.258680555555</v>
      </c>
      <c r="P2205" t="s">
        <v>9993</v>
      </c>
      <c r="Q2205" s="2">
        <f t="shared" si="104"/>
        <v>46011.261192129634</v>
      </c>
      <c r="R2205" t="s">
        <v>9993</v>
      </c>
      <c r="S2205" t="s">
        <v>30</v>
      </c>
      <c r="T22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5" s="5">
        <f>IF(tb_ship[[#This Row],[current_status]]&lt;&gt;"DELIVERED", "",
  ABS(tb_ship[[#This Row],[Formated_actual_delivery_timestamp]] - tb_ship[[#This Row],[Formatted_estimated_delivery_timestamp]])
)</f>
        <v>2.5115740791079588E-3</v>
      </c>
      <c r="X2205">
        <v>2</v>
      </c>
      <c r="Y2205">
        <v>2</v>
      </c>
      <c r="Z2205" t="b">
        <v>0</v>
      </c>
    </row>
    <row r="2206" spans="1:26" hidden="1" x14ac:dyDescent="0.25">
      <c r="A2206" t="s">
        <v>9994</v>
      </c>
      <c r="B2206" t="s">
        <v>58</v>
      </c>
      <c r="C2206" t="s">
        <v>23</v>
      </c>
      <c r="D2206" t="s">
        <v>24</v>
      </c>
      <c r="E2206" t="s">
        <v>44</v>
      </c>
      <c r="F2206" t="s">
        <v>883</v>
      </c>
      <c r="G2206" t="s">
        <v>109</v>
      </c>
      <c r="H2206" t="s">
        <v>735</v>
      </c>
      <c r="I2206" t="b">
        <v>1</v>
      </c>
      <c r="J2206">
        <v>2.54</v>
      </c>
      <c r="K2206">
        <v>182.59</v>
      </c>
      <c r="L2206" t="s">
        <v>9995</v>
      </c>
      <c r="M2206" s="2">
        <f t="shared" si="102"/>
        <v>45878.798611111117</v>
      </c>
      <c r="N2206" t="s">
        <v>9996</v>
      </c>
      <c r="O2206" s="2">
        <f t="shared" si="103"/>
        <v>45882.693819444445</v>
      </c>
      <c r="P2206" t="s">
        <v>9997</v>
      </c>
      <c r="Q2206" s="2">
        <f t="shared" si="104"/>
        <v>45883.131562499999</v>
      </c>
      <c r="R2206" t="s">
        <v>9998</v>
      </c>
      <c r="S2206" t="s">
        <v>30</v>
      </c>
      <c r="T22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6" s="5">
        <f>IF(tb_ship[[#This Row],[current_status]]&lt;&gt;"DELIVERED", "",
  ABS(tb_ship[[#This Row],[Formated_actual_delivery_timestamp]] - tb_ship[[#This Row],[Formatted_estimated_delivery_timestamp]])
)</f>
        <v>0.43774305555416504</v>
      </c>
      <c r="X2206">
        <v>5</v>
      </c>
      <c r="Y2206">
        <v>5</v>
      </c>
      <c r="Z2206" t="b">
        <v>0</v>
      </c>
    </row>
    <row r="2207" spans="1:26" hidden="1" x14ac:dyDescent="0.25">
      <c r="A2207" t="s">
        <v>9999</v>
      </c>
      <c r="B2207" t="s">
        <v>3977</v>
      </c>
      <c r="C2207" t="s">
        <v>33</v>
      </c>
      <c r="D2207" t="s">
        <v>52</v>
      </c>
      <c r="E2207" t="s">
        <v>59</v>
      </c>
      <c r="F2207" t="s">
        <v>236</v>
      </c>
      <c r="G2207" t="s">
        <v>313</v>
      </c>
      <c r="H2207" t="s">
        <v>1065</v>
      </c>
      <c r="I2207" t="b">
        <v>0</v>
      </c>
      <c r="J2207">
        <v>8.59</v>
      </c>
      <c r="K2207">
        <v>515.01</v>
      </c>
      <c r="L2207" t="s">
        <v>10000</v>
      </c>
      <c r="M2207" s="2">
        <f t="shared" si="102"/>
        <v>46029.433333333334</v>
      </c>
      <c r="N2207" t="s">
        <v>10001</v>
      </c>
      <c r="O2207" s="2">
        <f t="shared" si="103"/>
        <v>46037.336712962962</v>
      </c>
      <c r="P2207" t="s">
        <v>10002</v>
      </c>
      <c r="Q2207" s="2">
        <f t="shared" si="104"/>
        <v>46037.556805555556</v>
      </c>
      <c r="R2207" t="s">
        <v>10002</v>
      </c>
      <c r="S2207" t="s">
        <v>30</v>
      </c>
      <c r="T2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7" s="5">
        <f>IF(tb_ship[[#This Row],[current_status]]&lt;&gt;"DELIVERED", "",
  ABS(tb_ship[[#This Row],[Formated_actual_delivery_timestamp]] - tb_ship[[#This Row],[Formatted_estimated_delivery_timestamp]])
)</f>
        <v>0.2200925925935735</v>
      </c>
      <c r="X2207">
        <v>3</v>
      </c>
      <c r="Y2207">
        <v>4</v>
      </c>
      <c r="Z2207" t="b">
        <v>0</v>
      </c>
    </row>
    <row r="2208" spans="1:26" hidden="1" x14ac:dyDescent="0.25">
      <c r="A2208" t="s">
        <v>10003</v>
      </c>
      <c r="B2208" t="s">
        <v>32</v>
      </c>
      <c r="C2208" t="s">
        <v>33</v>
      </c>
      <c r="D2208" t="s">
        <v>52</v>
      </c>
      <c r="E2208" t="s">
        <v>59</v>
      </c>
      <c r="F2208" t="s">
        <v>53</v>
      </c>
      <c r="G2208" t="s">
        <v>471</v>
      </c>
      <c r="H2208" t="s">
        <v>1065</v>
      </c>
      <c r="I2208" t="b">
        <v>0</v>
      </c>
      <c r="J2208">
        <v>7.21</v>
      </c>
      <c r="K2208">
        <v>192.6</v>
      </c>
      <c r="L2208" t="s">
        <v>10004</v>
      </c>
      <c r="M2208" s="2">
        <f t="shared" si="102"/>
        <v>46066.288194444445</v>
      </c>
      <c r="N2208" t="s">
        <v>10005</v>
      </c>
      <c r="O2208" s="2">
        <f t="shared" si="103"/>
        <v>46070.652476851858</v>
      </c>
      <c r="P2208" t="s">
        <v>10006</v>
      </c>
      <c r="Q2208" s="2">
        <f t="shared" si="104"/>
        <v>46070.733784722222</v>
      </c>
      <c r="R2208" t="s">
        <v>10006</v>
      </c>
      <c r="S2208" t="s">
        <v>30</v>
      </c>
      <c r="T22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08" s="5">
        <f>IF(tb_ship[[#This Row],[current_status]]&lt;&gt;"DELIVERED", "",
  ABS(tb_ship[[#This Row],[Formated_actual_delivery_timestamp]] - tb_ship[[#This Row],[Formatted_estimated_delivery_timestamp]])
)</f>
        <v>8.1307870364980772E-2</v>
      </c>
      <c r="X2208">
        <v>3</v>
      </c>
      <c r="Y2208">
        <v>3</v>
      </c>
      <c r="Z2208" t="b">
        <v>0</v>
      </c>
    </row>
    <row r="2209" spans="1:26" hidden="1" x14ac:dyDescent="0.25">
      <c r="A2209" t="s">
        <v>10007</v>
      </c>
      <c r="B2209" t="s">
        <v>67</v>
      </c>
      <c r="C2209" t="s">
        <v>33</v>
      </c>
      <c r="D2209" t="s">
        <v>59</v>
      </c>
      <c r="E2209" t="s">
        <v>52</v>
      </c>
      <c r="F2209" t="s">
        <v>313</v>
      </c>
      <c r="G2209" t="s">
        <v>53</v>
      </c>
      <c r="H2209" t="s">
        <v>162</v>
      </c>
      <c r="I2209" t="b">
        <v>0</v>
      </c>
      <c r="J2209">
        <v>13.36</v>
      </c>
      <c r="K2209">
        <v>245.57</v>
      </c>
      <c r="L2209" t="s">
        <v>10008</v>
      </c>
      <c r="M2209" s="2">
        <f t="shared" si="102"/>
        <v>45824.40625</v>
      </c>
      <c r="N2209" t="s">
        <v>10009</v>
      </c>
      <c r="O2209" s="2">
        <f t="shared" si="103"/>
        <v>45830.155925925923</v>
      </c>
      <c r="P2209" t="s">
        <v>10010</v>
      </c>
      <c r="Q2209" s="2">
        <f t="shared" si="104"/>
        <v>45830.154722222222</v>
      </c>
      <c r="R2209" t="s">
        <v>10011</v>
      </c>
      <c r="S2209" t="s">
        <v>30</v>
      </c>
      <c r="T2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09" s="5">
        <f>IF(tb_ship[[#This Row],[current_status]]&lt;&gt;"DELIVERED", "",
  ABS(tb_ship[[#This Row],[Formated_actual_delivery_timestamp]] - tb_ship[[#This Row],[Formatted_estimated_delivery_timestamp]])
)</f>
        <v>1.2037037013215013E-3</v>
      </c>
      <c r="X2209">
        <v>2</v>
      </c>
      <c r="Y2209">
        <v>3</v>
      </c>
      <c r="Z2209" t="b">
        <v>0</v>
      </c>
    </row>
    <row r="2210" spans="1:26" hidden="1" x14ac:dyDescent="0.25">
      <c r="A2210" t="s">
        <v>10012</v>
      </c>
      <c r="B2210" t="s">
        <v>74</v>
      </c>
      <c r="C2210" t="s">
        <v>23</v>
      </c>
      <c r="D2210" t="s">
        <v>24</v>
      </c>
      <c r="E2210" t="s">
        <v>34</v>
      </c>
      <c r="F2210" t="s">
        <v>3456</v>
      </c>
      <c r="G2210" t="s">
        <v>745</v>
      </c>
      <c r="H2210" t="s">
        <v>259</v>
      </c>
      <c r="I2210" t="b">
        <v>1</v>
      </c>
      <c r="J2210">
        <v>7.61</v>
      </c>
      <c r="K2210">
        <v>104.47</v>
      </c>
      <c r="L2210" t="s">
        <v>10013</v>
      </c>
      <c r="M2210" s="2">
        <f t="shared" si="102"/>
        <v>45834.484722222223</v>
      </c>
      <c r="N2210" t="s">
        <v>10014</v>
      </c>
      <c r="O2210" s="2">
        <f t="shared" si="103"/>
        <v>45836.24768518519</v>
      </c>
      <c r="P2210" t="s">
        <v>10015</v>
      </c>
      <c r="Q2210" s="2">
        <f t="shared" si="104"/>
        <v>45835.962256944447</v>
      </c>
      <c r="R2210" t="s">
        <v>10016</v>
      </c>
      <c r="S2210" t="s">
        <v>30</v>
      </c>
      <c r="T22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0" s="5">
        <f>IF(tb_ship[[#This Row],[current_status]]&lt;&gt;"DELIVERED", "",
  ABS(tb_ship[[#This Row],[Formated_actual_delivery_timestamp]] - tb_ship[[#This Row],[Formatted_estimated_delivery_timestamp]])
)</f>
        <v>0.28542824074247619</v>
      </c>
      <c r="X2210">
        <v>1</v>
      </c>
      <c r="Y2210">
        <v>5</v>
      </c>
      <c r="Z2210" t="b">
        <v>0</v>
      </c>
    </row>
    <row r="2211" spans="1:26" hidden="1" x14ac:dyDescent="0.25">
      <c r="A2211" t="s">
        <v>10017</v>
      </c>
      <c r="B2211" t="s">
        <v>186</v>
      </c>
      <c r="C2211" t="s">
        <v>51</v>
      </c>
      <c r="D2211" t="s">
        <v>59</v>
      </c>
      <c r="E2211" t="s">
        <v>52</v>
      </c>
      <c r="F2211" t="s">
        <v>313</v>
      </c>
      <c r="G2211" t="s">
        <v>236</v>
      </c>
      <c r="H2211" t="s">
        <v>162</v>
      </c>
      <c r="I2211" t="b">
        <v>0</v>
      </c>
      <c r="J2211">
        <v>11.66</v>
      </c>
      <c r="K2211">
        <v>48.32</v>
      </c>
      <c r="L2211" t="s">
        <v>10018</v>
      </c>
      <c r="M2211" s="2">
        <f t="shared" si="102"/>
        <v>45959.573611111111</v>
      </c>
      <c r="N2211" t="s">
        <v>10019</v>
      </c>
      <c r="O2211" s="2">
        <f t="shared" si="103"/>
        <v>45964.093807870369</v>
      </c>
      <c r="P2211" t="s">
        <v>10020</v>
      </c>
      <c r="Q2211" s="2">
        <f t="shared" si="104"/>
        <v>45963.668217592596</v>
      </c>
      <c r="R2211" t="s">
        <v>10020</v>
      </c>
      <c r="S2211" t="s">
        <v>30</v>
      </c>
      <c r="T22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1" s="5">
        <f>IF(tb_ship[[#This Row],[current_status]]&lt;&gt;"DELIVERED", "",
  ABS(tb_ship[[#This Row],[Formated_actual_delivery_timestamp]] - tb_ship[[#This Row],[Formatted_estimated_delivery_timestamp]])
)</f>
        <v>0.4255902777731535</v>
      </c>
      <c r="X2211">
        <v>1</v>
      </c>
      <c r="Y2211">
        <v>2</v>
      </c>
      <c r="Z2211" t="b">
        <v>0</v>
      </c>
    </row>
    <row r="2212" spans="1:26" hidden="1" x14ac:dyDescent="0.25">
      <c r="A2212" t="s">
        <v>10021</v>
      </c>
      <c r="B2212" t="s">
        <v>58</v>
      </c>
      <c r="C2212" t="s">
        <v>33</v>
      </c>
      <c r="D2212" t="s">
        <v>24</v>
      </c>
      <c r="E2212" t="s">
        <v>24</v>
      </c>
      <c r="F2212" t="s">
        <v>128</v>
      </c>
      <c r="G2212" t="s">
        <v>196</v>
      </c>
      <c r="H2212" t="s">
        <v>69</v>
      </c>
      <c r="I2212" t="b">
        <v>0</v>
      </c>
      <c r="J2212">
        <v>15.17</v>
      </c>
      <c r="K2212">
        <v>343.53</v>
      </c>
      <c r="L2212" t="s">
        <v>10022</v>
      </c>
      <c r="M2212" s="2">
        <f t="shared" si="102"/>
        <v>46036.784722222226</v>
      </c>
      <c r="N2212" t="s">
        <v>10023</v>
      </c>
      <c r="O2212" s="2">
        <f t="shared" si="103"/>
        <v>46039.786087962966</v>
      </c>
      <c r="P2212" t="s">
        <v>10024</v>
      </c>
      <c r="Q2212" s="2">
        <f t="shared" si="104"/>
        <v>46039.882650462969</v>
      </c>
      <c r="R2212" t="s">
        <v>10025</v>
      </c>
      <c r="S2212" t="s">
        <v>30</v>
      </c>
      <c r="T22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12" s="5">
        <f>IF(tb_ship[[#This Row],[current_status]]&lt;&gt;"DELIVERED", "",
  ABS(tb_ship[[#This Row],[Formated_actual_delivery_timestamp]] - tb_ship[[#This Row],[Formatted_estimated_delivery_timestamp]])
)</f>
        <v>9.6562500002619345E-2</v>
      </c>
      <c r="X2212">
        <v>4</v>
      </c>
      <c r="Y2212">
        <v>2</v>
      </c>
      <c r="Z2212" t="b">
        <v>0</v>
      </c>
    </row>
    <row r="2213" spans="1:26" hidden="1" x14ac:dyDescent="0.25">
      <c r="A2213" t="s">
        <v>10026</v>
      </c>
      <c r="B2213" t="s">
        <v>203</v>
      </c>
      <c r="C2213" t="s">
        <v>33</v>
      </c>
      <c r="D2213" t="s">
        <v>44</v>
      </c>
      <c r="E2213" t="s">
        <v>52</v>
      </c>
      <c r="F2213" t="s">
        <v>117</v>
      </c>
      <c r="G2213" t="s">
        <v>236</v>
      </c>
      <c r="H2213" t="s">
        <v>86</v>
      </c>
      <c r="I2213" t="b">
        <v>1</v>
      </c>
      <c r="J2213">
        <v>6.57</v>
      </c>
      <c r="K2213">
        <v>300.72000000000003</v>
      </c>
      <c r="L2213" t="s">
        <v>10027</v>
      </c>
      <c r="M2213" s="2">
        <f t="shared" si="102"/>
        <v>45917.172916666663</v>
      </c>
      <c r="N2213" t="s">
        <v>10028</v>
      </c>
      <c r="O2213" s="2">
        <f t="shared" si="103"/>
        <v>45924.779189814813</v>
      </c>
      <c r="P2213" t="s">
        <v>10029</v>
      </c>
      <c r="Q2213" s="2">
        <f t="shared" si="104"/>
        <v>45924.542766203704</v>
      </c>
      <c r="R2213" t="s">
        <v>10029</v>
      </c>
      <c r="S2213" t="s">
        <v>30</v>
      </c>
      <c r="T22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3" s="5">
        <f>IF(tb_ship[[#This Row],[current_status]]&lt;&gt;"DELIVERED", "",
  ABS(tb_ship[[#This Row],[Formated_actual_delivery_timestamp]] - tb_ship[[#This Row],[Formatted_estimated_delivery_timestamp]])
)</f>
        <v>0.23642361110978527</v>
      </c>
      <c r="X2213">
        <v>3</v>
      </c>
      <c r="Y2213">
        <v>5</v>
      </c>
      <c r="Z2213" t="b">
        <v>0</v>
      </c>
    </row>
    <row r="2214" spans="1:26" hidden="1" x14ac:dyDescent="0.25">
      <c r="A2214" t="s">
        <v>10030</v>
      </c>
      <c r="B2214" t="s">
        <v>58</v>
      </c>
      <c r="C2214" t="s">
        <v>51</v>
      </c>
      <c r="D2214" t="s">
        <v>24</v>
      </c>
      <c r="E2214" t="s">
        <v>24</v>
      </c>
      <c r="F2214" t="s">
        <v>249</v>
      </c>
      <c r="G2214" t="s">
        <v>68</v>
      </c>
      <c r="H2214" t="s">
        <v>152</v>
      </c>
      <c r="I2214" t="b">
        <v>0</v>
      </c>
      <c r="J2214">
        <v>27.39</v>
      </c>
      <c r="K2214">
        <v>3116.29</v>
      </c>
      <c r="L2214" t="s">
        <v>10031</v>
      </c>
      <c r="M2214" s="2">
        <f t="shared" si="102"/>
        <v>45909.981944444444</v>
      </c>
      <c r="N2214" t="s">
        <v>10032</v>
      </c>
      <c r="O2214" s="2">
        <f t="shared" si="103"/>
        <v>45912.621261574073</v>
      </c>
      <c r="P2214" t="s">
        <v>10033</v>
      </c>
      <c r="Q2214" s="2">
        <f t="shared" si="104"/>
        <v>45912.521099537036</v>
      </c>
      <c r="R2214" t="s">
        <v>10033</v>
      </c>
      <c r="S2214" t="s">
        <v>30</v>
      </c>
      <c r="T22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4" s="5">
        <f>IF(tb_ship[[#This Row],[current_status]]&lt;&gt;"DELIVERED", "",
  ABS(tb_ship[[#This Row],[Formated_actual_delivery_timestamp]] - tb_ship[[#This Row],[Formatted_estimated_delivery_timestamp]])
)</f>
        <v>0.10016203703708015</v>
      </c>
      <c r="X2214">
        <v>2</v>
      </c>
      <c r="Y2214">
        <v>1</v>
      </c>
      <c r="Z2214" t="b">
        <v>0</v>
      </c>
    </row>
    <row r="2215" spans="1:26" hidden="1" x14ac:dyDescent="0.25">
      <c r="A2215" t="s">
        <v>10034</v>
      </c>
      <c r="B2215" t="s">
        <v>203</v>
      </c>
      <c r="C2215" t="s">
        <v>51</v>
      </c>
      <c r="D2215" t="s">
        <v>52</v>
      </c>
      <c r="E2215" t="s">
        <v>59</v>
      </c>
      <c r="F2215" t="s">
        <v>362</v>
      </c>
      <c r="G2215" t="s">
        <v>160</v>
      </c>
      <c r="I2215" t="b">
        <v>0</v>
      </c>
      <c r="J2215">
        <v>22.22</v>
      </c>
      <c r="K2215">
        <v>585.46</v>
      </c>
      <c r="L2215" t="s">
        <v>10035</v>
      </c>
      <c r="M2215" s="2">
        <f t="shared" si="102"/>
        <v>45981.618750000001</v>
      </c>
      <c r="N2215" t="s">
        <v>10036</v>
      </c>
      <c r="O2215" s="2">
        <f t="shared" si="103"/>
        <v>45987.958993055552</v>
      </c>
      <c r="P2215" t="s">
        <v>10037</v>
      </c>
      <c r="Q2215" s="2">
        <f t="shared" si="104"/>
        <v>45987.798611111109</v>
      </c>
      <c r="R2215" t="s">
        <v>10038</v>
      </c>
      <c r="S2215" t="s">
        <v>30</v>
      </c>
      <c r="T22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5" s="5">
        <f>IF(tb_ship[[#This Row],[current_status]]&lt;&gt;"DELIVERED", "",
  ABS(tb_ship[[#This Row],[Formated_actual_delivery_timestamp]] - tb_ship[[#This Row],[Formatted_estimated_delivery_timestamp]])
)</f>
        <v>0.16038194444263354</v>
      </c>
      <c r="X2215">
        <v>3</v>
      </c>
      <c r="Y2215">
        <v>5</v>
      </c>
      <c r="Z2215" t="b">
        <v>0</v>
      </c>
    </row>
    <row r="2216" spans="1:26" hidden="1" x14ac:dyDescent="0.25">
      <c r="A2216" t="s">
        <v>10039</v>
      </c>
      <c r="B2216" t="s">
        <v>99</v>
      </c>
      <c r="C2216" t="s">
        <v>51</v>
      </c>
      <c r="D2216" t="s">
        <v>34</v>
      </c>
      <c r="E2216" t="s">
        <v>24</v>
      </c>
      <c r="F2216" t="s">
        <v>230</v>
      </c>
      <c r="G2216" t="s">
        <v>650</v>
      </c>
      <c r="H2216" t="s">
        <v>319</v>
      </c>
      <c r="I2216" t="b">
        <v>1</v>
      </c>
      <c r="J2216">
        <v>17.25</v>
      </c>
      <c r="K2216">
        <v>337.18</v>
      </c>
      <c r="L2216" t="s">
        <v>10040</v>
      </c>
      <c r="M2216" s="2">
        <f t="shared" si="102"/>
        <v>45931.615277777775</v>
      </c>
      <c r="N2216" t="s">
        <v>10041</v>
      </c>
      <c r="O2216" s="2">
        <f t="shared" si="103"/>
        <v>45929.068437499998</v>
      </c>
      <c r="P2216" t="s">
        <v>10042</v>
      </c>
      <c r="Q2216" s="2">
        <f t="shared" si="104"/>
        <v>45936.888321759259</v>
      </c>
      <c r="R2216" t="s">
        <v>10043</v>
      </c>
      <c r="S2216" t="s">
        <v>30</v>
      </c>
      <c r="T2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16" s="5">
        <f>IF(tb_ship[[#This Row],[current_status]]&lt;&gt;"DELIVERED", "",
  ABS(tb_ship[[#This Row],[Formated_actual_delivery_timestamp]] - tb_ship[[#This Row],[Formatted_estimated_delivery_timestamp]])
)</f>
        <v>7.8198842592610163</v>
      </c>
      <c r="X2216">
        <v>2</v>
      </c>
      <c r="Y2216">
        <v>2</v>
      </c>
      <c r="Z2216" t="b">
        <v>1</v>
      </c>
    </row>
    <row r="2217" spans="1:26" hidden="1" x14ac:dyDescent="0.25">
      <c r="A2217" t="s">
        <v>10044</v>
      </c>
      <c r="B2217" t="s">
        <v>203</v>
      </c>
      <c r="C2217" t="s">
        <v>33</v>
      </c>
      <c r="D2217" t="s">
        <v>24</v>
      </c>
      <c r="E2217" t="s">
        <v>24</v>
      </c>
      <c r="F2217" t="s">
        <v>196</v>
      </c>
      <c r="G2217" t="s">
        <v>25</v>
      </c>
      <c r="H2217" t="s">
        <v>69</v>
      </c>
      <c r="I2217" t="b">
        <v>0</v>
      </c>
      <c r="J2217">
        <v>6.03</v>
      </c>
      <c r="K2217">
        <v>149.88999999999999</v>
      </c>
      <c r="L2217" t="s">
        <v>10045</v>
      </c>
      <c r="M2217" s="2">
        <f t="shared" si="102"/>
        <v>45961.597222222226</v>
      </c>
      <c r="N2217" t="s">
        <v>10046</v>
      </c>
      <c r="O2217" s="2">
        <f t="shared" si="103"/>
        <v>45964.012650462966</v>
      </c>
      <c r="P2217" t="s">
        <v>10047</v>
      </c>
      <c r="Q2217" s="2">
        <f t="shared" si="104"/>
        <v>45963.408946759264</v>
      </c>
      <c r="R2217" t="s">
        <v>10047</v>
      </c>
      <c r="S2217" t="s">
        <v>30</v>
      </c>
      <c r="T22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7" s="5">
        <f>IF(tb_ship[[#This Row],[current_status]]&lt;&gt;"DELIVERED", "",
  ABS(tb_ship[[#This Row],[Formated_actual_delivery_timestamp]] - tb_ship[[#This Row],[Formatted_estimated_delivery_timestamp]])
)</f>
        <v>0.60370370370219462</v>
      </c>
      <c r="X2217">
        <v>1</v>
      </c>
      <c r="Y2217">
        <v>2</v>
      </c>
      <c r="Z2217" t="b">
        <v>0</v>
      </c>
    </row>
    <row r="2218" spans="1:26" hidden="1" x14ac:dyDescent="0.25">
      <c r="A2218" t="s">
        <v>10048</v>
      </c>
      <c r="B2218" t="s">
        <v>203</v>
      </c>
      <c r="C2218" t="s">
        <v>51</v>
      </c>
      <c r="D2218" t="s">
        <v>24</v>
      </c>
      <c r="E2218" t="s">
        <v>34</v>
      </c>
      <c r="F2218" t="s">
        <v>407</v>
      </c>
      <c r="G2218" t="s">
        <v>745</v>
      </c>
      <c r="H2218" t="s">
        <v>592</v>
      </c>
      <c r="I2218" t="b">
        <v>1</v>
      </c>
      <c r="J2218">
        <v>5.81</v>
      </c>
      <c r="K2218">
        <v>291.85000000000002</v>
      </c>
      <c r="L2218" t="s">
        <v>10049</v>
      </c>
      <c r="M2218" s="2">
        <f t="shared" si="102"/>
        <v>45973.625</v>
      </c>
      <c r="N2218" t="s">
        <v>10050</v>
      </c>
      <c r="O2218" s="2">
        <f t="shared" si="103"/>
        <v>45979.64298611111</v>
      </c>
      <c r="P2218" t="s">
        <v>10051</v>
      </c>
      <c r="Q2218" s="2">
        <f t="shared" si="104"/>
        <v>45979.19027777778</v>
      </c>
      <c r="R2218" t="s">
        <v>10051</v>
      </c>
      <c r="S2218" t="s">
        <v>30</v>
      </c>
      <c r="T22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8" s="5">
        <f>IF(tb_ship[[#This Row],[current_status]]&lt;&gt;"DELIVERED", "",
  ABS(tb_ship[[#This Row],[Formated_actual_delivery_timestamp]] - tb_ship[[#This Row],[Formatted_estimated_delivery_timestamp]])
)</f>
        <v>0.45270833333051996</v>
      </c>
      <c r="X2218">
        <v>3</v>
      </c>
      <c r="Y2218">
        <v>2</v>
      </c>
      <c r="Z2218" t="b">
        <v>0</v>
      </c>
    </row>
    <row r="2219" spans="1:26" hidden="1" x14ac:dyDescent="0.25">
      <c r="A2219" t="s">
        <v>10052</v>
      </c>
      <c r="B2219" t="s">
        <v>203</v>
      </c>
      <c r="C2219" t="s">
        <v>51</v>
      </c>
      <c r="D2219" t="s">
        <v>52</v>
      </c>
      <c r="E2219" t="s">
        <v>59</v>
      </c>
      <c r="F2219" t="s">
        <v>329</v>
      </c>
      <c r="G2219" t="s">
        <v>61</v>
      </c>
      <c r="H2219" t="s">
        <v>314</v>
      </c>
      <c r="I2219" t="b">
        <v>0</v>
      </c>
      <c r="J2219">
        <v>9.36</v>
      </c>
      <c r="K2219">
        <v>386.36</v>
      </c>
      <c r="L2219" t="s">
        <v>10053</v>
      </c>
      <c r="M2219" s="2">
        <f t="shared" si="102"/>
        <v>45958.295138888891</v>
      </c>
      <c r="N2219" t="s">
        <v>10054</v>
      </c>
      <c r="O2219" s="2">
        <f t="shared" si="103"/>
        <v>45965.203078703707</v>
      </c>
      <c r="P2219" t="s">
        <v>10055</v>
      </c>
      <c r="Q2219" s="2">
        <f t="shared" si="104"/>
        <v>45964.964120370372</v>
      </c>
      <c r="R2219" t="s">
        <v>10056</v>
      </c>
      <c r="S2219" t="s">
        <v>30</v>
      </c>
      <c r="T22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19" s="5">
        <f>IF(tb_ship[[#This Row],[current_status]]&lt;&gt;"DELIVERED", "",
  ABS(tb_ship[[#This Row],[Formated_actual_delivery_timestamp]] - tb_ship[[#This Row],[Formatted_estimated_delivery_timestamp]])
)</f>
        <v>0.23895833333517658</v>
      </c>
      <c r="X2219">
        <v>3</v>
      </c>
      <c r="Y2219">
        <v>4</v>
      </c>
      <c r="Z2219" t="b">
        <v>0</v>
      </c>
    </row>
    <row r="2220" spans="1:26" hidden="1" x14ac:dyDescent="0.25">
      <c r="A2220" t="s">
        <v>10057</v>
      </c>
      <c r="B2220" t="s">
        <v>58</v>
      </c>
      <c r="C2220" t="s">
        <v>33</v>
      </c>
      <c r="D2220" t="s">
        <v>24</v>
      </c>
      <c r="E2220" t="s">
        <v>44</v>
      </c>
      <c r="F2220" t="s">
        <v>93</v>
      </c>
      <c r="G2220" t="s">
        <v>135</v>
      </c>
      <c r="H2220" t="s">
        <v>2241</v>
      </c>
      <c r="I2220" t="b">
        <v>1</v>
      </c>
      <c r="J2220">
        <v>3.19</v>
      </c>
      <c r="K2220">
        <v>38.97</v>
      </c>
      <c r="L2220" t="s">
        <v>10058</v>
      </c>
      <c r="M2220" s="2">
        <f t="shared" si="102"/>
        <v>46059.868750000001</v>
      </c>
      <c r="N2220" t="s">
        <v>10059</v>
      </c>
      <c r="O2220" s="2">
        <f t="shared" si="103"/>
        <v>46060.368750000001</v>
      </c>
      <c r="P2220" t="s">
        <v>10060</v>
      </c>
      <c r="Q2220" s="2">
        <f t="shared" si="104"/>
        <v>46060.451342592591</v>
      </c>
      <c r="R2220" t="s">
        <v>10061</v>
      </c>
      <c r="S2220" t="s">
        <v>30</v>
      </c>
      <c r="T22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0" s="5">
        <f>IF(tb_ship[[#This Row],[current_status]]&lt;&gt;"DELIVERED", "",
  ABS(tb_ship[[#This Row],[Formated_actual_delivery_timestamp]] - tb_ship[[#This Row],[Formatted_estimated_delivery_timestamp]])
)</f>
        <v>8.2592592589207925E-2</v>
      </c>
      <c r="X2220">
        <v>2</v>
      </c>
      <c r="Y2220">
        <v>3</v>
      </c>
      <c r="Z2220" t="b">
        <v>0</v>
      </c>
    </row>
    <row r="2221" spans="1:26" hidden="1" x14ac:dyDescent="0.25">
      <c r="A2221" t="s">
        <v>10062</v>
      </c>
      <c r="B2221" t="s">
        <v>67</v>
      </c>
      <c r="C2221" t="s">
        <v>33</v>
      </c>
      <c r="D2221" t="s">
        <v>100</v>
      </c>
      <c r="E2221" t="s">
        <v>24</v>
      </c>
      <c r="F2221" t="s">
        <v>513</v>
      </c>
      <c r="G2221" t="s">
        <v>151</v>
      </c>
      <c r="H2221" t="s">
        <v>103</v>
      </c>
      <c r="I2221" t="b">
        <v>1</v>
      </c>
      <c r="J2221">
        <v>55.03</v>
      </c>
      <c r="K2221">
        <v>2264.04</v>
      </c>
      <c r="L2221" t="s">
        <v>10063</v>
      </c>
      <c r="M2221" s="2">
        <f t="shared" si="102"/>
        <v>46018.126388888886</v>
      </c>
      <c r="N2221" t="s">
        <v>10064</v>
      </c>
      <c r="O2221" s="2">
        <f t="shared" si="103"/>
        <v>46026.358263888891</v>
      </c>
      <c r="P2221" t="s">
        <v>10065</v>
      </c>
      <c r="Q2221" s="2">
        <f t="shared" si="104"/>
        <v>46027.506377314814</v>
      </c>
      <c r="R2221" t="s">
        <v>10066</v>
      </c>
      <c r="S2221" t="s">
        <v>30</v>
      </c>
      <c r="T2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1" s="5">
        <f>IF(tb_ship[[#This Row],[current_status]]&lt;&gt;"DELIVERED", "",
  ABS(tb_ship[[#This Row],[Formated_actual_delivery_timestamp]] - tb_ship[[#This Row],[Formatted_estimated_delivery_timestamp]])
)</f>
        <v>1.1481134259229293</v>
      </c>
      <c r="X2221">
        <v>4</v>
      </c>
      <c r="Y2221">
        <v>3</v>
      </c>
      <c r="Z2221" t="b">
        <v>0</v>
      </c>
    </row>
    <row r="2222" spans="1:26" hidden="1" x14ac:dyDescent="0.25">
      <c r="A2222" t="s">
        <v>10067</v>
      </c>
      <c r="B2222" t="s">
        <v>203</v>
      </c>
      <c r="C2222" t="s">
        <v>23</v>
      </c>
      <c r="D2222" t="s">
        <v>44</v>
      </c>
      <c r="E2222" t="s">
        <v>52</v>
      </c>
      <c r="F2222" t="s">
        <v>135</v>
      </c>
      <c r="G2222" t="s">
        <v>53</v>
      </c>
      <c r="H2222" t="s">
        <v>86</v>
      </c>
      <c r="I2222" t="b">
        <v>1</v>
      </c>
      <c r="J2222">
        <v>51.92</v>
      </c>
      <c r="K2222">
        <v>517.41</v>
      </c>
      <c r="L2222" t="s">
        <v>10068</v>
      </c>
      <c r="M2222" s="2">
        <f t="shared" si="102"/>
        <v>45861.967361111107</v>
      </c>
      <c r="N2222" t="s">
        <v>10069</v>
      </c>
      <c r="O2222" s="2">
        <f t="shared" si="103"/>
        <v>45866.161099537036</v>
      </c>
      <c r="P2222" t="s">
        <v>10070</v>
      </c>
      <c r="Q2222" s="2">
        <f t="shared" si="104"/>
        <v>45866.933333333334</v>
      </c>
      <c r="R2222" t="s">
        <v>10071</v>
      </c>
      <c r="S2222" t="s">
        <v>30</v>
      </c>
      <c r="T2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2" s="5">
        <f>IF(tb_ship[[#This Row],[current_status]]&lt;&gt;"DELIVERED", "",
  ABS(tb_ship[[#This Row],[Formated_actual_delivery_timestamp]] - tb_ship[[#This Row],[Formatted_estimated_delivery_timestamp]])
)</f>
        <v>0.7722337962986785</v>
      </c>
      <c r="X2222">
        <v>3</v>
      </c>
      <c r="Y2222">
        <v>2</v>
      </c>
      <c r="Z2222" t="b">
        <v>0</v>
      </c>
    </row>
    <row r="2223" spans="1:26" hidden="1" x14ac:dyDescent="0.25">
      <c r="A2223" t="s">
        <v>10072</v>
      </c>
      <c r="B2223" t="s">
        <v>186</v>
      </c>
      <c r="C2223" t="s">
        <v>51</v>
      </c>
      <c r="D2223" t="s">
        <v>24</v>
      </c>
      <c r="E2223" t="s">
        <v>24</v>
      </c>
      <c r="F2223" t="s">
        <v>25</v>
      </c>
      <c r="G2223" t="s">
        <v>68</v>
      </c>
      <c r="H2223" t="s">
        <v>152</v>
      </c>
      <c r="I2223" t="b">
        <v>0</v>
      </c>
      <c r="J2223">
        <v>19.87</v>
      </c>
      <c r="K2223">
        <v>1233.8900000000001</v>
      </c>
      <c r="L2223" t="s">
        <v>10073</v>
      </c>
      <c r="M2223" s="2">
        <f t="shared" si="102"/>
        <v>45953.504166666666</v>
      </c>
      <c r="N2223" t="s">
        <v>10074</v>
      </c>
      <c r="O2223" s="2">
        <f t="shared" si="103"/>
        <v>45955.11414351852</v>
      </c>
      <c r="P2223" t="s">
        <v>10075</v>
      </c>
      <c r="Q2223" s="2">
        <f t="shared" si="104"/>
        <v>45955.898240740746</v>
      </c>
      <c r="R2223" t="s">
        <v>10075</v>
      </c>
      <c r="S2223" t="s">
        <v>30</v>
      </c>
      <c r="T22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3" s="5">
        <f>IF(tb_ship[[#This Row],[current_status]]&lt;&gt;"DELIVERED", "",
  ABS(tb_ship[[#This Row],[Formated_actual_delivery_timestamp]] - tb_ship[[#This Row],[Formatted_estimated_delivery_timestamp]])
)</f>
        <v>0.78409722222568234</v>
      </c>
      <c r="X2223">
        <v>2</v>
      </c>
      <c r="Y2223">
        <v>1</v>
      </c>
      <c r="Z2223" t="b">
        <v>0</v>
      </c>
    </row>
    <row r="2224" spans="1:26" hidden="1" x14ac:dyDescent="0.25">
      <c r="A2224" t="s">
        <v>10076</v>
      </c>
      <c r="B2224" t="s">
        <v>186</v>
      </c>
      <c r="C2224" t="s">
        <v>23</v>
      </c>
      <c r="D2224" t="s">
        <v>44</v>
      </c>
      <c r="E2224" t="s">
        <v>24</v>
      </c>
      <c r="F2224" t="s">
        <v>117</v>
      </c>
      <c r="G2224" t="s">
        <v>1704</v>
      </c>
      <c r="H2224" t="s">
        <v>688</v>
      </c>
      <c r="I2224" t="b">
        <v>1</v>
      </c>
      <c r="J2224">
        <v>23.8</v>
      </c>
      <c r="K2224">
        <v>849.34</v>
      </c>
      <c r="L2224" t="s">
        <v>10077</v>
      </c>
      <c r="M2224" s="2">
        <f t="shared" si="102"/>
        <v>46049.918749999997</v>
      </c>
      <c r="N2224" t="s">
        <v>10078</v>
      </c>
      <c r="O2224" s="2">
        <f t="shared" si="103"/>
        <v>46054.437326388885</v>
      </c>
      <c r="P2224" t="s">
        <v>10079</v>
      </c>
      <c r="Q2224" s="2">
        <f t="shared" si="104"/>
        <v>46054.605439814812</v>
      </c>
      <c r="R2224" t="s">
        <v>10079</v>
      </c>
      <c r="S2224" t="s">
        <v>30</v>
      </c>
      <c r="T22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4" s="5">
        <f>IF(tb_ship[[#This Row],[current_status]]&lt;&gt;"DELIVERED", "",
  ABS(tb_ship[[#This Row],[Formated_actual_delivery_timestamp]] - tb_ship[[#This Row],[Formatted_estimated_delivery_timestamp]])
)</f>
        <v>0.16811342592700385</v>
      </c>
      <c r="X2224">
        <v>4</v>
      </c>
      <c r="Y2224">
        <v>5</v>
      </c>
      <c r="Z2224" t="b">
        <v>0</v>
      </c>
    </row>
    <row r="2225" spans="1:26" hidden="1" x14ac:dyDescent="0.25">
      <c r="A2225" t="s">
        <v>10080</v>
      </c>
      <c r="B2225" t="s">
        <v>58</v>
      </c>
      <c r="C2225" t="s">
        <v>33</v>
      </c>
      <c r="D2225" t="s">
        <v>52</v>
      </c>
      <c r="E2225" t="s">
        <v>173</v>
      </c>
      <c r="F2225" t="s">
        <v>422</v>
      </c>
      <c r="G2225" t="s">
        <v>460</v>
      </c>
      <c r="H2225" t="s">
        <v>859</v>
      </c>
      <c r="I2225" t="b">
        <v>0</v>
      </c>
      <c r="J2225">
        <v>42.22</v>
      </c>
      <c r="K2225">
        <v>2181.91</v>
      </c>
      <c r="L2225" t="s">
        <v>10081</v>
      </c>
      <c r="M2225" s="2">
        <f t="shared" si="102"/>
        <v>46047.564583333333</v>
      </c>
      <c r="N2225" t="s">
        <v>10082</v>
      </c>
      <c r="O2225" s="2">
        <f t="shared" si="103"/>
        <v>46056.797002314815</v>
      </c>
      <c r="P2225" t="s">
        <v>10083</v>
      </c>
      <c r="Q2225" s="2">
        <f t="shared" si="104"/>
        <v>46056.951724537037</v>
      </c>
      <c r="R2225" t="s">
        <v>10083</v>
      </c>
      <c r="S2225" t="s">
        <v>30</v>
      </c>
      <c r="T22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5" s="5">
        <f>IF(tb_ship[[#This Row],[current_status]]&lt;&gt;"DELIVERED", "",
  ABS(tb_ship[[#This Row],[Formated_actual_delivery_timestamp]] - tb_ship[[#This Row],[Formatted_estimated_delivery_timestamp]])
)</f>
        <v>0.15472222222160781</v>
      </c>
      <c r="X2225">
        <v>3</v>
      </c>
      <c r="Y2225">
        <v>29</v>
      </c>
      <c r="Z2225" t="b">
        <v>0</v>
      </c>
    </row>
    <row r="2226" spans="1:26" hidden="1" x14ac:dyDescent="0.25">
      <c r="A2226" t="s">
        <v>10084</v>
      </c>
      <c r="B2226" t="s">
        <v>203</v>
      </c>
      <c r="C2226" t="s">
        <v>33</v>
      </c>
      <c r="D2226" t="s">
        <v>44</v>
      </c>
      <c r="E2226" t="s">
        <v>52</v>
      </c>
      <c r="F2226" t="s">
        <v>45</v>
      </c>
      <c r="G2226" t="s">
        <v>76</v>
      </c>
      <c r="H2226" t="s">
        <v>2406</v>
      </c>
      <c r="I2226" t="b">
        <v>1</v>
      </c>
      <c r="J2226">
        <v>103.19</v>
      </c>
      <c r="K2226">
        <v>1452.75</v>
      </c>
      <c r="L2226" t="s">
        <v>10085</v>
      </c>
      <c r="M2226" s="2">
        <f t="shared" si="102"/>
        <v>46037.026388888888</v>
      </c>
      <c r="N2226" t="s">
        <v>10086</v>
      </c>
      <c r="O2226" s="2">
        <f t="shared" si="103"/>
        <v>46045.770497685182</v>
      </c>
      <c r="P2226" t="s">
        <v>10087</v>
      </c>
      <c r="Q2226" s="2">
        <f t="shared" si="104"/>
        <v>46045.981828703698</v>
      </c>
      <c r="R2226" t="s">
        <v>10088</v>
      </c>
      <c r="S2226" t="s">
        <v>30</v>
      </c>
      <c r="T22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6" s="5">
        <f>IF(tb_ship[[#This Row],[current_status]]&lt;&gt;"DELIVERED", "",
  ABS(tb_ship[[#This Row],[Formated_actual_delivery_timestamp]] - tb_ship[[#This Row],[Formatted_estimated_delivery_timestamp]])
)</f>
        <v>0.21133101851592073</v>
      </c>
      <c r="X2226">
        <v>2</v>
      </c>
      <c r="Y2226">
        <v>4</v>
      </c>
      <c r="Z2226" t="b">
        <v>0</v>
      </c>
    </row>
    <row r="2227" spans="1:26" hidden="1" x14ac:dyDescent="0.25">
      <c r="A2227" t="s">
        <v>10089</v>
      </c>
      <c r="B2227" t="s">
        <v>58</v>
      </c>
      <c r="C2227" t="s">
        <v>33</v>
      </c>
      <c r="D2227" t="s">
        <v>59</v>
      </c>
      <c r="E2227" t="s">
        <v>52</v>
      </c>
      <c r="F2227" t="s">
        <v>471</v>
      </c>
      <c r="G2227" t="s">
        <v>85</v>
      </c>
      <c r="H2227" t="s">
        <v>162</v>
      </c>
      <c r="I2227" t="b">
        <v>0</v>
      </c>
      <c r="J2227">
        <v>37.130000000000003</v>
      </c>
      <c r="K2227">
        <v>1577.01</v>
      </c>
      <c r="L2227" t="s">
        <v>10090</v>
      </c>
      <c r="M2227" s="2">
        <f t="shared" si="102"/>
        <v>45937.536805555559</v>
      </c>
      <c r="N2227" t="s">
        <v>10091</v>
      </c>
      <c r="O2227" s="2">
        <f t="shared" si="103"/>
        <v>45945.337881944448</v>
      </c>
      <c r="P2227" t="s">
        <v>10092</v>
      </c>
      <c r="Q2227" s="2">
        <f t="shared" si="104"/>
        <v>45946.109027777777</v>
      </c>
      <c r="R2227" t="s">
        <v>10092</v>
      </c>
      <c r="S2227" t="s">
        <v>30</v>
      </c>
      <c r="T2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7" s="5">
        <f>IF(tb_ship[[#This Row],[current_status]]&lt;&gt;"DELIVERED", "",
  ABS(tb_ship[[#This Row],[Formated_actual_delivery_timestamp]] - tb_ship[[#This Row],[Formatted_estimated_delivery_timestamp]])
)</f>
        <v>0.77114583332877373</v>
      </c>
      <c r="X2227">
        <v>3</v>
      </c>
      <c r="Y2227">
        <v>4</v>
      </c>
      <c r="Z2227" t="b">
        <v>0</v>
      </c>
    </row>
    <row r="2228" spans="1:26" hidden="1" x14ac:dyDescent="0.25">
      <c r="A2228" t="s">
        <v>10093</v>
      </c>
      <c r="B2228" t="s">
        <v>91</v>
      </c>
      <c r="C2228" t="s">
        <v>23</v>
      </c>
      <c r="D2228" t="s">
        <v>187</v>
      </c>
      <c r="E2228" t="s">
        <v>24</v>
      </c>
      <c r="F2228" t="s">
        <v>801</v>
      </c>
      <c r="G2228" t="s">
        <v>93</v>
      </c>
      <c r="H2228" t="s">
        <v>286</v>
      </c>
      <c r="I2228" t="b">
        <v>1</v>
      </c>
      <c r="J2228">
        <v>8.3800000000000008</v>
      </c>
      <c r="K2228">
        <v>561.77</v>
      </c>
      <c r="L2228" t="s">
        <v>10094</v>
      </c>
      <c r="M2228" s="2">
        <f t="shared" si="102"/>
        <v>46007.165277777778</v>
      </c>
      <c r="N2228" t="s">
        <v>10095</v>
      </c>
      <c r="O2228" s="2">
        <f t="shared" si="103"/>
        <v>46010.929780092592</v>
      </c>
      <c r="P2228" t="s">
        <v>10096</v>
      </c>
      <c r="Q2228" s="2">
        <f t="shared" si="104"/>
        <v>46011.115277777775</v>
      </c>
      <c r="R2228" t="s">
        <v>10096</v>
      </c>
      <c r="S2228" t="s">
        <v>30</v>
      </c>
      <c r="T22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8" s="5">
        <f>IF(tb_ship[[#This Row],[current_status]]&lt;&gt;"DELIVERED", "",
  ABS(tb_ship[[#This Row],[Formated_actual_delivery_timestamp]] - tb_ship[[#This Row],[Formatted_estimated_delivery_timestamp]])
)</f>
        <v>0.18549768518278142</v>
      </c>
      <c r="X2228">
        <v>2</v>
      </c>
      <c r="Y2228">
        <v>2</v>
      </c>
      <c r="Z2228" t="b">
        <v>0</v>
      </c>
    </row>
    <row r="2229" spans="1:26" hidden="1" x14ac:dyDescent="0.25">
      <c r="A2229" t="s">
        <v>10097</v>
      </c>
      <c r="B2229" t="s">
        <v>335</v>
      </c>
      <c r="C2229" t="s">
        <v>33</v>
      </c>
      <c r="D2229" t="s">
        <v>301</v>
      </c>
      <c r="E2229" t="s">
        <v>24</v>
      </c>
      <c r="F2229" t="s">
        <v>302</v>
      </c>
      <c r="G2229" t="s">
        <v>189</v>
      </c>
      <c r="H2229" t="s">
        <v>303</v>
      </c>
      <c r="I2229" t="b">
        <v>1</v>
      </c>
      <c r="J2229">
        <v>11.94</v>
      </c>
      <c r="K2229">
        <v>935.01</v>
      </c>
      <c r="L2229" t="s">
        <v>10098</v>
      </c>
      <c r="M2229" s="2">
        <f t="shared" si="102"/>
        <v>45860.259027777778</v>
      </c>
      <c r="N2229" t="s">
        <v>10099</v>
      </c>
      <c r="O2229" s="2">
        <f t="shared" si="103"/>
        <v>45866.984583333331</v>
      </c>
      <c r="P2229" t="s">
        <v>10100</v>
      </c>
      <c r="Q2229" s="2">
        <f t="shared" si="104"/>
        <v>45867.740335648145</v>
      </c>
      <c r="R2229" t="s">
        <v>10101</v>
      </c>
      <c r="S2229" t="s">
        <v>30</v>
      </c>
      <c r="T22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29" s="5">
        <f>IF(tb_ship[[#This Row],[current_status]]&lt;&gt;"DELIVERED", "",
  ABS(tb_ship[[#This Row],[Formated_actual_delivery_timestamp]] - tb_ship[[#This Row],[Formatted_estimated_delivery_timestamp]])
)</f>
        <v>0.75575231481343508</v>
      </c>
      <c r="X2229">
        <v>2</v>
      </c>
      <c r="Y2229">
        <v>3</v>
      </c>
      <c r="Z2229" t="b">
        <v>0</v>
      </c>
    </row>
    <row r="2230" spans="1:26" hidden="1" x14ac:dyDescent="0.25">
      <c r="A2230" t="s">
        <v>10102</v>
      </c>
      <c r="B2230" t="s">
        <v>203</v>
      </c>
      <c r="C2230" t="s">
        <v>33</v>
      </c>
      <c r="D2230" t="s">
        <v>34</v>
      </c>
      <c r="E2230" t="s">
        <v>24</v>
      </c>
      <c r="F2230" t="s">
        <v>209</v>
      </c>
      <c r="G2230" t="s">
        <v>25</v>
      </c>
      <c r="H2230" t="s">
        <v>771</v>
      </c>
      <c r="I2230" t="b">
        <v>1</v>
      </c>
      <c r="J2230">
        <v>22.08</v>
      </c>
      <c r="K2230">
        <v>1760.13</v>
      </c>
      <c r="L2230" t="s">
        <v>10103</v>
      </c>
      <c r="M2230" s="2">
        <f t="shared" si="102"/>
        <v>45969.80972222222</v>
      </c>
      <c r="N2230" t="s">
        <v>10104</v>
      </c>
      <c r="O2230" s="2">
        <f t="shared" si="103"/>
        <v>45974.351550925923</v>
      </c>
      <c r="P2230" t="s">
        <v>10105</v>
      </c>
      <c r="Q2230" s="2">
        <f t="shared" si="104"/>
        <v>45974.802812499998</v>
      </c>
      <c r="R2230" t="s">
        <v>10105</v>
      </c>
      <c r="S2230" t="s">
        <v>30</v>
      </c>
      <c r="T22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30" s="5">
        <f>IF(tb_ship[[#This Row],[current_status]]&lt;&gt;"DELIVERED", "",
  ABS(tb_ship[[#This Row],[Formated_actual_delivery_timestamp]] - tb_ship[[#This Row],[Formatted_estimated_delivery_timestamp]])
)</f>
        <v>0.45126157407503342</v>
      </c>
      <c r="X2230">
        <v>2</v>
      </c>
      <c r="Y2230">
        <v>2</v>
      </c>
      <c r="Z2230" t="b">
        <v>0</v>
      </c>
    </row>
    <row r="2231" spans="1:26" hidden="1" x14ac:dyDescent="0.25">
      <c r="A2231" t="s">
        <v>10106</v>
      </c>
      <c r="B2231" t="s">
        <v>99</v>
      </c>
      <c r="C2231" t="s">
        <v>51</v>
      </c>
      <c r="D2231" t="s">
        <v>34</v>
      </c>
      <c r="E2231" t="s">
        <v>24</v>
      </c>
      <c r="F2231" t="s">
        <v>230</v>
      </c>
      <c r="G2231" t="s">
        <v>650</v>
      </c>
      <c r="I2231" t="b">
        <v>1</v>
      </c>
      <c r="J2231">
        <v>53</v>
      </c>
      <c r="K2231">
        <v>4323.91</v>
      </c>
      <c r="L2231" t="s">
        <v>10107</v>
      </c>
      <c r="M2231" s="2">
        <f t="shared" si="102"/>
        <v>45937.511111111111</v>
      </c>
      <c r="N2231" t="s">
        <v>10108</v>
      </c>
      <c r="O2231" s="2">
        <f t="shared" si="103"/>
        <v>45944.310497685183</v>
      </c>
      <c r="P2231" t="s">
        <v>10109</v>
      </c>
      <c r="Q2231" s="2">
        <f t="shared" si="104"/>
        <v>45944.675509259258</v>
      </c>
      <c r="R2231" t="s">
        <v>10110</v>
      </c>
      <c r="S2231" t="s">
        <v>30</v>
      </c>
      <c r="T22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31" s="5">
        <f>IF(tb_ship[[#This Row],[current_status]]&lt;&gt;"DELIVERED", "",
  ABS(tb_ship[[#This Row],[Formated_actual_delivery_timestamp]] - tb_ship[[#This Row],[Formatted_estimated_delivery_timestamp]])
)</f>
        <v>0.36501157407474238</v>
      </c>
      <c r="X2231">
        <v>3</v>
      </c>
      <c r="Y2231">
        <v>2</v>
      </c>
      <c r="Z2231" t="b">
        <v>0</v>
      </c>
    </row>
    <row r="2232" spans="1:26" hidden="1" x14ac:dyDescent="0.25">
      <c r="A2232" t="s">
        <v>10111</v>
      </c>
      <c r="B2232" t="s">
        <v>74</v>
      </c>
      <c r="C2232" t="s">
        <v>33</v>
      </c>
      <c r="D2232" t="s">
        <v>44</v>
      </c>
      <c r="E2232" t="s">
        <v>52</v>
      </c>
      <c r="F2232" t="s">
        <v>117</v>
      </c>
      <c r="G2232" t="s">
        <v>76</v>
      </c>
      <c r="H2232" t="s">
        <v>86</v>
      </c>
      <c r="I2232" t="b">
        <v>1</v>
      </c>
      <c r="J2232">
        <v>12.07</v>
      </c>
      <c r="K2232">
        <v>237.48</v>
      </c>
      <c r="L2232" t="s">
        <v>10112</v>
      </c>
      <c r="M2232" s="2">
        <f t="shared" si="102"/>
        <v>45816.334027777775</v>
      </c>
      <c r="N2232" t="s">
        <v>10113</v>
      </c>
      <c r="O2232" s="2">
        <f t="shared" si="103"/>
        <v>45821.76421296296</v>
      </c>
      <c r="P2232" t="s">
        <v>10114</v>
      </c>
      <c r="Q2232" s="2">
        <f t="shared" si="104"/>
        <v>45821.622060185182</v>
      </c>
      <c r="R2232" t="s">
        <v>10114</v>
      </c>
      <c r="S2232" t="s">
        <v>30</v>
      </c>
      <c r="T22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2" s="5">
        <f>IF(tb_ship[[#This Row],[current_status]]&lt;&gt;"DELIVERED", "",
  ABS(tb_ship[[#This Row],[Formated_actual_delivery_timestamp]] - tb_ship[[#This Row],[Formatted_estimated_delivery_timestamp]])
)</f>
        <v>0.14215277777839219</v>
      </c>
      <c r="X2232">
        <v>1</v>
      </c>
      <c r="Y2232">
        <v>3</v>
      </c>
      <c r="Z2232" t="b">
        <v>0</v>
      </c>
    </row>
    <row r="2233" spans="1:26" x14ac:dyDescent="0.25">
      <c r="A2233" t="s">
        <v>10115</v>
      </c>
      <c r="B2233" t="s">
        <v>687</v>
      </c>
      <c r="C2233" t="s">
        <v>23</v>
      </c>
      <c r="D2233" t="s">
        <v>24</v>
      </c>
      <c r="E2233" t="s">
        <v>24</v>
      </c>
      <c r="F2233" t="s">
        <v>25</v>
      </c>
      <c r="G2233" t="s">
        <v>93</v>
      </c>
      <c r="H2233" t="s">
        <v>152</v>
      </c>
      <c r="I2233" t="b">
        <v>0</v>
      </c>
      <c r="J2233">
        <v>18.25</v>
      </c>
      <c r="K2233">
        <v>739.59</v>
      </c>
      <c r="L2233" t="s">
        <v>10116</v>
      </c>
      <c r="M2233" s="2">
        <f t="shared" si="102"/>
        <v>45842.770138888889</v>
      </c>
      <c r="N2233" t="s">
        <v>10117</v>
      </c>
      <c r="O2233" s="2">
        <f t="shared" si="103"/>
        <v>45844.680185185185</v>
      </c>
      <c r="Q2233" s="2" t="str">
        <f t="shared" si="104"/>
        <v/>
      </c>
      <c r="R2233" t="s">
        <v>10118</v>
      </c>
      <c r="S2233" t="s">
        <v>156</v>
      </c>
      <c r="T22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33" s="5" t="str">
        <f>IF(tb_ship[[#This Row],[current_status]]&lt;&gt;"DELIVERED", "",
  ABS(tb_ship[[#This Row],[Formated_actual_delivery_timestamp]] - tb_ship[[#This Row],[Formatted_estimated_delivery_timestamp]])
)</f>
        <v/>
      </c>
      <c r="V2233" t="s">
        <v>194</v>
      </c>
      <c r="W2233" t="s">
        <v>921</v>
      </c>
      <c r="X2233">
        <v>9</v>
      </c>
      <c r="Y2233">
        <v>2</v>
      </c>
      <c r="Z2233" t="b">
        <v>1</v>
      </c>
    </row>
    <row r="2234" spans="1:26" hidden="1" x14ac:dyDescent="0.25">
      <c r="A2234" t="s">
        <v>10119</v>
      </c>
      <c r="B2234" t="s">
        <v>42</v>
      </c>
      <c r="C2234" t="s">
        <v>43</v>
      </c>
      <c r="D2234" t="s">
        <v>24</v>
      </c>
      <c r="E2234" t="s">
        <v>34</v>
      </c>
      <c r="F2234" t="s">
        <v>35</v>
      </c>
      <c r="G2234" t="s">
        <v>36</v>
      </c>
      <c r="H2234" t="s">
        <v>3260</v>
      </c>
      <c r="I2234" t="b">
        <v>1</v>
      </c>
      <c r="J2234">
        <v>21.61</v>
      </c>
      <c r="K2234">
        <v>859</v>
      </c>
      <c r="L2234" t="s">
        <v>10120</v>
      </c>
      <c r="M2234" s="2">
        <f t="shared" si="102"/>
        <v>46022.761111111111</v>
      </c>
      <c r="N2234" t="s">
        <v>10121</v>
      </c>
      <c r="O2234" s="2">
        <f t="shared" si="103"/>
        <v>46025.154583333337</v>
      </c>
      <c r="P2234" t="s">
        <v>10122</v>
      </c>
      <c r="Q2234" s="2">
        <f t="shared" si="104"/>
        <v>46025.050381944449</v>
      </c>
      <c r="R2234" t="s">
        <v>10122</v>
      </c>
      <c r="S2234" t="s">
        <v>30</v>
      </c>
      <c r="T22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4" s="5">
        <f>IF(tb_ship[[#This Row],[current_status]]&lt;&gt;"DELIVERED", "",
  ABS(tb_ship[[#This Row],[Formated_actual_delivery_timestamp]] - tb_ship[[#This Row],[Formatted_estimated_delivery_timestamp]])
)</f>
        <v>0.10420138888730435</v>
      </c>
      <c r="X2234">
        <v>3</v>
      </c>
      <c r="Y2234">
        <v>4</v>
      </c>
      <c r="Z2234" t="b">
        <v>0</v>
      </c>
    </row>
    <row r="2235" spans="1:26" hidden="1" x14ac:dyDescent="0.25">
      <c r="A2235" t="s">
        <v>10123</v>
      </c>
      <c r="B2235" t="s">
        <v>74</v>
      </c>
      <c r="C2235" t="s">
        <v>33</v>
      </c>
      <c r="D2235" t="s">
        <v>173</v>
      </c>
      <c r="E2235" t="s">
        <v>2593</v>
      </c>
      <c r="F2235" t="s">
        <v>460</v>
      </c>
      <c r="G2235" t="s">
        <v>422</v>
      </c>
      <c r="H2235" t="s">
        <v>7588</v>
      </c>
      <c r="I2235" t="b">
        <v>0</v>
      </c>
      <c r="J2235">
        <v>3.13</v>
      </c>
      <c r="K2235">
        <v>180.38</v>
      </c>
      <c r="L2235" t="s">
        <v>10124</v>
      </c>
      <c r="M2235" s="2">
        <f t="shared" si="102"/>
        <v>45831.551388888889</v>
      </c>
      <c r="N2235" t="s">
        <v>10125</v>
      </c>
      <c r="O2235" s="2">
        <f t="shared" si="103"/>
        <v>45840.215844907412</v>
      </c>
      <c r="P2235" t="s">
        <v>10126</v>
      </c>
      <c r="Q2235" s="2">
        <f t="shared" si="104"/>
        <v>45840.075671296298</v>
      </c>
      <c r="R2235" t="s">
        <v>10126</v>
      </c>
      <c r="S2235" t="s">
        <v>30</v>
      </c>
      <c r="T22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5" s="5">
        <f>IF(tb_ship[[#This Row],[current_status]]&lt;&gt;"DELIVERED", "",
  ABS(tb_ship[[#This Row],[Formated_actual_delivery_timestamp]] - tb_ship[[#This Row],[Formatted_estimated_delivery_timestamp]])
)</f>
        <v>0.14017361111473292</v>
      </c>
      <c r="X2235">
        <v>2</v>
      </c>
      <c r="Y2235">
        <v>3</v>
      </c>
      <c r="Z2235" t="b">
        <v>0</v>
      </c>
    </row>
    <row r="2236" spans="1:26" hidden="1" x14ac:dyDescent="0.25">
      <c r="A2236" t="s">
        <v>10127</v>
      </c>
      <c r="B2236" t="s">
        <v>58</v>
      </c>
      <c r="C2236" t="s">
        <v>51</v>
      </c>
      <c r="D2236" t="s">
        <v>59</v>
      </c>
      <c r="E2236" t="s">
        <v>52</v>
      </c>
      <c r="F2236" t="s">
        <v>61</v>
      </c>
      <c r="G2236" t="s">
        <v>53</v>
      </c>
      <c r="H2236" t="s">
        <v>162</v>
      </c>
      <c r="I2236" t="b">
        <v>0</v>
      </c>
      <c r="J2236">
        <v>3.72</v>
      </c>
      <c r="K2236">
        <v>118.09</v>
      </c>
      <c r="L2236" t="s">
        <v>10128</v>
      </c>
      <c r="M2236" s="2">
        <f t="shared" si="102"/>
        <v>45924.418055555558</v>
      </c>
      <c r="N2236" t="s">
        <v>10129</v>
      </c>
      <c r="O2236" s="2">
        <f t="shared" si="103"/>
        <v>45931.067280092589</v>
      </c>
      <c r="Q2236" s="2" t="str">
        <f t="shared" si="104"/>
        <v/>
      </c>
      <c r="R2236" t="s">
        <v>10130</v>
      </c>
      <c r="S2236" t="s">
        <v>140</v>
      </c>
      <c r="T223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36" s="5" t="str">
        <f>IF(tb_ship[[#This Row],[current_status]]&lt;&gt;"DELIVERED", "",
  ABS(tb_ship[[#This Row],[Formated_actual_delivery_timestamp]] - tb_ship[[#This Row],[Formatted_estimated_delivery_timestamp]])
)</f>
        <v/>
      </c>
      <c r="V2236" t="s">
        <v>1013</v>
      </c>
      <c r="W2236" t="s">
        <v>3515</v>
      </c>
      <c r="X2236">
        <v>7</v>
      </c>
      <c r="Y2236">
        <v>2</v>
      </c>
      <c r="Z2236" t="b">
        <v>1</v>
      </c>
    </row>
    <row r="2237" spans="1:26" hidden="1" x14ac:dyDescent="0.25">
      <c r="A2237" t="s">
        <v>10131</v>
      </c>
      <c r="B2237" t="s">
        <v>99</v>
      </c>
      <c r="C2237" t="s">
        <v>33</v>
      </c>
      <c r="D2237" t="s">
        <v>59</v>
      </c>
      <c r="E2237" t="s">
        <v>52</v>
      </c>
      <c r="F2237" t="s">
        <v>61</v>
      </c>
      <c r="G2237" t="s">
        <v>92</v>
      </c>
      <c r="H2237" t="s">
        <v>162</v>
      </c>
      <c r="I2237" t="b">
        <v>0</v>
      </c>
      <c r="J2237">
        <v>1.1599999999999999</v>
      </c>
      <c r="K2237">
        <v>12.33</v>
      </c>
      <c r="L2237" t="s">
        <v>10132</v>
      </c>
      <c r="M2237" s="2">
        <f t="shared" si="102"/>
        <v>45925.559027777781</v>
      </c>
      <c r="N2237" t="s">
        <v>10133</v>
      </c>
      <c r="O2237" s="2">
        <f t="shared" si="103"/>
        <v>45935.933078703703</v>
      </c>
      <c r="P2237" t="s">
        <v>10134</v>
      </c>
      <c r="Q2237" s="2">
        <f t="shared" si="104"/>
        <v>45935.687858796293</v>
      </c>
      <c r="R2237" t="s">
        <v>10135</v>
      </c>
      <c r="S2237" t="s">
        <v>30</v>
      </c>
      <c r="T22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7" s="5">
        <f>IF(tb_ship[[#This Row],[current_status]]&lt;&gt;"DELIVERED", "",
  ABS(tb_ship[[#This Row],[Formated_actual_delivery_timestamp]] - tb_ship[[#This Row],[Formatted_estimated_delivery_timestamp]])
)</f>
        <v>0.24521990741050104</v>
      </c>
      <c r="X2237">
        <v>2</v>
      </c>
      <c r="Y2237">
        <v>3</v>
      </c>
      <c r="Z2237" t="b">
        <v>0</v>
      </c>
    </row>
    <row r="2238" spans="1:26" hidden="1" x14ac:dyDescent="0.25">
      <c r="A2238" t="s">
        <v>10136</v>
      </c>
      <c r="B2238" t="s">
        <v>833</v>
      </c>
      <c r="C2238" t="s">
        <v>51</v>
      </c>
      <c r="D2238" t="s">
        <v>44</v>
      </c>
      <c r="E2238" t="s">
        <v>116</v>
      </c>
      <c r="F2238" t="s">
        <v>2056</v>
      </c>
      <c r="G2238" t="s">
        <v>811</v>
      </c>
      <c r="H2238" t="s">
        <v>1898</v>
      </c>
      <c r="I2238" t="b">
        <v>1</v>
      </c>
      <c r="J2238">
        <v>6.41</v>
      </c>
      <c r="K2238">
        <v>36.51</v>
      </c>
      <c r="L2238" t="s">
        <v>10137</v>
      </c>
      <c r="M2238" s="2">
        <f t="shared" si="102"/>
        <v>45965.964583333334</v>
      </c>
      <c r="N2238" t="s">
        <v>10138</v>
      </c>
      <c r="O2238" s="2">
        <f t="shared" si="103"/>
        <v>45972.760902777773</v>
      </c>
      <c r="P2238" t="s">
        <v>10139</v>
      </c>
      <c r="Q2238" s="2">
        <f t="shared" si="104"/>
        <v>45972.661412037036</v>
      </c>
      <c r="R2238" t="s">
        <v>10140</v>
      </c>
      <c r="S2238" t="s">
        <v>30</v>
      </c>
      <c r="T22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8" s="5">
        <f>IF(tb_ship[[#This Row],[current_status]]&lt;&gt;"DELIVERED", "",
  ABS(tb_ship[[#This Row],[Formated_actual_delivery_timestamp]] - tb_ship[[#This Row],[Formatted_estimated_delivery_timestamp]])
)</f>
        <v>9.9490740736655425E-2</v>
      </c>
      <c r="X2238">
        <v>2</v>
      </c>
      <c r="Y2238">
        <v>3</v>
      </c>
      <c r="Z2238" t="b">
        <v>0</v>
      </c>
    </row>
    <row r="2239" spans="1:26" hidden="1" x14ac:dyDescent="0.25">
      <c r="A2239" t="s">
        <v>10141</v>
      </c>
      <c r="B2239" t="s">
        <v>58</v>
      </c>
      <c r="C2239" t="s">
        <v>43</v>
      </c>
      <c r="D2239" t="s">
        <v>44</v>
      </c>
      <c r="E2239" t="s">
        <v>24</v>
      </c>
      <c r="F2239" t="s">
        <v>109</v>
      </c>
      <c r="G2239" t="s">
        <v>249</v>
      </c>
      <c r="H2239" t="s">
        <v>181</v>
      </c>
      <c r="I2239" t="b">
        <v>1</v>
      </c>
      <c r="J2239">
        <v>5.37</v>
      </c>
      <c r="K2239">
        <v>163.09</v>
      </c>
      <c r="L2239" t="s">
        <v>10142</v>
      </c>
      <c r="M2239" s="2">
        <f t="shared" si="102"/>
        <v>45832.034027777772</v>
      </c>
      <c r="N2239" t="s">
        <v>10143</v>
      </c>
      <c r="O2239" s="2">
        <f t="shared" si="103"/>
        <v>45837.021840277775</v>
      </c>
      <c r="P2239" t="s">
        <v>10144</v>
      </c>
      <c r="Q2239" s="2">
        <f t="shared" si="104"/>
        <v>45836.793773148151</v>
      </c>
      <c r="R2239" t="s">
        <v>10145</v>
      </c>
      <c r="S2239" t="s">
        <v>30</v>
      </c>
      <c r="T22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39" s="5">
        <f>IF(tb_ship[[#This Row],[current_status]]&lt;&gt;"DELIVERED", "",
  ABS(tb_ship[[#This Row],[Formated_actual_delivery_timestamp]] - tb_ship[[#This Row],[Formatted_estimated_delivery_timestamp]])
)</f>
        <v>0.22806712962483289</v>
      </c>
      <c r="X2239">
        <v>1</v>
      </c>
      <c r="Y2239">
        <v>2</v>
      </c>
      <c r="Z2239" t="b">
        <v>0</v>
      </c>
    </row>
    <row r="2240" spans="1:26" hidden="1" x14ac:dyDescent="0.25">
      <c r="A2240" t="s">
        <v>10146</v>
      </c>
      <c r="B2240" t="s">
        <v>279</v>
      </c>
      <c r="C2240" t="s">
        <v>33</v>
      </c>
      <c r="D2240" t="s">
        <v>44</v>
      </c>
      <c r="E2240" t="s">
        <v>52</v>
      </c>
      <c r="F2240" t="s">
        <v>180</v>
      </c>
      <c r="G2240" t="s">
        <v>329</v>
      </c>
      <c r="H2240" t="s">
        <v>86</v>
      </c>
      <c r="I2240" t="b">
        <v>1</v>
      </c>
      <c r="J2240">
        <v>31.19</v>
      </c>
      <c r="K2240">
        <v>609.11</v>
      </c>
      <c r="L2240" t="s">
        <v>10147</v>
      </c>
      <c r="M2240" s="2">
        <f t="shared" si="102"/>
        <v>45869.354166666664</v>
      </c>
      <c r="N2240" t="s">
        <v>10148</v>
      </c>
      <c r="O2240" s="2">
        <f t="shared" si="103"/>
        <v>45875.38354166667</v>
      </c>
      <c r="P2240" t="s">
        <v>10149</v>
      </c>
      <c r="Q2240" s="2">
        <f t="shared" si="104"/>
        <v>45874.286006944443</v>
      </c>
      <c r="R2240" t="s">
        <v>10149</v>
      </c>
      <c r="S2240" t="s">
        <v>30</v>
      </c>
      <c r="T22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40" s="5">
        <f>IF(tb_ship[[#This Row],[current_status]]&lt;&gt;"DELIVERED", "",
  ABS(tb_ship[[#This Row],[Formated_actual_delivery_timestamp]] - tb_ship[[#This Row],[Formatted_estimated_delivery_timestamp]])
)</f>
        <v>1.0975347222265555</v>
      </c>
      <c r="X2240">
        <v>2</v>
      </c>
      <c r="Y2240">
        <v>3</v>
      </c>
      <c r="Z2240" t="b">
        <v>0</v>
      </c>
    </row>
    <row r="2241" spans="1:26" hidden="1" x14ac:dyDescent="0.25">
      <c r="A2241" t="s">
        <v>10150</v>
      </c>
      <c r="B2241" t="s">
        <v>279</v>
      </c>
      <c r="C2241" t="s">
        <v>23</v>
      </c>
      <c r="D2241" t="s">
        <v>52</v>
      </c>
      <c r="E2241" t="s">
        <v>173</v>
      </c>
      <c r="F2241" t="s">
        <v>422</v>
      </c>
      <c r="G2241" t="s">
        <v>174</v>
      </c>
      <c r="I2241" t="b">
        <v>0</v>
      </c>
      <c r="J2241">
        <v>111.54</v>
      </c>
      <c r="K2241">
        <v>3921.45</v>
      </c>
      <c r="L2241" t="s">
        <v>10151</v>
      </c>
      <c r="M2241" s="2">
        <f t="shared" si="102"/>
        <v>45930.419444444444</v>
      </c>
      <c r="N2241" t="s">
        <v>10152</v>
      </c>
      <c r="O2241" s="2">
        <f t="shared" si="103"/>
        <v>45933.61582175926</v>
      </c>
      <c r="P2241" t="s">
        <v>10153</v>
      </c>
      <c r="Q2241" s="2">
        <f t="shared" si="104"/>
        <v>45933.724270833336</v>
      </c>
      <c r="R2241" t="s">
        <v>10154</v>
      </c>
      <c r="S2241" t="s">
        <v>30</v>
      </c>
      <c r="T22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1" s="5">
        <f>IF(tb_ship[[#This Row],[current_status]]&lt;&gt;"DELIVERED", "",
  ABS(tb_ship[[#This Row],[Formated_actual_delivery_timestamp]] - tb_ship[[#This Row],[Formatted_estimated_delivery_timestamp]])
)</f>
        <v>0.10844907407590654</v>
      </c>
      <c r="X2241">
        <v>4</v>
      </c>
      <c r="Y2241">
        <v>3</v>
      </c>
      <c r="Z2241" t="b">
        <v>0</v>
      </c>
    </row>
    <row r="2242" spans="1:26" hidden="1" x14ac:dyDescent="0.25">
      <c r="A2242" t="s">
        <v>10155</v>
      </c>
      <c r="B2242" t="s">
        <v>67</v>
      </c>
      <c r="C2242" t="s">
        <v>51</v>
      </c>
      <c r="D2242" t="s">
        <v>44</v>
      </c>
      <c r="E2242" t="s">
        <v>116</v>
      </c>
      <c r="F2242" t="s">
        <v>180</v>
      </c>
      <c r="G2242" t="s">
        <v>118</v>
      </c>
      <c r="H2242" t="s">
        <v>1898</v>
      </c>
      <c r="I2242" t="b">
        <v>1</v>
      </c>
      <c r="J2242">
        <v>16.399999999999999</v>
      </c>
      <c r="K2242">
        <v>1018.63</v>
      </c>
      <c r="L2242" t="s">
        <v>10156</v>
      </c>
      <c r="M2242" s="2">
        <f t="shared" ref="M2242:M2305" si="105">_xlfn.LET(
    _xlpm.iso, L2242,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45970.154861111107</v>
      </c>
      <c r="N2242" t="s">
        <v>10157</v>
      </c>
      <c r="O2242" s="2">
        <f t="shared" si="103"/>
        <v>45975.694421296292</v>
      </c>
      <c r="P2242" t="s">
        <v>10158</v>
      </c>
      <c r="Q2242" s="2">
        <f t="shared" si="104"/>
        <v>45975.734907407408</v>
      </c>
      <c r="R2242" t="s">
        <v>10159</v>
      </c>
      <c r="S2242" t="s">
        <v>30</v>
      </c>
      <c r="T22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2" s="5">
        <f>IF(tb_ship[[#This Row],[current_status]]&lt;&gt;"DELIVERED", "",
  ABS(tb_ship[[#This Row],[Formated_actual_delivery_timestamp]] - tb_ship[[#This Row],[Formatted_estimated_delivery_timestamp]])
)</f>
        <v>4.0486111116479151E-2</v>
      </c>
      <c r="X2242">
        <v>1</v>
      </c>
      <c r="Y2242">
        <v>4</v>
      </c>
      <c r="Z2242" t="b">
        <v>0</v>
      </c>
    </row>
    <row r="2243" spans="1:26" hidden="1" x14ac:dyDescent="0.25">
      <c r="A2243" t="s">
        <v>10160</v>
      </c>
      <c r="B2243" t="s">
        <v>150</v>
      </c>
      <c r="C2243" t="s">
        <v>43</v>
      </c>
      <c r="D2243" t="s">
        <v>116</v>
      </c>
      <c r="E2243" t="s">
        <v>24</v>
      </c>
      <c r="F2243" t="s">
        <v>10161</v>
      </c>
      <c r="G2243" t="s">
        <v>883</v>
      </c>
      <c r="H2243" t="s">
        <v>2694</v>
      </c>
      <c r="I2243" t="b">
        <v>1</v>
      </c>
      <c r="J2243">
        <v>12.35</v>
      </c>
      <c r="K2243">
        <v>116.55</v>
      </c>
      <c r="L2243" t="s">
        <v>10162</v>
      </c>
      <c r="M2243" s="2">
        <f t="shared" si="105"/>
        <v>46042.564583333333</v>
      </c>
      <c r="N2243" t="s">
        <v>10163</v>
      </c>
      <c r="O2243" s="2">
        <f t="shared" ref="O2243:O2306" si="106">_xlfn.LET(
    _xlpm.iso, N2243,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46049.746435185189</v>
      </c>
      <c r="Q2243" s="2" t="str">
        <f t="shared" ref="Q2243:Q2306" si="107">IF(P2243="", "", _xlfn.LET(
    _xlpm.iso, P2243,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2243" t="s">
        <v>10164</v>
      </c>
      <c r="S2243" t="s">
        <v>140</v>
      </c>
      <c r="T22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43" s="5" t="str">
        <f>IF(tb_ship[[#This Row],[current_status]]&lt;&gt;"DELIVERED", "",
  ABS(tb_ship[[#This Row],[Formated_actual_delivery_timestamp]] - tb_ship[[#This Row],[Formatted_estimated_delivery_timestamp]])
)</f>
        <v/>
      </c>
      <c r="V2243" t="s">
        <v>194</v>
      </c>
      <c r="W2243" t="s">
        <v>1785</v>
      </c>
      <c r="X2243">
        <v>5</v>
      </c>
      <c r="Y2243">
        <v>2</v>
      </c>
      <c r="Z2243" t="b">
        <v>1</v>
      </c>
    </row>
    <row r="2244" spans="1:26" hidden="1" x14ac:dyDescent="0.25">
      <c r="A2244" t="s">
        <v>10165</v>
      </c>
      <c r="B2244" t="s">
        <v>58</v>
      </c>
      <c r="C2244" t="s">
        <v>43</v>
      </c>
      <c r="D2244" t="s">
        <v>52</v>
      </c>
      <c r="E2244" t="s">
        <v>24</v>
      </c>
      <c r="F2244" t="s">
        <v>422</v>
      </c>
      <c r="G2244" t="s">
        <v>68</v>
      </c>
      <c r="H2244" t="s">
        <v>1024</v>
      </c>
      <c r="I2244" t="b">
        <v>1</v>
      </c>
      <c r="J2244">
        <v>5.04</v>
      </c>
      <c r="K2244">
        <v>212.84</v>
      </c>
      <c r="L2244" t="s">
        <v>10166</v>
      </c>
      <c r="M2244" s="2">
        <f t="shared" si="105"/>
        <v>45812.406944444447</v>
      </c>
      <c r="N2244" t="s">
        <v>10167</v>
      </c>
      <c r="O2244" s="2">
        <f t="shared" si="106"/>
        <v>45820.994537037041</v>
      </c>
      <c r="P2244" t="s">
        <v>10168</v>
      </c>
      <c r="Q2244" s="2">
        <f t="shared" si="107"/>
        <v>45820.762916666667</v>
      </c>
      <c r="R2244" t="s">
        <v>10169</v>
      </c>
      <c r="S2244" t="s">
        <v>30</v>
      </c>
      <c r="T22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44" s="5">
        <f>IF(tb_ship[[#This Row],[current_status]]&lt;&gt;"DELIVERED", "",
  ABS(tb_ship[[#This Row],[Formated_actual_delivery_timestamp]] - tb_ship[[#This Row],[Formatted_estimated_delivery_timestamp]])
)</f>
        <v>0.23162037037400296</v>
      </c>
      <c r="X2244">
        <v>3</v>
      </c>
      <c r="Y2244">
        <v>4</v>
      </c>
      <c r="Z2244" t="b">
        <v>0</v>
      </c>
    </row>
    <row r="2245" spans="1:26" hidden="1" x14ac:dyDescent="0.25">
      <c r="A2245" t="s">
        <v>10170</v>
      </c>
      <c r="B2245" t="s">
        <v>99</v>
      </c>
      <c r="C2245" t="s">
        <v>51</v>
      </c>
      <c r="D2245" t="s">
        <v>187</v>
      </c>
      <c r="E2245" t="s">
        <v>24</v>
      </c>
      <c r="F2245" t="s">
        <v>597</v>
      </c>
      <c r="G2245" t="s">
        <v>189</v>
      </c>
      <c r="H2245" t="s">
        <v>190</v>
      </c>
      <c r="I2245" t="b">
        <v>1</v>
      </c>
      <c r="J2245">
        <v>57.74</v>
      </c>
      <c r="K2245">
        <v>1906.29</v>
      </c>
      <c r="L2245" t="s">
        <v>10171</v>
      </c>
      <c r="M2245" s="2">
        <f t="shared" si="105"/>
        <v>46058.397916666669</v>
      </c>
      <c r="N2245" t="s">
        <v>10172</v>
      </c>
      <c r="O2245" s="2">
        <f t="shared" si="106"/>
        <v>46064.763622685183</v>
      </c>
      <c r="P2245" t="s">
        <v>10173</v>
      </c>
      <c r="Q2245" s="2">
        <f t="shared" si="107"/>
        <v>46065.030115740738</v>
      </c>
      <c r="R2245" t="s">
        <v>10174</v>
      </c>
      <c r="S2245" t="s">
        <v>30</v>
      </c>
      <c r="T22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5" s="5">
        <f>IF(tb_ship[[#This Row],[current_status]]&lt;&gt;"DELIVERED", "",
  ABS(tb_ship[[#This Row],[Formated_actual_delivery_timestamp]] - tb_ship[[#This Row],[Formatted_estimated_delivery_timestamp]])
)</f>
        <v>0.26649305555474712</v>
      </c>
      <c r="X2245">
        <v>1</v>
      </c>
      <c r="Y2245">
        <v>3</v>
      </c>
      <c r="Z2245" t="b">
        <v>0</v>
      </c>
    </row>
    <row r="2246" spans="1:26" hidden="1" x14ac:dyDescent="0.25">
      <c r="A2246" t="s">
        <v>10175</v>
      </c>
      <c r="B2246" t="s">
        <v>67</v>
      </c>
      <c r="C2246" t="s">
        <v>23</v>
      </c>
      <c r="D2246" t="s">
        <v>187</v>
      </c>
      <c r="E2246" t="s">
        <v>24</v>
      </c>
      <c r="F2246" t="s">
        <v>597</v>
      </c>
      <c r="G2246" t="s">
        <v>196</v>
      </c>
      <c r="H2246" t="s">
        <v>927</v>
      </c>
      <c r="I2246" t="b">
        <v>1</v>
      </c>
      <c r="J2246">
        <v>34.01</v>
      </c>
      <c r="K2246">
        <v>2130.2800000000002</v>
      </c>
      <c r="L2246" t="s">
        <v>10176</v>
      </c>
      <c r="M2246" s="2">
        <f t="shared" si="105"/>
        <v>45850.990277777775</v>
      </c>
      <c r="N2246" t="s">
        <v>10177</v>
      </c>
      <c r="O2246" s="2">
        <f t="shared" si="106"/>
        <v>45853.969953703701</v>
      </c>
      <c r="P2246" t="s">
        <v>10178</v>
      </c>
      <c r="Q2246" s="2">
        <f t="shared" si="107"/>
        <v>45854.277997685182</v>
      </c>
      <c r="R2246" t="s">
        <v>10179</v>
      </c>
      <c r="S2246" t="s">
        <v>30</v>
      </c>
      <c r="T22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6" s="5">
        <f>IF(tb_ship[[#This Row],[current_status]]&lt;&gt;"DELIVERED", "",
  ABS(tb_ship[[#This Row],[Formated_actual_delivery_timestamp]] - tb_ship[[#This Row],[Formatted_estimated_delivery_timestamp]])
)</f>
        <v>0.30804398148029577</v>
      </c>
      <c r="X2246">
        <v>4</v>
      </c>
      <c r="Y2246">
        <v>4</v>
      </c>
      <c r="Z2246" t="b">
        <v>0</v>
      </c>
    </row>
    <row r="2247" spans="1:26" hidden="1" x14ac:dyDescent="0.25">
      <c r="A2247" t="s">
        <v>10180</v>
      </c>
      <c r="B2247" t="s">
        <v>203</v>
      </c>
      <c r="C2247" t="s">
        <v>33</v>
      </c>
      <c r="D2247" t="s">
        <v>44</v>
      </c>
      <c r="E2247" t="s">
        <v>52</v>
      </c>
      <c r="F2247" t="s">
        <v>109</v>
      </c>
      <c r="G2247" t="s">
        <v>329</v>
      </c>
      <c r="H2247" t="s">
        <v>86</v>
      </c>
      <c r="I2247" t="b">
        <v>1</v>
      </c>
      <c r="J2247">
        <v>12.7</v>
      </c>
      <c r="K2247">
        <v>257.72000000000003</v>
      </c>
      <c r="L2247" t="s">
        <v>10181</v>
      </c>
      <c r="M2247" s="2">
        <f t="shared" si="105"/>
        <v>45834.117361111108</v>
      </c>
      <c r="N2247" t="s">
        <v>10182</v>
      </c>
      <c r="O2247" s="2">
        <f t="shared" si="106"/>
        <v>45842.452847222223</v>
      </c>
      <c r="P2247" t="s">
        <v>10183</v>
      </c>
      <c r="Q2247" s="2">
        <f t="shared" si="107"/>
        <v>45842.947372685187</v>
      </c>
      <c r="R2247" t="s">
        <v>10184</v>
      </c>
      <c r="S2247" t="s">
        <v>30</v>
      </c>
      <c r="T22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7" s="5">
        <f>IF(tb_ship[[#This Row],[current_status]]&lt;&gt;"DELIVERED", "",
  ABS(tb_ship[[#This Row],[Formated_actual_delivery_timestamp]] - tb_ship[[#This Row],[Formatted_estimated_delivery_timestamp]])
)</f>
        <v>0.49452546296379296</v>
      </c>
      <c r="X2247">
        <v>1</v>
      </c>
      <c r="Y2247">
        <v>2</v>
      </c>
      <c r="Z2247" t="b">
        <v>0</v>
      </c>
    </row>
    <row r="2248" spans="1:26" hidden="1" x14ac:dyDescent="0.25">
      <c r="A2248" t="s">
        <v>10185</v>
      </c>
      <c r="B2248" t="s">
        <v>99</v>
      </c>
      <c r="C2248" t="s">
        <v>43</v>
      </c>
      <c r="D2248" t="s">
        <v>24</v>
      </c>
      <c r="E2248" t="s">
        <v>52</v>
      </c>
      <c r="F2248" t="s">
        <v>102</v>
      </c>
      <c r="G2248" t="s">
        <v>92</v>
      </c>
      <c r="H2248" t="s">
        <v>216</v>
      </c>
      <c r="I2248" t="b">
        <v>1</v>
      </c>
      <c r="J2248">
        <v>8.1999999999999993</v>
      </c>
      <c r="K2248">
        <v>604.76</v>
      </c>
      <c r="L2248" t="s">
        <v>10186</v>
      </c>
      <c r="M2248" s="2">
        <f t="shared" si="105"/>
        <v>45936.604861111111</v>
      </c>
      <c r="N2248" t="s">
        <v>10187</v>
      </c>
      <c r="O2248" s="2">
        <f t="shared" si="106"/>
        <v>45945.198275462964</v>
      </c>
      <c r="P2248" t="s">
        <v>10188</v>
      </c>
      <c r="Q2248" s="2">
        <f t="shared" si="107"/>
        <v>45945.537777777783</v>
      </c>
      <c r="R2248" t="s">
        <v>10188</v>
      </c>
      <c r="S2248" t="s">
        <v>30</v>
      </c>
      <c r="T22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48" s="5">
        <f>IF(tb_ship[[#This Row],[current_status]]&lt;&gt;"DELIVERED", "",
  ABS(tb_ship[[#This Row],[Formated_actual_delivery_timestamp]] - tb_ship[[#This Row],[Formatted_estimated_delivery_timestamp]])
)</f>
        <v>0.33950231481867377</v>
      </c>
      <c r="X2248">
        <v>1</v>
      </c>
      <c r="Y2248">
        <v>4</v>
      </c>
      <c r="Z2248" t="b">
        <v>0</v>
      </c>
    </row>
    <row r="2249" spans="1:26" hidden="1" x14ac:dyDescent="0.25">
      <c r="A2249" t="s">
        <v>10189</v>
      </c>
      <c r="B2249" t="s">
        <v>42</v>
      </c>
      <c r="C2249" t="s">
        <v>33</v>
      </c>
      <c r="D2249" t="s">
        <v>34</v>
      </c>
      <c r="E2249" t="s">
        <v>24</v>
      </c>
      <c r="F2249" t="s">
        <v>209</v>
      </c>
      <c r="G2249" t="s">
        <v>249</v>
      </c>
      <c r="H2249" t="s">
        <v>319</v>
      </c>
      <c r="I2249" t="b">
        <v>1</v>
      </c>
      <c r="J2249">
        <v>40.75</v>
      </c>
      <c r="K2249">
        <v>720.07</v>
      </c>
      <c r="L2249" t="s">
        <v>10190</v>
      </c>
      <c r="M2249" s="2">
        <f t="shared" si="105"/>
        <v>45900.561805555553</v>
      </c>
      <c r="N2249" t="s">
        <v>10191</v>
      </c>
      <c r="O2249" s="2">
        <f t="shared" si="106"/>
        <v>45904.619791666664</v>
      </c>
      <c r="P2249" t="s">
        <v>10192</v>
      </c>
      <c r="Q2249" s="2">
        <f t="shared" si="107"/>
        <v>45904.603912037041</v>
      </c>
      <c r="R2249" t="s">
        <v>10193</v>
      </c>
      <c r="S2249" t="s">
        <v>30</v>
      </c>
      <c r="T22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49" s="5">
        <f>IF(tb_ship[[#This Row],[current_status]]&lt;&gt;"DELIVERED", "",
  ABS(tb_ship[[#This Row],[Formated_actual_delivery_timestamp]] - tb_ship[[#This Row],[Formatted_estimated_delivery_timestamp]])
)</f>
        <v>1.5879629623668734E-2</v>
      </c>
      <c r="X2249">
        <v>3</v>
      </c>
      <c r="Y2249">
        <v>3</v>
      </c>
      <c r="Z2249" t="b">
        <v>0</v>
      </c>
    </row>
    <row r="2250" spans="1:26" hidden="1" x14ac:dyDescent="0.25">
      <c r="A2250" t="s">
        <v>10194</v>
      </c>
      <c r="B2250" t="s">
        <v>67</v>
      </c>
      <c r="C2250" t="s">
        <v>33</v>
      </c>
      <c r="D2250" t="s">
        <v>34</v>
      </c>
      <c r="E2250" t="s">
        <v>24</v>
      </c>
      <c r="F2250" t="s">
        <v>75</v>
      </c>
      <c r="G2250" t="s">
        <v>25</v>
      </c>
      <c r="H2250" t="s">
        <v>319</v>
      </c>
      <c r="I2250" t="b">
        <v>1</v>
      </c>
      <c r="J2250">
        <v>128.38</v>
      </c>
      <c r="K2250">
        <v>5353.59</v>
      </c>
      <c r="L2250" t="s">
        <v>10195</v>
      </c>
      <c r="M2250" s="2">
        <f t="shared" si="105"/>
        <v>45950.313888888886</v>
      </c>
      <c r="N2250" t="s">
        <v>10196</v>
      </c>
      <c r="O2250" s="2">
        <f t="shared" si="106"/>
        <v>45960.700729166667</v>
      </c>
      <c r="P2250" t="s">
        <v>10197</v>
      </c>
      <c r="Q2250" s="2">
        <f t="shared" si="107"/>
        <v>45960.370925925927</v>
      </c>
      <c r="R2250" t="s">
        <v>10197</v>
      </c>
      <c r="S2250" t="s">
        <v>30</v>
      </c>
      <c r="T22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50" s="5">
        <f>IF(tb_ship[[#This Row],[current_status]]&lt;&gt;"DELIVERED", "",
  ABS(tb_ship[[#This Row],[Formated_actual_delivery_timestamp]] - tb_ship[[#This Row],[Formatted_estimated_delivery_timestamp]])
)</f>
        <v>0.32980324074014788</v>
      </c>
      <c r="X2250">
        <v>3</v>
      </c>
      <c r="Y2250">
        <v>2</v>
      </c>
      <c r="Z2250" t="b">
        <v>0</v>
      </c>
    </row>
    <row r="2251" spans="1:26" hidden="1" x14ac:dyDescent="0.25">
      <c r="A2251" t="s">
        <v>10198</v>
      </c>
      <c r="B2251" t="s">
        <v>203</v>
      </c>
      <c r="C2251" t="s">
        <v>43</v>
      </c>
      <c r="D2251" t="s">
        <v>44</v>
      </c>
      <c r="E2251" t="s">
        <v>764</v>
      </c>
      <c r="F2251" t="s">
        <v>117</v>
      </c>
      <c r="G2251" t="s">
        <v>35</v>
      </c>
      <c r="H2251" t="s">
        <v>181</v>
      </c>
      <c r="I2251" t="b">
        <v>1</v>
      </c>
      <c r="J2251">
        <v>5.86</v>
      </c>
      <c r="K2251">
        <v>694.39</v>
      </c>
      <c r="L2251" t="s">
        <v>10199</v>
      </c>
      <c r="M2251" s="2">
        <f t="shared" si="105"/>
        <v>45846.036805555552</v>
      </c>
      <c r="N2251" t="s">
        <v>10200</v>
      </c>
      <c r="O2251" s="2">
        <f t="shared" si="106"/>
        <v>45858.433020833334</v>
      </c>
      <c r="P2251" t="s">
        <v>10201</v>
      </c>
      <c r="Q2251" s="2">
        <f t="shared" si="107"/>
        <v>45858.378460648149</v>
      </c>
      <c r="R2251" t="s">
        <v>10202</v>
      </c>
      <c r="S2251" t="s">
        <v>30</v>
      </c>
      <c r="T22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51" s="5">
        <f>IF(tb_ship[[#This Row],[current_status]]&lt;&gt;"DELIVERED", "",
  ABS(tb_ship[[#This Row],[Formated_actual_delivery_timestamp]] - tb_ship[[#This Row],[Formatted_estimated_delivery_timestamp]])
)</f>
        <v>5.4560185184527654E-2</v>
      </c>
      <c r="X2251">
        <v>2</v>
      </c>
      <c r="Y2251">
        <v>4</v>
      </c>
      <c r="Z2251" t="b">
        <v>0</v>
      </c>
    </row>
    <row r="2252" spans="1:26" hidden="1" x14ac:dyDescent="0.25">
      <c r="A2252" t="s">
        <v>10203</v>
      </c>
      <c r="B2252" t="s">
        <v>67</v>
      </c>
      <c r="C2252" t="s">
        <v>51</v>
      </c>
      <c r="D2252" t="s">
        <v>24</v>
      </c>
      <c r="E2252" t="s">
        <v>24</v>
      </c>
      <c r="F2252" t="s">
        <v>407</v>
      </c>
      <c r="G2252" t="s">
        <v>189</v>
      </c>
      <c r="H2252" t="s">
        <v>525</v>
      </c>
      <c r="I2252" t="b">
        <v>0</v>
      </c>
      <c r="J2252">
        <v>3.77</v>
      </c>
      <c r="K2252">
        <v>34.630000000000003</v>
      </c>
      <c r="L2252" t="s">
        <v>10204</v>
      </c>
      <c r="M2252" s="2">
        <f t="shared" si="105"/>
        <v>45988.886111111111</v>
      </c>
      <c r="N2252" t="s">
        <v>10205</v>
      </c>
      <c r="O2252" s="2">
        <f t="shared" si="106"/>
        <v>45991.053182870375</v>
      </c>
      <c r="Q2252" s="2" t="str">
        <f t="shared" si="107"/>
        <v/>
      </c>
      <c r="R2252" t="s">
        <v>10206</v>
      </c>
      <c r="S2252" t="s">
        <v>140</v>
      </c>
      <c r="T22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52" s="5" t="str">
        <f>IF(tb_ship[[#This Row],[current_status]]&lt;&gt;"DELIVERED", "",
  ABS(tb_ship[[#This Row],[Formated_actual_delivery_timestamp]] - tb_ship[[#This Row],[Formatted_estimated_delivery_timestamp]])
)</f>
        <v/>
      </c>
      <c r="V2252" t="s">
        <v>1055</v>
      </c>
      <c r="W2252" t="s">
        <v>3515</v>
      </c>
      <c r="X2252">
        <v>8</v>
      </c>
      <c r="Y2252">
        <v>1</v>
      </c>
      <c r="Z2252" t="b">
        <v>1</v>
      </c>
    </row>
    <row r="2253" spans="1:26" hidden="1" x14ac:dyDescent="0.25">
      <c r="A2253" t="s">
        <v>10207</v>
      </c>
      <c r="B2253" t="s">
        <v>42</v>
      </c>
      <c r="C2253" t="s">
        <v>43</v>
      </c>
      <c r="D2253" t="s">
        <v>100</v>
      </c>
      <c r="E2253" t="s">
        <v>24</v>
      </c>
      <c r="F2253" t="s">
        <v>513</v>
      </c>
      <c r="G2253" t="s">
        <v>93</v>
      </c>
      <c r="H2253" t="s">
        <v>2399</v>
      </c>
      <c r="I2253" t="b">
        <v>1</v>
      </c>
      <c r="J2253">
        <v>27.47</v>
      </c>
      <c r="K2253">
        <v>1267.78</v>
      </c>
      <c r="L2253" t="s">
        <v>10208</v>
      </c>
      <c r="M2253" s="2">
        <f t="shared" si="105"/>
        <v>46022.992361111108</v>
      </c>
      <c r="N2253" t="s">
        <v>10209</v>
      </c>
      <c r="O2253" s="2">
        <f t="shared" si="106"/>
        <v>46034.838379629633</v>
      </c>
      <c r="Q2253" s="2" t="str">
        <f t="shared" si="107"/>
        <v/>
      </c>
      <c r="R2253" t="s">
        <v>10210</v>
      </c>
      <c r="S2253" t="s">
        <v>673</v>
      </c>
      <c r="T22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53" s="5" t="str">
        <f>IF(tb_ship[[#This Row],[current_status]]&lt;&gt;"DELIVERED", "",
  ABS(tb_ship[[#This Row],[Formated_actual_delivery_timestamp]] - tb_ship[[#This Row],[Formatted_estimated_delivery_timestamp]])
)</f>
        <v/>
      </c>
      <c r="V2253" t="s">
        <v>1798</v>
      </c>
      <c r="W2253" t="s">
        <v>674</v>
      </c>
      <c r="X2253">
        <v>4</v>
      </c>
      <c r="Y2253">
        <v>4</v>
      </c>
      <c r="Z2253" t="b">
        <v>1</v>
      </c>
    </row>
    <row r="2254" spans="1:26" hidden="1" x14ac:dyDescent="0.25">
      <c r="A2254" t="s">
        <v>10211</v>
      </c>
      <c r="B2254" t="s">
        <v>150</v>
      </c>
      <c r="C2254" t="s">
        <v>23</v>
      </c>
      <c r="D2254" t="s">
        <v>24</v>
      </c>
      <c r="E2254" t="s">
        <v>44</v>
      </c>
      <c r="F2254" t="s">
        <v>25</v>
      </c>
      <c r="G2254" t="s">
        <v>45</v>
      </c>
      <c r="H2254" t="s">
        <v>735</v>
      </c>
      <c r="I2254" t="b">
        <v>1</v>
      </c>
      <c r="J2254">
        <v>12.2</v>
      </c>
      <c r="K2254">
        <v>115.36</v>
      </c>
      <c r="L2254" t="s">
        <v>10212</v>
      </c>
      <c r="M2254" s="2">
        <f t="shared" si="105"/>
        <v>45824.868750000001</v>
      </c>
      <c r="N2254" t="s">
        <v>10213</v>
      </c>
      <c r="O2254" s="2">
        <f t="shared" si="106"/>
        <v>45827.215196759258</v>
      </c>
      <c r="P2254" t="s">
        <v>10214</v>
      </c>
      <c r="Q2254" s="2">
        <f t="shared" si="107"/>
        <v>45826.647534722222</v>
      </c>
      <c r="R2254" t="s">
        <v>10215</v>
      </c>
      <c r="S2254" t="s">
        <v>30</v>
      </c>
      <c r="T22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54" s="5">
        <f>IF(tb_ship[[#This Row],[current_status]]&lt;&gt;"DELIVERED", "",
  ABS(tb_ship[[#This Row],[Formated_actual_delivery_timestamp]] - tb_ship[[#This Row],[Formatted_estimated_delivery_timestamp]])
)</f>
        <v>0.567662037035916</v>
      </c>
      <c r="X2254">
        <v>1</v>
      </c>
      <c r="Y2254">
        <v>3</v>
      </c>
      <c r="Z2254" t="b">
        <v>0</v>
      </c>
    </row>
    <row r="2255" spans="1:26" hidden="1" x14ac:dyDescent="0.25">
      <c r="A2255" t="s">
        <v>10216</v>
      </c>
      <c r="B2255" t="s">
        <v>203</v>
      </c>
      <c r="C2255" t="s">
        <v>51</v>
      </c>
      <c r="D2255" t="s">
        <v>44</v>
      </c>
      <c r="E2255" t="s">
        <v>24</v>
      </c>
      <c r="F2255" t="s">
        <v>135</v>
      </c>
      <c r="G2255" t="s">
        <v>93</v>
      </c>
      <c r="H2255" t="s">
        <v>181</v>
      </c>
      <c r="I2255" t="b">
        <v>1</v>
      </c>
      <c r="J2255">
        <v>55.3</v>
      </c>
      <c r="K2255">
        <v>3677.8</v>
      </c>
      <c r="L2255" t="s">
        <v>10217</v>
      </c>
      <c r="M2255" s="2">
        <f t="shared" si="105"/>
        <v>45918.291666666664</v>
      </c>
      <c r="N2255" t="s">
        <v>10218</v>
      </c>
      <c r="O2255" s="2">
        <f t="shared" si="106"/>
        <v>45923.19599537037</v>
      </c>
      <c r="P2255" t="s">
        <v>10219</v>
      </c>
      <c r="Q2255" s="2">
        <f t="shared" si="107"/>
        <v>45923.802129629628</v>
      </c>
      <c r="R2255" t="s">
        <v>10220</v>
      </c>
      <c r="S2255" t="s">
        <v>30</v>
      </c>
      <c r="T22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55" s="5">
        <f>IF(tb_ship[[#This Row],[current_status]]&lt;&gt;"DELIVERED", "",
  ABS(tb_ship[[#This Row],[Formated_actual_delivery_timestamp]] - tb_ship[[#This Row],[Formatted_estimated_delivery_timestamp]])
)</f>
        <v>0.60613425925839692</v>
      </c>
      <c r="X2255">
        <v>3</v>
      </c>
      <c r="Y2255">
        <v>5</v>
      </c>
      <c r="Z2255" t="b">
        <v>0</v>
      </c>
    </row>
    <row r="2256" spans="1:26" hidden="1" x14ac:dyDescent="0.25">
      <c r="A2256" t="s">
        <v>10221</v>
      </c>
      <c r="B2256" t="s">
        <v>91</v>
      </c>
      <c r="C2256" t="s">
        <v>33</v>
      </c>
      <c r="D2256" t="s">
        <v>44</v>
      </c>
      <c r="E2256" t="s">
        <v>24</v>
      </c>
      <c r="F2256" t="s">
        <v>117</v>
      </c>
      <c r="G2256" t="s">
        <v>35</v>
      </c>
      <c r="I2256" t="b">
        <v>1</v>
      </c>
      <c r="J2256">
        <v>95.15</v>
      </c>
      <c r="K2256">
        <v>5826.25</v>
      </c>
      <c r="L2256" t="s">
        <v>10222</v>
      </c>
      <c r="M2256" s="2">
        <f t="shared" si="105"/>
        <v>45825.118749999994</v>
      </c>
      <c r="N2256" t="s">
        <v>10223</v>
      </c>
      <c r="O2256" s="2">
        <f t="shared" si="106"/>
        <v>45831.938587962963</v>
      </c>
      <c r="P2256" t="s">
        <v>10224</v>
      </c>
      <c r="Q2256" s="2">
        <f t="shared" si="107"/>
        <v>45831.59474537037</v>
      </c>
      <c r="R2256" t="s">
        <v>10224</v>
      </c>
      <c r="S2256" t="s">
        <v>30</v>
      </c>
      <c r="T22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56" s="5">
        <f>IF(tb_ship[[#This Row],[current_status]]&lt;&gt;"DELIVERED", "",
  ABS(tb_ship[[#This Row],[Formated_actual_delivery_timestamp]] - tb_ship[[#This Row],[Formatted_estimated_delivery_timestamp]])
)</f>
        <v>0.34384259259240935</v>
      </c>
      <c r="X2256">
        <v>2</v>
      </c>
      <c r="Y2256">
        <v>2</v>
      </c>
      <c r="Z2256" t="b">
        <v>0</v>
      </c>
    </row>
    <row r="2257" spans="1:26" hidden="1" x14ac:dyDescent="0.25">
      <c r="A2257" t="s">
        <v>10225</v>
      </c>
      <c r="B2257" t="s">
        <v>83</v>
      </c>
      <c r="C2257" t="s">
        <v>23</v>
      </c>
      <c r="D2257" t="s">
        <v>24</v>
      </c>
      <c r="E2257" t="s">
        <v>34</v>
      </c>
      <c r="F2257" t="s">
        <v>68</v>
      </c>
      <c r="G2257" t="s">
        <v>36</v>
      </c>
      <c r="H2257" t="s">
        <v>259</v>
      </c>
      <c r="I2257" t="b">
        <v>1</v>
      </c>
      <c r="J2257">
        <v>6.7</v>
      </c>
      <c r="K2257">
        <v>218.67</v>
      </c>
      <c r="L2257" t="s">
        <v>10226</v>
      </c>
      <c r="M2257" s="2">
        <f t="shared" si="105"/>
        <v>45915.834027777782</v>
      </c>
      <c r="N2257" t="s">
        <v>10227</v>
      </c>
      <c r="O2257" s="2">
        <f t="shared" si="106"/>
        <v>45918.95585648148</v>
      </c>
      <c r="P2257" t="s">
        <v>10228</v>
      </c>
      <c r="Q2257" s="2">
        <f t="shared" si="107"/>
        <v>45919.300983796296</v>
      </c>
      <c r="R2257" t="s">
        <v>10229</v>
      </c>
      <c r="S2257" t="s">
        <v>30</v>
      </c>
      <c r="T2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57" s="5">
        <f>IF(tb_ship[[#This Row],[current_status]]&lt;&gt;"DELIVERED", "",
  ABS(tb_ship[[#This Row],[Formated_actual_delivery_timestamp]] - tb_ship[[#This Row],[Formatted_estimated_delivery_timestamp]])
)</f>
        <v>0.3451273148166365</v>
      </c>
      <c r="X2257">
        <v>3</v>
      </c>
      <c r="Y2257">
        <v>2</v>
      </c>
      <c r="Z2257" t="b">
        <v>0</v>
      </c>
    </row>
    <row r="2258" spans="1:26" hidden="1" x14ac:dyDescent="0.25">
      <c r="A2258" t="s">
        <v>10230</v>
      </c>
      <c r="B2258" t="s">
        <v>99</v>
      </c>
      <c r="C2258" t="s">
        <v>51</v>
      </c>
      <c r="D2258" t="s">
        <v>44</v>
      </c>
      <c r="E2258" t="s">
        <v>24</v>
      </c>
      <c r="F2258" t="s">
        <v>45</v>
      </c>
      <c r="G2258" t="s">
        <v>25</v>
      </c>
      <c r="H2258" t="s">
        <v>110</v>
      </c>
      <c r="I2258" t="b">
        <v>1</v>
      </c>
      <c r="J2258">
        <v>12.72</v>
      </c>
      <c r="K2258">
        <v>443.44</v>
      </c>
      <c r="L2258" t="s">
        <v>10231</v>
      </c>
      <c r="M2258" s="2">
        <f t="shared" si="105"/>
        <v>45993.625694444447</v>
      </c>
      <c r="N2258" t="s">
        <v>10232</v>
      </c>
      <c r="O2258" s="2">
        <f t="shared" si="106"/>
        <v>45999.461215277777</v>
      </c>
      <c r="P2258" t="s">
        <v>10233</v>
      </c>
      <c r="Q2258" s="2">
        <f t="shared" si="107"/>
        <v>46000.065057870372</v>
      </c>
      <c r="R2258" t="s">
        <v>10234</v>
      </c>
      <c r="S2258" t="s">
        <v>30</v>
      </c>
      <c r="T22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58" s="5">
        <f>IF(tb_ship[[#This Row],[current_status]]&lt;&gt;"DELIVERED", "",
  ABS(tb_ship[[#This Row],[Formated_actual_delivery_timestamp]] - tb_ship[[#This Row],[Formatted_estimated_delivery_timestamp]])
)</f>
        <v>0.60384259259444661</v>
      </c>
      <c r="X2258">
        <v>2</v>
      </c>
      <c r="Y2258">
        <v>5</v>
      </c>
      <c r="Z2258" t="b">
        <v>0</v>
      </c>
    </row>
    <row r="2259" spans="1:26" hidden="1" x14ac:dyDescent="0.25">
      <c r="A2259" t="s">
        <v>10235</v>
      </c>
      <c r="B2259" t="s">
        <v>67</v>
      </c>
      <c r="C2259" t="s">
        <v>43</v>
      </c>
      <c r="D2259" t="s">
        <v>24</v>
      </c>
      <c r="E2259" t="s">
        <v>24</v>
      </c>
      <c r="F2259" t="s">
        <v>151</v>
      </c>
      <c r="G2259" t="s">
        <v>249</v>
      </c>
      <c r="H2259" t="s">
        <v>488</v>
      </c>
      <c r="I2259" t="b">
        <v>0</v>
      </c>
      <c r="J2259">
        <v>29.33</v>
      </c>
      <c r="K2259">
        <v>622</v>
      </c>
      <c r="L2259" t="s">
        <v>10236</v>
      </c>
      <c r="M2259" s="2">
        <f t="shared" si="105"/>
        <v>46065.636805555558</v>
      </c>
      <c r="N2259" t="s">
        <v>10237</v>
      </c>
      <c r="O2259" s="2">
        <f t="shared" si="106"/>
        <v>46069.060428240744</v>
      </c>
      <c r="P2259" t="s">
        <v>10238</v>
      </c>
      <c r="Q2259" s="2">
        <f t="shared" si="107"/>
        <v>46069.396898148152</v>
      </c>
      <c r="R2259" t="s">
        <v>10238</v>
      </c>
      <c r="S2259" t="s">
        <v>30</v>
      </c>
      <c r="T22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59" s="5">
        <f>IF(tb_ship[[#This Row],[current_status]]&lt;&gt;"DELIVERED", "",
  ABS(tb_ship[[#This Row],[Formated_actual_delivery_timestamp]] - tb_ship[[#This Row],[Formatted_estimated_delivery_timestamp]])
)</f>
        <v>0.33646990740817273</v>
      </c>
      <c r="X2259">
        <v>1</v>
      </c>
      <c r="Y2259">
        <v>2</v>
      </c>
      <c r="Z2259" t="b">
        <v>0</v>
      </c>
    </row>
    <row r="2260" spans="1:26" hidden="1" x14ac:dyDescent="0.25">
      <c r="A2260" t="s">
        <v>10239</v>
      </c>
      <c r="B2260" t="s">
        <v>58</v>
      </c>
      <c r="C2260" t="s">
        <v>33</v>
      </c>
      <c r="D2260" t="s">
        <v>228</v>
      </c>
      <c r="E2260" t="s">
        <v>34</v>
      </c>
      <c r="F2260" t="s">
        <v>869</v>
      </c>
      <c r="G2260" t="s">
        <v>75</v>
      </c>
      <c r="H2260" t="s">
        <v>231</v>
      </c>
      <c r="I2260" t="b">
        <v>1</v>
      </c>
      <c r="J2260">
        <v>11.39</v>
      </c>
      <c r="K2260">
        <v>359.81</v>
      </c>
      <c r="L2260" t="s">
        <v>10240</v>
      </c>
      <c r="M2260" s="2">
        <f t="shared" si="105"/>
        <v>45982.520138888889</v>
      </c>
      <c r="N2260" t="s">
        <v>10241</v>
      </c>
      <c r="O2260" s="2">
        <f t="shared" si="106"/>
        <v>45992.046412037038</v>
      </c>
      <c r="P2260" t="s">
        <v>10242</v>
      </c>
      <c r="Q2260" s="2">
        <f t="shared" si="107"/>
        <v>45991.986504629625</v>
      </c>
      <c r="R2260" t="s">
        <v>10242</v>
      </c>
      <c r="S2260" t="s">
        <v>30</v>
      </c>
      <c r="T22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60" s="5">
        <f>IF(tb_ship[[#This Row],[current_status]]&lt;&gt;"DELIVERED", "",
  ABS(tb_ship[[#This Row],[Formated_actual_delivery_timestamp]] - tb_ship[[#This Row],[Formatted_estimated_delivery_timestamp]])
)</f>
        <v>5.9907407412538305E-2</v>
      </c>
      <c r="X2260">
        <v>4</v>
      </c>
      <c r="Y2260">
        <v>2</v>
      </c>
      <c r="Z2260" t="b">
        <v>0</v>
      </c>
    </row>
    <row r="2261" spans="1:26" hidden="1" x14ac:dyDescent="0.25">
      <c r="A2261" t="s">
        <v>10243</v>
      </c>
      <c r="B2261" t="s">
        <v>99</v>
      </c>
      <c r="C2261" t="s">
        <v>33</v>
      </c>
      <c r="D2261" t="s">
        <v>44</v>
      </c>
      <c r="E2261" t="s">
        <v>52</v>
      </c>
      <c r="F2261" t="s">
        <v>180</v>
      </c>
      <c r="G2261" t="s">
        <v>329</v>
      </c>
      <c r="H2261" t="s">
        <v>86</v>
      </c>
      <c r="I2261" t="b">
        <v>1</v>
      </c>
      <c r="J2261">
        <v>9.3699999999999992</v>
      </c>
      <c r="K2261">
        <v>241.75</v>
      </c>
      <c r="L2261" t="s">
        <v>10244</v>
      </c>
      <c r="M2261" s="2">
        <f t="shared" si="105"/>
        <v>45933.315972222219</v>
      </c>
      <c r="N2261" t="s">
        <v>10245</v>
      </c>
      <c r="O2261" s="2">
        <f t="shared" si="106"/>
        <v>45940.384212962963</v>
      </c>
      <c r="P2261" t="s">
        <v>10246</v>
      </c>
      <c r="Q2261" s="2">
        <f t="shared" si="107"/>
        <v>45940.375497685185</v>
      </c>
      <c r="R2261" t="s">
        <v>10246</v>
      </c>
      <c r="S2261" t="s">
        <v>30</v>
      </c>
      <c r="T22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61" s="5">
        <f>IF(tb_ship[[#This Row],[current_status]]&lt;&gt;"DELIVERED", "",
  ABS(tb_ship[[#This Row],[Formated_actual_delivery_timestamp]] - tb_ship[[#This Row],[Formatted_estimated_delivery_timestamp]])
)</f>
        <v>8.7152777778101154E-3</v>
      </c>
      <c r="X2261">
        <v>4</v>
      </c>
      <c r="Y2261">
        <v>3</v>
      </c>
      <c r="Z2261" t="b">
        <v>0</v>
      </c>
    </row>
    <row r="2262" spans="1:26" hidden="1" x14ac:dyDescent="0.25">
      <c r="A2262" t="s">
        <v>10247</v>
      </c>
      <c r="B2262" t="s">
        <v>955</v>
      </c>
      <c r="C2262" t="s">
        <v>23</v>
      </c>
      <c r="D2262" t="s">
        <v>34</v>
      </c>
      <c r="E2262" t="s">
        <v>24</v>
      </c>
      <c r="F2262" t="s">
        <v>3842</v>
      </c>
      <c r="G2262" t="s">
        <v>273</v>
      </c>
      <c r="I2262" t="b">
        <v>1</v>
      </c>
      <c r="J2262">
        <v>5.31</v>
      </c>
      <c r="K2262">
        <v>130.38999999999999</v>
      </c>
      <c r="L2262" t="s">
        <v>10248</v>
      </c>
      <c r="M2262" s="2">
        <f t="shared" si="105"/>
        <v>45854.284722222219</v>
      </c>
      <c r="N2262" t="s">
        <v>10249</v>
      </c>
      <c r="O2262" s="2">
        <f t="shared" si="106"/>
        <v>45857.317002314812</v>
      </c>
      <c r="P2262" t="s">
        <v>10250</v>
      </c>
      <c r="Q2262" s="2">
        <f t="shared" si="107"/>
        <v>45857.777303240742</v>
      </c>
      <c r="R2262" t="s">
        <v>10250</v>
      </c>
      <c r="S2262" t="s">
        <v>30</v>
      </c>
      <c r="T22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62" s="5">
        <f>IF(tb_ship[[#This Row],[current_status]]&lt;&gt;"DELIVERED", "",
  ABS(tb_ship[[#This Row],[Formated_actual_delivery_timestamp]] - tb_ship[[#This Row],[Formatted_estimated_delivery_timestamp]])
)</f>
        <v>0.46030092592991423</v>
      </c>
      <c r="X2262">
        <v>3</v>
      </c>
      <c r="Y2262">
        <v>4</v>
      </c>
      <c r="Z2262" t="b">
        <v>0</v>
      </c>
    </row>
    <row r="2263" spans="1:26" hidden="1" x14ac:dyDescent="0.25">
      <c r="A2263" t="s">
        <v>10251</v>
      </c>
      <c r="B2263" t="s">
        <v>335</v>
      </c>
      <c r="C2263" t="s">
        <v>43</v>
      </c>
      <c r="D2263" t="s">
        <v>24</v>
      </c>
      <c r="E2263" t="s">
        <v>24</v>
      </c>
      <c r="F2263" t="s">
        <v>407</v>
      </c>
      <c r="G2263" t="s">
        <v>376</v>
      </c>
      <c r="H2263" t="s">
        <v>152</v>
      </c>
      <c r="I2263" t="b">
        <v>0</v>
      </c>
      <c r="J2263">
        <v>22.73</v>
      </c>
      <c r="K2263">
        <v>611.29</v>
      </c>
      <c r="L2263" t="s">
        <v>10252</v>
      </c>
      <c r="M2263" s="2">
        <f t="shared" si="105"/>
        <v>45818.76944444445</v>
      </c>
      <c r="N2263" t="s">
        <v>10253</v>
      </c>
      <c r="O2263" s="2">
        <f t="shared" si="106"/>
        <v>45821.208715277782</v>
      </c>
      <c r="P2263" t="s">
        <v>10254</v>
      </c>
      <c r="Q2263" s="2">
        <f t="shared" si="107"/>
        <v>45821.283680555556</v>
      </c>
      <c r="R2263" t="s">
        <v>10255</v>
      </c>
      <c r="S2263" t="s">
        <v>30</v>
      </c>
      <c r="T22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63" s="5">
        <f>IF(tb_ship[[#This Row],[current_status]]&lt;&gt;"DELIVERED", "",
  ABS(tb_ship[[#This Row],[Formated_actual_delivery_timestamp]] - tb_ship[[#This Row],[Formatted_estimated_delivery_timestamp]])
)</f>
        <v>7.4965277774026617E-2</v>
      </c>
      <c r="X2263">
        <v>2</v>
      </c>
      <c r="Y2263">
        <v>2</v>
      </c>
      <c r="Z2263" t="b">
        <v>0</v>
      </c>
    </row>
    <row r="2264" spans="1:26" hidden="1" x14ac:dyDescent="0.25">
      <c r="A2264" t="s">
        <v>10256</v>
      </c>
      <c r="B2264" t="s">
        <v>58</v>
      </c>
      <c r="C2264" t="s">
        <v>23</v>
      </c>
      <c r="D2264" t="s">
        <v>24</v>
      </c>
      <c r="E2264" t="s">
        <v>34</v>
      </c>
      <c r="F2264" t="s">
        <v>730</v>
      </c>
      <c r="G2264" t="s">
        <v>36</v>
      </c>
      <c r="H2264" t="s">
        <v>259</v>
      </c>
      <c r="I2264" t="b">
        <v>1</v>
      </c>
      <c r="J2264">
        <v>15.39</v>
      </c>
      <c r="K2264">
        <v>269.02</v>
      </c>
      <c r="L2264" t="s">
        <v>10257</v>
      </c>
      <c r="M2264" s="2">
        <f t="shared" si="105"/>
        <v>45918.793750000004</v>
      </c>
      <c r="N2264" t="s">
        <v>10258</v>
      </c>
      <c r="O2264" s="2">
        <f t="shared" si="106"/>
        <v>45923.402766203704</v>
      </c>
      <c r="P2264" t="s">
        <v>10259</v>
      </c>
      <c r="Q2264" s="2">
        <f t="shared" si="107"/>
        <v>45924.116481481484</v>
      </c>
      <c r="R2264" t="s">
        <v>10259</v>
      </c>
      <c r="S2264" t="s">
        <v>30</v>
      </c>
      <c r="T22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64" s="5">
        <f>IF(tb_ship[[#This Row],[current_status]]&lt;&gt;"DELIVERED", "",
  ABS(tb_ship[[#This Row],[Formated_actual_delivery_timestamp]] - tb_ship[[#This Row],[Formatted_estimated_delivery_timestamp]])
)</f>
        <v>0.71371527777955635</v>
      </c>
      <c r="X2264">
        <v>1</v>
      </c>
      <c r="Y2264">
        <v>2</v>
      </c>
      <c r="Z2264" t="b">
        <v>0</v>
      </c>
    </row>
    <row r="2265" spans="1:26" hidden="1" x14ac:dyDescent="0.25">
      <c r="A2265" t="s">
        <v>10260</v>
      </c>
      <c r="B2265" t="s">
        <v>203</v>
      </c>
      <c r="C2265" t="s">
        <v>33</v>
      </c>
      <c r="D2265" t="s">
        <v>24</v>
      </c>
      <c r="E2265" t="s">
        <v>24</v>
      </c>
      <c r="F2265" t="s">
        <v>196</v>
      </c>
      <c r="G2265" t="s">
        <v>151</v>
      </c>
      <c r="H2265" t="s">
        <v>69</v>
      </c>
      <c r="I2265" t="b">
        <v>0</v>
      </c>
      <c r="J2265">
        <v>90.14</v>
      </c>
      <c r="K2265">
        <v>3693.5</v>
      </c>
      <c r="L2265" t="s">
        <v>10261</v>
      </c>
      <c r="M2265" s="2">
        <f t="shared" si="105"/>
        <v>46069.623611111114</v>
      </c>
      <c r="N2265" t="s">
        <v>10262</v>
      </c>
      <c r="O2265" s="2">
        <f t="shared" si="106"/>
        <v>46072.134085648147</v>
      </c>
      <c r="P2265" t="s">
        <v>10263</v>
      </c>
      <c r="Q2265" s="2">
        <f t="shared" si="107"/>
        <v>46072.620254629634</v>
      </c>
      <c r="R2265" t="s">
        <v>10263</v>
      </c>
      <c r="S2265" t="s">
        <v>30</v>
      </c>
      <c r="T22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65" s="5">
        <f>IF(tb_ship[[#This Row],[current_status]]&lt;&gt;"DELIVERED", "",
  ABS(tb_ship[[#This Row],[Formated_actual_delivery_timestamp]] - tb_ship[[#This Row],[Formatted_estimated_delivery_timestamp]])
)</f>
        <v>0.48616898148611654</v>
      </c>
      <c r="X2265">
        <v>3</v>
      </c>
      <c r="Y2265">
        <v>1</v>
      </c>
      <c r="Z2265" t="b">
        <v>0</v>
      </c>
    </row>
    <row r="2266" spans="1:26" hidden="1" x14ac:dyDescent="0.25">
      <c r="A2266" t="s">
        <v>10264</v>
      </c>
      <c r="B2266" t="s">
        <v>67</v>
      </c>
      <c r="C2266" t="s">
        <v>43</v>
      </c>
      <c r="D2266" t="s">
        <v>44</v>
      </c>
      <c r="E2266" t="s">
        <v>24</v>
      </c>
      <c r="F2266" t="s">
        <v>180</v>
      </c>
      <c r="G2266" t="s">
        <v>189</v>
      </c>
      <c r="H2266" t="s">
        <v>46</v>
      </c>
      <c r="I2266" t="b">
        <v>1</v>
      </c>
      <c r="J2266">
        <v>7.02</v>
      </c>
      <c r="K2266">
        <v>186</v>
      </c>
      <c r="L2266" t="s">
        <v>10265</v>
      </c>
      <c r="M2266" s="2">
        <f t="shared" si="105"/>
        <v>45981.249305555553</v>
      </c>
      <c r="N2266" t="s">
        <v>10266</v>
      </c>
      <c r="O2266" s="2">
        <f t="shared" si="106"/>
        <v>45985.420127314814</v>
      </c>
      <c r="P2266" t="s">
        <v>10267</v>
      </c>
      <c r="Q2266" s="2">
        <f t="shared" si="107"/>
        <v>45985.054398148146</v>
      </c>
      <c r="R2266" t="s">
        <v>10267</v>
      </c>
      <c r="S2266" t="s">
        <v>30</v>
      </c>
      <c r="T22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66" s="5">
        <f>IF(tb_ship[[#This Row],[current_status]]&lt;&gt;"DELIVERED", "",
  ABS(tb_ship[[#This Row],[Formated_actual_delivery_timestamp]] - tb_ship[[#This Row],[Formatted_estimated_delivery_timestamp]])
)</f>
        <v>0.36572916666773381</v>
      </c>
      <c r="X2266">
        <v>2</v>
      </c>
      <c r="Y2266">
        <v>3</v>
      </c>
      <c r="Z2266" t="b">
        <v>0</v>
      </c>
    </row>
    <row r="2267" spans="1:26" hidden="1" x14ac:dyDescent="0.25">
      <c r="A2267" t="s">
        <v>10268</v>
      </c>
      <c r="B2267" t="s">
        <v>99</v>
      </c>
      <c r="C2267" t="s">
        <v>23</v>
      </c>
      <c r="D2267" t="s">
        <v>173</v>
      </c>
      <c r="E2267" t="s">
        <v>2593</v>
      </c>
      <c r="F2267" t="s">
        <v>421</v>
      </c>
      <c r="G2267" t="s">
        <v>53</v>
      </c>
      <c r="H2267" t="s">
        <v>10269</v>
      </c>
      <c r="I2267" t="b">
        <v>0</v>
      </c>
      <c r="J2267">
        <v>15.36</v>
      </c>
      <c r="K2267">
        <v>655.03</v>
      </c>
      <c r="L2267" t="s">
        <v>10270</v>
      </c>
      <c r="M2267" s="2">
        <f t="shared" si="105"/>
        <v>46066.364583333336</v>
      </c>
      <c r="N2267" t="s">
        <v>10271</v>
      </c>
      <c r="O2267" s="2">
        <f t="shared" si="106"/>
        <v>46068.974363425928</v>
      </c>
      <c r="Q2267" s="2" t="str">
        <f t="shared" si="107"/>
        <v/>
      </c>
      <c r="R2267" t="s">
        <v>10272</v>
      </c>
      <c r="S2267" t="s">
        <v>140</v>
      </c>
      <c r="T22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67" s="5" t="str">
        <f>IF(tb_ship[[#This Row],[current_status]]&lt;&gt;"DELIVERED", "",
  ABS(tb_ship[[#This Row],[Formated_actual_delivery_timestamp]] - tb_ship[[#This Row],[Formatted_estimated_delivery_timestamp]])
)</f>
        <v/>
      </c>
      <c r="V2267" t="s">
        <v>5700</v>
      </c>
      <c r="X2267">
        <v>3</v>
      </c>
      <c r="Y2267">
        <v>5</v>
      </c>
      <c r="Z2267" t="b">
        <v>1</v>
      </c>
    </row>
    <row r="2268" spans="1:26" hidden="1" x14ac:dyDescent="0.25">
      <c r="A2268" t="s">
        <v>10273</v>
      </c>
      <c r="B2268" t="s">
        <v>150</v>
      </c>
      <c r="C2268" t="s">
        <v>33</v>
      </c>
      <c r="D2268" t="s">
        <v>52</v>
      </c>
      <c r="E2268" t="s">
        <v>173</v>
      </c>
      <c r="F2268" t="s">
        <v>2722</v>
      </c>
      <c r="G2268" t="s">
        <v>1008</v>
      </c>
      <c r="H2268" t="s">
        <v>412</v>
      </c>
      <c r="I2268" t="b">
        <v>0</v>
      </c>
      <c r="J2268">
        <v>18.88</v>
      </c>
      <c r="K2268">
        <v>356.7</v>
      </c>
      <c r="L2268" t="s">
        <v>10274</v>
      </c>
      <c r="M2268" s="2">
        <f t="shared" si="105"/>
        <v>45952.498611111114</v>
      </c>
      <c r="N2268" t="s">
        <v>10275</v>
      </c>
      <c r="O2268" s="2">
        <f t="shared" si="106"/>
        <v>45955.688090277778</v>
      </c>
      <c r="P2268" t="s">
        <v>10276</v>
      </c>
      <c r="Q2268" s="2">
        <f t="shared" si="107"/>
        <v>45955.401805555557</v>
      </c>
      <c r="R2268" t="s">
        <v>10277</v>
      </c>
      <c r="S2268" t="s">
        <v>30</v>
      </c>
      <c r="T22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68" s="5">
        <f>IF(tb_ship[[#This Row],[current_status]]&lt;&gt;"DELIVERED", "",
  ABS(tb_ship[[#This Row],[Formated_actual_delivery_timestamp]] - tb_ship[[#This Row],[Formatted_estimated_delivery_timestamp]])
)</f>
        <v>0.28628472222044365</v>
      </c>
      <c r="X2268">
        <v>2</v>
      </c>
      <c r="Y2268">
        <v>3</v>
      </c>
      <c r="Z2268" t="b">
        <v>0</v>
      </c>
    </row>
    <row r="2269" spans="1:26" hidden="1" x14ac:dyDescent="0.25">
      <c r="A2269" t="s">
        <v>10278</v>
      </c>
      <c r="B2269" t="s">
        <v>58</v>
      </c>
      <c r="C2269" t="s">
        <v>51</v>
      </c>
      <c r="D2269" t="s">
        <v>24</v>
      </c>
      <c r="E2269" t="s">
        <v>24</v>
      </c>
      <c r="F2269" t="s">
        <v>524</v>
      </c>
      <c r="G2269" t="s">
        <v>68</v>
      </c>
      <c r="H2269" t="s">
        <v>525</v>
      </c>
      <c r="I2269" t="b">
        <v>0</v>
      </c>
      <c r="J2269">
        <v>3.91</v>
      </c>
      <c r="K2269">
        <v>21.6</v>
      </c>
      <c r="L2269" t="s">
        <v>10279</v>
      </c>
      <c r="M2269" s="2">
        <f t="shared" si="105"/>
        <v>46079.436805555553</v>
      </c>
      <c r="N2269" t="s">
        <v>10280</v>
      </c>
      <c r="O2269" s="2">
        <f t="shared" si="106"/>
        <v>46080.423506944448</v>
      </c>
      <c r="Q2269" s="2" t="str">
        <f t="shared" si="107"/>
        <v/>
      </c>
      <c r="R2269" t="s">
        <v>10281</v>
      </c>
      <c r="S2269" t="s">
        <v>114</v>
      </c>
      <c r="T22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69" s="5" t="str">
        <f>IF(tb_ship[[#This Row],[current_status]]&lt;&gt;"DELIVERED", "",
  ABS(tb_ship[[#This Row],[Formated_actual_delivery_timestamp]] - tb_ship[[#This Row],[Formatted_estimated_delivery_timestamp]])
)</f>
        <v/>
      </c>
      <c r="X2269">
        <v>2</v>
      </c>
      <c r="Y2269">
        <v>1</v>
      </c>
      <c r="Z2269" t="b">
        <v>0</v>
      </c>
    </row>
    <row r="2270" spans="1:26" hidden="1" x14ac:dyDescent="0.25">
      <c r="A2270" t="s">
        <v>10282</v>
      </c>
      <c r="B2270" t="s">
        <v>150</v>
      </c>
      <c r="C2270" t="s">
        <v>43</v>
      </c>
      <c r="D2270" t="s">
        <v>173</v>
      </c>
      <c r="E2270" t="s">
        <v>52</v>
      </c>
      <c r="F2270" t="s">
        <v>174</v>
      </c>
      <c r="G2270" t="s">
        <v>53</v>
      </c>
      <c r="I2270" t="b">
        <v>0</v>
      </c>
      <c r="J2270">
        <v>59.19</v>
      </c>
      <c r="K2270">
        <v>1430.16</v>
      </c>
      <c r="L2270" t="s">
        <v>10283</v>
      </c>
      <c r="M2270" s="2">
        <f t="shared" si="105"/>
        <v>46062.345833333333</v>
      </c>
      <c r="N2270" t="s">
        <v>10284</v>
      </c>
      <c r="O2270" s="2">
        <f t="shared" si="106"/>
        <v>46069.253310185188</v>
      </c>
      <c r="Q2270" s="2" t="str">
        <f t="shared" si="107"/>
        <v/>
      </c>
      <c r="R2270" t="s">
        <v>10285</v>
      </c>
      <c r="S2270" t="s">
        <v>140</v>
      </c>
      <c r="T22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70" s="5" t="str">
        <f>IF(tb_ship[[#This Row],[current_status]]&lt;&gt;"DELIVERED", "",
  ABS(tb_ship[[#This Row],[Formated_actual_delivery_timestamp]] - tb_ship[[#This Row],[Formatted_estimated_delivery_timestamp]])
)</f>
        <v/>
      </c>
      <c r="V2270" t="s">
        <v>400</v>
      </c>
      <c r="W2270" t="s">
        <v>1785</v>
      </c>
      <c r="X2270">
        <v>6</v>
      </c>
      <c r="Y2270">
        <v>5</v>
      </c>
      <c r="Z2270" t="b">
        <v>1</v>
      </c>
    </row>
    <row r="2271" spans="1:26" hidden="1" x14ac:dyDescent="0.25">
      <c r="A2271" t="s">
        <v>10286</v>
      </c>
      <c r="B2271" t="s">
        <v>203</v>
      </c>
      <c r="C2271" t="s">
        <v>23</v>
      </c>
      <c r="D2271" t="s">
        <v>59</v>
      </c>
      <c r="E2271" t="s">
        <v>52</v>
      </c>
      <c r="F2271" t="s">
        <v>160</v>
      </c>
      <c r="G2271" t="s">
        <v>422</v>
      </c>
      <c r="H2271" t="s">
        <v>162</v>
      </c>
      <c r="I2271" t="b">
        <v>0</v>
      </c>
      <c r="J2271">
        <v>5.58</v>
      </c>
      <c r="K2271">
        <v>148.35</v>
      </c>
      <c r="L2271" t="s">
        <v>10287</v>
      </c>
      <c r="M2271" s="2">
        <f t="shared" si="105"/>
        <v>45828.46875</v>
      </c>
      <c r="N2271" t="s">
        <v>10288</v>
      </c>
      <c r="O2271" s="2">
        <f t="shared" si="106"/>
        <v>45833.278217592589</v>
      </c>
      <c r="P2271" t="s">
        <v>10289</v>
      </c>
      <c r="Q2271" s="2">
        <f t="shared" si="107"/>
        <v>45832.706863425927</v>
      </c>
      <c r="R2271" t="s">
        <v>10289</v>
      </c>
      <c r="S2271" t="s">
        <v>30</v>
      </c>
      <c r="T2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71" s="5">
        <f>IF(tb_ship[[#This Row],[current_status]]&lt;&gt;"DELIVERED", "",
  ABS(tb_ship[[#This Row],[Formated_actual_delivery_timestamp]] - tb_ship[[#This Row],[Formatted_estimated_delivery_timestamp]])
)</f>
        <v>0.57135416666278616</v>
      </c>
      <c r="X2271">
        <v>2</v>
      </c>
      <c r="Y2271">
        <v>2</v>
      </c>
      <c r="Z2271" t="b">
        <v>0</v>
      </c>
    </row>
    <row r="2272" spans="1:26" hidden="1" x14ac:dyDescent="0.25">
      <c r="A2272" t="s">
        <v>10290</v>
      </c>
      <c r="B2272" t="s">
        <v>203</v>
      </c>
      <c r="C2272" t="s">
        <v>43</v>
      </c>
      <c r="D2272" t="s">
        <v>44</v>
      </c>
      <c r="E2272" t="s">
        <v>116</v>
      </c>
      <c r="F2272" t="s">
        <v>45</v>
      </c>
      <c r="G2272" t="s">
        <v>1405</v>
      </c>
      <c r="H2272" t="s">
        <v>1561</v>
      </c>
      <c r="I2272" t="b">
        <v>1</v>
      </c>
      <c r="J2272">
        <v>10.25</v>
      </c>
      <c r="K2272">
        <v>381.39</v>
      </c>
      <c r="L2272" t="s">
        <v>10291</v>
      </c>
      <c r="M2272" s="2">
        <f t="shared" si="105"/>
        <v>45974.274305555555</v>
      </c>
      <c r="N2272" t="s">
        <v>10292</v>
      </c>
      <c r="O2272" s="2">
        <f t="shared" si="106"/>
        <v>45985.014432870368</v>
      </c>
      <c r="P2272" t="s">
        <v>10293</v>
      </c>
      <c r="Q2272" s="2">
        <f t="shared" si="107"/>
        <v>45985.121967592589</v>
      </c>
      <c r="R2272" t="s">
        <v>10294</v>
      </c>
      <c r="S2272" t="s">
        <v>30</v>
      </c>
      <c r="T22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2" s="5">
        <f>IF(tb_ship[[#This Row],[current_status]]&lt;&gt;"DELIVERED", "",
  ABS(tb_ship[[#This Row],[Formated_actual_delivery_timestamp]] - tb_ship[[#This Row],[Formatted_estimated_delivery_timestamp]])
)</f>
        <v>0.10753472222131677</v>
      </c>
      <c r="X2272">
        <v>2</v>
      </c>
      <c r="Y2272">
        <v>4</v>
      </c>
      <c r="Z2272" t="b">
        <v>0</v>
      </c>
    </row>
    <row r="2273" spans="1:26" hidden="1" x14ac:dyDescent="0.25">
      <c r="A2273" t="s">
        <v>10295</v>
      </c>
      <c r="B2273" t="s">
        <v>99</v>
      </c>
      <c r="C2273" t="s">
        <v>33</v>
      </c>
      <c r="D2273" t="s">
        <v>34</v>
      </c>
      <c r="E2273" t="s">
        <v>24</v>
      </c>
      <c r="F2273" t="s">
        <v>961</v>
      </c>
      <c r="G2273" t="s">
        <v>189</v>
      </c>
      <c r="H2273" t="s">
        <v>771</v>
      </c>
      <c r="I2273" t="b">
        <v>1</v>
      </c>
      <c r="J2273">
        <v>6.28</v>
      </c>
      <c r="K2273">
        <v>174.35</v>
      </c>
      <c r="L2273" t="s">
        <v>10296</v>
      </c>
      <c r="M2273" s="2">
        <f t="shared" si="105"/>
        <v>45983.531944444447</v>
      </c>
      <c r="N2273" t="s">
        <v>10297</v>
      </c>
      <c r="O2273" s="2">
        <f t="shared" si="106"/>
        <v>45988.264687499999</v>
      </c>
      <c r="P2273" t="s">
        <v>10298</v>
      </c>
      <c r="Q2273" s="2">
        <f t="shared" si="107"/>
        <v>45988.658622685187</v>
      </c>
      <c r="R2273" t="s">
        <v>10298</v>
      </c>
      <c r="S2273" t="s">
        <v>30</v>
      </c>
      <c r="T22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3" s="5">
        <f>IF(tb_ship[[#This Row],[current_status]]&lt;&gt;"DELIVERED", "",
  ABS(tb_ship[[#This Row],[Formated_actual_delivery_timestamp]] - tb_ship[[#This Row],[Formatted_estimated_delivery_timestamp]])
)</f>
        <v>0.39393518518772908</v>
      </c>
      <c r="X2273">
        <v>2</v>
      </c>
      <c r="Y2273">
        <v>4</v>
      </c>
      <c r="Z2273" t="b">
        <v>0</v>
      </c>
    </row>
    <row r="2274" spans="1:26" hidden="1" x14ac:dyDescent="0.25">
      <c r="A2274" t="s">
        <v>10299</v>
      </c>
      <c r="B2274" t="s">
        <v>58</v>
      </c>
      <c r="C2274" t="s">
        <v>51</v>
      </c>
      <c r="D2274" t="s">
        <v>24</v>
      </c>
      <c r="E2274" t="s">
        <v>52</v>
      </c>
      <c r="F2274" t="s">
        <v>25</v>
      </c>
      <c r="G2274" t="s">
        <v>85</v>
      </c>
      <c r="H2274" t="s">
        <v>1733</v>
      </c>
      <c r="I2274" t="b">
        <v>1</v>
      </c>
      <c r="J2274">
        <v>6.82</v>
      </c>
      <c r="K2274">
        <v>557.70000000000005</v>
      </c>
      <c r="L2274" t="s">
        <v>10300</v>
      </c>
      <c r="M2274" s="2">
        <f t="shared" si="105"/>
        <v>46034.520138888889</v>
      </c>
      <c r="N2274" t="s">
        <v>10301</v>
      </c>
      <c r="O2274" s="2">
        <f t="shared" si="106"/>
        <v>46038.759016203709</v>
      </c>
      <c r="P2274" t="s">
        <v>10302</v>
      </c>
      <c r="Q2274" s="2">
        <f t="shared" si="107"/>
        <v>46038.991122685191</v>
      </c>
      <c r="R2274" t="s">
        <v>10302</v>
      </c>
      <c r="S2274" t="s">
        <v>30</v>
      </c>
      <c r="T22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4" s="5">
        <f>IF(tb_ship[[#This Row],[current_status]]&lt;&gt;"DELIVERED", "",
  ABS(tb_ship[[#This Row],[Formated_actual_delivery_timestamp]] - tb_ship[[#This Row],[Formatted_estimated_delivery_timestamp]])
)</f>
        <v>0.23210648148233304</v>
      </c>
      <c r="X2274">
        <v>2</v>
      </c>
      <c r="Y2274">
        <v>4</v>
      </c>
      <c r="Z2274" t="b">
        <v>0</v>
      </c>
    </row>
    <row r="2275" spans="1:26" hidden="1" x14ac:dyDescent="0.25">
      <c r="A2275" t="s">
        <v>10303</v>
      </c>
      <c r="B2275" t="s">
        <v>833</v>
      </c>
      <c r="C2275" t="s">
        <v>51</v>
      </c>
      <c r="D2275" t="s">
        <v>301</v>
      </c>
      <c r="E2275" t="s">
        <v>24</v>
      </c>
      <c r="F2275" t="s">
        <v>357</v>
      </c>
      <c r="G2275" t="s">
        <v>68</v>
      </c>
      <c r="H2275" t="s">
        <v>303</v>
      </c>
      <c r="I2275" t="b">
        <v>1</v>
      </c>
      <c r="J2275">
        <v>8.81</v>
      </c>
      <c r="K2275">
        <v>168.25</v>
      </c>
      <c r="L2275" t="s">
        <v>10304</v>
      </c>
      <c r="M2275" s="2">
        <f t="shared" si="105"/>
        <v>45863.744444444441</v>
      </c>
      <c r="N2275" t="s">
        <v>10305</v>
      </c>
      <c r="O2275" s="2">
        <f t="shared" si="106"/>
        <v>45870.935937499999</v>
      </c>
      <c r="P2275" t="s">
        <v>10306</v>
      </c>
      <c r="Q2275" s="2">
        <f t="shared" si="107"/>
        <v>45871.28392361111</v>
      </c>
      <c r="R2275" t="s">
        <v>10307</v>
      </c>
      <c r="S2275" t="s">
        <v>30</v>
      </c>
      <c r="T22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5" s="5">
        <f>IF(tb_ship[[#This Row],[current_status]]&lt;&gt;"DELIVERED", "",
  ABS(tb_ship[[#This Row],[Formated_actual_delivery_timestamp]] - tb_ship[[#This Row],[Formatted_estimated_delivery_timestamp]])
)</f>
        <v>0.34798611111182254</v>
      </c>
      <c r="X2275">
        <v>1</v>
      </c>
      <c r="Y2275">
        <v>5</v>
      </c>
      <c r="Z2275" t="b">
        <v>0</v>
      </c>
    </row>
    <row r="2276" spans="1:26" hidden="1" x14ac:dyDescent="0.25">
      <c r="A2276" t="s">
        <v>10308</v>
      </c>
      <c r="B2276" t="s">
        <v>203</v>
      </c>
      <c r="C2276" t="s">
        <v>23</v>
      </c>
      <c r="D2276" t="s">
        <v>44</v>
      </c>
      <c r="E2276" t="s">
        <v>24</v>
      </c>
      <c r="F2276" t="s">
        <v>117</v>
      </c>
      <c r="G2276" t="s">
        <v>35</v>
      </c>
      <c r="H2276" t="s">
        <v>688</v>
      </c>
      <c r="I2276" t="b">
        <v>1</v>
      </c>
      <c r="J2276">
        <v>8.0299999999999994</v>
      </c>
      <c r="K2276">
        <v>125.62</v>
      </c>
      <c r="L2276" t="s">
        <v>10309</v>
      </c>
      <c r="M2276" s="2">
        <f t="shared" si="105"/>
        <v>46017.161111111105</v>
      </c>
      <c r="N2276" t="s">
        <v>10310</v>
      </c>
      <c r="O2276" s="2">
        <f t="shared" si="106"/>
        <v>46021.079733796294</v>
      </c>
      <c r="P2276" t="s">
        <v>10311</v>
      </c>
      <c r="Q2276" s="2">
        <f t="shared" si="107"/>
        <v>46020.864872685182</v>
      </c>
      <c r="R2276" t="s">
        <v>10312</v>
      </c>
      <c r="S2276" t="s">
        <v>30</v>
      </c>
      <c r="T22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76" s="5">
        <f>IF(tb_ship[[#This Row],[current_status]]&lt;&gt;"DELIVERED", "",
  ABS(tb_ship[[#This Row],[Formated_actual_delivery_timestamp]] - tb_ship[[#This Row],[Formatted_estimated_delivery_timestamp]])
)</f>
        <v>0.2148611111115315</v>
      </c>
      <c r="X2276">
        <v>3</v>
      </c>
      <c r="Y2276">
        <v>2</v>
      </c>
      <c r="Z2276" t="b">
        <v>0</v>
      </c>
    </row>
    <row r="2277" spans="1:26" hidden="1" x14ac:dyDescent="0.25">
      <c r="A2277" t="s">
        <v>10313</v>
      </c>
      <c r="B2277" t="s">
        <v>83</v>
      </c>
      <c r="C2277" t="s">
        <v>33</v>
      </c>
      <c r="D2277" t="s">
        <v>126</v>
      </c>
      <c r="E2277" t="s">
        <v>24</v>
      </c>
      <c r="F2277" t="s">
        <v>127</v>
      </c>
      <c r="G2277" t="s">
        <v>35</v>
      </c>
      <c r="H2277" t="s">
        <v>568</v>
      </c>
      <c r="I2277" t="b">
        <v>1</v>
      </c>
      <c r="J2277">
        <v>5.14</v>
      </c>
      <c r="K2277">
        <v>91.28</v>
      </c>
      <c r="L2277" t="s">
        <v>10314</v>
      </c>
      <c r="M2277" s="2">
        <f t="shared" si="105"/>
        <v>45982.292361111111</v>
      </c>
      <c r="N2277" t="s">
        <v>10315</v>
      </c>
      <c r="O2277" s="2">
        <f t="shared" si="106"/>
        <v>45980.606539351851</v>
      </c>
      <c r="P2277" t="s">
        <v>10316</v>
      </c>
      <c r="Q2277" s="2">
        <f t="shared" si="107"/>
        <v>45988.030011574076</v>
      </c>
      <c r="R2277" t="s">
        <v>10317</v>
      </c>
      <c r="S2277" t="s">
        <v>30</v>
      </c>
      <c r="T22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7" s="5">
        <f>IF(tb_ship[[#This Row],[current_status]]&lt;&gt;"DELIVERED", "",
  ABS(tb_ship[[#This Row],[Formated_actual_delivery_timestamp]] - tb_ship[[#This Row],[Formatted_estimated_delivery_timestamp]])
)</f>
        <v>7.4234722222245182</v>
      </c>
      <c r="X2277">
        <v>3</v>
      </c>
      <c r="Y2277">
        <v>3</v>
      </c>
      <c r="Z2277" t="b">
        <v>1</v>
      </c>
    </row>
    <row r="2278" spans="1:26" hidden="1" x14ac:dyDescent="0.25">
      <c r="A2278" t="s">
        <v>10318</v>
      </c>
      <c r="B2278" t="s">
        <v>573</v>
      </c>
      <c r="C2278" t="s">
        <v>43</v>
      </c>
      <c r="D2278" t="s">
        <v>228</v>
      </c>
      <c r="E2278" t="s">
        <v>34</v>
      </c>
      <c r="F2278" t="s">
        <v>869</v>
      </c>
      <c r="G2278" t="s">
        <v>1540</v>
      </c>
      <c r="H2278" t="s">
        <v>1672</v>
      </c>
      <c r="I2278" t="b">
        <v>1</v>
      </c>
      <c r="J2278">
        <v>26.43</v>
      </c>
      <c r="K2278">
        <v>1865.12</v>
      </c>
      <c r="L2278" t="s">
        <v>10319</v>
      </c>
      <c r="M2278" s="2">
        <f t="shared" si="105"/>
        <v>46060.379166666666</v>
      </c>
      <c r="N2278" t="s">
        <v>10320</v>
      </c>
      <c r="O2278" s="2">
        <f t="shared" si="106"/>
        <v>46074.694409722222</v>
      </c>
      <c r="P2278" t="s">
        <v>10321</v>
      </c>
      <c r="Q2278" s="2">
        <f t="shared" si="107"/>
        <v>46074.921307870369</v>
      </c>
      <c r="R2278" t="s">
        <v>10322</v>
      </c>
      <c r="S2278" t="s">
        <v>30</v>
      </c>
      <c r="T22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78" s="5">
        <f>IF(tb_ship[[#This Row],[current_status]]&lt;&gt;"DELIVERED", "",
  ABS(tb_ship[[#This Row],[Formated_actual_delivery_timestamp]] - tb_ship[[#This Row],[Formatted_estimated_delivery_timestamp]])
)</f>
        <v>0.22689814814657439</v>
      </c>
      <c r="X2278">
        <v>3</v>
      </c>
      <c r="Y2278">
        <v>3</v>
      </c>
      <c r="Z2278" t="b">
        <v>0</v>
      </c>
    </row>
    <row r="2279" spans="1:26" hidden="1" x14ac:dyDescent="0.25">
      <c r="A2279" t="s">
        <v>10323</v>
      </c>
      <c r="B2279" t="s">
        <v>402</v>
      </c>
      <c r="C2279" t="s">
        <v>51</v>
      </c>
      <c r="D2279" t="s">
        <v>44</v>
      </c>
      <c r="E2279" t="s">
        <v>24</v>
      </c>
      <c r="F2279" t="s">
        <v>109</v>
      </c>
      <c r="G2279" t="s">
        <v>25</v>
      </c>
      <c r="H2279" t="s">
        <v>181</v>
      </c>
      <c r="I2279" t="b">
        <v>1</v>
      </c>
      <c r="J2279">
        <v>11.41</v>
      </c>
      <c r="K2279">
        <v>176.19</v>
      </c>
      <c r="L2279" t="s">
        <v>10324</v>
      </c>
      <c r="M2279" s="2">
        <f t="shared" si="105"/>
        <v>45856.545138888891</v>
      </c>
      <c r="N2279" t="s">
        <v>10325</v>
      </c>
      <c r="O2279" s="2">
        <f t="shared" si="106"/>
        <v>45862.706018518518</v>
      </c>
      <c r="P2279" t="s">
        <v>10326</v>
      </c>
      <c r="Q2279" s="2">
        <f t="shared" si="107"/>
        <v>45862.477939814809</v>
      </c>
      <c r="R2279" t="s">
        <v>10327</v>
      </c>
      <c r="S2279" t="s">
        <v>30</v>
      </c>
      <c r="T22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79" s="5">
        <f>IF(tb_ship[[#This Row],[current_status]]&lt;&gt;"DELIVERED", "",
  ABS(tb_ship[[#This Row],[Formated_actual_delivery_timestamp]] - tb_ship[[#This Row],[Formatted_estimated_delivery_timestamp]])
)</f>
        <v>0.2280787037088885</v>
      </c>
      <c r="X2279">
        <v>2</v>
      </c>
      <c r="Y2279">
        <v>3</v>
      </c>
      <c r="Z2279" t="b">
        <v>0</v>
      </c>
    </row>
    <row r="2280" spans="1:26" hidden="1" x14ac:dyDescent="0.25">
      <c r="A2280" t="s">
        <v>10328</v>
      </c>
      <c r="B2280" t="s">
        <v>58</v>
      </c>
      <c r="C2280" t="s">
        <v>23</v>
      </c>
      <c r="D2280" t="s">
        <v>52</v>
      </c>
      <c r="E2280" t="s">
        <v>24</v>
      </c>
      <c r="F2280" t="s">
        <v>92</v>
      </c>
      <c r="G2280" t="s">
        <v>151</v>
      </c>
      <c r="H2280" t="s">
        <v>94</v>
      </c>
      <c r="I2280" t="b">
        <v>1</v>
      </c>
      <c r="J2280">
        <v>54.79</v>
      </c>
      <c r="K2280">
        <v>4252.22</v>
      </c>
      <c r="L2280" t="s">
        <v>10329</v>
      </c>
      <c r="M2280" s="2">
        <f t="shared" si="105"/>
        <v>46006.420833333337</v>
      </c>
      <c r="N2280" t="s">
        <v>10330</v>
      </c>
      <c r="O2280" s="2">
        <f t="shared" si="106"/>
        <v>46011.487604166672</v>
      </c>
      <c r="P2280" t="s">
        <v>10331</v>
      </c>
      <c r="Q2280" s="2">
        <f t="shared" si="107"/>
        <v>46011.009351851855</v>
      </c>
      <c r="R2280" t="s">
        <v>10332</v>
      </c>
      <c r="S2280" t="s">
        <v>30</v>
      </c>
      <c r="T22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0" s="5">
        <f>IF(tb_ship[[#This Row],[current_status]]&lt;&gt;"DELIVERED", "",
  ABS(tb_ship[[#This Row],[Formated_actual_delivery_timestamp]] - tb_ship[[#This Row],[Formatted_estimated_delivery_timestamp]])
)</f>
        <v>0.47825231481692754</v>
      </c>
      <c r="X2280">
        <v>1</v>
      </c>
      <c r="Y2280">
        <v>5</v>
      </c>
      <c r="Z2280" t="b">
        <v>0</v>
      </c>
    </row>
    <row r="2281" spans="1:26" hidden="1" x14ac:dyDescent="0.25">
      <c r="A2281" t="s">
        <v>10333</v>
      </c>
      <c r="B2281" t="s">
        <v>186</v>
      </c>
      <c r="C2281" t="s">
        <v>33</v>
      </c>
      <c r="D2281" t="s">
        <v>44</v>
      </c>
      <c r="E2281" t="s">
        <v>24</v>
      </c>
      <c r="F2281" t="s">
        <v>135</v>
      </c>
      <c r="G2281" t="s">
        <v>68</v>
      </c>
      <c r="H2281" t="s">
        <v>181</v>
      </c>
      <c r="I2281" t="b">
        <v>1</v>
      </c>
      <c r="J2281">
        <v>39.049999999999997</v>
      </c>
      <c r="K2281">
        <v>3235.46</v>
      </c>
      <c r="L2281" t="s">
        <v>10334</v>
      </c>
      <c r="M2281" s="2">
        <f t="shared" si="105"/>
        <v>45831.469444444447</v>
      </c>
      <c r="N2281" t="s">
        <v>10335</v>
      </c>
      <c r="O2281" s="2">
        <f t="shared" si="106"/>
        <v>45839.155555555553</v>
      </c>
      <c r="P2281" t="s">
        <v>10336</v>
      </c>
      <c r="Q2281" s="2">
        <f t="shared" si="107"/>
        <v>45838.699155092589</v>
      </c>
      <c r="R2281" t="s">
        <v>10336</v>
      </c>
      <c r="S2281" t="s">
        <v>30</v>
      </c>
      <c r="T22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1" s="5">
        <f>IF(tb_ship[[#This Row],[current_status]]&lt;&gt;"DELIVERED", "",
  ABS(tb_ship[[#This Row],[Formated_actual_delivery_timestamp]] - tb_ship[[#This Row],[Formatted_estimated_delivery_timestamp]])
)</f>
        <v>0.45640046296466608</v>
      </c>
      <c r="X2281">
        <v>4</v>
      </c>
      <c r="Y2281">
        <v>2</v>
      </c>
      <c r="Z2281" t="b">
        <v>0</v>
      </c>
    </row>
    <row r="2282" spans="1:26" hidden="1" x14ac:dyDescent="0.25">
      <c r="A2282" t="s">
        <v>10337</v>
      </c>
      <c r="B2282" t="s">
        <v>150</v>
      </c>
      <c r="C2282" t="s">
        <v>43</v>
      </c>
      <c r="D2282" t="s">
        <v>24</v>
      </c>
      <c r="E2282" t="s">
        <v>52</v>
      </c>
      <c r="F2282" t="s">
        <v>151</v>
      </c>
      <c r="G2282" t="s">
        <v>53</v>
      </c>
      <c r="H2282" t="s">
        <v>216</v>
      </c>
      <c r="I2282" t="b">
        <v>1</v>
      </c>
      <c r="J2282">
        <v>4.62</v>
      </c>
      <c r="K2282">
        <v>98.35</v>
      </c>
      <c r="L2282" t="s">
        <v>10338</v>
      </c>
      <c r="M2282" s="2">
        <f t="shared" si="105"/>
        <v>45957.72152777778</v>
      </c>
      <c r="N2282" t="s">
        <v>10339</v>
      </c>
      <c r="O2282" s="2">
        <f t="shared" si="106"/>
        <v>45966.067372685182</v>
      </c>
      <c r="P2282" t="s">
        <v>10340</v>
      </c>
      <c r="Q2282" s="2">
        <f t="shared" si="107"/>
        <v>45965.931817129633</v>
      </c>
      <c r="R2282" t="s">
        <v>10340</v>
      </c>
      <c r="S2282" t="s">
        <v>30</v>
      </c>
      <c r="T2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2" s="5">
        <f>IF(tb_ship[[#This Row],[current_status]]&lt;&gt;"DELIVERED", "",
  ABS(tb_ship[[#This Row],[Formated_actual_delivery_timestamp]] - tb_ship[[#This Row],[Formatted_estimated_delivery_timestamp]])
)</f>
        <v>0.13555555554921739</v>
      </c>
      <c r="X2282">
        <v>3</v>
      </c>
      <c r="Y2282">
        <v>5</v>
      </c>
      <c r="Z2282" t="b">
        <v>0</v>
      </c>
    </row>
    <row r="2283" spans="1:26" hidden="1" x14ac:dyDescent="0.25">
      <c r="A2283" t="s">
        <v>10341</v>
      </c>
      <c r="B2283" t="s">
        <v>203</v>
      </c>
      <c r="C2283" t="s">
        <v>43</v>
      </c>
      <c r="D2283" t="s">
        <v>24</v>
      </c>
      <c r="E2283" t="s">
        <v>24</v>
      </c>
      <c r="F2283" t="s">
        <v>102</v>
      </c>
      <c r="G2283" t="s">
        <v>25</v>
      </c>
      <c r="H2283" t="s">
        <v>488</v>
      </c>
      <c r="I2283" t="b">
        <v>0</v>
      </c>
      <c r="J2283">
        <v>23.56</v>
      </c>
      <c r="K2283">
        <v>331.97</v>
      </c>
      <c r="L2283" t="s">
        <v>10342</v>
      </c>
      <c r="M2283" s="2">
        <f t="shared" si="105"/>
        <v>46016.663194444445</v>
      </c>
      <c r="N2283" t="s">
        <v>10343</v>
      </c>
      <c r="O2283" s="2">
        <f t="shared" si="106"/>
        <v>46018.086180555554</v>
      </c>
      <c r="P2283" t="s">
        <v>10344</v>
      </c>
      <c r="Q2283" s="2">
        <f t="shared" si="107"/>
        <v>46017.726539351854</v>
      </c>
      <c r="R2283" t="s">
        <v>10345</v>
      </c>
      <c r="S2283" t="s">
        <v>30</v>
      </c>
      <c r="T22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3" s="5">
        <f>IF(tb_ship[[#This Row],[current_status]]&lt;&gt;"DELIVERED", "",
  ABS(tb_ship[[#This Row],[Formated_actual_delivery_timestamp]] - tb_ship[[#This Row],[Formatted_estimated_delivery_timestamp]])
)</f>
        <v>0.35964120370044839</v>
      </c>
      <c r="X2283">
        <v>2</v>
      </c>
      <c r="Y2283">
        <v>1</v>
      </c>
      <c r="Z2283" t="b">
        <v>0</v>
      </c>
    </row>
    <row r="2284" spans="1:26" hidden="1" x14ac:dyDescent="0.25">
      <c r="A2284" t="s">
        <v>10346</v>
      </c>
      <c r="B2284" t="s">
        <v>168</v>
      </c>
      <c r="C2284" t="s">
        <v>43</v>
      </c>
      <c r="D2284" t="s">
        <v>52</v>
      </c>
      <c r="E2284" t="s">
        <v>24</v>
      </c>
      <c r="F2284" t="s">
        <v>92</v>
      </c>
      <c r="G2284" t="s">
        <v>68</v>
      </c>
      <c r="H2284" t="s">
        <v>562</v>
      </c>
      <c r="I2284" t="b">
        <v>1</v>
      </c>
      <c r="J2284">
        <v>0.32</v>
      </c>
      <c r="K2284">
        <v>5.17</v>
      </c>
      <c r="L2284" t="s">
        <v>10347</v>
      </c>
      <c r="M2284" s="2">
        <f t="shared" si="105"/>
        <v>45995.404166666667</v>
      </c>
      <c r="N2284" t="s">
        <v>10348</v>
      </c>
      <c r="O2284" s="2">
        <f t="shared" si="106"/>
        <v>45992.853518518517</v>
      </c>
      <c r="P2284" t="s">
        <v>10349</v>
      </c>
      <c r="Q2284" s="2">
        <f t="shared" si="107"/>
        <v>45998.686956018522</v>
      </c>
      <c r="R2284" t="s">
        <v>10349</v>
      </c>
      <c r="S2284" t="s">
        <v>30</v>
      </c>
      <c r="T22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84" s="5">
        <f>IF(tb_ship[[#This Row],[current_status]]&lt;&gt;"DELIVERED", "",
  ABS(tb_ship[[#This Row],[Formated_actual_delivery_timestamp]] - tb_ship[[#This Row],[Formatted_estimated_delivery_timestamp]])
)</f>
        <v>5.8334375000049477</v>
      </c>
      <c r="X2284">
        <v>1</v>
      </c>
      <c r="Y2284">
        <v>3</v>
      </c>
      <c r="Z2284" t="b">
        <v>1</v>
      </c>
    </row>
    <row r="2285" spans="1:26" hidden="1" x14ac:dyDescent="0.25">
      <c r="A2285" t="s">
        <v>10350</v>
      </c>
      <c r="B2285" t="s">
        <v>67</v>
      </c>
      <c r="C2285" t="s">
        <v>33</v>
      </c>
      <c r="D2285" t="s">
        <v>24</v>
      </c>
      <c r="E2285" t="s">
        <v>24</v>
      </c>
      <c r="F2285" t="s">
        <v>35</v>
      </c>
      <c r="G2285" t="s">
        <v>196</v>
      </c>
      <c r="H2285" t="s">
        <v>69</v>
      </c>
      <c r="I2285" t="b">
        <v>0</v>
      </c>
      <c r="J2285">
        <v>3.66</v>
      </c>
      <c r="K2285">
        <v>165.59</v>
      </c>
      <c r="L2285" t="s">
        <v>10351</v>
      </c>
      <c r="M2285" s="2">
        <f t="shared" si="105"/>
        <v>46060.853472222225</v>
      </c>
      <c r="N2285" t="s">
        <v>10352</v>
      </c>
      <c r="O2285" s="2">
        <f t="shared" si="106"/>
        <v>46064.845219907409</v>
      </c>
      <c r="P2285" t="s">
        <v>10353</v>
      </c>
      <c r="Q2285" s="2">
        <f t="shared" si="107"/>
        <v>46064.554456018515</v>
      </c>
      <c r="R2285" t="s">
        <v>10354</v>
      </c>
      <c r="S2285" t="s">
        <v>30</v>
      </c>
      <c r="T22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5" s="5">
        <f>IF(tb_ship[[#This Row],[current_status]]&lt;&gt;"DELIVERED", "",
  ABS(tb_ship[[#This Row],[Formated_actual_delivery_timestamp]] - tb_ship[[#This Row],[Formatted_estimated_delivery_timestamp]])
)</f>
        <v>0.29076388889370719</v>
      </c>
      <c r="X2285">
        <v>1</v>
      </c>
      <c r="Y2285">
        <v>1</v>
      </c>
      <c r="Z2285" t="b">
        <v>0</v>
      </c>
    </row>
    <row r="2286" spans="1:26" hidden="1" x14ac:dyDescent="0.25">
      <c r="A2286" t="s">
        <v>10355</v>
      </c>
      <c r="B2286" t="s">
        <v>83</v>
      </c>
      <c r="C2286" t="s">
        <v>23</v>
      </c>
      <c r="D2286" t="s">
        <v>34</v>
      </c>
      <c r="E2286" t="s">
        <v>52</v>
      </c>
      <c r="F2286" t="s">
        <v>75</v>
      </c>
      <c r="G2286" t="s">
        <v>76</v>
      </c>
      <c r="H2286" t="s">
        <v>77</v>
      </c>
      <c r="I2286" t="b">
        <v>0</v>
      </c>
      <c r="J2286">
        <v>27.04</v>
      </c>
      <c r="K2286">
        <v>1465.8</v>
      </c>
      <c r="L2286" t="s">
        <v>10356</v>
      </c>
      <c r="M2286" s="2">
        <f t="shared" si="105"/>
        <v>45826.570833333331</v>
      </c>
      <c r="N2286" t="s">
        <v>10357</v>
      </c>
      <c r="O2286" s="2">
        <f t="shared" si="106"/>
        <v>45828.877118055556</v>
      </c>
      <c r="P2286" t="s">
        <v>10358</v>
      </c>
      <c r="Q2286" s="2">
        <f t="shared" si="107"/>
        <v>45828.557256944441</v>
      </c>
      <c r="R2286" t="s">
        <v>10358</v>
      </c>
      <c r="S2286" t="s">
        <v>30</v>
      </c>
      <c r="T22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6" s="5">
        <f>IF(tb_ship[[#This Row],[current_status]]&lt;&gt;"DELIVERED", "",
  ABS(tb_ship[[#This Row],[Formated_actual_delivery_timestamp]] - tb_ship[[#This Row],[Formatted_estimated_delivery_timestamp]])
)</f>
        <v>0.31986111111473292</v>
      </c>
      <c r="X2286">
        <v>1</v>
      </c>
      <c r="Y2286">
        <v>5</v>
      </c>
      <c r="Z2286" t="b">
        <v>0</v>
      </c>
    </row>
    <row r="2287" spans="1:26" hidden="1" x14ac:dyDescent="0.25">
      <c r="A2287" t="s">
        <v>10359</v>
      </c>
      <c r="B2287" t="s">
        <v>67</v>
      </c>
      <c r="C2287" t="s">
        <v>51</v>
      </c>
      <c r="D2287" t="s">
        <v>52</v>
      </c>
      <c r="E2287" t="s">
        <v>173</v>
      </c>
      <c r="F2287" t="s">
        <v>422</v>
      </c>
      <c r="G2287" t="s">
        <v>460</v>
      </c>
      <c r="H2287" t="s">
        <v>4339</v>
      </c>
      <c r="I2287" t="b">
        <v>0</v>
      </c>
      <c r="J2287">
        <v>15.61</v>
      </c>
      <c r="K2287">
        <v>67.69</v>
      </c>
      <c r="L2287" t="s">
        <v>10360</v>
      </c>
      <c r="M2287" s="2">
        <f t="shared" si="105"/>
        <v>46055.443750000006</v>
      </c>
      <c r="N2287" t="s">
        <v>10361</v>
      </c>
      <c r="O2287" s="2">
        <f t="shared" si="106"/>
        <v>46060.598541666666</v>
      </c>
      <c r="Q2287" s="2" t="str">
        <f t="shared" si="107"/>
        <v/>
      </c>
      <c r="R2287" t="s">
        <v>10362</v>
      </c>
      <c r="S2287" t="s">
        <v>673</v>
      </c>
      <c r="T22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87" s="5" t="str">
        <f>IF(tb_ship[[#This Row],[current_status]]&lt;&gt;"DELIVERED", "",
  ABS(tb_ship[[#This Row],[Formated_actual_delivery_timestamp]] - tb_ship[[#This Row],[Formatted_estimated_delivery_timestamp]])
)</f>
        <v/>
      </c>
      <c r="V2287" t="s">
        <v>141</v>
      </c>
      <c r="W2287" t="s">
        <v>921</v>
      </c>
      <c r="X2287">
        <v>8</v>
      </c>
      <c r="Y2287">
        <v>5</v>
      </c>
      <c r="Z2287" t="b">
        <v>1</v>
      </c>
    </row>
    <row r="2288" spans="1:26" hidden="1" x14ac:dyDescent="0.25">
      <c r="A2288" t="s">
        <v>10363</v>
      </c>
      <c r="B2288" t="s">
        <v>335</v>
      </c>
      <c r="C2288" t="s">
        <v>33</v>
      </c>
      <c r="D2288" t="s">
        <v>187</v>
      </c>
      <c r="E2288" t="s">
        <v>24</v>
      </c>
      <c r="F2288" t="s">
        <v>597</v>
      </c>
      <c r="G2288" t="s">
        <v>196</v>
      </c>
      <c r="I2288" t="b">
        <v>1</v>
      </c>
      <c r="J2288">
        <v>13.33</v>
      </c>
      <c r="K2288">
        <v>149.81</v>
      </c>
      <c r="L2288" t="s">
        <v>10364</v>
      </c>
      <c r="M2288" s="2">
        <f t="shared" si="105"/>
        <v>45933.113888888889</v>
      </c>
      <c r="N2288" t="s">
        <v>10365</v>
      </c>
      <c r="O2288" s="2">
        <f t="shared" si="106"/>
        <v>45940.319166666668</v>
      </c>
      <c r="P2288" t="s">
        <v>10366</v>
      </c>
      <c r="Q2288" s="2">
        <f t="shared" si="107"/>
        <v>45940.19798611111</v>
      </c>
      <c r="R2288" t="s">
        <v>10367</v>
      </c>
      <c r="S2288" t="s">
        <v>30</v>
      </c>
      <c r="T22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88" s="5">
        <f>IF(tb_ship[[#This Row],[current_status]]&lt;&gt;"DELIVERED", "",
  ABS(tb_ship[[#This Row],[Formated_actual_delivery_timestamp]] - tb_ship[[#This Row],[Formatted_estimated_delivery_timestamp]])
)</f>
        <v>0.1211805555576575</v>
      </c>
      <c r="X2288">
        <v>3</v>
      </c>
      <c r="Y2288">
        <v>5</v>
      </c>
      <c r="Z2288" t="b">
        <v>0</v>
      </c>
    </row>
    <row r="2289" spans="1:26" hidden="1" x14ac:dyDescent="0.25">
      <c r="A2289" t="s">
        <v>10368</v>
      </c>
      <c r="B2289" t="s">
        <v>99</v>
      </c>
      <c r="C2289" t="s">
        <v>33</v>
      </c>
      <c r="D2289" t="s">
        <v>44</v>
      </c>
      <c r="E2289" t="s">
        <v>24</v>
      </c>
      <c r="F2289" t="s">
        <v>109</v>
      </c>
      <c r="G2289" t="s">
        <v>407</v>
      </c>
      <c r="H2289" t="s">
        <v>776</v>
      </c>
      <c r="I2289" t="b">
        <v>1</v>
      </c>
      <c r="J2289">
        <v>2.1</v>
      </c>
      <c r="K2289">
        <v>21.88</v>
      </c>
      <c r="L2289" t="s">
        <v>10369</v>
      </c>
      <c r="M2289" s="2">
        <f t="shared" si="105"/>
        <v>46042.35555555555</v>
      </c>
      <c r="N2289" t="s">
        <v>10370</v>
      </c>
      <c r="O2289" s="2">
        <f t="shared" si="106"/>
        <v>46048.919259259259</v>
      </c>
      <c r="Q2289" s="2" t="str">
        <f t="shared" si="107"/>
        <v/>
      </c>
      <c r="R2289" t="s">
        <v>10371</v>
      </c>
      <c r="S2289" t="s">
        <v>140</v>
      </c>
      <c r="T22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289" s="5" t="str">
        <f>IF(tb_ship[[#This Row],[current_status]]&lt;&gt;"DELIVERED", "",
  ABS(tb_ship[[#This Row],[Formated_actual_delivery_timestamp]] - tb_ship[[#This Row],[Formatted_estimated_delivery_timestamp]])
)</f>
        <v/>
      </c>
      <c r="V2289" t="s">
        <v>147</v>
      </c>
      <c r="W2289" t="s">
        <v>4616</v>
      </c>
      <c r="X2289">
        <v>9</v>
      </c>
      <c r="Y2289">
        <v>4</v>
      </c>
      <c r="Z2289" t="b">
        <v>1</v>
      </c>
    </row>
    <row r="2290" spans="1:26" hidden="1" x14ac:dyDescent="0.25">
      <c r="A2290" t="s">
        <v>10372</v>
      </c>
      <c r="B2290" t="s">
        <v>168</v>
      </c>
      <c r="C2290" t="s">
        <v>51</v>
      </c>
      <c r="D2290" t="s">
        <v>228</v>
      </c>
      <c r="E2290" t="s">
        <v>34</v>
      </c>
      <c r="F2290" t="s">
        <v>229</v>
      </c>
      <c r="G2290" t="s">
        <v>230</v>
      </c>
      <c r="H2290" t="s">
        <v>870</v>
      </c>
      <c r="I2290" t="b">
        <v>1</v>
      </c>
      <c r="J2290">
        <v>107.48</v>
      </c>
      <c r="K2290">
        <v>8917.66</v>
      </c>
      <c r="L2290" t="s">
        <v>10373</v>
      </c>
      <c r="M2290" s="2">
        <f t="shared" si="105"/>
        <v>45891.231944444444</v>
      </c>
      <c r="N2290" t="s">
        <v>10374</v>
      </c>
      <c r="O2290" s="2">
        <f t="shared" si="106"/>
        <v>45897.289768518516</v>
      </c>
      <c r="P2290" t="s">
        <v>10375</v>
      </c>
      <c r="Q2290" s="2">
        <f t="shared" si="107"/>
        <v>45897.144374999996</v>
      </c>
      <c r="R2290" t="s">
        <v>10376</v>
      </c>
      <c r="S2290" t="s">
        <v>30</v>
      </c>
      <c r="T22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90" s="5">
        <f>IF(tb_ship[[#This Row],[current_status]]&lt;&gt;"DELIVERED", "",
  ABS(tb_ship[[#This Row],[Formated_actual_delivery_timestamp]] - tb_ship[[#This Row],[Formatted_estimated_delivery_timestamp]])
)</f>
        <v>0.14539351851999527</v>
      </c>
      <c r="X2290">
        <v>2</v>
      </c>
      <c r="Y2290">
        <v>2</v>
      </c>
      <c r="Z2290" t="b">
        <v>0</v>
      </c>
    </row>
    <row r="2291" spans="1:26" hidden="1" x14ac:dyDescent="0.25">
      <c r="A2291" t="s">
        <v>10377</v>
      </c>
      <c r="B2291" t="s">
        <v>58</v>
      </c>
      <c r="C2291" t="s">
        <v>33</v>
      </c>
      <c r="D2291" t="s">
        <v>126</v>
      </c>
      <c r="E2291" t="s">
        <v>24</v>
      </c>
      <c r="F2291" t="s">
        <v>272</v>
      </c>
      <c r="G2291" t="s">
        <v>249</v>
      </c>
      <c r="H2291" t="s">
        <v>568</v>
      </c>
      <c r="I2291" t="b">
        <v>1</v>
      </c>
      <c r="J2291">
        <v>11.41</v>
      </c>
      <c r="K2291">
        <v>368.96</v>
      </c>
      <c r="L2291" t="s">
        <v>10378</v>
      </c>
      <c r="M2291" s="2">
        <f t="shared" si="105"/>
        <v>46051.988888888889</v>
      </c>
      <c r="N2291" t="s">
        <v>10379</v>
      </c>
      <c r="O2291" s="2">
        <f t="shared" si="106"/>
        <v>46057.271087962967</v>
      </c>
      <c r="P2291" t="s">
        <v>10380</v>
      </c>
      <c r="Q2291" s="2">
        <f t="shared" si="107"/>
        <v>46057.287499999999</v>
      </c>
      <c r="R2291" t="s">
        <v>10381</v>
      </c>
      <c r="S2291" t="s">
        <v>30</v>
      </c>
      <c r="T22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1" s="5">
        <f>IF(tb_ship[[#This Row],[current_status]]&lt;&gt;"DELIVERED", "",
  ABS(tb_ship[[#This Row],[Formated_actual_delivery_timestamp]] - tb_ship[[#This Row],[Formatted_estimated_delivery_timestamp]])
)</f>
        <v>1.6412037031841464E-2</v>
      </c>
      <c r="X2291">
        <v>3</v>
      </c>
      <c r="Y2291">
        <v>2</v>
      </c>
      <c r="Z2291" t="b">
        <v>0</v>
      </c>
    </row>
    <row r="2292" spans="1:26" hidden="1" x14ac:dyDescent="0.25">
      <c r="A2292" t="s">
        <v>10382</v>
      </c>
      <c r="B2292" t="s">
        <v>99</v>
      </c>
      <c r="C2292" t="s">
        <v>51</v>
      </c>
      <c r="D2292" t="s">
        <v>34</v>
      </c>
      <c r="E2292" t="s">
        <v>52</v>
      </c>
      <c r="F2292" t="s">
        <v>75</v>
      </c>
      <c r="G2292" t="s">
        <v>236</v>
      </c>
      <c r="H2292" t="s">
        <v>2935</v>
      </c>
      <c r="I2292" t="b">
        <v>0</v>
      </c>
      <c r="J2292">
        <v>4.8899999999999997</v>
      </c>
      <c r="K2292">
        <v>112.66</v>
      </c>
      <c r="L2292" t="s">
        <v>10383</v>
      </c>
      <c r="M2292" s="2">
        <f t="shared" si="105"/>
        <v>45996.607638888891</v>
      </c>
      <c r="N2292" t="s">
        <v>10384</v>
      </c>
      <c r="O2292" s="2">
        <f t="shared" si="106"/>
        <v>46000.786909722221</v>
      </c>
      <c r="P2292" t="s">
        <v>10385</v>
      </c>
      <c r="Q2292" s="2">
        <f t="shared" si="107"/>
        <v>46001.016412037039</v>
      </c>
      <c r="R2292" t="s">
        <v>10385</v>
      </c>
      <c r="S2292" t="s">
        <v>30</v>
      </c>
      <c r="T22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2" s="5">
        <f>IF(tb_ship[[#This Row],[current_status]]&lt;&gt;"DELIVERED", "",
  ABS(tb_ship[[#This Row],[Formated_actual_delivery_timestamp]] - tb_ship[[#This Row],[Formatted_estimated_delivery_timestamp]])
)</f>
        <v>0.22950231481809169</v>
      </c>
      <c r="X2292">
        <v>2</v>
      </c>
      <c r="Y2292">
        <v>2</v>
      </c>
      <c r="Z2292" t="b">
        <v>0</v>
      </c>
    </row>
    <row r="2293" spans="1:26" hidden="1" x14ac:dyDescent="0.25">
      <c r="A2293" t="s">
        <v>10386</v>
      </c>
      <c r="B2293" t="s">
        <v>58</v>
      </c>
      <c r="C2293" t="s">
        <v>51</v>
      </c>
      <c r="D2293" t="s">
        <v>52</v>
      </c>
      <c r="E2293" t="s">
        <v>59</v>
      </c>
      <c r="F2293" t="s">
        <v>92</v>
      </c>
      <c r="G2293" t="s">
        <v>160</v>
      </c>
      <c r="H2293" t="s">
        <v>314</v>
      </c>
      <c r="I2293" t="b">
        <v>0</v>
      </c>
      <c r="J2293">
        <v>40.049999999999997</v>
      </c>
      <c r="K2293">
        <v>1745.76</v>
      </c>
      <c r="L2293" t="s">
        <v>10387</v>
      </c>
      <c r="M2293" s="2">
        <f t="shared" si="105"/>
        <v>45811.540277777778</v>
      </c>
      <c r="N2293" t="s">
        <v>10388</v>
      </c>
      <c r="O2293" s="2">
        <f t="shared" si="106"/>
        <v>45814.743206018524</v>
      </c>
      <c r="P2293" t="s">
        <v>10389</v>
      </c>
      <c r="Q2293" s="2">
        <f t="shared" si="107"/>
        <v>45814.435949074075</v>
      </c>
      <c r="R2293" t="s">
        <v>10389</v>
      </c>
      <c r="S2293" t="s">
        <v>30</v>
      </c>
      <c r="T22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93" s="5">
        <f>IF(tb_ship[[#This Row],[current_status]]&lt;&gt;"DELIVERED", "",
  ABS(tb_ship[[#This Row],[Formated_actual_delivery_timestamp]] - tb_ship[[#This Row],[Formatted_estimated_delivery_timestamp]])
)</f>
        <v>0.30725694444845431</v>
      </c>
      <c r="X2293">
        <v>3</v>
      </c>
      <c r="Y2293">
        <v>2</v>
      </c>
      <c r="Z2293" t="b">
        <v>0</v>
      </c>
    </row>
    <row r="2294" spans="1:26" hidden="1" x14ac:dyDescent="0.25">
      <c r="A2294" t="s">
        <v>10390</v>
      </c>
      <c r="B2294" t="s">
        <v>58</v>
      </c>
      <c r="C2294" t="s">
        <v>23</v>
      </c>
      <c r="D2294" t="s">
        <v>24</v>
      </c>
      <c r="E2294" t="s">
        <v>52</v>
      </c>
      <c r="F2294" t="s">
        <v>68</v>
      </c>
      <c r="G2294" t="s">
        <v>422</v>
      </c>
      <c r="H2294" t="s">
        <v>622</v>
      </c>
      <c r="I2294" t="b">
        <v>1</v>
      </c>
      <c r="J2294">
        <v>103.55</v>
      </c>
      <c r="K2294">
        <v>1775.48</v>
      </c>
      <c r="L2294" t="s">
        <v>10391</v>
      </c>
      <c r="M2294" s="2">
        <f t="shared" si="105"/>
        <v>46010.646527777782</v>
      </c>
      <c r="N2294" t="s">
        <v>10392</v>
      </c>
      <c r="O2294" s="2">
        <f t="shared" si="106"/>
        <v>46016.436342592599</v>
      </c>
      <c r="P2294" t="s">
        <v>10393</v>
      </c>
      <c r="Q2294" s="2">
        <f t="shared" si="107"/>
        <v>46016.305763888893</v>
      </c>
      <c r="R2294" t="s">
        <v>10393</v>
      </c>
      <c r="S2294" t="s">
        <v>30</v>
      </c>
      <c r="T2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94" s="5">
        <f>IF(tb_ship[[#This Row],[current_status]]&lt;&gt;"DELIVERED", "",
  ABS(tb_ship[[#This Row],[Formated_actual_delivery_timestamp]] - tb_ship[[#This Row],[Formatted_estimated_delivery_timestamp]])
)</f>
        <v>0.13057870370539604</v>
      </c>
      <c r="X2294">
        <v>1</v>
      </c>
      <c r="Y2294">
        <v>2</v>
      </c>
      <c r="Z2294" t="b">
        <v>0</v>
      </c>
    </row>
    <row r="2295" spans="1:26" hidden="1" x14ac:dyDescent="0.25">
      <c r="A2295" t="s">
        <v>10394</v>
      </c>
      <c r="B2295" t="s">
        <v>279</v>
      </c>
      <c r="C2295" t="s">
        <v>33</v>
      </c>
      <c r="D2295" t="s">
        <v>24</v>
      </c>
      <c r="E2295" t="s">
        <v>34</v>
      </c>
      <c r="F2295" t="s">
        <v>68</v>
      </c>
      <c r="G2295" t="s">
        <v>209</v>
      </c>
      <c r="I2295" t="b">
        <v>1</v>
      </c>
      <c r="J2295">
        <v>93.26</v>
      </c>
      <c r="K2295">
        <v>721.78</v>
      </c>
      <c r="L2295" t="s">
        <v>10395</v>
      </c>
      <c r="M2295" s="2">
        <f t="shared" si="105"/>
        <v>46038.638888888891</v>
      </c>
      <c r="N2295" t="s">
        <v>10396</v>
      </c>
      <c r="O2295" s="2">
        <f t="shared" si="106"/>
        <v>46044.152337962965</v>
      </c>
      <c r="P2295" t="s">
        <v>10397</v>
      </c>
      <c r="Q2295" s="2">
        <f t="shared" si="107"/>
        <v>46044.387071759258</v>
      </c>
      <c r="R2295" t="s">
        <v>10397</v>
      </c>
      <c r="S2295" t="s">
        <v>30</v>
      </c>
      <c r="T22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5" s="5">
        <f>IF(tb_ship[[#This Row],[current_status]]&lt;&gt;"DELIVERED", "",
  ABS(tb_ship[[#This Row],[Formated_actual_delivery_timestamp]] - tb_ship[[#This Row],[Formatted_estimated_delivery_timestamp]])
)</f>
        <v>0.23473379629285773</v>
      </c>
      <c r="X2295">
        <v>4</v>
      </c>
      <c r="Y2295">
        <v>3</v>
      </c>
      <c r="Z2295" t="b">
        <v>0</v>
      </c>
    </row>
    <row r="2296" spans="1:26" hidden="1" x14ac:dyDescent="0.25">
      <c r="A2296" t="s">
        <v>10398</v>
      </c>
      <c r="B2296" t="s">
        <v>32</v>
      </c>
      <c r="C2296" t="s">
        <v>51</v>
      </c>
      <c r="D2296" t="s">
        <v>44</v>
      </c>
      <c r="E2296" t="s">
        <v>52</v>
      </c>
      <c r="F2296" t="s">
        <v>45</v>
      </c>
      <c r="G2296" t="s">
        <v>92</v>
      </c>
      <c r="H2296" t="s">
        <v>2713</v>
      </c>
      <c r="I2296" t="b">
        <v>1</v>
      </c>
      <c r="J2296">
        <v>54.16</v>
      </c>
      <c r="K2296">
        <v>639.07000000000005</v>
      </c>
      <c r="L2296" t="s">
        <v>10399</v>
      </c>
      <c r="M2296" s="2">
        <f t="shared" si="105"/>
        <v>46070.112499999996</v>
      </c>
      <c r="N2296" t="s">
        <v>10400</v>
      </c>
      <c r="O2296" s="2">
        <f t="shared" si="106"/>
        <v>46074.104583333334</v>
      </c>
      <c r="P2296" t="s">
        <v>10401</v>
      </c>
      <c r="Q2296" s="2">
        <f t="shared" si="107"/>
        <v>46073.759780092587</v>
      </c>
      <c r="R2296" t="s">
        <v>10401</v>
      </c>
      <c r="S2296" t="s">
        <v>30</v>
      </c>
      <c r="T22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296" s="5">
        <f>IF(tb_ship[[#This Row],[current_status]]&lt;&gt;"DELIVERED", "",
  ABS(tb_ship[[#This Row],[Formated_actual_delivery_timestamp]] - tb_ship[[#This Row],[Formatted_estimated_delivery_timestamp]])
)</f>
        <v>0.34480324074684177</v>
      </c>
      <c r="X2296">
        <v>2</v>
      </c>
      <c r="Y2296">
        <v>4</v>
      </c>
      <c r="Z2296" t="b">
        <v>0</v>
      </c>
    </row>
    <row r="2297" spans="1:26" hidden="1" x14ac:dyDescent="0.25">
      <c r="A2297" t="s">
        <v>10402</v>
      </c>
      <c r="B2297" t="s">
        <v>67</v>
      </c>
      <c r="C2297" t="s">
        <v>33</v>
      </c>
      <c r="D2297" t="s">
        <v>24</v>
      </c>
      <c r="E2297" t="s">
        <v>52</v>
      </c>
      <c r="F2297" t="s">
        <v>396</v>
      </c>
      <c r="G2297" t="s">
        <v>76</v>
      </c>
      <c r="H2297" t="s">
        <v>363</v>
      </c>
      <c r="I2297" t="b">
        <v>1</v>
      </c>
      <c r="J2297">
        <v>8.1999999999999993</v>
      </c>
      <c r="K2297">
        <v>309.92</v>
      </c>
      <c r="L2297" t="s">
        <v>10403</v>
      </c>
      <c r="M2297" s="2">
        <f t="shared" si="105"/>
        <v>46064.512499999997</v>
      </c>
      <c r="N2297" t="s">
        <v>10404</v>
      </c>
      <c r="O2297" s="2">
        <f t="shared" si="106"/>
        <v>46072.732546296298</v>
      </c>
      <c r="P2297" t="s">
        <v>10405</v>
      </c>
      <c r="Q2297" s="2">
        <f t="shared" si="107"/>
        <v>46073.266875000001</v>
      </c>
      <c r="R2297" t="s">
        <v>10405</v>
      </c>
      <c r="S2297" t="s">
        <v>30</v>
      </c>
      <c r="T22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7" s="5">
        <f>IF(tb_ship[[#This Row],[current_status]]&lt;&gt;"DELIVERED", "",
  ABS(tb_ship[[#This Row],[Formated_actual_delivery_timestamp]] - tb_ship[[#This Row],[Formatted_estimated_delivery_timestamp]])
)</f>
        <v>0.53432870370306773</v>
      </c>
      <c r="X2297">
        <v>3</v>
      </c>
      <c r="Y2297">
        <v>2</v>
      </c>
      <c r="Z2297" t="b">
        <v>0</v>
      </c>
    </row>
    <row r="2298" spans="1:26" hidden="1" x14ac:dyDescent="0.25">
      <c r="A2298" t="s">
        <v>10406</v>
      </c>
      <c r="B2298" t="s">
        <v>58</v>
      </c>
      <c r="C2298" t="s">
        <v>33</v>
      </c>
      <c r="D2298" t="s">
        <v>52</v>
      </c>
      <c r="E2298" t="s">
        <v>59</v>
      </c>
      <c r="F2298" t="s">
        <v>53</v>
      </c>
      <c r="G2298" t="s">
        <v>471</v>
      </c>
      <c r="H2298" t="s">
        <v>314</v>
      </c>
      <c r="I2298" t="b">
        <v>0</v>
      </c>
      <c r="J2298">
        <v>16.510000000000002</v>
      </c>
      <c r="K2298">
        <v>1423.65</v>
      </c>
      <c r="L2298" t="s">
        <v>10407</v>
      </c>
      <c r="M2298" s="2">
        <f t="shared" si="105"/>
        <v>45917.657638888893</v>
      </c>
      <c r="N2298" t="s">
        <v>10408</v>
      </c>
      <c r="O2298" s="2">
        <f t="shared" si="106"/>
        <v>45926.371550925927</v>
      </c>
      <c r="P2298" t="s">
        <v>10409</v>
      </c>
      <c r="Q2298" s="2">
        <f t="shared" si="107"/>
        <v>45926.419328703705</v>
      </c>
      <c r="R2298" t="s">
        <v>10409</v>
      </c>
      <c r="S2298" t="s">
        <v>30</v>
      </c>
      <c r="T22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8" s="5">
        <f>IF(tb_ship[[#This Row],[current_status]]&lt;&gt;"DELIVERED", "",
  ABS(tb_ship[[#This Row],[Formated_actual_delivery_timestamp]] - tb_ship[[#This Row],[Formatted_estimated_delivery_timestamp]])
)</f>
        <v>4.7777777777810115E-2</v>
      </c>
      <c r="X2298">
        <v>3</v>
      </c>
      <c r="Y2298">
        <v>5</v>
      </c>
      <c r="Z2298" t="b">
        <v>0</v>
      </c>
    </row>
    <row r="2299" spans="1:26" hidden="1" x14ac:dyDescent="0.25">
      <c r="A2299" t="s">
        <v>10410</v>
      </c>
      <c r="B2299" t="s">
        <v>42</v>
      </c>
      <c r="C2299" t="s">
        <v>23</v>
      </c>
      <c r="D2299" t="s">
        <v>173</v>
      </c>
      <c r="E2299" t="s">
        <v>52</v>
      </c>
      <c r="F2299" t="s">
        <v>460</v>
      </c>
      <c r="G2299" t="s">
        <v>76</v>
      </c>
      <c r="H2299" t="s">
        <v>292</v>
      </c>
      <c r="I2299" t="b">
        <v>0</v>
      </c>
      <c r="J2299">
        <v>4.37</v>
      </c>
      <c r="K2299">
        <v>98.35</v>
      </c>
      <c r="L2299" t="s">
        <v>10411</v>
      </c>
      <c r="M2299" s="2">
        <f t="shared" si="105"/>
        <v>45831.499305555561</v>
      </c>
      <c r="N2299" t="s">
        <v>10412</v>
      </c>
      <c r="O2299" s="2">
        <f t="shared" si="106"/>
        <v>45833.302141203705</v>
      </c>
      <c r="P2299" t="s">
        <v>10413</v>
      </c>
      <c r="Q2299" s="2">
        <f t="shared" si="107"/>
        <v>45833.642002314817</v>
      </c>
      <c r="R2299" t="s">
        <v>10414</v>
      </c>
      <c r="S2299" t="s">
        <v>30</v>
      </c>
      <c r="T22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299" s="5">
        <f>IF(tb_ship[[#This Row],[current_status]]&lt;&gt;"DELIVERED", "",
  ABS(tb_ship[[#This Row],[Formated_actual_delivery_timestamp]] - tb_ship[[#This Row],[Formatted_estimated_delivery_timestamp]])
)</f>
        <v>0.3398611111115315</v>
      </c>
      <c r="X2299">
        <v>2</v>
      </c>
      <c r="Y2299">
        <v>5</v>
      </c>
      <c r="Z2299" t="b">
        <v>0</v>
      </c>
    </row>
    <row r="2300" spans="1:26" hidden="1" x14ac:dyDescent="0.25">
      <c r="A2300" t="s">
        <v>10415</v>
      </c>
      <c r="B2300" t="s">
        <v>67</v>
      </c>
      <c r="C2300" t="s">
        <v>33</v>
      </c>
      <c r="D2300" t="s">
        <v>126</v>
      </c>
      <c r="E2300" t="s">
        <v>24</v>
      </c>
      <c r="F2300" t="s">
        <v>127</v>
      </c>
      <c r="G2300" t="s">
        <v>128</v>
      </c>
      <c r="H2300" t="s">
        <v>129</v>
      </c>
      <c r="I2300" t="b">
        <v>1</v>
      </c>
      <c r="J2300">
        <v>4.0599999999999996</v>
      </c>
      <c r="K2300">
        <v>96.4</v>
      </c>
      <c r="L2300" t="s">
        <v>10416</v>
      </c>
      <c r="M2300" s="2">
        <f t="shared" si="105"/>
        <v>45844.113888888889</v>
      </c>
      <c r="N2300" t="s">
        <v>10417</v>
      </c>
      <c r="O2300" s="2">
        <f t="shared" si="106"/>
        <v>45848.303391203706</v>
      </c>
      <c r="P2300" t="s">
        <v>10418</v>
      </c>
      <c r="Q2300" s="2">
        <f t="shared" si="107"/>
        <v>45848.222928240742</v>
      </c>
      <c r="R2300" t="s">
        <v>10418</v>
      </c>
      <c r="S2300" t="s">
        <v>30</v>
      </c>
      <c r="T23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00" s="5">
        <f>IF(tb_ship[[#This Row],[current_status]]&lt;&gt;"DELIVERED", "",
  ABS(tb_ship[[#This Row],[Formated_actual_delivery_timestamp]] - tb_ship[[#This Row],[Formatted_estimated_delivery_timestamp]])
)</f>
        <v>8.0462962963792961E-2</v>
      </c>
      <c r="X2300">
        <v>4</v>
      </c>
      <c r="Y2300">
        <v>56</v>
      </c>
      <c r="Z2300" t="b">
        <v>0</v>
      </c>
    </row>
    <row r="2301" spans="1:26" hidden="1" x14ac:dyDescent="0.25">
      <c r="A2301" t="s">
        <v>10419</v>
      </c>
      <c r="B2301" t="s">
        <v>186</v>
      </c>
      <c r="C2301" t="s">
        <v>33</v>
      </c>
      <c r="D2301" t="s">
        <v>52</v>
      </c>
      <c r="E2301" t="s">
        <v>24</v>
      </c>
      <c r="F2301" t="s">
        <v>92</v>
      </c>
      <c r="G2301" t="s">
        <v>524</v>
      </c>
      <c r="H2301" t="s">
        <v>197</v>
      </c>
      <c r="I2301" t="b">
        <v>1</v>
      </c>
      <c r="J2301">
        <v>7.1</v>
      </c>
      <c r="K2301">
        <v>71.81</v>
      </c>
      <c r="L2301" t="s">
        <v>10420</v>
      </c>
      <c r="M2301" s="2">
        <f t="shared" si="105"/>
        <v>46000.744444444448</v>
      </c>
      <c r="N2301" t="s">
        <v>10421</v>
      </c>
      <c r="O2301" s="2">
        <f t="shared" si="106"/>
        <v>46009.178622685184</v>
      </c>
      <c r="P2301" t="s">
        <v>10422</v>
      </c>
      <c r="Q2301" s="2">
        <f t="shared" si="107"/>
        <v>46008.659247685187</v>
      </c>
      <c r="R2301" t="s">
        <v>10422</v>
      </c>
      <c r="S2301" t="s">
        <v>30</v>
      </c>
      <c r="T23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01" s="5">
        <f>IF(tb_ship[[#This Row],[current_status]]&lt;&gt;"DELIVERED", "",
  ABS(tb_ship[[#This Row],[Formated_actual_delivery_timestamp]] - tb_ship[[#This Row],[Formatted_estimated_delivery_timestamp]])
)</f>
        <v>0.5193749999962165</v>
      </c>
      <c r="X2301">
        <v>2</v>
      </c>
      <c r="Y2301">
        <v>3</v>
      </c>
      <c r="Z2301" t="b">
        <v>0</v>
      </c>
    </row>
    <row r="2302" spans="1:26" hidden="1" x14ac:dyDescent="0.25">
      <c r="A2302" t="s">
        <v>10423</v>
      </c>
      <c r="B2302" t="s">
        <v>203</v>
      </c>
      <c r="C2302" t="s">
        <v>2146</v>
      </c>
      <c r="D2302" t="s">
        <v>44</v>
      </c>
      <c r="E2302" t="s">
        <v>24</v>
      </c>
      <c r="F2302" t="s">
        <v>2056</v>
      </c>
      <c r="G2302" t="s">
        <v>196</v>
      </c>
      <c r="H2302" t="s">
        <v>776</v>
      </c>
      <c r="I2302" t="b">
        <v>1</v>
      </c>
      <c r="J2302">
        <v>20.87</v>
      </c>
      <c r="K2302">
        <v>392.82</v>
      </c>
      <c r="L2302" t="s">
        <v>10424</v>
      </c>
      <c r="M2302" s="2">
        <f t="shared" si="105"/>
        <v>46044.45208333333</v>
      </c>
      <c r="N2302" t="s">
        <v>10425</v>
      </c>
      <c r="O2302" s="2">
        <f t="shared" si="106"/>
        <v>46050.900324074071</v>
      </c>
      <c r="P2302" t="s">
        <v>10426</v>
      </c>
      <c r="Q2302" s="2">
        <f t="shared" si="107"/>
        <v>46051.125671296293</v>
      </c>
      <c r="R2302" t="s">
        <v>10426</v>
      </c>
      <c r="S2302" t="s">
        <v>30</v>
      </c>
      <c r="T23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02" s="5">
        <f>IF(tb_ship[[#This Row],[current_status]]&lt;&gt;"DELIVERED", "",
  ABS(tb_ship[[#This Row],[Formated_actual_delivery_timestamp]] - tb_ship[[#This Row],[Formatted_estimated_delivery_timestamp]])
)</f>
        <v>0.22534722222189885</v>
      </c>
      <c r="X2302">
        <v>1</v>
      </c>
      <c r="Y2302">
        <v>3</v>
      </c>
      <c r="Z2302" t="b">
        <v>0</v>
      </c>
    </row>
    <row r="2303" spans="1:26" hidden="1" x14ac:dyDescent="0.25">
      <c r="A2303" t="s">
        <v>10427</v>
      </c>
      <c r="B2303" t="s">
        <v>687</v>
      </c>
      <c r="C2303" t="s">
        <v>51</v>
      </c>
      <c r="D2303" t="s">
        <v>24</v>
      </c>
      <c r="E2303" t="s">
        <v>24</v>
      </c>
      <c r="F2303" t="s">
        <v>249</v>
      </c>
      <c r="G2303" t="s">
        <v>407</v>
      </c>
      <c r="H2303" t="s">
        <v>152</v>
      </c>
      <c r="I2303" t="b">
        <v>0</v>
      </c>
      <c r="J2303">
        <v>23.06</v>
      </c>
      <c r="K2303">
        <v>1862.69</v>
      </c>
      <c r="L2303" t="s">
        <v>10428</v>
      </c>
      <c r="M2303" s="2">
        <f t="shared" si="105"/>
        <v>45922.615972222222</v>
      </c>
      <c r="N2303" t="s">
        <v>10429</v>
      </c>
      <c r="O2303" s="2">
        <f t="shared" si="106"/>
        <v>45925.194143518522</v>
      </c>
      <c r="P2303" t="s">
        <v>10430</v>
      </c>
      <c r="Q2303" s="2">
        <f t="shared" si="107"/>
        <v>45925.159618055557</v>
      </c>
      <c r="R2303" t="s">
        <v>10430</v>
      </c>
      <c r="S2303" t="s">
        <v>30</v>
      </c>
      <c r="T23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03" s="5">
        <f>IF(tb_ship[[#This Row],[current_status]]&lt;&gt;"DELIVERED", "",
  ABS(tb_ship[[#This Row],[Formated_actual_delivery_timestamp]] - tb_ship[[#This Row],[Formatted_estimated_delivery_timestamp]])
)</f>
        <v>3.4525462964666076E-2</v>
      </c>
      <c r="X2303">
        <v>4</v>
      </c>
      <c r="Y2303">
        <v>2</v>
      </c>
      <c r="Z2303" t="b">
        <v>0</v>
      </c>
    </row>
    <row r="2304" spans="1:26" hidden="1" x14ac:dyDescent="0.25">
      <c r="A2304" t="s">
        <v>10431</v>
      </c>
      <c r="B2304" t="s">
        <v>67</v>
      </c>
      <c r="C2304" t="s">
        <v>33</v>
      </c>
      <c r="D2304" t="s">
        <v>44</v>
      </c>
      <c r="E2304" t="s">
        <v>52</v>
      </c>
      <c r="F2304" t="s">
        <v>645</v>
      </c>
      <c r="G2304" t="s">
        <v>53</v>
      </c>
      <c r="H2304" t="s">
        <v>2406</v>
      </c>
      <c r="I2304" t="b">
        <v>1</v>
      </c>
      <c r="J2304">
        <v>13.07</v>
      </c>
      <c r="K2304">
        <v>1161.98</v>
      </c>
      <c r="L2304" t="s">
        <v>10432</v>
      </c>
      <c r="M2304" s="2">
        <f t="shared" si="105"/>
        <v>45980.237499999996</v>
      </c>
      <c r="N2304" t="s">
        <v>10433</v>
      </c>
      <c r="O2304" s="2">
        <f t="shared" si="106"/>
        <v>45985.365127314813</v>
      </c>
      <c r="P2304" t="s">
        <v>10434</v>
      </c>
      <c r="Q2304" s="2">
        <f t="shared" si="107"/>
        <v>45985.629884259259</v>
      </c>
      <c r="R2304" t="s">
        <v>10434</v>
      </c>
      <c r="S2304" t="s">
        <v>30</v>
      </c>
      <c r="T23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04" s="5">
        <f>IF(tb_ship[[#This Row],[current_status]]&lt;&gt;"DELIVERED", "",
  ABS(tb_ship[[#This Row],[Formated_actual_delivery_timestamp]] - tb_ship[[#This Row],[Formatted_estimated_delivery_timestamp]])
)</f>
        <v>0.26475694444525288</v>
      </c>
      <c r="X2304">
        <v>2</v>
      </c>
      <c r="Y2304">
        <v>2</v>
      </c>
      <c r="Z2304" t="b">
        <v>0</v>
      </c>
    </row>
    <row r="2305" spans="1:26" hidden="1" x14ac:dyDescent="0.25">
      <c r="A2305" t="s">
        <v>10435</v>
      </c>
      <c r="B2305" t="s">
        <v>32</v>
      </c>
      <c r="C2305" t="s">
        <v>23</v>
      </c>
      <c r="D2305" t="s">
        <v>116</v>
      </c>
      <c r="E2305" t="s">
        <v>24</v>
      </c>
      <c r="F2305" t="s">
        <v>1405</v>
      </c>
      <c r="G2305" t="s">
        <v>273</v>
      </c>
      <c r="H2305" t="s">
        <v>377</v>
      </c>
      <c r="I2305" t="b">
        <v>1</v>
      </c>
      <c r="J2305">
        <v>7.36</v>
      </c>
      <c r="K2305">
        <v>122.59</v>
      </c>
      <c r="L2305" t="s">
        <v>10436</v>
      </c>
      <c r="M2305" s="2">
        <f t="shared" si="105"/>
        <v>45959.507638888892</v>
      </c>
      <c r="N2305" t="s">
        <v>10437</v>
      </c>
      <c r="O2305" s="2">
        <f t="shared" si="106"/>
        <v>45963.339097222219</v>
      </c>
      <c r="Q2305" s="2" t="str">
        <f t="shared" si="107"/>
        <v/>
      </c>
      <c r="R2305" t="s">
        <v>10438</v>
      </c>
      <c r="S2305" t="s">
        <v>140</v>
      </c>
      <c r="T23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05" s="5" t="str">
        <f>IF(tb_ship[[#This Row],[current_status]]&lt;&gt;"DELIVERED", "",
  ABS(tb_ship[[#This Row],[Formated_actual_delivery_timestamp]] - tb_ship[[#This Row],[Formatted_estimated_delivery_timestamp]])
)</f>
        <v/>
      </c>
      <c r="V2305" t="s">
        <v>141</v>
      </c>
      <c r="W2305" t="s">
        <v>142</v>
      </c>
      <c r="X2305">
        <v>6</v>
      </c>
      <c r="Y2305">
        <v>5</v>
      </c>
      <c r="Z2305" t="b">
        <v>1</v>
      </c>
    </row>
    <row r="2306" spans="1:26" hidden="1" x14ac:dyDescent="0.25">
      <c r="A2306" t="s">
        <v>10439</v>
      </c>
      <c r="B2306" t="s">
        <v>125</v>
      </c>
      <c r="C2306" t="s">
        <v>43</v>
      </c>
      <c r="D2306" t="s">
        <v>24</v>
      </c>
      <c r="E2306" t="s">
        <v>24</v>
      </c>
      <c r="F2306" t="s">
        <v>93</v>
      </c>
      <c r="G2306" t="s">
        <v>68</v>
      </c>
      <c r="H2306" t="s">
        <v>488</v>
      </c>
      <c r="I2306" t="b">
        <v>0</v>
      </c>
      <c r="J2306">
        <v>61.89</v>
      </c>
      <c r="K2306">
        <v>1437.44</v>
      </c>
      <c r="L2306" t="s">
        <v>10440</v>
      </c>
      <c r="M2306" s="2">
        <f t="shared" ref="M2306:M2369" si="108">_xlfn.LET(
    _xlpm.iso, L2306,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45986.304166666669</v>
      </c>
      <c r="N2306" t="s">
        <v>10441</v>
      </c>
      <c r="O2306" s="2">
        <f t="shared" si="106"/>
        <v>45988.859791666669</v>
      </c>
      <c r="P2306" t="s">
        <v>10442</v>
      </c>
      <c r="Q2306" s="2">
        <f t="shared" si="107"/>
        <v>45989.078206018523</v>
      </c>
      <c r="R2306" t="s">
        <v>10442</v>
      </c>
      <c r="S2306" t="s">
        <v>30</v>
      </c>
      <c r="T23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06" s="5">
        <f>IF(tb_ship[[#This Row],[current_status]]&lt;&gt;"DELIVERED", "",
  ABS(tb_ship[[#This Row],[Formated_actual_delivery_timestamp]] - tb_ship[[#This Row],[Formatted_estimated_delivery_timestamp]])
)</f>
        <v>0.21841435185342561</v>
      </c>
      <c r="X2306">
        <v>1</v>
      </c>
      <c r="Y2306">
        <v>1</v>
      </c>
      <c r="Z2306" t="b">
        <v>0</v>
      </c>
    </row>
    <row r="2307" spans="1:26" hidden="1" x14ac:dyDescent="0.25">
      <c r="A2307" t="s">
        <v>10443</v>
      </c>
      <c r="B2307" t="s">
        <v>58</v>
      </c>
      <c r="C2307" t="s">
        <v>43</v>
      </c>
      <c r="D2307" t="s">
        <v>44</v>
      </c>
      <c r="E2307" t="s">
        <v>24</v>
      </c>
      <c r="F2307" t="s">
        <v>280</v>
      </c>
      <c r="G2307" t="s">
        <v>128</v>
      </c>
      <c r="H2307" t="s">
        <v>181</v>
      </c>
      <c r="I2307" t="b">
        <v>1</v>
      </c>
      <c r="J2307">
        <v>18.16</v>
      </c>
      <c r="K2307">
        <v>754.37</v>
      </c>
      <c r="L2307" t="s">
        <v>10444</v>
      </c>
      <c r="M2307" s="2">
        <f t="shared" si="108"/>
        <v>45934.438888888886</v>
      </c>
      <c r="N2307" t="s">
        <v>10445</v>
      </c>
      <c r="O2307" s="2">
        <f t="shared" ref="O2307:O2370" si="109">_xlfn.LET(
    _xlpm.iso, N2307,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45943.673298611109</v>
      </c>
      <c r="P2307" t="s">
        <v>10446</v>
      </c>
      <c r="Q2307" s="2">
        <f t="shared" ref="Q2307:Q2370" si="110">IF(P2307="", "", _xlfn.LET(
    _xlpm.iso, P2307,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45943.463761574072</v>
      </c>
      <c r="R2307" t="s">
        <v>10446</v>
      </c>
      <c r="S2307" t="s">
        <v>30</v>
      </c>
      <c r="T23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07" s="5">
        <f>IF(tb_ship[[#This Row],[current_status]]&lt;&gt;"DELIVERED", "",
  ABS(tb_ship[[#This Row],[Formated_actual_delivery_timestamp]] - tb_ship[[#This Row],[Formatted_estimated_delivery_timestamp]])
)</f>
        <v>0.20953703703708015</v>
      </c>
      <c r="X2307">
        <v>2</v>
      </c>
      <c r="Y2307">
        <v>2</v>
      </c>
      <c r="Z2307" t="b">
        <v>0</v>
      </c>
    </row>
    <row r="2308" spans="1:26" hidden="1" x14ac:dyDescent="0.25">
      <c r="A2308" t="s">
        <v>10447</v>
      </c>
      <c r="B2308" t="s">
        <v>67</v>
      </c>
      <c r="C2308" t="s">
        <v>51</v>
      </c>
      <c r="D2308" t="s">
        <v>24</v>
      </c>
      <c r="E2308" t="s">
        <v>24</v>
      </c>
      <c r="F2308" t="s">
        <v>25</v>
      </c>
      <c r="G2308" t="s">
        <v>68</v>
      </c>
      <c r="H2308" t="s">
        <v>152</v>
      </c>
      <c r="I2308" t="b">
        <v>0</v>
      </c>
      <c r="J2308">
        <v>25.51</v>
      </c>
      <c r="K2308">
        <v>265.81</v>
      </c>
      <c r="L2308" t="s">
        <v>10448</v>
      </c>
      <c r="M2308" s="2">
        <f t="shared" si="108"/>
        <v>45827.646527777782</v>
      </c>
      <c r="N2308" t="s">
        <v>10449</v>
      </c>
      <c r="O2308" s="2">
        <f t="shared" si="109"/>
        <v>45829.058171296296</v>
      </c>
      <c r="Q2308" s="2" t="str">
        <f t="shared" si="110"/>
        <v/>
      </c>
      <c r="R2308" t="s">
        <v>10450</v>
      </c>
      <c r="S2308" t="s">
        <v>140</v>
      </c>
      <c r="T23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08" s="5" t="str">
        <f>IF(tb_ship[[#This Row],[current_status]]&lt;&gt;"DELIVERED", "",
  ABS(tb_ship[[#This Row],[Formated_actual_delivery_timestamp]] - tb_ship[[#This Row],[Formatted_estimated_delivery_timestamp]])
)</f>
        <v/>
      </c>
      <c r="V2308" t="s">
        <v>1798</v>
      </c>
      <c r="W2308" t="s">
        <v>2418</v>
      </c>
      <c r="X2308">
        <v>9</v>
      </c>
      <c r="Y2308">
        <v>2</v>
      </c>
      <c r="Z2308" t="b">
        <v>1</v>
      </c>
    </row>
    <row r="2309" spans="1:26" hidden="1" x14ac:dyDescent="0.25">
      <c r="A2309" t="s">
        <v>10451</v>
      </c>
      <c r="B2309" t="s">
        <v>58</v>
      </c>
      <c r="C2309" t="s">
        <v>33</v>
      </c>
      <c r="D2309" t="s">
        <v>24</v>
      </c>
      <c r="E2309" t="s">
        <v>24</v>
      </c>
      <c r="F2309" t="s">
        <v>196</v>
      </c>
      <c r="G2309" t="s">
        <v>25</v>
      </c>
      <c r="H2309" t="s">
        <v>69</v>
      </c>
      <c r="I2309" t="b">
        <v>0</v>
      </c>
      <c r="J2309">
        <v>4.2699999999999996</v>
      </c>
      <c r="K2309">
        <v>288.92</v>
      </c>
      <c r="L2309" t="s">
        <v>10452</v>
      </c>
      <c r="M2309" s="2">
        <f t="shared" si="108"/>
        <v>46036.495138888888</v>
      </c>
      <c r="N2309" t="s">
        <v>10453</v>
      </c>
      <c r="O2309" s="2">
        <f t="shared" si="109"/>
        <v>46038.614247685189</v>
      </c>
      <c r="P2309" t="s">
        <v>10454</v>
      </c>
      <c r="Q2309" s="2">
        <f t="shared" si="110"/>
        <v>46038.444826388892</v>
      </c>
      <c r="R2309" t="s">
        <v>10455</v>
      </c>
      <c r="S2309" t="s">
        <v>30</v>
      </c>
      <c r="T23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09" s="5">
        <f>IF(tb_ship[[#This Row],[current_status]]&lt;&gt;"DELIVERED", "",
  ABS(tb_ship[[#This Row],[Formated_actual_delivery_timestamp]] - tb_ship[[#This Row],[Formatted_estimated_delivery_timestamp]])
)</f>
        <v>0.16942129629751435</v>
      </c>
      <c r="X2309">
        <v>2</v>
      </c>
      <c r="Y2309">
        <v>1</v>
      </c>
      <c r="Z2309" t="b">
        <v>0</v>
      </c>
    </row>
    <row r="2310" spans="1:26" hidden="1" x14ac:dyDescent="0.25">
      <c r="A2310" t="s">
        <v>10456</v>
      </c>
      <c r="B2310" t="s">
        <v>58</v>
      </c>
      <c r="C2310" t="s">
        <v>33</v>
      </c>
      <c r="D2310" t="s">
        <v>173</v>
      </c>
      <c r="E2310" t="s">
        <v>52</v>
      </c>
      <c r="F2310" t="s">
        <v>174</v>
      </c>
      <c r="G2310" t="s">
        <v>92</v>
      </c>
      <c r="H2310" t="s">
        <v>292</v>
      </c>
      <c r="I2310" t="b">
        <v>0</v>
      </c>
      <c r="J2310">
        <v>11.72</v>
      </c>
      <c r="K2310">
        <v>235.72</v>
      </c>
      <c r="L2310" t="s">
        <v>10457</v>
      </c>
      <c r="M2310" s="2">
        <f t="shared" si="108"/>
        <v>45846.364583333336</v>
      </c>
      <c r="N2310" t="s">
        <v>10458</v>
      </c>
      <c r="O2310" s="2">
        <f t="shared" si="109"/>
        <v>45856.907789351855</v>
      </c>
      <c r="P2310" t="s">
        <v>10459</v>
      </c>
      <c r="Q2310" s="2">
        <f t="shared" si="110"/>
        <v>45857.427962962967</v>
      </c>
      <c r="R2310" t="s">
        <v>10459</v>
      </c>
      <c r="S2310" t="s">
        <v>30</v>
      </c>
      <c r="T23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0" s="5">
        <f>IF(tb_ship[[#This Row],[current_status]]&lt;&gt;"DELIVERED", "",
  ABS(tb_ship[[#This Row],[Formated_actual_delivery_timestamp]] - tb_ship[[#This Row],[Formatted_estimated_delivery_timestamp]])
)</f>
        <v>0.52017361111211358</v>
      </c>
      <c r="X2310">
        <v>1</v>
      </c>
      <c r="Y2310">
        <v>2</v>
      </c>
      <c r="Z2310" t="b">
        <v>0</v>
      </c>
    </row>
    <row r="2311" spans="1:26" hidden="1" x14ac:dyDescent="0.25">
      <c r="A2311" t="s">
        <v>10460</v>
      </c>
      <c r="B2311" t="s">
        <v>83</v>
      </c>
      <c r="C2311" t="s">
        <v>43</v>
      </c>
      <c r="D2311" t="s">
        <v>187</v>
      </c>
      <c r="E2311" t="s">
        <v>24</v>
      </c>
      <c r="F2311" t="s">
        <v>188</v>
      </c>
      <c r="G2311" t="s">
        <v>151</v>
      </c>
      <c r="H2311" t="s">
        <v>927</v>
      </c>
      <c r="I2311" t="b">
        <v>1</v>
      </c>
      <c r="J2311">
        <v>14.93</v>
      </c>
      <c r="K2311">
        <v>631.97</v>
      </c>
      <c r="L2311" t="s">
        <v>10461</v>
      </c>
      <c r="M2311" s="2">
        <f t="shared" si="108"/>
        <v>45868.518055555556</v>
      </c>
      <c r="N2311" t="s">
        <v>10462</v>
      </c>
      <c r="O2311" s="2">
        <f t="shared" si="109"/>
        <v>45877.613344907404</v>
      </c>
      <c r="P2311" t="s">
        <v>10463</v>
      </c>
      <c r="Q2311" s="2">
        <f t="shared" si="110"/>
        <v>45877.726030092592</v>
      </c>
      <c r="R2311" t="s">
        <v>10463</v>
      </c>
      <c r="S2311" t="s">
        <v>30</v>
      </c>
      <c r="T23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1" s="5">
        <f>IF(tb_ship[[#This Row],[current_status]]&lt;&gt;"DELIVERED", "",
  ABS(tb_ship[[#This Row],[Formated_actual_delivery_timestamp]] - tb_ship[[#This Row],[Formatted_estimated_delivery_timestamp]])
)</f>
        <v>0.11268518518772908</v>
      </c>
      <c r="X2311">
        <v>3</v>
      </c>
      <c r="Y2311">
        <v>4</v>
      </c>
      <c r="Z2311" t="b">
        <v>0</v>
      </c>
    </row>
    <row r="2312" spans="1:26" x14ac:dyDescent="0.25">
      <c r="A2312" t="s">
        <v>10464</v>
      </c>
      <c r="B2312" t="s">
        <v>74</v>
      </c>
      <c r="C2312" t="s">
        <v>51</v>
      </c>
      <c r="D2312" t="s">
        <v>24</v>
      </c>
      <c r="E2312" t="s">
        <v>24</v>
      </c>
      <c r="F2312" t="s">
        <v>407</v>
      </c>
      <c r="G2312" t="s">
        <v>189</v>
      </c>
      <c r="H2312" t="s">
        <v>152</v>
      </c>
      <c r="I2312" t="b">
        <v>0</v>
      </c>
      <c r="J2312">
        <v>1.97</v>
      </c>
      <c r="K2312">
        <v>119.41</v>
      </c>
      <c r="L2312" t="s">
        <v>10465</v>
      </c>
      <c r="M2312" s="2">
        <f t="shared" si="108"/>
        <v>45949.64166666667</v>
      </c>
      <c r="N2312" t="s">
        <v>10466</v>
      </c>
      <c r="O2312" s="2">
        <f t="shared" si="109"/>
        <v>45951.807002314818</v>
      </c>
      <c r="Q2312" s="2" t="str">
        <f t="shared" si="110"/>
        <v/>
      </c>
      <c r="R2312" t="s">
        <v>10467</v>
      </c>
      <c r="S2312" t="s">
        <v>156</v>
      </c>
      <c r="T23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12" s="5" t="str">
        <f>IF(tb_ship[[#This Row],[current_status]]&lt;&gt;"DELIVERED", "",
  ABS(tb_ship[[#This Row],[Formated_actual_delivery_timestamp]] - tb_ship[[#This Row],[Formatted_estimated_delivery_timestamp]])
)</f>
        <v/>
      </c>
      <c r="V2312" t="s">
        <v>1798</v>
      </c>
      <c r="W2312" t="s">
        <v>743</v>
      </c>
      <c r="X2312">
        <v>6</v>
      </c>
      <c r="Y2312">
        <v>2</v>
      </c>
      <c r="Z2312" t="b">
        <v>1</v>
      </c>
    </row>
    <row r="2313" spans="1:26" hidden="1" x14ac:dyDescent="0.25">
      <c r="A2313" t="s">
        <v>10468</v>
      </c>
      <c r="B2313" t="s">
        <v>660</v>
      </c>
      <c r="C2313" t="s">
        <v>23</v>
      </c>
      <c r="D2313" t="s">
        <v>301</v>
      </c>
      <c r="E2313" t="s">
        <v>24</v>
      </c>
      <c r="F2313" t="s">
        <v>302</v>
      </c>
      <c r="G2313" t="s">
        <v>93</v>
      </c>
      <c r="H2313" t="s">
        <v>1727</v>
      </c>
      <c r="I2313" t="b">
        <v>1</v>
      </c>
      <c r="J2313">
        <v>13.02</v>
      </c>
      <c r="K2313">
        <v>191.43</v>
      </c>
      <c r="L2313" t="s">
        <v>10469</v>
      </c>
      <c r="M2313" s="2">
        <f t="shared" si="108"/>
        <v>45963.831944444442</v>
      </c>
      <c r="N2313" t="s">
        <v>10470</v>
      </c>
      <c r="O2313" s="2">
        <f t="shared" si="109"/>
        <v>45969.078622685185</v>
      </c>
      <c r="P2313" t="s">
        <v>10471</v>
      </c>
      <c r="Q2313" s="2">
        <f t="shared" si="110"/>
        <v>45968.394490740742</v>
      </c>
      <c r="R2313" t="s">
        <v>10471</v>
      </c>
      <c r="S2313" t="s">
        <v>30</v>
      </c>
      <c r="T23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13" s="5">
        <f>IF(tb_ship[[#This Row],[current_status]]&lt;&gt;"DELIVERED", "",
  ABS(tb_ship[[#This Row],[Formated_actual_delivery_timestamp]] - tb_ship[[#This Row],[Formatted_estimated_delivery_timestamp]])
)</f>
        <v>0.68413194444292458</v>
      </c>
      <c r="X2313">
        <v>2</v>
      </c>
      <c r="Y2313">
        <v>3</v>
      </c>
      <c r="Z2313" t="b">
        <v>0</v>
      </c>
    </row>
    <row r="2314" spans="1:26" hidden="1" x14ac:dyDescent="0.25">
      <c r="A2314" t="s">
        <v>10472</v>
      </c>
      <c r="B2314" t="s">
        <v>58</v>
      </c>
      <c r="C2314" t="s">
        <v>33</v>
      </c>
      <c r="D2314" t="s">
        <v>173</v>
      </c>
      <c r="E2314" t="s">
        <v>52</v>
      </c>
      <c r="F2314" t="s">
        <v>460</v>
      </c>
      <c r="G2314" t="s">
        <v>53</v>
      </c>
      <c r="I2314" t="b">
        <v>0</v>
      </c>
      <c r="J2314">
        <v>19.29</v>
      </c>
      <c r="K2314">
        <v>603.07000000000005</v>
      </c>
      <c r="L2314" t="s">
        <v>10473</v>
      </c>
      <c r="M2314" s="2">
        <f t="shared" si="108"/>
        <v>45811.512500000004</v>
      </c>
      <c r="N2314" t="s">
        <v>10474</v>
      </c>
      <c r="O2314" s="2">
        <f t="shared" si="109"/>
        <v>45820.013726851852</v>
      </c>
      <c r="Q2314" s="2" t="str">
        <f t="shared" si="110"/>
        <v/>
      </c>
      <c r="R2314" t="s">
        <v>10475</v>
      </c>
      <c r="S2314" t="s">
        <v>140</v>
      </c>
      <c r="T23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14" s="5" t="str">
        <f>IF(tb_ship[[#This Row],[current_status]]&lt;&gt;"DELIVERED", "",
  ABS(tb_ship[[#This Row],[Formated_actual_delivery_timestamp]] - tb_ship[[#This Row],[Formatted_estimated_delivery_timestamp]])
)</f>
        <v/>
      </c>
      <c r="V2314" t="s">
        <v>1798</v>
      </c>
      <c r="W2314" t="s">
        <v>220</v>
      </c>
      <c r="X2314">
        <v>9</v>
      </c>
      <c r="Y2314">
        <v>2</v>
      </c>
      <c r="Z2314" t="b">
        <v>1</v>
      </c>
    </row>
    <row r="2315" spans="1:26" hidden="1" x14ac:dyDescent="0.25">
      <c r="A2315" t="s">
        <v>10476</v>
      </c>
      <c r="B2315" t="s">
        <v>58</v>
      </c>
      <c r="C2315" t="s">
        <v>33</v>
      </c>
      <c r="D2315" t="s">
        <v>24</v>
      </c>
      <c r="E2315" t="s">
        <v>34</v>
      </c>
      <c r="F2315" t="s">
        <v>407</v>
      </c>
      <c r="G2315" t="s">
        <v>230</v>
      </c>
      <c r="H2315" t="s">
        <v>37</v>
      </c>
      <c r="I2315" t="b">
        <v>1</v>
      </c>
      <c r="J2315">
        <v>3.84</v>
      </c>
      <c r="K2315">
        <v>63.66</v>
      </c>
      <c r="L2315" t="s">
        <v>10477</v>
      </c>
      <c r="M2315" s="2">
        <f t="shared" si="108"/>
        <v>46063.709027777775</v>
      </c>
      <c r="N2315" t="s">
        <v>10478</v>
      </c>
      <c r="O2315" s="2">
        <f t="shared" si="109"/>
        <v>46071.094166666669</v>
      </c>
      <c r="P2315" t="s">
        <v>10479</v>
      </c>
      <c r="Q2315" s="2">
        <f t="shared" si="110"/>
        <v>46071.28024305556</v>
      </c>
      <c r="R2315" t="s">
        <v>10479</v>
      </c>
      <c r="S2315" t="s">
        <v>30</v>
      </c>
      <c r="T23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5" s="5">
        <f>IF(tb_ship[[#This Row],[current_status]]&lt;&gt;"DELIVERED", "",
  ABS(tb_ship[[#This Row],[Formated_actual_delivery_timestamp]] - tb_ship[[#This Row],[Formatted_estimated_delivery_timestamp]])
)</f>
        <v>0.18607638889079681</v>
      </c>
      <c r="X2315">
        <v>4</v>
      </c>
      <c r="Y2315">
        <v>5</v>
      </c>
      <c r="Z2315" t="b">
        <v>0</v>
      </c>
    </row>
    <row r="2316" spans="1:26" hidden="1" x14ac:dyDescent="0.25">
      <c r="A2316" t="s">
        <v>10480</v>
      </c>
      <c r="B2316" t="s">
        <v>58</v>
      </c>
      <c r="C2316" t="s">
        <v>51</v>
      </c>
      <c r="D2316" t="s">
        <v>24</v>
      </c>
      <c r="E2316" t="s">
        <v>44</v>
      </c>
      <c r="F2316" t="s">
        <v>128</v>
      </c>
      <c r="G2316" t="s">
        <v>109</v>
      </c>
      <c r="H2316" t="s">
        <v>735</v>
      </c>
      <c r="I2316" t="b">
        <v>1</v>
      </c>
      <c r="J2316">
        <v>31.27</v>
      </c>
      <c r="K2316">
        <v>1575.21</v>
      </c>
      <c r="L2316" t="s">
        <v>10481</v>
      </c>
      <c r="M2316" s="2">
        <f t="shared" si="108"/>
        <v>45898.915972222225</v>
      </c>
      <c r="N2316" t="s">
        <v>10482</v>
      </c>
      <c r="O2316" s="2">
        <f t="shared" si="109"/>
        <v>45905.8746875</v>
      </c>
      <c r="P2316" t="s">
        <v>10483</v>
      </c>
      <c r="Q2316" s="2">
        <f t="shared" si="110"/>
        <v>45905.218206018522</v>
      </c>
      <c r="R2316" t="s">
        <v>10483</v>
      </c>
      <c r="S2316" t="s">
        <v>30</v>
      </c>
      <c r="T2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16" s="5">
        <f>IF(tb_ship[[#This Row],[current_status]]&lt;&gt;"DELIVERED", "",
  ABS(tb_ship[[#This Row],[Formated_actual_delivery_timestamp]] - tb_ship[[#This Row],[Formatted_estimated_delivery_timestamp]])
)</f>
        <v>0.65648148147738539</v>
      </c>
      <c r="X2316">
        <v>3</v>
      </c>
      <c r="Y2316">
        <v>56</v>
      </c>
      <c r="Z2316" t="b">
        <v>0</v>
      </c>
    </row>
    <row r="2317" spans="1:26" hidden="1" x14ac:dyDescent="0.25">
      <c r="A2317" t="s">
        <v>10484</v>
      </c>
      <c r="B2317" t="s">
        <v>58</v>
      </c>
      <c r="C2317" t="s">
        <v>33</v>
      </c>
      <c r="D2317" t="s">
        <v>52</v>
      </c>
      <c r="E2317" t="s">
        <v>24</v>
      </c>
      <c r="F2317" t="s">
        <v>76</v>
      </c>
      <c r="G2317" t="s">
        <v>151</v>
      </c>
      <c r="H2317" t="s">
        <v>197</v>
      </c>
      <c r="I2317" t="b">
        <v>1</v>
      </c>
      <c r="J2317">
        <v>6.55</v>
      </c>
      <c r="K2317">
        <v>1355.72</v>
      </c>
      <c r="L2317" t="s">
        <v>10485</v>
      </c>
      <c r="M2317" s="2">
        <f t="shared" si="108"/>
        <v>46007.484027777777</v>
      </c>
      <c r="N2317" t="s">
        <v>10486</v>
      </c>
      <c r="O2317" s="2">
        <f t="shared" si="109"/>
        <v>46014.584166666667</v>
      </c>
      <c r="P2317" t="s">
        <v>10487</v>
      </c>
      <c r="Q2317" s="2">
        <f t="shared" si="110"/>
        <v>46014.828888888893</v>
      </c>
      <c r="R2317" t="s">
        <v>10487</v>
      </c>
      <c r="S2317" t="s">
        <v>30</v>
      </c>
      <c r="T23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7" s="5">
        <f>IF(tb_ship[[#This Row],[current_status]]&lt;&gt;"DELIVERED", "",
  ABS(tb_ship[[#This Row],[Formated_actual_delivery_timestamp]] - tb_ship[[#This Row],[Formatted_estimated_delivery_timestamp]])
)</f>
        <v>0.24472222222539131</v>
      </c>
      <c r="X2317">
        <v>3</v>
      </c>
      <c r="Y2317">
        <v>2</v>
      </c>
      <c r="Z2317" t="b">
        <v>0</v>
      </c>
    </row>
    <row r="2318" spans="1:26" hidden="1" x14ac:dyDescent="0.25">
      <c r="A2318" t="s">
        <v>10488</v>
      </c>
      <c r="B2318" t="s">
        <v>203</v>
      </c>
      <c r="C2318" t="s">
        <v>33</v>
      </c>
      <c r="D2318" t="s">
        <v>24</v>
      </c>
      <c r="E2318" t="s">
        <v>24</v>
      </c>
      <c r="F2318" t="s">
        <v>68</v>
      </c>
      <c r="G2318" t="s">
        <v>128</v>
      </c>
      <c r="H2318" t="s">
        <v>69</v>
      </c>
      <c r="I2318" t="b">
        <v>0</v>
      </c>
      <c r="J2318">
        <v>81</v>
      </c>
      <c r="K2318">
        <v>3062.06</v>
      </c>
      <c r="L2318" t="s">
        <v>10489</v>
      </c>
      <c r="M2318" s="2">
        <f t="shared" si="108"/>
        <v>46057.390277777777</v>
      </c>
      <c r="N2318" t="s">
        <v>10490</v>
      </c>
      <c r="O2318" s="2">
        <f t="shared" si="109"/>
        <v>46059.469583333339</v>
      </c>
      <c r="P2318" t="s">
        <v>10491</v>
      </c>
      <c r="Q2318" s="2">
        <f t="shared" si="110"/>
        <v>46059.481296296297</v>
      </c>
      <c r="R2318" t="s">
        <v>10491</v>
      </c>
      <c r="S2318" t="s">
        <v>30</v>
      </c>
      <c r="T23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8" s="5">
        <f>IF(tb_ship[[#This Row],[current_status]]&lt;&gt;"DELIVERED", "",
  ABS(tb_ship[[#This Row],[Formated_actual_delivery_timestamp]] - tb_ship[[#This Row],[Formatted_estimated_delivery_timestamp]])
)</f>
        <v>1.1712962957972195E-2</v>
      </c>
      <c r="X2318">
        <v>2</v>
      </c>
      <c r="Y2318">
        <v>2</v>
      </c>
      <c r="Z2318" t="b">
        <v>0</v>
      </c>
    </row>
    <row r="2319" spans="1:26" hidden="1" x14ac:dyDescent="0.25">
      <c r="A2319" t="s">
        <v>10492</v>
      </c>
      <c r="B2319" t="s">
        <v>203</v>
      </c>
      <c r="C2319" t="s">
        <v>51</v>
      </c>
      <c r="D2319" t="s">
        <v>34</v>
      </c>
      <c r="E2319" t="s">
        <v>24</v>
      </c>
      <c r="F2319" t="s">
        <v>209</v>
      </c>
      <c r="G2319" t="s">
        <v>376</v>
      </c>
      <c r="H2319" t="s">
        <v>319</v>
      </c>
      <c r="I2319" t="b">
        <v>1</v>
      </c>
      <c r="J2319">
        <v>80.72</v>
      </c>
      <c r="K2319">
        <v>999.24</v>
      </c>
      <c r="L2319" t="s">
        <v>10493</v>
      </c>
      <c r="M2319" s="2">
        <f t="shared" si="108"/>
        <v>45814.57708333333</v>
      </c>
      <c r="N2319" t="s">
        <v>10494</v>
      </c>
      <c r="O2319" s="2">
        <f t="shared" si="109"/>
        <v>45812.411226851851</v>
      </c>
      <c r="P2319" t="s">
        <v>10495</v>
      </c>
      <c r="Q2319" s="2">
        <f t="shared" si="110"/>
        <v>45820.231782407405</v>
      </c>
      <c r="R2319" t="s">
        <v>10495</v>
      </c>
      <c r="S2319" t="s">
        <v>30</v>
      </c>
      <c r="T23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19" s="5">
        <f>IF(tb_ship[[#This Row],[current_status]]&lt;&gt;"DELIVERED", "",
  ABS(tb_ship[[#This Row],[Formated_actual_delivery_timestamp]] - tb_ship[[#This Row],[Formatted_estimated_delivery_timestamp]])
)</f>
        <v>7.820555555554165</v>
      </c>
      <c r="X2319">
        <v>3</v>
      </c>
      <c r="Y2319">
        <v>4</v>
      </c>
      <c r="Z2319" t="b">
        <v>1</v>
      </c>
    </row>
    <row r="2320" spans="1:26" hidden="1" x14ac:dyDescent="0.25">
      <c r="A2320" t="s">
        <v>10496</v>
      </c>
      <c r="B2320" t="s">
        <v>203</v>
      </c>
      <c r="C2320" t="s">
        <v>51</v>
      </c>
      <c r="D2320" t="s">
        <v>44</v>
      </c>
      <c r="E2320" t="s">
        <v>24</v>
      </c>
      <c r="F2320" t="s">
        <v>280</v>
      </c>
      <c r="G2320" t="s">
        <v>196</v>
      </c>
      <c r="H2320" t="s">
        <v>181</v>
      </c>
      <c r="I2320" t="b">
        <v>1</v>
      </c>
      <c r="J2320">
        <v>19.79</v>
      </c>
      <c r="K2320">
        <v>677.45</v>
      </c>
      <c r="L2320" t="s">
        <v>10497</v>
      </c>
      <c r="M2320" s="2">
        <f t="shared" si="108"/>
        <v>45883.622916666667</v>
      </c>
      <c r="N2320" t="s">
        <v>10498</v>
      </c>
      <c r="O2320" s="2">
        <f t="shared" si="109"/>
        <v>45887.637118055551</v>
      </c>
      <c r="P2320" t="s">
        <v>10499</v>
      </c>
      <c r="Q2320" s="2">
        <f t="shared" si="110"/>
        <v>45887.360821759255</v>
      </c>
      <c r="R2320" t="s">
        <v>10499</v>
      </c>
      <c r="S2320" t="s">
        <v>30</v>
      </c>
      <c r="T23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0" s="5">
        <f>IF(tb_ship[[#This Row],[current_status]]&lt;&gt;"DELIVERED", "",
  ABS(tb_ship[[#This Row],[Formated_actual_delivery_timestamp]] - tb_ship[[#This Row],[Formatted_estimated_delivery_timestamp]])
)</f>
        <v>0.27629629629518604</v>
      </c>
      <c r="X2320">
        <v>3</v>
      </c>
      <c r="Y2320">
        <v>48</v>
      </c>
      <c r="Z2320" t="b">
        <v>0</v>
      </c>
    </row>
    <row r="2321" spans="1:26" hidden="1" x14ac:dyDescent="0.25">
      <c r="A2321" t="s">
        <v>10500</v>
      </c>
      <c r="B2321" t="s">
        <v>67</v>
      </c>
      <c r="C2321" t="s">
        <v>51</v>
      </c>
      <c r="D2321" t="s">
        <v>24</v>
      </c>
      <c r="E2321" t="s">
        <v>24</v>
      </c>
      <c r="F2321" t="s">
        <v>151</v>
      </c>
      <c r="G2321" t="s">
        <v>487</v>
      </c>
      <c r="H2321" t="s">
        <v>152</v>
      </c>
      <c r="I2321" t="b">
        <v>0</v>
      </c>
      <c r="J2321">
        <v>5.42</v>
      </c>
      <c r="K2321">
        <v>469.61</v>
      </c>
      <c r="L2321" t="s">
        <v>10501</v>
      </c>
      <c r="M2321" s="2">
        <f t="shared" si="108"/>
        <v>45873.590277777781</v>
      </c>
      <c r="N2321" t="s">
        <v>10502</v>
      </c>
      <c r="O2321" s="2">
        <f t="shared" si="109"/>
        <v>45874.611863425926</v>
      </c>
      <c r="P2321" t="s">
        <v>10503</v>
      </c>
      <c r="Q2321" s="2">
        <f t="shared" si="110"/>
        <v>45874.815069444448</v>
      </c>
      <c r="R2321" t="s">
        <v>10503</v>
      </c>
      <c r="S2321" t="s">
        <v>30</v>
      </c>
      <c r="T23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21" s="5">
        <f>IF(tb_ship[[#This Row],[current_status]]&lt;&gt;"DELIVERED", "",
  ABS(tb_ship[[#This Row],[Formated_actual_delivery_timestamp]] - tb_ship[[#This Row],[Formatted_estimated_delivery_timestamp]])
)</f>
        <v>0.20320601852290565</v>
      </c>
      <c r="X2321">
        <v>4</v>
      </c>
      <c r="Y2321">
        <v>2</v>
      </c>
      <c r="Z2321" t="b">
        <v>0</v>
      </c>
    </row>
    <row r="2322" spans="1:26" hidden="1" x14ac:dyDescent="0.25">
      <c r="A2322" t="s">
        <v>10504</v>
      </c>
      <c r="B2322" t="s">
        <v>32</v>
      </c>
      <c r="C2322" t="s">
        <v>33</v>
      </c>
      <c r="D2322" t="s">
        <v>24</v>
      </c>
      <c r="E2322" t="s">
        <v>34</v>
      </c>
      <c r="F2322" t="s">
        <v>151</v>
      </c>
      <c r="G2322" t="s">
        <v>230</v>
      </c>
      <c r="I2322" t="b">
        <v>1</v>
      </c>
      <c r="J2322">
        <v>4.38</v>
      </c>
      <c r="K2322">
        <v>119.91</v>
      </c>
      <c r="L2322" t="s">
        <v>10505</v>
      </c>
      <c r="M2322" s="2">
        <f t="shared" si="108"/>
        <v>45964.723611111112</v>
      </c>
      <c r="N2322" t="s">
        <v>10506</v>
      </c>
      <c r="O2322" s="2">
        <f t="shared" si="109"/>
        <v>45972.487349537041</v>
      </c>
      <c r="P2322" t="s">
        <v>10507</v>
      </c>
      <c r="Q2322" s="2">
        <f t="shared" si="110"/>
        <v>45972.306400462963</v>
      </c>
      <c r="R2322" t="s">
        <v>10507</v>
      </c>
      <c r="S2322" t="s">
        <v>30</v>
      </c>
      <c r="T23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2" s="5">
        <f>IF(tb_ship[[#This Row],[current_status]]&lt;&gt;"DELIVERED", "",
  ABS(tb_ship[[#This Row],[Formated_actual_delivery_timestamp]] - tb_ship[[#This Row],[Formatted_estimated_delivery_timestamp]])
)</f>
        <v>0.18094907407794381</v>
      </c>
      <c r="X2322">
        <v>4</v>
      </c>
      <c r="Y2322">
        <v>5</v>
      </c>
      <c r="Z2322" t="b">
        <v>0</v>
      </c>
    </row>
    <row r="2323" spans="1:26" hidden="1" x14ac:dyDescent="0.25">
      <c r="A2323" t="s">
        <v>10508</v>
      </c>
      <c r="B2323" t="s">
        <v>99</v>
      </c>
      <c r="C2323" t="s">
        <v>51</v>
      </c>
      <c r="D2323" t="s">
        <v>24</v>
      </c>
      <c r="E2323" t="s">
        <v>52</v>
      </c>
      <c r="F2323" t="s">
        <v>196</v>
      </c>
      <c r="G2323" t="s">
        <v>422</v>
      </c>
      <c r="H2323" t="s">
        <v>1733</v>
      </c>
      <c r="I2323" t="b">
        <v>1</v>
      </c>
      <c r="J2323">
        <v>47.12</v>
      </c>
      <c r="K2323">
        <v>1635.78</v>
      </c>
      <c r="L2323" t="s">
        <v>10509</v>
      </c>
      <c r="M2323" s="2">
        <f t="shared" si="108"/>
        <v>46071.868055555555</v>
      </c>
      <c r="N2323" t="s">
        <v>10510</v>
      </c>
      <c r="O2323" s="2">
        <f t="shared" si="109"/>
        <v>46077.14502314815</v>
      </c>
      <c r="P2323" t="s">
        <v>10511</v>
      </c>
      <c r="Q2323" s="2">
        <f t="shared" si="110"/>
        <v>46077.230844907412</v>
      </c>
      <c r="R2323" t="s">
        <v>10511</v>
      </c>
      <c r="S2323" t="s">
        <v>30</v>
      </c>
      <c r="T23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23" s="5">
        <f>IF(tb_ship[[#This Row],[current_status]]&lt;&gt;"DELIVERED", "",
  ABS(tb_ship[[#This Row],[Formated_actual_delivery_timestamp]] - tb_ship[[#This Row],[Formatted_estimated_delivery_timestamp]])
)</f>
        <v>8.5821759261307307E-2</v>
      </c>
      <c r="X2323">
        <v>3</v>
      </c>
      <c r="Y2323">
        <v>5</v>
      </c>
      <c r="Z2323" t="b">
        <v>0</v>
      </c>
    </row>
    <row r="2324" spans="1:26" hidden="1" x14ac:dyDescent="0.25">
      <c r="A2324" t="s">
        <v>10512</v>
      </c>
      <c r="B2324" t="s">
        <v>58</v>
      </c>
      <c r="C2324" t="s">
        <v>23</v>
      </c>
      <c r="D2324" t="s">
        <v>24</v>
      </c>
      <c r="E2324" t="s">
        <v>24</v>
      </c>
      <c r="F2324" t="s">
        <v>196</v>
      </c>
      <c r="G2324" t="s">
        <v>68</v>
      </c>
      <c r="H2324" t="s">
        <v>152</v>
      </c>
      <c r="I2324" t="b">
        <v>0</v>
      </c>
      <c r="J2324">
        <v>39.450000000000003</v>
      </c>
      <c r="K2324">
        <v>920.06</v>
      </c>
      <c r="L2324" t="s">
        <v>10513</v>
      </c>
      <c r="M2324" s="2">
        <f t="shared" si="108"/>
        <v>45859.525000000001</v>
      </c>
      <c r="N2324" t="s">
        <v>10514</v>
      </c>
      <c r="O2324" s="2">
        <f t="shared" si="109"/>
        <v>45860.987372685187</v>
      </c>
      <c r="Q2324" s="2" t="str">
        <f t="shared" si="110"/>
        <v/>
      </c>
      <c r="R2324" t="s">
        <v>10515</v>
      </c>
      <c r="S2324" t="s">
        <v>140</v>
      </c>
      <c r="T23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24" s="5" t="str">
        <f>IF(tb_ship[[#This Row],[current_status]]&lt;&gt;"DELIVERED", "",
  ABS(tb_ship[[#This Row],[Formated_actual_delivery_timestamp]] - tb_ship[[#This Row],[Formatted_estimated_delivery_timestamp]])
)</f>
        <v/>
      </c>
      <c r="V2324" t="s">
        <v>1798</v>
      </c>
      <c r="X2324">
        <v>5</v>
      </c>
      <c r="Y2324">
        <v>2</v>
      </c>
      <c r="Z2324" t="b">
        <v>1</v>
      </c>
    </row>
    <row r="2325" spans="1:26" hidden="1" x14ac:dyDescent="0.25">
      <c r="A2325" t="s">
        <v>10516</v>
      </c>
      <c r="B2325" t="s">
        <v>203</v>
      </c>
      <c r="C2325" t="s">
        <v>23</v>
      </c>
      <c r="D2325" t="s">
        <v>100</v>
      </c>
      <c r="E2325" t="s">
        <v>24</v>
      </c>
      <c r="F2325" t="s">
        <v>513</v>
      </c>
      <c r="G2325" t="s">
        <v>196</v>
      </c>
      <c r="H2325" t="s">
        <v>223</v>
      </c>
      <c r="I2325" t="b">
        <v>1</v>
      </c>
      <c r="J2325">
        <v>46.34</v>
      </c>
      <c r="K2325">
        <v>1541.49</v>
      </c>
      <c r="L2325" t="s">
        <v>10517</v>
      </c>
      <c r="M2325" s="2">
        <f t="shared" si="108"/>
        <v>45921.89166666667</v>
      </c>
      <c r="N2325" t="s">
        <v>10518</v>
      </c>
      <c r="O2325" s="2">
        <f t="shared" si="109"/>
        <v>45925.449965277781</v>
      </c>
      <c r="P2325" t="s">
        <v>10519</v>
      </c>
      <c r="Q2325" s="2">
        <f t="shared" si="110"/>
        <v>45925.246053240742</v>
      </c>
      <c r="R2325" t="s">
        <v>10519</v>
      </c>
      <c r="S2325" t="s">
        <v>30</v>
      </c>
      <c r="T23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5" s="5">
        <f>IF(tb_ship[[#This Row],[current_status]]&lt;&gt;"DELIVERED", "",
  ABS(tb_ship[[#This Row],[Formated_actual_delivery_timestamp]] - tb_ship[[#This Row],[Formatted_estimated_delivery_timestamp]])
)</f>
        <v>0.20391203703911742</v>
      </c>
      <c r="X2325">
        <v>2</v>
      </c>
      <c r="Y2325">
        <v>3</v>
      </c>
      <c r="Z2325" t="b">
        <v>0</v>
      </c>
    </row>
    <row r="2326" spans="1:26" hidden="1" x14ac:dyDescent="0.25">
      <c r="A2326" t="s">
        <v>10520</v>
      </c>
      <c r="B2326" t="s">
        <v>3176</v>
      </c>
      <c r="C2326" t="s">
        <v>23</v>
      </c>
      <c r="D2326" t="s">
        <v>173</v>
      </c>
      <c r="E2326" t="s">
        <v>52</v>
      </c>
      <c r="F2326" t="s">
        <v>174</v>
      </c>
      <c r="G2326" t="s">
        <v>60</v>
      </c>
      <c r="H2326" t="s">
        <v>423</v>
      </c>
      <c r="I2326" t="b">
        <v>0</v>
      </c>
      <c r="J2326">
        <v>20.85</v>
      </c>
      <c r="K2326">
        <v>232.84</v>
      </c>
      <c r="L2326" t="s">
        <v>10521</v>
      </c>
      <c r="M2326" s="2">
        <f t="shared" si="108"/>
        <v>46024.476388888892</v>
      </c>
      <c r="N2326" t="s">
        <v>10522</v>
      </c>
      <c r="O2326" s="2">
        <f t="shared" si="109"/>
        <v>46028.999814814815</v>
      </c>
      <c r="P2326" t="s">
        <v>10523</v>
      </c>
      <c r="Q2326" s="2">
        <f t="shared" si="110"/>
        <v>46028.647499999999</v>
      </c>
      <c r="R2326" t="s">
        <v>10524</v>
      </c>
      <c r="S2326" t="s">
        <v>30</v>
      </c>
      <c r="T23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6" s="5">
        <f>IF(tb_ship[[#This Row],[current_status]]&lt;&gt;"DELIVERED", "",
  ABS(tb_ship[[#This Row],[Formated_actual_delivery_timestamp]] - tb_ship[[#This Row],[Formatted_estimated_delivery_timestamp]])
)</f>
        <v>0.35231481481605442</v>
      </c>
      <c r="X2326">
        <v>1</v>
      </c>
      <c r="Y2326">
        <v>3</v>
      </c>
      <c r="Z2326" t="b">
        <v>0</v>
      </c>
    </row>
    <row r="2327" spans="1:26" hidden="1" x14ac:dyDescent="0.25">
      <c r="A2327" t="s">
        <v>10525</v>
      </c>
      <c r="B2327" t="s">
        <v>470</v>
      </c>
      <c r="C2327" t="s">
        <v>33</v>
      </c>
      <c r="D2327" t="s">
        <v>187</v>
      </c>
      <c r="E2327" t="s">
        <v>24</v>
      </c>
      <c r="F2327" t="s">
        <v>1917</v>
      </c>
      <c r="G2327" t="s">
        <v>196</v>
      </c>
      <c r="H2327" t="s">
        <v>927</v>
      </c>
      <c r="I2327" t="b">
        <v>0</v>
      </c>
      <c r="J2327">
        <v>22.86</v>
      </c>
      <c r="K2327">
        <v>91.57</v>
      </c>
      <c r="L2327" t="s">
        <v>10526</v>
      </c>
      <c r="M2327" s="2">
        <f t="shared" si="108"/>
        <v>45829.26458333333</v>
      </c>
      <c r="N2327" t="s">
        <v>10527</v>
      </c>
      <c r="O2327" s="2">
        <f t="shared" si="109"/>
        <v>45837.010081018518</v>
      </c>
      <c r="Q2327" s="2" t="str">
        <f t="shared" si="110"/>
        <v/>
      </c>
      <c r="R2327" t="s">
        <v>10528</v>
      </c>
      <c r="S2327" t="s">
        <v>673</v>
      </c>
      <c r="T23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27" s="5" t="str">
        <f>IF(tb_ship[[#This Row],[current_status]]&lt;&gt;"DELIVERED", "",
  ABS(tb_ship[[#This Row],[Formated_actual_delivery_timestamp]] - tb_ship[[#This Row],[Formatted_estimated_delivery_timestamp]])
)</f>
        <v/>
      </c>
      <c r="V2327" t="s">
        <v>141</v>
      </c>
      <c r="X2327">
        <v>8</v>
      </c>
      <c r="Y2327">
        <v>3</v>
      </c>
      <c r="Z2327" t="b">
        <v>1</v>
      </c>
    </row>
    <row r="2328" spans="1:26" hidden="1" x14ac:dyDescent="0.25">
      <c r="A2328" t="s">
        <v>10529</v>
      </c>
      <c r="B2328" t="s">
        <v>58</v>
      </c>
      <c r="C2328" t="s">
        <v>23</v>
      </c>
      <c r="D2328" t="s">
        <v>24</v>
      </c>
      <c r="E2328" t="s">
        <v>24</v>
      </c>
      <c r="F2328" t="s">
        <v>93</v>
      </c>
      <c r="G2328" t="s">
        <v>196</v>
      </c>
      <c r="H2328" t="s">
        <v>152</v>
      </c>
      <c r="I2328" t="b">
        <v>0</v>
      </c>
      <c r="J2328">
        <v>19.649999999999999</v>
      </c>
      <c r="K2328">
        <v>223.86</v>
      </c>
      <c r="L2328" t="s">
        <v>10530</v>
      </c>
      <c r="M2328" s="2">
        <f t="shared" si="108"/>
        <v>45867.833333333336</v>
      </c>
      <c r="N2328" t="s">
        <v>10531</v>
      </c>
      <c r="O2328" s="2">
        <f t="shared" si="109"/>
        <v>45869.718842592592</v>
      </c>
      <c r="P2328" t="s">
        <v>10532</v>
      </c>
      <c r="Q2328" s="2">
        <f t="shared" si="110"/>
        <v>45869.302164351851</v>
      </c>
      <c r="R2328" t="s">
        <v>10532</v>
      </c>
      <c r="S2328" t="s">
        <v>30</v>
      </c>
      <c r="T23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28" s="5">
        <f>IF(tb_ship[[#This Row],[current_status]]&lt;&gt;"DELIVERED", "",
  ABS(tb_ship[[#This Row],[Formated_actual_delivery_timestamp]] - tb_ship[[#This Row],[Formatted_estimated_delivery_timestamp]])
)</f>
        <v>0.416678240741021</v>
      </c>
      <c r="X2328">
        <v>2</v>
      </c>
      <c r="Y2328">
        <v>1</v>
      </c>
      <c r="Z2328" t="b">
        <v>0</v>
      </c>
    </row>
    <row r="2329" spans="1:26" hidden="1" x14ac:dyDescent="0.25">
      <c r="A2329" t="s">
        <v>10533</v>
      </c>
      <c r="B2329" t="s">
        <v>99</v>
      </c>
      <c r="C2329" t="s">
        <v>33</v>
      </c>
      <c r="D2329" t="s">
        <v>44</v>
      </c>
      <c r="E2329" t="s">
        <v>24</v>
      </c>
      <c r="F2329" t="s">
        <v>109</v>
      </c>
      <c r="G2329" t="s">
        <v>93</v>
      </c>
      <c r="H2329" t="s">
        <v>776</v>
      </c>
      <c r="I2329" t="b">
        <v>0</v>
      </c>
      <c r="J2329">
        <v>7.26</v>
      </c>
      <c r="K2329">
        <v>323.01</v>
      </c>
      <c r="L2329" t="s">
        <v>10534</v>
      </c>
      <c r="M2329" s="2">
        <f t="shared" si="108"/>
        <v>46025.220833333333</v>
      </c>
      <c r="N2329" t="s">
        <v>10535</v>
      </c>
      <c r="O2329" s="2">
        <f t="shared" si="109"/>
        <v>46031.394467592596</v>
      </c>
      <c r="Q2329" s="2" t="str">
        <f t="shared" si="110"/>
        <v/>
      </c>
      <c r="R2329" t="s">
        <v>10536</v>
      </c>
      <c r="S2329" t="s">
        <v>140</v>
      </c>
      <c r="T23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29" s="5" t="str">
        <f>IF(tb_ship[[#This Row],[current_status]]&lt;&gt;"DELIVERED", "",
  ABS(tb_ship[[#This Row],[Formated_actual_delivery_timestamp]] - tb_ship[[#This Row],[Formatted_estimated_delivery_timestamp]])
)</f>
        <v/>
      </c>
      <c r="V2329" t="s">
        <v>1055</v>
      </c>
      <c r="W2329" t="s">
        <v>831</v>
      </c>
      <c r="X2329">
        <v>6</v>
      </c>
      <c r="Y2329">
        <v>2</v>
      </c>
      <c r="Z2329" t="b">
        <v>1</v>
      </c>
    </row>
    <row r="2330" spans="1:26" hidden="1" x14ac:dyDescent="0.25">
      <c r="A2330" t="s">
        <v>10537</v>
      </c>
      <c r="B2330" t="s">
        <v>32</v>
      </c>
      <c r="C2330" t="s">
        <v>33</v>
      </c>
      <c r="D2330" t="s">
        <v>44</v>
      </c>
      <c r="E2330" t="s">
        <v>116</v>
      </c>
      <c r="F2330" t="s">
        <v>280</v>
      </c>
      <c r="G2330" t="s">
        <v>136</v>
      </c>
      <c r="H2330" t="s">
        <v>1147</v>
      </c>
      <c r="I2330" t="b">
        <v>1</v>
      </c>
      <c r="J2330">
        <v>8.43</v>
      </c>
      <c r="K2330">
        <v>284.27999999999997</v>
      </c>
      <c r="L2330" t="s">
        <v>10538</v>
      </c>
      <c r="M2330" s="2">
        <f t="shared" si="108"/>
        <v>46072.555555555555</v>
      </c>
      <c r="N2330" t="s">
        <v>10539</v>
      </c>
      <c r="O2330" s="2">
        <f t="shared" si="109"/>
        <v>46081.194722222222</v>
      </c>
      <c r="P2330" t="s">
        <v>10540</v>
      </c>
      <c r="Q2330" s="2">
        <f t="shared" si="110"/>
        <v>46081.359826388885</v>
      </c>
      <c r="R2330" t="s">
        <v>10540</v>
      </c>
      <c r="S2330" t="s">
        <v>30</v>
      </c>
      <c r="T23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30" s="5">
        <f>IF(tb_ship[[#This Row],[current_status]]&lt;&gt;"DELIVERED", "",
  ABS(tb_ship[[#This Row],[Formated_actual_delivery_timestamp]] - tb_ship[[#This Row],[Formatted_estimated_delivery_timestamp]])
)</f>
        <v>0.16510416666278616</v>
      </c>
      <c r="X2330">
        <v>2</v>
      </c>
      <c r="Y2330">
        <v>2</v>
      </c>
      <c r="Z2330" t="b">
        <v>0</v>
      </c>
    </row>
    <row r="2331" spans="1:26" hidden="1" x14ac:dyDescent="0.25">
      <c r="A2331" t="s">
        <v>10541</v>
      </c>
      <c r="B2331" t="s">
        <v>279</v>
      </c>
      <c r="C2331" t="s">
        <v>51</v>
      </c>
      <c r="D2331" t="s">
        <v>173</v>
      </c>
      <c r="E2331" t="s">
        <v>52</v>
      </c>
      <c r="F2331" t="s">
        <v>3816</v>
      </c>
      <c r="G2331" t="s">
        <v>53</v>
      </c>
      <c r="H2331" t="s">
        <v>292</v>
      </c>
      <c r="I2331" t="b">
        <v>0</v>
      </c>
      <c r="J2331">
        <v>26.63</v>
      </c>
      <c r="K2331">
        <v>1132.0999999999999</v>
      </c>
      <c r="L2331" t="s">
        <v>10542</v>
      </c>
      <c r="M2331" s="2">
        <f t="shared" si="108"/>
        <v>45838.356944444444</v>
      </c>
      <c r="N2331" t="s">
        <v>10543</v>
      </c>
      <c r="O2331" s="2">
        <f t="shared" si="109"/>
        <v>45843.974745370375</v>
      </c>
      <c r="P2331" t="s">
        <v>10544</v>
      </c>
      <c r="Q2331" s="2">
        <f t="shared" si="110"/>
        <v>45843.806840277779</v>
      </c>
      <c r="R2331" t="s">
        <v>10545</v>
      </c>
      <c r="S2331" t="s">
        <v>30</v>
      </c>
      <c r="T23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1" s="5">
        <f>IF(tb_ship[[#This Row],[current_status]]&lt;&gt;"DELIVERED", "",
  ABS(tb_ship[[#This Row],[Formated_actual_delivery_timestamp]] - tb_ship[[#This Row],[Formatted_estimated_delivery_timestamp]])
)</f>
        <v>0.16790509259590181</v>
      </c>
      <c r="X2331">
        <v>4</v>
      </c>
      <c r="Y2331">
        <v>4</v>
      </c>
      <c r="Z2331" t="b">
        <v>0</v>
      </c>
    </row>
    <row r="2332" spans="1:26" hidden="1" x14ac:dyDescent="0.25">
      <c r="A2332" t="s">
        <v>10546</v>
      </c>
      <c r="B2332" t="s">
        <v>134</v>
      </c>
      <c r="C2332" t="s">
        <v>33</v>
      </c>
      <c r="D2332" t="s">
        <v>24</v>
      </c>
      <c r="E2332" t="s">
        <v>34</v>
      </c>
      <c r="F2332" t="s">
        <v>407</v>
      </c>
      <c r="G2332" t="s">
        <v>209</v>
      </c>
      <c r="H2332" t="s">
        <v>37</v>
      </c>
      <c r="I2332" t="b">
        <v>1</v>
      </c>
      <c r="J2332">
        <v>5.07</v>
      </c>
      <c r="K2332">
        <v>633.35</v>
      </c>
      <c r="L2332" t="s">
        <v>10547</v>
      </c>
      <c r="M2332" s="2">
        <f t="shared" si="108"/>
        <v>46061.95694444445</v>
      </c>
      <c r="N2332" t="s">
        <v>10548</v>
      </c>
      <c r="O2332" s="2">
        <f t="shared" si="109"/>
        <v>46065.824930555558</v>
      </c>
      <c r="P2332" t="s">
        <v>10549</v>
      </c>
      <c r="Q2332" s="2">
        <f t="shared" si="110"/>
        <v>46065.617164351854</v>
      </c>
      <c r="R2332" t="s">
        <v>10549</v>
      </c>
      <c r="S2332" t="s">
        <v>30</v>
      </c>
      <c r="T23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2" s="5">
        <f>IF(tb_ship[[#This Row],[current_status]]&lt;&gt;"DELIVERED", "",
  ABS(tb_ship[[#This Row],[Formated_actual_delivery_timestamp]] - tb_ship[[#This Row],[Formatted_estimated_delivery_timestamp]])
)</f>
        <v>0.20776620370452292</v>
      </c>
      <c r="X2332">
        <v>4</v>
      </c>
      <c r="Y2332">
        <v>2</v>
      </c>
      <c r="Z2332" t="b">
        <v>0</v>
      </c>
    </row>
    <row r="2333" spans="1:26" hidden="1" x14ac:dyDescent="0.25">
      <c r="A2333" t="s">
        <v>10550</v>
      </c>
      <c r="B2333" t="s">
        <v>58</v>
      </c>
      <c r="C2333" t="s">
        <v>43</v>
      </c>
      <c r="D2333" t="s">
        <v>24</v>
      </c>
      <c r="E2333" t="s">
        <v>24</v>
      </c>
      <c r="F2333" t="s">
        <v>407</v>
      </c>
      <c r="G2333" t="s">
        <v>1704</v>
      </c>
      <c r="H2333" t="s">
        <v>152</v>
      </c>
      <c r="I2333" t="b">
        <v>0</v>
      </c>
      <c r="J2333">
        <v>28.57</v>
      </c>
      <c r="K2333">
        <v>392.21</v>
      </c>
      <c r="L2333" t="s">
        <v>10551</v>
      </c>
      <c r="M2333" s="2">
        <f t="shared" si="108"/>
        <v>45883.837500000001</v>
      </c>
      <c r="N2333" t="s">
        <v>10552</v>
      </c>
      <c r="O2333" s="2">
        <f t="shared" si="109"/>
        <v>45886.503981481481</v>
      </c>
      <c r="P2333" t="s">
        <v>10553</v>
      </c>
      <c r="Q2333" s="2">
        <f t="shared" si="110"/>
        <v>45886.37599537037</v>
      </c>
      <c r="R2333" t="s">
        <v>10553</v>
      </c>
      <c r="S2333" t="s">
        <v>30</v>
      </c>
      <c r="T23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3" s="5">
        <f>IF(tb_ship[[#This Row],[current_status]]&lt;&gt;"DELIVERED", "",
  ABS(tb_ship[[#This Row],[Formated_actual_delivery_timestamp]] - tb_ship[[#This Row],[Formatted_estimated_delivery_timestamp]])
)</f>
        <v>0.12798611111065838</v>
      </c>
      <c r="X2333">
        <v>2</v>
      </c>
      <c r="Y2333">
        <v>1</v>
      </c>
      <c r="Z2333" t="b">
        <v>0</v>
      </c>
    </row>
    <row r="2334" spans="1:26" hidden="1" x14ac:dyDescent="0.25">
      <c r="A2334" t="s">
        <v>10554</v>
      </c>
      <c r="B2334" t="s">
        <v>833</v>
      </c>
      <c r="C2334" t="s">
        <v>23</v>
      </c>
      <c r="D2334" t="s">
        <v>100</v>
      </c>
      <c r="E2334" t="s">
        <v>24</v>
      </c>
      <c r="F2334" t="s">
        <v>513</v>
      </c>
      <c r="G2334" t="s">
        <v>35</v>
      </c>
      <c r="H2334" t="s">
        <v>628</v>
      </c>
      <c r="I2334" t="b">
        <v>1</v>
      </c>
      <c r="J2334">
        <v>40.01</v>
      </c>
      <c r="K2334">
        <v>1047.8699999999999</v>
      </c>
      <c r="L2334" t="s">
        <v>10555</v>
      </c>
      <c r="M2334" s="2">
        <f t="shared" si="108"/>
        <v>45972.375694444447</v>
      </c>
      <c r="N2334" t="s">
        <v>10556</v>
      </c>
      <c r="O2334" s="2">
        <f t="shared" si="109"/>
        <v>45977.220416666663</v>
      </c>
      <c r="P2334" t="s">
        <v>10557</v>
      </c>
      <c r="Q2334" s="2">
        <f t="shared" si="110"/>
        <v>45977.207511574074</v>
      </c>
      <c r="R2334" t="s">
        <v>10558</v>
      </c>
      <c r="S2334" t="s">
        <v>30</v>
      </c>
      <c r="T23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4" s="5">
        <f>IF(tb_ship[[#This Row],[current_status]]&lt;&gt;"DELIVERED", "",
  ABS(tb_ship[[#This Row],[Formated_actual_delivery_timestamp]] - tb_ship[[#This Row],[Formatted_estimated_delivery_timestamp]])
)</f>
        <v>1.2905092589790002E-2</v>
      </c>
      <c r="X2334">
        <v>3</v>
      </c>
      <c r="Y2334">
        <v>3</v>
      </c>
      <c r="Z2334" t="b">
        <v>0</v>
      </c>
    </row>
    <row r="2335" spans="1:26" hidden="1" x14ac:dyDescent="0.25">
      <c r="A2335" t="s">
        <v>10559</v>
      </c>
      <c r="B2335" t="s">
        <v>67</v>
      </c>
      <c r="C2335" t="s">
        <v>51</v>
      </c>
      <c r="D2335" t="s">
        <v>52</v>
      </c>
      <c r="E2335" t="s">
        <v>59</v>
      </c>
      <c r="F2335" t="s">
        <v>329</v>
      </c>
      <c r="G2335" t="s">
        <v>160</v>
      </c>
      <c r="H2335" t="s">
        <v>62</v>
      </c>
      <c r="I2335" t="b">
        <v>0</v>
      </c>
      <c r="J2335">
        <v>6.19</v>
      </c>
      <c r="K2335">
        <v>240.44</v>
      </c>
      <c r="L2335" t="s">
        <v>10560</v>
      </c>
      <c r="M2335" s="2">
        <f t="shared" si="108"/>
        <v>46065.58194444445</v>
      </c>
      <c r="N2335" t="s">
        <v>10561</v>
      </c>
      <c r="O2335" s="2">
        <f t="shared" si="109"/>
        <v>46071.804803240746</v>
      </c>
      <c r="P2335" t="s">
        <v>10562</v>
      </c>
      <c r="Q2335" s="2">
        <f t="shared" si="110"/>
        <v>46071.721574074079</v>
      </c>
      <c r="R2335" t="s">
        <v>10562</v>
      </c>
      <c r="S2335" t="s">
        <v>30</v>
      </c>
      <c r="T23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5" s="5">
        <f>IF(tb_ship[[#This Row],[current_status]]&lt;&gt;"DELIVERED", "",
  ABS(tb_ship[[#This Row],[Formated_actual_delivery_timestamp]] - tb_ship[[#This Row],[Formatted_estimated_delivery_timestamp]])
)</f>
        <v>8.3229166666569654E-2</v>
      </c>
      <c r="X2335">
        <v>2</v>
      </c>
      <c r="Y2335">
        <v>2</v>
      </c>
      <c r="Z2335" t="b">
        <v>0</v>
      </c>
    </row>
    <row r="2336" spans="1:26" hidden="1" x14ac:dyDescent="0.25">
      <c r="A2336" t="s">
        <v>10563</v>
      </c>
      <c r="B2336" t="s">
        <v>512</v>
      </c>
      <c r="C2336" t="s">
        <v>51</v>
      </c>
      <c r="D2336" t="s">
        <v>915</v>
      </c>
      <c r="E2336" t="s">
        <v>24</v>
      </c>
      <c r="F2336" t="s">
        <v>916</v>
      </c>
      <c r="G2336" t="s">
        <v>407</v>
      </c>
      <c r="H2336" t="s">
        <v>3163</v>
      </c>
      <c r="I2336" t="b">
        <v>1</v>
      </c>
      <c r="J2336">
        <v>149.6</v>
      </c>
      <c r="K2336">
        <v>6057.24</v>
      </c>
      <c r="L2336" t="s">
        <v>10564</v>
      </c>
      <c r="M2336" s="2">
        <f t="shared" si="108"/>
        <v>45827.868750000001</v>
      </c>
      <c r="N2336" t="s">
        <v>10565</v>
      </c>
      <c r="O2336" s="2">
        <f t="shared" si="109"/>
        <v>45832.514467592599</v>
      </c>
      <c r="P2336" t="s">
        <v>10566</v>
      </c>
      <c r="Q2336" s="2">
        <f t="shared" si="110"/>
        <v>45832.825821759259</v>
      </c>
      <c r="R2336" t="s">
        <v>10566</v>
      </c>
      <c r="S2336" t="s">
        <v>30</v>
      </c>
      <c r="T2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36" s="5">
        <f>IF(tb_ship[[#This Row],[current_status]]&lt;&gt;"DELIVERED", "",
  ABS(tb_ship[[#This Row],[Formated_actual_delivery_timestamp]] - tb_ship[[#This Row],[Formatted_estimated_delivery_timestamp]])
)</f>
        <v>0.31135416666074889</v>
      </c>
      <c r="X2336">
        <v>3</v>
      </c>
      <c r="Y2336">
        <v>4</v>
      </c>
      <c r="Z2336" t="b">
        <v>0</v>
      </c>
    </row>
    <row r="2337" spans="1:26" hidden="1" x14ac:dyDescent="0.25">
      <c r="A2337" t="s">
        <v>10567</v>
      </c>
      <c r="B2337" t="s">
        <v>335</v>
      </c>
      <c r="C2337" t="s">
        <v>23</v>
      </c>
      <c r="D2337" t="s">
        <v>100</v>
      </c>
      <c r="E2337" t="s">
        <v>24</v>
      </c>
      <c r="F2337" t="s">
        <v>513</v>
      </c>
      <c r="G2337" t="s">
        <v>128</v>
      </c>
      <c r="H2337" t="s">
        <v>223</v>
      </c>
      <c r="I2337" t="b">
        <v>1</v>
      </c>
      <c r="J2337">
        <v>2.57</v>
      </c>
      <c r="K2337">
        <v>105.23</v>
      </c>
      <c r="L2337" t="s">
        <v>10568</v>
      </c>
      <c r="M2337" s="2">
        <f t="shared" si="108"/>
        <v>45920.567361111112</v>
      </c>
      <c r="N2337" t="s">
        <v>10569</v>
      </c>
      <c r="O2337" s="2">
        <f t="shared" si="109"/>
        <v>45923.40902777778</v>
      </c>
      <c r="P2337" t="s">
        <v>10570</v>
      </c>
      <c r="Q2337" s="2">
        <f t="shared" si="110"/>
        <v>45923.063657407409</v>
      </c>
      <c r="R2337" t="s">
        <v>10571</v>
      </c>
      <c r="S2337" t="s">
        <v>30</v>
      </c>
      <c r="T23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37" s="5">
        <f>IF(tb_ship[[#This Row],[current_status]]&lt;&gt;"DELIVERED", "",
  ABS(tb_ship[[#This Row],[Formated_actual_delivery_timestamp]] - tb_ship[[#This Row],[Formatted_estimated_delivery_timestamp]])
)</f>
        <v>0.34537037037080154</v>
      </c>
      <c r="X2337">
        <v>2</v>
      </c>
      <c r="Y2337">
        <v>2</v>
      </c>
      <c r="Z2337" t="b">
        <v>0</v>
      </c>
    </row>
    <row r="2338" spans="1:26" x14ac:dyDescent="0.25">
      <c r="A2338" t="s">
        <v>10572</v>
      </c>
      <c r="B2338" t="s">
        <v>67</v>
      </c>
      <c r="C2338" t="s">
        <v>33</v>
      </c>
      <c r="D2338" t="s">
        <v>59</v>
      </c>
      <c r="E2338" t="s">
        <v>52</v>
      </c>
      <c r="F2338" t="s">
        <v>471</v>
      </c>
      <c r="G2338" t="s">
        <v>76</v>
      </c>
      <c r="H2338" t="s">
        <v>162</v>
      </c>
      <c r="I2338" t="b">
        <v>0</v>
      </c>
      <c r="J2338">
        <v>3.39</v>
      </c>
      <c r="K2338">
        <v>109.57</v>
      </c>
      <c r="L2338" t="s">
        <v>10573</v>
      </c>
      <c r="M2338" s="2">
        <f t="shared" si="108"/>
        <v>45844.34652777778</v>
      </c>
      <c r="N2338" t="s">
        <v>10574</v>
      </c>
      <c r="O2338" s="2">
        <f t="shared" si="109"/>
        <v>45851.921157407407</v>
      </c>
      <c r="Q2338" s="2" t="str">
        <f t="shared" si="110"/>
        <v/>
      </c>
      <c r="R2338" t="s">
        <v>10575</v>
      </c>
      <c r="S2338" t="s">
        <v>156</v>
      </c>
      <c r="T23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38" s="5" t="str">
        <f>IF(tb_ship[[#This Row],[current_status]]&lt;&gt;"DELIVERED", "",
  ABS(tb_ship[[#This Row],[Formated_actual_delivery_timestamp]] - tb_ship[[#This Row],[Formatted_estimated_delivery_timestamp]])
)</f>
        <v/>
      </c>
      <c r="V2338" t="s">
        <v>9861</v>
      </c>
      <c r="W2338" t="s">
        <v>1785</v>
      </c>
      <c r="X2338">
        <v>9</v>
      </c>
      <c r="Y2338">
        <v>3</v>
      </c>
      <c r="Z2338" t="b">
        <v>1</v>
      </c>
    </row>
    <row r="2339" spans="1:26" hidden="1" x14ac:dyDescent="0.25">
      <c r="A2339" t="s">
        <v>10576</v>
      </c>
      <c r="B2339" t="s">
        <v>58</v>
      </c>
      <c r="C2339" t="s">
        <v>33</v>
      </c>
      <c r="D2339" t="s">
        <v>24</v>
      </c>
      <c r="E2339" t="s">
        <v>24</v>
      </c>
      <c r="F2339" t="s">
        <v>883</v>
      </c>
      <c r="G2339" t="s">
        <v>273</v>
      </c>
      <c r="H2339" t="s">
        <v>69</v>
      </c>
      <c r="I2339" t="b">
        <v>0</v>
      </c>
      <c r="J2339">
        <v>8.9700000000000006</v>
      </c>
      <c r="K2339">
        <v>178.43</v>
      </c>
      <c r="L2339" t="s">
        <v>10577</v>
      </c>
      <c r="M2339" s="2">
        <f t="shared" si="108"/>
        <v>45979.51666666667</v>
      </c>
      <c r="N2339" t="s">
        <v>10578</v>
      </c>
      <c r="O2339" s="2">
        <f t="shared" si="109"/>
        <v>45982.427939814814</v>
      </c>
      <c r="P2339" t="s">
        <v>10579</v>
      </c>
      <c r="Q2339" s="2">
        <f t="shared" si="110"/>
        <v>45982.714803240742</v>
      </c>
      <c r="R2339" t="s">
        <v>10579</v>
      </c>
      <c r="S2339" t="s">
        <v>30</v>
      </c>
      <c r="T23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39" s="5">
        <f>IF(tb_ship[[#This Row],[current_status]]&lt;&gt;"DELIVERED", "",
  ABS(tb_ship[[#This Row],[Formated_actual_delivery_timestamp]] - tb_ship[[#This Row],[Formatted_estimated_delivery_timestamp]])
)</f>
        <v>0.28686342592845904</v>
      </c>
      <c r="X2339">
        <v>3</v>
      </c>
      <c r="Y2339">
        <v>2</v>
      </c>
      <c r="Z2339" t="b">
        <v>0</v>
      </c>
    </row>
    <row r="2340" spans="1:26" hidden="1" x14ac:dyDescent="0.25">
      <c r="A2340" t="s">
        <v>8455</v>
      </c>
      <c r="B2340" t="s">
        <v>58</v>
      </c>
      <c r="C2340" t="s">
        <v>23</v>
      </c>
      <c r="D2340" t="s">
        <v>187</v>
      </c>
      <c r="E2340" t="s">
        <v>24</v>
      </c>
      <c r="F2340" t="s">
        <v>285</v>
      </c>
      <c r="G2340" t="s">
        <v>196</v>
      </c>
      <c r="I2340" t="b">
        <v>1</v>
      </c>
      <c r="J2340">
        <v>10.62</v>
      </c>
      <c r="K2340">
        <v>897.21</v>
      </c>
      <c r="L2340" t="s">
        <v>10580</v>
      </c>
      <c r="M2340" s="2">
        <f t="shared" si="108"/>
        <v>45936.540972222225</v>
      </c>
      <c r="N2340" t="s">
        <v>8457</v>
      </c>
      <c r="O2340" s="2">
        <f t="shared" si="109"/>
        <v>45938.577546296299</v>
      </c>
      <c r="P2340" t="s">
        <v>10581</v>
      </c>
      <c r="Q2340" s="2">
        <f t="shared" si="110"/>
        <v>45939.651504629626</v>
      </c>
      <c r="R2340" t="s">
        <v>10582</v>
      </c>
      <c r="S2340" t="s">
        <v>30</v>
      </c>
      <c r="T23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0" s="5">
        <f>IF(tb_ship[[#This Row],[current_status]]&lt;&gt;"DELIVERED", "",
  ABS(tb_ship[[#This Row],[Formated_actual_delivery_timestamp]] - tb_ship[[#This Row],[Formatted_estimated_delivery_timestamp]])
)</f>
        <v>1.0739583333270275</v>
      </c>
      <c r="X2340">
        <v>2</v>
      </c>
      <c r="Y2340">
        <v>4</v>
      </c>
      <c r="Z2340" t="b">
        <v>0</v>
      </c>
    </row>
    <row r="2341" spans="1:26" hidden="1" x14ac:dyDescent="0.25">
      <c r="A2341" t="s">
        <v>10583</v>
      </c>
      <c r="B2341" t="s">
        <v>83</v>
      </c>
      <c r="C2341" t="s">
        <v>33</v>
      </c>
      <c r="D2341" t="s">
        <v>187</v>
      </c>
      <c r="E2341" t="s">
        <v>24</v>
      </c>
      <c r="F2341" t="s">
        <v>801</v>
      </c>
      <c r="G2341" t="s">
        <v>35</v>
      </c>
      <c r="H2341" t="s">
        <v>308</v>
      </c>
      <c r="I2341" t="b">
        <v>1</v>
      </c>
      <c r="J2341">
        <v>3.4</v>
      </c>
      <c r="K2341">
        <v>124.44</v>
      </c>
      <c r="L2341" t="s">
        <v>10584</v>
      </c>
      <c r="M2341" s="2">
        <f t="shared" si="108"/>
        <v>46020.705555555556</v>
      </c>
      <c r="N2341" t="s">
        <v>10585</v>
      </c>
      <c r="O2341" s="2">
        <f t="shared" si="109"/>
        <v>46030.089432870373</v>
      </c>
      <c r="P2341" t="s">
        <v>10586</v>
      </c>
      <c r="Q2341" s="2">
        <f t="shared" si="110"/>
        <v>46029.226747685185</v>
      </c>
      <c r="R2341" t="s">
        <v>10586</v>
      </c>
      <c r="S2341" t="s">
        <v>30</v>
      </c>
      <c r="T23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41" s="5">
        <f>IF(tb_ship[[#This Row],[current_status]]&lt;&gt;"DELIVERED", "",
  ABS(tb_ship[[#This Row],[Formated_actual_delivery_timestamp]] - tb_ship[[#This Row],[Formatted_estimated_delivery_timestamp]])
)</f>
        <v>0.86268518518772908</v>
      </c>
      <c r="X2341">
        <v>2</v>
      </c>
      <c r="Y2341">
        <v>2</v>
      </c>
      <c r="Z2341" t="b">
        <v>0</v>
      </c>
    </row>
    <row r="2342" spans="1:26" hidden="1" x14ac:dyDescent="0.25">
      <c r="A2342" t="s">
        <v>10587</v>
      </c>
      <c r="B2342" t="s">
        <v>58</v>
      </c>
      <c r="C2342" t="s">
        <v>43</v>
      </c>
      <c r="D2342" t="s">
        <v>34</v>
      </c>
      <c r="E2342" t="s">
        <v>24</v>
      </c>
      <c r="F2342" t="s">
        <v>745</v>
      </c>
      <c r="G2342" t="s">
        <v>151</v>
      </c>
      <c r="H2342" t="s">
        <v>2747</v>
      </c>
      <c r="I2342" t="b">
        <v>1</v>
      </c>
      <c r="J2342">
        <v>4.99</v>
      </c>
      <c r="K2342">
        <v>193.63</v>
      </c>
      <c r="L2342" t="s">
        <v>10588</v>
      </c>
      <c r="M2342" s="2">
        <f t="shared" si="108"/>
        <v>46046.490972222222</v>
      </c>
      <c r="N2342" t="s">
        <v>10589</v>
      </c>
      <c r="O2342" s="2">
        <f t="shared" si="109"/>
        <v>46056.629363425927</v>
      </c>
      <c r="P2342" t="s">
        <v>10590</v>
      </c>
      <c r="Q2342" s="2">
        <f t="shared" si="110"/>
        <v>46055.981041666666</v>
      </c>
      <c r="R2342" t="s">
        <v>10591</v>
      </c>
      <c r="S2342" t="s">
        <v>30</v>
      </c>
      <c r="T23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42" s="5">
        <f>IF(tb_ship[[#This Row],[current_status]]&lt;&gt;"DELIVERED", "",
  ABS(tb_ship[[#This Row],[Formated_actual_delivery_timestamp]] - tb_ship[[#This Row],[Formatted_estimated_delivery_timestamp]])
)</f>
        <v>0.64832175926130731</v>
      </c>
      <c r="X2342">
        <v>2</v>
      </c>
      <c r="Y2342">
        <v>4</v>
      </c>
      <c r="Z2342" t="b">
        <v>0</v>
      </c>
    </row>
    <row r="2343" spans="1:26" hidden="1" x14ac:dyDescent="0.25">
      <c r="A2343" t="s">
        <v>10592</v>
      </c>
      <c r="B2343" t="s">
        <v>186</v>
      </c>
      <c r="C2343" t="s">
        <v>23</v>
      </c>
      <c r="D2343" t="s">
        <v>34</v>
      </c>
      <c r="E2343" t="s">
        <v>24</v>
      </c>
      <c r="F2343" t="s">
        <v>209</v>
      </c>
      <c r="G2343" t="s">
        <v>35</v>
      </c>
      <c r="H2343" t="s">
        <v>319</v>
      </c>
      <c r="I2343" t="b">
        <v>1</v>
      </c>
      <c r="J2343">
        <v>7.49</v>
      </c>
      <c r="K2343">
        <v>350.79</v>
      </c>
      <c r="L2343" t="s">
        <v>10593</v>
      </c>
      <c r="M2343" s="2">
        <f t="shared" si="108"/>
        <v>45919.518055555556</v>
      </c>
      <c r="N2343" t="s">
        <v>10594</v>
      </c>
      <c r="O2343" s="2">
        <f t="shared" si="109"/>
        <v>45918.447129629632</v>
      </c>
      <c r="P2343" t="s">
        <v>10595</v>
      </c>
      <c r="Q2343" s="2">
        <f t="shared" si="110"/>
        <v>45922.87940972222</v>
      </c>
      <c r="R2343" t="s">
        <v>10596</v>
      </c>
      <c r="S2343" t="s">
        <v>30</v>
      </c>
      <c r="T23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3" s="5">
        <f>IF(tb_ship[[#This Row],[current_status]]&lt;&gt;"DELIVERED", "",
  ABS(tb_ship[[#This Row],[Formated_actual_delivery_timestamp]] - tb_ship[[#This Row],[Formatted_estimated_delivery_timestamp]])
)</f>
        <v>4.4322800925874617</v>
      </c>
      <c r="X2343">
        <v>4</v>
      </c>
      <c r="Y2343">
        <v>4</v>
      </c>
      <c r="Z2343" t="b">
        <v>1</v>
      </c>
    </row>
    <row r="2344" spans="1:26" hidden="1" x14ac:dyDescent="0.25">
      <c r="A2344" t="s">
        <v>10597</v>
      </c>
      <c r="B2344" t="s">
        <v>83</v>
      </c>
      <c r="C2344" t="s">
        <v>23</v>
      </c>
      <c r="D2344" t="s">
        <v>44</v>
      </c>
      <c r="E2344" t="s">
        <v>52</v>
      </c>
      <c r="F2344" t="s">
        <v>109</v>
      </c>
      <c r="G2344" t="s">
        <v>161</v>
      </c>
      <c r="H2344" t="s">
        <v>86</v>
      </c>
      <c r="I2344" t="b">
        <v>1</v>
      </c>
      <c r="J2344">
        <v>40.340000000000003</v>
      </c>
      <c r="K2344">
        <v>951.14</v>
      </c>
      <c r="L2344" t="s">
        <v>10598</v>
      </c>
      <c r="M2344" s="2">
        <f t="shared" si="108"/>
        <v>45820.092361111107</v>
      </c>
      <c r="N2344" t="s">
        <v>10599</v>
      </c>
      <c r="O2344" s="2">
        <f t="shared" si="109"/>
        <v>45824.355509259258</v>
      </c>
      <c r="P2344" t="s">
        <v>10600</v>
      </c>
      <c r="Q2344" s="2">
        <f t="shared" si="110"/>
        <v>45823.782407407401</v>
      </c>
      <c r="R2344" t="s">
        <v>10600</v>
      </c>
      <c r="S2344" t="s">
        <v>30</v>
      </c>
      <c r="T23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44" s="5">
        <f>IF(tb_ship[[#This Row],[current_status]]&lt;&gt;"DELIVERED", "",
  ABS(tb_ship[[#This Row],[Formated_actual_delivery_timestamp]] - tb_ship[[#This Row],[Formatted_estimated_delivery_timestamp]])
)</f>
        <v>0.573101851856336</v>
      </c>
      <c r="X2344">
        <v>3</v>
      </c>
      <c r="Y2344">
        <v>4</v>
      </c>
      <c r="Z2344" t="b">
        <v>0</v>
      </c>
    </row>
    <row r="2345" spans="1:26" hidden="1" x14ac:dyDescent="0.25">
      <c r="A2345" t="s">
        <v>10601</v>
      </c>
      <c r="B2345" t="s">
        <v>279</v>
      </c>
      <c r="C2345" t="s">
        <v>33</v>
      </c>
      <c r="D2345" t="s">
        <v>44</v>
      </c>
      <c r="E2345" t="s">
        <v>116</v>
      </c>
      <c r="F2345" t="s">
        <v>180</v>
      </c>
      <c r="G2345" t="s">
        <v>136</v>
      </c>
      <c r="H2345" t="s">
        <v>1147</v>
      </c>
      <c r="I2345" t="b">
        <v>1</v>
      </c>
      <c r="J2345">
        <v>8.18</v>
      </c>
      <c r="K2345">
        <v>56.26</v>
      </c>
      <c r="L2345" t="s">
        <v>10602</v>
      </c>
      <c r="M2345" s="2">
        <f t="shared" si="108"/>
        <v>46069.181249999994</v>
      </c>
      <c r="N2345" t="s">
        <v>10603</v>
      </c>
      <c r="O2345" s="2">
        <f t="shared" si="109"/>
        <v>46078.840798611105</v>
      </c>
      <c r="P2345" t="s">
        <v>10604</v>
      </c>
      <c r="Q2345" s="2">
        <f t="shared" si="110"/>
        <v>46078.903414351851</v>
      </c>
      <c r="R2345" t="s">
        <v>10605</v>
      </c>
      <c r="S2345" t="s">
        <v>30</v>
      </c>
      <c r="T23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5" s="5">
        <f>IF(tb_ship[[#This Row],[current_status]]&lt;&gt;"DELIVERED", "",
  ABS(tb_ship[[#This Row],[Formated_actual_delivery_timestamp]] - tb_ship[[#This Row],[Formatted_estimated_delivery_timestamp]])
)</f>
        <v>6.2615740745968651E-2</v>
      </c>
      <c r="X2345">
        <v>2</v>
      </c>
      <c r="Y2345">
        <v>5</v>
      </c>
      <c r="Z2345" t="b">
        <v>0</v>
      </c>
    </row>
    <row r="2346" spans="1:26" hidden="1" x14ac:dyDescent="0.25">
      <c r="A2346" t="s">
        <v>10606</v>
      </c>
      <c r="B2346" t="s">
        <v>74</v>
      </c>
      <c r="C2346" t="s">
        <v>51</v>
      </c>
      <c r="D2346" t="s">
        <v>173</v>
      </c>
      <c r="E2346" t="s">
        <v>52</v>
      </c>
      <c r="F2346" t="s">
        <v>460</v>
      </c>
      <c r="G2346" t="s">
        <v>76</v>
      </c>
      <c r="H2346" t="s">
        <v>292</v>
      </c>
      <c r="I2346" t="b">
        <v>0</v>
      </c>
      <c r="J2346">
        <v>7.19</v>
      </c>
      <c r="K2346">
        <v>422.57</v>
      </c>
      <c r="L2346" t="s">
        <v>10607</v>
      </c>
      <c r="M2346" s="2">
        <f t="shared" si="108"/>
        <v>45863.404166666667</v>
      </c>
      <c r="N2346" t="s">
        <v>10608</v>
      </c>
      <c r="O2346" s="2">
        <f t="shared" si="109"/>
        <v>45868.040127314816</v>
      </c>
      <c r="P2346" t="s">
        <v>10609</v>
      </c>
      <c r="Q2346" s="2">
        <f t="shared" si="110"/>
        <v>45868.065787037041</v>
      </c>
      <c r="R2346" t="s">
        <v>10609</v>
      </c>
      <c r="S2346" t="s">
        <v>30</v>
      </c>
      <c r="T23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6" s="5">
        <f>IF(tb_ship[[#This Row],[current_status]]&lt;&gt;"DELIVERED", "",
  ABS(tb_ship[[#This Row],[Formated_actual_delivery_timestamp]] - tb_ship[[#This Row],[Formatted_estimated_delivery_timestamp]])
)</f>
        <v>2.5659722225100268E-2</v>
      </c>
      <c r="X2346">
        <v>4</v>
      </c>
      <c r="Y2346">
        <v>3</v>
      </c>
      <c r="Z2346" t="b">
        <v>0</v>
      </c>
    </row>
    <row r="2347" spans="1:26" hidden="1" x14ac:dyDescent="0.25">
      <c r="A2347" t="s">
        <v>10610</v>
      </c>
      <c r="B2347" t="s">
        <v>58</v>
      </c>
      <c r="C2347" t="s">
        <v>33</v>
      </c>
      <c r="D2347" t="s">
        <v>34</v>
      </c>
      <c r="E2347" t="s">
        <v>52</v>
      </c>
      <c r="F2347" t="s">
        <v>209</v>
      </c>
      <c r="G2347" t="s">
        <v>329</v>
      </c>
      <c r="H2347" t="s">
        <v>77</v>
      </c>
      <c r="I2347" t="b">
        <v>0</v>
      </c>
      <c r="J2347">
        <v>8.11</v>
      </c>
      <c r="K2347">
        <v>1135.19</v>
      </c>
      <c r="L2347" t="s">
        <v>10611</v>
      </c>
      <c r="M2347" s="2">
        <f t="shared" si="108"/>
        <v>45906.478472222225</v>
      </c>
      <c r="N2347" t="s">
        <v>10612</v>
      </c>
      <c r="O2347" s="2">
        <f t="shared" si="109"/>
        <v>45912.658275462964</v>
      </c>
      <c r="P2347" t="s">
        <v>10613</v>
      </c>
      <c r="Q2347" s="2">
        <f t="shared" si="110"/>
        <v>45912.693101851852</v>
      </c>
      <c r="R2347" t="s">
        <v>10613</v>
      </c>
      <c r="S2347" t="s">
        <v>30</v>
      </c>
      <c r="T23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47" s="5">
        <f>IF(tb_ship[[#This Row],[current_status]]&lt;&gt;"DELIVERED", "",
  ABS(tb_ship[[#This Row],[Formated_actual_delivery_timestamp]] - tb_ship[[#This Row],[Formatted_estimated_delivery_timestamp]])
)</f>
        <v>3.4826388888177462E-2</v>
      </c>
      <c r="X2347">
        <v>1</v>
      </c>
      <c r="Y2347">
        <v>4</v>
      </c>
      <c r="Z2347" t="b">
        <v>0</v>
      </c>
    </row>
    <row r="2348" spans="1:26" hidden="1" x14ac:dyDescent="0.25">
      <c r="A2348" t="s">
        <v>10614</v>
      </c>
      <c r="B2348" t="s">
        <v>186</v>
      </c>
      <c r="C2348" t="s">
        <v>23</v>
      </c>
      <c r="D2348" t="s">
        <v>52</v>
      </c>
      <c r="E2348" t="s">
        <v>59</v>
      </c>
      <c r="F2348" t="s">
        <v>422</v>
      </c>
      <c r="G2348" t="s">
        <v>1076</v>
      </c>
      <c r="H2348" t="s">
        <v>1175</v>
      </c>
      <c r="I2348" t="b">
        <v>0</v>
      </c>
      <c r="J2348">
        <v>34.229999999999997</v>
      </c>
      <c r="K2348">
        <v>2336.11</v>
      </c>
      <c r="L2348" t="s">
        <v>10615</v>
      </c>
      <c r="M2348" s="2">
        <f t="shared" si="108"/>
        <v>46001.490972222222</v>
      </c>
      <c r="N2348" t="s">
        <v>10616</v>
      </c>
      <c r="O2348" s="2">
        <f t="shared" si="109"/>
        <v>46005.887361111112</v>
      </c>
      <c r="P2348" t="s">
        <v>10617</v>
      </c>
      <c r="Q2348" s="2">
        <f t="shared" si="110"/>
        <v>46005.311064814814</v>
      </c>
      <c r="R2348" t="s">
        <v>10617</v>
      </c>
      <c r="S2348" t="s">
        <v>30</v>
      </c>
      <c r="T23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48" s="5">
        <f>IF(tb_ship[[#This Row],[current_status]]&lt;&gt;"DELIVERED", "",
  ABS(tb_ship[[#This Row],[Formated_actual_delivery_timestamp]] - tb_ship[[#This Row],[Formatted_estimated_delivery_timestamp]])
)</f>
        <v>0.57629629629809642</v>
      </c>
      <c r="X2348">
        <v>5</v>
      </c>
      <c r="Y2348">
        <v>2</v>
      </c>
      <c r="Z2348" t="b">
        <v>0</v>
      </c>
    </row>
    <row r="2349" spans="1:26" hidden="1" x14ac:dyDescent="0.25">
      <c r="A2349" t="s">
        <v>10618</v>
      </c>
      <c r="B2349" t="s">
        <v>279</v>
      </c>
      <c r="C2349" t="s">
        <v>33</v>
      </c>
      <c r="D2349" t="s">
        <v>116</v>
      </c>
      <c r="E2349" t="s">
        <v>24</v>
      </c>
      <c r="F2349" t="s">
        <v>811</v>
      </c>
      <c r="G2349" t="s">
        <v>196</v>
      </c>
      <c r="I2349" t="b">
        <v>1</v>
      </c>
      <c r="J2349">
        <v>2.6</v>
      </c>
      <c r="K2349">
        <v>148.69999999999999</v>
      </c>
      <c r="L2349" t="s">
        <v>10619</v>
      </c>
      <c r="M2349" s="2">
        <f t="shared" si="108"/>
        <v>46003.626388888886</v>
      </c>
      <c r="N2349" t="s">
        <v>10620</v>
      </c>
      <c r="O2349" s="2">
        <f t="shared" si="109"/>
        <v>46010.270787037036</v>
      </c>
      <c r="Q2349" s="2" t="str">
        <f t="shared" si="110"/>
        <v/>
      </c>
      <c r="R2349" t="s">
        <v>10621</v>
      </c>
      <c r="S2349" t="s">
        <v>140</v>
      </c>
      <c r="T23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49" s="5" t="str">
        <f>IF(tb_ship[[#This Row],[current_status]]&lt;&gt;"DELIVERED", "",
  ABS(tb_ship[[#This Row],[Formated_actual_delivery_timestamp]] - tb_ship[[#This Row],[Formatted_estimated_delivery_timestamp]])
)</f>
        <v/>
      </c>
      <c r="V2349" t="s">
        <v>10622</v>
      </c>
      <c r="W2349" t="s">
        <v>2226</v>
      </c>
      <c r="X2349">
        <v>6</v>
      </c>
      <c r="Y2349">
        <v>3</v>
      </c>
      <c r="Z2349" t="b">
        <v>1</v>
      </c>
    </row>
    <row r="2350" spans="1:26" hidden="1" x14ac:dyDescent="0.25">
      <c r="A2350" t="s">
        <v>10623</v>
      </c>
      <c r="B2350" t="s">
        <v>99</v>
      </c>
      <c r="C2350" t="s">
        <v>43</v>
      </c>
      <c r="D2350" t="s">
        <v>24</v>
      </c>
      <c r="E2350" t="s">
        <v>24</v>
      </c>
      <c r="F2350" t="s">
        <v>249</v>
      </c>
      <c r="G2350" t="s">
        <v>68</v>
      </c>
      <c r="H2350" t="s">
        <v>152</v>
      </c>
      <c r="I2350" t="b">
        <v>0</v>
      </c>
      <c r="J2350">
        <v>20.63</v>
      </c>
      <c r="K2350">
        <v>2132.44</v>
      </c>
      <c r="L2350" t="s">
        <v>10624</v>
      </c>
      <c r="M2350" s="2">
        <f t="shared" si="108"/>
        <v>45939.788194444445</v>
      </c>
      <c r="N2350" t="s">
        <v>10625</v>
      </c>
      <c r="O2350" s="2">
        <f t="shared" si="109"/>
        <v>45943.936006944445</v>
      </c>
      <c r="P2350" t="s">
        <v>10626</v>
      </c>
      <c r="Q2350" s="2">
        <f t="shared" si="110"/>
        <v>45943.473576388889</v>
      </c>
      <c r="R2350" t="s">
        <v>10627</v>
      </c>
      <c r="S2350" t="s">
        <v>30</v>
      </c>
      <c r="T23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0" s="5">
        <f>IF(tb_ship[[#This Row],[current_status]]&lt;&gt;"DELIVERED", "",
  ABS(tb_ship[[#This Row],[Formated_actual_delivery_timestamp]] - tb_ship[[#This Row],[Formatted_estimated_delivery_timestamp]])
)</f>
        <v>0.46243055555532919</v>
      </c>
      <c r="X2350">
        <v>2</v>
      </c>
      <c r="Y2350">
        <v>2</v>
      </c>
      <c r="Z2350" t="b">
        <v>0</v>
      </c>
    </row>
    <row r="2351" spans="1:26" hidden="1" x14ac:dyDescent="0.25">
      <c r="A2351" t="s">
        <v>10628</v>
      </c>
      <c r="B2351" t="s">
        <v>83</v>
      </c>
      <c r="C2351" t="s">
        <v>51</v>
      </c>
      <c r="D2351" t="s">
        <v>34</v>
      </c>
      <c r="E2351" t="s">
        <v>52</v>
      </c>
      <c r="F2351" t="s">
        <v>209</v>
      </c>
      <c r="G2351" t="s">
        <v>76</v>
      </c>
      <c r="I2351" t="b">
        <v>0</v>
      </c>
      <c r="J2351">
        <v>38.81</v>
      </c>
      <c r="K2351">
        <v>949.27</v>
      </c>
      <c r="L2351" t="s">
        <v>10629</v>
      </c>
      <c r="M2351" s="2">
        <f t="shared" si="108"/>
        <v>45998.625</v>
      </c>
      <c r="N2351" t="s">
        <v>10630</v>
      </c>
      <c r="O2351" s="2">
        <f t="shared" si="109"/>
        <v>46002.285752314812</v>
      </c>
      <c r="P2351" t="s">
        <v>10631</v>
      </c>
      <c r="Q2351" s="2">
        <f t="shared" si="110"/>
        <v>46001.916886574072</v>
      </c>
      <c r="R2351" t="s">
        <v>10632</v>
      </c>
      <c r="S2351" t="s">
        <v>30</v>
      </c>
      <c r="T2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1" s="5">
        <f>IF(tb_ship[[#This Row],[current_status]]&lt;&gt;"DELIVERED", "",
  ABS(tb_ship[[#This Row],[Formated_actual_delivery_timestamp]] - tb_ship[[#This Row],[Formatted_estimated_delivery_timestamp]])
)</f>
        <v>0.36886574074014788</v>
      </c>
      <c r="X2351">
        <v>3</v>
      </c>
      <c r="Y2351">
        <v>4</v>
      </c>
      <c r="Z2351" t="b">
        <v>0</v>
      </c>
    </row>
    <row r="2352" spans="1:26" hidden="1" x14ac:dyDescent="0.25">
      <c r="A2352" t="s">
        <v>10633</v>
      </c>
      <c r="B2352" t="s">
        <v>335</v>
      </c>
      <c r="C2352" t="s">
        <v>43</v>
      </c>
      <c r="D2352" t="s">
        <v>52</v>
      </c>
      <c r="E2352" t="s">
        <v>59</v>
      </c>
      <c r="F2352" t="s">
        <v>422</v>
      </c>
      <c r="G2352" t="s">
        <v>160</v>
      </c>
      <c r="H2352" t="s">
        <v>1396</v>
      </c>
      <c r="I2352" t="b">
        <v>0</v>
      </c>
      <c r="J2352">
        <v>49.25</v>
      </c>
      <c r="K2352">
        <v>2173.87</v>
      </c>
      <c r="L2352" t="s">
        <v>10634</v>
      </c>
      <c r="M2352" s="2">
        <f t="shared" si="108"/>
        <v>46013.702777777777</v>
      </c>
      <c r="N2352" t="s">
        <v>10635</v>
      </c>
      <c r="O2352" s="2">
        <f t="shared" si="109"/>
        <v>46024.852303240747</v>
      </c>
      <c r="P2352" t="s">
        <v>10636</v>
      </c>
      <c r="Q2352" s="2">
        <f t="shared" si="110"/>
        <v>46024.747384259259</v>
      </c>
      <c r="R2352" t="s">
        <v>10636</v>
      </c>
      <c r="S2352" t="s">
        <v>30</v>
      </c>
      <c r="T23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2" s="5">
        <f>IF(tb_ship[[#This Row],[current_status]]&lt;&gt;"DELIVERED", "",
  ABS(tb_ship[[#This Row],[Formated_actual_delivery_timestamp]] - tb_ship[[#This Row],[Formatted_estimated_delivery_timestamp]])
)</f>
        <v>0.10491898148757173</v>
      </c>
      <c r="X2352">
        <v>3</v>
      </c>
      <c r="Y2352">
        <v>4</v>
      </c>
      <c r="Z2352" t="b">
        <v>0</v>
      </c>
    </row>
    <row r="2353" spans="1:26" hidden="1" x14ac:dyDescent="0.25">
      <c r="A2353" t="s">
        <v>10637</v>
      </c>
      <c r="B2353" t="s">
        <v>203</v>
      </c>
      <c r="C2353" t="s">
        <v>33</v>
      </c>
      <c r="D2353" t="s">
        <v>44</v>
      </c>
      <c r="E2353" t="s">
        <v>24</v>
      </c>
      <c r="F2353" t="s">
        <v>45</v>
      </c>
      <c r="G2353" t="s">
        <v>128</v>
      </c>
      <c r="H2353" t="s">
        <v>776</v>
      </c>
      <c r="I2353" t="b">
        <v>1</v>
      </c>
      <c r="J2353">
        <v>12.08</v>
      </c>
      <c r="K2353">
        <v>475.38</v>
      </c>
      <c r="L2353" t="s">
        <v>10638</v>
      </c>
      <c r="M2353" s="2">
        <f t="shared" si="108"/>
        <v>46044.390972222223</v>
      </c>
      <c r="N2353" t="s">
        <v>10639</v>
      </c>
      <c r="O2353" s="2">
        <f t="shared" si="109"/>
        <v>46049.05060185185</v>
      </c>
      <c r="P2353" t="s">
        <v>10640</v>
      </c>
      <c r="Q2353" s="2">
        <f t="shared" si="110"/>
        <v>46049.175081018519</v>
      </c>
      <c r="R2353" t="s">
        <v>10640</v>
      </c>
      <c r="S2353" t="s">
        <v>30</v>
      </c>
      <c r="T23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53" s="5">
        <f>IF(tb_ship[[#This Row],[current_status]]&lt;&gt;"DELIVERED", "",
  ABS(tb_ship[[#This Row],[Formated_actual_delivery_timestamp]] - tb_ship[[#This Row],[Formatted_estimated_delivery_timestamp]])
)</f>
        <v>0.12447916666860692</v>
      </c>
      <c r="X2353">
        <v>2</v>
      </c>
      <c r="Y2353">
        <v>4</v>
      </c>
      <c r="Z2353" t="b">
        <v>0</v>
      </c>
    </row>
    <row r="2354" spans="1:26" hidden="1" x14ac:dyDescent="0.25">
      <c r="A2354" t="s">
        <v>10641</v>
      </c>
      <c r="B2354" t="s">
        <v>58</v>
      </c>
      <c r="C2354" t="s">
        <v>33</v>
      </c>
      <c r="D2354" t="s">
        <v>44</v>
      </c>
      <c r="E2354" t="s">
        <v>52</v>
      </c>
      <c r="F2354" t="s">
        <v>280</v>
      </c>
      <c r="G2354" t="s">
        <v>76</v>
      </c>
      <c r="H2354" t="s">
        <v>86</v>
      </c>
      <c r="I2354" t="b">
        <v>1</v>
      </c>
      <c r="J2354">
        <v>29.7</v>
      </c>
      <c r="K2354">
        <v>1355.97</v>
      </c>
      <c r="L2354" t="s">
        <v>10642</v>
      </c>
      <c r="M2354" s="2">
        <f t="shared" si="108"/>
        <v>45931.933333333334</v>
      </c>
      <c r="N2354" t="s">
        <v>10643</v>
      </c>
      <c r="O2354" s="2">
        <f t="shared" si="109"/>
        <v>45939.354710648149</v>
      </c>
      <c r="P2354" t="s">
        <v>10644</v>
      </c>
      <c r="Q2354" s="2">
        <f t="shared" si="110"/>
        <v>45939.032094907408</v>
      </c>
      <c r="R2354" t="s">
        <v>10644</v>
      </c>
      <c r="S2354" t="s">
        <v>30</v>
      </c>
      <c r="T23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4" s="5">
        <f>IF(tb_ship[[#This Row],[current_status]]&lt;&gt;"DELIVERED", "",
  ABS(tb_ship[[#This Row],[Formated_actual_delivery_timestamp]] - tb_ship[[#This Row],[Formatted_estimated_delivery_timestamp]])
)</f>
        <v>0.32261574074072996</v>
      </c>
      <c r="X2354">
        <v>2</v>
      </c>
      <c r="Y2354">
        <v>3</v>
      </c>
      <c r="Z2354" t="b">
        <v>0</v>
      </c>
    </row>
    <row r="2355" spans="1:26" hidden="1" x14ac:dyDescent="0.25">
      <c r="A2355" t="s">
        <v>10645</v>
      </c>
      <c r="B2355" t="s">
        <v>58</v>
      </c>
      <c r="C2355" t="s">
        <v>51</v>
      </c>
      <c r="D2355" t="s">
        <v>24</v>
      </c>
      <c r="E2355" t="s">
        <v>24</v>
      </c>
      <c r="F2355" t="s">
        <v>35</v>
      </c>
      <c r="G2355" t="s">
        <v>25</v>
      </c>
      <c r="H2355" t="s">
        <v>525</v>
      </c>
      <c r="I2355" t="b">
        <v>0</v>
      </c>
      <c r="J2355">
        <v>12.43</v>
      </c>
      <c r="K2355">
        <v>275.14</v>
      </c>
      <c r="L2355" t="s">
        <v>10646</v>
      </c>
      <c r="M2355" s="2">
        <f t="shared" si="108"/>
        <v>46051.790277777778</v>
      </c>
      <c r="N2355" t="s">
        <v>10647</v>
      </c>
      <c r="O2355" s="2">
        <f t="shared" si="109"/>
        <v>46052.893414351856</v>
      </c>
      <c r="P2355" t="s">
        <v>10648</v>
      </c>
      <c r="Q2355" s="2">
        <f t="shared" si="110"/>
        <v>46052.975462962968</v>
      </c>
      <c r="R2355" t="s">
        <v>10648</v>
      </c>
      <c r="S2355" t="s">
        <v>30</v>
      </c>
      <c r="T23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55" s="5">
        <f>IF(tb_ship[[#This Row],[current_status]]&lt;&gt;"DELIVERED", "",
  ABS(tb_ship[[#This Row],[Formated_actual_delivery_timestamp]] - tb_ship[[#This Row],[Formatted_estimated_delivery_timestamp]])
)</f>
        <v>8.20486111115315E-2</v>
      </c>
      <c r="X2355">
        <v>2</v>
      </c>
      <c r="Y2355">
        <v>2</v>
      </c>
      <c r="Z2355" t="b">
        <v>0</v>
      </c>
    </row>
    <row r="2356" spans="1:26" hidden="1" x14ac:dyDescent="0.25">
      <c r="A2356" t="s">
        <v>10649</v>
      </c>
      <c r="B2356" t="s">
        <v>1362</v>
      </c>
      <c r="C2356" t="s">
        <v>33</v>
      </c>
      <c r="D2356" t="s">
        <v>24</v>
      </c>
      <c r="E2356" t="s">
        <v>24</v>
      </c>
      <c r="F2356" t="s">
        <v>128</v>
      </c>
      <c r="G2356" t="s">
        <v>128</v>
      </c>
      <c r="H2356" t="s">
        <v>69</v>
      </c>
      <c r="I2356" t="b">
        <v>0</v>
      </c>
      <c r="J2356">
        <v>25.71</v>
      </c>
      <c r="K2356">
        <v>1225.56</v>
      </c>
      <c r="L2356" t="s">
        <v>10650</v>
      </c>
      <c r="M2356" s="2">
        <f t="shared" si="108"/>
        <v>46031.595833333333</v>
      </c>
      <c r="N2356" t="s">
        <v>10651</v>
      </c>
      <c r="O2356" s="2">
        <f t="shared" si="109"/>
        <v>46033.596319444448</v>
      </c>
      <c r="P2356" t="s">
        <v>10652</v>
      </c>
      <c r="Q2356" s="2">
        <f t="shared" si="110"/>
        <v>46033.737118055556</v>
      </c>
      <c r="R2356" t="s">
        <v>10652</v>
      </c>
      <c r="S2356" t="s">
        <v>30</v>
      </c>
      <c r="T23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56" s="5">
        <f>IF(tb_ship[[#This Row],[current_status]]&lt;&gt;"DELIVERED", "",
  ABS(tb_ship[[#This Row],[Formated_actual_delivery_timestamp]] - tb_ship[[#This Row],[Formatted_estimated_delivery_timestamp]])
)</f>
        <v>0.14079861110803904</v>
      </c>
      <c r="X2356">
        <v>3</v>
      </c>
      <c r="Y2356">
        <v>2</v>
      </c>
      <c r="Z2356" t="b">
        <v>0</v>
      </c>
    </row>
    <row r="2357" spans="1:26" hidden="1" x14ac:dyDescent="0.25">
      <c r="A2357" t="s">
        <v>10653</v>
      </c>
      <c r="B2357" t="s">
        <v>203</v>
      </c>
      <c r="C2357" t="s">
        <v>43</v>
      </c>
      <c r="D2357" t="s">
        <v>24</v>
      </c>
      <c r="E2357" t="s">
        <v>24</v>
      </c>
      <c r="F2357" t="s">
        <v>128</v>
      </c>
      <c r="G2357" t="s">
        <v>407</v>
      </c>
      <c r="H2357" t="s">
        <v>152</v>
      </c>
      <c r="I2357" t="b">
        <v>0</v>
      </c>
      <c r="J2357">
        <v>17.559999999999999</v>
      </c>
      <c r="K2357">
        <v>2254.83</v>
      </c>
      <c r="L2357" t="s">
        <v>10654</v>
      </c>
      <c r="M2357" s="2">
        <f t="shared" si="108"/>
        <v>45835.634027777778</v>
      </c>
      <c r="N2357" t="s">
        <v>10655</v>
      </c>
      <c r="O2357" s="2">
        <f t="shared" si="109"/>
        <v>45838.899606481486</v>
      </c>
      <c r="P2357" t="s">
        <v>10656</v>
      </c>
      <c r="Q2357" s="2">
        <f t="shared" si="110"/>
        <v>45838.816516203704</v>
      </c>
      <c r="R2357" t="s">
        <v>10656</v>
      </c>
      <c r="S2357" t="s">
        <v>30</v>
      </c>
      <c r="T23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57" s="5">
        <f>IF(tb_ship[[#This Row],[current_status]]&lt;&gt;"DELIVERED", "",
  ABS(tb_ship[[#This Row],[Formated_actual_delivery_timestamp]] - tb_ship[[#This Row],[Formatted_estimated_delivery_timestamp]])
)</f>
        <v>8.3090277781593613E-2</v>
      </c>
      <c r="X2357">
        <v>3</v>
      </c>
      <c r="Y2357">
        <v>1</v>
      </c>
      <c r="Z2357" t="b">
        <v>0</v>
      </c>
    </row>
    <row r="2358" spans="1:26" hidden="1" x14ac:dyDescent="0.25">
      <c r="A2358" t="s">
        <v>10657</v>
      </c>
      <c r="B2358" t="s">
        <v>203</v>
      </c>
      <c r="C2358" t="s">
        <v>51</v>
      </c>
      <c r="D2358" t="s">
        <v>44</v>
      </c>
      <c r="E2358" t="s">
        <v>52</v>
      </c>
      <c r="F2358" t="s">
        <v>45</v>
      </c>
      <c r="G2358" t="s">
        <v>236</v>
      </c>
      <c r="H2358" t="s">
        <v>86</v>
      </c>
      <c r="I2358" t="b">
        <v>1</v>
      </c>
      <c r="J2358">
        <v>4.67</v>
      </c>
      <c r="K2358">
        <v>82.43</v>
      </c>
      <c r="L2358" t="s">
        <v>10658</v>
      </c>
      <c r="M2358" s="2">
        <f t="shared" si="108"/>
        <v>45834.009027777778</v>
      </c>
      <c r="N2358" t="s">
        <v>10659</v>
      </c>
      <c r="O2358" s="2">
        <f t="shared" si="109"/>
        <v>45842.298298611109</v>
      </c>
      <c r="Q2358" s="2" t="str">
        <f t="shared" si="110"/>
        <v/>
      </c>
      <c r="R2358" t="s">
        <v>10660</v>
      </c>
      <c r="S2358" t="s">
        <v>140</v>
      </c>
      <c r="T23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58" s="5" t="str">
        <f>IF(tb_ship[[#This Row],[current_status]]&lt;&gt;"DELIVERED", "",
  ABS(tb_ship[[#This Row],[Formated_actual_delivery_timestamp]] - tb_ship[[#This Row],[Formatted_estimated_delivery_timestamp]])
)</f>
        <v/>
      </c>
      <c r="V2358" t="s">
        <v>2031</v>
      </c>
      <c r="W2358" t="s">
        <v>4616</v>
      </c>
      <c r="X2358">
        <v>6</v>
      </c>
      <c r="Y2358">
        <v>4</v>
      </c>
      <c r="Z2358" t="b">
        <v>1</v>
      </c>
    </row>
    <row r="2359" spans="1:26" hidden="1" x14ac:dyDescent="0.25">
      <c r="A2359" t="s">
        <v>10661</v>
      </c>
      <c r="B2359" t="s">
        <v>203</v>
      </c>
      <c r="C2359" t="s">
        <v>23</v>
      </c>
      <c r="D2359" t="s">
        <v>24</v>
      </c>
      <c r="E2359" t="s">
        <v>24</v>
      </c>
      <c r="F2359" t="s">
        <v>189</v>
      </c>
      <c r="G2359" t="s">
        <v>189</v>
      </c>
      <c r="H2359" t="s">
        <v>26</v>
      </c>
      <c r="I2359" t="b">
        <v>0</v>
      </c>
      <c r="J2359">
        <v>17.46</v>
      </c>
      <c r="K2359">
        <v>1022.03</v>
      </c>
      <c r="L2359" t="s">
        <v>10662</v>
      </c>
      <c r="M2359" s="2">
        <f t="shared" si="108"/>
        <v>46070.774305555555</v>
      </c>
      <c r="N2359" t="s">
        <v>10663</v>
      </c>
      <c r="O2359" s="2">
        <f t="shared" si="109"/>
        <v>46071.807546296295</v>
      </c>
      <c r="Q2359" s="2" t="str">
        <f t="shared" si="110"/>
        <v/>
      </c>
      <c r="R2359" t="s">
        <v>10664</v>
      </c>
      <c r="S2359" t="s">
        <v>114</v>
      </c>
      <c r="T23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59" s="5" t="str">
        <f>IF(tb_ship[[#This Row],[current_status]]&lt;&gt;"DELIVERED", "",
  ABS(tb_ship[[#This Row],[Formated_actual_delivery_timestamp]] - tb_ship[[#This Row],[Formatted_estimated_delivery_timestamp]])
)</f>
        <v/>
      </c>
      <c r="X2359">
        <v>3</v>
      </c>
      <c r="Y2359">
        <v>2</v>
      </c>
      <c r="Z2359" t="b">
        <v>0</v>
      </c>
    </row>
    <row r="2360" spans="1:26" hidden="1" x14ac:dyDescent="0.25">
      <c r="A2360" t="s">
        <v>10665</v>
      </c>
      <c r="B2360" t="s">
        <v>203</v>
      </c>
      <c r="C2360" t="s">
        <v>2180</v>
      </c>
      <c r="D2360" t="s">
        <v>24</v>
      </c>
      <c r="E2360" t="s">
        <v>34</v>
      </c>
      <c r="F2360" t="s">
        <v>396</v>
      </c>
      <c r="G2360" t="s">
        <v>209</v>
      </c>
      <c r="H2360" t="s">
        <v>3260</v>
      </c>
      <c r="I2360" t="b">
        <v>1</v>
      </c>
      <c r="J2360">
        <v>1.85</v>
      </c>
      <c r="K2360">
        <v>77.819999999999993</v>
      </c>
      <c r="L2360" t="s">
        <v>10666</v>
      </c>
      <c r="M2360" s="2">
        <f t="shared" si="108"/>
        <v>46021.477083333331</v>
      </c>
      <c r="N2360" t="s">
        <v>10667</v>
      </c>
      <c r="O2360" s="2">
        <f t="shared" si="109"/>
        <v>46028.272060185191</v>
      </c>
      <c r="P2360" t="s">
        <v>10668</v>
      </c>
      <c r="Q2360" s="2">
        <f t="shared" si="110"/>
        <v>46028.574664351858</v>
      </c>
      <c r="R2360" t="s">
        <v>10668</v>
      </c>
      <c r="S2360" t="s">
        <v>30</v>
      </c>
      <c r="T23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60" s="5">
        <f>IF(tb_ship[[#This Row],[current_status]]&lt;&gt;"DELIVERED", "",
  ABS(tb_ship[[#This Row],[Formated_actual_delivery_timestamp]] - tb_ship[[#This Row],[Formatted_estimated_delivery_timestamp]])
)</f>
        <v>0.30260416666715173</v>
      </c>
      <c r="X2360">
        <v>2</v>
      </c>
      <c r="Y2360">
        <v>2</v>
      </c>
      <c r="Z2360" t="b">
        <v>0</v>
      </c>
    </row>
    <row r="2361" spans="1:26" hidden="1" x14ac:dyDescent="0.25">
      <c r="A2361" t="s">
        <v>10669</v>
      </c>
      <c r="B2361" t="s">
        <v>660</v>
      </c>
      <c r="C2361" t="s">
        <v>51</v>
      </c>
      <c r="D2361" t="s">
        <v>24</v>
      </c>
      <c r="E2361" t="s">
        <v>24</v>
      </c>
      <c r="F2361" t="s">
        <v>93</v>
      </c>
      <c r="G2361" t="s">
        <v>407</v>
      </c>
      <c r="H2361" t="s">
        <v>152</v>
      </c>
      <c r="I2361" t="b">
        <v>0</v>
      </c>
      <c r="J2361">
        <v>10.91</v>
      </c>
      <c r="K2361">
        <v>235.71</v>
      </c>
      <c r="L2361" t="s">
        <v>10670</v>
      </c>
      <c r="M2361" s="2">
        <f t="shared" si="108"/>
        <v>45940.756250000006</v>
      </c>
      <c r="N2361" t="s">
        <v>10671</v>
      </c>
      <c r="O2361" s="2">
        <f t="shared" si="109"/>
        <v>45941.973634259259</v>
      </c>
      <c r="P2361" t="s">
        <v>10672</v>
      </c>
      <c r="Q2361" s="2">
        <f t="shared" si="110"/>
        <v>45941.527557870373</v>
      </c>
      <c r="R2361" t="s">
        <v>10672</v>
      </c>
      <c r="S2361" t="s">
        <v>30</v>
      </c>
      <c r="T23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1" s="5">
        <f>IF(tb_ship[[#This Row],[current_status]]&lt;&gt;"DELIVERED", "",
  ABS(tb_ship[[#This Row],[Formated_actual_delivery_timestamp]] - tb_ship[[#This Row],[Formatted_estimated_delivery_timestamp]])
)</f>
        <v>0.44607638888555812</v>
      </c>
      <c r="X2361">
        <v>3</v>
      </c>
      <c r="Y2361">
        <v>1</v>
      </c>
      <c r="Z2361" t="b">
        <v>0</v>
      </c>
    </row>
    <row r="2362" spans="1:26" hidden="1" x14ac:dyDescent="0.25">
      <c r="A2362" t="s">
        <v>10673</v>
      </c>
      <c r="B2362" t="s">
        <v>58</v>
      </c>
      <c r="C2362" t="s">
        <v>33</v>
      </c>
      <c r="D2362" t="s">
        <v>24</v>
      </c>
      <c r="E2362" t="s">
        <v>52</v>
      </c>
      <c r="F2362" t="s">
        <v>196</v>
      </c>
      <c r="G2362" t="s">
        <v>422</v>
      </c>
      <c r="H2362" t="s">
        <v>216</v>
      </c>
      <c r="I2362" t="b">
        <v>1</v>
      </c>
      <c r="J2362">
        <v>1.6</v>
      </c>
      <c r="K2362">
        <v>85.37</v>
      </c>
      <c r="L2362" t="s">
        <v>10674</v>
      </c>
      <c r="M2362" s="2">
        <f t="shared" si="108"/>
        <v>45870.961111111115</v>
      </c>
      <c r="N2362" t="s">
        <v>10675</v>
      </c>
      <c r="O2362" s="2">
        <f t="shared" si="109"/>
        <v>45876.120358796295</v>
      </c>
      <c r="P2362" t="s">
        <v>10676</v>
      </c>
      <c r="Q2362" s="2">
        <f t="shared" si="110"/>
        <v>45876.357511574075</v>
      </c>
      <c r="R2362" t="s">
        <v>10676</v>
      </c>
      <c r="S2362" t="s">
        <v>30</v>
      </c>
      <c r="T23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62" s="5">
        <f>IF(tb_ship[[#This Row],[current_status]]&lt;&gt;"DELIVERED", "",
  ABS(tb_ship[[#This Row],[Formated_actual_delivery_timestamp]] - tb_ship[[#This Row],[Formatted_estimated_delivery_timestamp]])
)</f>
        <v>0.23715277777955635</v>
      </c>
      <c r="X2362">
        <v>3</v>
      </c>
      <c r="Y2362">
        <v>4</v>
      </c>
      <c r="Z2362" t="b">
        <v>0</v>
      </c>
    </row>
    <row r="2363" spans="1:26" hidden="1" x14ac:dyDescent="0.25">
      <c r="A2363" t="s">
        <v>10677</v>
      </c>
      <c r="B2363" t="s">
        <v>58</v>
      </c>
      <c r="C2363" t="s">
        <v>33</v>
      </c>
      <c r="D2363" t="s">
        <v>52</v>
      </c>
      <c r="E2363" t="s">
        <v>24</v>
      </c>
      <c r="F2363" t="s">
        <v>329</v>
      </c>
      <c r="G2363" t="s">
        <v>128</v>
      </c>
      <c r="H2363" t="s">
        <v>197</v>
      </c>
      <c r="I2363" t="b">
        <v>1</v>
      </c>
      <c r="J2363">
        <v>3.34</v>
      </c>
      <c r="K2363">
        <v>171.96</v>
      </c>
      <c r="L2363" t="s">
        <v>10678</v>
      </c>
      <c r="M2363" s="2">
        <f t="shared" si="108"/>
        <v>45966.375</v>
      </c>
      <c r="N2363" t="s">
        <v>10679</v>
      </c>
      <c r="O2363" s="2">
        <f t="shared" si="109"/>
        <v>45972.636180555557</v>
      </c>
      <c r="P2363" t="s">
        <v>10680</v>
      </c>
      <c r="Q2363" s="2">
        <f t="shared" si="110"/>
        <v>45972.512662037043</v>
      </c>
      <c r="R2363" t="s">
        <v>10680</v>
      </c>
      <c r="S2363" t="s">
        <v>30</v>
      </c>
      <c r="T2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3" s="5">
        <f>IF(tb_ship[[#This Row],[current_status]]&lt;&gt;"DELIVERED", "",
  ABS(tb_ship[[#This Row],[Formated_actual_delivery_timestamp]] - tb_ship[[#This Row],[Formatted_estimated_delivery_timestamp]])
)</f>
        <v>0.1235185185141745</v>
      </c>
      <c r="X2363">
        <v>3</v>
      </c>
      <c r="Y2363">
        <v>5</v>
      </c>
      <c r="Z2363" t="b">
        <v>0</v>
      </c>
    </row>
    <row r="2364" spans="1:26" hidden="1" x14ac:dyDescent="0.25">
      <c r="A2364" t="s">
        <v>10681</v>
      </c>
      <c r="B2364" t="s">
        <v>58</v>
      </c>
      <c r="C2364" t="s">
        <v>51</v>
      </c>
      <c r="D2364" t="s">
        <v>24</v>
      </c>
      <c r="E2364" t="s">
        <v>24</v>
      </c>
      <c r="F2364" t="s">
        <v>189</v>
      </c>
      <c r="G2364" t="s">
        <v>189</v>
      </c>
      <c r="H2364" t="s">
        <v>525</v>
      </c>
      <c r="I2364" t="b">
        <v>0</v>
      </c>
      <c r="J2364">
        <v>16.54</v>
      </c>
      <c r="K2364">
        <v>529.85</v>
      </c>
      <c r="L2364" t="s">
        <v>10682</v>
      </c>
      <c r="M2364" s="2">
        <f t="shared" si="108"/>
        <v>46046.902777777781</v>
      </c>
      <c r="N2364" t="s">
        <v>10683</v>
      </c>
      <c r="O2364" s="2">
        <f t="shared" si="109"/>
        <v>46048.822210648148</v>
      </c>
      <c r="P2364" t="s">
        <v>10684</v>
      </c>
      <c r="Q2364" s="2">
        <f t="shared" si="110"/>
        <v>46048.834375000006</v>
      </c>
      <c r="R2364" t="s">
        <v>10684</v>
      </c>
      <c r="S2364" t="s">
        <v>30</v>
      </c>
      <c r="T23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64" s="5">
        <f>IF(tb_ship[[#This Row],[current_status]]&lt;&gt;"DELIVERED", "",
  ABS(tb_ship[[#This Row],[Formated_actual_delivery_timestamp]] - tb_ship[[#This Row],[Formatted_estimated_delivery_timestamp]])
)</f>
        <v>1.2164351857791189E-2</v>
      </c>
      <c r="X2364">
        <v>1</v>
      </c>
      <c r="Y2364">
        <v>1</v>
      </c>
      <c r="Z2364" t="b">
        <v>0</v>
      </c>
    </row>
    <row r="2365" spans="1:26" hidden="1" x14ac:dyDescent="0.25">
      <c r="A2365" t="s">
        <v>10685</v>
      </c>
      <c r="B2365" t="s">
        <v>203</v>
      </c>
      <c r="C2365" t="s">
        <v>51</v>
      </c>
      <c r="D2365" t="s">
        <v>24</v>
      </c>
      <c r="E2365" t="s">
        <v>52</v>
      </c>
      <c r="F2365" t="s">
        <v>524</v>
      </c>
      <c r="G2365" t="s">
        <v>92</v>
      </c>
      <c r="H2365" t="s">
        <v>216</v>
      </c>
      <c r="I2365" t="b">
        <v>1</v>
      </c>
      <c r="J2365">
        <v>27.54</v>
      </c>
      <c r="K2365">
        <v>636.54999999999995</v>
      </c>
      <c r="L2365" t="s">
        <v>10686</v>
      </c>
      <c r="M2365" s="2">
        <f t="shared" si="108"/>
        <v>45872.694444444445</v>
      </c>
      <c r="N2365" t="s">
        <v>10687</v>
      </c>
      <c r="O2365" s="2">
        <f t="shared" si="109"/>
        <v>45876.6325</v>
      </c>
      <c r="P2365" t="s">
        <v>10688</v>
      </c>
      <c r="Q2365" s="2">
        <f t="shared" si="110"/>
        <v>45876.997025462966</v>
      </c>
      <c r="R2365" t="s">
        <v>10689</v>
      </c>
      <c r="S2365" t="s">
        <v>30</v>
      </c>
      <c r="T23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65" s="5">
        <f>IF(tb_ship[[#This Row],[current_status]]&lt;&gt;"DELIVERED", "",
  ABS(tb_ship[[#This Row],[Formated_actual_delivery_timestamp]] - tb_ship[[#This Row],[Formatted_estimated_delivery_timestamp]])
)</f>
        <v>0.36452546296641231</v>
      </c>
      <c r="X2365">
        <v>2</v>
      </c>
      <c r="Y2365">
        <v>3</v>
      </c>
      <c r="Z2365" t="b">
        <v>0</v>
      </c>
    </row>
    <row r="2366" spans="1:26" hidden="1" x14ac:dyDescent="0.25">
      <c r="A2366" t="s">
        <v>10690</v>
      </c>
      <c r="B2366" t="s">
        <v>58</v>
      </c>
      <c r="C2366" t="s">
        <v>33</v>
      </c>
      <c r="D2366" t="s">
        <v>24</v>
      </c>
      <c r="E2366" t="s">
        <v>34</v>
      </c>
      <c r="F2366" t="s">
        <v>25</v>
      </c>
      <c r="G2366" t="s">
        <v>853</v>
      </c>
      <c r="H2366" t="s">
        <v>37</v>
      </c>
      <c r="I2366" t="b">
        <v>1</v>
      </c>
      <c r="J2366">
        <v>54.72</v>
      </c>
      <c r="K2366">
        <v>2225.7199999999998</v>
      </c>
      <c r="L2366" t="s">
        <v>10691</v>
      </c>
      <c r="M2366" s="2">
        <f t="shared" si="108"/>
        <v>45981.951388888891</v>
      </c>
      <c r="N2366" t="s">
        <v>10692</v>
      </c>
      <c r="O2366" s="2">
        <f t="shared" si="109"/>
        <v>45985.372361111113</v>
      </c>
      <c r="P2366" t="s">
        <v>10693</v>
      </c>
      <c r="Q2366" s="2">
        <f t="shared" si="110"/>
        <v>45984.964675925927</v>
      </c>
      <c r="R2366" t="s">
        <v>10693</v>
      </c>
      <c r="S2366" t="s">
        <v>30</v>
      </c>
      <c r="T23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6" s="5">
        <f>IF(tb_ship[[#This Row],[current_status]]&lt;&gt;"DELIVERED", "",
  ABS(tb_ship[[#This Row],[Formated_actual_delivery_timestamp]] - tb_ship[[#This Row],[Formatted_estimated_delivery_timestamp]])
)</f>
        <v>0.40768518518598285</v>
      </c>
      <c r="X2366">
        <v>2</v>
      </c>
      <c r="Y2366">
        <v>5</v>
      </c>
      <c r="Z2366" t="b">
        <v>0</v>
      </c>
    </row>
    <row r="2367" spans="1:26" hidden="1" x14ac:dyDescent="0.25">
      <c r="A2367" t="s">
        <v>10694</v>
      </c>
      <c r="B2367" t="s">
        <v>58</v>
      </c>
      <c r="C2367" t="s">
        <v>23</v>
      </c>
      <c r="D2367" t="s">
        <v>187</v>
      </c>
      <c r="E2367" t="s">
        <v>24</v>
      </c>
      <c r="F2367" t="s">
        <v>285</v>
      </c>
      <c r="G2367" t="s">
        <v>68</v>
      </c>
      <c r="H2367" t="s">
        <v>286</v>
      </c>
      <c r="I2367" t="b">
        <v>1</v>
      </c>
      <c r="J2367">
        <v>8.14</v>
      </c>
      <c r="K2367">
        <v>891.25</v>
      </c>
      <c r="L2367" t="s">
        <v>10695</v>
      </c>
      <c r="M2367" s="2">
        <f t="shared" si="108"/>
        <v>46076.140277777777</v>
      </c>
      <c r="N2367" t="s">
        <v>10696</v>
      </c>
      <c r="O2367" s="2">
        <f t="shared" si="109"/>
        <v>46081.11482638889</v>
      </c>
      <c r="P2367" t="s">
        <v>10697</v>
      </c>
      <c r="Q2367" s="2">
        <f t="shared" si="110"/>
        <v>46080.505254629628</v>
      </c>
      <c r="R2367" t="s">
        <v>10697</v>
      </c>
      <c r="S2367" t="s">
        <v>30</v>
      </c>
      <c r="T23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7" s="5">
        <f>IF(tb_ship[[#This Row],[current_status]]&lt;&gt;"DELIVERED", "",
  ABS(tb_ship[[#This Row],[Formated_actual_delivery_timestamp]] - tb_ship[[#This Row],[Formatted_estimated_delivery_timestamp]])
)</f>
        <v>0.60957175926159834</v>
      </c>
      <c r="X2367">
        <v>3</v>
      </c>
      <c r="Y2367">
        <v>4</v>
      </c>
      <c r="Z2367" t="b">
        <v>0</v>
      </c>
    </row>
    <row r="2368" spans="1:26" hidden="1" x14ac:dyDescent="0.25">
      <c r="A2368" t="s">
        <v>10698</v>
      </c>
      <c r="B2368" t="s">
        <v>99</v>
      </c>
      <c r="C2368" t="s">
        <v>33</v>
      </c>
      <c r="D2368" t="s">
        <v>59</v>
      </c>
      <c r="E2368" t="s">
        <v>52</v>
      </c>
      <c r="F2368" t="s">
        <v>313</v>
      </c>
      <c r="G2368" t="s">
        <v>92</v>
      </c>
      <c r="H2368" t="s">
        <v>162</v>
      </c>
      <c r="I2368" t="b">
        <v>0</v>
      </c>
      <c r="J2368">
        <v>38.69</v>
      </c>
      <c r="K2368">
        <v>4015.83</v>
      </c>
      <c r="L2368" t="s">
        <v>10699</v>
      </c>
      <c r="M2368" s="2">
        <f t="shared" si="108"/>
        <v>45958.698611111111</v>
      </c>
      <c r="N2368" t="s">
        <v>10700</v>
      </c>
      <c r="O2368" s="2">
        <f t="shared" si="109"/>
        <v>45967.379629629635</v>
      </c>
      <c r="P2368" t="s">
        <v>10701</v>
      </c>
      <c r="Q2368" s="2">
        <f t="shared" si="110"/>
        <v>45967.112025462964</v>
      </c>
      <c r="R2368" t="s">
        <v>10701</v>
      </c>
      <c r="S2368" t="s">
        <v>30</v>
      </c>
      <c r="T23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8" s="5">
        <f>IF(tb_ship[[#This Row],[current_status]]&lt;&gt;"DELIVERED", "",
  ABS(tb_ship[[#This Row],[Formated_actual_delivery_timestamp]] - tb_ship[[#This Row],[Formatted_estimated_delivery_timestamp]])
)</f>
        <v>0.26760416667093523</v>
      </c>
      <c r="X2368">
        <v>3</v>
      </c>
      <c r="Y2368">
        <v>3</v>
      </c>
      <c r="Z2368" t="b">
        <v>0</v>
      </c>
    </row>
    <row r="2369" spans="1:26" hidden="1" x14ac:dyDescent="0.25">
      <c r="A2369" t="s">
        <v>10702</v>
      </c>
      <c r="B2369" t="s">
        <v>58</v>
      </c>
      <c r="C2369" t="s">
        <v>43</v>
      </c>
      <c r="D2369" t="s">
        <v>44</v>
      </c>
      <c r="E2369" t="s">
        <v>52</v>
      </c>
      <c r="F2369" t="s">
        <v>135</v>
      </c>
      <c r="G2369" t="s">
        <v>76</v>
      </c>
      <c r="H2369" t="s">
        <v>3074</v>
      </c>
      <c r="I2369" t="b">
        <v>1</v>
      </c>
      <c r="J2369">
        <v>15.02</v>
      </c>
      <c r="K2369">
        <v>1330.38</v>
      </c>
      <c r="L2369" t="s">
        <v>10703</v>
      </c>
      <c r="M2369" s="2">
        <f t="shared" si="108"/>
        <v>46051.972222222219</v>
      </c>
      <c r="N2369" t="s">
        <v>10704</v>
      </c>
      <c r="O2369" s="2">
        <f t="shared" si="109"/>
        <v>46061.381307870368</v>
      </c>
      <c r="P2369" t="s">
        <v>10705</v>
      </c>
      <c r="Q2369" s="2">
        <f t="shared" si="110"/>
        <v>46060.809664351851</v>
      </c>
      <c r="R2369" t="s">
        <v>10705</v>
      </c>
      <c r="S2369" t="s">
        <v>30</v>
      </c>
      <c r="T23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69" s="5">
        <f>IF(tb_ship[[#This Row],[current_status]]&lt;&gt;"DELIVERED", "",
  ABS(tb_ship[[#This Row],[Formated_actual_delivery_timestamp]] - tb_ship[[#This Row],[Formatted_estimated_delivery_timestamp]])
)</f>
        <v>0.57164351851679385</v>
      </c>
      <c r="X2369">
        <v>2</v>
      </c>
      <c r="Y2369">
        <v>3</v>
      </c>
      <c r="Z2369" t="b">
        <v>0</v>
      </c>
    </row>
    <row r="2370" spans="1:26" hidden="1" x14ac:dyDescent="0.25">
      <c r="A2370" t="s">
        <v>10706</v>
      </c>
      <c r="B2370" t="s">
        <v>203</v>
      </c>
      <c r="C2370" t="s">
        <v>51</v>
      </c>
      <c r="D2370" t="s">
        <v>59</v>
      </c>
      <c r="E2370" t="s">
        <v>52</v>
      </c>
      <c r="F2370" t="s">
        <v>160</v>
      </c>
      <c r="G2370" t="s">
        <v>236</v>
      </c>
      <c r="I2370" t="b">
        <v>0</v>
      </c>
      <c r="J2370">
        <v>6.87</v>
      </c>
      <c r="K2370">
        <v>57.43</v>
      </c>
      <c r="L2370" t="s">
        <v>10707</v>
      </c>
      <c r="M2370" s="2">
        <f t="shared" ref="M2370:M2433" si="111">_xlfn.LET(
    _xlpm.iso, L2370,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45995.560416666667</v>
      </c>
      <c r="N2370" t="s">
        <v>10708</v>
      </c>
      <c r="O2370" s="2">
        <f t="shared" si="109"/>
        <v>46001.179305555561</v>
      </c>
      <c r="P2370" t="s">
        <v>10709</v>
      </c>
      <c r="Q2370" s="2">
        <f t="shared" si="110"/>
        <v>46000.806712962964</v>
      </c>
      <c r="R2370" t="s">
        <v>10710</v>
      </c>
      <c r="S2370" t="s">
        <v>30</v>
      </c>
      <c r="T23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70" s="5">
        <f>IF(tb_ship[[#This Row],[current_status]]&lt;&gt;"DELIVERED", "",
  ABS(tb_ship[[#This Row],[Formated_actual_delivery_timestamp]] - tb_ship[[#This Row],[Formatted_estimated_delivery_timestamp]])
)</f>
        <v>0.372592592597357</v>
      </c>
      <c r="X2370">
        <v>3</v>
      </c>
      <c r="Y2370">
        <v>3</v>
      </c>
      <c r="Z2370" t="b">
        <v>0</v>
      </c>
    </row>
    <row r="2371" spans="1:26" hidden="1" x14ac:dyDescent="0.25">
      <c r="A2371" t="s">
        <v>10711</v>
      </c>
      <c r="B2371" t="s">
        <v>58</v>
      </c>
      <c r="C2371" t="s">
        <v>33</v>
      </c>
      <c r="D2371" t="s">
        <v>24</v>
      </c>
      <c r="E2371" t="s">
        <v>44</v>
      </c>
      <c r="F2371" t="s">
        <v>128</v>
      </c>
      <c r="G2371" t="s">
        <v>280</v>
      </c>
      <c r="H2371" t="s">
        <v>735</v>
      </c>
      <c r="I2371" t="b">
        <v>1</v>
      </c>
      <c r="J2371">
        <v>4.1100000000000003</v>
      </c>
      <c r="K2371">
        <v>77.010000000000005</v>
      </c>
      <c r="L2371" t="s">
        <v>10712</v>
      </c>
      <c r="M2371" s="2">
        <f t="shared" si="111"/>
        <v>45911.367361111108</v>
      </c>
      <c r="N2371" t="s">
        <v>10713</v>
      </c>
      <c r="O2371" s="2">
        <f t="shared" ref="O2371:O2434" si="112">_xlfn.LET(
    _xlpm.iso, N2371,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45921.372361111113</v>
      </c>
      <c r="P2371" t="s">
        <v>10714</v>
      </c>
      <c r="Q2371" s="2">
        <f t="shared" ref="Q2371:Q2434" si="113">IF(P2371="", "", _xlfn.LET(
    _xlpm.iso, P2371,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45921.555185185185</v>
      </c>
      <c r="R2371" t="s">
        <v>10714</v>
      </c>
      <c r="S2371" t="s">
        <v>30</v>
      </c>
      <c r="T23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1" s="5">
        <f>IF(tb_ship[[#This Row],[current_status]]&lt;&gt;"DELIVERED", "",
  ABS(tb_ship[[#This Row],[Formated_actual_delivery_timestamp]] - tb_ship[[#This Row],[Formatted_estimated_delivery_timestamp]])
)</f>
        <v>0.18282407407241408</v>
      </c>
      <c r="X2371">
        <v>3</v>
      </c>
      <c r="Y2371">
        <v>2</v>
      </c>
      <c r="Z2371" t="b">
        <v>0</v>
      </c>
    </row>
    <row r="2372" spans="1:26" hidden="1" x14ac:dyDescent="0.25">
      <c r="A2372" t="s">
        <v>10715</v>
      </c>
      <c r="B2372" t="s">
        <v>186</v>
      </c>
      <c r="C2372" t="s">
        <v>23</v>
      </c>
      <c r="D2372" t="s">
        <v>24</v>
      </c>
      <c r="E2372" t="s">
        <v>34</v>
      </c>
      <c r="F2372" t="s">
        <v>68</v>
      </c>
      <c r="G2372" t="s">
        <v>1540</v>
      </c>
      <c r="H2372" t="s">
        <v>259</v>
      </c>
      <c r="I2372" t="b">
        <v>1</v>
      </c>
      <c r="J2372">
        <v>6.04</v>
      </c>
      <c r="K2372">
        <v>129.53</v>
      </c>
      <c r="L2372" t="s">
        <v>10716</v>
      </c>
      <c r="M2372" s="2">
        <f t="shared" si="111"/>
        <v>45887.299305555556</v>
      </c>
      <c r="N2372" t="s">
        <v>10717</v>
      </c>
      <c r="O2372" s="2">
        <f t="shared" si="112"/>
        <v>45891.11277777778</v>
      </c>
      <c r="P2372" t="s">
        <v>10718</v>
      </c>
      <c r="Q2372" s="2">
        <f t="shared" si="113"/>
        <v>45890.957372685189</v>
      </c>
      <c r="R2372" t="s">
        <v>10718</v>
      </c>
      <c r="S2372" t="s">
        <v>30</v>
      </c>
      <c r="T23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72" s="5">
        <f>IF(tb_ship[[#This Row],[current_status]]&lt;&gt;"DELIVERED", "",
  ABS(tb_ship[[#This Row],[Formated_actual_delivery_timestamp]] - tb_ship[[#This Row],[Formatted_estimated_delivery_timestamp]])
)</f>
        <v>0.15540509259153623</v>
      </c>
      <c r="X2372">
        <v>4</v>
      </c>
      <c r="Y2372">
        <v>5</v>
      </c>
      <c r="Z2372" t="b">
        <v>0</v>
      </c>
    </row>
    <row r="2373" spans="1:26" hidden="1" x14ac:dyDescent="0.25">
      <c r="A2373" t="s">
        <v>10719</v>
      </c>
      <c r="B2373" t="s">
        <v>58</v>
      </c>
      <c r="C2373" t="s">
        <v>51</v>
      </c>
      <c r="D2373" t="s">
        <v>24</v>
      </c>
      <c r="E2373" t="s">
        <v>44</v>
      </c>
      <c r="F2373" t="s">
        <v>249</v>
      </c>
      <c r="G2373" t="s">
        <v>117</v>
      </c>
      <c r="H2373" t="s">
        <v>391</v>
      </c>
      <c r="I2373" t="b">
        <v>1</v>
      </c>
      <c r="J2373">
        <v>5.0599999999999996</v>
      </c>
      <c r="K2373">
        <v>141.33000000000001</v>
      </c>
      <c r="L2373" t="s">
        <v>10720</v>
      </c>
      <c r="M2373" s="2">
        <f t="shared" si="111"/>
        <v>46049.741666666669</v>
      </c>
      <c r="N2373" t="s">
        <v>10721</v>
      </c>
      <c r="O2373" s="2">
        <f t="shared" si="112"/>
        <v>46052.625949074078</v>
      </c>
      <c r="Q2373" s="2" t="str">
        <f t="shared" si="113"/>
        <v/>
      </c>
      <c r="R2373" t="s">
        <v>10722</v>
      </c>
      <c r="S2373" t="s">
        <v>140</v>
      </c>
      <c r="T23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73" s="5" t="str">
        <f>IF(tb_ship[[#This Row],[current_status]]&lt;&gt;"DELIVERED", "",
  ABS(tb_ship[[#This Row],[Formated_actual_delivery_timestamp]] - tb_ship[[#This Row],[Formatted_estimated_delivery_timestamp]])
)</f>
        <v/>
      </c>
      <c r="V2373" t="s">
        <v>1013</v>
      </c>
      <c r="X2373">
        <v>9</v>
      </c>
      <c r="Y2373">
        <v>4</v>
      </c>
      <c r="Z2373" t="b">
        <v>1</v>
      </c>
    </row>
    <row r="2374" spans="1:26" hidden="1" x14ac:dyDescent="0.25">
      <c r="A2374" t="s">
        <v>10723</v>
      </c>
      <c r="B2374" t="s">
        <v>125</v>
      </c>
      <c r="C2374" t="s">
        <v>23</v>
      </c>
      <c r="D2374" t="s">
        <v>24</v>
      </c>
      <c r="E2374" t="s">
        <v>24</v>
      </c>
      <c r="F2374" t="s">
        <v>196</v>
      </c>
      <c r="G2374" t="s">
        <v>25</v>
      </c>
      <c r="H2374" t="s">
        <v>152</v>
      </c>
      <c r="I2374" t="b">
        <v>0</v>
      </c>
      <c r="J2374">
        <v>12.02</v>
      </c>
      <c r="K2374">
        <v>387.89</v>
      </c>
      <c r="L2374" t="s">
        <v>10724</v>
      </c>
      <c r="M2374" s="2">
        <f t="shared" si="111"/>
        <v>45957.665972222225</v>
      </c>
      <c r="N2374" t="s">
        <v>10725</v>
      </c>
      <c r="O2374" s="2">
        <f t="shared" si="112"/>
        <v>45959.18681712963</v>
      </c>
      <c r="P2374" t="s">
        <v>10726</v>
      </c>
      <c r="Q2374" s="2">
        <f t="shared" si="113"/>
        <v>45959.897511574076</v>
      </c>
      <c r="R2374" t="s">
        <v>10726</v>
      </c>
      <c r="S2374" t="s">
        <v>30</v>
      </c>
      <c r="T23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4" s="5">
        <f>IF(tb_ship[[#This Row],[current_status]]&lt;&gt;"DELIVERED", "",
  ABS(tb_ship[[#This Row],[Formated_actual_delivery_timestamp]] - tb_ship[[#This Row],[Formatted_estimated_delivery_timestamp]])
)</f>
        <v>0.71069444444583496</v>
      </c>
      <c r="X2374">
        <v>2</v>
      </c>
      <c r="Y2374">
        <v>1</v>
      </c>
      <c r="Z2374" t="b">
        <v>0</v>
      </c>
    </row>
    <row r="2375" spans="1:26" hidden="1" x14ac:dyDescent="0.25">
      <c r="A2375" t="s">
        <v>10727</v>
      </c>
      <c r="B2375" t="s">
        <v>279</v>
      </c>
      <c r="C2375" t="s">
        <v>33</v>
      </c>
      <c r="D2375" t="s">
        <v>301</v>
      </c>
      <c r="E2375" t="s">
        <v>24</v>
      </c>
      <c r="F2375" t="s">
        <v>357</v>
      </c>
      <c r="G2375" t="s">
        <v>249</v>
      </c>
      <c r="H2375" t="s">
        <v>1566</v>
      </c>
      <c r="I2375" t="b">
        <v>1</v>
      </c>
      <c r="J2375">
        <v>29.53</v>
      </c>
      <c r="K2375">
        <v>1506.79</v>
      </c>
      <c r="L2375" t="s">
        <v>10728</v>
      </c>
      <c r="M2375" s="2">
        <f t="shared" si="111"/>
        <v>46055.44027777778</v>
      </c>
      <c r="N2375" t="s">
        <v>10729</v>
      </c>
      <c r="O2375" s="2">
        <f t="shared" si="112"/>
        <v>46066.690729166665</v>
      </c>
      <c r="P2375" t="s">
        <v>10730</v>
      </c>
      <c r="Q2375" s="2">
        <f t="shared" si="113"/>
        <v>46066.172106481485</v>
      </c>
      <c r="R2375" t="s">
        <v>10730</v>
      </c>
      <c r="S2375" t="s">
        <v>30</v>
      </c>
      <c r="T23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75" s="5">
        <f>IF(tb_ship[[#This Row],[current_status]]&lt;&gt;"DELIVERED", "",
  ABS(tb_ship[[#This Row],[Formated_actual_delivery_timestamp]] - tb_ship[[#This Row],[Formatted_estimated_delivery_timestamp]])
)</f>
        <v>0.51862268518016208</v>
      </c>
      <c r="X2375">
        <v>2</v>
      </c>
      <c r="Y2375">
        <v>4</v>
      </c>
      <c r="Z2375" t="b">
        <v>0</v>
      </c>
    </row>
    <row r="2376" spans="1:26" hidden="1" x14ac:dyDescent="0.25">
      <c r="A2376" t="s">
        <v>10731</v>
      </c>
      <c r="B2376" t="s">
        <v>67</v>
      </c>
      <c r="C2376" t="s">
        <v>51</v>
      </c>
      <c r="D2376" t="s">
        <v>116</v>
      </c>
      <c r="E2376" t="s">
        <v>24</v>
      </c>
      <c r="F2376" t="s">
        <v>118</v>
      </c>
      <c r="G2376" t="s">
        <v>25</v>
      </c>
      <c r="H2376" t="s">
        <v>377</v>
      </c>
      <c r="I2376" t="b">
        <v>1</v>
      </c>
      <c r="J2376">
        <v>3</v>
      </c>
      <c r="K2376">
        <v>144.33000000000001</v>
      </c>
      <c r="L2376" t="s">
        <v>10732</v>
      </c>
      <c r="M2376" s="2">
        <f t="shared" si="111"/>
        <v>45888.654166666667</v>
      </c>
      <c r="N2376" t="s">
        <v>10733</v>
      </c>
      <c r="O2376" s="2">
        <f t="shared" si="112"/>
        <v>45893.816851851851</v>
      </c>
      <c r="P2376" t="s">
        <v>10734</v>
      </c>
      <c r="Q2376" s="2">
        <f t="shared" si="113"/>
        <v>45894.709699074076</v>
      </c>
      <c r="R2376" t="s">
        <v>10734</v>
      </c>
      <c r="S2376" t="s">
        <v>30</v>
      </c>
      <c r="T23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6" s="5">
        <f>IF(tb_ship[[#This Row],[current_status]]&lt;&gt;"DELIVERED", "",
  ABS(tb_ship[[#This Row],[Formated_actual_delivery_timestamp]] - tb_ship[[#This Row],[Formatted_estimated_delivery_timestamp]])
)</f>
        <v>0.89284722222510027</v>
      </c>
      <c r="X2376">
        <v>2</v>
      </c>
      <c r="Y2376">
        <v>3</v>
      </c>
      <c r="Z2376" t="b">
        <v>0</v>
      </c>
    </row>
    <row r="2377" spans="1:26" hidden="1" x14ac:dyDescent="0.25">
      <c r="A2377" t="s">
        <v>10735</v>
      </c>
      <c r="B2377" t="s">
        <v>279</v>
      </c>
      <c r="C2377" t="s">
        <v>51</v>
      </c>
      <c r="D2377" t="s">
        <v>187</v>
      </c>
      <c r="E2377" t="s">
        <v>24</v>
      </c>
      <c r="F2377" t="s">
        <v>801</v>
      </c>
      <c r="G2377" t="s">
        <v>249</v>
      </c>
      <c r="H2377" t="s">
        <v>927</v>
      </c>
      <c r="I2377" t="b">
        <v>1</v>
      </c>
      <c r="J2377">
        <v>17.809999999999999</v>
      </c>
      <c r="K2377">
        <v>1279.29</v>
      </c>
      <c r="L2377" t="s">
        <v>10736</v>
      </c>
      <c r="M2377" s="2">
        <f t="shared" si="111"/>
        <v>45831.106944444444</v>
      </c>
      <c r="N2377" t="s">
        <v>10737</v>
      </c>
      <c r="O2377" s="2">
        <f t="shared" si="112"/>
        <v>45835.976782407408</v>
      </c>
      <c r="P2377" t="s">
        <v>10738</v>
      </c>
      <c r="Q2377" s="2">
        <f t="shared" si="113"/>
        <v>45836.815694444442</v>
      </c>
      <c r="R2377" t="s">
        <v>10739</v>
      </c>
      <c r="S2377" t="s">
        <v>30</v>
      </c>
      <c r="T23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7" s="5">
        <f>IF(tb_ship[[#This Row],[current_status]]&lt;&gt;"DELIVERED", "",
  ABS(tb_ship[[#This Row],[Formated_actual_delivery_timestamp]] - tb_ship[[#This Row],[Formatted_estimated_delivery_timestamp]])
)</f>
        <v>0.83891203703387873</v>
      </c>
      <c r="X2377">
        <v>1</v>
      </c>
      <c r="Y2377">
        <v>2</v>
      </c>
      <c r="Z2377" t="b">
        <v>0</v>
      </c>
    </row>
    <row r="2378" spans="1:26" hidden="1" x14ac:dyDescent="0.25">
      <c r="A2378" t="s">
        <v>10740</v>
      </c>
      <c r="B2378" t="s">
        <v>335</v>
      </c>
      <c r="C2378" t="s">
        <v>51</v>
      </c>
      <c r="D2378" t="s">
        <v>24</v>
      </c>
      <c r="E2378" t="s">
        <v>24</v>
      </c>
      <c r="F2378" t="s">
        <v>35</v>
      </c>
      <c r="G2378" t="s">
        <v>128</v>
      </c>
      <c r="H2378" t="s">
        <v>152</v>
      </c>
      <c r="I2378" t="b">
        <v>0</v>
      </c>
      <c r="J2378">
        <v>12.97</v>
      </c>
      <c r="K2378">
        <v>873.82</v>
      </c>
      <c r="L2378" t="s">
        <v>10741</v>
      </c>
      <c r="M2378" s="2">
        <f t="shared" si="111"/>
        <v>45897.369444444441</v>
      </c>
      <c r="N2378" t="s">
        <v>10742</v>
      </c>
      <c r="O2378" s="2">
        <f t="shared" si="112"/>
        <v>45900.167037037034</v>
      </c>
      <c r="P2378" t="s">
        <v>10743</v>
      </c>
      <c r="Q2378" s="2">
        <f t="shared" si="113"/>
        <v>45900.439930555556</v>
      </c>
      <c r="R2378" t="s">
        <v>10744</v>
      </c>
      <c r="S2378" t="s">
        <v>30</v>
      </c>
      <c r="T23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8" s="5">
        <f>IF(tb_ship[[#This Row],[current_status]]&lt;&gt;"DELIVERED", "",
  ABS(tb_ship[[#This Row],[Formated_actual_delivery_timestamp]] - tb_ship[[#This Row],[Formatted_estimated_delivery_timestamp]])
)</f>
        <v>0.27289351852232357</v>
      </c>
      <c r="X2378">
        <v>2</v>
      </c>
      <c r="Y2378">
        <v>1</v>
      </c>
      <c r="Z2378" t="b">
        <v>0</v>
      </c>
    </row>
    <row r="2379" spans="1:26" hidden="1" x14ac:dyDescent="0.25">
      <c r="A2379" t="s">
        <v>10745</v>
      </c>
      <c r="B2379" t="s">
        <v>83</v>
      </c>
      <c r="C2379" t="s">
        <v>43</v>
      </c>
      <c r="D2379" t="s">
        <v>52</v>
      </c>
      <c r="E2379" t="s">
        <v>173</v>
      </c>
      <c r="F2379" t="s">
        <v>76</v>
      </c>
      <c r="G2379" t="s">
        <v>291</v>
      </c>
      <c r="H2379" t="s">
        <v>945</v>
      </c>
      <c r="I2379" t="b">
        <v>0</v>
      </c>
      <c r="J2379">
        <v>8.1999999999999993</v>
      </c>
      <c r="K2379">
        <v>196.91</v>
      </c>
      <c r="L2379" t="s">
        <v>10746</v>
      </c>
      <c r="M2379" s="2">
        <f t="shared" si="111"/>
        <v>46040.706944444442</v>
      </c>
      <c r="N2379" t="s">
        <v>10747</v>
      </c>
      <c r="O2379" s="2">
        <f t="shared" si="112"/>
        <v>46049.127372685187</v>
      </c>
      <c r="P2379" t="s">
        <v>10748</v>
      </c>
      <c r="Q2379" s="2">
        <f t="shared" si="113"/>
        <v>46049.582604166666</v>
      </c>
      <c r="R2379" t="s">
        <v>10748</v>
      </c>
      <c r="S2379" t="s">
        <v>30</v>
      </c>
      <c r="T23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79" s="5">
        <f>IF(tb_ship[[#This Row],[current_status]]&lt;&gt;"DELIVERED", "",
  ABS(tb_ship[[#This Row],[Formated_actual_delivery_timestamp]] - tb_ship[[#This Row],[Formatted_estimated_delivery_timestamp]])
)</f>
        <v>0.45523148147913162</v>
      </c>
      <c r="X2379">
        <v>1</v>
      </c>
      <c r="Y2379">
        <v>3</v>
      </c>
      <c r="Z2379" t="b">
        <v>0</v>
      </c>
    </row>
    <row r="2380" spans="1:26" hidden="1" x14ac:dyDescent="0.25">
      <c r="A2380" t="s">
        <v>10749</v>
      </c>
      <c r="B2380" t="s">
        <v>470</v>
      </c>
      <c r="C2380" t="s">
        <v>33</v>
      </c>
      <c r="D2380" t="s">
        <v>44</v>
      </c>
      <c r="E2380" t="s">
        <v>52</v>
      </c>
      <c r="F2380" t="s">
        <v>117</v>
      </c>
      <c r="G2380" t="s">
        <v>329</v>
      </c>
      <c r="H2380" t="s">
        <v>86</v>
      </c>
      <c r="I2380" t="b">
        <v>0</v>
      </c>
      <c r="J2380">
        <v>21.41</v>
      </c>
      <c r="K2380">
        <v>527.45000000000005</v>
      </c>
      <c r="L2380" t="s">
        <v>10750</v>
      </c>
      <c r="M2380" s="2">
        <f t="shared" si="111"/>
        <v>45901.084027777775</v>
      </c>
      <c r="N2380" t="s">
        <v>10751</v>
      </c>
      <c r="O2380" s="2">
        <f t="shared" si="112"/>
        <v>45906.164097222223</v>
      </c>
      <c r="P2380" t="s">
        <v>10752</v>
      </c>
      <c r="Q2380" s="2">
        <f t="shared" si="113"/>
        <v>45906.461724537032</v>
      </c>
      <c r="R2380" t="s">
        <v>10752</v>
      </c>
      <c r="S2380" t="s">
        <v>30</v>
      </c>
      <c r="T23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0" s="5">
        <f>IF(tb_ship[[#This Row],[current_status]]&lt;&gt;"DELIVERED", "",
  ABS(tb_ship[[#This Row],[Formated_actual_delivery_timestamp]] - tb_ship[[#This Row],[Formatted_estimated_delivery_timestamp]])
)</f>
        <v>0.29762731480877846</v>
      </c>
      <c r="X2380">
        <v>1</v>
      </c>
      <c r="Y2380">
        <v>2</v>
      </c>
      <c r="Z2380" t="b">
        <v>0</v>
      </c>
    </row>
    <row r="2381" spans="1:26" hidden="1" x14ac:dyDescent="0.25">
      <c r="A2381" t="s">
        <v>10753</v>
      </c>
      <c r="B2381" t="s">
        <v>168</v>
      </c>
      <c r="C2381" t="s">
        <v>43</v>
      </c>
      <c r="D2381" t="s">
        <v>915</v>
      </c>
      <c r="E2381" t="s">
        <v>24</v>
      </c>
      <c r="F2381" t="s">
        <v>1595</v>
      </c>
      <c r="G2381" t="s">
        <v>2941</v>
      </c>
      <c r="H2381" t="s">
        <v>1154</v>
      </c>
      <c r="I2381" t="b">
        <v>1</v>
      </c>
      <c r="J2381">
        <v>8.86</v>
      </c>
      <c r="K2381">
        <v>367.23</v>
      </c>
      <c r="L2381" t="s">
        <v>10754</v>
      </c>
      <c r="M2381" s="2">
        <f t="shared" si="111"/>
        <v>46038.37222222222</v>
      </c>
      <c r="N2381" t="s">
        <v>10755</v>
      </c>
      <c r="O2381" s="2">
        <f t="shared" si="112"/>
        <v>46045.527256944442</v>
      </c>
      <c r="P2381" t="s">
        <v>10756</v>
      </c>
      <c r="Q2381" s="2">
        <f t="shared" si="113"/>
        <v>46045.6569212963</v>
      </c>
      <c r="R2381" t="s">
        <v>10756</v>
      </c>
      <c r="S2381" t="s">
        <v>30</v>
      </c>
      <c r="T23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1" s="5">
        <f>IF(tb_ship[[#This Row],[current_status]]&lt;&gt;"DELIVERED", "",
  ABS(tb_ship[[#This Row],[Formated_actual_delivery_timestamp]] - tb_ship[[#This Row],[Formatted_estimated_delivery_timestamp]])
)</f>
        <v>0.12966435185808223</v>
      </c>
      <c r="X2381">
        <v>2</v>
      </c>
      <c r="Y2381">
        <v>2</v>
      </c>
      <c r="Z2381" t="b">
        <v>0</v>
      </c>
    </row>
    <row r="2382" spans="1:26" hidden="1" x14ac:dyDescent="0.25">
      <c r="A2382" t="s">
        <v>10757</v>
      </c>
      <c r="B2382" t="s">
        <v>660</v>
      </c>
      <c r="C2382" t="s">
        <v>23</v>
      </c>
      <c r="D2382" t="s">
        <v>52</v>
      </c>
      <c r="E2382" t="s">
        <v>173</v>
      </c>
      <c r="F2382" t="s">
        <v>236</v>
      </c>
      <c r="G2382" t="s">
        <v>174</v>
      </c>
      <c r="H2382" t="s">
        <v>412</v>
      </c>
      <c r="I2382" t="b">
        <v>0</v>
      </c>
      <c r="J2382">
        <v>17.23</v>
      </c>
      <c r="K2382">
        <v>865.78</v>
      </c>
      <c r="L2382" t="s">
        <v>10758</v>
      </c>
      <c r="M2382" s="2">
        <f t="shared" si="111"/>
        <v>45928.425000000003</v>
      </c>
      <c r="N2382" t="s">
        <v>10759</v>
      </c>
      <c r="O2382" s="2">
        <f t="shared" si="112"/>
        <v>45933.136203703703</v>
      </c>
      <c r="P2382" t="s">
        <v>10760</v>
      </c>
      <c r="Q2382" s="2">
        <f t="shared" si="113"/>
        <v>45933.464490740742</v>
      </c>
      <c r="R2382" t="s">
        <v>10761</v>
      </c>
      <c r="S2382" t="s">
        <v>30</v>
      </c>
      <c r="T23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2" s="5">
        <f>IF(tb_ship[[#This Row],[current_status]]&lt;&gt;"DELIVERED", "",
  ABS(tb_ship[[#This Row],[Formated_actual_delivery_timestamp]] - tb_ship[[#This Row],[Formatted_estimated_delivery_timestamp]])
)</f>
        <v>0.32828703703853535</v>
      </c>
      <c r="X2382">
        <v>3</v>
      </c>
      <c r="Y2382">
        <v>5</v>
      </c>
      <c r="Z2382" t="b">
        <v>0</v>
      </c>
    </row>
    <row r="2383" spans="1:26" hidden="1" x14ac:dyDescent="0.25">
      <c r="A2383" t="s">
        <v>10762</v>
      </c>
      <c r="B2383" t="s">
        <v>58</v>
      </c>
      <c r="C2383" t="s">
        <v>847</v>
      </c>
      <c r="D2383" t="s">
        <v>52</v>
      </c>
      <c r="E2383" t="s">
        <v>59</v>
      </c>
      <c r="F2383" t="s">
        <v>92</v>
      </c>
      <c r="G2383" t="s">
        <v>1076</v>
      </c>
      <c r="H2383" t="s">
        <v>314</v>
      </c>
      <c r="I2383" t="b">
        <v>0</v>
      </c>
      <c r="J2383">
        <v>5.63</v>
      </c>
      <c r="K2383">
        <v>99.5</v>
      </c>
      <c r="L2383" t="s">
        <v>10763</v>
      </c>
      <c r="M2383" s="2">
        <f t="shared" si="111"/>
        <v>45896.532638888893</v>
      </c>
      <c r="N2383" t="s">
        <v>10764</v>
      </c>
      <c r="O2383" s="2">
        <f t="shared" si="112"/>
        <v>45897.999490740745</v>
      </c>
      <c r="P2383" t="s">
        <v>10765</v>
      </c>
      <c r="Q2383" s="2">
        <f t="shared" si="113"/>
        <v>45899.066481481481</v>
      </c>
      <c r="R2383" t="s">
        <v>10766</v>
      </c>
      <c r="S2383" t="s">
        <v>30</v>
      </c>
      <c r="T2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3" s="5">
        <f>IF(tb_ship[[#This Row],[current_status]]&lt;&gt;"DELIVERED", "",
  ABS(tb_ship[[#This Row],[Formated_actual_delivery_timestamp]] - tb_ship[[#This Row],[Formatted_estimated_delivery_timestamp]])
)</f>
        <v>1.0669907407354913</v>
      </c>
      <c r="X2383">
        <v>3</v>
      </c>
      <c r="Y2383">
        <v>3</v>
      </c>
      <c r="Z2383" t="b">
        <v>1</v>
      </c>
    </row>
    <row r="2384" spans="1:26" hidden="1" x14ac:dyDescent="0.25">
      <c r="A2384" t="s">
        <v>10767</v>
      </c>
      <c r="B2384" t="s">
        <v>203</v>
      </c>
      <c r="C2384" t="s">
        <v>33</v>
      </c>
      <c r="D2384" t="s">
        <v>52</v>
      </c>
      <c r="E2384" t="s">
        <v>173</v>
      </c>
      <c r="F2384" t="s">
        <v>422</v>
      </c>
      <c r="G2384" t="s">
        <v>460</v>
      </c>
      <c r="H2384" t="s">
        <v>859</v>
      </c>
      <c r="I2384" t="b">
        <v>0</v>
      </c>
      <c r="J2384">
        <v>22.69</v>
      </c>
      <c r="K2384">
        <v>609.52</v>
      </c>
      <c r="L2384" t="s">
        <v>10768</v>
      </c>
      <c r="M2384" s="2">
        <f t="shared" si="111"/>
        <v>45980.489583333336</v>
      </c>
      <c r="N2384" t="s">
        <v>10769</v>
      </c>
      <c r="O2384" s="2">
        <f t="shared" si="112"/>
        <v>45988.844861111116</v>
      </c>
      <c r="P2384" t="s">
        <v>10770</v>
      </c>
      <c r="Q2384" s="2">
        <f t="shared" si="113"/>
        <v>45988.91574074074</v>
      </c>
      <c r="R2384" t="s">
        <v>10770</v>
      </c>
      <c r="S2384" t="s">
        <v>30</v>
      </c>
      <c r="T23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4" s="5">
        <f>IF(tb_ship[[#This Row],[current_status]]&lt;&gt;"DELIVERED", "",
  ABS(tb_ship[[#This Row],[Formated_actual_delivery_timestamp]] - tb_ship[[#This Row],[Formatted_estimated_delivery_timestamp]])
)</f>
        <v>7.0879629623959772E-2</v>
      </c>
      <c r="X2384">
        <v>2</v>
      </c>
      <c r="Y2384">
        <v>2</v>
      </c>
      <c r="Z2384" t="b">
        <v>0</v>
      </c>
    </row>
    <row r="2385" spans="1:26" hidden="1" x14ac:dyDescent="0.25">
      <c r="A2385" t="s">
        <v>10771</v>
      </c>
      <c r="B2385" t="s">
        <v>203</v>
      </c>
      <c r="C2385" t="s">
        <v>51</v>
      </c>
      <c r="D2385" t="s">
        <v>116</v>
      </c>
      <c r="E2385" t="s">
        <v>24</v>
      </c>
      <c r="F2385" t="s">
        <v>136</v>
      </c>
      <c r="G2385" t="s">
        <v>35</v>
      </c>
      <c r="H2385" t="s">
        <v>377</v>
      </c>
      <c r="I2385" t="b">
        <v>1</v>
      </c>
      <c r="J2385">
        <v>3.59</v>
      </c>
      <c r="K2385">
        <v>59.58</v>
      </c>
      <c r="L2385" t="s">
        <v>10772</v>
      </c>
      <c r="M2385" s="2">
        <f t="shared" si="111"/>
        <v>45832.768055555556</v>
      </c>
      <c r="N2385" t="s">
        <v>10773</v>
      </c>
      <c r="O2385" s="2">
        <f t="shared" si="112"/>
        <v>45840.005115740743</v>
      </c>
      <c r="P2385" t="s">
        <v>10774</v>
      </c>
      <c r="Q2385" s="2">
        <f t="shared" si="113"/>
        <v>45840.058703703704</v>
      </c>
      <c r="R2385" t="s">
        <v>10774</v>
      </c>
      <c r="S2385" t="s">
        <v>30</v>
      </c>
      <c r="T23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5" s="5">
        <f>IF(tb_ship[[#This Row],[current_status]]&lt;&gt;"DELIVERED", "",
  ABS(tb_ship[[#This Row],[Formated_actual_delivery_timestamp]] - tb_ship[[#This Row],[Formatted_estimated_delivery_timestamp]])
)</f>
        <v>5.358796296059154E-2</v>
      </c>
      <c r="X2385">
        <v>1</v>
      </c>
      <c r="Y2385">
        <v>2</v>
      </c>
      <c r="Z2385" t="b">
        <v>0</v>
      </c>
    </row>
    <row r="2386" spans="1:26" hidden="1" x14ac:dyDescent="0.25">
      <c r="A2386" t="s">
        <v>10775</v>
      </c>
      <c r="B2386" t="s">
        <v>203</v>
      </c>
      <c r="C2386" t="s">
        <v>43</v>
      </c>
      <c r="D2386" t="s">
        <v>24</v>
      </c>
      <c r="E2386" t="s">
        <v>24</v>
      </c>
      <c r="F2386" t="s">
        <v>407</v>
      </c>
      <c r="G2386" t="s">
        <v>196</v>
      </c>
      <c r="H2386" t="s">
        <v>152</v>
      </c>
      <c r="I2386" t="b">
        <v>0</v>
      </c>
      <c r="J2386">
        <v>29.27</v>
      </c>
      <c r="K2386">
        <v>1046.8599999999999</v>
      </c>
      <c r="L2386" t="s">
        <v>10776</v>
      </c>
      <c r="M2386" s="2">
        <f t="shared" si="111"/>
        <v>45942.790972222225</v>
      </c>
      <c r="N2386" t="s">
        <v>10777</v>
      </c>
      <c r="O2386" s="2">
        <f t="shared" si="112"/>
        <v>45940.710706018523</v>
      </c>
      <c r="P2386" t="s">
        <v>10778</v>
      </c>
      <c r="Q2386" s="2">
        <f t="shared" si="113"/>
        <v>45946.967233796298</v>
      </c>
      <c r="R2386" t="s">
        <v>10779</v>
      </c>
      <c r="S2386" t="s">
        <v>30</v>
      </c>
      <c r="T23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6" s="5">
        <f>IF(tb_ship[[#This Row],[current_status]]&lt;&gt;"DELIVERED", "",
  ABS(tb_ship[[#This Row],[Formated_actual_delivery_timestamp]] - tb_ship[[#This Row],[Formatted_estimated_delivery_timestamp]])
)</f>
        <v>6.2565277777757728</v>
      </c>
      <c r="X2386">
        <v>3</v>
      </c>
      <c r="Y2386">
        <v>1</v>
      </c>
      <c r="Z2386" t="b">
        <v>1</v>
      </c>
    </row>
    <row r="2387" spans="1:26" hidden="1" x14ac:dyDescent="0.25">
      <c r="A2387" t="s">
        <v>10780</v>
      </c>
      <c r="B2387" t="s">
        <v>279</v>
      </c>
      <c r="C2387" t="s">
        <v>33</v>
      </c>
      <c r="D2387" t="s">
        <v>59</v>
      </c>
      <c r="E2387" t="s">
        <v>52</v>
      </c>
      <c r="F2387" t="s">
        <v>313</v>
      </c>
      <c r="G2387" t="s">
        <v>236</v>
      </c>
      <c r="H2387" t="s">
        <v>613</v>
      </c>
      <c r="I2387" t="b">
        <v>0</v>
      </c>
      <c r="J2387">
        <v>101.42</v>
      </c>
      <c r="K2387">
        <v>1654.02</v>
      </c>
      <c r="L2387" t="s">
        <v>10781</v>
      </c>
      <c r="M2387" s="2">
        <f t="shared" si="111"/>
        <v>45963.517361111117</v>
      </c>
      <c r="N2387" t="s">
        <v>10782</v>
      </c>
      <c r="O2387" s="2">
        <f t="shared" si="112"/>
        <v>45970.651377314818</v>
      </c>
      <c r="P2387" t="s">
        <v>10783</v>
      </c>
      <c r="Q2387" s="2">
        <f t="shared" si="113"/>
        <v>45970.669652777782</v>
      </c>
      <c r="R2387" t="s">
        <v>10783</v>
      </c>
      <c r="S2387" t="s">
        <v>30</v>
      </c>
      <c r="T2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7" s="5">
        <f>IF(tb_ship[[#This Row],[current_status]]&lt;&gt;"DELIVERED", "",
  ABS(tb_ship[[#This Row],[Formated_actual_delivery_timestamp]] - tb_ship[[#This Row],[Formatted_estimated_delivery_timestamp]])
)</f>
        <v>1.8275462964083999E-2</v>
      </c>
      <c r="X2387">
        <v>1</v>
      </c>
      <c r="Y2387">
        <v>39</v>
      </c>
      <c r="Z2387" t="b">
        <v>0</v>
      </c>
    </row>
    <row r="2388" spans="1:26" hidden="1" x14ac:dyDescent="0.25">
      <c r="A2388" t="s">
        <v>10784</v>
      </c>
      <c r="B2388" t="s">
        <v>99</v>
      </c>
      <c r="C2388" t="s">
        <v>43</v>
      </c>
      <c r="D2388" t="s">
        <v>44</v>
      </c>
      <c r="E2388" t="s">
        <v>24</v>
      </c>
      <c r="F2388" t="s">
        <v>45</v>
      </c>
      <c r="G2388" t="s">
        <v>93</v>
      </c>
      <c r="H2388" t="s">
        <v>46</v>
      </c>
      <c r="I2388" t="b">
        <v>1</v>
      </c>
      <c r="J2388">
        <v>8.0500000000000007</v>
      </c>
      <c r="K2388">
        <v>138.30000000000001</v>
      </c>
      <c r="L2388" t="s">
        <v>10785</v>
      </c>
      <c r="M2388" s="2">
        <f t="shared" si="111"/>
        <v>46059.144444444442</v>
      </c>
      <c r="N2388" t="s">
        <v>10786</v>
      </c>
      <c r="O2388" s="2">
        <f t="shared" si="112"/>
        <v>46070.422546296293</v>
      </c>
      <c r="P2388" t="s">
        <v>10787</v>
      </c>
      <c r="Q2388" s="2">
        <f t="shared" si="113"/>
        <v>46070.853807870371</v>
      </c>
      <c r="R2388" t="s">
        <v>10787</v>
      </c>
      <c r="S2388" t="s">
        <v>30</v>
      </c>
      <c r="T23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88" s="5">
        <f>IF(tb_ship[[#This Row],[current_status]]&lt;&gt;"DELIVERED", "",
  ABS(tb_ship[[#This Row],[Formated_actual_delivery_timestamp]] - tb_ship[[#This Row],[Formatted_estimated_delivery_timestamp]])
)</f>
        <v>0.43126157407823484</v>
      </c>
      <c r="X2388">
        <v>2</v>
      </c>
      <c r="Y2388">
        <v>2</v>
      </c>
      <c r="Z2388" t="b">
        <v>0</v>
      </c>
    </row>
    <row r="2389" spans="1:26" hidden="1" x14ac:dyDescent="0.25">
      <c r="A2389" t="s">
        <v>10788</v>
      </c>
      <c r="B2389" t="s">
        <v>42</v>
      </c>
      <c r="C2389" t="s">
        <v>33</v>
      </c>
      <c r="D2389" t="s">
        <v>34</v>
      </c>
      <c r="E2389" t="s">
        <v>52</v>
      </c>
      <c r="F2389" t="s">
        <v>745</v>
      </c>
      <c r="G2389" t="s">
        <v>161</v>
      </c>
      <c r="H2389" t="s">
        <v>77</v>
      </c>
      <c r="I2389" t="b">
        <v>0</v>
      </c>
      <c r="J2389">
        <v>44.94</v>
      </c>
      <c r="K2389">
        <v>3314.22</v>
      </c>
      <c r="L2389" t="s">
        <v>10789</v>
      </c>
      <c r="M2389" s="2">
        <f t="shared" si="111"/>
        <v>45874.447222222225</v>
      </c>
      <c r="N2389" t="s">
        <v>10790</v>
      </c>
      <c r="O2389" s="2">
        <f t="shared" si="112"/>
        <v>45880.465266203704</v>
      </c>
      <c r="Q2389" s="2" t="str">
        <f t="shared" si="113"/>
        <v/>
      </c>
      <c r="R2389" t="s">
        <v>10791</v>
      </c>
      <c r="S2389" t="s">
        <v>140</v>
      </c>
      <c r="T23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89" s="5" t="str">
        <f>IF(tb_ship[[#This Row],[current_status]]&lt;&gt;"DELIVERED", "",
  ABS(tb_ship[[#This Row],[Formated_actual_delivery_timestamp]] - tb_ship[[#This Row],[Formatted_estimated_delivery_timestamp]])
)</f>
        <v/>
      </c>
      <c r="V2389" t="s">
        <v>194</v>
      </c>
      <c r="W2389" t="s">
        <v>381</v>
      </c>
      <c r="X2389">
        <v>6</v>
      </c>
      <c r="Y2389">
        <v>4</v>
      </c>
      <c r="Z2389" t="b">
        <v>1</v>
      </c>
    </row>
    <row r="2390" spans="1:26" hidden="1" x14ac:dyDescent="0.25">
      <c r="A2390" t="s">
        <v>10792</v>
      </c>
      <c r="B2390" t="s">
        <v>74</v>
      </c>
      <c r="C2390" t="s">
        <v>23</v>
      </c>
      <c r="D2390" t="s">
        <v>44</v>
      </c>
      <c r="E2390" t="s">
        <v>24</v>
      </c>
      <c r="F2390" t="s">
        <v>45</v>
      </c>
      <c r="G2390" t="s">
        <v>1259</v>
      </c>
      <c r="H2390" t="s">
        <v>688</v>
      </c>
      <c r="I2390" t="b">
        <v>1</v>
      </c>
      <c r="J2390">
        <v>9.08</v>
      </c>
      <c r="K2390">
        <v>651.53</v>
      </c>
      <c r="L2390" t="s">
        <v>10793</v>
      </c>
      <c r="M2390" s="2">
        <f t="shared" si="111"/>
        <v>46078.736111111109</v>
      </c>
      <c r="N2390" t="s">
        <v>10794</v>
      </c>
      <c r="O2390" s="2">
        <f t="shared" si="112"/>
        <v>46081.801192129627</v>
      </c>
      <c r="Q2390" s="2" t="str">
        <f t="shared" si="113"/>
        <v/>
      </c>
      <c r="R2390" t="s">
        <v>10795</v>
      </c>
      <c r="S2390" t="s">
        <v>114</v>
      </c>
      <c r="T23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90" s="5" t="str">
        <f>IF(tb_ship[[#This Row],[current_status]]&lt;&gt;"DELIVERED", "",
  ABS(tb_ship[[#This Row],[Formated_actual_delivery_timestamp]] - tb_ship[[#This Row],[Formatted_estimated_delivery_timestamp]])
)</f>
        <v/>
      </c>
      <c r="X2390">
        <v>2</v>
      </c>
      <c r="Y2390">
        <v>4</v>
      </c>
      <c r="Z2390" t="b">
        <v>0</v>
      </c>
    </row>
    <row r="2391" spans="1:26" hidden="1" x14ac:dyDescent="0.25">
      <c r="A2391" t="s">
        <v>10796</v>
      </c>
      <c r="B2391" t="s">
        <v>58</v>
      </c>
      <c r="C2391" t="s">
        <v>33</v>
      </c>
      <c r="D2391" t="s">
        <v>59</v>
      </c>
      <c r="E2391" t="s">
        <v>52</v>
      </c>
      <c r="F2391" t="s">
        <v>313</v>
      </c>
      <c r="G2391" t="s">
        <v>92</v>
      </c>
      <c r="H2391" t="s">
        <v>613</v>
      </c>
      <c r="I2391" t="b">
        <v>0</v>
      </c>
      <c r="J2391">
        <v>34.31</v>
      </c>
      <c r="K2391">
        <v>760.66</v>
      </c>
      <c r="L2391" t="s">
        <v>10797</v>
      </c>
      <c r="M2391" s="2">
        <f t="shared" si="111"/>
        <v>46010.527777777781</v>
      </c>
      <c r="N2391" t="s">
        <v>10798</v>
      </c>
      <c r="O2391" s="2">
        <f t="shared" si="112"/>
        <v>46020.068645833337</v>
      </c>
      <c r="P2391" t="s">
        <v>10799</v>
      </c>
      <c r="Q2391" s="2">
        <f t="shared" si="113"/>
        <v>46009.947835648149</v>
      </c>
      <c r="R2391" t="s">
        <v>10800</v>
      </c>
      <c r="S2391" t="s">
        <v>30</v>
      </c>
      <c r="T23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91" s="5">
        <f>IF(tb_ship[[#This Row],[current_status]]&lt;&gt;"DELIVERED", "",
  ABS(tb_ship[[#This Row],[Formated_actual_delivery_timestamp]] - tb_ship[[#This Row],[Formatted_estimated_delivery_timestamp]])
)</f>
        <v>10.12081018518802</v>
      </c>
      <c r="X2391">
        <v>3</v>
      </c>
      <c r="Y2391">
        <v>4</v>
      </c>
      <c r="Z2391" t="b">
        <v>0</v>
      </c>
    </row>
    <row r="2392" spans="1:26" hidden="1" x14ac:dyDescent="0.25">
      <c r="A2392" t="s">
        <v>10801</v>
      </c>
      <c r="B2392" t="s">
        <v>186</v>
      </c>
      <c r="C2392" t="s">
        <v>43</v>
      </c>
      <c r="D2392" t="s">
        <v>187</v>
      </c>
      <c r="E2392" t="s">
        <v>24</v>
      </c>
      <c r="F2392" t="s">
        <v>285</v>
      </c>
      <c r="G2392" t="s">
        <v>650</v>
      </c>
      <c r="H2392" t="s">
        <v>927</v>
      </c>
      <c r="I2392" t="b">
        <v>1</v>
      </c>
      <c r="J2392">
        <v>7.49</v>
      </c>
      <c r="K2392">
        <v>94.31</v>
      </c>
      <c r="L2392" t="s">
        <v>10802</v>
      </c>
      <c r="M2392" s="2">
        <f t="shared" si="111"/>
        <v>45853.452777777777</v>
      </c>
      <c r="N2392" t="s">
        <v>10803</v>
      </c>
      <c r="O2392" s="2">
        <f t="shared" si="112"/>
        <v>45864.041689814818</v>
      </c>
      <c r="P2392" t="s">
        <v>10804</v>
      </c>
      <c r="Q2392" s="2">
        <f t="shared" si="113"/>
        <v>45863.538587962961</v>
      </c>
      <c r="R2392" t="s">
        <v>10804</v>
      </c>
      <c r="S2392" t="s">
        <v>30</v>
      </c>
      <c r="T23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92" s="5">
        <f>IF(tb_ship[[#This Row],[current_status]]&lt;&gt;"DELIVERED", "",
  ABS(tb_ship[[#This Row],[Formated_actual_delivery_timestamp]] - tb_ship[[#This Row],[Formatted_estimated_delivery_timestamp]])
)</f>
        <v>0.50310185185662704</v>
      </c>
      <c r="X2392">
        <v>3</v>
      </c>
      <c r="Y2392">
        <v>5</v>
      </c>
      <c r="Z2392" t="b">
        <v>0</v>
      </c>
    </row>
    <row r="2393" spans="1:26" hidden="1" x14ac:dyDescent="0.25">
      <c r="A2393" t="s">
        <v>10805</v>
      </c>
      <c r="B2393" t="s">
        <v>168</v>
      </c>
      <c r="C2393" t="s">
        <v>33</v>
      </c>
      <c r="D2393" t="s">
        <v>44</v>
      </c>
      <c r="E2393" t="s">
        <v>24</v>
      </c>
      <c r="F2393" t="s">
        <v>135</v>
      </c>
      <c r="G2393" t="s">
        <v>151</v>
      </c>
      <c r="H2393" t="s">
        <v>181</v>
      </c>
      <c r="I2393" t="b">
        <v>1</v>
      </c>
      <c r="J2393">
        <v>39.14</v>
      </c>
      <c r="K2393">
        <v>912.46</v>
      </c>
      <c r="L2393" t="s">
        <v>10806</v>
      </c>
      <c r="M2393" s="2">
        <f t="shared" si="111"/>
        <v>45939.459722222222</v>
      </c>
      <c r="N2393" t="s">
        <v>10807</v>
      </c>
      <c r="O2393" s="2">
        <f t="shared" si="112"/>
        <v>45944.439537037033</v>
      </c>
      <c r="P2393" t="s">
        <v>10808</v>
      </c>
      <c r="Q2393" s="2">
        <f t="shared" si="113"/>
        <v>45945.048055555555</v>
      </c>
      <c r="R2393" t="s">
        <v>10809</v>
      </c>
      <c r="S2393" t="s">
        <v>30</v>
      </c>
      <c r="T2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93" s="5">
        <f>IF(tb_ship[[#This Row],[current_status]]&lt;&gt;"DELIVERED", "",
  ABS(tb_ship[[#This Row],[Formated_actual_delivery_timestamp]] - tb_ship[[#This Row],[Formatted_estimated_delivery_timestamp]])
)</f>
        <v>0.60851851852203254</v>
      </c>
      <c r="X2393">
        <v>1</v>
      </c>
      <c r="Y2393">
        <v>2</v>
      </c>
      <c r="Z2393" t="b">
        <v>0</v>
      </c>
    </row>
    <row r="2394" spans="1:26" hidden="1" x14ac:dyDescent="0.25">
      <c r="A2394" t="s">
        <v>10810</v>
      </c>
      <c r="B2394" t="s">
        <v>58</v>
      </c>
      <c r="C2394" t="s">
        <v>33</v>
      </c>
      <c r="D2394" t="s">
        <v>301</v>
      </c>
      <c r="E2394" t="s">
        <v>24</v>
      </c>
      <c r="F2394" t="s">
        <v>302</v>
      </c>
      <c r="G2394" t="s">
        <v>249</v>
      </c>
      <c r="I2394" t="b">
        <v>1</v>
      </c>
      <c r="J2394">
        <v>26.99</v>
      </c>
      <c r="K2394">
        <v>751.32</v>
      </c>
      <c r="L2394" t="s">
        <v>10811</v>
      </c>
      <c r="M2394" s="2">
        <f t="shared" si="111"/>
        <v>46056.981944444444</v>
      </c>
      <c r="N2394" t="s">
        <v>10812</v>
      </c>
      <c r="O2394" s="2">
        <f t="shared" si="112"/>
        <v>46065.914155092592</v>
      </c>
      <c r="P2394" t="s">
        <v>10813</v>
      </c>
      <c r="Q2394" s="2">
        <f t="shared" si="113"/>
        <v>46065.95039351852</v>
      </c>
      <c r="R2394" t="s">
        <v>10813</v>
      </c>
      <c r="S2394" t="s">
        <v>30</v>
      </c>
      <c r="T23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94" s="5">
        <f>IF(tb_ship[[#This Row],[current_status]]&lt;&gt;"DELIVERED", "",
  ABS(tb_ship[[#This Row],[Formated_actual_delivery_timestamp]] - tb_ship[[#This Row],[Formatted_estimated_delivery_timestamp]])
)</f>
        <v>3.623842592787696E-2</v>
      </c>
      <c r="X2394">
        <v>3</v>
      </c>
      <c r="Y2394">
        <v>4</v>
      </c>
      <c r="Z2394" t="b">
        <v>0</v>
      </c>
    </row>
    <row r="2395" spans="1:26" hidden="1" x14ac:dyDescent="0.25">
      <c r="A2395" t="s">
        <v>10814</v>
      </c>
      <c r="B2395" t="s">
        <v>279</v>
      </c>
      <c r="D2395" t="s">
        <v>24</v>
      </c>
      <c r="E2395" t="s">
        <v>34</v>
      </c>
      <c r="F2395" t="s">
        <v>35</v>
      </c>
      <c r="G2395" t="s">
        <v>745</v>
      </c>
      <c r="I2395" t="b">
        <v>1</v>
      </c>
      <c r="J2395">
        <v>10.36</v>
      </c>
      <c r="K2395">
        <v>260.02999999999997</v>
      </c>
      <c r="L2395" t="s">
        <v>10815</v>
      </c>
      <c r="M2395" s="2">
        <f t="shared" si="111"/>
        <v>45967.764583333337</v>
      </c>
      <c r="N2395" t="s">
        <v>10816</v>
      </c>
      <c r="O2395" s="2">
        <f t="shared" si="112"/>
        <v>45971.627997685187</v>
      </c>
      <c r="P2395" t="s">
        <v>10817</v>
      </c>
      <c r="Q2395" s="2">
        <f t="shared" si="113"/>
        <v>45971.660219907411</v>
      </c>
      <c r="R2395" t="s">
        <v>10817</v>
      </c>
      <c r="S2395" t="s">
        <v>30</v>
      </c>
      <c r="T23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95" s="5">
        <f>IF(tb_ship[[#This Row],[current_status]]&lt;&gt;"DELIVERED", "",
  ABS(tb_ship[[#This Row],[Formated_actual_delivery_timestamp]] - tb_ship[[#This Row],[Formatted_estimated_delivery_timestamp]])
)</f>
        <v>3.2222222223936114E-2</v>
      </c>
      <c r="X2395">
        <v>2</v>
      </c>
      <c r="Y2395">
        <v>4</v>
      </c>
      <c r="Z2395" t="b">
        <v>0</v>
      </c>
    </row>
    <row r="2396" spans="1:26" hidden="1" x14ac:dyDescent="0.25">
      <c r="A2396" t="s">
        <v>10818</v>
      </c>
      <c r="B2396" t="s">
        <v>203</v>
      </c>
      <c r="C2396" t="s">
        <v>33</v>
      </c>
      <c r="D2396" t="s">
        <v>44</v>
      </c>
      <c r="E2396" t="s">
        <v>52</v>
      </c>
      <c r="F2396" t="s">
        <v>645</v>
      </c>
      <c r="G2396" t="s">
        <v>76</v>
      </c>
      <c r="H2396" t="s">
        <v>86</v>
      </c>
      <c r="I2396" t="b">
        <v>1</v>
      </c>
      <c r="J2396">
        <v>6.4</v>
      </c>
      <c r="K2396">
        <v>108.38</v>
      </c>
      <c r="L2396" t="s">
        <v>10819</v>
      </c>
      <c r="M2396" s="2">
        <f t="shared" si="111"/>
        <v>45888.381944444445</v>
      </c>
      <c r="N2396" t="s">
        <v>10820</v>
      </c>
      <c r="O2396" s="2">
        <f t="shared" si="112"/>
        <v>45892.282476851848</v>
      </c>
      <c r="P2396" t="s">
        <v>10821</v>
      </c>
      <c r="Q2396" s="2">
        <f t="shared" si="113"/>
        <v>45893.036203703705</v>
      </c>
      <c r="R2396" t="s">
        <v>10821</v>
      </c>
      <c r="S2396" t="s">
        <v>30</v>
      </c>
      <c r="T23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96" s="5">
        <f>IF(tb_ship[[#This Row],[current_status]]&lt;&gt;"DELIVERED", "",
  ABS(tb_ship[[#This Row],[Formated_actual_delivery_timestamp]] - tb_ship[[#This Row],[Formatted_estimated_delivery_timestamp]])
)</f>
        <v>0.75372685185720911</v>
      </c>
      <c r="X2396">
        <v>2</v>
      </c>
      <c r="Y2396">
        <v>3</v>
      </c>
      <c r="Z2396" t="b">
        <v>0</v>
      </c>
    </row>
    <row r="2397" spans="1:26" hidden="1" x14ac:dyDescent="0.25">
      <c r="A2397" t="s">
        <v>10822</v>
      </c>
      <c r="B2397" t="s">
        <v>67</v>
      </c>
      <c r="C2397" t="s">
        <v>23</v>
      </c>
      <c r="D2397" t="s">
        <v>24</v>
      </c>
      <c r="E2397" t="s">
        <v>24</v>
      </c>
      <c r="F2397" t="s">
        <v>151</v>
      </c>
      <c r="G2397" t="s">
        <v>1839</v>
      </c>
      <c r="H2397" t="s">
        <v>152</v>
      </c>
      <c r="I2397" t="b">
        <v>0</v>
      </c>
      <c r="J2397">
        <v>23.83</v>
      </c>
      <c r="K2397">
        <v>1714.03</v>
      </c>
      <c r="L2397" t="s">
        <v>10823</v>
      </c>
      <c r="M2397" s="2">
        <f t="shared" si="111"/>
        <v>45894.859027777777</v>
      </c>
      <c r="N2397" t="s">
        <v>10824</v>
      </c>
      <c r="O2397" s="2">
        <f t="shared" si="112"/>
        <v>45896.22755787037</v>
      </c>
      <c r="P2397" t="s">
        <v>10825</v>
      </c>
      <c r="Q2397" s="2">
        <f t="shared" si="113"/>
        <v>45896.529328703706</v>
      </c>
      <c r="R2397" t="s">
        <v>10826</v>
      </c>
      <c r="S2397" t="s">
        <v>30</v>
      </c>
      <c r="T2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397" s="5">
        <f>IF(tb_ship[[#This Row],[current_status]]&lt;&gt;"DELIVERED", "",
  ABS(tb_ship[[#This Row],[Formated_actual_delivery_timestamp]] - tb_ship[[#This Row],[Formatted_estimated_delivery_timestamp]])
)</f>
        <v>0.30177083333546761</v>
      </c>
      <c r="X2397">
        <v>2</v>
      </c>
      <c r="Y2397">
        <v>2</v>
      </c>
      <c r="Z2397" t="b">
        <v>0</v>
      </c>
    </row>
    <row r="2398" spans="1:26" hidden="1" x14ac:dyDescent="0.25">
      <c r="A2398" t="s">
        <v>10827</v>
      </c>
      <c r="B2398" t="s">
        <v>125</v>
      </c>
      <c r="C2398" t="s">
        <v>23</v>
      </c>
      <c r="D2398" t="s">
        <v>24</v>
      </c>
      <c r="E2398" t="s">
        <v>24</v>
      </c>
      <c r="F2398" t="s">
        <v>883</v>
      </c>
      <c r="G2398" t="s">
        <v>196</v>
      </c>
      <c r="H2398" t="s">
        <v>26</v>
      </c>
      <c r="I2398" t="b">
        <v>0</v>
      </c>
      <c r="J2398">
        <v>14.32</v>
      </c>
      <c r="K2398">
        <v>758.62</v>
      </c>
      <c r="L2398" t="s">
        <v>10828</v>
      </c>
      <c r="M2398" s="2">
        <f t="shared" si="111"/>
        <v>46073.810416666667</v>
      </c>
      <c r="N2398" t="s">
        <v>10829</v>
      </c>
      <c r="O2398" s="2">
        <f t="shared" si="112"/>
        <v>46074.895231481481</v>
      </c>
      <c r="P2398" t="s">
        <v>10830</v>
      </c>
      <c r="Q2398" s="2">
        <f t="shared" si="113"/>
        <v>46074.732534722221</v>
      </c>
      <c r="R2398" t="s">
        <v>10831</v>
      </c>
      <c r="S2398" t="s">
        <v>30</v>
      </c>
      <c r="T23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398" s="5">
        <f>IF(tb_ship[[#This Row],[current_status]]&lt;&gt;"DELIVERED", "",
  ABS(tb_ship[[#This Row],[Formated_actual_delivery_timestamp]] - tb_ship[[#This Row],[Formatted_estimated_delivery_timestamp]])
)</f>
        <v>0.16269675926014315</v>
      </c>
      <c r="X2398">
        <v>2</v>
      </c>
      <c r="Y2398">
        <v>2</v>
      </c>
      <c r="Z2398" t="b">
        <v>0</v>
      </c>
    </row>
    <row r="2399" spans="1:26" hidden="1" x14ac:dyDescent="0.25">
      <c r="A2399" t="s">
        <v>10832</v>
      </c>
      <c r="B2399" t="s">
        <v>203</v>
      </c>
      <c r="C2399" t="s">
        <v>23</v>
      </c>
      <c r="D2399" t="s">
        <v>44</v>
      </c>
      <c r="E2399" t="s">
        <v>116</v>
      </c>
      <c r="F2399" t="s">
        <v>117</v>
      </c>
      <c r="G2399" t="s">
        <v>118</v>
      </c>
      <c r="H2399" t="s">
        <v>4236</v>
      </c>
      <c r="I2399" t="b">
        <v>1</v>
      </c>
      <c r="J2399">
        <v>4.99</v>
      </c>
      <c r="K2399">
        <v>154.03</v>
      </c>
      <c r="L2399" t="s">
        <v>10833</v>
      </c>
      <c r="M2399" s="2">
        <f t="shared" si="111"/>
        <v>46032.243749999994</v>
      </c>
      <c r="N2399" t="s">
        <v>10834</v>
      </c>
      <c r="O2399" s="2">
        <f t="shared" si="112"/>
        <v>46036.875289351854</v>
      </c>
      <c r="Q2399" s="2" t="str">
        <f t="shared" si="113"/>
        <v/>
      </c>
      <c r="R2399" t="s">
        <v>10835</v>
      </c>
      <c r="S2399" t="s">
        <v>673</v>
      </c>
      <c r="T23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399" s="5" t="str">
        <f>IF(tb_ship[[#This Row],[current_status]]&lt;&gt;"DELIVERED", "",
  ABS(tb_ship[[#This Row],[Formated_actual_delivery_timestamp]] - tb_ship[[#This Row],[Formatted_estimated_delivery_timestamp]])
)</f>
        <v/>
      </c>
      <c r="V2399" t="s">
        <v>194</v>
      </c>
      <c r="X2399">
        <v>5</v>
      </c>
      <c r="Y2399">
        <v>4</v>
      </c>
      <c r="Z2399" t="b">
        <v>1</v>
      </c>
    </row>
    <row r="2400" spans="1:26" hidden="1" x14ac:dyDescent="0.25">
      <c r="A2400" t="s">
        <v>10836</v>
      </c>
      <c r="B2400" t="s">
        <v>203</v>
      </c>
      <c r="C2400" t="s">
        <v>33</v>
      </c>
      <c r="D2400" t="s">
        <v>44</v>
      </c>
      <c r="E2400" t="s">
        <v>116</v>
      </c>
      <c r="F2400" t="s">
        <v>117</v>
      </c>
      <c r="G2400" t="s">
        <v>136</v>
      </c>
      <c r="H2400" t="s">
        <v>119</v>
      </c>
      <c r="I2400" t="b">
        <v>1</v>
      </c>
      <c r="J2400">
        <v>10.27</v>
      </c>
      <c r="K2400">
        <v>232.46</v>
      </c>
      <c r="L2400" t="s">
        <v>10837</v>
      </c>
      <c r="M2400" s="2">
        <f t="shared" si="111"/>
        <v>45895.456944444442</v>
      </c>
      <c r="N2400" t="s">
        <v>10838</v>
      </c>
      <c r="O2400" s="2">
        <f t="shared" si="112"/>
        <v>45905.555300925924</v>
      </c>
      <c r="P2400" t="s">
        <v>10839</v>
      </c>
      <c r="Q2400" s="2">
        <f t="shared" si="113"/>
        <v>45905.33488425926</v>
      </c>
      <c r="R2400" t="s">
        <v>10840</v>
      </c>
      <c r="S2400" t="s">
        <v>30</v>
      </c>
      <c r="T24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00" s="5">
        <f>IF(tb_ship[[#This Row],[current_status]]&lt;&gt;"DELIVERED", "",
  ABS(tb_ship[[#This Row],[Formated_actual_delivery_timestamp]] - tb_ship[[#This Row],[Formatted_estimated_delivery_timestamp]])
)</f>
        <v>0.22041666666336823</v>
      </c>
      <c r="X2400">
        <v>3</v>
      </c>
      <c r="Y2400">
        <v>5</v>
      </c>
      <c r="Z2400" t="b">
        <v>0</v>
      </c>
    </row>
    <row r="2401" spans="1:26" hidden="1" x14ac:dyDescent="0.25">
      <c r="A2401" t="s">
        <v>10841</v>
      </c>
      <c r="B2401" t="s">
        <v>67</v>
      </c>
      <c r="C2401" t="s">
        <v>43</v>
      </c>
      <c r="D2401" t="s">
        <v>24</v>
      </c>
      <c r="E2401" t="s">
        <v>34</v>
      </c>
      <c r="F2401" t="s">
        <v>487</v>
      </c>
      <c r="G2401" t="s">
        <v>745</v>
      </c>
      <c r="H2401" t="s">
        <v>259</v>
      </c>
      <c r="I2401" t="b">
        <v>1</v>
      </c>
      <c r="J2401">
        <v>7.07</v>
      </c>
      <c r="K2401">
        <v>131.69999999999999</v>
      </c>
      <c r="L2401" t="s">
        <v>10842</v>
      </c>
      <c r="M2401" s="2">
        <f t="shared" si="111"/>
        <v>45954.753472222226</v>
      </c>
      <c r="N2401" t="s">
        <v>10843</v>
      </c>
      <c r="O2401" s="2">
        <f t="shared" si="112"/>
        <v>45964.897106481483</v>
      </c>
      <c r="P2401" t="s">
        <v>10844</v>
      </c>
      <c r="Q2401" s="2">
        <f t="shared" si="113"/>
        <v>45964.912893518522</v>
      </c>
      <c r="R2401" t="s">
        <v>10844</v>
      </c>
      <c r="S2401" t="s">
        <v>30</v>
      </c>
      <c r="T24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1" s="5">
        <f>IF(tb_ship[[#This Row],[current_status]]&lt;&gt;"DELIVERED", "",
  ABS(tb_ship[[#This Row],[Formated_actual_delivery_timestamp]] - tb_ship[[#This Row],[Formatted_estimated_delivery_timestamp]])
)</f>
        <v>1.5787037038535345E-2</v>
      </c>
      <c r="X2401">
        <v>4</v>
      </c>
      <c r="Y2401">
        <v>4</v>
      </c>
      <c r="Z2401" t="b">
        <v>0</v>
      </c>
    </row>
    <row r="2402" spans="1:26" hidden="1" x14ac:dyDescent="0.25">
      <c r="A2402" t="s">
        <v>10845</v>
      </c>
      <c r="B2402" t="s">
        <v>99</v>
      </c>
      <c r="C2402" t="s">
        <v>51</v>
      </c>
      <c r="D2402" t="s">
        <v>24</v>
      </c>
      <c r="E2402" t="s">
        <v>24</v>
      </c>
      <c r="F2402" t="s">
        <v>196</v>
      </c>
      <c r="G2402" t="s">
        <v>189</v>
      </c>
      <c r="H2402" t="s">
        <v>152</v>
      </c>
      <c r="I2402" t="b">
        <v>0</v>
      </c>
      <c r="J2402">
        <v>11.03</v>
      </c>
      <c r="K2402">
        <v>718.52</v>
      </c>
      <c r="L2402" t="s">
        <v>10846</v>
      </c>
      <c r="M2402" s="2">
        <f t="shared" si="111"/>
        <v>45825.871527777781</v>
      </c>
      <c r="N2402" t="s">
        <v>10847</v>
      </c>
      <c r="O2402" s="2">
        <f t="shared" si="112"/>
        <v>45827.363761574074</v>
      </c>
      <c r="P2402" t="s">
        <v>10848</v>
      </c>
      <c r="Q2402" s="2">
        <f t="shared" si="113"/>
        <v>45826.942280092589</v>
      </c>
      <c r="R2402" t="s">
        <v>10849</v>
      </c>
      <c r="S2402" t="s">
        <v>30</v>
      </c>
      <c r="T24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02" s="5">
        <f>IF(tb_ship[[#This Row],[current_status]]&lt;&gt;"DELIVERED", "",
  ABS(tb_ship[[#This Row],[Formated_actual_delivery_timestamp]] - tb_ship[[#This Row],[Formatted_estimated_delivery_timestamp]])
)</f>
        <v>0.42148148148407927</v>
      </c>
      <c r="X2402">
        <v>3</v>
      </c>
      <c r="Y2402">
        <v>2</v>
      </c>
      <c r="Z2402" t="b">
        <v>0</v>
      </c>
    </row>
    <row r="2403" spans="1:26" hidden="1" x14ac:dyDescent="0.25">
      <c r="A2403" t="s">
        <v>10850</v>
      </c>
      <c r="B2403" t="s">
        <v>203</v>
      </c>
      <c r="C2403" t="s">
        <v>51</v>
      </c>
      <c r="D2403" t="s">
        <v>24</v>
      </c>
      <c r="E2403" t="s">
        <v>52</v>
      </c>
      <c r="F2403" t="s">
        <v>273</v>
      </c>
      <c r="G2403" t="s">
        <v>76</v>
      </c>
      <c r="H2403" t="s">
        <v>216</v>
      </c>
      <c r="I2403" t="b">
        <v>0</v>
      </c>
      <c r="J2403">
        <v>5.24</v>
      </c>
      <c r="K2403">
        <v>204</v>
      </c>
      <c r="L2403" t="s">
        <v>10851</v>
      </c>
      <c r="M2403" s="2">
        <f t="shared" si="111"/>
        <v>45869.425694444442</v>
      </c>
      <c r="N2403" t="s">
        <v>10852</v>
      </c>
      <c r="O2403" s="2">
        <f t="shared" si="112"/>
        <v>45872.096168981487</v>
      </c>
      <c r="P2403" t="s">
        <v>10853</v>
      </c>
      <c r="Q2403" s="2">
        <f t="shared" si="113"/>
        <v>45872.360358796301</v>
      </c>
      <c r="R2403" t="s">
        <v>10853</v>
      </c>
      <c r="S2403" t="s">
        <v>30</v>
      </c>
      <c r="T24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3" s="5">
        <f>IF(tb_ship[[#This Row],[current_status]]&lt;&gt;"DELIVERED", "",
  ABS(tb_ship[[#This Row],[Formated_actual_delivery_timestamp]] - tb_ship[[#This Row],[Formatted_estimated_delivery_timestamp]])
)</f>
        <v>0.26418981481401715</v>
      </c>
      <c r="X2403">
        <v>3</v>
      </c>
      <c r="Y2403">
        <v>2</v>
      </c>
      <c r="Z2403" t="b">
        <v>0</v>
      </c>
    </row>
    <row r="2404" spans="1:26" hidden="1" x14ac:dyDescent="0.25">
      <c r="A2404" t="s">
        <v>10854</v>
      </c>
      <c r="B2404" t="s">
        <v>660</v>
      </c>
      <c r="C2404" t="s">
        <v>33</v>
      </c>
      <c r="D2404" t="s">
        <v>915</v>
      </c>
      <c r="E2404" t="s">
        <v>24</v>
      </c>
      <c r="F2404" t="s">
        <v>1153</v>
      </c>
      <c r="G2404" t="s">
        <v>249</v>
      </c>
      <c r="H2404" t="s">
        <v>3163</v>
      </c>
      <c r="I2404" t="b">
        <v>1</v>
      </c>
      <c r="J2404">
        <v>5.34</v>
      </c>
      <c r="K2404">
        <v>292.94</v>
      </c>
      <c r="L2404" t="s">
        <v>10855</v>
      </c>
      <c r="M2404" s="2">
        <f t="shared" si="111"/>
        <v>45940.433333333334</v>
      </c>
      <c r="N2404" t="s">
        <v>10856</v>
      </c>
      <c r="O2404" s="2">
        <f t="shared" si="112"/>
        <v>45951.472627314819</v>
      </c>
      <c r="P2404" t="s">
        <v>10857</v>
      </c>
      <c r="Q2404" s="2">
        <f t="shared" si="113"/>
        <v>45950.701990740745</v>
      </c>
      <c r="R2404" t="s">
        <v>10857</v>
      </c>
      <c r="S2404" t="s">
        <v>30</v>
      </c>
      <c r="T24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04" s="5">
        <f>IF(tb_ship[[#This Row],[current_status]]&lt;&gt;"DELIVERED", "",
  ABS(tb_ship[[#This Row],[Formated_actual_delivery_timestamp]] - tb_ship[[#This Row],[Formatted_estimated_delivery_timestamp]])
)</f>
        <v>0.77063657407416031</v>
      </c>
      <c r="X2404">
        <v>1</v>
      </c>
      <c r="Y2404">
        <v>4</v>
      </c>
      <c r="Z2404" t="b">
        <v>0</v>
      </c>
    </row>
    <row r="2405" spans="1:26" hidden="1" x14ac:dyDescent="0.25">
      <c r="A2405" t="s">
        <v>10858</v>
      </c>
      <c r="B2405" t="s">
        <v>58</v>
      </c>
      <c r="D2405" t="s">
        <v>24</v>
      </c>
      <c r="E2405" t="s">
        <v>24</v>
      </c>
      <c r="F2405" t="s">
        <v>128</v>
      </c>
      <c r="G2405" t="s">
        <v>273</v>
      </c>
      <c r="H2405" t="s">
        <v>574</v>
      </c>
      <c r="I2405" t="b">
        <v>0</v>
      </c>
      <c r="J2405">
        <v>80.180000000000007</v>
      </c>
      <c r="K2405">
        <v>4607.32</v>
      </c>
      <c r="L2405" t="s">
        <v>10859</v>
      </c>
      <c r="M2405" s="2">
        <f t="shared" si="111"/>
        <v>46001.660416666666</v>
      </c>
      <c r="N2405" t="s">
        <v>10860</v>
      </c>
      <c r="O2405" s="2">
        <f t="shared" si="112"/>
        <v>46005.230578703704</v>
      </c>
      <c r="P2405" t="s">
        <v>10861</v>
      </c>
      <c r="Q2405" s="2">
        <f t="shared" si="113"/>
        <v>46005.394768518519</v>
      </c>
      <c r="R2405" t="s">
        <v>10861</v>
      </c>
      <c r="S2405" t="s">
        <v>30</v>
      </c>
      <c r="T24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5" s="5">
        <f>IF(tb_ship[[#This Row],[current_status]]&lt;&gt;"DELIVERED", "",
  ABS(tb_ship[[#This Row],[Formated_actual_delivery_timestamp]] - tb_ship[[#This Row],[Formatted_estimated_delivery_timestamp]])
)</f>
        <v>0.16418981481547235</v>
      </c>
      <c r="X2405">
        <v>4</v>
      </c>
      <c r="Y2405">
        <v>2</v>
      </c>
      <c r="Z2405" t="b">
        <v>0</v>
      </c>
    </row>
    <row r="2406" spans="1:26" hidden="1" x14ac:dyDescent="0.25">
      <c r="A2406" t="s">
        <v>10862</v>
      </c>
      <c r="B2406" t="s">
        <v>203</v>
      </c>
      <c r="C2406" t="s">
        <v>33</v>
      </c>
      <c r="D2406" t="s">
        <v>52</v>
      </c>
      <c r="E2406" t="s">
        <v>24</v>
      </c>
      <c r="F2406" t="s">
        <v>236</v>
      </c>
      <c r="G2406" t="s">
        <v>68</v>
      </c>
      <c r="H2406" t="s">
        <v>197</v>
      </c>
      <c r="I2406" t="b">
        <v>1</v>
      </c>
      <c r="J2406">
        <v>169.02</v>
      </c>
      <c r="K2406">
        <v>5216.97</v>
      </c>
      <c r="L2406" t="s">
        <v>10863</v>
      </c>
      <c r="M2406" s="2">
        <f t="shared" si="111"/>
        <v>45980.762500000004</v>
      </c>
      <c r="N2406" t="s">
        <v>10864</v>
      </c>
      <c r="O2406" s="2">
        <f t="shared" si="112"/>
        <v>45989.270624999997</v>
      </c>
      <c r="P2406" t="s">
        <v>10865</v>
      </c>
      <c r="Q2406" s="2">
        <f t="shared" si="113"/>
        <v>45989.332453703704</v>
      </c>
      <c r="R2406" t="s">
        <v>10866</v>
      </c>
      <c r="S2406" t="s">
        <v>30</v>
      </c>
      <c r="T24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6" s="5">
        <f>IF(tb_ship[[#This Row],[current_status]]&lt;&gt;"DELIVERED", "",
  ABS(tb_ship[[#This Row],[Formated_actual_delivery_timestamp]] - tb_ship[[#This Row],[Formatted_estimated_delivery_timestamp]])
)</f>
        <v>6.1828703706851229E-2</v>
      </c>
      <c r="X2406">
        <v>1</v>
      </c>
      <c r="Y2406">
        <v>4</v>
      </c>
      <c r="Z2406" t="b">
        <v>0</v>
      </c>
    </row>
    <row r="2407" spans="1:26" hidden="1" x14ac:dyDescent="0.25">
      <c r="A2407" t="s">
        <v>10867</v>
      </c>
      <c r="B2407" t="s">
        <v>58</v>
      </c>
      <c r="C2407" t="s">
        <v>33</v>
      </c>
      <c r="D2407" t="s">
        <v>187</v>
      </c>
      <c r="E2407" t="s">
        <v>24</v>
      </c>
      <c r="F2407" t="s">
        <v>597</v>
      </c>
      <c r="G2407" t="s">
        <v>128</v>
      </c>
      <c r="H2407" t="s">
        <v>308</v>
      </c>
      <c r="I2407" t="b">
        <v>1</v>
      </c>
      <c r="J2407">
        <v>15.79</v>
      </c>
      <c r="K2407">
        <v>151.19999999999999</v>
      </c>
      <c r="L2407" t="s">
        <v>10868</v>
      </c>
      <c r="M2407" s="2">
        <f t="shared" si="111"/>
        <v>45982.089583333334</v>
      </c>
      <c r="N2407" t="s">
        <v>10869</v>
      </c>
      <c r="O2407" s="2">
        <f t="shared" si="112"/>
        <v>45986.325636574074</v>
      </c>
      <c r="P2407" t="s">
        <v>10870</v>
      </c>
      <c r="Q2407" s="2">
        <f t="shared" si="113"/>
        <v>45986.467407407406</v>
      </c>
      <c r="R2407" t="s">
        <v>10870</v>
      </c>
      <c r="S2407" t="s">
        <v>30</v>
      </c>
      <c r="T24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7" s="5">
        <f>IF(tb_ship[[#This Row],[current_status]]&lt;&gt;"DELIVERED", "",
  ABS(tb_ship[[#This Row],[Formated_actual_delivery_timestamp]] - tb_ship[[#This Row],[Formatted_estimated_delivery_timestamp]])
)</f>
        <v>0.14177083333197515</v>
      </c>
      <c r="X2407">
        <v>1</v>
      </c>
      <c r="Y2407">
        <v>5</v>
      </c>
      <c r="Z2407" t="b">
        <v>0</v>
      </c>
    </row>
    <row r="2408" spans="1:26" hidden="1" x14ac:dyDescent="0.25">
      <c r="A2408" t="s">
        <v>10871</v>
      </c>
      <c r="B2408" t="s">
        <v>58</v>
      </c>
      <c r="C2408" t="s">
        <v>51</v>
      </c>
      <c r="D2408" t="s">
        <v>59</v>
      </c>
      <c r="E2408" t="s">
        <v>52</v>
      </c>
      <c r="F2408" t="s">
        <v>1814</v>
      </c>
      <c r="G2408" t="s">
        <v>329</v>
      </c>
      <c r="H2408" t="s">
        <v>162</v>
      </c>
      <c r="I2408" t="b">
        <v>0</v>
      </c>
      <c r="J2408">
        <v>5.42</v>
      </c>
      <c r="K2408">
        <v>77.040000000000006</v>
      </c>
      <c r="L2408" t="s">
        <v>10872</v>
      </c>
      <c r="M2408" s="2">
        <f t="shared" si="111"/>
        <v>45820.338888888888</v>
      </c>
      <c r="N2408" t="s">
        <v>10873</v>
      </c>
      <c r="O2408" s="2">
        <f t="shared" si="112"/>
        <v>45824.862500000003</v>
      </c>
      <c r="P2408" t="s">
        <v>10874</v>
      </c>
      <c r="Q2408" s="2">
        <f t="shared" si="113"/>
        <v>45825.182268518518</v>
      </c>
      <c r="R2408" t="s">
        <v>10875</v>
      </c>
      <c r="S2408" t="s">
        <v>30</v>
      </c>
      <c r="T24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8" s="5">
        <f>IF(tb_ship[[#This Row],[current_status]]&lt;&gt;"DELIVERED", "",
  ABS(tb_ship[[#This Row],[Formated_actual_delivery_timestamp]] - tb_ship[[#This Row],[Formatted_estimated_delivery_timestamp]])
)</f>
        <v>0.31976851851504762</v>
      </c>
      <c r="X2408">
        <v>2</v>
      </c>
      <c r="Y2408">
        <v>3</v>
      </c>
      <c r="Z2408" t="b">
        <v>0</v>
      </c>
    </row>
    <row r="2409" spans="1:26" hidden="1" x14ac:dyDescent="0.25">
      <c r="A2409" t="s">
        <v>10876</v>
      </c>
      <c r="B2409" t="s">
        <v>32</v>
      </c>
      <c r="C2409" t="s">
        <v>33</v>
      </c>
      <c r="D2409" t="s">
        <v>24</v>
      </c>
      <c r="E2409" t="s">
        <v>44</v>
      </c>
      <c r="F2409" t="s">
        <v>196</v>
      </c>
      <c r="G2409" t="s">
        <v>135</v>
      </c>
      <c r="H2409" t="s">
        <v>2241</v>
      </c>
      <c r="I2409" t="b">
        <v>1</v>
      </c>
      <c r="J2409">
        <v>40.090000000000003</v>
      </c>
      <c r="K2409">
        <v>1558.21</v>
      </c>
      <c r="L2409" t="s">
        <v>10877</v>
      </c>
      <c r="M2409" s="2">
        <f t="shared" si="111"/>
        <v>46000.652777777781</v>
      </c>
      <c r="N2409" t="s">
        <v>10878</v>
      </c>
      <c r="O2409" s="2">
        <f t="shared" si="112"/>
        <v>46007.032557870371</v>
      </c>
      <c r="P2409" t="s">
        <v>10879</v>
      </c>
      <c r="Q2409" s="2">
        <f t="shared" si="113"/>
        <v>46007.626099537039</v>
      </c>
      <c r="R2409" t="s">
        <v>10879</v>
      </c>
      <c r="S2409" t="s">
        <v>30</v>
      </c>
      <c r="T24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09" s="5">
        <f>IF(tb_ship[[#This Row],[current_status]]&lt;&gt;"DELIVERED", "",
  ABS(tb_ship[[#This Row],[Formated_actual_delivery_timestamp]] - tb_ship[[#This Row],[Formatted_estimated_delivery_timestamp]])
)</f>
        <v>0.59354166666889796</v>
      </c>
      <c r="X2409">
        <v>3</v>
      </c>
      <c r="Y2409">
        <v>5</v>
      </c>
      <c r="Z2409" t="b">
        <v>0</v>
      </c>
    </row>
    <row r="2410" spans="1:26" hidden="1" x14ac:dyDescent="0.25">
      <c r="A2410" t="s">
        <v>10880</v>
      </c>
      <c r="B2410" t="s">
        <v>32</v>
      </c>
      <c r="C2410" t="s">
        <v>43</v>
      </c>
      <c r="D2410" t="s">
        <v>301</v>
      </c>
      <c r="E2410" t="s">
        <v>24</v>
      </c>
      <c r="F2410" t="s">
        <v>987</v>
      </c>
      <c r="G2410" t="s">
        <v>1499</v>
      </c>
      <c r="H2410" t="s">
        <v>303</v>
      </c>
      <c r="I2410" t="b">
        <v>1</v>
      </c>
      <c r="J2410">
        <v>33.08</v>
      </c>
      <c r="K2410">
        <v>368.76</v>
      </c>
      <c r="L2410" t="s">
        <v>10881</v>
      </c>
      <c r="M2410" s="2">
        <f t="shared" si="111"/>
        <v>45834.765277777777</v>
      </c>
      <c r="N2410" t="s">
        <v>10882</v>
      </c>
      <c r="O2410" s="2">
        <f t="shared" si="112"/>
        <v>45840.423206018517</v>
      </c>
      <c r="P2410" t="s">
        <v>10883</v>
      </c>
      <c r="Q2410" s="2">
        <f t="shared" si="113"/>
        <v>45840.893055555556</v>
      </c>
      <c r="R2410" t="s">
        <v>10883</v>
      </c>
      <c r="S2410" t="s">
        <v>30</v>
      </c>
      <c r="T24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10" s="5">
        <f>IF(tb_ship[[#This Row],[current_status]]&lt;&gt;"DELIVERED", "",
  ABS(tb_ship[[#This Row],[Formated_actual_delivery_timestamp]] - tb_ship[[#This Row],[Formatted_estimated_delivery_timestamp]])
)</f>
        <v>0.46984953703940846</v>
      </c>
      <c r="X2410">
        <v>3</v>
      </c>
      <c r="Y2410">
        <v>2</v>
      </c>
      <c r="Z2410" t="b">
        <v>0</v>
      </c>
    </row>
    <row r="2411" spans="1:26" hidden="1" x14ac:dyDescent="0.25">
      <c r="A2411" t="s">
        <v>10884</v>
      </c>
      <c r="B2411" t="s">
        <v>67</v>
      </c>
      <c r="C2411" t="s">
        <v>43</v>
      </c>
      <c r="D2411" t="s">
        <v>100</v>
      </c>
      <c r="E2411" t="s">
        <v>24</v>
      </c>
      <c r="F2411" t="s">
        <v>101</v>
      </c>
      <c r="G2411" t="s">
        <v>25</v>
      </c>
      <c r="H2411" t="s">
        <v>223</v>
      </c>
      <c r="I2411" t="b">
        <v>1</v>
      </c>
      <c r="J2411">
        <v>2.3199999999999998</v>
      </c>
      <c r="K2411">
        <v>99.67</v>
      </c>
      <c r="L2411" t="s">
        <v>10885</v>
      </c>
      <c r="M2411" s="2">
        <f t="shared" si="111"/>
        <v>45946.059027777781</v>
      </c>
      <c r="N2411" t="s">
        <v>10886</v>
      </c>
      <c r="O2411" s="2">
        <f t="shared" si="112"/>
        <v>45954.432939814818</v>
      </c>
      <c r="P2411" t="s">
        <v>10887</v>
      </c>
      <c r="Q2411" s="2">
        <f t="shared" si="113"/>
        <v>45954.644814814812</v>
      </c>
      <c r="R2411" t="s">
        <v>10887</v>
      </c>
      <c r="S2411" t="s">
        <v>30</v>
      </c>
      <c r="T24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11" s="5">
        <f>IF(tb_ship[[#This Row],[current_status]]&lt;&gt;"DELIVERED", "",
  ABS(tb_ship[[#This Row],[Formated_actual_delivery_timestamp]] - tb_ship[[#This Row],[Formatted_estimated_delivery_timestamp]])
)</f>
        <v>0.21187499999359716</v>
      </c>
      <c r="X2411">
        <v>3</v>
      </c>
      <c r="Y2411">
        <v>5</v>
      </c>
      <c r="Z2411" t="b">
        <v>0</v>
      </c>
    </row>
    <row r="2412" spans="1:26" hidden="1" x14ac:dyDescent="0.25">
      <c r="A2412" t="s">
        <v>10888</v>
      </c>
      <c r="B2412" t="s">
        <v>186</v>
      </c>
      <c r="C2412" t="s">
        <v>33</v>
      </c>
      <c r="D2412" t="s">
        <v>59</v>
      </c>
      <c r="E2412" t="s">
        <v>52</v>
      </c>
      <c r="F2412" t="s">
        <v>313</v>
      </c>
      <c r="G2412" t="s">
        <v>76</v>
      </c>
      <c r="H2412" t="s">
        <v>613</v>
      </c>
      <c r="I2412" t="b">
        <v>0</v>
      </c>
      <c r="J2412">
        <v>45.67</v>
      </c>
      <c r="K2412">
        <v>2824.13</v>
      </c>
      <c r="L2412" t="s">
        <v>10889</v>
      </c>
      <c r="M2412" s="2">
        <f t="shared" si="111"/>
        <v>46063.551388888889</v>
      </c>
      <c r="N2412" t="s">
        <v>10890</v>
      </c>
      <c r="O2412" s="2">
        <f t="shared" si="112"/>
        <v>46068.938750000001</v>
      </c>
      <c r="P2412" t="s">
        <v>10891</v>
      </c>
      <c r="Q2412" s="2">
        <f t="shared" si="113"/>
        <v>46069.360833333332</v>
      </c>
      <c r="R2412" t="s">
        <v>10892</v>
      </c>
      <c r="S2412" t="s">
        <v>30</v>
      </c>
      <c r="T2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12" s="5">
        <f>IF(tb_ship[[#This Row],[current_status]]&lt;&gt;"DELIVERED", "",
  ABS(tb_ship[[#This Row],[Formated_actual_delivery_timestamp]] - tb_ship[[#This Row],[Formatted_estimated_delivery_timestamp]])
)</f>
        <v>0.42208333333110204</v>
      </c>
      <c r="X2412">
        <v>2</v>
      </c>
      <c r="Y2412">
        <v>2</v>
      </c>
      <c r="Z2412" t="b">
        <v>0</v>
      </c>
    </row>
    <row r="2413" spans="1:26" hidden="1" x14ac:dyDescent="0.25">
      <c r="A2413" t="s">
        <v>10893</v>
      </c>
      <c r="B2413" t="s">
        <v>58</v>
      </c>
      <c r="D2413" t="s">
        <v>187</v>
      </c>
      <c r="E2413" t="s">
        <v>24</v>
      </c>
      <c r="F2413" t="s">
        <v>597</v>
      </c>
      <c r="G2413" t="s">
        <v>35</v>
      </c>
      <c r="H2413" t="s">
        <v>927</v>
      </c>
      <c r="I2413" t="b">
        <v>1</v>
      </c>
      <c r="J2413">
        <v>14.34</v>
      </c>
      <c r="K2413">
        <v>195.24</v>
      </c>
      <c r="L2413" t="s">
        <v>10894</v>
      </c>
      <c r="M2413" s="2">
        <f t="shared" si="111"/>
        <v>45833.109027777777</v>
      </c>
      <c r="N2413" t="s">
        <v>10895</v>
      </c>
      <c r="O2413" s="2">
        <f t="shared" si="112"/>
        <v>45837.548067129632</v>
      </c>
      <c r="P2413" t="s">
        <v>10896</v>
      </c>
      <c r="Q2413" s="2">
        <f t="shared" si="113"/>
        <v>45837.759548611109</v>
      </c>
      <c r="R2413" t="s">
        <v>10897</v>
      </c>
      <c r="S2413" t="s">
        <v>30</v>
      </c>
      <c r="T24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13" s="5">
        <f>IF(tb_ship[[#This Row],[current_status]]&lt;&gt;"DELIVERED", "",
  ABS(tb_ship[[#This Row],[Formated_actual_delivery_timestamp]] - tb_ship[[#This Row],[Formatted_estimated_delivery_timestamp]])
)</f>
        <v>0.21148148147767643</v>
      </c>
      <c r="X2413">
        <v>2</v>
      </c>
      <c r="Y2413">
        <v>5</v>
      </c>
      <c r="Z2413" t="b">
        <v>0</v>
      </c>
    </row>
    <row r="2414" spans="1:26" hidden="1" x14ac:dyDescent="0.25">
      <c r="A2414" t="s">
        <v>10898</v>
      </c>
      <c r="B2414" t="s">
        <v>203</v>
      </c>
      <c r="C2414" t="s">
        <v>33</v>
      </c>
      <c r="D2414" t="s">
        <v>44</v>
      </c>
      <c r="E2414" t="s">
        <v>52</v>
      </c>
      <c r="F2414" t="s">
        <v>109</v>
      </c>
      <c r="G2414" t="s">
        <v>92</v>
      </c>
      <c r="H2414" t="s">
        <v>86</v>
      </c>
      <c r="I2414" t="b">
        <v>1</v>
      </c>
      <c r="J2414">
        <v>4.5999999999999996</v>
      </c>
      <c r="K2414">
        <v>53.83</v>
      </c>
      <c r="L2414" t="s">
        <v>10899</v>
      </c>
      <c r="M2414" s="2">
        <f t="shared" si="111"/>
        <v>45849.314583333333</v>
      </c>
      <c r="N2414" t="s">
        <v>10900</v>
      </c>
      <c r="O2414" s="2">
        <f t="shared" si="112"/>
        <v>45855.230532407404</v>
      </c>
      <c r="P2414" t="s">
        <v>10901</v>
      </c>
      <c r="Q2414" s="2">
        <f t="shared" si="113"/>
        <v>45855.12767361111</v>
      </c>
      <c r="R2414" t="s">
        <v>10902</v>
      </c>
      <c r="S2414" t="s">
        <v>30</v>
      </c>
      <c r="T24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4" s="5">
        <f>IF(tb_ship[[#This Row],[current_status]]&lt;&gt;"DELIVERED", "",
  ABS(tb_ship[[#This Row],[Formated_actual_delivery_timestamp]] - tb_ship[[#This Row],[Formatted_estimated_delivery_timestamp]])
)</f>
        <v>0.10285879629373085</v>
      </c>
      <c r="X2414">
        <v>1</v>
      </c>
      <c r="Y2414">
        <v>4</v>
      </c>
      <c r="Z2414" t="b">
        <v>0</v>
      </c>
    </row>
    <row r="2415" spans="1:26" hidden="1" x14ac:dyDescent="0.25">
      <c r="A2415" t="s">
        <v>10903</v>
      </c>
      <c r="B2415" t="s">
        <v>58</v>
      </c>
      <c r="C2415" t="s">
        <v>51</v>
      </c>
      <c r="D2415" t="s">
        <v>44</v>
      </c>
      <c r="E2415" t="s">
        <v>116</v>
      </c>
      <c r="F2415" t="s">
        <v>180</v>
      </c>
      <c r="G2415" t="s">
        <v>811</v>
      </c>
      <c r="H2415" t="s">
        <v>1898</v>
      </c>
      <c r="I2415" t="b">
        <v>1</v>
      </c>
      <c r="J2415">
        <v>3.88</v>
      </c>
      <c r="K2415">
        <v>158.88999999999999</v>
      </c>
      <c r="L2415" t="s">
        <v>10904</v>
      </c>
      <c r="M2415" s="2">
        <f t="shared" si="111"/>
        <v>46053.184027777774</v>
      </c>
      <c r="N2415" t="s">
        <v>10905</v>
      </c>
      <c r="O2415" s="2">
        <f t="shared" si="112"/>
        <v>46057.298344907402</v>
      </c>
      <c r="P2415" t="s">
        <v>10906</v>
      </c>
      <c r="Q2415" s="2">
        <f t="shared" si="113"/>
        <v>46057.201874999999</v>
      </c>
      <c r="R2415" t="s">
        <v>10906</v>
      </c>
      <c r="S2415" t="s">
        <v>30</v>
      </c>
      <c r="T24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5" s="5">
        <f>IF(tb_ship[[#This Row],[current_status]]&lt;&gt;"DELIVERED", "",
  ABS(tb_ship[[#This Row],[Formated_actual_delivery_timestamp]] - tb_ship[[#This Row],[Formatted_estimated_delivery_timestamp]])
)</f>
        <v>9.6469907402934041E-2</v>
      </c>
      <c r="X2415">
        <v>2</v>
      </c>
      <c r="Y2415">
        <v>3</v>
      </c>
      <c r="Z2415" t="b">
        <v>0</v>
      </c>
    </row>
    <row r="2416" spans="1:26" hidden="1" x14ac:dyDescent="0.25">
      <c r="A2416" t="s">
        <v>10907</v>
      </c>
      <c r="B2416" t="s">
        <v>99</v>
      </c>
      <c r="C2416" t="s">
        <v>43</v>
      </c>
      <c r="D2416" t="s">
        <v>24</v>
      </c>
      <c r="E2416" t="s">
        <v>44</v>
      </c>
      <c r="F2416" t="s">
        <v>128</v>
      </c>
      <c r="G2416" t="s">
        <v>180</v>
      </c>
      <c r="H2416" t="s">
        <v>546</v>
      </c>
      <c r="I2416" t="b">
        <v>1</v>
      </c>
      <c r="J2416">
        <v>11.23</v>
      </c>
      <c r="K2416">
        <v>244.74</v>
      </c>
      <c r="L2416" t="s">
        <v>10908</v>
      </c>
      <c r="M2416" s="2">
        <f t="shared" si="111"/>
        <v>46013.661805555559</v>
      </c>
      <c r="N2416" t="s">
        <v>10909</v>
      </c>
      <c r="O2416" s="2">
        <f t="shared" si="112"/>
        <v>46026.489363425928</v>
      </c>
      <c r="Q2416" s="2" t="str">
        <f t="shared" si="113"/>
        <v/>
      </c>
      <c r="R2416" t="s">
        <v>10910</v>
      </c>
      <c r="S2416" t="s">
        <v>140</v>
      </c>
      <c r="T24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16" s="5" t="str">
        <f>IF(tb_ship[[#This Row],[current_status]]&lt;&gt;"DELIVERED", "",
  ABS(tb_ship[[#This Row],[Formated_actual_delivery_timestamp]] - tb_ship[[#This Row],[Formatted_estimated_delivery_timestamp]])
)</f>
        <v/>
      </c>
      <c r="V2416" t="s">
        <v>400</v>
      </c>
      <c r="W2416" t="s">
        <v>2418</v>
      </c>
      <c r="X2416">
        <v>5</v>
      </c>
      <c r="Y2416">
        <v>4</v>
      </c>
      <c r="Z2416" t="b">
        <v>1</v>
      </c>
    </row>
    <row r="2417" spans="1:26" hidden="1" x14ac:dyDescent="0.25">
      <c r="A2417" t="s">
        <v>10911</v>
      </c>
      <c r="B2417" t="s">
        <v>3176</v>
      </c>
      <c r="C2417" t="s">
        <v>33</v>
      </c>
      <c r="D2417" t="s">
        <v>59</v>
      </c>
      <c r="E2417" t="s">
        <v>52</v>
      </c>
      <c r="F2417" t="s">
        <v>471</v>
      </c>
      <c r="G2417" t="s">
        <v>92</v>
      </c>
      <c r="I2417" t="b">
        <v>0</v>
      </c>
      <c r="J2417">
        <v>24.4</v>
      </c>
      <c r="K2417">
        <v>1745.17</v>
      </c>
      <c r="L2417" t="s">
        <v>10912</v>
      </c>
      <c r="M2417" s="2">
        <f t="shared" si="111"/>
        <v>46017.427777777782</v>
      </c>
      <c r="N2417" t="s">
        <v>10913</v>
      </c>
      <c r="O2417" s="2">
        <f t="shared" si="112"/>
        <v>46021.564108796301</v>
      </c>
      <c r="P2417" t="s">
        <v>10914</v>
      </c>
      <c r="Q2417" s="2">
        <f t="shared" si="113"/>
        <v>46021.171840277777</v>
      </c>
      <c r="R2417" t="s">
        <v>10915</v>
      </c>
      <c r="S2417" t="s">
        <v>30</v>
      </c>
      <c r="T24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7" s="5">
        <f>IF(tb_ship[[#This Row],[current_status]]&lt;&gt;"DELIVERED", "",
  ABS(tb_ship[[#This Row],[Formated_actual_delivery_timestamp]] - tb_ship[[#This Row],[Formatted_estimated_delivery_timestamp]])
)</f>
        <v>0.39226851852436084</v>
      </c>
      <c r="X2417">
        <v>4</v>
      </c>
      <c r="Y2417">
        <v>5</v>
      </c>
      <c r="Z2417" t="b">
        <v>0</v>
      </c>
    </row>
    <row r="2418" spans="1:26" hidden="1" x14ac:dyDescent="0.25">
      <c r="A2418" t="s">
        <v>10916</v>
      </c>
      <c r="B2418" t="s">
        <v>203</v>
      </c>
      <c r="C2418" t="s">
        <v>43</v>
      </c>
      <c r="D2418" t="s">
        <v>44</v>
      </c>
      <c r="E2418" t="s">
        <v>24</v>
      </c>
      <c r="F2418" t="s">
        <v>109</v>
      </c>
      <c r="G2418" t="s">
        <v>151</v>
      </c>
      <c r="H2418" t="s">
        <v>46</v>
      </c>
      <c r="I2418" t="b">
        <v>1</v>
      </c>
      <c r="J2418">
        <v>4.8899999999999997</v>
      </c>
      <c r="K2418">
        <v>464.71</v>
      </c>
      <c r="L2418" t="s">
        <v>10917</v>
      </c>
      <c r="M2418" s="2">
        <f t="shared" si="111"/>
        <v>46015.274305555555</v>
      </c>
      <c r="N2418" t="s">
        <v>10918</v>
      </c>
      <c r="O2418" s="2">
        <f t="shared" si="112"/>
        <v>46029.616932870369</v>
      </c>
      <c r="P2418" t="s">
        <v>10919</v>
      </c>
      <c r="Q2418" s="2">
        <f t="shared" si="113"/>
        <v>46029.304143518515</v>
      </c>
      <c r="R2418" t="s">
        <v>10919</v>
      </c>
      <c r="S2418" t="s">
        <v>30</v>
      </c>
      <c r="T24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8" s="5">
        <f>IF(tb_ship[[#This Row],[current_status]]&lt;&gt;"DELIVERED", "",
  ABS(tb_ship[[#This Row],[Formated_actual_delivery_timestamp]] - tb_ship[[#This Row],[Formatted_estimated_delivery_timestamp]])
)</f>
        <v>0.31278935185400769</v>
      </c>
      <c r="X2418">
        <v>3</v>
      </c>
      <c r="Y2418">
        <v>2</v>
      </c>
      <c r="Z2418" t="b">
        <v>0</v>
      </c>
    </row>
    <row r="2419" spans="1:26" hidden="1" x14ac:dyDescent="0.25">
      <c r="A2419" t="s">
        <v>10920</v>
      </c>
      <c r="B2419" t="s">
        <v>99</v>
      </c>
      <c r="C2419" t="s">
        <v>51</v>
      </c>
      <c r="D2419" t="s">
        <v>44</v>
      </c>
      <c r="E2419" t="s">
        <v>24</v>
      </c>
      <c r="F2419" t="s">
        <v>45</v>
      </c>
      <c r="G2419" t="s">
        <v>196</v>
      </c>
      <c r="H2419" t="s">
        <v>110</v>
      </c>
      <c r="I2419" t="b">
        <v>1</v>
      </c>
      <c r="J2419">
        <v>14.87</v>
      </c>
      <c r="K2419">
        <v>563.85</v>
      </c>
      <c r="L2419" t="s">
        <v>10921</v>
      </c>
      <c r="M2419" s="2">
        <f t="shared" si="111"/>
        <v>46051.097916666666</v>
      </c>
      <c r="N2419" t="s">
        <v>10922</v>
      </c>
      <c r="O2419" s="2">
        <f t="shared" si="112"/>
        <v>46056.203125</v>
      </c>
      <c r="P2419" t="s">
        <v>10923</v>
      </c>
      <c r="Q2419" s="2">
        <f t="shared" si="113"/>
        <v>46055.026261574072</v>
      </c>
      <c r="R2419" t="s">
        <v>10923</v>
      </c>
      <c r="S2419" t="s">
        <v>30</v>
      </c>
      <c r="T24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19" s="5">
        <f>IF(tb_ship[[#This Row],[current_status]]&lt;&gt;"DELIVERED", "",
  ABS(tb_ship[[#This Row],[Formated_actual_delivery_timestamp]] - tb_ship[[#This Row],[Formatted_estimated_delivery_timestamp]])
)</f>
        <v>1.176863425927877</v>
      </c>
      <c r="X2419">
        <v>3</v>
      </c>
      <c r="Y2419">
        <v>4</v>
      </c>
      <c r="Z2419" t="b">
        <v>0</v>
      </c>
    </row>
    <row r="2420" spans="1:26" hidden="1" x14ac:dyDescent="0.25">
      <c r="A2420" t="s">
        <v>10924</v>
      </c>
      <c r="B2420" t="s">
        <v>203</v>
      </c>
      <c r="C2420" t="s">
        <v>33</v>
      </c>
      <c r="D2420" t="s">
        <v>44</v>
      </c>
      <c r="E2420" t="s">
        <v>52</v>
      </c>
      <c r="F2420" t="s">
        <v>117</v>
      </c>
      <c r="G2420" t="s">
        <v>329</v>
      </c>
      <c r="H2420" t="s">
        <v>2406</v>
      </c>
      <c r="I2420" t="b">
        <v>1</v>
      </c>
      <c r="J2420">
        <v>13.39</v>
      </c>
      <c r="K2420">
        <v>46.61</v>
      </c>
      <c r="L2420" t="s">
        <v>10925</v>
      </c>
      <c r="M2420" s="2">
        <f t="shared" si="111"/>
        <v>45964.28125</v>
      </c>
      <c r="N2420" t="s">
        <v>10926</v>
      </c>
      <c r="O2420" s="2">
        <f t="shared" si="112"/>
        <v>45968.237847222219</v>
      </c>
      <c r="P2420" t="s">
        <v>10927</v>
      </c>
      <c r="Q2420" s="2">
        <f t="shared" si="113"/>
        <v>45968.406226851854</v>
      </c>
      <c r="R2420" t="s">
        <v>10928</v>
      </c>
      <c r="S2420" t="s">
        <v>30</v>
      </c>
      <c r="T24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20" s="5">
        <f>IF(tb_ship[[#This Row],[current_status]]&lt;&gt;"DELIVERED", "",
  ABS(tb_ship[[#This Row],[Formated_actual_delivery_timestamp]] - tb_ship[[#This Row],[Formatted_estimated_delivery_timestamp]])
)</f>
        <v>0.16837962963472819</v>
      </c>
      <c r="X2420">
        <v>2</v>
      </c>
      <c r="Y2420">
        <v>3</v>
      </c>
      <c r="Z2420" t="b">
        <v>0</v>
      </c>
    </row>
    <row r="2421" spans="1:26" hidden="1" x14ac:dyDescent="0.25">
      <c r="A2421" t="s">
        <v>10929</v>
      </c>
      <c r="B2421" t="s">
        <v>955</v>
      </c>
      <c r="C2421" t="s">
        <v>43</v>
      </c>
      <c r="D2421" t="s">
        <v>24</v>
      </c>
      <c r="E2421" t="s">
        <v>24</v>
      </c>
      <c r="F2421" t="s">
        <v>1839</v>
      </c>
      <c r="G2421" t="s">
        <v>93</v>
      </c>
      <c r="H2421" t="s">
        <v>488</v>
      </c>
      <c r="I2421" t="b">
        <v>0</v>
      </c>
      <c r="J2421">
        <v>4.8899999999999997</v>
      </c>
      <c r="K2421">
        <v>371.35</v>
      </c>
      <c r="L2421" t="s">
        <v>10930</v>
      </c>
      <c r="M2421" s="2">
        <f t="shared" si="111"/>
        <v>46078.622222222228</v>
      </c>
      <c r="N2421" t="s">
        <v>10931</v>
      </c>
      <c r="O2421" s="2">
        <f t="shared" si="112"/>
        <v>46081.809675925928</v>
      </c>
      <c r="Q2421" s="2" t="str">
        <f t="shared" si="113"/>
        <v/>
      </c>
      <c r="R2421" t="s">
        <v>10932</v>
      </c>
      <c r="S2421" t="s">
        <v>114</v>
      </c>
      <c r="T24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21" s="5" t="str">
        <f>IF(tb_ship[[#This Row],[current_status]]&lt;&gt;"DELIVERED", "",
  ABS(tb_ship[[#This Row],[Formated_actual_delivery_timestamp]] - tb_ship[[#This Row],[Formatted_estimated_delivery_timestamp]])
)</f>
        <v/>
      </c>
      <c r="X2421">
        <v>2</v>
      </c>
      <c r="Y2421">
        <v>2</v>
      </c>
      <c r="Z2421" t="b">
        <v>0</v>
      </c>
    </row>
    <row r="2422" spans="1:26" hidden="1" x14ac:dyDescent="0.25">
      <c r="A2422" t="s">
        <v>10933</v>
      </c>
      <c r="B2422" t="s">
        <v>83</v>
      </c>
      <c r="C2422" t="s">
        <v>51</v>
      </c>
      <c r="D2422" t="s">
        <v>24</v>
      </c>
      <c r="E2422" t="s">
        <v>52</v>
      </c>
      <c r="F2422" t="s">
        <v>35</v>
      </c>
      <c r="G2422" t="s">
        <v>422</v>
      </c>
      <c r="H2422" t="s">
        <v>216</v>
      </c>
      <c r="I2422" t="b">
        <v>1</v>
      </c>
      <c r="J2422">
        <v>39.770000000000003</v>
      </c>
      <c r="K2422">
        <v>3432.38</v>
      </c>
      <c r="L2422" t="s">
        <v>10934</v>
      </c>
      <c r="M2422" s="2">
        <f t="shared" si="111"/>
        <v>45912.350694444445</v>
      </c>
      <c r="N2422" t="s">
        <v>10935</v>
      </c>
      <c r="O2422" s="2">
        <f t="shared" si="112"/>
        <v>45919.487002314818</v>
      </c>
      <c r="P2422" t="s">
        <v>10936</v>
      </c>
      <c r="Q2422" s="2">
        <f t="shared" si="113"/>
        <v>45919.507650462969</v>
      </c>
      <c r="R2422" t="s">
        <v>10937</v>
      </c>
      <c r="S2422" t="s">
        <v>30</v>
      </c>
      <c r="T24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22" s="5">
        <f>IF(tb_ship[[#This Row],[current_status]]&lt;&gt;"DELIVERED", "",
  ABS(tb_ship[[#This Row],[Formated_actual_delivery_timestamp]] - tb_ship[[#This Row],[Formatted_estimated_delivery_timestamp]])
)</f>
        <v>2.064814815093996E-2</v>
      </c>
      <c r="X2422">
        <v>4</v>
      </c>
      <c r="Y2422">
        <v>4</v>
      </c>
      <c r="Z2422" t="b">
        <v>0</v>
      </c>
    </row>
    <row r="2423" spans="1:26" hidden="1" x14ac:dyDescent="0.25">
      <c r="A2423" t="s">
        <v>10938</v>
      </c>
      <c r="B2423" t="s">
        <v>186</v>
      </c>
      <c r="C2423" t="s">
        <v>51</v>
      </c>
      <c r="D2423" t="s">
        <v>34</v>
      </c>
      <c r="E2423" t="s">
        <v>24</v>
      </c>
      <c r="F2423" t="s">
        <v>745</v>
      </c>
      <c r="G2423" t="s">
        <v>68</v>
      </c>
      <c r="H2423" t="s">
        <v>319</v>
      </c>
      <c r="I2423" t="b">
        <v>1</v>
      </c>
      <c r="J2423">
        <v>22.38</v>
      </c>
      <c r="K2423">
        <v>2208.5500000000002</v>
      </c>
      <c r="L2423" t="s">
        <v>10939</v>
      </c>
      <c r="M2423" s="2">
        <f t="shared" si="111"/>
        <v>45926.309027777781</v>
      </c>
      <c r="N2423" t="s">
        <v>10940</v>
      </c>
      <c r="O2423" s="2">
        <f t="shared" si="112"/>
        <v>45932.310023148151</v>
      </c>
      <c r="P2423" t="s">
        <v>10941</v>
      </c>
      <c r="Q2423" s="2">
        <f t="shared" si="113"/>
        <v>45932.191759259258</v>
      </c>
      <c r="R2423" t="s">
        <v>10942</v>
      </c>
      <c r="S2423" t="s">
        <v>30</v>
      </c>
      <c r="T24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23" s="5">
        <f>IF(tb_ship[[#This Row],[current_status]]&lt;&gt;"DELIVERED", "",
  ABS(tb_ship[[#This Row],[Formated_actual_delivery_timestamp]] - tb_ship[[#This Row],[Formatted_estimated_delivery_timestamp]])
)</f>
        <v>0.11826388889312511</v>
      </c>
      <c r="X2423">
        <v>3</v>
      </c>
      <c r="Y2423">
        <v>4</v>
      </c>
      <c r="Z2423" t="b">
        <v>0</v>
      </c>
    </row>
    <row r="2424" spans="1:26" hidden="1" x14ac:dyDescent="0.25">
      <c r="A2424" t="s">
        <v>10943</v>
      </c>
      <c r="B2424" t="s">
        <v>67</v>
      </c>
      <c r="C2424" t="s">
        <v>33</v>
      </c>
      <c r="D2424" t="s">
        <v>24</v>
      </c>
      <c r="E2424" t="s">
        <v>44</v>
      </c>
      <c r="F2424" t="s">
        <v>68</v>
      </c>
      <c r="G2424" t="s">
        <v>45</v>
      </c>
      <c r="H2424" t="s">
        <v>2241</v>
      </c>
      <c r="I2424" t="b">
        <v>1</v>
      </c>
      <c r="J2424">
        <v>7.18</v>
      </c>
      <c r="K2424">
        <v>106.27</v>
      </c>
      <c r="L2424" t="s">
        <v>10944</v>
      </c>
      <c r="M2424" s="2">
        <f t="shared" si="111"/>
        <v>46063.379861111112</v>
      </c>
      <c r="N2424" t="s">
        <v>10945</v>
      </c>
      <c r="O2424" s="2">
        <f t="shared" si="112"/>
        <v>46070.930497685185</v>
      </c>
      <c r="P2424" t="s">
        <v>10946</v>
      </c>
      <c r="Q2424" s="2">
        <f t="shared" si="113"/>
        <v>46070.498472222222</v>
      </c>
      <c r="R2424" t="s">
        <v>10946</v>
      </c>
      <c r="S2424" t="s">
        <v>30</v>
      </c>
      <c r="T24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24" s="5">
        <f>IF(tb_ship[[#This Row],[current_status]]&lt;&gt;"DELIVERED", "",
  ABS(tb_ship[[#This Row],[Formated_actual_delivery_timestamp]] - tb_ship[[#This Row],[Formatted_estimated_delivery_timestamp]])
)</f>
        <v>0.43202546296379296</v>
      </c>
      <c r="X2424">
        <v>3</v>
      </c>
      <c r="Y2424">
        <v>2</v>
      </c>
      <c r="Z2424" t="b">
        <v>0</v>
      </c>
    </row>
    <row r="2425" spans="1:26" hidden="1" x14ac:dyDescent="0.25">
      <c r="A2425" t="s">
        <v>10947</v>
      </c>
      <c r="B2425" t="s">
        <v>443</v>
      </c>
      <c r="C2425" t="s">
        <v>33</v>
      </c>
      <c r="D2425" t="s">
        <v>44</v>
      </c>
      <c r="E2425" t="s">
        <v>52</v>
      </c>
      <c r="F2425" t="s">
        <v>117</v>
      </c>
      <c r="G2425" t="s">
        <v>329</v>
      </c>
      <c r="H2425" t="s">
        <v>86</v>
      </c>
      <c r="I2425" t="b">
        <v>1</v>
      </c>
      <c r="J2425">
        <v>8.93</v>
      </c>
      <c r="K2425">
        <v>840.79</v>
      </c>
      <c r="L2425" t="s">
        <v>10948</v>
      </c>
      <c r="M2425" s="2">
        <f t="shared" si="111"/>
        <v>45896.053472222222</v>
      </c>
      <c r="N2425" t="s">
        <v>10949</v>
      </c>
      <c r="O2425" s="2">
        <f t="shared" si="112"/>
        <v>45907.258344907408</v>
      </c>
      <c r="P2425" t="s">
        <v>10950</v>
      </c>
      <c r="Q2425" s="2">
        <f t="shared" si="113"/>
        <v>45907.415081018517</v>
      </c>
      <c r="R2425" t="s">
        <v>10950</v>
      </c>
      <c r="S2425" t="s">
        <v>30</v>
      </c>
      <c r="T24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25" s="5">
        <f>IF(tb_ship[[#This Row],[current_status]]&lt;&gt;"DELIVERED", "",
  ABS(tb_ship[[#This Row],[Formated_actual_delivery_timestamp]] - tb_ship[[#This Row],[Formatted_estimated_delivery_timestamp]])
)</f>
        <v>0.15673611110833008</v>
      </c>
      <c r="X2425">
        <v>3</v>
      </c>
      <c r="Y2425">
        <v>5</v>
      </c>
      <c r="Z2425" t="b">
        <v>0</v>
      </c>
    </row>
    <row r="2426" spans="1:26" hidden="1" x14ac:dyDescent="0.25">
      <c r="A2426" t="s">
        <v>10951</v>
      </c>
      <c r="B2426" t="s">
        <v>42</v>
      </c>
      <c r="C2426" t="s">
        <v>43</v>
      </c>
      <c r="D2426" t="s">
        <v>187</v>
      </c>
      <c r="E2426" t="s">
        <v>24</v>
      </c>
      <c r="F2426" t="s">
        <v>8552</v>
      </c>
      <c r="G2426" t="s">
        <v>151</v>
      </c>
      <c r="H2426" t="s">
        <v>927</v>
      </c>
      <c r="I2426" t="b">
        <v>0</v>
      </c>
      <c r="J2426">
        <v>9.92</v>
      </c>
      <c r="K2426">
        <v>215.32</v>
      </c>
      <c r="L2426" t="s">
        <v>10952</v>
      </c>
      <c r="M2426" s="2">
        <f t="shared" si="111"/>
        <v>45922.163888888892</v>
      </c>
      <c r="N2426" t="s">
        <v>10953</v>
      </c>
      <c r="O2426" s="2">
        <f t="shared" si="112"/>
        <v>45924.647013888891</v>
      </c>
      <c r="P2426" t="s">
        <v>10954</v>
      </c>
      <c r="Q2426" s="2">
        <f t="shared" si="113"/>
        <v>45925.090405092589</v>
      </c>
      <c r="R2426" t="s">
        <v>10954</v>
      </c>
      <c r="S2426" t="s">
        <v>30</v>
      </c>
      <c r="T24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26" s="5">
        <f>IF(tb_ship[[#This Row],[current_status]]&lt;&gt;"DELIVERED", "",
  ABS(tb_ship[[#This Row],[Formated_actual_delivery_timestamp]] - tb_ship[[#This Row],[Formatted_estimated_delivery_timestamp]])
)</f>
        <v>0.44339120369841112</v>
      </c>
      <c r="X2426">
        <v>3</v>
      </c>
      <c r="Y2426">
        <v>2</v>
      </c>
      <c r="Z2426" t="b">
        <v>0</v>
      </c>
    </row>
    <row r="2427" spans="1:26" hidden="1" x14ac:dyDescent="0.25">
      <c r="A2427" t="s">
        <v>10955</v>
      </c>
      <c r="B2427" t="s">
        <v>67</v>
      </c>
      <c r="C2427" t="s">
        <v>43</v>
      </c>
      <c r="D2427" t="s">
        <v>24</v>
      </c>
      <c r="E2427" t="s">
        <v>24</v>
      </c>
      <c r="F2427" t="s">
        <v>189</v>
      </c>
      <c r="G2427" t="s">
        <v>25</v>
      </c>
      <c r="H2427" t="s">
        <v>152</v>
      </c>
      <c r="I2427" t="b">
        <v>0</v>
      </c>
      <c r="J2427">
        <v>11.68</v>
      </c>
      <c r="K2427">
        <v>195.13</v>
      </c>
      <c r="L2427" t="s">
        <v>10956</v>
      </c>
      <c r="M2427" s="2">
        <f t="shared" si="111"/>
        <v>45875.738888888889</v>
      </c>
      <c r="N2427" t="s">
        <v>10957</v>
      </c>
      <c r="O2427" s="2">
        <f t="shared" si="112"/>
        <v>45879.996539351858</v>
      </c>
      <c r="P2427" t="s">
        <v>10958</v>
      </c>
      <c r="Q2427" s="2">
        <f t="shared" si="113"/>
        <v>45879.571435185186</v>
      </c>
      <c r="R2427" t="s">
        <v>10958</v>
      </c>
      <c r="S2427" t="s">
        <v>30</v>
      </c>
      <c r="T24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27" s="5">
        <f>IF(tb_ship[[#This Row],[current_status]]&lt;&gt;"DELIVERED", "",
  ABS(tb_ship[[#This Row],[Formated_actual_delivery_timestamp]] - tb_ship[[#This Row],[Formatted_estimated_delivery_timestamp]])
)</f>
        <v>0.42510416667209938</v>
      </c>
      <c r="X2427">
        <v>4</v>
      </c>
      <c r="Y2427">
        <v>1</v>
      </c>
      <c r="Z2427" t="b">
        <v>0</v>
      </c>
    </row>
    <row r="2428" spans="1:26" hidden="1" x14ac:dyDescent="0.25">
      <c r="A2428" t="s">
        <v>10959</v>
      </c>
      <c r="B2428" t="s">
        <v>58</v>
      </c>
      <c r="C2428" t="s">
        <v>51</v>
      </c>
      <c r="D2428" t="s">
        <v>228</v>
      </c>
      <c r="E2428" t="s">
        <v>34</v>
      </c>
      <c r="F2428" t="s">
        <v>960</v>
      </c>
      <c r="G2428" t="s">
        <v>75</v>
      </c>
      <c r="H2428" t="s">
        <v>962</v>
      </c>
      <c r="I2428" t="b">
        <v>1</v>
      </c>
      <c r="J2428">
        <v>21.05</v>
      </c>
      <c r="K2428">
        <v>528.97</v>
      </c>
      <c r="L2428" t="s">
        <v>10960</v>
      </c>
      <c r="M2428" s="2">
        <f t="shared" si="111"/>
        <v>45975.190277777772</v>
      </c>
      <c r="N2428" t="s">
        <v>10961</v>
      </c>
      <c r="O2428" s="2">
        <f t="shared" si="112"/>
        <v>45979.332071759258</v>
      </c>
      <c r="P2428" t="s">
        <v>10962</v>
      </c>
      <c r="Q2428" s="2">
        <f t="shared" si="113"/>
        <v>45979.420300925922</v>
      </c>
      <c r="R2428" t="s">
        <v>10963</v>
      </c>
      <c r="S2428" t="s">
        <v>30</v>
      </c>
      <c r="T24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28" s="5">
        <f>IF(tb_ship[[#This Row],[current_status]]&lt;&gt;"DELIVERED", "",
  ABS(tb_ship[[#This Row],[Formated_actual_delivery_timestamp]] - tb_ship[[#This Row],[Formatted_estimated_delivery_timestamp]])
)</f>
        <v>8.8229166663950309E-2</v>
      </c>
      <c r="X2428">
        <v>2</v>
      </c>
      <c r="Y2428">
        <v>2</v>
      </c>
      <c r="Z2428" t="b">
        <v>0</v>
      </c>
    </row>
    <row r="2429" spans="1:26" hidden="1" x14ac:dyDescent="0.25">
      <c r="A2429" t="s">
        <v>10964</v>
      </c>
      <c r="B2429" t="s">
        <v>512</v>
      </c>
      <c r="C2429" t="s">
        <v>43</v>
      </c>
      <c r="D2429" t="s">
        <v>52</v>
      </c>
      <c r="E2429" t="s">
        <v>59</v>
      </c>
      <c r="F2429" t="s">
        <v>329</v>
      </c>
      <c r="G2429" t="s">
        <v>242</v>
      </c>
      <c r="I2429" t="b">
        <v>0</v>
      </c>
      <c r="J2429">
        <v>7.23</v>
      </c>
      <c r="K2429">
        <v>483.19</v>
      </c>
      <c r="L2429" t="s">
        <v>10965</v>
      </c>
      <c r="M2429" s="2">
        <f t="shared" si="111"/>
        <v>45896.648611111115</v>
      </c>
      <c r="N2429" t="s">
        <v>10966</v>
      </c>
      <c r="O2429" s="2">
        <f t="shared" si="112"/>
        <v>45904.433703703704</v>
      </c>
      <c r="P2429" t="s">
        <v>10967</v>
      </c>
      <c r="Q2429" s="2">
        <f t="shared" si="113"/>
        <v>45904.16615740741</v>
      </c>
      <c r="R2429" t="s">
        <v>10967</v>
      </c>
      <c r="S2429" t="s">
        <v>30</v>
      </c>
      <c r="T24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29" s="5">
        <f>IF(tb_ship[[#This Row],[current_status]]&lt;&gt;"DELIVERED", "",
  ABS(tb_ship[[#This Row],[Formated_actual_delivery_timestamp]] - tb_ship[[#This Row],[Formatted_estimated_delivery_timestamp]])
)</f>
        <v>0.26754629629431292</v>
      </c>
      <c r="X2429">
        <v>2</v>
      </c>
      <c r="Y2429">
        <v>5</v>
      </c>
      <c r="Z2429" t="b">
        <v>0</v>
      </c>
    </row>
    <row r="2430" spans="1:26" hidden="1" x14ac:dyDescent="0.25">
      <c r="A2430" t="s">
        <v>10968</v>
      </c>
      <c r="B2430" t="s">
        <v>67</v>
      </c>
      <c r="C2430" t="s">
        <v>51</v>
      </c>
      <c r="D2430" t="s">
        <v>301</v>
      </c>
      <c r="E2430" t="s">
        <v>24</v>
      </c>
      <c r="F2430" t="s">
        <v>10969</v>
      </c>
      <c r="G2430" t="s">
        <v>196</v>
      </c>
      <c r="H2430" t="s">
        <v>303</v>
      </c>
      <c r="I2430" t="b">
        <v>1</v>
      </c>
      <c r="J2430">
        <v>30.55</v>
      </c>
      <c r="K2430">
        <v>674.53</v>
      </c>
      <c r="L2430" t="s">
        <v>10970</v>
      </c>
      <c r="M2430" s="2">
        <f t="shared" si="111"/>
        <v>45948.643055555556</v>
      </c>
      <c r="N2430" t="s">
        <v>10971</v>
      </c>
      <c r="O2430" s="2">
        <f t="shared" si="112"/>
        <v>45954.139826388891</v>
      </c>
      <c r="Q2430" s="2" t="str">
        <f t="shared" si="113"/>
        <v/>
      </c>
      <c r="R2430" t="s">
        <v>10972</v>
      </c>
      <c r="S2430" t="s">
        <v>140</v>
      </c>
      <c r="T24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30" s="5" t="str">
        <f>IF(tb_ship[[#This Row],[current_status]]&lt;&gt;"DELIVERED", "",
  ABS(tb_ship[[#This Row],[Formated_actual_delivery_timestamp]] - tb_ship[[#This Row],[Formatted_estimated_delivery_timestamp]])
)</f>
        <v/>
      </c>
      <c r="V2430" t="s">
        <v>1013</v>
      </c>
      <c r="W2430" t="s">
        <v>381</v>
      </c>
      <c r="X2430">
        <v>7</v>
      </c>
      <c r="Y2430">
        <v>3</v>
      </c>
      <c r="Z2430" t="b">
        <v>1</v>
      </c>
    </row>
    <row r="2431" spans="1:26" hidden="1" x14ac:dyDescent="0.25">
      <c r="A2431" t="s">
        <v>10973</v>
      </c>
      <c r="B2431" t="s">
        <v>279</v>
      </c>
      <c r="C2431" t="s">
        <v>51</v>
      </c>
      <c r="D2431" t="s">
        <v>52</v>
      </c>
      <c r="E2431" t="s">
        <v>59</v>
      </c>
      <c r="F2431" t="s">
        <v>236</v>
      </c>
      <c r="G2431" t="s">
        <v>2061</v>
      </c>
      <c r="H2431" t="s">
        <v>314</v>
      </c>
      <c r="I2431" t="b">
        <v>0</v>
      </c>
      <c r="J2431">
        <v>25.32</v>
      </c>
      <c r="K2431">
        <v>673.19</v>
      </c>
      <c r="L2431" t="s">
        <v>10974</v>
      </c>
      <c r="M2431" s="2">
        <f t="shared" si="111"/>
        <v>45888.410416666666</v>
      </c>
      <c r="N2431" t="s">
        <v>10975</v>
      </c>
      <c r="O2431" s="2">
        <f t="shared" si="112"/>
        <v>45895.976701388892</v>
      </c>
      <c r="P2431" t="s">
        <v>10976</v>
      </c>
      <c r="Q2431" s="2">
        <f t="shared" si="113"/>
        <v>45895.740011574075</v>
      </c>
      <c r="R2431" t="s">
        <v>10976</v>
      </c>
      <c r="S2431" t="s">
        <v>30</v>
      </c>
      <c r="T24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1" s="5">
        <f>IF(tb_ship[[#This Row],[current_status]]&lt;&gt;"DELIVERED", "",
  ABS(tb_ship[[#This Row],[Formated_actual_delivery_timestamp]] - tb_ship[[#This Row],[Formatted_estimated_delivery_timestamp]])
)</f>
        <v>0.23668981481750961</v>
      </c>
      <c r="X2431">
        <v>3</v>
      </c>
      <c r="Y2431">
        <v>2</v>
      </c>
      <c r="Z2431" t="b">
        <v>0</v>
      </c>
    </row>
    <row r="2432" spans="1:26" hidden="1" x14ac:dyDescent="0.25">
      <c r="A2432" t="s">
        <v>10977</v>
      </c>
      <c r="B2432" t="s">
        <v>99</v>
      </c>
      <c r="C2432" t="s">
        <v>33</v>
      </c>
      <c r="D2432" t="s">
        <v>187</v>
      </c>
      <c r="E2432" t="s">
        <v>24</v>
      </c>
      <c r="F2432" t="s">
        <v>597</v>
      </c>
      <c r="G2432" t="s">
        <v>1499</v>
      </c>
      <c r="H2432" t="s">
        <v>927</v>
      </c>
      <c r="I2432" t="b">
        <v>1</v>
      </c>
      <c r="J2432">
        <v>26.13</v>
      </c>
      <c r="K2432">
        <v>1387.1</v>
      </c>
      <c r="L2432" t="s">
        <v>10978</v>
      </c>
      <c r="M2432" s="2">
        <f t="shared" si="111"/>
        <v>45875.021527777775</v>
      </c>
      <c r="N2432" t="s">
        <v>10979</v>
      </c>
      <c r="O2432" s="2">
        <f t="shared" si="112"/>
        <v>45883.30846064815</v>
      </c>
      <c r="P2432" t="s">
        <v>10980</v>
      </c>
      <c r="Q2432" s="2">
        <f t="shared" si="113"/>
        <v>45883.015509259261</v>
      </c>
      <c r="R2432" t="s">
        <v>10981</v>
      </c>
      <c r="S2432" t="s">
        <v>30</v>
      </c>
      <c r="T2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2" s="5">
        <f>IF(tb_ship[[#This Row],[current_status]]&lt;&gt;"DELIVERED", "",
  ABS(tb_ship[[#This Row],[Formated_actual_delivery_timestamp]] - tb_ship[[#This Row],[Formatted_estimated_delivery_timestamp]])
)</f>
        <v>0.2929513888884685</v>
      </c>
      <c r="X2432">
        <v>3</v>
      </c>
      <c r="Y2432">
        <v>5</v>
      </c>
      <c r="Z2432" t="b">
        <v>0</v>
      </c>
    </row>
    <row r="2433" spans="1:26" hidden="1" x14ac:dyDescent="0.25">
      <c r="A2433" t="s">
        <v>10982</v>
      </c>
      <c r="B2433" t="s">
        <v>512</v>
      </c>
      <c r="C2433" t="s">
        <v>43</v>
      </c>
      <c r="D2433" t="s">
        <v>59</v>
      </c>
      <c r="E2433" t="s">
        <v>52</v>
      </c>
      <c r="F2433" t="s">
        <v>242</v>
      </c>
      <c r="G2433" t="s">
        <v>786</v>
      </c>
      <c r="H2433" t="s">
        <v>1077</v>
      </c>
      <c r="I2433" t="b">
        <v>0</v>
      </c>
      <c r="J2433">
        <v>35.950000000000003</v>
      </c>
      <c r="K2433">
        <v>3116.65</v>
      </c>
      <c r="L2433" t="s">
        <v>10983</v>
      </c>
      <c r="M2433" s="2">
        <f t="shared" si="111"/>
        <v>45969.365277777782</v>
      </c>
      <c r="N2433" t="s">
        <v>10984</v>
      </c>
      <c r="O2433" s="2">
        <f t="shared" si="112"/>
        <v>45981.027245370373</v>
      </c>
      <c r="P2433" t="s">
        <v>10985</v>
      </c>
      <c r="Q2433" s="2">
        <f t="shared" si="113"/>
        <v>45981.998125000006</v>
      </c>
      <c r="R2433" t="s">
        <v>10985</v>
      </c>
      <c r="S2433" t="s">
        <v>30</v>
      </c>
      <c r="T24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33" s="5">
        <f>IF(tb_ship[[#This Row],[current_status]]&lt;&gt;"DELIVERED", "",
  ABS(tb_ship[[#This Row],[Formated_actual_delivery_timestamp]] - tb_ship[[#This Row],[Formatted_estimated_delivery_timestamp]])
)</f>
        <v>0.97087962963269092</v>
      </c>
      <c r="X2433">
        <v>4</v>
      </c>
      <c r="Y2433">
        <v>3</v>
      </c>
      <c r="Z2433" t="b">
        <v>0</v>
      </c>
    </row>
    <row r="2434" spans="1:26" hidden="1" x14ac:dyDescent="0.25">
      <c r="A2434" t="s">
        <v>10986</v>
      </c>
      <c r="B2434" t="s">
        <v>279</v>
      </c>
      <c r="C2434" t="s">
        <v>51</v>
      </c>
      <c r="D2434" t="s">
        <v>24</v>
      </c>
      <c r="E2434" t="s">
        <v>24</v>
      </c>
      <c r="F2434" t="s">
        <v>266</v>
      </c>
      <c r="G2434" t="s">
        <v>128</v>
      </c>
      <c r="H2434" t="s">
        <v>152</v>
      </c>
      <c r="I2434" t="b">
        <v>0</v>
      </c>
      <c r="J2434">
        <v>15.46</v>
      </c>
      <c r="K2434">
        <v>1036.03</v>
      </c>
      <c r="L2434" t="s">
        <v>10987</v>
      </c>
      <c r="M2434" s="2">
        <f t="shared" ref="M2434:M2497" si="114">_xlfn.LET(
    _xlpm.iso, L2434,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45862.615972222222</v>
      </c>
      <c r="N2434" t="s">
        <v>10988</v>
      </c>
      <c r="O2434" s="2">
        <f t="shared" si="112"/>
        <v>45864.052025462966</v>
      </c>
      <c r="P2434" t="s">
        <v>10989</v>
      </c>
      <c r="Q2434" s="2">
        <f t="shared" si="113"/>
        <v>45863.778321759259</v>
      </c>
      <c r="R2434" t="s">
        <v>10989</v>
      </c>
      <c r="S2434" t="s">
        <v>30</v>
      </c>
      <c r="T2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4" s="5">
        <f>IF(tb_ship[[#This Row],[current_status]]&lt;&gt;"DELIVERED", "",
  ABS(tb_ship[[#This Row],[Formated_actual_delivery_timestamp]] - tb_ship[[#This Row],[Formatted_estimated_delivery_timestamp]])
)</f>
        <v>0.27370370370772434</v>
      </c>
      <c r="X2434">
        <v>5</v>
      </c>
      <c r="Y2434">
        <v>2</v>
      </c>
      <c r="Z2434" t="b">
        <v>0</v>
      </c>
    </row>
    <row r="2435" spans="1:26" hidden="1" x14ac:dyDescent="0.25">
      <c r="A2435" t="s">
        <v>10990</v>
      </c>
      <c r="B2435" t="s">
        <v>58</v>
      </c>
      <c r="C2435" t="s">
        <v>51</v>
      </c>
      <c r="D2435" t="s">
        <v>24</v>
      </c>
      <c r="E2435" t="s">
        <v>34</v>
      </c>
      <c r="F2435" t="s">
        <v>189</v>
      </c>
      <c r="G2435" t="s">
        <v>230</v>
      </c>
      <c r="H2435" t="s">
        <v>259</v>
      </c>
      <c r="I2435" t="b">
        <v>1</v>
      </c>
      <c r="J2435">
        <v>3.21</v>
      </c>
      <c r="K2435">
        <v>159.58000000000001</v>
      </c>
      <c r="L2435" t="s">
        <v>10991</v>
      </c>
      <c r="M2435" s="2">
        <f t="shared" si="114"/>
        <v>45875.9375</v>
      </c>
      <c r="N2435" t="s">
        <v>10992</v>
      </c>
      <c r="O2435" s="2">
        <f t="shared" ref="O2435:O2498" si="115">_xlfn.LET(
    _xlpm.iso, N2435,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45881.402013888888</v>
      </c>
      <c r="P2435" t="s">
        <v>10993</v>
      </c>
      <c r="Q2435" s="2">
        <f t="shared" ref="Q2435:Q2498" si="116">IF(P2435="", "", _xlfn.LET(
    _xlpm.iso, P2435,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45881.721863425926</v>
      </c>
      <c r="R2435" t="s">
        <v>10993</v>
      </c>
      <c r="S2435" t="s">
        <v>30</v>
      </c>
      <c r="T24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35" s="5">
        <f>IF(tb_ship[[#This Row],[current_status]]&lt;&gt;"DELIVERED", "",
  ABS(tb_ship[[#This Row],[Formated_actual_delivery_timestamp]] - tb_ship[[#This Row],[Formatted_estimated_delivery_timestamp]])
)</f>
        <v>0.31984953703795327</v>
      </c>
      <c r="X2435">
        <v>2</v>
      </c>
      <c r="Y2435">
        <v>2</v>
      </c>
      <c r="Z2435" t="b">
        <v>0</v>
      </c>
    </row>
    <row r="2436" spans="1:26" hidden="1" x14ac:dyDescent="0.25">
      <c r="A2436" t="s">
        <v>10994</v>
      </c>
      <c r="B2436" t="s">
        <v>58</v>
      </c>
      <c r="C2436" t="s">
        <v>23</v>
      </c>
      <c r="D2436" t="s">
        <v>44</v>
      </c>
      <c r="E2436" t="s">
        <v>24</v>
      </c>
      <c r="F2436" t="s">
        <v>117</v>
      </c>
      <c r="G2436" t="s">
        <v>189</v>
      </c>
      <c r="H2436" t="s">
        <v>688</v>
      </c>
      <c r="I2436" t="b">
        <v>1</v>
      </c>
      <c r="J2436">
        <v>7.08</v>
      </c>
      <c r="K2436">
        <v>80.52</v>
      </c>
      <c r="L2436" t="s">
        <v>10995</v>
      </c>
      <c r="M2436" s="2">
        <f t="shared" si="114"/>
        <v>46021.167361111111</v>
      </c>
      <c r="N2436" t="s">
        <v>10996</v>
      </c>
      <c r="O2436" s="2">
        <f t="shared" si="115"/>
        <v>46024.883692129624</v>
      </c>
      <c r="P2436" t="s">
        <v>10997</v>
      </c>
      <c r="Q2436" s="2">
        <f t="shared" si="116"/>
        <v>46024.869675925926</v>
      </c>
      <c r="R2436" t="s">
        <v>10997</v>
      </c>
      <c r="S2436" t="s">
        <v>30</v>
      </c>
      <c r="T24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6" s="5">
        <f>IF(tb_ship[[#This Row],[current_status]]&lt;&gt;"DELIVERED", "",
  ABS(tb_ship[[#This Row],[Formated_actual_delivery_timestamp]] - tb_ship[[#This Row],[Formatted_estimated_delivery_timestamp]])
)</f>
        <v>1.4016203698702157E-2</v>
      </c>
      <c r="X2436">
        <v>2</v>
      </c>
      <c r="Y2436">
        <v>2</v>
      </c>
      <c r="Z2436" t="b">
        <v>0</v>
      </c>
    </row>
    <row r="2437" spans="1:26" hidden="1" x14ac:dyDescent="0.25">
      <c r="A2437" t="s">
        <v>10998</v>
      </c>
      <c r="B2437" t="s">
        <v>186</v>
      </c>
      <c r="C2437" t="s">
        <v>51</v>
      </c>
      <c r="D2437" t="s">
        <v>34</v>
      </c>
      <c r="E2437" t="s">
        <v>24</v>
      </c>
      <c r="F2437" t="s">
        <v>209</v>
      </c>
      <c r="G2437" t="s">
        <v>189</v>
      </c>
      <c r="H2437" t="s">
        <v>319</v>
      </c>
      <c r="I2437" t="b">
        <v>1</v>
      </c>
      <c r="J2437">
        <v>0.76</v>
      </c>
      <c r="K2437">
        <v>20.079999999999998</v>
      </c>
      <c r="L2437" t="s">
        <v>10999</v>
      </c>
      <c r="M2437" s="2">
        <f t="shared" si="114"/>
        <v>45861.59652777778</v>
      </c>
      <c r="N2437" t="s">
        <v>11000</v>
      </c>
      <c r="O2437" s="2">
        <f t="shared" si="115"/>
        <v>45867.450590277775</v>
      </c>
      <c r="P2437" t="s">
        <v>11001</v>
      </c>
      <c r="Q2437" s="2">
        <f t="shared" si="116"/>
        <v>45867.251770833333</v>
      </c>
      <c r="R2437" t="s">
        <v>11001</v>
      </c>
      <c r="S2437" t="s">
        <v>30</v>
      </c>
      <c r="T24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7" s="5">
        <f>IF(tb_ship[[#This Row],[current_status]]&lt;&gt;"DELIVERED", "",
  ABS(tb_ship[[#This Row],[Formated_actual_delivery_timestamp]] - tb_ship[[#This Row],[Formatted_estimated_delivery_timestamp]])
)</f>
        <v>0.19881944444205146</v>
      </c>
      <c r="X2437">
        <v>2</v>
      </c>
      <c r="Y2437">
        <v>2</v>
      </c>
      <c r="Z2437" t="b">
        <v>0</v>
      </c>
    </row>
    <row r="2438" spans="1:26" hidden="1" x14ac:dyDescent="0.25">
      <c r="A2438" t="s">
        <v>11002</v>
      </c>
      <c r="B2438" t="s">
        <v>279</v>
      </c>
      <c r="C2438" t="s">
        <v>33</v>
      </c>
      <c r="D2438" t="s">
        <v>24</v>
      </c>
      <c r="E2438" t="s">
        <v>24</v>
      </c>
      <c r="F2438" t="s">
        <v>407</v>
      </c>
      <c r="G2438" t="s">
        <v>1704</v>
      </c>
      <c r="H2438" t="s">
        <v>69</v>
      </c>
      <c r="I2438" t="b">
        <v>0</v>
      </c>
      <c r="J2438">
        <v>22.15</v>
      </c>
      <c r="K2438">
        <v>2584.27</v>
      </c>
      <c r="L2438" t="s">
        <v>11003</v>
      </c>
      <c r="M2438" s="2">
        <f t="shared" si="114"/>
        <v>46052.555555555555</v>
      </c>
      <c r="N2438" t="s">
        <v>11004</v>
      </c>
      <c r="O2438" s="2">
        <f t="shared" si="115"/>
        <v>46055.661666666667</v>
      </c>
      <c r="P2438" t="s">
        <v>11005</v>
      </c>
      <c r="Q2438" s="2">
        <f t="shared" si="116"/>
        <v>46055.710370370376</v>
      </c>
      <c r="R2438" t="s">
        <v>11005</v>
      </c>
      <c r="S2438" t="s">
        <v>30</v>
      </c>
      <c r="T24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38" s="5">
        <f>IF(tb_ship[[#This Row],[current_status]]&lt;&gt;"DELIVERED", "",
  ABS(tb_ship[[#This Row],[Formated_actual_delivery_timestamp]] - tb_ship[[#This Row],[Formatted_estimated_delivery_timestamp]])
)</f>
        <v>4.8703703709179536E-2</v>
      </c>
      <c r="X2438">
        <v>3</v>
      </c>
      <c r="Y2438">
        <v>1</v>
      </c>
      <c r="Z2438" t="b">
        <v>0</v>
      </c>
    </row>
    <row r="2439" spans="1:26" hidden="1" x14ac:dyDescent="0.25">
      <c r="A2439" t="s">
        <v>11006</v>
      </c>
      <c r="B2439" t="s">
        <v>67</v>
      </c>
      <c r="C2439" t="s">
        <v>33</v>
      </c>
      <c r="E2439" t="s">
        <v>34</v>
      </c>
      <c r="F2439" t="s">
        <v>407</v>
      </c>
      <c r="G2439" t="s">
        <v>745</v>
      </c>
      <c r="H2439" t="e">
        <f>-GB-STA</f>
        <v>#NAME?</v>
      </c>
      <c r="I2439" t="b">
        <v>1</v>
      </c>
      <c r="J2439">
        <v>2.21</v>
      </c>
      <c r="K2439">
        <v>402.51</v>
      </c>
      <c r="L2439" t="s">
        <v>11007</v>
      </c>
      <c r="M2439" s="2">
        <f t="shared" si="114"/>
        <v>45962.43472222222</v>
      </c>
      <c r="N2439" t="s">
        <v>11008</v>
      </c>
      <c r="O2439" s="2">
        <f t="shared" si="115"/>
        <v>45968.150914351849</v>
      </c>
      <c r="P2439" t="s">
        <v>11009</v>
      </c>
      <c r="Q2439" s="2">
        <f t="shared" si="116"/>
        <v>45968.024178240739</v>
      </c>
      <c r="R2439" t="s">
        <v>11009</v>
      </c>
      <c r="S2439" t="s">
        <v>30</v>
      </c>
      <c r="T24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39" s="5">
        <f>IF(tb_ship[[#This Row],[current_status]]&lt;&gt;"DELIVERED", "",
  ABS(tb_ship[[#This Row],[Formated_actual_delivery_timestamp]] - tb_ship[[#This Row],[Formatted_estimated_delivery_timestamp]])
)</f>
        <v>0.12673611110949423</v>
      </c>
      <c r="X2439">
        <v>3</v>
      </c>
      <c r="Y2439">
        <v>5</v>
      </c>
      <c r="Z2439" t="b">
        <v>0</v>
      </c>
    </row>
    <row r="2440" spans="1:26" hidden="1" x14ac:dyDescent="0.25">
      <c r="A2440" t="s">
        <v>11010</v>
      </c>
      <c r="B2440" t="s">
        <v>58</v>
      </c>
      <c r="C2440" t="s">
        <v>51</v>
      </c>
      <c r="D2440" t="s">
        <v>52</v>
      </c>
      <c r="E2440" t="s">
        <v>173</v>
      </c>
      <c r="F2440" t="s">
        <v>53</v>
      </c>
      <c r="G2440" t="s">
        <v>174</v>
      </c>
      <c r="H2440" t="s">
        <v>4339</v>
      </c>
      <c r="I2440" t="b">
        <v>0</v>
      </c>
      <c r="J2440">
        <v>8.82</v>
      </c>
      <c r="K2440">
        <v>342.42</v>
      </c>
      <c r="L2440" t="s">
        <v>11011</v>
      </c>
      <c r="M2440" s="2">
        <f t="shared" si="114"/>
        <v>46064.338888888895</v>
      </c>
      <c r="N2440" t="s">
        <v>11012</v>
      </c>
      <c r="O2440" s="2">
        <f t="shared" si="115"/>
        <v>46069.604363425926</v>
      </c>
      <c r="P2440" t="s">
        <v>11013</v>
      </c>
      <c r="Q2440" s="2">
        <f t="shared" si="116"/>
        <v>46069.836261574077</v>
      </c>
      <c r="R2440" t="s">
        <v>11013</v>
      </c>
      <c r="S2440" t="s">
        <v>30</v>
      </c>
      <c r="T2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40" s="5">
        <f>IF(tb_ship[[#This Row],[current_status]]&lt;&gt;"DELIVERED", "",
  ABS(tb_ship[[#This Row],[Formated_actual_delivery_timestamp]] - tb_ship[[#This Row],[Formatted_estimated_delivery_timestamp]])
)</f>
        <v>0.231898148151231</v>
      </c>
      <c r="X2440">
        <v>3</v>
      </c>
      <c r="Y2440">
        <v>5</v>
      </c>
      <c r="Z2440" t="b">
        <v>0</v>
      </c>
    </row>
    <row r="2441" spans="1:26" hidden="1" x14ac:dyDescent="0.25">
      <c r="A2441" t="s">
        <v>11014</v>
      </c>
      <c r="B2441" t="s">
        <v>67</v>
      </c>
      <c r="C2441" t="s">
        <v>33</v>
      </c>
      <c r="D2441" t="s">
        <v>34</v>
      </c>
      <c r="E2441" t="s">
        <v>24</v>
      </c>
      <c r="F2441" t="s">
        <v>1457</v>
      </c>
      <c r="G2441" t="s">
        <v>151</v>
      </c>
      <c r="I2441" t="b">
        <v>1</v>
      </c>
      <c r="J2441">
        <v>18.73</v>
      </c>
      <c r="K2441">
        <v>246.76</v>
      </c>
      <c r="L2441" t="s">
        <v>11015</v>
      </c>
      <c r="M2441" s="2">
        <f t="shared" si="114"/>
        <v>45988.586805555555</v>
      </c>
      <c r="N2441" t="s">
        <v>11016</v>
      </c>
      <c r="O2441" s="2">
        <f t="shared" si="115"/>
        <v>45996.023159722223</v>
      </c>
      <c r="P2441" t="s">
        <v>11017</v>
      </c>
      <c r="Q2441" s="2">
        <f t="shared" si="116"/>
        <v>45995.037372685183</v>
      </c>
      <c r="R2441" t="s">
        <v>11018</v>
      </c>
      <c r="S2441" t="s">
        <v>30</v>
      </c>
      <c r="T24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41" s="5">
        <f>IF(tb_ship[[#This Row],[current_status]]&lt;&gt;"DELIVERED", "",
  ABS(tb_ship[[#This Row],[Formated_actual_delivery_timestamp]] - tb_ship[[#This Row],[Formatted_estimated_delivery_timestamp]])
)</f>
        <v>0.9857870370396995</v>
      </c>
      <c r="X2441">
        <v>5</v>
      </c>
      <c r="Y2441">
        <v>3</v>
      </c>
      <c r="Z2441" t="b">
        <v>0</v>
      </c>
    </row>
    <row r="2442" spans="1:26" hidden="1" x14ac:dyDescent="0.25">
      <c r="A2442" t="s">
        <v>11019</v>
      </c>
      <c r="B2442" t="s">
        <v>279</v>
      </c>
      <c r="C2442" t="s">
        <v>33</v>
      </c>
      <c r="D2442" t="s">
        <v>44</v>
      </c>
      <c r="E2442" t="s">
        <v>24</v>
      </c>
      <c r="F2442" t="s">
        <v>280</v>
      </c>
      <c r="G2442" t="s">
        <v>68</v>
      </c>
      <c r="H2442" t="s">
        <v>181</v>
      </c>
      <c r="I2442" t="b">
        <v>1</v>
      </c>
      <c r="J2442">
        <v>17.22</v>
      </c>
      <c r="K2442">
        <v>606.23</v>
      </c>
      <c r="L2442" t="s">
        <v>11020</v>
      </c>
      <c r="M2442" s="2">
        <f t="shared" si="114"/>
        <v>45822.968055555553</v>
      </c>
      <c r="N2442" t="s">
        <v>11021</v>
      </c>
      <c r="O2442" s="2">
        <f t="shared" si="115"/>
        <v>45831.066238425927</v>
      </c>
      <c r="P2442" t="s">
        <v>11022</v>
      </c>
      <c r="Q2442" s="2">
        <f t="shared" si="116"/>
        <v>45831.12668981481</v>
      </c>
      <c r="R2442" t="s">
        <v>11022</v>
      </c>
      <c r="S2442" t="s">
        <v>30</v>
      </c>
      <c r="T24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42" s="5">
        <f>IF(tb_ship[[#This Row],[current_status]]&lt;&gt;"DELIVERED", "",
  ABS(tb_ship[[#This Row],[Formated_actual_delivery_timestamp]] - tb_ship[[#This Row],[Formatted_estimated_delivery_timestamp]])
)</f>
        <v>6.0451388882938772E-2</v>
      </c>
      <c r="X2442">
        <v>1</v>
      </c>
      <c r="Y2442">
        <v>5</v>
      </c>
      <c r="Z2442" t="b">
        <v>0</v>
      </c>
    </row>
    <row r="2443" spans="1:26" hidden="1" x14ac:dyDescent="0.25">
      <c r="A2443" t="s">
        <v>11023</v>
      </c>
      <c r="B2443" t="s">
        <v>1362</v>
      </c>
      <c r="D2443" t="s">
        <v>34</v>
      </c>
      <c r="E2443" t="s">
        <v>52</v>
      </c>
      <c r="F2443" t="s">
        <v>745</v>
      </c>
      <c r="G2443" t="s">
        <v>76</v>
      </c>
      <c r="H2443" t="s">
        <v>77</v>
      </c>
      <c r="I2443" t="b">
        <v>0</v>
      </c>
      <c r="J2443">
        <v>1.1399999999999999</v>
      </c>
      <c r="K2443">
        <v>91.61</v>
      </c>
      <c r="L2443" t="s">
        <v>11024</v>
      </c>
      <c r="M2443" s="2">
        <f t="shared" si="114"/>
        <v>45930.424305555556</v>
      </c>
      <c r="N2443" t="s">
        <v>11025</v>
      </c>
      <c r="O2443" s="2">
        <f t="shared" si="115"/>
        <v>45940.761956018519</v>
      </c>
      <c r="P2443" t="s">
        <v>11026</v>
      </c>
      <c r="Q2443" s="2">
        <f t="shared" si="116"/>
        <v>45940.505659722221</v>
      </c>
      <c r="R2443" t="s">
        <v>11026</v>
      </c>
      <c r="S2443" t="s">
        <v>30</v>
      </c>
      <c r="T24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43" s="5">
        <f>IF(tb_ship[[#This Row],[current_status]]&lt;&gt;"DELIVERED", "",
  ABS(tb_ship[[#This Row],[Formated_actual_delivery_timestamp]] - tb_ship[[#This Row],[Formatted_estimated_delivery_timestamp]])
)</f>
        <v>0.25629629629838746</v>
      </c>
      <c r="X2443">
        <v>4</v>
      </c>
      <c r="Y2443">
        <v>2</v>
      </c>
      <c r="Z2443" t="b">
        <v>0</v>
      </c>
    </row>
    <row r="2444" spans="1:26" hidden="1" x14ac:dyDescent="0.25">
      <c r="A2444" t="s">
        <v>11027</v>
      </c>
      <c r="B2444" t="s">
        <v>67</v>
      </c>
      <c r="C2444" t="s">
        <v>23</v>
      </c>
      <c r="D2444" t="s">
        <v>24</v>
      </c>
      <c r="E2444" t="s">
        <v>24</v>
      </c>
      <c r="F2444" t="s">
        <v>68</v>
      </c>
      <c r="G2444" t="s">
        <v>249</v>
      </c>
      <c r="H2444" t="s">
        <v>152</v>
      </c>
      <c r="I2444" t="b">
        <v>0</v>
      </c>
      <c r="J2444">
        <v>9.64</v>
      </c>
      <c r="K2444">
        <v>300.68</v>
      </c>
      <c r="L2444" t="s">
        <v>11028</v>
      </c>
      <c r="M2444" s="2">
        <f t="shared" si="114"/>
        <v>45873.749305555561</v>
      </c>
      <c r="N2444" t="s">
        <v>11029</v>
      </c>
      <c r="O2444" s="2">
        <f t="shared" si="115"/>
        <v>45874.528761574074</v>
      </c>
      <c r="P2444" t="s">
        <v>11030</v>
      </c>
      <c r="Q2444" s="2">
        <f t="shared" si="116"/>
        <v>45874.871354166666</v>
      </c>
      <c r="R2444" t="s">
        <v>11030</v>
      </c>
      <c r="S2444" t="s">
        <v>30</v>
      </c>
      <c r="T24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44" s="5">
        <f>IF(tb_ship[[#This Row],[current_status]]&lt;&gt;"DELIVERED", "",
  ABS(tb_ship[[#This Row],[Formated_actual_delivery_timestamp]] - tb_ship[[#This Row],[Formatted_estimated_delivery_timestamp]])
)</f>
        <v>0.34259259259124519</v>
      </c>
      <c r="X2444">
        <v>1</v>
      </c>
      <c r="Y2444">
        <v>1</v>
      </c>
      <c r="Z2444" t="b">
        <v>0</v>
      </c>
    </row>
    <row r="2445" spans="1:26" hidden="1" x14ac:dyDescent="0.25">
      <c r="A2445" t="s">
        <v>11031</v>
      </c>
      <c r="B2445" t="s">
        <v>99</v>
      </c>
      <c r="C2445" t="s">
        <v>51</v>
      </c>
      <c r="D2445" t="s">
        <v>187</v>
      </c>
      <c r="E2445" t="s">
        <v>24</v>
      </c>
      <c r="F2445" t="s">
        <v>285</v>
      </c>
      <c r="G2445" t="s">
        <v>128</v>
      </c>
      <c r="I2445" t="b">
        <v>1</v>
      </c>
      <c r="J2445">
        <v>17.03</v>
      </c>
      <c r="K2445">
        <v>685.38</v>
      </c>
      <c r="L2445" t="s">
        <v>11032</v>
      </c>
      <c r="M2445" s="2">
        <f t="shared" si="114"/>
        <v>45846.243750000001</v>
      </c>
      <c r="N2445" t="s">
        <v>11033</v>
      </c>
      <c r="O2445" s="2">
        <f t="shared" si="115"/>
        <v>45852.622233796297</v>
      </c>
      <c r="P2445" t="s">
        <v>11034</v>
      </c>
      <c r="Q2445" s="2">
        <f t="shared" si="116"/>
        <v>45852.642812500002</v>
      </c>
      <c r="R2445" t="s">
        <v>11034</v>
      </c>
      <c r="S2445" t="s">
        <v>30</v>
      </c>
      <c r="T24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45" s="5">
        <f>IF(tb_ship[[#This Row],[current_status]]&lt;&gt;"DELIVERED", "",
  ABS(tb_ship[[#This Row],[Formated_actual_delivery_timestamp]] - tb_ship[[#This Row],[Formatted_estimated_delivery_timestamp]])
)</f>
        <v>2.0578703704813961E-2</v>
      </c>
      <c r="X2445">
        <v>1</v>
      </c>
      <c r="Y2445">
        <v>2</v>
      </c>
      <c r="Z2445" t="b">
        <v>0</v>
      </c>
    </row>
    <row r="2446" spans="1:26" hidden="1" x14ac:dyDescent="0.25">
      <c r="A2446" t="s">
        <v>11035</v>
      </c>
      <c r="B2446" t="s">
        <v>512</v>
      </c>
      <c r="C2446" t="s">
        <v>43</v>
      </c>
      <c r="D2446" t="s">
        <v>24</v>
      </c>
      <c r="E2446" t="s">
        <v>44</v>
      </c>
      <c r="F2446" t="s">
        <v>189</v>
      </c>
      <c r="G2446" t="s">
        <v>117</v>
      </c>
      <c r="H2446" t="s">
        <v>735</v>
      </c>
      <c r="I2446" t="b">
        <v>1</v>
      </c>
      <c r="J2446">
        <v>161.19</v>
      </c>
      <c r="K2446">
        <v>31438.36</v>
      </c>
      <c r="L2446" t="s">
        <v>11036</v>
      </c>
      <c r="M2446" s="2">
        <f t="shared" si="114"/>
        <v>45917.531944444447</v>
      </c>
      <c r="N2446" t="s">
        <v>11037</v>
      </c>
      <c r="O2446" s="2">
        <f t="shared" si="115"/>
        <v>45925.030127314814</v>
      </c>
      <c r="P2446" t="s">
        <v>11038</v>
      </c>
      <c r="Q2446" s="2">
        <f t="shared" si="116"/>
        <v>45925.220081018524</v>
      </c>
      <c r="R2446" t="s">
        <v>11038</v>
      </c>
      <c r="S2446" t="s">
        <v>30</v>
      </c>
      <c r="T24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46" s="5">
        <f>IF(tb_ship[[#This Row],[current_status]]&lt;&gt;"DELIVERED", "",
  ABS(tb_ship[[#This Row],[Formated_actual_delivery_timestamp]] - tb_ship[[#This Row],[Formatted_estimated_delivery_timestamp]])
)</f>
        <v>0.18995370370976161</v>
      </c>
      <c r="X2446">
        <v>3</v>
      </c>
      <c r="Y2446">
        <v>3</v>
      </c>
      <c r="Z2446" t="b">
        <v>0</v>
      </c>
    </row>
    <row r="2447" spans="1:26" hidden="1" x14ac:dyDescent="0.25">
      <c r="A2447" t="s">
        <v>11039</v>
      </c>
      <c r="B2447" t="s">
        <v>67</v>
      </c>
      <c r="C2447" t="s">
        <v>33</v>
      </c>
      <c r="D2447" t="s">
        <v>24</v>
      </c>
      <c r="E2447" t="s">
        <v>34</v>
      </c>
      <c r="F2447" t="s">
        <v>35</v>
      </c>
      <c r="G2447" t="s">
        <v>230</v>
      </c>
      <c r="H2447" t="s">
        <v>259</v>
      </c>
      <c r="I2447" t="b">
        <v>1</v>
      </c>
      <c r="J2447">
        <v>14.79</v>
      </c>
      <c r="K2447">
        <v>344.32</v>
      </c>
      <c r="L2447" t="s">
        <v>11040</v>
      </c>
      <c r="M2447" s="2">
        <f t="shared" si="114"/>
        <v>45891.565972222226</v>
      </c>
      <c r="N2447" t="s">
        <v>11041</v>
      </c>
      <c r="O2447" s="2">
        <f t="shared" si="115"/>
        <v>45901.285266203704</v>
      </c>
      <c r="P2447" t="s">
        <v>11042</v>
      </c>
      <c r="Q2447" s="2">
        <f t="shared" si="116"/>
        <v>45901.124699074076</v>
      </c>
      <c r="R2447" t="s">
        <v>11042</v>
      </c>
      <c r="S2447" t="s">
        <v>30</v>
      </c>
      <c r="T24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47" s="5">
        <f>IF(tb_ship[[#This Row],[current_status]]&lt;&gt;"DELIVERED", "",
  ABS(tb_ship[[#This Row],[Formated_actual_delivery_timestamp]] - tb_ship[[#This Row],[Formatted_estimated_delivery_timestamp]])
)</f>
        <v>0.16056712962745223</v>
      </c>
      <c r="X2447">
        <v>1</v>
      </c>
      <c r="Y2447">
        <v>5</v>
      </c>
      <c r="Z2447" t="b">
        <v>0</v>
      </c>
    </row>
    <row r="2448" spans="1:26" hidden="1" x14ac:dyDescent="0.25">
      <c r="A2448" t="s">
        <v>11043</v>
      </c>
      <c r="B2448" t="s">
        <v>279</v>
      </c>
      <c r="C2448" t="s">
        <v>23</v>
      </c>
      <c r="D2448" t="s">
        <v>116</v>
      </c>
      <c r="E2448" t="s">
        <v>24</v>
      </c>
      <c r="F2448" t="s">
        <v>2693</v>
      </c>
      <c r="G2448" t="s">
        <v>25</v>
      </c>
      <c r="H2448" t="s">
        <v>377</v>
      </c>
      <c r="I2448" t="b">
        <v>1</v>
      </c>
      <c r="J2448">
        <v>70.91</v>
      </c>
      <c r="K2448">
        <v>3094.23</v>
      </c>
      <c r="L2448" t="s">
        <v>11044</v>
      </c>
      <c r="M2448" s="2">
        <f t="shared" si="114"/>
        <v>45851.582638888889</v>
      </c>
      <c r="N2448" t="s">
        <v>11045</v>
      </c>
      <c r="O2448" s="2">
        <f t="shared" si="115"/>
        <v>45854.693865740737</v>
      </c>
      <c r="Q2448" s="2" t="str">
        <f t="shared" si="116"/>
        <v/>
      </c>
      <c r="R2448" t="s">
        <v>11046</v>
      </c>
      <c r="S2448" t="s">
        <v>140</v>
      </c>
      <c r="T24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48" s="5" t="str">
        <f>IF(tb_ship[[#This Row],[current_status]]&lt;&gt;"DELIVERED", "",
  ABS(tb_ship[[#This Row],[Formated_actual_delivery_timestamp]] - tb_ship[[#This Row],[Formatted_estimated_delivery_timestamp]])
)</f>
        <v/>
      </c>
      <c r="V2448" t="s">
        <v>166</v>
      </c>
      <c r="W2448" t="s">
        <v>148</v>
      </c>
      <c r="X2448">
        <v>4</v>
      </c>
      <c r="Y2448">
        <v>4</v>
      </c>
      <c r="Z2448" t="b">
        <v>1</v>
      </c>
    </row>
    <row r="2449" spans="1:26" hidden="1" x14ac:dyDescent="0.25">
      <c r="A2449" t="s">
        <v>11047</v>
      </c>
      <c r="B2449" t="s">
        <v>1362</v>
      </c>
      <c r="C2449" t="s">
        <v>23</v>
      </c>
      <c r="D2449" t="s">
        <v>44</v>
      </c>
      <c r="E2449" t="s">
        <v>52</v>
      </c>
      <c r="F2449" t="s">
        <v>135</v>
      </c>
      <c r="G2449" t="s">
        <v>786</v>
      </c>
      <c r="H2449" t="s">
        <v>204</v>
      </c>
      <c r="I2449" t="b">
        <v>1</v>
      </c>
      <c r="J2449">
        <v>26.49</v>
      </c>
      <c r="K2449">
        <v>986.88</v>
      </c>
      <c r="L2449" t="s">
        <v>11048</v>
      </c>
      <c r="M2449" s="2">
        <f t="shared" si="114"/>
        <v>45980.323611111111</v>
      </c>
      <c r="N2449" t="s">
        <v>11049</v>
      </c>
      <c r="O2449" s="2">
        <f t="shared" si="115"/>
        <v>45985.197523148148</v>
      </c>
      <c r="Q2449" s="2" t="str">
        <f t="shared" si="116"/>
        <v/>
      </c>
      <c r="R2449" t="s">
        <v>11050</v>
      </c>
      <c r="S2449" t="s">
        <v>140</v>
      </c>
      <c r="T24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49" s="5" t="str">
        <f>IF(tb_ship[[#This Row],[current_status]]&lt;&gt;"DELIVERED", "",
  ABS(tb_ship[[#This Row],[Formated_actual_delivery_timestamp]] - tb_ship[[#This Row],[Formatted_estimated_delivery_timestamp]])
)</f>
        <v/>
      </c>
      <c r="V2449" t="s">
        <v>166</v>
      </c>
      <c r="X2449">
        <v>5</v>
      </c>
      <c r="Y2449">
        <v>2</v>
      </c>
      <c r="Z2449" t="b">
        <v>1</v>
      </c>
    </row>
    <row r="2450" spans="1:26" hidden="1" x14ac:dyDescent="0.25">
      <c r="A2450" t="s">
        <v>11051</v>
      </c>
      <c r="B2450" t="s">
        <v>42</v>
      </c>
      <c r="C2450" t="s">
        <v>33</v>
      </c>
      <c r="D2450" t="s">
        <v>24</v>
      </c>
      <c r="E2450" t="s">
        <v>24</v>
      </c>
      <c r="F2450" t="s">
        <v>151</v>
      </c>
      <c r="G2450" t="s">
        <v>93</v>
      </c>
      <c r="I2450" t="b">
        <v>0</v>
      </c>
      <c r="J2450">
        <v>17.309999999999999</v>
      </c>
      <c r="K2450">
        <v>814.41</v>
      </c>
      <c r="L2450" t="s">
        <v>11052</v>
      </c>
      <c r="M2450" s="2">
        <f t="shared" si="114"/>
        <v>45972.602083333331</v>
      </c>
      <c r="N2450" t="s">
        <v>11053</v>
      </c>
      <c r="O2450" s="2">
        <f t="shared" si="115"/>
        <v>45974.294178240743</v>
      </c>
      <c r="P2450" t="s">
        <v>11054</v>
      </c>
      <c r="Q2450" s="2">
        <f t="shared" si="116"/>
        <v>45974.296157407407</v>
      </c>
      <c r="R2450" t="s">
        <v>11054</v>
      </c>
      <c r="S2450" t="s">
        <v>30</v>
      </c>
      <c r="T24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0" s="5">
        <f>IF(tb_ship[[#This Row],[current_status]]&lt;&gt;"DELIVERED", "",
  ABS(tb_ship[[#This Row],[Formated_actual_delivery_timestamp]] - tb_ship[[#This Row],[Formatted_estimated_delivery_timestamp]])
)</f>
        <v>1.9791666636592709E-3</v>
      </c>
      <c r="X2450">
        <v>2</v>
      </c>
      <c r="Y2450">
        <v>1</v>
      </c>
      <c r="Z2450" t="b">
        <v>0</v>
      </c>
    </row>
    <row r="2451" spans="1:26" x14ac:dyDescent="0.25">
      <c r="A2451" t="s">
        <v>11055</v>
      </c>
      <c r="B2451" t="s">
        <v>83</v>
      </c>
      <c r="C2451" t="s">
        <v>33</v>
      </c>
      <c r="D2451" t="s">
        <v>173</v>
      </c>
      <c r="E2451" t="s">
        <v>52</v>
      </c>
      <c r="F2451" t="s">
        <v>6492</v>
      </c>
      <c r="G2451" t="s">
        <v>422</v>
      </c>
      <c r="H2451" t="s">
        <v>292</v>
      </c>
      <c r="I2451" t="b">
        <v>0</v>
      </c>
      <c r="J2451">
        <v>24.02</v>
      </c>
      <c r="K2451">
        <v>1025.03</v>
      </c>
      <c r="L2451" t="s">
        <v>11056</v>
      </c>
      <c r="M2451" s="2">
        <f t="shared" si="114"/>
        <v>45929.283333333333</v>
      </c>
      <c r="N2451" t="s">
        <v>11057</v>
      </c>
      <c r="O2451" s="2">
        <f t="shared" si="115"/>
        <v>45937.406701388893</v>
      </c>
      <c r="Q2451" s="2" t="str">
        <f t="shared" si="116"/>
        <v/>
      </c>
      <c r="R2451" t="s">
        <v>11058</v>
      </c>
      <c r="S2451" t="s">
        <v>156</v>
      </c>
      <c r="T24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51" s="5" t="str">
        <f>IF(tb_ship[[#This Row],[current_status]]&lt;&gt;"DELIVERED", "",
  ABS(tb_ship[[#This Row],[Formated_actual_delivery_timestamp]] - tb_ship[[#This Row],[Formatted_estimated_delivery_timestamp]])
)</f>
        <v/>
      </c>
      <c r="V2451" t="s">
        <v>1798</v>
      </c>
      <c r="W2451" t="s">
        <v>2226</v>
      </c>
      <c r="X2451">
        <v>6</v>
      </c>
      <c r="Y2451">
        <v>5</v>
      </c>
      <c r="Z2451" t="b">
        <v>1</v>
      </c>
    </row>
    <row r="2452" spans="1:26" hidden="1" x14ac:dyDescent="0.25">
      <c r="A2452" t="s">
        <v>11059</v>
      </c>
      <c r="B2452" t="s">
        <v>125</v>
      </c>
      <c r="C2452" t="s">
        <v>33</v>
      </c>
      <c r="D2452" t="s">
        <v>34</v>
      </c>
      <c r="E2452" t="s">
        <v>24</v>
      </c>
      <c r="F2452" t="s">
        <v>230</v>
      </c>
      <c r="G2452" t="s">
        <v>128</v>
      </c>
      <c r="H2452" t="s">
        <v>319</v>
      </c>
      <c r="I2452" t="b">
        <v>1</v>
      </c>
      <c r="J2452">
        <v>3.33</v>
      </c>
      <c r="K2452">
        <v>112.53</v>
      </c>
      <c r="L2452" t="s">
        <v>11060</v>
      </c>
      <c r="M2452" s="2">
        <f t="shared" si="114"/>
        <v>45901.463194444441</v>
      </c>
      <c r="N2452" t="s">
        <v>11061</v>
      </c>
      <c r="O2452" s="2">
        <f t="shared" si="115"/>
        <v>45908.578368055554</v>
      </c>
      <c r="P2452" t="s">
        <v>11062</v>
      </c>
      <c r="Q2452" s="2">
        <f t="shared" si="116"/>
        <v>45908.226145833331</v>
      </c>
      <c r="R2452" t="s">
        <v>11062</v>
      </c>
      <c r="S2452" t="s">
        <v>30</v>
      </c>
      <c r="T24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52" s="5">
        <f>IF(tb_ship[[#This Row],[current_status]]&lt;&gt;"DELIVERED", "",
  ABS(tb_ship[[#This Row],[Formated_actual_delivery_timestamp]] - tb_ship[[#This Row],[Formatted_estimated_delivery_timestamp]])
)</f>
        <v>0.35222222222364508</v>
      </c>
      <c r="X2452">
        <v>3</v>
      </c>
      <c r="Y2452">
        <v>2</v>
      </c>
      <c r="Z2452" t="b">
        <v>0</v>
      </c>
    </row>
    <row r="2453" spans="1:26" hidden="1" x14ac:dyDescent="0.25">
      <c r="A2453" t="s">
        <v>11063</v>
      </c>
      <c r="B2453" t="s">
        <v>83</v>
      </c>
      <c r="C2453" t="s">
        <v>43</v>
      </c>
      <c r="D2453" t="s">
        <v>173</v>
      </c>
      <c r="E2453" t="s">
        <v>52</v>
      </c>
      <c r="F2453" t="s">
        <v>460</v>
      </c>
      <c r="G2453" t="s">
        <v>422</v>
      </c>
      <c r="H2453" t="s">
        <v>5902</v>
      </c>
      <c r="I2453" t="b">
        <v>0</v>
      </c>
      <c r="J2453">
        <v>1.3</v>
      </c>
      <c r="K2453">
        <v>66.94</v>
      </c>
      <c r="L2453" t="s">
        <v>11064</v>
      </c>
      <c r="M2453" s="2">
        <f t="shared" si="114"/>
        <v>46035.495833333334</v>
      </c>
      <c r="N2453" t="s">
        <v>11065</v>
      </c>
      <c r="O2453" s="2">
        <f t="shared" si="115"/>
        <v>46045.261122685188</v>
      </c>
      <c r="P2453" t="s">
        <v>11066</v>
      </c>
      <c r="Q2453" s="2">
        <f t="shared" si="116"/>
        <v>46045.401851851857</v>
      </c>
      <c r="R2453" t="s">
        <v>11066</v>
      </c>
      <c r="S2453" t="s">
        <v>30</v>
      </c>
      <c r="T24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3" s="5">
        <f>IF(tb_ship[[#This Row],[current_status]]&lt;&gt;"DELIVERED", "",
  ABS(tb_ship[[#This Row],[Formated_actual_delivery_timestamp]] - tb_ship[[#This Row],[Formatted_estimated_delivery_timestamp]])
)</f>
        <v>0.140729166669189</v>
      </c>
      <c r="X2453">
        <v>4</v>
      </c>
      <c r="Y2453">
        <v>3</v>
      </c>
      <c r="Z2453" t="b">
        <v>0</v>
      </c>
    </row>
    <row r="2454" spans="1:26" hidden="1" x14ac:dyDescent="0.25">
      <c r="A2454" t="s">
        <v>11067</v>
      </c>
      <c r="B2454" t="s">
        <v>203</v>
      </c>
      <c r="C2454" t="s">
        <v>51</v>
      </c>
      <c r="D2454" t="s">
        <v>34</v>
      </c>
      <c r="E2454" t="s">
        <v>52</v>
      </c>
      <c r="F2454" t="s">
        <v>961</v>
      </c>
      <c r="G2454" t="s">
        <v>329</v>
      </c>
      <c r="H2454" t="s">
        <v>2935</v>
      </c>
      <c r="I2454" t="b">
        <v>0</v>
      </c>
      <c r="J2454">
        <v>18.510000000000002</v>
      </c>
      <c r="K2454">
        <v>197.19</v>
      </c>
      <c r="L2454" t="s">
        <v>11068</v>
      </c>
      <c r="M2454" s="2">
        <f t="shared" si="114"/>
        <v>46035.536805555559</v>
      </c>
      <c r="N2454" t="s">
        <v>11069</v>
      </c>
      <c r="O2454" s="2">
        <f t="shared" si="115"/>
        <v>46040.174699074072</v>
      </c>
      <c r="P2454" t="s">
        <v>11070</v>
      </c>
      <c r="Q2454" s="2">
        <f t="shared" si="116"/>
        <v>46039.482187499998</v>
      </c>
      <c r="R2454" t="s">
        <v>11070</v>
      </c>
      <c r="S2454" t="s">
        <v>30</v>
      </c>
      <c r="T24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54" s="5">
        <f>IF(tb_ship[[#This Row],[current_status]]&lt;&gt;"DELIVERED", "",
  ABS(tb_ship[[#This Row],[Formated_actual_delivery_timestamp]] - tb_ship[[#This Row],[Formatted_estimated_delivery_timestamp]])
)</f>
        <v>0.69251157407416031</v>
      </c>
      <c r="X2454">
        <v>2</v>
      </c>
      <c r="Y2454">
        <v>2</v>
      </c>
      <c r="Z2454" t="b">
        <v>0</v>
      </c>
    </row>
    <row r="2455" spans="1:26" hidden="1" x14ac:dyDescent="0.25">
      <c r="A2455" t="s">
        <v>11071</v>
      </c>
      <c r="B2455" t="s">
        <v>58</v>
      </c>
      <c r="C2455" t="s">
        <v>33</v>
      </c>
      <c r="D2455" t="s">
        <v>44</v>
      </c>
      <c r="E2455" t="s">
        <v>24</v>
      </c>
      <c r="F2455" t="s">
        <v>180</v>
      </c>
      <c r="G2455" t="s">
        <v>25</v>
      </c>
      <c r="H2455" t="s">
        <v>181</v>
      </c>
      <c r="I2455" t="b">
        <v>1</v>
      </c>
      <c r="J2455">
        <v>1.98</v>
      </c>
      <c r="K2455">
        <v>79.38</v>
      </c>
      <c r="L2455" t="s">
        <v>11072</v>
      </c>
      <c r="M2455" s="2">
        <f t="shared" si="114"/>
        <v>45852.137499999997</v>
      </c>
      <c r="N2455" t="s">
        <v>11073</v>
      </c>
      <c r="O2455" s="2">
        <f t="shared" si="115"/>
        <v>45857.646157407406</v>
      </c>
      <c r="P2455" t="s">
        <v>11074</v>
      </c>
      <c r="Q2455" s="2">
        <f t="shared" si="116"/>
        <v>45858.111550925925</v>
      </c>
      <c r="R2455" t="s">
        <v>11074</v>
      </c>
      <c r="S2455" t="s">
        <v>30</v>
      </c>
      <c r="T24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5" s="5">
        <f>IF(tb_ship[[#This Row],[current_status]]&lt;&gt;"DELIVERED", "",
  ABS(tb_ship[[#This Row],[Formated_actual_delivery_timestamp]] - tb_ship[[#This Row],[Formatted_estimated_delivery_timestamp]])
)</f>
        <v>0.46539351851970423</v>
      </c>
      <c r="X2455">
        <v>3</v>
      </c>
      <c r="Y2455">
        <v>3</v>
      </c>
      <c r="Z2455" t="b">
        <v>0</v>
      </c>
    </row>
    <row r="2456" spans="1:26" hidden="1" x14ac:dyDescent="0.25">
      <c r="A2456" t="s">
        <v>11075</v>
      </c>
      <c r="B2456" t="s">
        <v>67</v>
      </c>
      <c r="C2456" t="s">
        <v>33</v>
      </c>
      <c r="D2456" t="s">
        <v>24</v>
      </c>
      <c r="E2456" t="s">
        <v>24</v>
      </c>
      <c r="F2456" t="s">
        <v>93</v>
      </c>
      <c r="G2456" t="s">
        <v>189</v>
      </c>
      <c r="I2456" t="b">
        <v>0</v>
      </c>
      <c r="J2456">
        <v>5.28</v>
      </c>
      <c r="K2456">
        <v>114.97</v>
      </c>
      <c r="L2456" t="s">
        <v>11076</v>
      </c>
      <c r="M2456" s="2">
        <f t="shared" si="114"/>
        <v>45964.813888888893</v>
      </c>
      <c r="N2456" t="s">
        <v>11077</v>
      </c>
      <c r="O2456" s="2">
        <f t="shared" si="115"/>
        <v>45968.057685185187</v>
      </c>
      <c r="P2456" t="s">
        <v>11078</v>
      </c>
      <c r="Q2456" s="2">
        <f t="shared" si="116"/>
        <v>45968.379687500004</v>
      </c>
      <c r="R2456" t="s">
        <v>11078</v>
      </c>
      <c r="S2456" t="s">
        <v>30</v>
      </c>
      <c r="T24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6" s="5">
        <f>IF(tb_ship[[#This Row],[current_status]]&lt;&gt;"DELIVERED", "",
  ABS(tb_ship[[#This Row],[Formated_actual_delivery_timestamp]] - tb_ship[[#This Row],[Formatted_estimated_delivery_timestamp]])
)</f>
        <v>0.32200231481692754</v>
      </c>
      <c r="X2456">
        <v>3</v>
      </c>
      <c r="Y2456">
        <v>1</v>
      </c>
      <c r="Z2456" t="b">
        <v>0</v>
      </c>
    </row>
    <row r="2457" spans="1:26" hidden="1" x14ac:dyDescent="0.25">
      <c r="A2457" t="s">
        <v>11079</v>
      </c>
      <c r="B2457" t="s">
        <v>58</v>
      </c>
      <c r="C2457" t="s">
        <v>23</v>
      </c>
      <c r="D2457" t="s">
        <v>44</v>
      </c>
      <c r="E2457" t="s">
        <v>24</v>
      </c>
      <c r="F2457" t="s">
        <v>45</v>
      </c>
      <c r="G2457" t="s">
        <v>128</v>
      </c>
      <c r="H2457" t="s">
        <v>688</v>
      </c>
      <c r="I2457" t="b">
        <v>1</v>
      </c>
      <c r="J2457">
        <v>33.090000000000003</v>
      </c>
      <c r="K2457">
        <v>1492.28</v>
      </c>
      <c r="L2457" t="s">
        <v>11080</v>
      </c>
      <c r="M2457" s="2">
        <f t="shared" si="114"/>
        <v>46006.107638888883</v>
      </c>
      <c r="N2457" t="s">
        <v>11081</v>
      </c>
      <c r="O2457" s="2">
        <f t="shared" si="115"/>
        <v>46010.783449074072</v>
      </c>
      <c r="P2457" t="s">
        <v>11082</v>
      </c>
      <c r="Q2457" s="2">
        <f t="shared" si="116"/>
        <v>46010.922986111109</v>
      </c>
      <c r="R2457" t="s">
        <v>11083</v>
      </c>
      <c r="S2457" t="s">
        <v>30</v>
      </c>
      <c r="T24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7" s="5">
        <f>IF(tb_ship[[#This Row],[current_status]]&lt;&gt;"DELIVERED", "",
  ABS(tb_ship[[#This Row],[Formated_actual_delivery_timestamp]] - tb_ship[[#This Row],[Formatted_estimated_delivery_timestamp]])
)</f>
        <v>0.13953703703737119</v>
      </c>
      <c r="X2457">
        <v>5</v>
      </c>
      <c r="Y2457">
        <v>2</v>
      </c>
      <c r="Z2457" t="b">
        <v>0</v>
      </c>
    </row>
    <row r="2458" spans="1:26" hidden="1" x14ac:dyDescent="0.25">
      <c r="A2458" t="s">
        <v>11084</v>
      </c>
      <c r="B2458" t="s">
        <v>58</v>
      </c>
      <c r="C2458" t="s">
        <v>43</v>
      </c>
      <c r="D2458" t="s">
        <v>24</v>
      </c>
      <c r="E2458" t="s">
        <v>24</v>
      </c>
      <c r="F2458" t="s">
        <v>128</v>
      </c>
      <c r="G2458" t="s">
        <v>25</v>
      </c>
      <c r="H2458" t="s">
        <v>488</v>
      </c>
      <c r="I2458" t="b">
        <v>0</v>
      </c>
      <c r="J2458">
        <v>15.9</v>
      </c>
      <c r="K2458">
        <v>778.77</v>
      </c>
      <c r="L2458" t="s">
        <v>11085</v>
      </c>
      <c r="M2458" s="2">
        <f t="shared" si="114"/>
        <v>46017.876388888893</v>
      </c>
      <c r="N2458" t="s">
        <v>11086</v>
      </c>
      <c r="O2458" s="2">
        <f t="shared" si="115"/>
        <v>46021.802245370374</v>
      </c>
      <c r="P2458" t="s">
        <v>11087</v>
      </c>
      <c r="Q2458" s="2">
        <f t="shared" si="116"/>
        <v>46021.536412037036</v>
      </c>
      <c r="R2458" t="s">
        <v>11087</v>
      </c>
      <c r="S2458" t="s">
        <v>30</v>
      </c>
      <c r="T24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58" s="5">
        <f>IF(tb_ship[[#This Row],[current_status]]&lt;&gt;"DELIVERED", "",
  ABS(tb_ship[[#This Row],[Formated_actual_delivery_timestamp]] - tb_ship[[#This Row],[Formatted_estimated_delivery_timestamp]])
)</f>
        <v>0.265833333338378</v>
      </c>
      <c r="X2458">
        <v>3</v>
      </c>
      <c r="Y2458">
        <v>1</v>
      </c>
      <c r="Z2458" t="b">
        <v>0</v>
      </c>
    </row>
    <row r="2459" spans="1:26" hidden="1" x14ac:dyDescent="0.25">
      <c r="A2459" t="s">
        <v>11088</v>
      </c>
      <c r="B2459" t="s">
        <v>168</v>
      </c>
      <c r="C2459" t="s">
        <v>33</v>
      </c>
      <c r="D2459" t="s">
        <v>52</v>
      </c>
      <c r="E2459" t="s">
        <v>173</v>
      </c>
      <c r="F2459" t="s">
        <v>53</v>
      </c>
      <c r="G2459" t="s">
        <v>421</v>
      </c>
      <c r="H2459" t="s">
        <v>412</v>
      </c>
      <c r="I2459" t="b">
        <v>0</v>
      </c>
      <c r="J2459">
        <v>2.2799999999999998</v>
      </c>
      <c r="K2459">
        <v>97.94</v>
      </c>
      <c r="L2459" t="s">
        <v>11089</v>
      </c>
      <c r="M2459" s="2">
        <f t="shared" si="114"/>
        <v>45825.625694444447</v>
      </c>
      <c r="N2459" t="s">
        <v>11090</v>
      </c>
      <c r="O2459" s="2">
        <f t="shared" si="115"/>
        <v>45830.487372685187</v>
      </c>
      <c r="P2459" t="s">
        <v>11091</v>
      </c>
      <c r="Q2459" s="2">
        <f t="shared" si="116"/>
        <v>45830.552557870375</v>
      </c>
      <c r="R2459" t="s">
        <v>11091</v>
      </c>
      <c r="S2459" t="s">
        <v>30</v>
      </c>
      <c r="T24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59" s="5">
        <f>IF(tb_ship[[#This Row],[current_status]]&lt;&gt;"DELIVERED", "",
  ABS(tb_ship[[#This Row],[Formated_actual_delivery_timestamp]] - tb_ship[[#This Row],[Formatted_estimated_delivery_timestamp]])
)</f>
        <v>6.5185185187146999E-2</v>
      </c>
      <c r="X2459">
        <v>3</v>
      </c>
      <c r="Y2459">
        <v>4</v>
      </c>
      <c r="Z2459" t="b">
        <v>0</v>
      </c>
    </row>
    <row r="2460" spans="1:26" hidden="1" x14ac:dyDescent="0.25">
      <c r="A2460" t="s">
        <v>11092</v>
      </c>
      <c r="B2460" t="s">
        <v>58</v>
      </c>
      <c r="C2460" t="s">
        <v>33</v>
      </c>
      <c r="D2460" t="s">
        <v>24</v>
      </c>
      <c r="E2460" t="s">
        <v>52</v>
      </c>
      <c r="F2460" t="s">
        <v>407</v>
      </c>
      <c r="G2460" t="s">
        <v>422</v>
      </c>
      <c r="H2460" t="s">
        <v>363</v>
      </c>
      <c r="I2460" t="b">
        <v>1</v>
      </c>
      <c r="J2460">
        <v>12.85</v>
      </c>
      <c r="K2460">
        <v>599.17999999999995</v>
      </c>
      <c r="L2460" t="s">
        <v>11093</v>
      </c>
      <c r="M2460" s="2">
        <f t="shared" si="114"/>
        <v>46029.713888888895</v>
      </c>
      <c r="N2460" t="s">
        <v>11094</v>
      </c>
      <c r="O2460" s="2">
        <f t="shared" si="115"/>
        <v>46034.960960648146</v>
      </c>
      <c r="P2460" t="s">
        <v>11095</v>
      </c>
      <c r="Q2460" s="2">
        <f t="shared" si="116"/>
        <v>46035.553414351853</v>
      </c>
      <c r="R2460" t="s">
        <v>11095</v>
      </c>
      <c r="S2460" t="s">
        <v>30</v>
      </c>
      <c r="T24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60" s="5">
        <f>IF(tb_ship[[#This Row],[current_status]]&lt;&gt;"DELIVERED", "",
  ABS(tb_ship[[#This Row],[Formated_actual_delivery_timestamp]] - tb_ship[[#This Row],[Formatted_estimated_delivery_timestamp]])
)</f>
        <v>0.59245370370626915</v>
      </c>
      <c r="X2460">
        <v>3</v>
      </c>
      <c r="Y2460">
        <v>4</v>
      </c>
      <c r="Z2460" t="b">
        <v>0</v>
      </c>
    </row>
    <row r="2461" spans="1:26" hidden="1" x14ac:dyDescent="0.25">
      <c r="A2461" t="s">
        <v>11096</v>
      </c>
      <c r="B2461" t="s">
        <v>67</v>
      </c>
      <c r="C2461" t="s">
        <v>43</v>
      </c>
      <c r="D2461" t="s">
        <v>52</v>
      </c>
      <c r="E2461" t="s">
        <v>59</v>
      </c>
      <c r="F2461" t="s">
        <v>329</v>
      </c>
      <c r="G2461" t="s">
        <v>471</v>
      </c>
      <c r="H2461" t="s">
        <v>314</v>
      </c>
      <c r="I2461" t="b">
        <v>0</v>
      </c>
      <c r="J2461">
        <v>14.38</v>
      </c>
      <c r="K2461">
        <v>293.38</v>
      </c>
      <c r="L2461" t="s">
        <v>11097</v>
      </c>
      <c r="M2461" s="2">
        <f t="shared" si="114"/>
        <v>45863.398611111115</v>
      </c>
      <c r="N2461" t="s">
        <v>11098</v>
      </c>
      <c r="O2461" s="2">
        <f t="shared" si="115"/>
        <v>45872.537175925929</v>
      </c>
      <c r="P2461" t="s">
        <v>11099</v>
      </c>
      <c r="Q2461" s="2">
        <f t="shared" si="116"/>
        <v>45872.403368055559</v>
      </c>
      <c r="R2461" t="s">
        <v>11099</v>
      </c>
      <c r="S2461" t="s">
        <v>30</v>
      </c>
      <c r="T24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1" s="5">
        <f>IF(tb_ship[[#This Row],[current_status]]&lt;&gt;"DELIVERED", "",
  ABS(tb_ship[[#This Row],[Formated_actual_delivery_timestamp]] - tb_ship[[#This Row],[Formatted_estimated_delivery_timestamp]])
)</f>
        <v>0.13380787037021946</v>
      </c>
      <c r="X2461">
        <v>3</v>
      </c>
      <c r="Y2461">
        <v>2</v>
      </c>
      <c r="Z2461" t="b">
        <v>0</v>
      </c>
    </row>
    <row r="2462" spans="1:26" hidden="1" x14ac:dyDescent="0.25">
      <c r="A2462" t="s">
        <v>11100</v>
      </c>
      <c r="B2462" t="s">
        <v>203</v>
      </c>
      <c r="C2462" t="s">
        <v>33</v>
      </c>
      <c r="D2462" t="s">
        <v>187</v>
      </c>
      <c r="E2462" t="s">
        <v>24</v>
      </c>
      <c r="F2462" t="s">
        <v>597</v>
      </c>
      <c r="G2462" t="s">
        <v>128</v>
      </c>
      <c r="H2462" t="s">
        <v>308</v>
      </c>
      <c r="I2462" t="b">
        <v>1</v>
      </c>
      <c r="J2462">
        <v>66.67</v>
      </c>
      <c r="K2462">
        <v>6544.68</v>
      </c>
      <c r="L2462" t="s">
        <v>11101</v>
      </c>
      <c r="M2462" s="2">
        <f t="shared" si="114"/>
        <v>46032.272222222222</v>
      </c>
      <c r="N2462" t="s">
        <v>11102</v>
      </c>
      <c r="O2462" s="2">
        <f t="shared" si="115"/>
        <v>46036.087025462963</v>
      </c>
      <c r="P2462" t="s">
        <v>11103</v>
      </c>
      <c r="Q2462" s="2">
        <f t="shared" si="116"/>
        <v>46035.574016203704</v>
      </c>
      <c r="R2462" t="s">
        <v>11103</v>
      </c>
      <c r="S2462" t="s">
        <v>30</v>
      </c>
      <c r="T24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2" s="5">
        <f>IF(tb_ship[[#This Row],[current_status]]&lt;&gt;"DELIVERED", "",
  ABS(tb_ship[[#This Row],[Formated_actual_delivery_timestamp]] - tb_ship[[#This Row],[Formatted_estimated_delivery_timestamp]])
)</f>
        <v>0.513009259258979</v>
      </c>
      <c r="X2462">
        <v>4</v>
      </c>
      <c r="Y2462">
        <v>3</v>
      </c>
      <c r="Z2462" t="b">
        <v>0</v>
      </c>
    </row>
    <row r="2463" spans="1:26" hidden="1" x14ac:dyDescent="0.25">
      <c r="A2463" t="s">
        <v>11104</v>
      </c>
      <c r="B2463" t="s">
        <v>58</v>
      </c>
      <c r="C2463" t="s">
        <v>51</v>
      </c>
      <c r="D2463" t="s">
        <v>44</v>
      </c>
      <c r="E2463" t="s">
        <v>24</v>
      </c>
      <c r="F2463" t="s">
        <v>45</v>
      </c>
      <c r="G2463" t="s">
        <v>407</v>
      </c>
      <c r="H2463" t="s">
        <v>181</v>
      </c>
      <c r="I2463" t="b">
        <v>1</v>
      </c>
      <c r="J2463">
        <v>16.809999999999999</v>
      </c>
      <c r="K2463">
        <v>228.67</v>
      </c>
      <c r="L2463" t="s">
        <v>11105</v>
      </c>
      <c r="M2463" s="2">
        <f t="shared" si="114"/>
        <v>45848.379166666666</v>
      </c>
      <c r="N2463" t="s">
        <v>11106</v>
      </c>
      <c r="O2463" s="2">
        <f t="shared" si="115"/>
        <v>45847.060763888883</v>
      </c>
      <c r="P2463" t="s">
        <v>11107</v>
      </c>
      <c r="Q2463" s="2">
        <f t="shared" si="116"/>
        <v>45852.997025462966</v>
      </c>
      <c r="R2463" t="s">
        <v>11107</v>
      </c>
      <c r="S2463" t="s">
        <v>30</v>
      </c>
      <c r="T24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63" s="5">
        <f>IF(tb_ship[[#This Row],[current_status]]&lt;&gt;"DELIVERED", "",
  ABS(tb_ship[[#This Row],[Formated_actual_delivery_timestamp]] - tb_ship[[#This Row],[Formatted_estimated_delivery_timestamp]])
)</f>
        <v>5.9362615740828915</v>
      </c>
      <c r="X2463">
        <v>4</v>
      </c>
      <c r="Y2463">
        <v>3</v>
      </c>
      <c r="Z2463" t="b">
        <v>1</v>
      </c>
    </row>
    <row r="2464" spans="1:26" hidden="1" x14ac:dyDescent="0.25">
      <c r="A2464" t="s">
        <v>11108</v>
      </c>
      <c r="B2464" t="s">
        <v>91</v>
      </c>
      <c r="C2464" t="s">
        <v>33</v>
      </c>
      <c r="D2464" t="s">
        <v>301</v>
      </c>
      <c r="E2464" t="s">
        <v>24</v>
      </c>
      <c r="F2464" t="s">
        <v>302</v>
      </c>
      <c r="G2464" t="s">
        <v>189</v>
      </c>
      <c r="H2464" t="s">
        <v>1566</v>
      </c>
      <c r="I2464" t="b">
        <v>1</v>
      </c>
      <c r="J2464">
        <v>14</v>
      </c>
      <c r="K2464">
        <v>684.21</v>
      </c>
      <c r="L2464" t="s">
        <v>11109</v>
      </c>
      <c r="M2464" s="2">
        <f t="shared" si="114"/>
        <v>45973.782638888886</v>
      </c>
      <c r="N2464" t="s">
        <v>11110</v>
      </c>
      <c r="O2464" s="2">
        <f t="shared" si="115"/>
        <v>45981.112395833334</v>
      </c>
      <c r="P2464" t="s">
        <v>11111</v>
      </c>
      <c r="Q2464" s="2">
        <f t="shared" si="116"/>
        <v>45972.542708333334</v>
      </c>
      <c r="R2464" t="s">
        <v>11112</v>
      </c>
      <c r="S2464" t="s">
        <v>30</v>
      </c>
      <c r="T24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4" s="5">
        <f>IF(tb_ship[[#This Row],[current_status]]&lt;&gt;"DELIVERED", "",
  ABS(tb_ship[[#This Row],[Formated_actual_delivery_timestamp]] - tb_ship[[#This Row],[Formatted_estimated_delivery_timestamp]])
)</f>
        <v>8.5696874999994179</v>
      </c>
      <c r="X2464">
        <v>2</v>
      </c>
      <c r="Y2464">
        <v>5</v>
      </c>
      <c r="Z2464" t="b">
        <v>0</v>
      </c>
    </row>
    <row r="2465" spans="1:26" hidden="1" x14ac:dyDescent="0.25">
      <c r="A2465" t="s">
        <v>11113</v>
      </c>
      <c r="B2465" t="s">
        <v>58</v>
      </c>
      <c r="C2465" t="s">
        <v>33</v>
      </c>
      <c r="D2465" t="s">
        <v>24</v>
      </c>
      <c r="E2465" t="s">
        <v>24</v>
      </c>
      <c r="F2465" t="s">
        <v>196</v>
      </c>
      <c r="G2465" t="s">
        <v>196</v>
      </c>
      <c r="H2465" t="s">
        <v>152</v>
      </c>
      <c r="I2465" t="b">
        <v>0</v>
      </c>
      <c r="J2465">
        <v>2.0699999999999998</v>
      </c>
      <c r="K2465">
        <v>127.65</v>
      </c>
      <c r="L2465" t="s">
        <v>11114</v>
      </c>
      <c r="M2465" s="2">
        <f t="shared" si="114"/>
        <v>45926.726388888892</v>
      </c>
      <c r="N2465" t="s">
        <v>11115</v>
      </c>
      <c r="O2465" s="2">
        <f t="shared" si="115"/>
        <v>45929.977870370371</v>
      </c>
      <c r="Q2465" s="2" t="str">
        <f t="shared" si="116"/>
        <v/>
      </c>
      <c r="R2465" t="s">
        <v>11116</v>
      </c>
      <c r="S2465" t="s">
        <v>140</v>
      </c>
      <c r="T24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65" s="5" t="str">
        <f>IF(tb_ship[[#This Row],[current_status]]&lt;&gt;"DELIVERED", "",
  ABS(tb_ship[[#This Row],[Formated_actual_delivery_timestamp]] - tb_ship[[#This Row],[Formatted_estimated_delivery_timestamp]])
)</f>
        <v/>
      </c>
      <c r="V2465" t="s">
        <v>1151</v>
      </c>
      <c r="X2465">
        <v>5</v>
      </c>
      <c r="Y2465">
        <v>2</v>
      </c>
      <c r="Z2465" t="b">
        <v>1</v>
      </c>
    </row>
    <row r="2466" spans="1:26" hidden="1" x14ac:dyDescent="0.25">
      <c r="A2466" t="s">
        <v>11117</v>
      </c>
      <c r="B2466" t="s">
        <v>279</v>
      </c>
      <c r="C2466" t="s">
        <v>33</v>
      </c>
      <c r="D2466" t="s">
        <v>44</v>
      </c>
      <c r="E2466" t="s">
        <v>24</v>
      </c>
      <c r="F2466" t="s">
        <v>45</v>
      </c>
      <c r="G2466" t="s">
        <v>25</v>
      </c>
      <c r="H2466" t="s">
        <v>776</v>
      </c>
      <c r="I2466" t="b">
        <v>1</v>
      </c>
      <c r="J2466">
        <v>12.34</v>
      </c>
      <c r="K2466">
        <v>133.55000000000001</v>
      </c>
      <c r="L2466" t="s">
        <v>11118</v>
      </c>
      <c r="M2466" s="2">
        <f t="shared" si="114"/>
        <v>46033.456944444442</v>
      </c>
      <c r="N2466" t="s">
        <v>11119</v>
      </c>
      <c r="O2466" s="2">
        <f t="shared" si="115"/>
        <v>46038.572291666664</v>
      </c>
      <c r="P2466" t="s">
        <v>11120</v>
      </c>
      <c r="Q2466" s="2">
        <f t="shared" si="116"/>
        <v>46038.480543981481</v>
      </c>
      <c r="R2466" t="s">
        <v>11121</v>
      </c>
      <c r="S2466" t="s">
        <v>30</v>
      </c>
      <c r="T24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6" s="5">
        <f>IF(tb_ship[[#This Row],[current_status]]&lt;&gt;"DELIVERED", "",
  ABS(tb_ship[[#This Row],[Formated_actual_delivery_timestamp]] - tb_ship[[#This Row],[Formatted_estimated_delivery_timestamp]])
)</f>
        <v>9.1747685182781424E-2</v>
      </c>
      <c r="X2466">
        <v>2</v>
      </c>
      <c r="Y2466">
        <v>27</v>
      </c>
      <c r="Z2466" t="b">
        <v>0</v>
      </c>
    </row>
    <row r="2467" spans="1:26" hidden="1" x14ac:dyDescent="0.25">
      <c r="A2467" t="s">
        <v>11122</v>
      </c>
      <c r="B2467" t="s">
        <v>203</v>
      </c>
      <c r="C2467" t="s">
        <v>33</v>
      </c>
      <c r="D2467" t="s">
        <v>52</v>
      </c>
      <c r="E2467" t="s">
        <v>24</v>
      </c>
      <c r="F2467" t="s">
        <v>422</v>
      </c>
      <c r="G2467" t="s">
        <v>249</v>
      </c>
      <c r="H2467" t="s">
        <v>1024</v>
      </c>
      <c r="I2467" t="b">
        <v>1</v>
      </c>
      <c r="J2467">
        <v>22.59</v>
      </c>
      <c r="K2467">
        <v>589.55999999999995</v>
      </c>
      <c r="L2467" t="s">
        <v>11123</v>
      </c>
      <c r="M2467" s="2">
        <f t="shared" si="114"/>
        <v>45836.413888888892</v>
      </c>
      <c r="N2467" t="s">
        <v>11124</v>
      </c>
      <c r="O2467" s="2">
        <f t="shared" si="115"/>
        <v>45842.06045138889</v>
      </c>
      <c r="P2467" t="s">
        <v>11125</v>
      </c>
      <c r="Q2467" s="2">
        <f t="shared" si="116"/>
        <v>45841.588460648149</v>
      </c>
      <c r="R2467" t="s">
        <v>11126</v>
      </c>
      <c r="S2467" t="s">
        <v>30</v>
      </c>
      <c r="T24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7" s="5">
        <f>IF(tb_ship[[#This Row],[current_status]]&lt;&gt;"DELIVERED", "",
  ABS(tb_ship[[#This Row],[Formated_actual_delivery_timestamp]] - tb_ship[[#This Row],[Formatted_estimated_delivery_timestamp]])
)</f>
        <v>0.47199074074160308</v>
      </c>
      <c r="X2467">
        <v>3</v>
      </c>
      <c r="Y2467">
        <v>4</v>
      </c>
      <c r="Z2467" t="b">
        <v>0</v>
      </c>
    </row>
    <row r="2468" spans="1:26" hidden="1" x14ac:dyDescent="0.25">
      <c r="A2468" t="s">
        <v>11127</v>
      </c>
      <c r="B2468" t="s">
        <v>459</v>
      </c>
      <c r="C2468" t="s">
        <v>43</v>
      </c>
      <c r="D2468" t="s">
        <v>24</v>
      </c>
      <c r="E2468" t="s">
        <v>44</v>
      </c>
      <c r="F2468" t="s">
        <v>151</v>
      </c>
      <c r="G2468" t="s">
        <v>109</v>
      </c>
      <c r="H2468" t="s">
        <v>735</v>
      </c>
      <c r="I2468" t="b">
        <v>1</v>
      </c>
      <c r="J2468">
        <v>59.18</v>
      </c>
      <c r="K2468">
        <v>4301.54</v>
      </c>
      <c r="L2468" t="s">
        <v>11128</v>
      </c>
      <c r="M2468" s="2">
        <f t="shared" si="114"/>
        <v>45857.708333333336</v>
      </c>
      <c r="N2468" t="s">
        <v>11129</v>
      </c>
      <c r="O2468" s="2">
        <f t="shared" si="115"/>
        <v>45864.953576388893</v>
      </c>
      <c r="Q2468" s="2" t="str">
        <f t="shared" si="116"/>
        <v/>
      </c>
      <c r="R2468" t="s">
        <v>11130</v>
      </c>
      <c r="S2468" t="s">
        <v>140</v>
      </c>
      <c r="T24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68" s="5" t="str">
        <f>IF(tb_ship[[#This Row],[current_status]]&lt;&gt;"DELIVERED", "",
  ABS(tb_ship[[#This Row],[Formated_actual_delivery_timestamp]] - tb_ship[[#This Row],[Formatted_estimated_delivery_timestamp]])
)</f>
        <v/>
      </c>
      <c r="V2468" t="s">
        <v>141</v>
      </c>
      <c r="W2468" t="s">
        <v>158</v>
      </c>
      <c r="X2468">
        <v>8</v>
      </c>
      <c r="Y2468">
        <v>2</v>
      </c>
      <c r="Z2468" t="b">
        <v>1</v>
      </c>
    </row>
    <row r="2469" spans="1:26" hidden="1" x14ac:dyDescent="0.25">
      <c r="A2469" t="s">
        <v>11131</v>
      </c>
      <c r="B2469" t="s">
        <v>279</v>
      </c>
      <c r="C2469" t="s">
        <v>33</v>
      </c>
      <c r="D2469" t="s">
        <v>52</v>
      </c>
      <c r="E2469" t="s">
        <v>59</v>
      </c>
      <c r="F2469" t="s">
        <v>329</v>
      </c>
      <c r="G2469" t="s">
        <v>313</v>
      </c>
      <c r="H2469" t="s">
        <v>1065</v>
      </c>
      <c r="I2469" t="b">
        <v>0</v>
      </c>
      <c r="J2469">
        <v>2.6</v>
      </c>
      <c r="K2469">
        <v>80.099999999999994</v>
      </c>
      <c r="L2469" t="s">
        <v>11132</v>
      </c>
      <c r="M2469" s="2">
        <f t="shared" si="114"/>
        <v>46027.445833333339</v>
      </c>
      <c r="N2469" t="s">
        <v>11133</v>
      </c>
      <c r="O2469" s="2">
        <f t="shared" si="115"/>
        <v>46033.700925925928</v>
      </c>
      <c r="P2469" t="s">
        <v>11134</v>
      </c>
      <c r="Q2469" s="2">
        <f t="shared" si="116"/>
        <v>46033.57099537037</v>
      </c>
      <c r="R2469" t="s">
        <v>11134</v>
      </c>
      <c r="S2469" t="s">
        <v>30</v>
      </c>
      <c r="T24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69" s="5">
        <f>IF(tb_ship[[#This Row],[current_status]]&lt;&gt;"DELIVERED", "",
  ABS(tb_ship[[#This Row],[Formated_actual_delivery_timestamp]] - tb_ship[[#This Row],[Formatted_estimated_delivery_timestamp]])
)</f>
        <v>0.12993055555853061</v>
      </c>
      <c r="X2469">
        <v>3</v>
      </c>
      <c r="Y2469">
        <v>3</v>
      </c>
      <c r="Z2469" t="b">
        <v>0</v>
      </c>
    </row>
    <row r="2470" spans="1:26" hidden="1" x14ac:dyDescent="0.25">
      <c r="A2470" t="s">
        <v>11135</v>
      </c>
      <c r="B2470" t="s">
        <v>42</v>
      </c>
      <c r="C2470" t="s">
        <v>43</v>
      </c>
      <c r="D2470" t="s">
        <v>52</v>
      </c>
      <c r="E2470" t="s">
        <v>59</v>
      </c>
      <c r="F2470" t="s">
        <v>329</v>
      </c>
      <c r="G2470" t="s">
        <v>471</v>
      </c>
      <c r="H2470" t="s">
        <v>1396</v>
      </c>
      <c r="I2470" t="b">
        <v>0</v>
      </c>
      <c r="J2470">
        <v>4.2</v>
      </c>
      <c r="K2470">
        <v>30.56</v>
      </c>
      <c r="L2470" t="s">
        <v>11136</v>
      </c>
      <c r="M2470" s="2">
        <f t="shared" si="114"/>
        <v>45993.609722222223</v>
      </c>
      <c r="N2470" t="s">
        <v>11137</v>
      </c>
      <c r="O2470" s="2">
        <f t="shared" si="115"/>
        <v>46005.765925925931</v>
      </c>
      <c r="Q2470" s="2" t="str">
        <f t="shared" si="116"/>
        <v/>
      </c>
      <c r="R2470" t="s">
        <v>11138</v>
      </c>
      <c r="S2470" t="s">
        <v>140</v>
      </c>
      <c r="T24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70" s="5" t="str">
        <f>IF(tb_ship[[#This Row],[current_status]]&lt;&gt;"DELIVERED", "",
  ABS(tb_ship[[#This Row],[Formated_actual_delivery_timestamp]] - tb_ship[[#This Row],[Formatted_estimated_delivery_timestamp]])
)</f>
        <v/>
      </c>
      <c r="V2470" t="s">
        <v>1323</v>
      </c>
      <c r="X2470">
        <v>6</v>
      </c>
      <c r="Y2470">
        <v>5</v>
      </c>
      <c r="Z2470" t="b">
        <v>1</v>
      </c>
    </row>
    <row r="2471" spans="1:26" hidden="1" x14ac:dyDescent="0.25">
      <c r="A2471" t="s">
        <v>11139</v>
      </c>
      <c r="B2471" t="s">
        <v>99</v>
      </c>
      <c r="C2471" t="s">
        <v>23</v>
      </c>
      <c r="D2471" t="s">
        <v>24</v>
      </c>
      <c r="E2471" t="s">
        <v>24</v>
      </c>
      <c r="F2471" t="s">
        <v>35</v>
      </c>
      <c r="G2471" t="s">
        <v>151</v>
      </c>
      <c r="H2471" t="s">
        <v>152</v>
      </c>
      <c r="I2471" t="b">
        <v>0</v>
      </c>
      <c r="J2471">
        <v>12.03</v>
      </c>
      <c r="K2471">
        <v>359.83</v>
      </c>
      <c r="L2471" t="s">
        <v>11140</v>
      </c>
      <c r="M2471" s="2">
        <f t="shared" si="114"/>
        <v>45925.699305555558</v>
      </c>
      <c r="N2471" t="s">
        <v>11141</v>
      </c>
      <c r="O2471" s="2">
        <f t="shared" si="115"/>
        <v>45927.185983796298</v>
      </c>
      <c r="P2471" t="s">
        <v>11142</v>
      </c>
      <c r="Q2471" s="2">
        <f t="shared" si="116"/>
        <v>45927.279687500006</v>
      </c>
      <c r="R2471" t="s">
        <v>11142</v>
      </c>
      <c r="S2471" t="s">
        <v>30</v>
      </c>
      <c r="T24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71" s="5">
        <f>IF(tb_ship[[#This Row],[current_status]]&lt;&gt;"DELIVERED", "",
  ABS(tb_ship[[#This Row],[Formated_actual_delivery_timestamp]] - tb_ship[[#This Row],[Formatted_estimated_delivery_timestamp]])
)</f>
        <v>9.3703703707433306E-2</v>
      </c>
      <c r="X2471">
        <v>1</v>
      </c>
      <c r="Y2471">
        <v>2</v>
      </c>
      <c r="Z2471" t="b">
        <v>0</v>
      </c>
    </row>
    <row r="2472" spans="1:26" hidden="1" x14ac:dyDescent="0.25">
      <c r="A2472" t="s">
        <v>11143</v>
      </c>
      <c r="B2472" t="s">
        <v>67</v>
      </c>
      <c r="C2472" t="s">
        <v>33</v>
      </c>
      <c r="D2472" t="s">
        <v>59</v>
      </c>
      <c r="E2472" t="s">
        <v>52</v>
      </c>
      <c r="F2472" t="s">
        <v>61</v>
      </c>
      <c r="G2472" t="s">
        <v>422</v>
      </c>
      <c r="H2472" t="s">
        <v>162</v>
      </c>
      <c r="I2472" t="b">
        <v>0</v>
      </c>
      <c r="J2472">
        <v>16.309999999999999</v>
      </c>
      <c r="K2472">
        <v>497.74</v>
      </c>
      <c r="L2472" t="s">
        <v>11144</v>
      </c>
      <c r="M2472" s="2">
        <f t="shared" si="114"/>
        <v>45834.56527777778</v>
      </c>
      <c r="N2472" t="s">
        <v>11145</v>
      </c>
      <c r="O2472" s="2">
        <f t="shared" si="115"/>
        <v>45840.188738425924</v>
      </c>
      <c r="P2472" t="s">
        <v>11146</v>
      </c>
      <c r="Q2472" s="2">
        <f t="shared" si="116"/>
        <v>45839.73846064815</v>
      </c>
      <c r="R2472" t="s">
        <v>11146</v>
      </c>
      <c r="S2472" t="s">
        <v>30</v>
      </c>
      <c r="T24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72" s="5">
        <f>IF(tb_ship[[#This Row],[current_status]]&lt;&gt;"DELIVERED", "",
  ABS(tb_ship[[#This Row],[Formated_actual_delivery_timestamp]] - tb_ship[[#This Row],[Formatted_estimated_delivery_timestamp]])
)</f>
        <v>0.45027777777431766</v>
      </c>
      <c r="X2472">
        <v>2</v>
      </c>
      <c r="Y2472">
        <v>2</v>
      </c>
      <c r="Z2472" t="b">
        <v>0</v>
      </c>
    </row>
    <row r="2473" spans="1:26" hidden="1" x14ac:dyDescent="0.25">
      <c r="A2473" t="s">
        <v>11147</v>
      </c>
      <c r="B2473" t="s">
        <v>58</v>
      </c>
      <c r="C2473" t="s">
        <v>51</v>
      </c>
      <c r="D2473" t="s">
        <v>187</v>
      </c>
      <c r="E2473" t="s">
        <v>24</v>
      </c>
      <c r="F2473" t="s">
        <v>188</v>
      </c>
      <c r="G2473" t="s">
        <v>35</v>
      </c>
      <c r="H2473" t="s">
        <v>190</v>
      </c>
      <c r="I2473" t="b">
        <v>1</v>
      </c>
      <c r="J2473">
        <v>31.84</v>
      </c>
      <c r="K2473">
        <v>1623.51</v>
      </c>
      <c r="L2473" t="s">
        <v>11148</v>
      </c>
      <c r="M2473" s="2">
        <f t="shared" si="114"/>
        <v>45992.208333333336</v>
      </c>
      <c r="N2473" t="s">
        <v>11149</v>
      </c>
      <c r="O2473" s="2">
        <f t="shared" si="115"/>
        <v>45999.238310185188</v>
      </c>
      <c r="P2473" t="s">
        <v>11150</v>
      </c>
      <c r="Q2473" s="2">
        <f t="shared" si="116"/>
        <v>45999.216793981483</v>
      </c>
      <c r="R2473" t="s">
        <v>11150</v>
      </c>
      <c r="S2473" t="s">
        <v>30</v>
      </c>
      <c r="T24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73" s="5">
        <f>IF(tb_ship[[#This Row],[current_status]]&lt;&gt;"DELIVERED", "",
  ABS(tb_ship[[#This Row],[Formated_actual_delivery_timestamp]] - tb_ship[[#This Row],[Formatted_estimated_delivery_timestamp]])
)</f>
        <v>2.1516203705687076E-2</v>
      </c>
      <c r="X2473">
        <v>1</v>
      </c>
      <c r="Y2473">
        <v>2</v>
      </c>
      <c r="Z2473" t="b">
        <v>0</v>
      </c>
    </row>
    <row r="2474" spans="1:26" hidden="1" x14ac:dyDescent="0.25">
      <c r="A2474" t="s">
        <v>11151</v>
      </c>
      <c r="B2474" t="s">
        <v>58</v>
      </c>
      <c r="C2474" t="s">
        <v>51</v>
      </c>
      <c r="D2474" t="s">
        <v>44</v>
      </c>
      <c r="E2474" t="s">
        <v>116</v>
      </c>
      <c r="F2474" t="s">
        <v>180</v>
      </c>
      <c r="G2474" t="s">
        <v>10161</v>
      </c>
      <c r="H2474" t="s">
        <v>119</v>
      </c>
      <c r="I2474" t="b">
        <v>1</v>
      </c>
      <c r="J2474">
        <v>5.14</v>
      </c>
      <c r="K2474">
        <v>187.79</v>
      </c>
      <c r="L2474" t="s">
        <v>11152</v>
      </c>
      <c r="M2474" s="2">
        <f t="shared" si="114"/>
        <v>45916.044444444444</v>
      </c>
      <c r="N2474" t="s">
        <v>11153</v>
      </c>
      <c r="O2474" s="2">
        <f t="shared" si="115"/>
        <v>45921.937962962962</v>
      </c>
      <c r="Q2474" s="2" t="str">
        <f t="shared" si="116"/>
        <v/>
      </c>
      <c r="R2474" t="s">
        <v>11154</v>
      </c>
      <c r="S2474" t="s">
        <v>673</v>
      </c>
      <c r="T24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74" s="5" t="str">
        <f>IF(tb_ship[[#This Row],[current_status]]&lt;&gt;"DELIVERED", "",
  ABS(tb_ship[[#This Row],[Formated_actual_delivery_timestamp]] - tb_ship[[#This Row],[Formatted_estimated_delivery_timestamp]])
)</f>
        <v/>
      </c>
      <c r="V2474" t="s">
        <v>166</v>
      </c>
      <c r="X2474">
        <v>8</v>
      </c>
      <c r="Y2474">
        <v>4</v>
      </c>
      <c r="Z2474" t="b">
        <v>1</v>
      </c>
    </row>
    <row r="2475" spans="1:26" hidden="1" x14ac:dyDescent="0.25">
      <c r="A2475" t="s">
        <v>11155</v>
      </c>
      <c r="B2475" t="s">
        <v>512</v>
      </c>
      <c r="C2475" t="s">
        <v>23</v>
      </c>
      <c r="D2475" t="s">
        <v>228</v>
      </c>
      <c r="E2475" t="s">
        <v>34</v>
      </c>
      <c r="F2475" t="s">
        <v>11156</v>
      </c>
      <c r="G2475" t="s">
        <v>75</v>
      </c>
      <c r="H2475" t="s">
        <v>870</v>
      </c>
      <c r="I2475" t="b">
        <v>1</v>
      </c>
      <c r="J2475">
        <v>14.55</v>
      </c>
      <c r="K2475">
        <v>260.43</v>
      </c>
      <c r="L2475" t="s">
        <v>11157</v>
      </c>
      <c r="M2475" s="2">
        <f t="shared" si="114"/>
        <v>45811.457638888889</v>
      </c>
      <c r="N2475" t="s">
        <v>11158</v>
      </c>
      <c r="O2475" s="2">
        <f t="shared" si="115"/>
        <v>45816.620798611111</v>
      </c>
      <c r="Q2475" s="2" t="str">
        <f t="shared" si="116"/>
        <v/>
      </c>
      <c r="R2475" t="s">
        <v>11159</v>
      </c>
      <c r="S2475" t="s">
        <v>140</v>
      </c>
      <c r="T24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75" s="5" t="str">
        <f>IF(tb_ship[[#This Row],[current_status]]&lt;&gt;"DELIVERED", "",
  ABS(tb_ship[[#This Row],[Formated_actual_delivery_timestamp]] - tb_ship[[#This Row],[Formatted_estimated_delivery_timestamp]])
)</f>
        <v/>
      </c>
      <c r="V2475" t="s">
        <v>147</v>
      </c>
      <c r="W2475" t="s">
        <v>220</v>
      </c>
      <c r="X2475">
        <v>4</v>
      </c>
      <c r="Y2475">
        <v>5</v>
      </c>
      <c r="Z2475" t="b">
        <v>1</v>
      </c>
    </row>
    <row r="2476" spans="1:26" hidden="1" x14ac:dyDescent="0.25">
      <c r="A2476" t="s">
        <v>11160</v>
      </c>
      <c r="B2476" t="s">
        <v>203</v>
      </c>
      <c r="C2476" t="s">
        <v>33</v>
      </c>
      <c r="D2476" t="s">
        <v>100</v>
      </c>
      <c r="E2476" t="s">
        <v>24</v>
      </c>
      <c r="F2476" t="s">
        <v>222</v>
      </c>
      <c r="G2476" t="s">
        <v>68</v>
      </c>
      <c r="H2476" t="s">
        <v>103</v>
      </c>
      <c r="I2476" t="b">
        <v>1</v>
      </c>
      <c r="J2476">
        <v>4.1500000000000004</v>
      </c>
      <c r="K2476">
        <v>699.35</v>
      </c>
      <c r="L2476" t="s">
        <v>11161</v>
      </c>
      <c r="M2476" s="2">
        <f t="shared" si="114"/>
        <v>46015.054166666669</v>
      </c>
      <c r="N2476" t="s">
        <v>11162</v>
      </c>
      <c r="O2476" s="2">
        <f t="shared" si="115"/>
        <v>46022.565208333333</v>
      </c>
      <c r="Q2476" s="2" t="str">
        <f t="shared" si="116"/>
        <v/>
      </c>
      <c r="R2476" t="s">
        <v>11163</v>
      </c>
      <c r="S2476" t="s">
        <v>140</v>
      </c>
      <c r="T24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76" s="5" t="str">
        <f>IF(tb_ship[[#This Row],[current_status]]&lt;&gt;"DELIVERED", "",
  ABS(tb_ship[[#This Row],[Formated_actual_delivery_timestamp]] - tb_ship[[#This Row],[Formatted_estimated_delivery_timestamp]])
)</f>
        <v/>
      </c>
      <c r="V2476" t="s">
        <v>166</v>
      </c>
      <c r="W2476" t="s">
        <v>1785</v>
      </c>
      <c r="X2476">
        <v>7</v>
      </c>
      <c r="Y2476">
        <v>2</v>
      </c>
      <c r="Z2476" t="b">
        <v>1</v>
      </c>
    </row>
    <row r="2477" spans="1:26" hidden="1" x14ac:dyDescent="0.25">
      <c r="A2477" t="s">
        <v>11164</v>
      </c>
      <c r="B2477" t="s">
        <v>833</v>
      </c>
      <c r="C2477" t="s">
        <v>23</v>
      </c>
      <c r="D2477" t="s">
        <v>52</v>
      </c>
      <c r="E2477" t="s">
        <v>24</v>
      </c>
      <c r="F2477" t="s">
        <v>422</v>
      </c>
      <c r="G2477" t="s">
        <v>189</v>
      </c>
      <c r="H2477" t="s">
        <v>94</v>
      </c>
      <c r="I2477" t="b">
        <v>1</v>
      </c>
      <c r="J2477">
        <v>24.49</v>
      </c>
      <c r="K2477">
        <v>2635.09</v>
      </c>
      <c r="L2477" t="s">
        <v>11165</v>
      </c>
      <c r="M2477" s="2">
        <f t="shared" si="114"/>
        <v>45968.333333333336</v>
      </c>
      <c r="N2477" t="s">
        <v>11166</v>
      </c>
      <c r="O2477" s="2">
        <f t="shared" si="115"/>
        <v>45972.909097222226</v>
      </c>
      <c r="P2477" t="s">
        <v>11167</v>
      </c>
      <c r="Q2477" s="2">
        <f t="shared" si="116"/>
        <v>45972.050462962965</v>
      </c>
      <c r="R2477" t="s">
        <v>11167</v>
      </c>
      <c r="S2477" t="s">
        <v>30</v>
      </c>
      <c r="T24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77" s="5">
        <f>IF(tb_ship[[#This Row],[current_status]]&lt;&gt;"DELIVERED", "",
  ABS(tb_ship[[#This Row],[Formated_actual_delivery_timestamp]] - tb_ship[[#This Row],[Formatted_estimated_delivery_timestamp]])
)</f>
        <v>0.85863425926072523</v>
      </c>
      <c r="X2477">
        <v>1</v>
      </c>
      <c r="Y2477">
        <v>2</v>
      </c>
      <c r="Z2477" t="b">
        <v>0</v>
      </c>
    </row>
    <row r="2478" spans="1:26" hidden="1" x14ac:dyDescent="0.25">
      <c r="A2478" t="s">
        <v>11168</v>
      </c>
      <c r="B2478" t="s">
        <v>99</v>
      </c>
      <c r="C2478" t="s">
        <v>23</v>
      </c>
      <c r="D2478" t="s">
        <v>301</v>
      </c>
      <c r="E2478" t="s">
        <v>24</v>
      </c>
      <c r="F2478" t="s">
        <v>302</v>
      </c>
      <c r="G2478" t="s">
        <v>1499</v>
      </c>
      <c r="H2478" t="s">
        <v>303</v>
      </c>
      <c r="I2478" t="b">
        <v>1</v>
      </c>
      <c r="J2478">
        <v>7.92</v>
      </c>
      <c r="K2478">
        <v>86.83</v>
      </c>
      <c r="L2478" t="s">
        <v>11169</v>
      </c>
      <c r="M2478" s="2">
        <f t="shared" si="114"/>
        <v>45918.80972222222</v>
      </c>
      <c r="N2478" t="s">
        <v>11170</v>
      </c>
      <c r="O2478" s="2">
        <f t="shared" si="115"/>
        <v>45922.209039351852</v>
      </c>
      <c r="P2478" t="s">
        <v>11171</v>
      </c>
      <c r="Q2478" s="2">
        <f t="shared" si="116"/>
        <v>45922.217534722222</v>
      </c>
      <c r="R2478" t="s">
        <v>11171</v>
      </c>
      <c r="S2478" t="s">
        <v>30</v>
      </c>
      <c r="T24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78" s="5">
        <f>IF(tb_ship[[#This Row],[current_status]]&lt;&gt;"DELIVERED", "",
  ABS(tb_ship[[#This Row],[Formated_actual_delivery_timestamp]] - tb_ship[[#This Row],[Formatted_estimated_delivery_timestamp]])
)</f>
        <v>8.4953703699284233E-3</v>
      </c>
      <c r="X2478">
        <v>2</v>
      </c>
      <c r="Y2478">
        <v>2</v>
      </c>
      <c r="Z2478" t="b">
        <v>0</v>
      </c>
    </row>
    <row r="2479" spans="1:26" hidden="1" x14ac:dyDescent="0.25">
      <c r="A2479" t="s">
        <v>11172</v>
      </c>
      <c r="B2479" t="s">
        <v>203</v>
      </c>
      <c r="C2479" t="s">
        <v>33</v>
      </c>
      <c r="D2479" t="s">
        <v>24</v>
      </c>
      <c r="E2479" t="s">
        <v>24</v>
      </c>
      <c r="F2479" t="s">
        <v>151</v>
      </c>
      <c r="G2479" t="s">
        <v>25</v>
      </c>
      <c r="H2479" t="s">
        <v>69</v>
      </c>
      <c r="I2479" t="b">
        <v>0</v>
      </c>
      <c r="J2479">
        <v>82.68</v>
      </c>
      <c r="K2479">
        <v>675.77</v>
      </c>
      <c r="L2479" t="s">
        <v>11173</v>
      </c>
      <c r="M2479" s="2">
        <f t="shared" si="114"/>
        <v>46034.783333333333</v>
      </c>
      <c r="N2479" t="s">
        <v>11174</v>
      </c>
      <c r="O2479" s="2">
        <f t="shared" si="115"/>
        <v>46039.059247685189</v>
      </c>
      <c r="P2479" t="s">
        <v>11175</v>
      </c>
      <c r="Q2479" s="2">
        <f t="shared" si="116"/>
        <v>46039.189432870371</v>
      </c>
      <c r="R2479" t="s">
        <v>11175</v>
      </c>
      <c r="S2479" t="s">
        <v>30</v>
      </c>
      <c r="T24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79" s="5">
        <f>IF(tb_ship[[#This Row],[current_status]]&lt;&gt;"DELIVERED", "",
  ABS(tb_ship[[#This Row],[Formated_actual_delivery_timestamp]] - tb_ship[[#This Row],[Formatted_estimated_delivery_timestamp]])
)</f>
        <v>0.13018518518219935</v>
      </c>
      <c r="X2479">
        <v>2</v>
      </c>
      <c r="Y2479">
        <v>1</v>
      </c>
      <c r="Z2479" t="b">
        <v>0</v>
      </c>
    </row>
    <row r="2480" spans="1:26" hidden="1" x14ac:dyDescent="0.25">
      <c r="A2480" t="s">
        <v>11176</v>
      </c>
      <c r="B2480" t="s">
        <v>755</v>
      </c>
      <c r="C2480" t="s">
        <v>33</v>
      </c>
      <c r="D2480" t="s">
        <v>52</v>
      </c>
      <c r="E2480" t="s">
        <v>59</v>
      </c>
      <c r="F2480" t="s">
        <v>329</v>
      </c>
      <c r="G2480" t="s">
        <v>160</v>
      </c>
      <c r="H2480" t="s">
        <v>1065</v>
      </c>
      <c r="I2480" t="b">
        <v>0</v>
      </c>
      <c r="J2480">
        <v>4.09</v>
      </c>
      <c r="K2480">
        <v>129.91</v>
      </c>
      <c r="L2480" t="s">
        <v>11177</v>
      </c>
      <c r="M2480" s="2">
        <f t="shared" si="114"/>
        <v>46008.536805555559</v>
      </c>
      <c r="N2480" t="s">
        <v>11178</v>
      </c>
      <c r="O2480" s="2">
        <f t="shared" si="115"/>
        <v>46012.405115740745</v>
      </c>
      <c r="P2480" t="s">
        <v>11179</v>
      </c>
      <c r="Q2480" s="2">
        <f t="shared" si="116"/>
        <v>46011.946979166671</v>
      </c>
      <c r="R2480" t="s">
        <v>11179</v>
      </c>
      <c r="S2480" t="s">
        <v>30</v>
      </c>
      <c r="T24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80" s="5">
        <f>IF(tb_ship[[#This Row],[current_status]]&lt;&gt;"DELIVERED", "",
  ABS(tb_ship[[#This Row],[Formated_actual_delivery_timestamp]] - tb_ship[[#This Row],[Formatted_estimated_delivery_timestamp]])
)</f>
        <v>0.45813657407416031</v>
      </c>
      <c r="X2480">
        <v>3</v>
      </c>
      <c r="Y2480">
        <v>5</v>
      </c>
      <c r="Z2480" t="b">
        <v>0</v>
      </c>
    </row>
    <row r="2481" spans="1:26" hidden="1" x14ac:dyDescent="0.25">
      <c r="A2481" t="s">
        <v>11180</v>
      </c>
      <c r="B2481" t="s">
        <v>203</v>
      </c>
      <c r="C2481" t="s">
        <v>43</v>
      </c>
      <c r="D2481" t="s">
        <v>44</v>
      </c>
      <c r="E2481" t="s">
        <v>116</v>
      </c>
      <c r="F2481" t="s">
        <v>280</v>
      </c>
      <c r="G2481" t="s">
        <v>1405</v>
      </c>
      <c r="H2481" t="s">
        <v>119</v>
      </c>
      <c r="I2481" t="b">
        <v>1</v>
      </c>
      <c r="J2481">
        <v>4.6399999999999997</v>
      </c>
      <c r="K2481">
        <v>301.25</v>
      </c>
      <c r="L2481" t="s">
        <v>11181</v>
      </c>
      <c r="M2481" s="2">
        <f t="shared" si="114"/>
        <v>45948.263888888883</v>
      </c>
      <c r="N2481" t="s">
        <v>11182</v>
      </c>
      <c r="O2481" s="2">
        <f t="shared" si="115"/>
        <v>45957.987094907403</v>
      </c>
      <c r="Q2481" s="2" t="str">
        <f t="shared" si="116"/>
        <v/>
      </c>
      <c r="R2481" t="s">
        <v>11183</v>
      </c>
      <c r="S2481" t="s">
        <v>140</v>
      </c>
      <c r="T24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81" s="5" t="str">
        <f>IF(tb_ship[[#This Row],[current_status]]&lt;&gt;"DELIVERED", "",
  ABS(tb_ship[[#This Row],[Formated_actual_delivery_timestamp]] - tb_ship[[#This Row],[Formatted_estimated_delivery_timestamp]])
)</f>
        <v/>
      </c>
      <c r="V2481" t="s">
        <v>2031</v>
      </c>
      <c r="X2481">
        <v>5</v>
      </c>
      <c r="Y2481">
        <v>4</v>
      </c>
      <c r="Z2481" t="b">
        <v>1</v>
      </c>
    </row>
    <row r="2482" spans="1:26" hidden="1" x14ac:dyDescent="0.25">
      <c r="A2482" t="s">
        <v>11184</v>
      </c>
      <c r="B2482" t="s">
        <v>203</v>
      </c>
      <c r="D2482" t="s">
        <v>24</v>
      </c>
      <c r="E2482" t="s">
        <v>34</v>
      </c>
      <c r="F2482" t="s">
        <v>1704</v>
      </c>
      <c r="G2482" t="s">
        <v>3266</v>
      </c>
      <c r="H2482" t="s">
        <v>259</v>
      </c>
      <c r="I2482" t="b">
        <v>1</v>
      </c>
      <c r="J2482">
        <v>4.1500000000000004</v>
      </c>
      <c r="K2482">
        <v>178.04</v>
      </c>
      <c r="L2482" t="s">
        <v>11185</v>
      </c>
      <c r="M2482" s="2">
        <f t="shared" si="114"/>
        <v>45888.582638888889</v>
      </c>
      <c r="N2482" t="s">
        <v>11186</v>
      </c>
      <c r="O2482" s="2">
        <f t="shared" si="115"/>
        <v>45892.51530092593</v>
      </c>
      <c r="P2482" t="s">
        <v>11187</v>
      </c>
      <c r="Q2482" s="2">
        <f t="shared" si="116"/>
        <v>45892.846898148149</v>
      </c>
      <c r="R2482" t="s">
        <v>11187</v>
      </c>
      <c r="S2482" t="s">
        <v>30</v>
      </c>
      <c r="T24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82" s="5">
        <f>IF(tb_ship[[#This Row],[current_status]]&lt;&gt;"DELIVERED", "",
  ABS(tb_ship[[#This Row],[Formated_actual_delivery_timestamp]] - tb_ship[[#This Row],[Formatted_estimated_delivery_timestamp]])
)</f>
        <v>0.33159722221898846</v>
      </c>
      <c r="X2482">
        <v>4</v>
      </c>
      <c r="Y2482">
        <v>2</v>
      </c>
      <c r="Z2482" t="b">
        <v>0</v>
      </c>
    </row>
    <row r="2483" spans="1:26" hidden="1" x14ac:dyDescent="0.25">
      <c r="A2483" t="s">
        <v>11188</v>
      </c>
      <c r="B2483" t="s">
        <v>32</v>
      </c>
      <c r="C2483" t="s">
        <v>43</v>
      </c>
      <c r="D2483" t="s">
        <v>44</v>
      </c>
      <c r="E2483" t="s">
        <v>24</v>
      </c>
      <c r="F2483" t="s">
        <v>109</v>
      </c>
      <c r="G2483" t="s">
        <v>273</v>
      </c>
      <c r="H2483" t="s">
        <v>181</v>
      </c>
      <c r="I2483" t="b">
        <v>1</v>
      </c>
      <c r="J2483">
        <v>68.3</v>
      </c>
      <c r="K2483">
        <v>3370.97</v>
      </c>
      <c r="L2483" t="s">
        <v>11189</v>
      </c>
      <c r="M2483" s="2">
        <f t="shared" si="114"/>
        <v>45903.424305555556</v>
      </c>
      <c r="N2483" t="s">
        <v>11190</v>
      </c>
      <c r="O2483" s="2">
        <f t="shared" si="115"/>
        <v>45909.020995370367</v>
      </c>
      <c r="P2483" t="s">
        <v>11191</v>
      </c>
      <c r="Q2483" s="2">
        <f t="shared" si="116"/>
        <v>45908.299537037034</v>
      </c>
      <c r="R2483" t="s">
        <v>11191</v>
      </c>
      <c r="S2483" t="s">
        <v>30</v>
      </c>
      <c r="T2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83" s="5">
        <f>IF(tb_ship[[#This Row],[current_status]]&lt;&gt;"DELIVERED", "",
  ABS(tb_ship[[#This Row],[Formated_actual_delivery_timestamp]] - tb_ship[[#This Row],[Formatted_estimated_delivery_timestamp]])
)</f>
        <v>0.72145833333343035</v>
      </c>
      <c r="X2483">
        <v>2</v>
      </c>
      <c r="Y2483">
        <v>5</v>
      </c>
      <c r="Z2483" t="b">
        <v>0</v>
      </c>
    </row>
    <row r="2484" spans="1:26" hidden="1" x14ac:dyDescent="0.25">
      <c r="A2484" t="s">
        <v>11192</v>
      </c>
      <c r="B2484" t="s">
        <v>58</v>
      </c>
      <c r="C2484" t="s">
        <v>51</v>
      </c>
      <c r="D2484" t="s">
        <v>24</v>
      </c>
      <c r="E2484" t="s">
        <v>24</v>
      </c>
      <c r="F2484" t="s">
        <v>249</v>
      </c>
      <c r="G2484" t="s">
        <v>128</v>
      </c>
      <c r="H2484" t="s">
        <v>152</v>
      </c>
      <c r="I2484" t="b">
        <v>0</v>
      </c>
      <c r="J2484">
        <v>17.600000000000001</v>
      </c>
      <c r="K2484">
        <v>464.05</v>
      </c>
      <c r="L2484" t="s">
        <v>11193</v>
      </c>
      <c r="M2484" s="2">
        <f t="shared" si="114"/>
        <v>45896.749305555561</v>
      </c>
      <c r="N2484" t="s">
        <v>11194</v>
      </c>
      <c r="O2484" s="2">
        <f t="shared" si="115"/>
        <v>45899.274131944447</v>
      </c>
      <c r="P2484" t="s">
        <v>11195</v>
      </c>
      <c r="Q2484" s="2">
        <f t="shared" si="116"/>
        <v>45899.178182870375</v>
      </c>
      <c r="R2484" t="s">
        <v>11195</v>
      </c>
      <c r="S2484" t="s">
        <v>30</v>
      </c>
      <c r="T24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84" s="5">
        <f>IF(tb_ship[[#This Row],[current_status]]&lt;&gt;"DELIVERED", "",
  ABS(tb_ship[[#This Row],[Formated_actual_delivery_timestamp]] - tb_ship[[#This Row],[Formatted_estimated_delivery_timestamp]])
)</f>
        <v>9.5949074071540963E-2</v>
      </c>
      <c r="X2484">
        <v>2</v>
      </c>
      <c r="Y2484">
        <v>2</v>
      </c>
      <c r="Z2484" t="b">
        <v>0</v>
      </c>
    </row>
    <row r="2485" spans="1:26" hidden="1" x14ac:dyDescent="0.25">
      <c r="A2485" t="s">
        <v>11196</v>
      </c>
      <c r="B2485" t="s">
        <v>203</v>
      </c>
      <c r="C2485" t="s">
        <v>33</v>
      </c>
      <c r="D2485" t="s">
        <v>44</v>
      </c>
      <c r="E2485" t="s">
        <v>52</v>
      </c>
      <c r="F2485" t="s">
        <v>135</v>
      </c>
      <c r="G2485" t="s">
        <v>422</v>
      </c>
      <c r="H2485" t="s">
        <v>86</v>
      </c>
      <c r="I2485" t="b">
        <v>1</v>
      </c>
      <c r="J2485">
        <v>14.07</v>
      </c>
      <c r="K2485">
        <v>551.95000000000005</v>
      </c>
      <c r="L2485" t="s">
        <v>11197</v>
      </c>
      <c r="M2485" s="2">
        <f t="shared" si="114"/>
        <v>45853.256249999999</v>
      </c>
      <c r="N2485" t="s">
        <v>11198</v>
      </c>
      <c r="O2485" s="2">
        <f t="shared" si="115"/>
        <v>45855.614212962959</v>
      </c>
      <c r="Q2485" s="2" t="str">
        <f t="shared" si="116"/>
        <v/>
      </c>
      <c r="R2485" t="s">
        <v>11199</v>
      </c>
      <c r="S2485" t="s">
        <v>673</v>
      </c>
      <c r="T24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85" s="5" t="str">
        <f>IF(tb_ship[[#This Row],[current_status]]&lt;&gt;"DELIVERED", "",
  ABS(tb_ship[[#This Row],[Formated_actual_delivery_timestamp]] - tb_ship[[#This Row],[Formatted_estimated_delivery_timestamp]])
)</f>
        <v/>
      </c>
      <c r="V2485" t="s">
        <v>141</v>
      </c>
      <c r="X2485">
        <v>7</v>
      </c>
      <c r="Y2485">
        <v>4</v>
      </c>
      <c r="Z2485" t="b">
        <v>1</v>
      </c>
    </row>
    <row r="2486" spans="1:26" hidden="1" x14ac:dyDescent="0.25">
      <c r="A2486" t="s">
        <v>11200</v>
      </c>
      <c r="B2486" t="s">
        <v>660</v>
      </c>
      <c r="C2486" t="s">
        <v>43</v>
      </c>
      <c r="D2486" t="s">
        <v>52</v>
      </c>
      <c r="E2486" t="s">
        <v>24</v>
      </c>
      <c r="F2486" t="s">
        <v>92</v>
      </c>
      <c r="G2486" t="s">
        <v>68</v>
      </c>
      <c r="H2486" t="s">
        <v>1024</v>
      </c>
      <c r="I2486" t="b">
        <v>1</v>
      </c>
      <c r="J2486">
        <v>3.58</v>
      </c>
      <c r="K2486">
        <v>98.72</v>
      </c>
      <c r="L2486" t="s">
        <v>11201</v>
      </c>
      <c r="M2486" s="2">
        <f t="shared" si="114"/>
        <v>45845.628472222226</v>
      </c>
      <c r="N2486" t="s">
        <v>11202</v>
      </c>
      <c r="O2486" s="2">
        <f t="shared" si="115"/>
        <v>45852.41788194445</v>
      </c>
      <c r="P2486" t="s">
        <v>11203</v>
      </c>
      <c r="Q2486" s="2">
        <f t="shared" si="116"/>
        <v>45852.262372685189</v>
      </c>
      <c r="R2486" t="s">
        <v>11204</v>
      </c>
      <c r="S2486" t="s">
        <v>30</v>
      </c>
      <c r="T24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86" s="5">
        <f>IF(tb_ship[[#This Row],[current_status]]&lt;&gt;"DELIVERED", "",
  ABS(tb_ship[[#This Row],[Formated_actual_delivery_timestamp]] - tb_ship[[#This Row],[Formatted_estimated_delivery_timestamp]])
)</f>
        <v>0.15550925926072523</v>
      </c>
      <c r="X2486">
        <v>3</v>
      </c>
      <c r="Y2486">
        <v>5</v>
      </c>
      <c r="Z2486" t="b">
        <v>0</v>
      </c>
    </row>
    <row r="2487" spans="1:26" hidden="1" x14ac:dyDescent="0.25">
      <c r="A2487" t="s">
        <v>11205</v>
      </c>
      <c r="B2487" t="s">
        <v>67</v>
      </c>
      <c r="C2487" t="s">
        <v>23</v>
      </c>
      <c r="D2487" t="s">
        <v>52</v>
      </c>
      <c r="E2487" t="s">
        <v>59</v>
      </c>
      <c r="F2487" t="s">
        <v>76</v>
      </c>
      <c r="G2487" t="s">
        <v>471</v>
      </c>
      <c r="H2487" t="s">
        <v>314</v>
      </c>
      <c r="I2487" t="b">
        <v>0</v>
      </c>
      <c r="J2487">
        <v>64.98</v>
      </c>
      <c r="K2487">
        <v>386.48</v>
      </c>
      <c r="L2487" t="s">
        <v>11206</v>
      </c>
      <c r="M2487" s="2">
        <f t="shared" si="114"/>
        <v>45852.640972222223</v>
      </c>
      <c r="N2487" t="s">
        <v>11207</v>
      </c>
      <c r="O2487" s="2">
        <f t="shared" si="115"/>
        <v>45855.789131944446</v>
      </c>
      <c r="P2487" t="s">
        <v>11208</v>
      </c>
      <c r="Q2487" s="2">
        <f t="shared" si="116"/>
        <v>45855.882268518522</v>
      </c>
      <c r="R2487" t="s">
        <v>11208</v>
      </c>
      <c r="S2487" t="s">
        <v>30</v>
      </c>
      <c r="T24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87" s="5">
        <f>IF(tb_ship[[#This Row],[current_status]]&lt;&gt;"DELIVERED", "",
  ABS(tb_ship[[#This Row],[Formated_actual_delivery_timestamp]] - tb_ship[[#This Row],[Formatted_estimated_delivery_timestamp]])
)</f>
        <v>9.3136574076197576E-2</v>
      </c>
      <c r="X2487">
        <v>2</v>
      </c>
      <c r="Y2487">
        <v>5</v>
      </c>
      <c r="Z2487" t="b">
        <v>0</v>
      </c>
    </row>
    <row r="2488" spans="1:26" hidden="1" x14ac:dyDescent="0.25">
      <c r="A2488" t="s">
        <v>11209</v>
      </c>
      <c r="B2488" t="s">
        <v>279</v>
      </c>
      <c r="C2488" t="s">
        <v>51</v>
      </c>
      <c r="D2488" t="s">
        <v>915</v>
      </c>
      <c r="E2488" t="s">
        <v>24</v>
      </c>
      <c r="F2488" t="s">
        <v>1595</v>
      </c>
      <c r="G2488" t="s">
        <v>151</v>
      </c>
      <c r="H2488" t="s">
        <v>3163</v>
      </c>
      <c r="I2488" t="b">
        <v>1</v>
      </c>
      <c r="J2488">
        <v>17.079999999999998</v>
      </c>
      <c r="K2488">
        <v>751.43</v>
      </c>
      <c r="L2488" t="s">
        <v>11210</v>
      </c>
      <c r="M2488" s="2">
        <f t="shared" si="114"/>
        <v>45862.590277777781</v>
      </c>
      <c r="N2488" t="s">
        <v>11211</v>
      </c>
      <c r="O2488" s="2">
        <f t="shared" si="115"/>
        <v>45868.509768518517</v>
      </c>
      <c r="P2488" t="s">
        <v>11212</v>
      </c>
      <c r="Q2488" s="2">
        <f t="shared" si="116"/>
        <v>45868.757557870376</v>
      </c>
      <c r="R2488" t="s">
        <v>11212</v>
      </c>
      <c r="S2488" t="s">
        <v>30</v>
      </c>
      <c r="T24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88" s="5">
        <f>IF(tb_ship[[#This Row],[current_status]]&lt;&gt;"DELIVERED", "",
  ABS(tb_ship[[#This Row],[Formated_actual_delivery_timestamp]] - tb_ship[[#This Row],[Formatted_estimated_delivery_timestamp]])
)</f>
        <v>0.24778935185895534</v>
      </c>
      <c r="X2488">
        <v>3</v>
      </c>
      <c r="Y2488">
        <v>3</v>
      </c>
      <c r="Z2488" t="b">
        <v>0</v>
      </c>
    </row>
    <row r="2489" spans="1:26" hidden="1" x14ac:dyDescent="0.25">
      <c r="A2489" t="s">
        <v>11213</v>
      </c>
      <c r="B2489" t="s">
        <v>279</v>
      </c>
      <c r="C2489" t="s">
        <v>23</v>
      </c>
      <c r="D2489" t="s">
        <v>24</v>
      </c>
      <c r="E2489" t="s">
        <v>24</v>
      </c>
      <c r="F2489" t="s">
        <v>68</v>
      </c>
      <c r="G2489" t="s">
        <v>102</v>
      </c>
      <c r="H2489" t="s">
        <v>152</v>
      </c>
      <c r="I2489" t="b">
        <v>0</v>
      </c>
      <c r="J2489">
        <v>40.1</v>
      </c>
      <c r="K2489">
        <v>707.42</v>
      </c>
      <c r="L2489" t="s">
        <v>11214</v>
      </c>
      <c r="M2489" s="2">
        <f t="shared" si="114"/>
        <v>45880.826388888891</v>
      </c>
      <c r="N2489" t="s">
        <v>11215</v>
      </c>
      <c r="O2489" s="2">
        <f t="shared" si="115"/>
        <v>45881.843634259261</v>
      </c>
      <c r="P2489" t="s">
        <v>11216</v>
      </c>
      <c r="Q2489" s="2">
        <f t="shared" si="116"/>
        <v>45882.222337962965</v>
      </c>
      <c r="R2489" t="s">
        <v>11217</v>
      </c>
      <c r="S2489" t="s">
        <v>30</v>
      </c>
      <c r="T24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89" s="5">
        <f>IF(tb_ship[[#This Row],[current_status]]&lt;&gt;"DELIVERED", "",
  ABS(tb_ship[[#This Row],[Formated_actual_delivery_timestamp]] - tb_ship[[#This Row],[Formatted_estimated_delivery_timestamp]])
)</f>
        <v>0.37870370370364981</v>
      </c>
      <c r="X2489">
        <v>4</v>
      </c>
      <c r="Y2489">
        <v>1</v>
      </c>
      <c r="Z2489" t="b">
        <v>0</v>
      </c>
    </row>
    <row r="2490" spans="1:26" hidden="1" x14ac:dyDescent="0.25">
      <c r="A2490" t="s">
        <v>11218</v>
      </c>
      <c r="B2490" t="s">
        <v>58</v>
      </c>
      <c r="C2490" t="s">
        <v>33</v>
      </c>
      <c r="D2490" t="s">
        <v>24</v>
      </c>
      <c r="E2490" t="s">
        <v>34</v>
      </c>
      <c r="F2490" t="s">
        <v>249</v>
      </c>
      <c r="G2490" t="s">
        <v>230</v>
      </c>
      <c r="H2490" t="s">
        <v>37</v>
      </c>
      <c r="I2490" t="b">
        <v>1</v>
      </c>
      <c r="J2490">
        <v>6.21</v>
      </c>
      <c r="K2490">
        <v>238.26</v>
      </c>
      <c r="L2490" t="s">
        <v>11219</v>
      </c>
      <c r="M2490" s="2">
        <f t="shared" si="114"/>
        <v>46042.498611111114</v>
      </c>
      <c r="N2490" t="s">
        <v>11220</v>
      </c>
      <c r="O2490" s="2">
        <f t="shared" si="115"/>
        <v>46050.389502314814</v>
      </c>
      <c r="P2490" t="s">
        <v>11221</v>
      </c>
      <c r="Q2490" s="2">
        <f t="shared" si="116"/>
        <v>46050.386041666672</v>
      </c>
      <c r="R2490" t="s">
        <v>11221</v>
      </c>
      <c r="S2490" t="s">
        <v>30</v>
      </c>
      <c r="T2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0" s="5">
        <f>IF(tb_ship[[#This Row],[current_status]]&lt;&gt;"DELIVERED", "",
  ABS(tb_ship[[#This Row],[Formated_actual_delivery_timestamp]] - tb_ship[[#This Row],[Formatted_estimated_delivery_timestamp]])
)</f>
        <v>3.4606481422088109E-3</v>
      </c>
      <c r="X2490">
        <v>3</v>
      </c>
      <c r="Y2490">
        <v>4</v>
      </c>
      <c r="Z2490" t="b">
        <v>0</v>
      </c>
    </row>
    <row r="2491" spans="1:26" hidden="1" x14ac:dyDescent="0.25">
      <c r="A2491" t="s">
        <v>11222</v>
      </c>
      <c r="B2491" t="s">
        <v>402</v>
      </c>
      <c r="C2491" t="s">
        <v>23</v>
      </c>
      <c r="D2491" t="s">
        <v>44</v>
      </c>
      <c r="E2491" t="s">
        <v>52</v>
      </c>
      <c r="F2491" t="s">
        <v>135</v>
      </c>
      <c r="G2491" t="s">
        <v>92</v>
      </c>
      <c r="H2491" t="s">
        <v>204</v>
      </c>
      <c r="I2491" t="b">
        <v>1</v>
      </c>
      <c r="J2491">
        <v>51.65</v>
      </c>
      <c r="K2491">
        <v>988.3</v>
      </c>
      <c r="L2491" t="s">
        <v>11223</v>
      </c>
      <c r="M2491" s="2">
        <f t="shared" si="114"/>
        <v>46058.198611111111</v>
      </c>
      <c r="N2491" t="s">
        <v>11224</v>
      </c>
      <c r="O2491" s="2">
        <f t="shared" si="115"/>
        <v>46061.947581018518</v>
      </c>
      <c r="P2491" t="s">
        <v>11225</v>
      </c>
      <c r="Q2491" s="2">
        <f t="shared" si="116"/>
        <v>46062.077384259253</v>
      </c>
      <c r="R2491" t="s">
        <v>11225</v>
      </c>
      <c r="S2491" t="s">
        <v>30</v>
      </c>
      <c r="T24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91" s="5">
        <f>IF(tb_ship[[#This Row],[current_status]]&lt;&gt;"DELIVERED", "",
  ABS(tb_ship[[#This Row],[Formated_actual_delivery_timestamp]] - tb_ship[[#This Row],[Formatted_estimated_delivery_timestamp]])
)</f>
        <v>0.12980324073578231</v>
      </c>
      <c r="X2491">
        <v>3</v>
      </c>
      <c r="Y2491">
        <v>5</v>
      </c>
      <c r="Z2491" t="b">
        <v>0</v>
      </c>
    </row>
    <row r="2492" spans="1:26" hidden="1" x14ac:dyDescent="0.25">
      <c r="A2492" t="s">
        <v>11226</v>
      </c>
      <c r="B2492" t="s">
        <v>22</v>
      </c>
      <c r="C2492" t="s">
        <v>43</v>
      </c>
      <c r="D2492" t="s">
        <v>52</v>
      </c>
      <c r="E2492" t="s">
        <v>173</v>
      </c>
      <c r="F2492" t="s">
        <v>612</v>
      </c>
      <c r="G2492" t="s">
        <v>9608</v>
      </c>
      <c r="H2492" t="s">
        <v>945</v>
      </c>
      <c r="I2492" t="b">
        <v>0</v>
      </c>
      <c r="J2492">
        <v>0.56999999999999995</v>
      </c>
      <c r="K2492">
        <v>40.57</v>
      </c>
      <c r="L2492" t="s">
        <v>11227</v>
      </c>
      <c r="M2492" s="2">
        <f t="shared" si="114"/>
        <v>46001.561805555561</v>
      </c>
      <c r="N2492" t="s">
        <v>11228</v>
      </c>
      <c r="O2492" s="2">
        <f t="shared" si="115"/>
        <v>46008.117199074077</v>
      </c>
      <c r="P2492" t="s">
        <v>11229</v>
      </c>
      <c r="Q2492" s="2">
        <f t="shared" si="116"/>
        <v>46007.849432870375</v>
      </c>
      <c r="R2492" t="s">
        <v>11230</v>
      </c>
      <c r="S2492" t="s">
        <v>30</v>
      </c>
      <c r="T24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2" s="5">
        <f>IF(tb_ship[[#This Row],[current_status]]&lt;&gt;"DELIVERED", "",
  ABS(tb_ship[[#This Row],[Formated_actual_delivery_timestamp]] - tb_ship[[#This Row],[Formatted_estimated_delivery_timestamp]])
)</f>
        <v>0.26776620370219462</v>
      </c>
      <c r="X2492">
        <v>2</v>
      </c>
      <c r="Y2492">
        <v>5</v>
      </c>
      <c r="Z2492" t="b">
        <v>0</v>
      </c>
    </row>
    <row r="2493" spans="1:26" hidden="1" x14ac:dyDescent="0.25">
      <c r="A2493" t="s">
        <v>11231</v>
      </c>
      <c r="B2493" t="s">
        <v>67</v>
      </c>
      <c r="C2493" t="s">
        <v>33</v>
      </c>
      <c r="D2493" t="s">
        <v>52</v>
      </c>
      <c r="E2493" t="s">
        <v>59</v>
      </c>
      <c r="F2493" t="s">
        <v>76</v>
      </c>
      <c r="G2493" t="s">
        <v>61</v>
      </c>
      <c r="H2493" t="s">
        <v>314</v>
      </c>
      <c r="I2493" t="b">
        <v>0</v>
      </c>
      <c r="J2493">
        <v>3.89</v>
      </c>
      <c r="K2493">
        <v>105.97</v>
      </c>
      <c r="L2493" t="s">
        <v>11232</v>
      </c>
      <c r="M2493" s="2">
        <f t="shared" si="114"/>
        <v>45907.399305555555</v>
      </c>
      <c r="N2493" t="s">
        <v>11233</v>
      </c>
      <c r="O2493" s="2">
        <f t="shared" si="115"/>
        <v>45914.280023148152</v>
      </c>
      <c r="P2493" t="s">
        <v>11234</v>
      </c>
      <c r="Q2493" s="2">
        <f t="shared" si="116"/>
        <v>45914.739537037036</v>
      </c>
      <c r="R2493" t="s">
        <v>11235</v>
      </c>
      <c r="S2493" t="s">
        <v>30</v>
      </c>
      <c r="T24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93" s="5">
        <f>IF(tb_ship[[#This Row],[current_status]]&lt;&gt;"DELIVERED", "",
  ABS(tb_ship[[#This Row],[Formated_actual_delivery_timestamp]] - tb_ship[[#This Row],[Formatted_estimated_delivery_timestamp]])
)</f>
        <v>0.45951388888352085</v>
      </c>
      <c r="X2493">
        <v>2</v>
      </c>
      <c r="Y2493">
        <v>5</v>
      </c>
      <c r="Z2493" t="b">
        <v>0</v>
      </c>
    </row>
    <row r="2494" spans="1:26" hidden="1" x14ac:dyDescent="0.25">
      <c r="A2494" t="s">
        <v>11236</v>
      </c>
      <c r="B2494" t="s">
        <v>186</v>
      </c>
      <c r="C2494" t="s">
        <v>33</v>
      </c>
      <c r="D2494" t="s">
        <v>24</v>
      </c>
      <c r="E2494" t="s">
        <v>24</v>
      </c>
      <c r="F2494" t="s">
        <v>35</v>
      </c>
      <c r="G2494" t="s">
        <v>249</v>
      </c>
      <c r="H2494" t="s">
        <v>69</v>
      </c>
      <c r="I2494" t="b">
        <v>0</v>
      </c>
      <c r="J2494">
        <v>30.02</v>
      </c>
      <c r="K2494">
        <v>5764.56</v>
      </c>
      <c r="L2494" t="s">
        <v>11237</v>
      </c>
      <c r="M2494" s="2">
        <f t="shared" si="114"/>
        <v>46022.777083333334</v>
      </c>
      <c r="N2494" t="s">
        <v>11238</v>
      </c>
      <c r="O2494" s="2">
        <f t="shared" si="115"/>
        <v>46024.429560185185</v>
      </c>
      <c r="P2494" t="s">
        <v>11239</v>
      </c>
      <c r="Q2494" s="2">
        <f t="shared" si="116"/>
        <v>46024.601377314815</v>
      </c>
      <c r="R2494" t="s">
        <v>11239</v>
      </c>
      <c r="S2494" t="s">
        <v>30</v>
      </c>
      <c r="T24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494" s="5">
        <f>IF(tb_ship[[#This Row],[current_status]]&lt;&gt;"DELIVERED", "",
  ABS(tb_ship[[#This Row],[Formated_actual_delivery_timestamp]] - tb_ship[[#This Row],[Formatted_estimated_delivery_timestamp]])
)</f>
        <v>0.17181712963065365</v>
      </c>
      <c r="X2494">
        <v>3</v>
      </c>
      <c r="Y2494">
        <v>1</v>
      </c>
      <c r="Z2494" t="b">
        <v>0</v>
      </c>
    </row>
    <row r="2495" spans="1:26" hidden="1" x14ac:dyDescent="0.25">
      <c r="A2495" t="s">
        <v>11240</v>
      </c>
      <c r="B2495" t="s">
        <v>186</v>
      </c>
      <c r="C2495" t="s">
        <v>23</v>
      </c>
      <c r="D2495" t="s">
        <v>44</v>
      </c>
      <c r="E2495" t="s">
        <v>24</v>
      </c>
      <c r="F2495" t="s">
        <v>1560</v>
      </c>
      <c r="G2495" t="s">
        <v>35</v>
      </c>
      <c r="H2495" t="s">
        <v>688</v>
      </c>
      <c r="I2495" t="b">
        <v>1</v>
      </c>
      <c r="J2495">
        <v>9.74</v>
      </c>
      <c r="K2495">
        <v>858.37</v>
      </c>
      <c r="L2495" t="s">
        <v>11241</v>
      </c>
      <c r="M2495" s="2">
        <f t="shared" si="114"/>
        <v>46015.410416666666</v>
      </c>
      <c r="N2495" t="s">
        <v>11242</v>
      </c>
      <c r="O2495" s="2">
        <f t="shared" si="115"/>
        <v>46020.657627314809</v>
      </c>
      <c r="Q2495" s="2" t="str">
        <f t="shared" si="116"/>
        <v/>
      </c>
      <c r="R2495" t="s">
        <v>11243</v>
      </c>
      <c r="S2495" t="s">
        <v>673</v>
      </c>
      <c r="T24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95" s="5" t="str">
        <f>IF(tb_ship[[#This Row],[current_status]]&lt;&gt;"DELIVERED", "",
  ABS(tb_ship[[#This Row],[Formated_actual_delivery_timestamp]] - tb_ship[[#This Row],[Formatted_estimated_delivery_timestamp]])
)</f>
        <v/>
      </c>
      <c r="V2495" t="s">
        <v>1798</v>
      </c>
      <c r="W2495" t="s">
        <v>3515</v>
      </c>
      <c r="X2495">
        <v>9</v>
      </c>
      <c r="Y2495">
        <v>2</v>
      </c>
      <c r="Z2495" t="b">
        <v>1</v>
      </c>
    </row>
    <row r="2496" spans="1:26" hidden="1" x14ac:dyDescent="0.25">
      <c r="A2496" t="s">
        <v>11244</v>
      </c>
      <c r="B2496" t="s">
        <v>58</v>
      </c>
      <c r="C2496" t="s">
        <v>33</v>
      </c>
      <c r="D2496" t="s">
        <v>59</v>
      </c>
      <c r="E2496" t="s">
        <v>52</v>
      </c>
      <c r="F2496" t="s">
        <v>1076</v>
      </c>
      <c r="G2496" t="s">
        <v>76</v>
      </c>
      <c r="H2496" t="s">
        <v>613</v>
      </c>
      <c r="I2496" t="b">
        <v>0</v>
      </c>
      <c r="J2496">
        <v>9.09</v>
      </c>
      <c r="K2496">
        <v>558.89</v>
      </c>
      <c r="L2496" t="s">
        <v>11245</v>
      </c>
      <c r="M2496" s="2">
        <f t="shared" si="114"/>
        <v>46008.313194444447</v>
      </c>
      <c r="N2496" t="s">
        <v>11246</v>
      </c>
      <c r="O2496" s="2">
        <f t="shared" si="115"/>
        <v>46016.205752314818</v>
      </c>
      <c r="P2496" t="s">
        <v>11247</v>
      </c>
      <c r="Q2496" s="2">
        <f t="shared" si="116"/>
        <v>46016.139444444445</v>
      </c>
      <c r="R2496" t="s">
        <v>11247</v>
      </c>
      <c r="S2496" t="s">
        <v>30</v>
      </c>
      <c r="T24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6" s="5">
        <f>IF(tb_ship[[#This Row],[current_status]]&lt;&gt;"DELIVERED", "",
  ABS(tb_ship[[#This Row],[Formated_actual_delivery_timestamp]] - tb_ship[[#This Row],[Formatted_estimated_delivery_timestamp]])
)</f>
        <v>6.6307870372838806E-2</v>
      </c>
      <c r="X2496">
        <v>4</v>
      </c>
      <c r="Y2496">
        <v>5</v>
      </c>
      <c r="Z2496" t="b">
        <v>0</v>
      </c>
    </row>
    <row r="2497" spans="1:26" hidden="1" x14ac:dyDescent="0.25">
      <c r="A2497" t="s">
        <v>11248</v>
      </c>
      <c r="B2497" t="s">
        <v>279</v>
      </c>
      <c r="C2497" t="s">
        <v>33</v>
      </c>
      <c r="D2497" t="s">
        <v>24</v>
      </c>
      <c r="E2497" t="s">
        <v>52</v>
      </c>
      <c r="F2497" t="s">
        <v>189</v>
      </c>
      <c r="G2497" t="s">
        <v>4645</v>
      </c>
      <c r="H2497" t="s">
        <v>363</v>
      </c>
      <c r="I2497" t="b">
        <v>1</v>
      </c>
      <c r="J2497">
        <v>45.18</v>
      </c>
      <c r="K2497">
        <v>558.45000000000005</v>
      </c>
      <c r="L2497" t="s">
        <v>11249</v>
      </c>
      <c r="M2497" s="2">
        <f t="shared" si="114"/>
        <v>46020.643750000003</v>
      </c>
      <c r="N2497" t="s">
        <v>11250</v>
      </c>
      <c r="O2497" s="2">
        <f t="shared" si="115"/>
        <v>46026.623449074075</v>
      </c>
      <c r="P2497" t="s">
        <v>11251</v>
      </c>
      <c r="Q2497" s="2">
        <f t="shared" si="116"/>
        <v>46026.488391203704</v>
      </c>
      <c r="R2497" t="s">
        <v>11251</v>
      </c>
      <c r="S2497" t="s">
        <v>30</v>
      </c>
      <c r="T2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7" s="5">
        <f>IF(tb_ship[[#This Row],[current_status]]&lt;&gt;"DELIVERED", "",
  ABS(tb_ship[[#This Row],[Formated_actual_delivery_timestamp]] - tb_ship[[#This Row],[Formatted_estimated_delivery_timestamp]])
)</f>
        <v>0.13505787037138361</v>
      </c>
      <c r="X2497">
        <v>3</v>
      </c>
      <c r="Y2497">
        <v>4</v>
      </c>
      <c r="Z2497" t="b">
        <v>0</v>
      </c>
    </row>
    <row r="2498" spans="1:26" hidden="1" x14ac:dyDescent="0.25">
      <c r="A2498" t="s">
        <v>11252</v>
      </c>
      <c r="B2498" t="s">
        <v>203</v>
      </c>
      <c r="C2498" t="s">
        <v>33</v>
      </c>
      <c r="D2498" t="s">
        <v>24</v>
      </c>
      <c r="E2498" t="s">
        <v>44</v>
      </c>
      <c r="F2498" t="s">
        <v>35</v>
      </c>
      <c r="G2498" t="s">
        <v>180</v>
      </c>
      <c r="H2498" t="s">
        <v>735</v>
      </c>
      <c r="I2498" t="b">
        <v>1</v>
      </c>
      <c r="J2498">
        <v>36.5</v>
      </c>
      <c r="K2498">
        <v>2810.14</v>
      </c>
      <c r="L2498" t="s">
        <v>11253</v>
      </c>
      <c r="M2498" s="2">
        <f t="shared" ref="M2498:M2561" si="117">_xlfn.LET(
    _xlpm.iso, L2498,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45945.83194444445</v>
      </c>
      <c r="N2498" t="s">
        <v>11254</v>
      </c>
      <c r="O2498" s="2">
        <f t="shared" si="115"/>
        <v>45954.740081018521</v>
      </c>
      <c r="Q2498" s="2" t="str">
        <f t="shared" si="116"/>
        <v/>
      </c>
      <c r="R2498" t="s">
        <v>11255</v>
      </c>
      <c r="S2498" t="s">
        <v>140</v>
      </c>
      <c r="T24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498" s="5" t="str">
        <f>IF(tb_ship[[#This Row],[current_status]]&lt;&gt;"DELIVERED", "",
  ABS(tb_ship[[#This Row],[Formated_actual_delivery_timestamp]] - tb_ship[[#This Row],[Formatted_estimated_delivery_timestamp]])
)</f>
        <v/>
      </c>
      <c r="V2498" t="s">
        <v>400</v>
      </c>
      <c r="X2498">
        <v>5</v>
      </c>
      <c r="Y2498">
        <v>3</v>
      </c>
      <c r="Z2498" t="b">
        <v>1</v>
      </c>
    </row>
    <row r="2499" spans="1:26" hidden="1" x14ac:dyDescent="0.25">
      <c r="A2499" t="s">
        <v>11256</v>
      </c>
      <c r="B2499" t="s">
        <v>42</v>
      </c>
      <c r="C2499" t="s">
        <v>800</v>
      </c>
      <c r="D2499" t="s">
        <v>44</v>
      </c>
      <c r="E2499" t="s">
        <v>52</v>
      </c>
      <c r="F2499" t="s">
        <v>45</v>
      </c>
      <c r="G2499" t="s">
        <v>76</v>
      </c>
      <c r="H2499" t="s">
        <v>86</v>
      </c>
      <c r="I2499" t="b">
        <v>0</v>
      </c>
      <c r="J2499">
        <v>5.92</v>
      </c>
      <c r="K2499">
        <v>109.87</v>
      </c>
      <c r="L2499" t="s">
        <v>11257</v>
      </c>
      <c r="M2499" s="2">
        <f t="shared" si="117"/>
        <v>45839.161805555552</v>
      </c>
      <c r="N2499" t="s">
        <v>11258</v>
      </c>
      <c r="O2499" s="2">
        <f t="shared" ref="O2499:O2562" si="118">_xlfn.LET(
    _xlpm.iso, N2499,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45844.728738425925</v>
      </c>
      <c r="P2499" t="s">
        <v>11259</v>
      </c>
      <c r="Q2499" s="2">
        <f t="shared" ref="Q2499:Q2562" si="119">IF(P2499="", "", _xlfn.LET(
    _xlpm.iso, P2499,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45844.683888888889</v>
      </c>
      <c r="R2499" t="s">
        <v>11259</v>
      </c>
      <c r="S2499" t="s">
        <v>30</v>
      </c>
      <c r="T24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499" s="5">
        <f>IF(tb_ship[[#This Row],[current_status]]&lt;&gt;"DELIVERED", "",
  ABS(tb_ship[[#This Row],[Formated_actual_delivery_timestamp]] - tb_ship[[#This Row],[Formatted_estimated_delivery_timestamp]])
)</f>
        <v>4.4849537036498077E-2</v>
      </c>
      <c r="X2499">
        <v>1</v>
      </c>
      <c r="Y2499">
        <v>5</v>
      </c>
      <c r="Z2499" t="b">
        <v>0</v>
      </c>
    </row>
    <row r="2500" spans="1:26" hidden="1" x14ac:dyDescent="0.25">
      <c r="A2500" t="s">
        <v>11260</v>
      </c>
      <c r="B2500" t="s">
        <v>279</v>
      </c>
      <c r="C2500" t="s">
        <v>33</v>
      </c>
      <c r="D2500" t="s">
        <v>44</v>
      </c>
      <c r="E2500" t="s">
        <v>24</v>
      </c>
      <c r="F2500" t="s">
        <v>45</v>
      </c>
      <c r="G2500" t="s">
        <v>376</v>
      </c>
      <c r="H2500" t="s">
        <v>181</v>
      </c>
      <c r="I2500" t="b">
        <v>1</v>
      </c>
      <c r="J2500">
        <v>24.7</v>
      </c>
      <c r="K2500">
        <v>3379.26</v>
      </c>
      <c r="L2500" t="s">
        <v>11261</v>
      </c>
      <c r="M2500" s="2">
        <f t="shared" si="117"/>
        <v>45938.990277777775</v>
      </c>
      <c r="N2500" t="s">
        <v>11262</v>
      </c>
      <c r="O2500" s="2">
        <f t="shared" si="118"/>
        <v>45946.357881944445</v>
      </c>
      <c r="P2500" t="s">
        <v>11263</v>
      </c>
      <c r="Q2500" s="2">
        <f t="shared" si="119"/>
        <v>45946.12767361111</v>
      </c>
      <c r="R2500" t="s">
        <v>11263</v>
      </c>
      <c r="S2500" t="s">
        <v>30</v>
      </c>
      <c r="T25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00" s="5">
        <f>IF(tb_ship[[#This Row],[current_status]]&lt;&gt;"DELIVERED", "",
  ABS(tb_ship[[#This Row],[Formated_actual_delivery_timestamp]] - tb_ship[[#This Row],[Formatted_estimated_delivery_timestamp]])
)</f>
        <v>0.23020833333430346</v>
      </c>
      <c r="X2500">
        <v>4</v>
      </c>
      <c r="Y2500">
        <v>5</v>
      </c>
      <c r="Z2500" t="b">
        <v>0</v>
      </c>
    </row>
    <row r="2501" spans="1:26" hidden="1" x14ac:dyDescent="0.25">
      <c r="A2501" t="s">
        <v>11264</v>
      </c>
      <c r="B2501" t="s">
        <v>99</v>
      </c>
      <c r="C2501" t="s">
        <v>51</v>
      </c>
      <c r="D2501" t="s">
        <v>52</v>
      </c>
      <c r="E2501" t="s">
        <v>173</v>
      </c>
      <c r="F2501" t="s">
        <v>76</v>
      </c>
      <c r="G2501" t="s">
        <v>460</v>
      </c>
      <c r="H2501" t="s">
        <v>412</v>
      </c>
      <c r="I2501" t="b">
        <v>0</v>
      </c>
      <c r="J2501">
        <v>138.59</v>
      </c>
      <c r="K2501">
        <v>2817.42</v>
      </c>
      <c r="L2501" t="s">
        <v>11265</v>
      </c>
      <c r="M2501" s="2">
        <f t="shared" si="117"/>
        <v>45824.488888888889</v>
      </c>
      <c r="N2501" t="s">
        <v>11266</v>
      </c>
      <c r="O2501" s="2">
        <f t="shared" si="118"/>
        <v>45830.685439814813</v>
      </c>
      <c r="P2501" t="s">
        <v>11267</v>
      </c>
      <c r="Q2501" s="2">
        <f t="shared" si="119"/>
        <v>45829.644861111112</v>
      </c>
      <c r="R2501" t="s">
        <v>11267</v>
      </c>
      <c r="S2501" t="s">
        <v>30</v>
      </c>
      <c r="T25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01" s="5">
        <f>IF(tb_ship[[#This Row],[current_status]]&lt;&gt;"DELIVERED", "",
  ABS(tb_ship[[#This Row],[Formated_actual_delivery_timestamp]] - tb_ship[[#This Row],[Formatted_estimated_delivery_timestamp]])
)</f>
        <v>1.0405787037016125</v>
      </c>
      <c r="X2501">
        <v>3</v>
      </c>
      <c r="Y2501">
        <v>4</v>
      </c>
      <c r="Z2501" t="b">
        <v>0</v>
      </c>
    </row>
    <row r="2502" spans="1:26" hidden="1" x14ac:dyDescent="0.25">
      <c r="A2502" t="s">
        <v>11268</v>
      </c>
      <c r="B2502" t="s">
        <v>203</v>
      </c>
      <c r="C2502" t="s">
        <v>33</v>
      </c>
      <c r="D2502" t="s">
        <v>44</v>
      </c>
      <c r="E2502" t="s">
        <v>116</v>
      </c>
      <c r="F2502" t="s">
        <v>135</v>
      </c>
      <c r="G2502" t="s">
        <v>2693</v>
      </c>
      <c r="H2502" t="s">
        <v>119</v>
      </c>
      <c r="I2502" t="b">
        <v>1</v>
      </c>
      <c r="J2502">
        <v>1.53</v>
      </c>
      <c r="K2502">
        <v>26.29</v>
      </c>
      <c r="L2502" t="s">
        <v>11269</v>
      </c>
      <c r="M2502" s="2">
        <f t="shared" si="117"/>
        <v>45811.285416666666</v>
      </c>
      <c r="N2502" t="s">
        <v>11270</v>
      </c>
      <c r="O2502" s="2">
        <f t="shared" si="118"/>
        <v>45818.061712962961</v>
      </c>
      <c r="P2502" t="s">
        <v>11271</v>
      </c>
      <c r="Q2502" s="2">
        <f t="shared" si="119"/>
        <v>45818.8352662037</v>
      </c>
      <c r="R2502" t="s">
        <v>11272</v>
      </c>
      <c r="S2502" t="s">
        <v>30</v>
      </c>
      <c r="T25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02" s="5">
        <f>IF(tb_ship[[#This Row],[current_status]]&lt;&gt;"DELIVERED", "",
  ABS(tb_ship[[#This Row],[Formated_actual_delivery_timestamp]] - tb_ship[[#This Row],[Formatted_estimated_delivery_timestamp]])
)</f>
        <v>0.77355324073869269</v>
      </c>
      <c r="X2502">
        <v>2</v>
      </c>
      <c r="Y2502">
        <v>4</v>
      </c>
      <c r="Z2502" t="b">
        <v>0</v>
      </c>
    </row>
    <row r="2503" spans="1:26" x14ac:dyDescent="0.25">
      <c r="A2503" t="s">
        <v>11273</v>
      </c>
      <c r="B2503" t="s">
        <v>279</v>
      </c>
      <c r="C2503" t="s">
        <v>43</v>
      </c>
      <c r="D2503" t="s">
        <v>34</v>
      </c>
      <c r="E2503" t="s">
        <v>24</v>
      </c>
      <c r="F2503" t="s">
        <v>75</v>
      </c>
      <c r="G2503" t="s">
        <v>151</v>
      </c>
      <c r="H2503" t="s">
        <v>319</v>
      </c>
      <c r="I2503" t="b">
        <v>1</v>
      </c>
      <c r="J2503">
        <v>29.87</v>
      </c>
      <c r="K2503">
        <v>335.24</v>
      </c>
      <c r="L2503" t="s">
        <v>11274</v>
      </c>
      <c r="M2503" s="2">
        <f t="shared" si="117"/>
        <v>45900.613194444442</v>
      </c>
      <c r="N2503" t="s">
        <v>11275</v>
      </c>
      <c r="O2503" s="2">
        <f t="shared" si="118"/>
        <v>45910.625196759262</v>
      </c>
      <c r="Q2503" s="2" t="str">
        <f t="shared" si="119"/>
        <v/>
      </c>
      <c r="R2503" t="s">
        <v>11276</v>
      </c>
      <c r="S2503" t="s">
        <v>156</v>
      </c>
      <c r="T25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03" s="5" t="str">
        <f>IF(tb_ship[[#This Row],[current_status]]&lt;&gt;"DELIVERED", "",
  ABS(tb_ship[[#This Row],[Formated_actual_delivery_timestamp]] - tb_ship[[#This Row],[Formatted_estimated_delivery_timestamp]])
)</f>
        <v/>
      </c>
      <c r="V2503" t="s">
        <v>972</v>
      </c>
      <c r="X2503">
        <v>9</v>
      </c>
      <c r="Y2503">
        <v>5</v>
      </c>
      <c r="Z2503" t="b">
        <v>1</v>
      </c>
    </row>
    <row r="2504" spans="1:26" hidden="1" x14ac:dyDescent="0.25">
      <c r="A2504" t="s">
        <v>11277</v>
      </c>
      <c r="B2504" t="s">
        <v>58</v>
      </c>
      <c r="C2504" t="s">
        <v>51</v>
      </c>
      <c r="D2504" t="s">
        <v>24</v>
      </c>
      <c r="E2504" t="s">
        <v>34</v>
      </c>
      <c r="F2504" t="s">
        <v>266</v>
      </c>
      <c r="G2504" t="s">
        <v>75</v>
      </c>
      <c r="I2504" t="b">
        <v>1</v>
      </c>
      <c r="J2504">
        <v>19.190000000000001</v>
      </c>
      <c r="K2504">
        <v>312.17</v>
      </c>
      <c r="L2504" t="s">
        <v>11278</v>
      </c>
      <c r="M2504" s="2">
        <f t="shared" si="117"/>
        <v>46021.744444444448</v>
      </c>
      <c r="N2504" t="s">
        <v>11279</v>
      </c>
      <c r="O2504" s="2">
        <f t="shared" si="118"/>
        <v>46027.894942129635</v>
      </c>
      <c r="Q2504" s="2" t="str">
        <f t="shared" si="119"/>
        <v/>
      </c>
      <c r="R2504" t="s">
        <v>11280</v>
      </c>
      <c r="S2504" t="s">
        <v>140</v>
      </c>
      <c r="T25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04" s="5" t="str">
        <f>IF(tb_ship[[#This Row],[current_status]]&lt;&gt;"DELIVERED", "",
  ABS(tb_ship[[#This Row],[Formated_actual_delivery_timestamp]] - tb_ship[[#This Row],[Formatted_estimated_delivery_timestamp]])
)</f>
        <v/>
      </c>
      <c r="V2504" t="s">
        <v>1798</v>
      </c>
      <c r="X2504">
        <v>5</v>
      </c>
      <c r="Y2504">
        <v>2</v>
      </c>
      <c r="Z2504" t="b">
        <v>1</v>
      </c>
    </row>
    <row r="2505" spans="1:26" hidden="1" x14ac:dyDescent="0.25">
      <c r="A2505" t="s">
        <v>11281</v>
      </c>
      <c r="B2505" t="s">
        <v>67</v>
      </c>
      <c r="C2505" t="s">
        <v>33</v>
      </c>
      <c r="D2505" t="s">
        <v>187</v>
      </c>
      <c r="E2505" t="s">
        <v>764</v>
      </c>
      <c r="F2505" t="s">
        <v>597</v>
      </c>
      <c r="G2505" t="s">
        <v>189</v>
      </c>
      <c r="H2505" t="s">
        <v>927</v>
      </c>
      <c r="I2505" t="b">
        <v>1</v>
      </c>
      <c r="J2505">
        <v>8.8000000000000007</v>
      </c>
      <c r="K2505">
        <v>458.32</v>
      </c>
      <c r="L2505" t="s">
        <v>11282</v>
      </c>
      <c r="M2505" s="2">
        <f t="shared" si="117"/>
        <v>45947.568749999999</v>
      </c>
      <c r="N2505" t="s">
        <v>11283</v>
      </c>
      <c r="O2505" s="2">
        <f t="shared" si="118"/>
        <v>45956.384363425925</v>
      </c>
      <c r="P2505" t="s">
        <v>11284</v>
      </c>
      <c r="Q2505" s="2">
        <f t="shared" si="119"/>
        <v>45956.582060185188</v>
      </c>
      <c r="R2505" t="s">
        <v>11284</v>
      </c>
      <c r="S2505" t="s">
        <v>30</v>
      </c>
      <c r="T2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05" s="5">
        <f>IF(tb_ship[[#This Row],[current_status]]&lt;&gt;"DELIVERED", "",
  ABS(tb_ship[[#This Row],[Formated_actual_delivery_timestamp]] - tb_ship[[#This Row],[Formatted_estimated_delivery_timestamp]])
)</f>
        <v>0.19769675926363561</v>
      </c>
      <c r="X2505">
        <v>2</v>
      </c>
      <c r="Y2505">
        <v>2</v>
      </c>
      <c r="Z2505" t="b">
        <v>0</v>
      </c>
    </row>
    <row r="2506" spans="1:26" hidden="1" x14ac:dyDescent="0.25">
      <c r="A2506" t="s">
        <v>11285</v>
      </c>
      <c r="B2506" t="s">
        <v>203</v>
      </c>
      <c r="C2506" t="s">
        <v>51</v>
      </c>
      <c r="D2506" t="s">
        <v>44</v>
      </c>
      <c r="E2506" t="s">
        <v>52</v>
      </c>
      <c r="F2506" t="s">
        <v>45</v>
      </c>
      <c r="G2506" t="s">
        <v>92</v>
      </c>
      <c r="H2506" t="s">
        <v>86</v>
      </c>
      <c r="I2506" t="b">
        <v>1</v>
      </c>
      <c r="J2506">
        <v>13.91</v>
      </c>
      <c r="K2506">
        <v>225.58</v>
      </c>
      <c r="L2506" t="s">
        <v>11286</v>
      </c>
      <c r="M2506" s="2">
        <f t="shared" si="117"/>
        <v>45818.161111111105</v>
      </c>
      <c r="N2506" t="s">
        <v>11287</v>
      </c>
      <c r="O2506" s="2">
        <f t="shared" si="118"/>
        <v>45821.009826388887</v>
      </c>
      <c r="P2506" t="s">
        <v>11288</v>
      </c>
      <c r="Q2506" s="2">
        <f t="shared" si="119"/>
        <v>45821.298576388886</v>
      </c>
      <c r="R2506" t="s">
        <v>11288</v>
      </c>
      <c r="S2506" t="s">
        <v>30</v>
      </c>
      <c r="T25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06" s="5">
        <f>IF(tb_ship[[#This Row],[current_status]]&lt;&gt;"DELIVERED", "",
  ABS(tb_ship[[#This Row],[Formated_actual_delivery_timestamp]] - tb_ship[[#This Row],[Formatted_estimated_delivery_timestamp]])
)</f>
        <v>0.28874999999970896</v>
      </c>
      <c r="X2506">
        <v>3</v>
      </c>
      <c r="Y2506">
        <v>5</v>
      </c>
      <c r="Z2506" t="b">
        <v>0</v>
      </c>
    </row>
    <row r="2507" spans="1:26" hidden="1" x14ac:dyDescent="0.25">
      <c r="A2507" t="s">
        <v>11289</v>
      </c>
      <c r="B2507" t="s">
        <v>42</v>
      </c>
      <c r="C2507" t="s">
        <v>33</v>
      </c>
      <c r="D2507" t="s">
        <v>44</v>
      </c>
      <c r="E2507" t="s">
        <v>52</v>
      </c>
      <c r="F2507" t="s">
        <v>135</v>
      </c>
      <c r="G2507" t="s">
        <v>236</v>
      </c>
      <c r="I2507" t="b">
        <v>1</v>
      </c>
      <c r="J2507">
        <v>30.09</v>
      </c>
      <c r="K2507">
        <v>1219.8599999999999</v>
      </c>
      <c r="L2507" t="s">
        <v>11290</v>
      </c>
      <c r="M2507" s="2">
        <f t="shared" si="117"/>
        <v>46077.213194444441</v>
      </c>
      <c r="N2507" t="s">
        <v>11291</v>
      </c>
      <c r="O2507" s="2">
        <f t="shared" si="118"/>
        <v>46082.804085648146</v>
      </c>
      <c r="P2507" t="s">
        <v>11292</v>
      </c>
      <c r="Q2507" s="2">
        <f t="shared" si="119"/>
        <v>46083.168807870366</v>
      </c>
      <c r="R2507" t="s">
        <v>11293</v>
      </c>
      <c r="S2507" t="s">
        <v>30</v>
      </c>
      <c r="T25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07" s="5">
        <f>IF(tb_ship[[#This Row],[current_status]]&lt;&gt;"DELIVERED", "",
  ABS(tb_ship[[#This Row],[Formated_actual_delivery_timestamp]] - tb_ship[[#This Row],[Formatted_estimated_delivery_timestamp]])
)</f>
        <v>0.36472222222073469</v>
      </c>
      <c r="X2507">
        <v>3</v>
      </c>
      <c r="Y2507">
        <v>2</v>
      </c>
      <c r="Z2507" t="b">
        <v>0</v>
      </c>
    </row>
    <row r="2508" spans="1:26" hidden="1" x14ac:dyDescent="0.25">
      <c r="A2508" t="s">
        <v>11294</v>
      </c>
      <c r="B2508" t="s">
        <v>186</v>
      </c>
      <c r="C2508" t="s">
        <v>800</v>
      </c>
      <c r="D2508" t="s">
        <v>24</v>
      </c>
      <c r="E2508" t="s">
        <v>34</v>
      </c>
      <c r="F2508" t="s">
        <v>249</v>
      </c>
      <c r="G2508" t="s">
        <v>230</v>
      </c>
      <c r="H2508" t="s">
        <v>259</v>
      </c>
      <c r="I2508" t="b">
        <v>1</v>
      </c>
      <c r="J2508">
        <v>1.82</v>
      </c>
      <c r="K2508">
        <v>117.4</v>
      </c>
      <c r="L2508" t="s">
        <v>11295</v>
      </c>
      <c r="M2508" s="2">
        <f t="shared" si="117"/>
        <v>45883.795833333337</v>
      </c>
      <c r="N2508" t="s">
        <v>11296</v>
      </c>
      <c r="O2508" s="2">
        <f t="shared" si="118"/>
        <v>45893.167638888888</v>
      </c>
      <c r="P2508" t="s">
        <v>11297</v>
      </c>
      <c r="Q2508" s="2">
        <f t="shared" si="119"/>
        <v>45892.789305555554</v>
      </c>
      <c r="R2508" t="s">
        <v>11298</v>
      </c>
      <c r="S2508" t="s">
        <v>30</v>
      </c>
      <c r="T25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08" s="5">
        <f>IF(tb_ship[[#This Row],[current_status]]&lt;&gt;"DELIVERED", "",
  ABS(tb_ship[[#This Row],[Formated_actual_delivery_timestamp]] - tb_ship[[#This Row],[Formatted_estimated_delivery_timestamp]])
)</f>
        <v>0.37833333333401242</v>
      </c>
      <c r="X2508">
        <v>4</v>
      </c>
      <c r="Y2508">
        <v>2</v>
      </c>
      <c r="Z2508" t="b">
        <v>0</v>
      </c>
    </row>
    <row r="2509" spans="1:26" hidden="1" x14ac:dyDescent="0.25">
      <c r="A2509" t="s">
        <v>11299</v>
      </c>
      <c r="B2509" t="s">
        <v>279</v>
      </c>
      <c r="C2509" t="s">
        <v>23</v>
      </c>
      <c r="D2509" t="s">
        <v>52</v>
      </c>
      <c r="E2509" t="s">
        <v>24</v>
      </c>
      <c r="F2509" t="s">
        <v>76</v>
      </c>
      <c r="G2509" t="s">
        <v>35</v>
      </c>
      <c r="H2509" t="s">
        <v>1024</v>
      </c>
      <c r="I2509" t="b">
        <v>1</v>
      </c>
      <c r="J2509">
        <v>3.84</v>
      </c>
      <c r="K2509">
        <v>121.7</v>
      </c>
      <c r="L2509" t="s">
        <v>11300</v>
      </c>
      <c r="M2509" s="2">
        <f t="shared" si="117"/>
        <v>45832.447222222225</v>
      </c>
      <c r="N2509" t="s">
        <v>11301</v>
      </c>
      <c r="O2509" s="2">
        <f t="shared" si="118"/>
        <v>45835.111956018518</v>
      </c>
      <c r="P2509" t="s">
        <v>11302</v>
      </c>
      <c r="Q2509" s="2">
        <f t="shared" si="119"/>
        <v>45834.697442129633</v>
      </c>
      <c r="R2509" t="s">
        <v>11303</v>
      </c>
      <c r="S2509" t="s">
        <v>30</v>
      </c>
      <c r="T25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09" s="5">
        <f>IF(tb_ship[[#This Row],[current_status]]&lt;&gt;"DELIVERED", "",
  ABS(tb_ship[[#This Row],[Formated_actual_delivery_timestamp]] - tb_ship[[#This Row],[Formatted_estimated_delivery_timestamp]])
)</f>
        <v>0.41451388888526708</v>
      </c>
      <c r="X2509">
        <v>4</v>
      </c>
      <c r="Y2509">
        <v>2</v>
      </c>
      <c r="Z2509" t="b">
        <v>0</v>
      </c>
    </row>
    <row r="2510" spans="1:26" hidden="1" x14ac:dyDescent="0.25">
      <c r="A2510" t="s">
        <v>11304</v>
      </c>
      <c r="B2510" t="s">
        <v>99</v>
      </c>
      <c r="C2510" t="s">
        <v>33</v>
      </c>
      <c r="D2510" t="s">
        <v>24</v>
      </c>
      <c r="E2510" t="s">
        <v>24</v>
      </c>
      <c r="F2510" t="s">
        <v>189</v>
      </c>
      <c r="G2510" t="s">
        <v>35</v>
      </c>
      <c r="H2510" t="s">
        <v>152</v>
      </c>
      <c r="I2510" t="b">
        <v>0</v>
      </c>
      <c r="J2510">
        <v>106.71</v>
      </c>
      <c r="K2510">
        <v>9312.99</v>
      </c>
      <c r="L2510" t="s">
        <v>11305</v>
      </c>
      <c r="M2510" s="2">
        <f t="shared" si="117"/>
        <v>45951.878472222226</v>
      </c>
      <c r="N2510" t="s">
        <v>11306</v>
      </c>
      <c r="O2510" s="2">
        <f t="shared" si="118"/>
        <v>45953.664618055554</v>
      </c>
      <c r="P2510" t="s">
        <v>11307</v>
      </c>
      <c r="Q2510" s="2">
        <f t="shared" si="119"/>
        <v>45953.563171296293</v>
      </c>
      <c r="R2510" t="s">
        <v>11308</v>
      </c>
      <c r="S2510" t="s">
        <v>30</v>
      </c>
      <c r="T25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10" s="5">
        <f>IF(tb_ship[[#This Row],[current_status]]&lt;&gt;"DELIVERED", "",
  ABS(tb_ship[[#This Row],[Formated_actual_delivery_timestamp]] - tb_ship[[#This Row],[Formatted_estimated_delivery_timestamp]])
)</f>
        <v>0.10144675926130731</v>
      </c>
      <c r="X2510">
        <v>3</v>
      </c>
      <c r="Y2510">
        <v>2</v>
      </c>
      <c r="Z2510" t="b">
        <v>0</v>
      </c>
    </row>
    <row r="2511" spans="1:26" hidden="1" x14ac:dyDescent="0.25">
      <c r="A2511" t="s">
        <v>11309</v>
      </c>
      <c r="B2511" t="s">
        <v>58</v>
      </c>
      <c r="C2511" t="s">
        <v>33</v>
      </c>
      <c r="D2511" t="s">
        <v>301</v>
      </c>
      <c r="E2511" t="s">
        <v>24</v>
      </c>
      <c r="F2511" t="s">
        <v>357</v>
      </c>
      <c r="G2511" t="s">
        <v>249</v>
      </c>
      <c r="H2511" t="s">
        <v>303</v>
      </c>
      <c r="I2511" t="b">
        <v>1</v>
      </c>
      <c r="J2511">
        <v>8.82</v>
      </c>
      <c r="K2511">
        <v>761.88</v>
      </c>
      <c r="L2511" t="s">
        <v>11310</v>
      </c>
      <c r="M2511" s="2">
        <f t="shared" si="117"/>
        <v>45862.938194444447</v>
      </c>
      <c r="N2511" t="s">
        <v>11311</v>
      </c>
      <c r="O2511" s="2">
        <f t="shared" si="118"/>
        <v>45871.053796296299</v>
      </c>
      <c r="P2511" t="s">
        <v>11312</v>
      </c>
      <c r="Q2511" s="2">
        <f t="shared" si="119"/>
        <v>45871.462523148148</v>
      </c>
      <c r="R2511" t="s">
        <v>11312</v>
      </c>
      <c r="S2511" t="s">
        <v>30</v>
      </c>
      <c r="T25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11" s="5">
        <f>IF(tb_ship[[#This Row],[current_status]]&lt;&gt;"DELIVERED", "",
  ABS(tb_ship[[#This Row],[Formated_actual_delivery_timestamp]] - tb_ship[[#This Row],[Formatted_estimated_delivery_timestamp]])
)</f>
        <v>0.408726851848769</v>
      </c>
      <c r="X2511">
        <v>3</v>
      </c>
      <c r="Y2511">
        <v>5</v>
      </c>
      <c r="Z2511" t="b">
        <v>0</v>
      </c>
    </row>
    <row r="2512" spans="1:26" hidden="1" x14ac:dyDescent="0.25">
      <c r="A2512" t="s">
        <v>11313</v>
      </c>
      <c r="B2512" t="s">
        <v>335</v>
      </c>
      <c r="C2512" t="s">
        <v>33</v>
      </c>
      <c r="D2512" t="s">
        <v>24</v>
      </c>
      <c r="E2512" t="s">
        <v>34</v>
      </c>
      <c r="F2512" t="s">
        <v>128</v>
      </c>
      <c r="G2512" t="s">
        <v>745</v>
      </c>
      <c r="I2512" t="b">
        <v>1</v>
      </c>
      <c r="J2512">
        <v>2.74</v>
      </c>
      <c r="K2512">
        <v>96.72</v>
      </c>
      <c r="L2512" t="s">
        <v>11314</v>
      </c>
      <c r="M2512" s="2">
        <f t="shared" si="117"/>
        <v>45986.522222222222</v>
      </c>
      <c r="N2512" t="s">
        <v>11315</v>
      </c>
      <c r="O2512" s="2">
        <f t="shared" si="118"/>
        <v>45995.678032407406</v>
      </c>
      <c r="Q2512" s="2" t="str">
        <f t="shared" si="119"/>
        <v/>
      </c>
      <c r="R2512" t="s">
        <v>11316</v>
      </c>
      <c r="S2512" t="s">
        <v>673</v>
      </c>
      <c r="T25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12" s="5" t="str">
        <f>IF(tb_ship[[#This Row],[current_status]]&lt;&gt;"DELIVERED", "",
  ABS(tb_ship[[#This Row],[Formated_actual_delivery_timestamp]] - tb_ship[[#This Row],[Formatted_estimated_delivery_timestamp]])
)</f>
        <v/>
      </c>
      <c r="V2512" t="s">
        <v>5700</v>
      </c>
      <c r="X2512">
        <v>7</v>
      </c>
      <c r="Y2512">
        <v>2</v>
      </c>
      <c r="Z2512" t="b">
        <v>1</v>
      </c>
    </row>
    <row r="2513" spans="1:26" hidden="1" x14ac:dyDescent="0.25">
      <c r="A2513" t="s">
        <v>11317</v>
      </c>
      <c r="B2513" t="s">
        <v>58</v>
      </c>
      <c r="C2513" t="s">
        <v>43</v>
      </c>
      <c r="D2513" t="s">
        <v>52</v>
      </c>
      <c r="E2513" t="s">
        <v>173</v>
      </c>
      <c r="F2513" t="s">
        <v>329</v>
      </c>
      <c r="G2513" t="s">
        <v>421</v>
      </c>
      <c r="H2513" t="s">
        <v>945</v>
      </c>
      <c r="I2513" t="b">
        <v>0</v>
      </c>
      <c r="J2513">
        <v>31.3</v>
      </c>
      <c r="K2513">
        <v>2096.7800000000002</v>
      </c>
      <c r="L2513" t="s">
        <v>11318</v>
      </c>
      <c r="M2513" s="2">
        <f t="shared" si="117"/>
        <v>46051.709722222222</v>
      </c>
      <c r="N2513" t="s">
        <v>11319</v>
      </c>
      <c r="O2513" s="2">
        <f t="shared" si="118"/>
        <v>46062.082152777781</v>
      </c>
      <c r="P2513" t="s">
        <v>11320</v>
      </c>
      <c r="Q2513" s="2">
        <f t="shared" si="119"/>
        <v>46061.964201388888</v>
      </c>
      <c r="R2513" t="s">
        <v>11320</v>
      </c>
      <c r="S2513" t="s">
        <v>30</v>
      </c>
      <c r="T2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13" s="5">
        <f>IF(tb_ship[[#This Row],[current_status]]&lt;&gt;"DELIVERED", "",
  ABS(tb_ship[[#This Row],[Formated_actual_delivery_timestamp]] - tb_ship[[#This Row],[Formatted_estimated_delivery_timestamp]])
)</f>
        <v>0.11795138889283407</v>
      </c>
      <c r="X2513">
        <v>4</v>
      </c>
      <c r="Y2513">
        <v>2</v>
      </c>
      <c r="Z2513" t="b">
        <v>0</v>
      </c>
    </row>
    <row r="2514" spans="1:26" hidden="1" x14ac:dyDescent="0.25">
      <c r="A2514" t="s">
        <v>11321</v>
      </c>
      <c r="B2514" t="s">
        <v>99</v>
      </c>
      <c r="C2514" t="s">
        <v>51</v>
      </c>
      <c r="D2514" t="s">
        <v>52</v>
      </c>
      <c r="E2514" t="s">
        <v>59</v>
      </c>
      <c r="F2514" t="s">
        <v>422</v>
      </c>
      <c r="G2514" t="s">
        <v>2061</v>
      </c>
      <c r="H2514" t="s">
        <v>314</v>
      </c>
      <c r="I2514" t="b">
        <v>0</v>
      </c>
      <c r="J2514">
        <v>33.17</v>
      </c>
      <c r="K2514">
        <v>213.02</v>
      </c>
      <c r="L2514" t="s">
        <v>11322</v>
      </c>
      <c r="M2514" s="2">
        <f t="shared" si="117"/>
        <v>45819.618750000001</v>
      </c>
      <c r="N2514" t="s">
        <v>11323</v>
      </c>
      <c r="O2514" s="2">
        <f t="shared" si="118"/>
        <v>45821.194409722222</v>
      </c>
      <c r="P2514" t="s">
        <v>11324</v>
      </c>
      <c r="Q2514" s="2">
        <f t="shared" si="119"/>
        <v>45821.410671296297</v>
      </c>
      <c r="R2514" t="s">
        <v>11324</v>
      </c>
      <c r="S2514" t="s">
        <v>30</v>
      </c>
      <c r="T25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14" s="5">
        <f>IF(tb_ship[[#This Row],[current_status]]&lt;&gt;"DELIVERED", "",
  ABS(tb_ship[[#This Row],[Formated_actual_delivery_timestamp]] - tb_ship[[#This Row],[Formatted_estimated_delivery_timestamp]])
)</f>
        <v>0.21626157407445135</v>
      </c>
      <c r="X2514">
        <v>1</v>
      </c>
      <c r="Y2514">
        <v>3</v>
      </c>
      <c r="Z2514" t="b">
        <v>0</v>
      </c>
    </row>
    <row r="2515" spans="1:26" hidden="1" x14ac:dyDescent="0.25">
      <c r="A2515" t="s">
        <v>11325</v>
      </c>
      <c r="B2515" t="s">
        <v>58</v>
      </c>
      <c r="C2515" t="s">
        <v>33</v>
      </c>
      <c r="D2515" t="s">
        <v>44</v>
      </c>
      <c r="E2515" t="s">
        <v>116</v>
      </c>
      <c r="F2515" t="s">
        <v>1493</v>
      </c>
      <c r="G2515" t="s">
        <v>136</v>
      </c>
      <c r="H2515" t="s">
        <v>1147</v>
      </c>
      <c r="I2515" t="b">
        <v>1</v>
      </c>
      <c r="J2515">
        <v>43.69</v>
      </c>
      <c r="K2515">
        <v>3714.6</v>
      </c>
      <c r="L2515" t="s">
        <v>11326</v>
      </c>
      <c r="M2515" s="2">
        <f t="shared" si="117"/>
        <v>46017.173611111109</v>
      </c>
      <c r="N2515" t="s">
        <v>11327</v>
      </c>
      <c r="O2515" s="2">
        <f t="shared" si="118"/>
        <v>46020.127465277772</v>
      </c>
      <c r="P2515" t="s">
        <v>11328</v>
      </c>
      <c r="Q2515" s="2">
        <f t="shared" si="119"/>
        <v>46020.59097222222</v>
      </c>
      <c r="R2515" t="s">
        <v>11328</v>
      </c>
      <c r="S2515" t="s">
        <v>30</v>
      </c>
      <c r="T25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15" s="5">
        <f>IF(tb_ship[[#This Row],[current_status]]&lt;&gt;"DELIVERED", "",
  ABS(tb_ship[[#This Row],[Formated_actual_delivery_timestamp]] - tb_ship[[#This Row],[Formatted_estimated_delivery_timestamp]])
)</f>
        <v>0.46350694444845431</v>
      </c>
      <c r="X2515">
        <v>3</v>
      </c>
      <c r="Y2515">
        <v>5</v>
      </c>
      <c r="Z2515" t="b">
        <v>0</v>
      </c>
    </row>
    <row r="2516" spans="1:26" hidden="1" x14ac:dyDescent="0.25">
      <c r="A2516" t="s">
        <v>11329</v>
      </c>
      <c r="B2516" t="s">
        <v>203</v>
      </c>
      <c r="C2516" t="s">
        <v>43</v>
      </c>
      <c r="D2516" t="s">
        <v>24</v>
      </c>
      <c r="E2516" t="s">
        <v>24</v>
      </c>
      <c r="F2516" t="s">
        <v>407</v>
      </c>
      <c r="G2516" t="s">
        <v>5374</v>
      </c>
      <c r="H2516" t="s">
        <v>488</v>
      </c>
      <c r="I2516" t="b">
        <v>0</v>
      </c>
      <c r="J2516">
        <v>16.14</v>
      </c>
      <c r="K2516">
        <v>616.32000000000005</v>
      </c>
      <c r="L2516" t="s">
        <v>11330</v>
      </c>
      <c r="M2516" s="2">
        <f t="shared" si="117"/>
        <v>46029.863888888889</v>
      </c>
      <c r="N2516" t="s">
        <v>11331</v>
      </c>
      <c r="O2516" s="2">
        <f t="shared" si="118"/>
        <v>46032.577083333337</v>
      </c>
      <c r="P2516" t="s">
        <v>11332</v>
      </c>
      <c r="Q2516" s="2">
        <f t="shared" si="119"/>
        <v>46033.171076388891</v>
      </c>
      <c r="R2516" t="s">
        <v>11333</v>
      </c>
      <c r="S2516" t="s">
        <v>30</v>
      </c>
      <c r="T25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16" s="5">
        <f>IF(tb_ship[[#This Row],[current_status]]&lt;&gt;"DELIVERED", "",
  ABS(tb_ship[[#This Row],[Formated_actual_delivery_timestamp]] - tb_ship[[#This Row],[Formatted_estimated_delivery_timestamp]])
)</f>
        <v>0.59399305555416504</v>
      </c>
      <c r="X2516">
        <v>2</v>
      </c>
      <c r="Y2516">
        <v>2</v>
      </c>
      <c r="Z2516" t="b">
        <v>0</v>
      </c>
    </row>
    <row r="2517" spans="1:26" hidden="1" x14ac:dyDescent="0.25">
      <c r="A2517" t="s">
        <v>11334</v>
      </c>
      <c r="B2517" t="s">
        <v>755</v>
      </c>
      <c r="C2517" t="s">
        <v>51</v>
      </c>
      <c r="D2517" t="s">
        <v>24</v>
      </c>
      <c r="E2517" t="s">
        <v>24</v>
      </c>
      <c r="F2517" t="s">
        <v>35</v>
      </c>
      <c r="G2517" t="s">
        <v>128</v>
      </c>
      <c r="H2517" t="s">
        <v>525</v>
      </c>
      <c r="I2517" t="b">
        <v>0</v>
      </c>
      <c r="J2517">
        <v>3.37</v>
      </c>
      <c r="K2517">
        <v>34.840000000000003</v>
      </c>
      <c r="L2517" t="s">
        <v>11335</v>
      </c>
      <c r="M2517" s="2">
        <f t="shared" si="117"/>
        <v>45978.799305555556</v>
      </c>
      <c r="N2517" t="s">
        <v>11336</v>
      </c>
      <c r="O2517" s="2">
        <f t="shared" si="118"/>
        <v>45981.261192129634</v>
      </c>
      <c r="P2517" t="s">
        <v>11337</v>
      </c>
      <c r="Q2517" s="2">
        <f t="shared" si="119"/>
        <v>45980.8515625</v>
      </c>
      <c r="R2517" t="s">
        <v>11337</v>
      </c>
      <c r="S2517" t="s">
        <v>30</v>
      </c>
      <c r="T25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17" s="5">
        <f>IF(tb_ship[[#This Row],[current_status]]&lt;&gt;"DELIVERED", "",
  ABS(tb_ship[[#This Row],[Formated_actual_delivery_timestamp]] - tb_ship[[#This Row],[Formatted_estimated_delivery_timestamp]])
)</f>
        <v>0.40962962963385507</v>
      </c>
      <c r="X2517">
        <v>4</v>
      </c>
      <c r="Y2517">
        <v>1</v>
      </c>
      <c r="Z2517" t="b">
        <v>0</v>
      </c>
    </row>
    <row r="2518" spans="1:26" hidden="1" x14ac:dyDescent="0.25">
      <c r="A2518" t="s">
        <v>11338</v>
      </c>
      <c r="B2518" t="s">
        <v>279</v>
      </c>
      <c r="D2518" t="s">
        <v>301</v>
      </c>
      <c r="E2518" t="s">
        <v>24</v>
      </c>
      <c r="F2518" t="s">
        <v>302</v>
      </c>
      <c r="G2518" t="s">
        <v>35</v>
      </c>
      <c r="H2518" t="s">
        <v>4583</v>
      </c>
      <c r="I2518" t="b">
        <v>1</v>
      </c>
      <c r="J2518">
        <v>8.2200000000000006</v>
      </c>
      <c r="K2518">
        <v>221.62</v>
      </c>
      <c r="L2518" t="s">
        <v>11339</v>
      </c>
      <c r="M2518" s="2">
        <f t="shared" si="117"/>
        <v>46002.632638888892</v>
      </c>
      <c r="N2518" t="s">
        <v>11340</v>
      </c>
      <c r="O2518" s="2">
        <f t="shared" si="118"/>
        <v>46007.72452546296</v>
      </c>
      <c r="P2518" t="s">
        <v>11341</v>
      </c>
      <c r="Q2518" s="2">
        <f t="shared" si="119"/>
        <v>46008.206828703704</v>
      </c>
      <c r="R2518" t="s">
        <v>11341</v>
      </c>
      <c r="S2518" t="s">
        <v>30</v>
      </c>
      <c r="T25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18" s="5">
        <f>IF(tb_ship[[#This Row],[current_status]]&lt;&gt;"DELIVERED", "",
  ABS(tb_ship[[#This Row],[Formated_actual_delivery_timestamp]] - tb_ship[[#This Row],[Formatted_estimated_delivery_timestamp]])
)</f>
        <v>0.48230324074393138</v>
      </c>
      <c r="X2518">
        <v>3</v>
      </c>
      <c r="Y2518">
        <v>5</v>
      </c>
      <c r="Z2518" t="b">
        <v>0</v>
      </c>
    </row>
    <row r="2519" spans="1:26" hidden="1" x14ac:dyDescent="0.25">
      <c r="A2519" t="s">
        <v>11342</v>
      </c>
      <c r="B2519" t="s">
        <v>74</v>
      </c>
      <c r="C2519" t="s">
        <v>33</v>
      </c>
      <c r="D2519" t="s">
        <v>173</v>
      </c>
      <c r="E2519" t="s">
        <v>52</v>
      </c>
      <c r="F2519" t="s">
        <v>174</v>
      </c>
      <c r="G2519" t="s">
        <v>329</v>
      </c>
      <c r="H2519" t="s">
        <v>465</v>
      </c>
      <c r="I2519" t="b">
        <v>0</v>
      </c>
      <c r="J2519">
        <v>13.03</v>
      </c>
      <c r="K2519">
        <v>753.52</v>
      </c>
      <c r="L2519" t="s">
        <v>11343</v>
      </c>
      <c r="M2519" s="2">
        <f t="shared" si="117"/>
        <v>46035.400694444448</v>
      </c>
      <c r="N2519" t="s">
        <v>11344</v>
      </c>
      <c r="O2519" s="2">
        <f t="shared" si="118"/>
        <v>46043.968217592592</v>
      </c>
      <c r="P2519" t="s">
        <v>11345</v>
      </c>
      <c r="Q2519" s="2">
        <f t="shared" si="119"/>
        <v>46043.86078703704</v>
      </c>
      <c r="R2519" t="s">
        <v>11345</v>
      </c>
      <c r="S2519" t="s">
        <v>30</v>
      </c>
      <c r="T25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19" s="5">
        <f>IF(tb_ship[[#This Row],[current_status]]&lt;&gt;"DELIVERED", "",
  ABS(tb_ship[[#This Row],[Formated_actual_delivery_timestamp]] - tb_ship[[#This Row],[Formatted_estimated_delivery_timestamp]])
)</f>
        <v>0.10743055555212777</v>
      </c>
      <c r="X2519">
        <v>1</v>
      </c>
      <c r="Y2519">
        <v>5</v>
      </c>
      <c r="Z2519" t="b">
        <v>0</v>
      </c>
    </row>
    <row r="2520" spans="1:26" hidden="1" x14ac:dyDescent="0.25">
      <c r="A2520" t="s">
        <v>11346</v>
      </c>
      <c r="B2520" t="s">
        <v>340</v>
      </c>
      <c r="C2520" t="s">
        <v>33</v>
      </c>
      <c r="D2520" t="s">
        <v>915</v>
      </c>
      <c r="E2520" t="s">
        <v>24</v>
      </c>
      <c r="F2520" t="s">
        <v>916</v>
      </c>
      <c r="G2520" t="s">
        <v>35</v>
      </c>
      <c r="H2520" t="s">
        <v>1551</v>
      </c>
      <c r="I2520" t="b">
        <v>1</v>
      </c>
      <c r="J2520">
        <v>17.14</v>
      </c>
      <c r="K2520">
        <v>1155.8499999999999</v>
      </c>
      <c r="L2520" t="s">
        <v>11347</v>
      </c>
      <c r="M2520" s="2">
        <f t="shared" si="117"/>
        <v>46001.643750000003</v>
      </c>
      <c r="N2520" t="s">
        <v>11348</v>
      </c>
      <c r="O2520" s="2">
        <f t="shared" si="118"/>
        <v>46007.582835648151</v>
      </c>
      <c r="P2520" t="s">
        <v>11349</v>
      </c>
      <c r="Q2520" s="2">
        <f t="shared" si="119"/>
        <v>46007.545439814814</v>
      </c>
      <c r="R2520" t="s">
        <v>11350</v>
      </c>
      <c r="S2520" t="s">
        <v>30</v>
      </c>
      <c r="T25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20" s="5">
        <f>IF(tb_ship[[#This Row],[current_status]]&lt;&gt;"DELIVERED", "",
  ABS(tb_ship[[#This Row],[Formated_actual_delivery_timestamp]] - tb_ship[[#This Row],[Formatted_estimated_delivery_timestamp]])
)</f>
        <v>3.7395833336631767E-2</v>
      </c>
      <c r="X2520">
        <v>2</v>
      </c>
      <c r="Y2520">
        <v>3</v>
      </c>
      <c r="Z2520" t="b">
        <v>0</v>
      </c>
    </row>
    <row r="2521" spans="1:26" hidden="1" x14ac:dyDescent="0.25">
      <c r="A2521" t="s">
        <v>11351</v>
      </c>
      <c r="B2521" t="s">
        <v>203</v>
      </c>
      <c r="C2521" t="s">
        <v>43</v>
      </c>
      <c r="D2521" t="s">
        <v>34</v>
      </c>
      <c r="E2521" t="s">
        <v>24</v>
      </c>
      <c r="F2521" t="s">
        <v>36</v>
      </c>
      <c r="G2521" t="s">
        <v>35</v>
      </c>
      <c r="H2521" t="s">
        <v>319</v>
      </c>
      <c r="I2521" t="b">
        <v>1</v>
      </c>
      <c r="J2521">
        <v>8.1300000000000008</v>
      </c>
      <c r="K2521">
        <v>186.67</v>
      </c>
      <c r="L2521" t="s">
        <v>11352</v>
      </c>
      <c r="M2521" s="2">
        <f t="shared" si="117"/>
        <v>45838.428472222222</v>
      </c>
      <c r="N2521" t="s">
        <v>11353</v>
      </c>
      <c r="O2521" s="2">
        <f t="shared" si="118"/>
        <v>45849.644050925926</v>
      </c>
      <c r="P2521" t="s">
        <v>11354</v>
      </c>
      <c r="Q2521" s="2">
        <f t="shared" si="119"/>
        <v>45849.769050925926</v>
      </c>
      <c r="R2521" t="s">
        <v>11355</v>
      </c>
      <c r="S2521" t="s">
        <v>30</v>
      </c>
      <c r="T25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21" s="5">
        <f>IF(tb_ship[[#This Row],[current_status]]&lt;&gt;"DELIVERED", "",
  ABS(tb_ship[[#This Row],[Formated_actual_delivery_timestamp]] - tb_ship[[#This Row],[Formatted_estimated_delivery_timestamp]])
)</f>
        <v>0.125</v>
      </c>
      <c r="X2521">
        <v>1</v>
      </c>
      <c r="Y2521">
        <v>5</v>
      </c>
      <c r="Z2521" t="b">
        <v>0</v>
      </c>
    </row>
    <row r="2522" spans="1:26" hidden="1" x14ac:dyDescent="0.25">
      <c r="A2522" t="s">
        <v>11356</v>
      </c>
      <c r="B2522" t="s">
        <v>203</v>
      </c>
      <c r="C2522" t="s">
        <v>43</v>
      </c>
      <c r="D2522" t="s">
        <v>187</v>
      </c>
      <c r="E2522" t="s">
        <v>24</v>
      </c>
      <c r="F2522" t="s">
        <v>188</v>
      </c>
      <c r="G2522" t="s">
        <v>407</v>
      </c>
      <c r="H2522" t="s">
        <v>437</v>
      </c>
      <c r="I2522" t="b">
        <v>1</v>
      </c>
      <c r="J2522">
        <v>14.49</v>
      </c>
      <c r="K2522">
        <v>624.32000000000005</v>
      </c>
      <c r="L2522" t="s">
        <v>11357</v>
      </c>
      <c r="M2522" s="2">
        <f t="shared" si="117"/>
        <v>46044.560416666667</v>
      </c>
      <c r="N2522" t="s">
        <v>11358</v>
      </c>
      <c r="O2522" s="2">
        <f t="shared" si="118"/>
        <v>46056.79587962963</v>
      </c>
      <c r="P2522" t="s">
        <v>11359</v>
      </c>
      <c r="Q2522" s="2">
        <f t="shared" si="119"/>
        <v>46057.102766203701</v>
      </c>
      <c r="R2522" t="s">
        <v>11359</v>
      </c>
      <c r="S2522" t="s">
        <v>30</v>
      </c>
      <c r="T2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22" s="5">
        <f>IF(tb_ship[[#This Row],[current_status]]&lt;&gt;"DELIVERED", "",
  ABS(tb_ship[[#This Row],[Formated_actual_delivery_timestamp]] - tb_ship[[#This Row],[Formatted_estimated_delivery_timestamp]])
)</f>
        <v>0.30688657407154096</v>
      </c>
      <c r="X2522">
        <v>2</v>
      </c>
      <c r="Y2522">
        <v>4</v>
      </c>
      <c r="Z2522" t="b">
        <v>0</v>
      </c>
    </row>
    <row r="2523" spans="1:26" hidden="1" x14ac:dyDescent="0.25">
      <c r="A2523" t="s">
        <v>11360</v>
      </c>
      <c r="B2523" t="s">
        <v>58</v>
      </c>
      <c r="C2523" t="s">
        <v>43</v>
      </c>
      <c r="D2523" t="s">
        <v>100</v>
      </c>
      <c r="E2523" t="s">
        <v>24</v>
      </c>
      <c r="F2523" t="s">
        <v>101</v>
      </c>
      <c r="G2523" t="s">
        <v>249</v>
      </c>
      <c r="H2523" t="s">
        <v>223</v>
      </c>
      <c r="I2523" t="b">
        <v>1</v>
      </c>
      <c r="J2523">
        <v>16.16</v>
      </c>
      <c r="K2523">
        <v>326.77</v>
      </c>
      <c r="L2523" t="s">
        <v>11361</v>
      </c>
      <c r="M2523" s="2">
        <f t="shared" si="117"/>
        <v>45899.18472222222</v>
      </c>
      <c r="N2523" t="s">
        <v>11362</v>
      </c>
      <c r="O2523" s="2">
        <f t="shared" si="118"/>
        <v>45910.725636574076</v>
      </c>
      <c r="P2523" t="s">
        <v>11363</v>
      </c>
      <c r="Q2523" s="2">
        <f t="shared" si="119"/>
        <v>45909.968518518515</v>
      </c>
      <c r="R2523" t="s">
        <v>11364</v>
      </c>
      <c r="S2523" t="s">
        <v>30</v>
      </c>
      <c r="T25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23" s="5">
        <f>IF(tb_ship[[#This Row],[current_status]]&lt;&gt;"DELIVERED", "",
  ABS(tb_ship[[#This Row],[Formated_actual_delivery_timestamp]] - tb_ship[[#This Row],[Formatted_estimated_delivery_timestamp]])
)</f>
        <v>0.75711805556056788</v>
      </c>
      <c r="X2523">
        <v>1</v>
      </c>
      <c r="Y2523">
        <v>4</v>
      </c>
      <c r="Z2523" t="b">
        <v>0</v>
      </c>
    </row>
    <row r="2524" spans="1:26" hidden="1" x14ac:dyDescent="0.25">
      <c r="A2524" t="s">
        <v>11365</v>
      </c>
      <c r="B2524" t="s">
        <v>58</v>
      </c>
      <c r="C2524" t="s">
        <v>43</v>
      </c>
      <c r="D2524" t="s">
        <v>44</v>
      </c>
      <c r="E2524" t="s">
        <v>24</v>
      </c>
      <c r="F2524" t="s">
        <v>135</v>
      </c>
      <c r="G2524" t="s">
        <v>189</v>
      </c>
      <c r="H2524" t="s">
        <v>46</v>
      </c>
      <c r="I2524" t="b">
        <v>1</v>
      </c>
      <c r="J2524">
        <v>10.01</v>
      </c>
      <c r="K2524">
        <v>553.34</v>
      </c>
      <c r="L2524" t="s">
        <v>11366</v>
      </c>
      <c r="M2524" s="2">
        <f t="shared" si="117"/>
        <v>46049.632638888892</v>
      </c>
      <c r="N2524" t="s">
        <v>11367</v>
      </c>
      <c r="O2524" s="2">
        <f t="shared" si="118"/>
        <v>46060.163437499999</v>
      </c>
      <c r="P2524" t="s">
        <v>11368</v>
      </c>
      <c r="Q2524" s="2">
        <f t="shared" si="119"/>
        <v>46059.956562499996</v>
      </c>
      <c r="R2524" t="s">
        <v>11368</v>
      </c>
      <c r="S2524" t="s">
        <v>30</v>
      </c>
      <c r="T25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24" s="5">
        <f>IF(tb_ship[[#This Row],[current_status]]&lt;&gt;"DELIVERED", "",
  ABS(tb_ship[[#This Row],[Formated_actual_delivery_timestamp]] - tb_ship[[#This Row],[Formatted_estimated_delivery_timestamp]])
)</f>
        <v>0.20687500000349246</v>
      </c>
      <c r="X2524">
        <v>3</v>
      </c>
      <c r="Y2524">
        <v>3</v>
      </c>
      <c r="Z2524" t="b">
        <v>0</v>
      </c>
    </row>
    <row r="2525" spans="1:26" hidden="1" x14ac:dyDescent="0.25">
      <c r="A2525" t="s">
        <v>11369</v>
      </c>
      <c r="B2525" t="s">
        <v>67</v>
      </c>
      <c r="C2525" t="s">
        <v>23</v>
      </c>
      <c r="D2525" t="s">
        <v>24</v>
      </c>
      <c r="E2525" t="s">
        <v>34</v>
      </c>
      <c r="F2525" t="s">
        <v>25</v>
      </c>
      <c r="G2525" t="s">
        <v>75</v>
      </c>
      <c r="H2525" t="s">
        <v>2289</v>
      </c>
      <c r="I2525" t="b">
        <v>1</v>
      </c>
      <c r="J2525">
        <v>41.5</v>
      </c>
      <c r="K2525">
        <v>2340.06</v>
      </c>
      <c r="L2525" t="s">
        <v>11370</v>
      </c>
      <c r="M2525" s="2">
        <f t="shared" si="117"/>
        <v>46072.601388888892</v>
      </c>
      <c r="N2525" t="s">
        <v>11371</v>
      </c>
      <c r="O2525" s="2">
        <f t="shared" si="118"/>
        <v>46077.487835648149</v>
      </c>
      <c r="Q2525" s="2" t="str">
        <f t="shared" si="119"/>
        <v/>
      </c>
      <c r="R2525" t="s">
        <v>11372</v>
      </c>
      <c r="S2525" t="s">
        <v>114</v>
      </c>
      <c r="T25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25" s="5" t="str">
        <f>IF(tb_ship[[#This Row],[current_status]]&lt;&gt;"DELIVERED", "",
  ABS(tb_ship[[#This Row],[Formated_actual_delivery_timestamp]] - tb_ship[[#This Row],[Formatted_estimated_delivery_timestamp]])
)</f>
        <v/>
      </c>
      <c r="X2525">
        <v>5</v>
      </c>
      <c r="Y2525">
        <v>5</v>
      </c>
      <c r="Z2525" t="b">
        <v>0</v>
      </c>
    </row>
    <row r="2526" spans="1:26" hidden="1" x14ac:dyDescent="0.25">
      <c r="A2526" t="s">
        <v>11373</v>
      </c>
      <c r="B2526" t="s">
        <v>660</v>
      </c>
      <c r="C2526" t="s">
        <v>33</v>
      </c>
      <c r="D2526" t="s">
        <v>44</v>
      </c>
      <c r="E2526" t="s">
        <v>24</v>
      </c>
      <c r="F2526" t="s">
        <v>2405</v>
      </c>
      <c r="G2526" t="s">
        <v>68</v>
      </c>
      <c r="H2526" t="s">
        <v>776</v>
      </c>
      <c r="I2526" t="b">
        <v>1</v>
      </c>
      <c r="J2526">
        <v>34.369999999999997</v>
      </c>
      <c r="K2526">
        <v>5368.53</v>
      </c>
      <c r="L2526" t="s">
        <v>11374</v>
      </c>
      <c r="M2526" s="2">
        <f t="shared" si="117"/>
        <v>45992.102083333331</v>
      </c>
      <c r="N2526" t="s">
        <v>11375</v>
      </c>
      <c r="O2526" s="2">
        <f t="shared" si="118"/>
        <v>45998.191377314812</v>
      </c>
      <c r="P2526" t="s">
        <v>11376</v>
      </c>
      <c r="Q2526" s="2">
        <f t="shared" si="119"/>
        <v>45997.42456018518</v>
      </c>
      <c r="R2526" t="s">
        <v>11376</v>
      </c>
      <c r="S2526" t="s">
        <v>30</v>
      </c>
      <c r="T25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26" s="5">
        <f>IF(tb_ship[[#This Row],[current_status]]&lt;&gt;"DELIVERED", "",
  ABS(tb_ship[[#This Row],[Formated_actual_delivery_timestamp]] - tb_ship[[#This Row],[Formatted_estimated_delivery_timestamp]])
)</f>
        <v>0.76681712963181781</v>
      </c>
      <c r="X2526">
        <v>4</v>
      </c>
      <c r="Y2526">
        <v>2</v>
      </c>
      <c r="Z2526" t="b">
        <v>0</v>
      </c>
    </row>
    <row r="2527" spans="1:26" hidden="1" x14ac:dyDescent="0.25">
      <c r="A2527" t="s">
        <v>11377</v>
      </c>
      <c r="B2527" t="s">
        <v>58</v>
      </c>
      <c r="C2527" t="s">
        <v>23</v>
      </c>
      <c r="D2527" t="s">
        <v>126</v>
      </c>
      <c r="E2527" t="s">
        <v>24</v>
      </c>
      <c r="F2527" t="s">
        <v>681</v>
      </c>
      <c r="G2527" t="s">
        <v>196</v>
      </c>
      <c r="H2527" t="s">
        <v>129</v>
      </c>
      <c r="I2527" t="b">
        <v>1</v>
      </c>
      <c r="J2527">
        <v>56.65</v>
      </c>
      <c r="K2527">
        <v>979.06</v>
      </c>
      <c r="L2527" t="s">
        <v>11378</v>
      </c>
      <c r="M2527" s="2">
        <f t="shared" si="117"/>
        <v>45933.318055555559</v>
      </c>
      <c r="N2527" t="s">
        <v>11379</v>
      </c>
      <c r="O2527" s="2">
        <f t="shared" si="118"/>
        <v>45937.303715277783</v>
      </c>
      <c r="P2527" t="s">
        <v>11380</v>
      </c>
      <c r="Q2527" s="2">
        <f t="shared" si="119"/>
        <v>45937.878807870373</v>
      </c>
      <c r="R2527" t="s">
        <v>11380</v>
      </c>
      <c r="S2527" t="s">
        <v>30</v>
      </c>
      <c r="T25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27" s="5">
        <f>IF(tb_ship[[#This Row],[current_status]]&lt;&gt;"DELIVERED", "",
  ABS(tb_ship[[#This Row],[Formated_actual_delivery_timestamp]] - tb_ship[[#This Row],[Formatted_estimated_delivery_timestamp]])
)</f>
        <v>0.57509259258949896</v>
      </c>
      <c r="X2527">
        <v>3</v>
      </c>
      <c r="Y2527">
        <v>5</v>
      </c>
      <c r="Z2527" t="b">
        <v>0</v>
      </c>
    </row>
    <row r="2528" spans="1:26" hidden="1" x14ac:dyDescent="0.25">
      <c r="A2528" t="s">
        <v>11381</v>
      </c>
      <c r="B2528" t="s">
        <v>58</v>
      </c>
      <c r="C2528" t="s">
        <v>51</v>
      </c>
      <c r="D2528" t="s">
        <v>59</v>
      </c>
      <c r="E2528" t="s">
        <v>52</v>
      </c>
      <c r="F2528" t="s">
        <v>313</v>
      </c>
      <c r="G2528" t="s">
        <v>76</v>
      </c>
      <c r="H2528" t="s">
        <v>162</v>
      </c>
      <c r="I2528" t="b">
        <v>0</v>
      </c>
      <c r="J2528">
        <v>9.0399999999999991</v>
      </c>
      <c r="K2528">
        <v>123.16</v>
      </c>
      <c r="L2528" t="s">
        <v>11382</v>
      </c>
      <c r="M2528" s="2">
        <f t="shared" si="117"/>
        <v>45874.540972222225</v>
      </c>
      <c r="N2528" t="s">
        <v>11383</v>
      </c>
      <c r="O2528" s="2">
        <f t="shared" si="118"/>
        <v>45878.958333333336</v>
      </c>
      <c r="P2528" t="s">
        <v>11384</v>
      </c>
      <c r="Q2528" s="2">
        <f t="shared" si="119"/>
        <v>45879.30268518519</v>
      </c>
      <c r="R2528" t="s">
        <v>11384</v>
      </c>
      <c r="S2528" t="s">
        <v>30</v>
      </c>
      <c r="T25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28" s="5">
        <f>IF(tb_ship[[#This Row],[current_status]]&lt;&gt;"DELIVERED", "",
  ABS(tb_ship[[#This Row],[Formated_actual_delivery_timestamp]] - tb_ship[[#This Row],[Formatted_estimated_delivery_timestamp]])
)</f>
        <v>0.34435185185429873</v>
      </c>
      <c r="X2528">
        <v>3</v>
      </c>
      <c r="Y2528">
        <v>5</v>
      </c>
      <c r="Z2528" t="b">
        <v>0</v>
      </c>
    </row>
    <row r="2529" spans="1:26" hidden="1" x14ac:dyDescent="0.25">
      <c r="A2529" t="s">
        <v>11385</v>
      </c>
      <c r="B2529" t="s">
        <v>279</v>
      </c>
      <c r="C2529" t="s">
        <v>51</v>
      </c>
      <c r="D2529" t="s">
        <v>34</v>
      </c>
      <c r="E2529" t="s">
        <v>24</v>
      </c>
      <c r="F2529" t="s">
        <v>36</v>
      </c>
      <c r="G2529" t="s">
        <v>249</v>
      </c>
      <c r="H2529" t="s">
        <v>319</v>
      </c>
      <c r="I2529" t="b">
        <v>1</v>
      </c>
      <c r="J2529">
        <v>6.87</v>
      </c>
      <c r="K2529">
        <v>146.31</v>
      </c>
      <c r="L2529" t="s">
        <v>11386</v>
      </c>
      <c r="M2529" s="2">
        <f t="shared" si="117"/>
        <v>45811.416666666664</v>
      </c>
      <c r="N2529" t="s">
        <v>11387</v>
      </c>
      <c r="O2529" s="2">
        <f t="shared" si="118"/>
        <v>45816.001516203702</v>
      </c>
      <c r="P2529" t="s">
        <v>11388</v>
      </c>
      <c r="Q2529" s="2">
        <f t="shared" si="119"/>
        <v>45816.203125</v>
      </c>
      <c r="R2529" t="s">
        <v>11389</v>
      </c>
      <c r="S2529" t="s">
        <v>30</v>
      </c>
      <c r="T25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29" s="5">
        <f>IF(tb_ship[[#This Row],[current_status]]&lt;&gt;"DELIVERED", "",
  ABS(tb_ship[[#This Row],[Formated_actual_delivery_timestamp]] - tb_ship[[#This Row],[Formatted_estimated_delivery_timestamp]])
)</f>
        <v>0.20160879629838746</v>
      </c>
      <c r="X2529">
        <v>3</v>
      </c>
      <c r="Y2529">
        <v>4</v>
      </c>
      <c r="Z2529" t="b">
        <v>0</v>
      </c>
    </row>
    <row r="2530" spans="1:26" hidden="1" x14ac:dyDescent="0.25">
      <c r="A2530" t="s">
        <v>11390</v>
      </c>
      <c r="B2530" t="s">
        <v>279</v>
      </c>
      <c r="C2530" t="s">
        <v>33</v>
      </c>
      <c r="D2530" t="s">
        <v>24</v>
      </c>
      <c r="E2530" t="s">
        <v>34</v>
      </c>
      <c r="F2530" t="s">
        <v>68</v>
      </c>
      <c r="G2530" t="s">
        <v>75</v>
      </c>
      <c r="H2530" t="s">
        <v>37</v>
      </c>
      <c r="I2530" t="b">
        <v>1</v>
      </c>
      <c r="J2530">
        <v>16.3</v>
      </c>
      <c r="K2530">
        <v>276.41000000000003</v>
      </c>
      <c r="L2530" t="s">
        <v>11391</v>
      </c>
      <c r="M2530" s="2">
        <f t="shared" si="117"/>
        <v>45971.789583333339</v>
      </c>
      <c r="N2530" t="s">
        <v>11392</v>
      </c>
      <c r="O2530" s="2">
        <f t="shared" si="118"/>
        <v>45977.27652777778</v>
      </c>
      <c r="Q2530" s="2" t="str">
        <f t="shared" si="119"/>
        <v/>
      </c>
      <c r="R2530" t="s">
        <v>11393</v>
      </c>
      <c r="S2530" t="s">
        <v>673</v>
      </c>
      <c r="T25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30" s="5" t="str">
        <f>IF(tb_ship[[#This Row],[current_status]]&lt;&gt;"DELIVERED", "",
  ABS(tb_ship[[#This Row],[Formated_actual_delivery_timestamp]] - tb_ship[[#This Row],[Formatted_estimated_delivery_timestamp]])
)</f>
        <v/>
      </c>
      <c r="V2530" t="s">
        <v>166</v>
      </c>
      <c r="W2530" t="s">
        <v>2418</v>
      </c>
      <c r="X2530">
        <v>2</v>
      </c>
      <c r="Y2530">
        <v>5</v>
      </c>
      <c r="Z2530" t="b">
        <v>1</v>
      </c>
    </row>
    <row r="2531" spans="1:26" hidden="1" x14ac:dyDescent="0.25">
      <c r="A2531" t="s">
        <v>11394</v>
      </c>
      <c r="B2531" t="s">
        <v>58</v>
      </c>
      <c r="C2531" t="s">
        <v>43</v>
      </c>
      <c r="D2531" t="s">
        <v>187</v>
      </c>
      <c r="E2531" t="s">
        <v>24</v>
      </c>
      <c r="F2531" t="s">
        <v>188</v>
      </c>
      <c r="G2531" t="s">
        <v>151</v>
      </c>
      <c r="H2531" t="s">
        <v>437</v>
      </c>
      <c r="I2531" t="b">
        <v>1</v>
      </c>
      <c r="J2531">
        <v>31.09</v>
      </c>
      <c r="K2531">
        <v>3128.13</v>
      </c>
      <c r="L2531" t="s">
        <v>11395</v>
      </c>
      <c r="M2531" s="2">
        <f t="shared" si="117"/>
        <v>46057.103472222225</v>
      </c>
      <c r="N2531" t="s">
        <v>11396</v>
      </c>
      <c r="O2531" s="2">
        <f t="shared" si="118"/>
        <v>46063.932592592595</v>
      </c>
      <c r="P2531" t="s">
        <v>11397</v>
      </c>
      <c r="Q2531" s="2">
        <f t="shared" si="119"/>
        <v>46064.725254629629</v>
      </c>
      <c r="R2531" t="s">
        <v>11397</v>
      </c>
      <c r="S2531" t="s">
        <v>30</v>
      </c>
      <c r="T25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1" s="5">
        <f>IF(tb_ship[[#This Row],[current_status]]&lt;&gt;"DELIVERED", "",
  ABS(tb_ship[[#This Row],[Formated_actual_delivery_timestamp]] - tb_ship[[#This Row],[Formatted_estimated_delivery_timestamp]])
)</f>
        <v>0.79266203703446081</v>
      </c>
      <c r="X2531">
        <v>1</v>
      </c>
      <c r="Y2531">
        <v>2</v>
      </c>
      <c r="Z2531" t="b">
        <v>0</v>
      </c>
    </row>
    <row r="2532" spans="1:26" hidden="1" x14ac:dyDescent="0.25">
      <c r="A2532" t="s">
        <v>11398</v>
      </c>
      <c r="B2532" t="s">
        <v>67</v>
      </c>
      <c r="C2532" t="s">
        <v>43</v>
      </c>
      <c r="D2532" t="s">
        <v>59</v>
      </c>
      <c r="E2532" t="s">
        <v>52</v>
      </c>
      <c r="F2532" t="s">
        <v>61</v>
      </c>
      <c r="G2532" t="s">
        <v>161</v>
      </c>
      <c r="H2532" t="s">
        <v>162</v>
      </c>
      <c r="I2532" t="b">
        <v>0</v>
      </c>
      <c r="J2532">
        <v>3.05</v>
      </c>
      <c r="K2532">
        <v>70.37</v>
      </c>
      <c r="L2532" t="s">
        <v>11399</v>
      </c>
      <c r="M2532" s="2">
        <f t="shared" si="117"/>
        <v>45921.443750000006</v>
      </c>
      <c r="N2532" t="s">
        <v>11400</v>
      </c>
      <c r="O2532" s="2">
        <f t="shared" si="118"/>
        <v>45922.894988425927</v>
      </c>
      <c r="P2532" t="s">
        <v>11401</v>
      </c>
      <c r="Q2532" s="2">
        <f t="shared" si="119"/>
        <v>45922.518020833333</v>
      </c>
      <c r="R2532" t="s">
        <v>11401</v>
      </c>
      <c r="S2532" t="s">
        <v>30</v>
      </c>
      <c r="T25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32" s="5">
        <f>IF(tb_ship[[#This Row],[current_status]]&lt;&gt;"DELIVERED", "",
  ABS(tb_ship[[#This Row],[Formated_actual_delivery_timestamp]] - tb_ship[[#This Row],[Formatted_estimated_delivery_timestamp]])
)</f>
        <v>0.37696759259415558</v>
      </c>
      <c r="X2532">
        <v>3</v>
      </c>
      <c r="Y2532">
        <v>4</v>
      </c>
      <c r="Z2532" t="b">
        <v>0</v>
      </c>
    </row>
    <row r="2533" spans="1:26" hidden="1" x14ac:dyDescent="0.25">
      <c r="A2533" t="s">
        <v>11402</v>
      </c>
      <c r="B2533" t="s">
        <v>67</v>
      </c>
      <c r="C2533" t="s">
        <v>23</v>
      </c>
      <c r="D2533" t="s">
        <v>24</v>
      </c>
      <c r="E2533" t="s">
        <v>24</v>
      </c>
      <c r="F2533" t="s">
        <v>1259</v>
      </c>
      <c r="G2533" t="s">
        <v>249</v>
      </c>
      <c r="H2533" t="s">
        <v>152</v>
      </c>
      <c r="I2533" t="b">
        <v>0</v>
      </c>
      <c r="J2533">
        <v>3.48</v>
      </c>
      <c r="K2533">
        <v>112.29</v>
      </c>
      <c r="L2533" t="s">
        <v>11403</v>
      </c>
      <c r="M2533" s="2">
        <f t="shared" si="117"/>
        <v>45813.716666666667</v>
      </c>
      <c r="N2533" t="s">
        <v>11404</v>
      </c>
      <c r="O2533" s="2">
        <f t="shared" si="118"/>
        <v>45815.152268518519</v>
      </c>
      <c r="P2533" t="s">
        <v>11405</v>
      </c>
      <c r="Q2533" s="2">
        <f t="shared" si="119"/>
        <v>45814.943518518521</v>
      </c>
      <c r="R2533" t="s">
        <v>11405</v>
      </c>
      <c r="S2533" t="s">
        <v>30</v>
      </c>
      <c r="T25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33" s="5">
        <f>IF(tb_ship[[#This Row],[current_status]]&lt;&gt;"DELIVERED", "",
  ABS(tb_ship[[#This Row],[Formated_actual_delivery_timestamp]] - tb_ship[[#This Row],[Formatted_estimated_delivery_timestamp]])
)</f>
        <v>0.20874999999796273</v>
      </c>
      <c r="X2533">
        <v>4</v>
      </c>
      <c r="Y2533">
        <v>2</v>
      </c>
      <c r="Z2533" t="b">
        <v>0</v>
      </c>
    </row>
    <row r="2534" spans="1:26" hidden="1" x14ac:dyDescent="0.25">
      <c r="A2534" t="s">
        <v>11406</v>
      </c>
      <c r="B2534" t="s">
        <v>58</v>
      </c>
      <c r="C2534" t="s">
        <v>43</v>
      </c>
      <c r="D2534" t="s">
        <v>34</v>
      </c>
      <c r="E2534" t="s">
        <v>52</v>
      </c>
      <c r="F2534" t="s">
        <v>1604</v>
      </c>
      <c r="G2534" t="s">
        <v>76</v>
      </c>
      <c r="H2534" t="s">
        <v>77</v>
      </c>
      <c r="I2534" t="b">
        <v>0</v>
      </c>
      <c r="J2534">
        <v>3.77</v>
      </c>
      <c r="K2534">
        <v>140.58000000000001</v>
      </c>
      <c r="L2534" t="s">
        <v>11407</v>
      </c>
      <c r="M2534" s="2">
        <f t="shared" si="117"/>
        <v>45895.703472222223</v>
      </c>
      <c r="N2534" t="s">
        <v>11408</v>
      </c>
      <c r="O2534" s="2">
        <f t="shared" si="118"/>
        <v>45892.775902777779</v>
      </c>
      <c r="P2534" t="s">
        <v>11409</v>
      </c>
      <c r="Q2534" s="2">
        <f t="shared" si="119"/>
        <v>45904.440636574072</v>
      </c>
      <c r="R2534" t="s">
        <v>11410</v>
      </c>
      <c r="S2534" t="s">
        <v>30</v>
      </c>
      <c r="T25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4" s="5">
        <f>IF(tb_ship[[#This Row],[current_status]]&lt;&gt;"DELIVERED", "",
  ABS(tb_ship[[#This Row],[Formated_actual_delivery_timestamp]] - tb_ship[[#This Row],[Formatted_estimated_delivery_timestamp]])
)</f>
        <v>11.664733796293149</v>
      </c>
      <c r="X2534">
        <v>4</v>
      </c>
      <c r="Y2534">
        <v>4</v>
      </c>
      <c r="Z2534" t="b">
        <v>1</v>
      </c>
    </row>
    <row r="2535" spans="1:26" hidden="1" x14ac:dyDescent="0.25">
      <c r="A2535" t="s">
        <v>11411</v>
      </c>
      <c r="B2535" t="s">
        <v>67</v>
      </c>
      <c r="C2535" t="s">
        <v>800</v>
      </c>
      <c r="D2535" t="s">
        <v>24</v>
      </c>
      <c r="E2535" t="s">
        <v>34</v>
      </c>
      <c r="F2535" t="s">
        <v>68</v>
      </c>
      <c r="G2535" t="s">
        <v>209</v>
      </c>
      <c r="H2535" t="s">
        <v>37</v>
      </c>
      <c r="I2535" t="b">
        <v>1</v>
      </c>
      <c r="J2535">
        <v>11.44</v>
      </c>
      <c r="K2535">
        <v>458.92</v>
      </c>
      <c r="L2535" t="s">
        <v>11412</v>
      </c>
      <c r="M2535" s="2">
        <f t="shared" si="117"/>
        <v>46021.567361111112</v>
      </c>
      <c r="N2535" t="s">
        <v>11413</v>
      </c>
      <c r="O2535" s="2">
        <f t="shared" si="118"/>
        <v>46028.502222222225</v>
      </c>
      <c r="P2535" t="s">
        <v>11414</v>
      </c>
      <c r="Q2535" s="2">
        <f t="shared" si="119"/>
        <v>46028.512638888889</v>
      </c>
      <c r="R2535" t="s">
        <v>11415</v>
      </c>
      <c r="S2535" t="s">
        <v>30</v>
      </c>
      <c r="T25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5" s="5">
        <f>IF(tb_ship[[#This Row],[current_status]]&lt;&gt;"DELIVERED", "",
  ABS(tb_ship[[#This Row],[Formated_actual_delivery_timestamp]] - tb_ship[[#This Row],[Formatted_estimated_delivery_timestamp]])
)</f>
        <v>1.0416666664241347E-2</v>
      </c>
      <c r="X2535">
        <v>4</v>
      </c>
      <c r="Y2535">
        <v>23</v>
      </c>
      <c r="Z2535" t="b">
        <v>0</v>
      </c>
    </row>
    <row r="2536" spans="1:26" hidden="1" x14ac:dyDescent="0.25">
      <c r="A2536" t="s">
        <v>11416</v>
      </c>
      <c r="B2536" t="s">
        <v>186</v>
      </c>
      <c r="C2536" t="s">
        <v>33</v>
      </c>
      <c r="E2536" t="s">
        <v>34</v>
      </c>
      <c r="F2536" t="s">
        <v>229</v>
      </c>
      <c r="G2536" t="s">
        <v>209</v>
      </c>
      <c r="H2536" t="e">
        <f>-GB-STA</f>
        <v>#NAME?</v>
      </c>
      <c r="I2536" t="b">
        <v>1</v>
      </c>
      <c r="J2536">
        <v>76.97</v>
      </c>
      <c r="K2536">
        <v>851.98</v>
      </c>
      <c r="L2536" t="s">
        <v>11417</v>
      </c>
      <c r="M2536" s="2">
        <f t="shared" si="117"/>
        <v>46038.29791666667</v>
      </c>
      <c r="N2536" t="s">
        <v>11418</v>
      </c>
      <c r="O2536" s="2">
        <f t="shared" si="118"/>
        <v>46045.957291666666</v>
      </c>
      <c r="P2536" t="s">
        <v>11419</v>
      </c>
      <c r="Q2536" s="2">
        <f t="shared" si="119"/>
        <v>46046.31559027778</v>
      </c>
      <c r="R2536" t="s">
        <v>11419</v>
      </c>
      <c r="S2536" t="s">
        <v>30</v>
      </c>
      <c r="T25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6" s="5">
        <f>IF(tb_ship[[#This Row],[current_status]]&lt;&gt;"DELIVERED", "",
  ABS(tb_ship[[#This Row],[Formated_actual_delivery_timestamp]] - tb_ship[[#This Row],[Formatted_estimated_delivery_timestamp]])
)</f>
        <v>0.35829861111415084</v>
      </c>
      <c r="X2536">
        <v>2</v>
      </c>
      <c r="Y2536">
        <v>4</v>
      </c>
      <c r="Z2536" t="b">
        <v>0</v>
      </c>
    </row>
    <row r="2537" spans="1:26" hidden="1" x14ac:dyDescent="0.25">
      <c r="A2537" t="s">
        <v>11420</v>
      </c>
      <c r="B2537" t="s">
        <v>58</v>
      </c>
      <c r="C2537" t="s">
        <v>33</v>
      </c>
      <c r="D2537" t="s">
        <v>187</v>
      </c>
      <c r="E2537" t="s">
        <v>24</v>
      </c>
      <c r="F2537" t="s">
        <v>801</v>
      </c>
      <c r="G2537" t="s">
        <v>650</v>
      </c>
      <c r="H2537" t="s">
        <v>308</v>
      </c>
      <c r="I2537" t="b">
        <v>1</v>
      </c>
      <c r="J2537">
        <v>46.26</v>
      </c>
      <c r="K2537">
        <v>2712.58</v>
      </c>
      <c r="L2537" t="s">
        <v>11421</v>
      </c>
      <c r="M2537" s="2">
        <f t="shared" si="117"/>
        <v>46036.224999999999</v>
      </c>
      <c r="N2537" t="s">
        <v>11422</v>
      </c>
      <c r="O2537" s="2">
        <f t="shared" si="118"/>
        <v>46046.691655092596</v>
      </c>
      <c r="P2537" t="s">
        <v>11423</v>
      </c>
      <c r="Q2537" s="2">
        <f t="shared" si="119"/>
        <v>46046.910104166665</v>
      </c>
      <c r="R2537" t="s">
        <v>11423</v>
      </c>
      <c r="S2537" t="s">
        <v>30</v>
      </c>
      <c r="T25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7" s="5">
        <f>IF(tb_ship[[#This Row],[current_status]]&lt;&gt;"DELIVERED", "",
  ABS(tb_ship[[#This Row],[Formated_actual_delivery_timestamp]] - tb_ship[[#This Row],[Formatted_estimated_delivery_timestamp]])
)</f>
        <v>0.21844907406921266</v>
      </c>
      <c r="X2537">
        <v>3</v>
      </c>
      <c r="Y2537">
        <v>2</v>
      </c>
      <c r="Z2537" t="b">
        <v>0</v>
      </c>
    </row>
    <row r="2538" spans="1:26" hidden="1" x14ac:dyDescent="0.25">
      <c r="A2538" t="s">
        <v>11424</v>
      </c>
      <c r="B2538" t="s">
        <v>58</v>
      </c>
      <c r="C2538" t="s">
        <v>51</v>
      </c>
      <c r="D2538" t="s">
        <v>24</v>
      </c>
      <c r="E2538" t="s">
        <v>44</v>
      </c>
      <c r="F2538" t="s">
        <v>128</v>
      </c>
      <c r="G2538" t="s">
        <v>117</v>
      </c>
      <c r="H2538" t="s">
        <v>735</v>
      </c>
      <c r="I2538" t="b">
        <v>1</v>
      </c>
      <c r="J2538">
        <v>17.45</v>
      </c>
      <c r="K2538">
        <v>468.47</v>
      </c>
      <c r="L2538" t="s">
        <v>11425</v>
      </c>
      <c r="M2538" s="2">
        <f t="shared" si="117"/>
        <v>45863.668055555558</v>
      </c>
      <c r="N2538" t="s">
        <v>11426</v>
      </c>
      <c r="O2538" s="2">
        <f t="shared" si="118"/>
        <v>45870.800937500004</v>
      </c>
      <c r="P2538" t="s">
        <v>11427</v>
      </c>
      <c r="Q2538" s="2">
        <f t="shared" si="119"/>
        <v>45870.883506944447</v>
      </c>
      <c r="R2538" t="s">
        <v>11428</v>
      </c>
      <c r="S2538" t="s">
        <v>30</v>
      </c>
      <c r="T25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38" s="5">
        <f>IF(tb_ship[[#This Row],[current_status]]&lt;&gt;"DELIVERED", "",
  ABS(tb_ship[[#This Row],[Formated_actual_delivery_timestamp]] - tb_ship[[#This Row],[Formatted_estimated_delivery_timestamp]])
)</f>
        <v>8.2569444442924578E-2</v>
      </c>
      <c r="X2538">
        <v>2</v>
      </c>
      <c r="Y2538">
        <v>5</v>
      </c>
      <c r="Z2538" t="b">
        <v>0</v>
      </c>
    </row>
    <row r="2539" spans="1:26" hidden="1" x14ac:dyDescent="0.25">
      <c r="A2539" t="s">
        <v>11429</v>
      </c>
      <c r="B2539" t="s">
        <v>67</v>
      </c>
      <c r="C2539" t="s">
        <v>33</v>
      </c>
      <c r="D2539" t="s">
        <v>44</v>
      </c>
      <c r="E2539" t="s">
        <v>116</v>
      </c>
      <c r="F2539" t="s">
        <v>109</v>
      </c>
      <c r="G2539" t="s">
        <v>118</v>
      </c>
      <c r="H2539" t="s">
        <v>1147</v>
      </c>
      <c r="I2539" t="b">
        <v>1</v>
      </c>
      <c r="J2539">
        <v>2.66</v>
      </c>
      <c r="K2539">
        <v>117.07</v>
      </c>
      <c r="L2539" t="s">
        <v>11430</v>
      </c>
      <c r="M2539" s="2">
        <f t="shared" si="117"/>
        <v>46048.457638888889</v>
      </c>
      <c r="N2539" t="s">
        <v>11431</v>
      </c>
      <c r="O2539" s="2">
        <f t="shared" si="118"/>
        <v>46057.245138888888</v>
      </c>
      <c r="P2539" t="s">
        <v>11432</v>
      </c>
      <c r="Q2539" s="2">
        <f t="shared" si="119"/>
        <v>46056.999282407407</v>
      </c>
      <c r="R2539" t="s">
        <v>11432</v>
      </c>
      <c r="S2539" t="s">
        <v>30</v>
      </c>
      <c r="T25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39" s="5">
        <f>IF(tb_ship[[#This Row],[current_status]]&lt;&gt;"DELIVERED", "",
  ABS(tb_ship[[#This Row],[Formated_actual_delivery_timestamp]] - tb_ship[[#This Row],[Formatted_estimated_delivery_timestamp]])
)</f>
        <v>0.24585648148058681</v>
      </c>
      <c r="X2539">
        <v>1</v>
      </c>
      <c r="Y2539">
        <v>4</v>
      </c>
      <c r="Z2539" t="b">
        <v>0</v>
      </c>
    </row>
    <row r="2540" spans="1:26" hidden="1" x14ac:dyDescent="0.25">
      <c r="A2540" t="s">
        <v>11433</v>
      </c>
      <c r="B2540" t="s">
        <v>99</v>
      </c>
      <c r="C2540" t="s">
        <v>51</v>
      </c>
      <c r="D2540" t="s">
        <v>52</v>
      </c>
      <c r="E2540" t="s">
        <v>59</v>
      </c>
      <c r="F2540" t="s">
        <v>2722</v>
      </c>
      <c r="G2540" t="s">
        <v>313</v>
      </c>
      <c r="H2540" t="s">
        <v>314</v>
      </c>
      <c r="I2540" t="b">
        <v>0</v>
      </c>
      <c r="J2540">
        <v>6.56</v>
      </c>
      <c r="K2540">
        <v>286.97000000000003</v>
      </c>
      <c r="L2540" t="s">
        <v>11434</v>
      </c>
      <c r="M2540" s="2">
        <f t="shared" si="117"/>
        <v>45927.387500000004</v>
      </c>
      <c r="N2540" t="s">
        <v>11435</v>
      </c>
      <c r="O2540" s="2">
        <f t="shared" si="118"/>
        <v>45933.090208333335</v>
      </c>
      <c r="P2540" t="s">
        <v>11436</v>
      </c>
      <c r="Q2540" s="2">
        <f t="shared" si="119"/>
        <v>45933.121770833335</v>
      </c>
      <c r="R2540" t="s">
        <v>11436</v>
      </c>
      <c r="S2540" t="s">
        <v>30</v>
      </c>
      <c r="T25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0" s="5">
        <f>IF(tb_ship[[#This Row],[current_status]]&lt;&gt;"DELIVERED", "",
  ABS(tb_ship[[#This Row],[Formated_actual_delivery_timestamp]] - tb_ship[[#This Row],[Formatted_estimated_delivery_timestamp]])
)</f>
        <v>3.1562500000291038E-2</v>
      </c>
      <c r="X2540">
        <v>1</v>
      </c>
      <c r="Y2540">
        <v>3</v>
      </c>
      <c r="Z2540" t="b">
        <v>0</v>
      </c>
    </row>
    <row r="2541" spans="1:26" hidden="1" x14ac:dyDescent="0.25">
      <c r="A2541" t="s">
        <v>11437</v>
      </c>
      <c r="B2541" t="s">
        <v>125</v>
      </c>
      <c r="C2541" t="s">
        <v>51</v>
      </c>
      <c r="D2541" t="s">
        <v>24</v>
      </c>
      <c r="E2541" t="s">
        <v>34</v>
      </c>
      <c r="F2541" t="s">
        <v>196</v>
      </c>
      <c r="G2541" t="s">
        <v>75</v>
      </c>
      <c r="H2541" t="s">
        <v>592</v>
      </c>
      <c r="I2541" t="b">
        <v>1</v>
      </c>
      <c r="J2541">
        <v>2.92</v>
      </c>
      <c r="K2541">
        <v>42.76</v>
      </c>
      <c r="L2541" t="s">
        <v>11438</v>
      </c>
      <c r="M2541" s="2">
        <f t="shared" si="117"/>
        <v>46021.784722222226</v>
      </c>
      <c r="N2541" t="s">
        <v>11439</v>
      </c>
      <c r="O2541" s="2">
        <f t="shared" si="118"/>
        <v>46026.409050925926</v>
      </c>
      <c r="P2541" t="s">
        <v>11440</v>
      </c>
      <c r="Q2541" s="2">
        <f t="shared" si="119"/>
        <v>46026.013425925928</v>
      </c>
      <c r="R2541" t="s">
        <v>11441</v>
      </c>
      <c r="S2541" t="s">
        <v>30</v>
      </c>
      <c r="T2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41" s="5">
        <f>IF(tb_ship[[#This Row],[current_status]]&lt;&gt;"DELIVERED", "",
  ABS(tb_ship[[#This Row],[Formated_actual_delivery_timestamp]] - tb_ship[[#This Row],[Formatted_estimated_delivery_timestamp]])
)</f>
        <v>0.39562499999738066</v>
      </c>
      <c r="X2541">
        <v>3</v>
      </c>
      <c r="Y2541">
        <v>5</v>
      </c>
      <c r="Z2541" t="b">
        <v>0</v>
      </c>
    </row>
    <row r="2542" spans="1:26" hidden="1" x14ac:dyDescent="0.25">
      <c r="A2542" t="s">
        <v>11442</v>
      </c>
      <c r="B2542" t="s">
        <v>67</v>
      </c>
      <c r="C2542" t="s">
        <v>51</v>
      </c>
      <c r="D2542" t="s">
        <v>24</v>
      </c>
      <c r="E2542" t="s">
        <v>44</v>
      </c>
      <c r="F2542" t="s">
        <v>151</v>
      </c>
      <c r="G2542" t="s">
        <v>109</v>
      </c>
      <c r="H2542" t="s">
        <v>735</v>
      </c>
      <c r="I2542" t="b">
        <v>1</v>
      </c>
      <c r="J2542">
        <v>0.77</v>
      </c>
      <c r="K2542">
        <v>25.46</v>
      </c>
      <c r="L2542" t="s">
        <v>11443</v>
      </c>
      <c r="M2542" s="2">
        <f t="shared" si="117"/>
        <v>45822.615972222222</v>
      </c>
      <c r="N2542" t="s">
        <v>11444</v>
      </c>
      <c r="O2542" s="2">
        <f t="shared" si="118"/>
        <v>45828.157835648148</v>
      </c>
      <c r="P2542" t="s">
        <v>11445</v>
      </c>
      <c r="Q2542" s="2">
        <f t="shared" si="119"/>
        <v>45821.28802083333</v>
      </c>
      <c r="R2542" t="s">
        <v>11446</v>
      </c>
      <c r="S2542" t="s">
        <v>30</v>
      </c>
      <c r="T2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42" s="5">
        <f>IF(tb_ship[[#This Row],[current_status]]&lt;&gt;"DELIVERED", "",
  ABS(tb_ship[[#This Row],[Formated_actual_delivery_timestamp]] - tb_ship[[#This Row],[Formatted_estimated_delivery_timestamp]])
)</f>
        <v>6.8698148148178007</v>
      </c>
      <c r="X2542">
        <v>3</v>
      </c>
      <c r="Y2542">
        <v>4</v>
      </c>
      <c r="Z2542" t="b">
        <v>0</v>
      </c>
    </row>
    <row r="2543" spans="1:26" hidden="1" x14ac:dyDescent="0.25">
      <c r="A2543" t="s">
        <v>11447</v>
      </c>
      <c r="B2543" t="s">
        <v>203</v>
      </c>
      <c r="C2543" t="s">
        <v>33</v>
      </c>
      <c r="D2543" t="s">
        <v>173</v>
      </c>
      <c r="E2543" t="s">
        <v>52</v>
      </c>
      <c r="F2543" t="s">
        <v>421</v>
      </c>
      <c r="G2543" t="s">
        <v>92</v>
      </c>
      <c r="H2543" t="s">
        <v>292</v>
      </c>
      <c r="I2543" t="b">
        <v>0</v>
      </c>
      <c r="J2543">
        <v>81.650000000000006</v>
      </c>
      <c r="K2543">
        <v>2976.06</v>
      </c>
      <c r="L2543" t="s">
        <v>11448</v>
      </c>
      <c r="M2543" s="2">
        <f t="shared" si="117"/>
        <v>45945.388888888891</v>
      </c>
      <c r="N2543" t="s">
        <v>11449</v>
      </c>
      <c r="O2543" s="2">
        <f t="shared" si="118"/>
        <v>45956.653101851851</v>
      </c>
      <c r="P2543" t="s">
        <v>11450</v>
      </c>
      <c r="Q2543" s="2">
        <f t="shared" si="119"/>
        <v>45957.05232638889</v>
      </c>
      <c r="R2543" t="s">
        <v>11451</v>
      </c>
      <c r="S2543" t="s">
        <v>30</v>
      </c>
      <c r="T25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3" s="5">
        <f>IF(tb_ship[[#This Row],[current_status]]&lt;&gt;"DELIVERED", "",
  ABS(tb_ship[[#This Row],[Formated_actual_delivery_timestamp]] - tb_ship[[#This Row],[Formatted_estimated_delivery_timestamp]])
)</f>
        <v>0.39922453703911742</v>
      </c>
      <c r="X2543">
        <v>2</v>
      </c>
      <c r="Y2543">
        <v>2</v>
      </c>
      <c r="Z2543" t="b">
        <v>0</v>
      </c>
    </row>
    <row r="2544" spans="1:26" hidden="1" x14ac:dyDescent="0.25">
      <c r="A2544" t="s">
        <v>11452</v>
      </c>
      <c r="B2544" t="s">
        <v>83</v>
      </c>
      <c r="C2544" t="s">
        <v>33</v>
      </c>
      <c r="D2544" t="s">
        <v>24</v>
      </c>
      <c r="E2544" t="s">
        <v>34</v>
      </c>
      <c r="F2544" t="s">
        <v>128</v>
      </c>
      <c r="G2544" t="s">
        <v>75</v>
      </c>
      <c r="H2544" t="s">
        <v>37</v>
      </c>
      <c r="I2544" t="b">
        <v>1</v>
      </c>
      <c r="J2544">
        <v>31</v>
      </c>
      <c r="K2544">
        <v>1236.3900000000001</v>
      </c>
      <c r="L2544" t="s">
        <v>11453</v>
      </c>
      <c r="M2544" s="2">
        <f t="shared" si="117"/>
        <v>46041.654861111114</v>
      </c>
      <c r="N2544" t="s">
        <v>11454</v>
      </c>
      <c r="O2544" s="2">
        <f t="shared" si="118"/>
        <v>46049.005428240744</v>
      </c>
      <c r="P2544" t="s">
        <v>11455</v>
      </c>
      <c r="Q2544" s="2">
        <f t="shared" si="119"/>
        <v>46049.861504629633</v>
      </c>
      <c r="R2544" t="s">
        <v>11455</v>
      </c>
      <c r="S2544" t="s">
        <v>30</v>
      </c>
      <c r="T25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4" s="5">
        <f>IF(tb_ship[[#This Row],[current_status]]&lt;&gt;"DELIVERED", "",
  ABS(tb_ship[[#This Row],[Formated_actual_delivery_timestamp]] - tb_ship[[#This Row],[Formatted_estimated_delivery_timestamp]])
)</f>
        <v>0.85607638888905058</v>
      </c>
      <c r="X2544">
        <v>3</v>
      </c>
      <c r="Y2544">
        <v>2</v>
      </c>
      <c r="Z2544" t="b">
        <v>0</v>
      </c>
    </row>
    <row r="2545" spans="1:26" hidden="1" x14ac:dyDescent="0.25">
      <c r="A2545" t="s">
        <v>11456</v>
      </c>
      <c r="B2545" t="s">
        <v>67</v>
      </c>
      <c r="C2545" t="s">
        <v>51</v>
      </c>
      <c r="D2545" t="s">
        <v>24</v>
      </c>
      <c r="E2545" t="s">
        <v>24</v>
      </c>
      <c r="F2545" t="s">
        <v>1499</v>
      </c>
      <c r="G2545" t="s">
        <v>35</v>
      </c>
      <c r="H2545" t="s">
        <v>525</v>
      </c>
      <c r="I2545" t="b">
        <v>0</v>
      </c>
      <c r="J2545">
        <v>8.1300000000000008</v>
      </c>
      <c r="K2545">
        <v>306.82</v>
      </c>
      <c r="L2545" t="s">
        <v>11457</v>
      </c>
      <c r="M2545" s="2">
        <f t="shared" si="117"/>
        <v>46080.67291666667</v>
      </c>
      <c r="N2545" t="s">
        <v>11458</v>
      </c>
      <c r="O2545" s="2">
        <f t="shared" si="118"/>
        <v>46082.934050925927</v>
      </c>
      <c r="Q2545" s="2" t="str">
        <f t="shared" si="119"/>
        <v/>
      </c>
      <c r="R2545" t="s">
        <v>11459</v>
      </c>
      <c r="S2545" t="s">
        <v>114</v>
      </c>
      <c r="T254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45" s="5" t="str">
        <f>IF(tb_ship[[#This Row],[current_status]]&lt;&gt;"DELIVERED", "",
  ABS(tb_ship[[#This Row],[Formated_actual_delivery_timestamp]] - tb_ship[[#This Row],[Formatted_estimated_delivery_timestamp]])
)</f>
        <v/>
      </c>
      <c r="X2545">
        <v>1</v>
      </c>
      <c r="Y2545">
        <v>1</v>
      </c>
      <c r="Z2545" t="b">
        <v>0</v>
      </c>
    </row>
    <row r="2546" spans="1:26" hidden="1" x14ac:dyDescent="0.25">
      <c r="A2546" t="s">
        <v>11460</v>
      </c>
      <c r="B2546" t="s">
        <v>402</v>
      </c>
      <c r="C2546" t="s">
        <v>33</v>
      </c>
      <c r="D2546" t="s">
        <v>34</v>
      </c>
      <c r="E2546" t="s">
        <v>24</v>
      </c>
      <c r="F2546" t="s">
        <v>36</v>
      </c>
      <c r="G2546" t="s">
        <v>407</v>
      </c>
      <c r="H2546" t="s">
        <v>771</v>
      </c>
      <c r="I2546" t="b">
        <v>1</v>
      </c>
      <c r="J2546">
        <v>11.52</v>
      </c>
      <c r="K2546">
        <v>203.38</v>
      </c>
      <c r="L2546" t="s">
        <v>11461</v>
      </c>
      <c r="M2546" s="2">
        <f t="shared" si="117"/>
        <v>45975.53125</v>
      </c>
      <c r="N2546" t="s">
        <v>11462</v>
      </c>
      <c r="O2546" s="2">
        <f t="shared" si="118"/>
        <v>45982.838530092595</v>
      </c>
      <c r="P2546" t="s">
        <v>11463</v>
      </c>
      <c r="Q2546" s="2">
        <f t="shared" si="119"/>
        <v>45983.926562499997</v>
      </c>
      <c r="R2546" t="s">
        <v>11464</v>
      </c>
      <c r="S2546" t="s">
        <v>30</v>
      </c>
      <c r="T25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6" s="5">
        <f>IF(tb_ship[[#This Row],[current_status]]&lt;&gt;"DELIVERED", "",
  ABS(tb_ship[[#This Row],[Formated_actual_delivery_timestamp]] - tb_ship[[#This Row],[Formatted_estimated_delivery_timestamp]])
)</f>
        <v>1.088032407402352</v>
      </c>
      <c r="X2546">
        <v>4</v>
      </c>
      <c r="Y2546">
        <v>5</v>
      </c>
      <c r="Z2546" t="b">
        <v>1</v>
      </c>
    </row>
    <row r="2547" spans="1:26" hidden="1" x14ac:dyDescent="0.25">
      <c r="A2547" t="s">
        <v>11465</v>
      </c>
      <c r="B2547" t="s">
        <v>91</v>
      </c>
      <c r="D2547" t="s">
        <v>24</v>
      </c>
      <c r="E2547" t="s">
        <v>24</v>
      </c>
      <c r="F2547" t="s">
        <v>128</v>
      </c>
      <c r="G2547" t="s">
        <v>524</v>
      </c>
      <c r="H2547" t="s">
        <v>574</v>
      </c>
      <c r="I2547" t="b">
        <v>0</v>
      </c>
      <c r="J2547">
        <v>18.7</v>
      </c>
      <c r="K2547">
        <v>238.24</v>
      </c>
      <c r="L2547" t="s">
        <v>11466</v>
      </c>
      <c r="M2547" s="2">
        <f t="shared" si="117"/>
        <v>46068.772916666669</v>
      </c>
      <c r="N2547" t="s">
        <v>11467</v>
      </c>
      <c r="O2547" s="2">
        <f t="shared" si="118"/>
        <v>46070.742280092592</v>
      </c>
      <c r="P2547" t="s">
        <v>11468</v>
      </c>
      <c r="Q2547" s="2">
        <f t="shared" si="119"/>
        <v>46071.129548611112</v>
      </c>
      <c r="R2547" t="s">
        <v>11468</v>
      </c>
      <c r="S2547" t="s">
        <v>30</v>
      </c>
      <c r="T25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47" s="5">
        <f>IF(tb_ship[[#This Row],[current_status]]&lt;&gt;"DELIVERED", "",
  ABS(tb_ship[[#This Row],[Formated_actual_delivery_timestamp]] - tb_ship[[#This Row],[Formatted_estimated_delivery_timestamp]])
)</f>
        <v>0.38726851851970423</v>
      </c>
      <c r="X2547">
        <v>3</v>
      </c>
      <c r="Y2547">
        <v>2</v>
      </c>
      <c r="Z2547" t="b">
        <v>0</v>
      </c>
    </row>
    <row r="2548" spans="1:26" hidden="1" x14ac:dyDescent="0.25">
      <c r="A2548" t="s">
        <v>11469</v>
      </c>
      <c r="B2548" t="s">
        <v>203</v>
      </c>
      <c r="C2548" t="s">
        <v>23</v>
      </c>
      <c r="D2548" t="s">
        <v>24</v>
      </c>
      <c r="E2548" t="s">
        <v>24</v>
      </c>
      <c r="F2548" t="s">
        <v>128</v>
      </c>
      <c r="G2548" t="s">
        <v>189</v>
      </c>
      <c r="H2548" t="s">
        <v>152</v>
      </c>
      <c r="I2548" t="b">
        <v>0</v>
      </c>
      <c r="J2548">
        <v>12.76</v>
      </c>
      <c r="K2548">
        <v>681.73</v>
      </c>
      <c r="L2548" t="s">
        <v>11470</v>
      </c>
      <c r="M2548" s="2">
        <f t="shared" si="117"/>
        <v>45840.835416666669</v>
      </c>
      <c r="N2548" t="s">
        <v>11471</v>
      </c>
      <c r="O2548" s="2">
        <f t="shared" si="118"/>
        <v>45842.121307870373</v>
      </c>
      <c r="P2548" t="s">
        <v>11472</v>
      </c>
      <c r="Q2548" s="2">
        <f t="shared" si="119"/>
        <v>45841.439143518517</v>
      </c>
      <c r="R2548" t="s">
        <v>11472</v>
      </c>
      <c r="S2548" t="s">
        <v>30</v>
      </c>
      <c r="T25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48" s="5">
        <f>IF(tb_ship[[#This Row],[current_status]]&lt;&gt;"DELIVERED", "",
  ABS(tb_ship[[#This Row],[Formated_actual_delivery_timestamp]] - tb_ship[[#This Row],[Formatted_estimated_delivery_timestamp]])
)</f>
        <v>0.68216435185604496</v>
      </c>
      <c r="X2548">
        <v>3</v>
      </c>
      <c r="Y2548">
        <v>1</v>
      </c>
      <c r="Z2548" t="b">
        <v>0</v>
      </c>
    </row>
    <row r="2549" spans="1:26" hidden="1" x14ac:dyDescent="0.25">
      <c r="A2549" t="s">
        <v>11473</v>
      </c>
      <c r="B2549" t="s">
        <v>67</v>
      </c>
      <c r="C2549" t="s">
        <v>33</v>
      </c>
      <c r="D2549" t="s">
        <v>52</v>
      </c>
      <c r="E2549" t="s">
        <v>173</v>
      </c>
      <c r="F2549" t="s">
        <v>236</v>
      </c>
      <c r="G2549" t="s">
        <v>9425</v>
      </c>
      <c r="H2549" t="s">
        <v>412</v>
      </c>
      <c r="I2549" t="b">
        <v>0</v>
      </c>
      <c r="J2549">
        <v>3.68</v>
      </c>
      <c r="K2549">
        <v>45.17</v>
      </c>
      <c r="L2549" t="s">
        <v>11474</v>
      </c>
      <c r="M2549" s="2">
        <f t="shared" si="117"/>
        <v>45916.428472222222</v>
      </c>
      <c r="N2549" t="s">
        <v>11475</v>
      </c>
      <c r="O2549" s="2">
        <f t="shared" si="118"/>
        <v>45923.010011574079</v>
      </c>
      <c r="P2549" t="s">
        <v>11476</v>
      </c>
      <c r="Q2549" s="2">
        <f t="shared" si="119"/>
        <v>45922.233912037038</v>
      </c>
      <c r="R2549" t="s">
        <v>11476</v>
      </c>
      <c r="S2549" t="s">
        <v>30</v>
      </c>
      <c r="T25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49" s="5">
        <f>IF(tb_ship[[#This Row],[current_status]]&lt;&gt;"DELIVERED", "",
  ABS(tb_ship[[#This Row],[Formated_actual_delivery_timestamp]] - tb_ship[[#This Row],[Formatted_estimated_delivery_timestamp]])
)</f>
        <v>0.77609953704086365</v>
      </c>
      <c r="X2549">
        <v>2</v>
      </c>
      <c r="Y2549">
        <v>5</v>
      </c>
      <c r="Z2549" t="b">
        <v>0</v>
      </c>
    </row>
    <row r="2550" spans="1:26" hidden="1" x14ac:dyDescent="0.25">
      <c r="A2550" t="s">
        <v>11477</v>
      </c>
      <c r="B2550" t="s">
        <v>58</v>
      </c>
      <c r="C2550" t="s">
        <v>33</v>
      </c>
      <c r="D2550" t="s">
        <v>59</v>
      </c>
      <c r="E2550" t="s">
        <v>52</v>
      </c>
      <c r="F2550" t="s">
        <v>160</v>
      </c>
      <c r="G2550" t="s">
        <v>329</v>
      </c>
      <c r="H2550" t="s">
        <v>162</v>
      </c>
      <c r="I2550" t="b">
        <v>0</v>
      </c>
      <c r="J2550">
        <v>29.45</v>
      </c>
      <c r="K2550">
        <v>837.56</v>
      </c>
      <c r="L2550" t="s">
        <v>11478</v>
      </c>
      <c r="M2550" s="2">
        <f t="shared" si="117"/>
        <v>45843.389583333337</v>
      </c>
      <c r="N2550" t="s">
        <v>11479</v>
      </c>
      <c r="O2550" s="2">
        <f t="shared" si="118"/>
        <v>45850.145891203705</v>
      </c>
      <c r="P2550" t="s">
        <v>11480</v>
      </c>
      <c r="Q2550" s="2">
        <f t="shared" si="119"/>
        <v>45850.065509259264</v>
      </c>
      <c r="R2550" t="s">
        <v>11481</v>
      </c>
      <c r="S2550" t="s">
        <v>30</v>
      </c>
      <c r="T25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0" s="5">
        <f>IF(tb_ship[[#This Row],[current_status]]&lt;&gt;"DELIVERED", "",
  ABS(tb_ship[[#This Row],[Formated_actual_delivery_timestamp]] - tb_ship[[#This Row],[Formatted_estimated_delivery_timestamp]])
)</f>
        <v>8.038194444088731E-2</v>
      </c>
      <c r="X2550">
        <v>3</v>
      </c>
      <c r="Y2550">
        <v>3</v>
      </c>
      <c r="Z2550" t="b">
        <v>0</v>
      </c>
    </row>
    <row r="2551" spans="1:26" hidden="1" x14ac:dyDescent="0.25">
      <c r="A2551" t="s">
        <v>11482</v>
      </c>
      <c r="B2551" t="s">
        <v>279</v>
      </c>
      <c r="C2551" t="s">
        <v>51</v>
      </c>
      <c r="D2551" t="s">
        <v>915</v>
      </c>
      <c r="E2551" t="s">
        <v>24</v>
      </c>
      <c r="F2551" t="s">
        <v>1180</v>
      </c>
      <c r="G2551" t="s">
        <v>35</v>
      </c>
      <c r="H2551" t="s">
        <v>3163</v>
      </c>
      <c r="I2551" t="b">
        <v>1</v>
      </c>
      <c r="J2551">
        <v>12.01</v>
      </c>
      <c r="K2551">
        <v>508.6</v>
      </c>
      <c r="L2551" t="s">
        <v>11483</v>
      </c>
      <c r="M2551" s="2">
        <f t="shared" si="117"/>
        <v>45946.569444444445</v>
      </c>
      <c r="N2551" t="s">
        <v>11484</v>
      </c>
      <c r="O2551" s="2">
        <f t="shared" si="118"/>
        <v>45950.557673611111</v>
      </c>
      <c r="P2551" t="s">
        <v>11485</v>
      </c>
      <c r="Q2551" s="2">
        <f t="shared" si="119"/>
        <v>45950.917037037041</v>
      </c>
      <c r="R2551" t="s">
        <v>11485</v>
      </c>
      <c r="S2551" t="s">
        <v>30</v>
      </c>
      <c r="T25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51" s="5">
        <f>IF(tb_ship[[#This Row],[current_status]]&lt;&gt;"DELIVERED", "",
  ABS(tb_ship[[#This Row],[Formated_actual_delivery_timestamp]] - tb_ship[[#This Row],[Formatted_estimated_delivery_timestamp]])
)</f>
        <v>0.35936342593049631</v>
      </c>
      <c r="X2551">
        <v>5</v>
      </c>
      <c r="Y2551">
        <v>5</v>
      </c>
      <c r="Z2551" t="b">
        <v>0</v>
      </c>
    </row>
    <row r="2552" spans="1:26" hidden="1" x14ac:dyDescent="0.25">
      <c r="A2552" t="s">
        <v>11486</v>
      </c>
      <c r="B2552" t="s">
        <v>279</v>
      </c>
      <c r="D2552" t="s">
        <v>44</v>
      </c>
      <c r="E2552" t="s">
        <v>24</v>
      </c>
      <c r="F2552" t="s">
        <v>109</v>
      </c>
      <c r="G2552" t="s">
        <v>68</v>
      </c>
      <c r="H2552" t="s">
        <v>181</v>
      </c>
      <c r="I2552" t="b">
        <v>1</v>
      </c>
      <c r="J2552">
        <v>1.92</v>
      </c>
      <c r="K2552">
        <v>71.86</v>
      </c>
      <c r="L2552" t="s">
        <v>11487</v>
      </c>
      <c r="M2552" s="2">
        <f t="shared" si="117"/>
        <v>45818.104861111111</v>
      </c>
      <c r="N2552" t="s">
        <v>11488</v>
      </c>
      <c r="O2552" s="2">
        <f t="shared" si="118"/>
        <v>45824.551585648143</v>
      </c>
      <c r="Q2552" s="2" t="str">
        <f t="shared" si="119"/>
        <v/>
      </c>
      <c r="R2552" t="s">
        <v>11489</v>
      </c>
      <c r="S2552" t="s">
        <v>140</v>
      </c>
      <c r="T25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52" s="5" t="str">
        <f>IF(tb_ship[[#This Row],[current_status]]&lt;&gt;"DELIVERED", "",
  ABS(tb_ship[[#This Row],[Formated_actual_delivery_timestamp]] - tb_ship[[#This Row],[Formatted_estimated_delivery_timestamp]])
)</f>
        <v/>
      </c>
      <c r="V2552" t="s">
        <v>2031</v>
      </c>
      <c r="X2552">
        <v>7</v>
      </c>
      <c r="Y2552">
        <v>5</v>
      </c>
      <c r="Z2552" t="b">
        <v>1</v>
      </c>
    </row>
    <row r="2553" spans="1:26" hidden="1" x14ac:dyDescent="0.25">
      <c r="A2553" t="s">
        <v>11490</v>
      </c>
      <c r="B2553" t="s">
        <v>58</v>
      </c>
      <c r="D2553" t="s">
        <v>301</v>
      </c>
      <c r="E2553" t="s">
        <v>24</v>
      </c>
      <c r="F2553" t="s">
        <v>302</v>
      </c>
      <c r="G2553" t="s">
        <v>68</v>
      </c>
      <c r="H2553" t="s">
        <v>303</v>
      </c>
      <c r="I2553" t="b">
        <v>1</v>
      </c>
      <c r="J2553">
        <v>13.56</v>
      </c>
      <c r="K2553">
        <v>219.62</v>
      </c>
      <c r="L2553" t="s">
        <v>11491</v>
      </c>
      <c r="M2553" s="2">
        <f t="shared" si="117"/>
        <v>45919.632638888892</v>
      </c>
      <c r="N2553" t="s">
        <v>11492</v>
      </c>
      <c r="O2553" s="2">
        <f t="shared" si="118"/>
        <v>45924.102372685185</v>
      </c>
      <c r="P2553" t="s">
        <v>11493</v>
      </c>
      <c r="Q2553" s="2">
        <f t="shared" si="119"/>
        <v>45923.875092592592</v>
      </c>
      <c r="R2553" t="s">
        <v>11494</v>
      </c>
      <c r="S2553" t="s">
        <v>30</v>
      </c>
      <c r="T25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3" s="5">
        <f>IF(tb_ship[[#This Row],[current_status]]&lt;&gt;"DELIVERED", "",
  ABS(tb_ship[[#This Row],[Formated_actual_delivery_timestamp]] - tb_ship[[#This Row],[Formatted_estimated_delivery_timestamp]])
)</f>
        <v>0.22728009259299142</v>
      </c>
      <c r="X2553">
        <v>3</v>
      </c>
      <c r="Y2553">
        <v>5</v>
      </c>
      <c r="Z2553" t="b">
        <v>0</v>
      </c>
    </row>
    <row r="2554" spans="1:26" hidden="1" x14ac:dyDescent="0.25">
      <c r="A2554" t="s">
        <v>11495</v>
      </c>
      <c r="B2554" t="s">
        <v>83</v>
      </c>
      <c r="C2554" t="s">
        <v>51</v>
      </c>
      <c r="D2554" t="s">
        <v>34</v>
      </c>
      <c r="E2554" t="s">
        <v>52</v>
      </c>
      <c r="F2554" t="s">
        <v>75</v>
      </c>
      <c r="G2554" t="s">
        <v>362</v>
      </c>
      <c r="H2554" t="s">
        <v>2935</v>
      </c>
      <c r="I2554" t="b">
        <v>0</v>
      </c>
      <c r="J2554">
        <v>9.65</v>
      </c>
      <c r="K2554">
        <v>194.11</v>
      </c>
      <c r="L2554" t="s">
        <v>11496</v>
      </c>
      <c r="M2554" s="2">
        <f t="shared" si="117"/>
        <v>45972.607638888891</v>
      </c>
      <c r="N2554" t="s">
        <v>11497</v>
      </c>
      <c r="O2554" s="2">
        <f t="shared" si="118"/>
        <v>45976.536319444444</v>
      </c>
      <c r="P2554" t="s">
        <v>11498</v>
      </c>
      <c r="Q2554" s="2">
        <f t="shared" si="119"/>
        <v>45976.720902777779</v>
      </c>
      <c r="R2554" t="s">
        <v>11499</v>
      </c>
      <c r="S2554" t="s">
        <v>30</v>
      </c>
      <c r="T25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54" s="5">
        <f>IF(tb_ship[[#This Row],[current_status]]&lt;&gt;"DELIVERED", "",
  ABS(tb_ship[[#This Row],[Formated_actual_delivery_timestamp]] - tb_ship[[#This Row],[Formatted_estimated_delivery_timestamp]])
)</f>
        <v>0.18458333333546761</v>
      </c>
      <c r="X2554">
        <v>2</v>
      </c>
      <c r="Y2554">
        <v>4</v>
      </c>
      <c r="Z2554" t="b">
        <v>0</v>
      </c>
    </row>
    <row r="2555" spans="1:26" hidden="1" x14ac:dyDescent="0.25">
      <c r="A2555" t="s">
        <v>11500</v>
      </c>
      <c r="B2555" t="s">
        <v>203</v>
      </c>
      <c r="C2555" t="s">
        <v>43</v>
      </c>
      <c r="D2555" t="s">
        <v>24</v>
      </c>
      <c r="E2555" t="s">
        <v>52</v>
      </c>
      <c r="F2555" t="s">
        <v>196</v>
      </c>
      <c r="G2555" t="s">
        <v>76</v>
      </c>
      <c r="H2555" t="s">
        <v>216</v>
      </c>
      <c r="I2555" t="b">
        <v>1</v>
      </c>
      <c r="J2555">
        <v>3.46</v>
      </c>
      <c r="K2555">
        <v>138.97999999999999</v>
      </c>
      <c r="L2555" t="s">
        <v>11501</v>
      </c>
      <c r="M2555" s="2">
        <f t="shared" si="117"/>
        <v>45848.618055555555</v>
      </c>
      <c r="N2555" t="s">
        <v>11502</v>
      </c>
      <c r="O2555" s="2">
        <f t="shared" si="118"/>
        <v>45854.759560185186</v>
      </c>
      <c r="P2555" t="s">
        <v>11503</v>
      </c>
      <c r="Q2555" s="2">
        <f t="shared" si="119"/>
        <v>45854.095682870371</v>
      </c>
      <c r="R2555" t="s">
        <v>11503</v>
      </c>
      <c r="S2555" t="s">
        <v>30</v>
      </c>
      <c r="T25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5" s="5">
        <f>IF(tb_ship[[#This Row],[current_status]]&lt;&gt;"DELIVERED", "",
  ABS(tb_ship[[#This Row],[Formated_actual_delivery_timestamp]] - tb_ship[[#This Row],[Formatted_estimated_delivery_timestamp]])
)</f>
        <v>0.66387731481518131</v>
      </c>
      <c r="X2555">
        <v>3</v>
      </c>
      <c r="Y2555">
        <v>2</v>
      </c>
      <c r="Z2555" t="b">
        <v>0</v>
      </c>
    </row>
    <row r="2556" spans="1:26" hidden="1" x14ac:dyDescent="0.25">
      <c r="A2556" t="s">
        <v>11504</v>
      </c>
      <c r="B2556" t="s">
        <v>459</v>
      </c>
      <c r="C2556" t="s">
        <v>51</v>
      </c>
      <c r="D2556" t="s">
        <v>52</v>
      </c>
      <c r="E2556" t="s">
        <v>173</v>
      </c>
      <c r="F2556" t="s">
        <v>329</v>
      </c>
      <c r="G2556" t="s">
        <v>460</v>
      </c>
      <c r="H2556" t="s">
        <v>4339</v>
      </c>
      <c r="I2556" t="b">
        <v>0</v>
      </c>
      <c r="J2556">
        <v>4.07</v>
      </c>
      <c r="K2556">
        <v>120.74</v>
      </c>
      <c r="L2556" t="s">
        <v>11505</v>
      </c>
      <c r="M2556" s="2">
        <f t="shared" si="117"/>
        <v>46041.354166666664</v>
      </c>
      <c r="N2556" t="s">
        <v>11506</v>
      </c>
      <c r="O2556" s="2">
        <f t="shared" si="118"/>
        <v>46044.109849537039</v>
      </c>
      <c r="P2556" t="s">
        <v>11507</v>
      </c>
      <c r="Q2556" s="2">
        <f t="shared" si="119"/>
        <v>46043.555277777778</v>
      </c>
      <c r="R2556" t="s">
        <v>11507</v>
      </c>
      <c r="S2556" t="s">
        <v>30</v>
      </c>
      <c r="T25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6" s="5">
        <f>IF(tb_ship[[#This Row],[current_status]]&lt;&gt;"DELIVERED", "",
  ABS(tb_ship[[#This Row],[Formated_actual_delivery_timestamp]] - tb_ship[[#This Row],[Formatted_estimated_delivery_timestamp]])
)</f>
        <v>0.55457175926130731</v>
      </c>
      <c r="X2556">
        <v>2</v>
      </c>
      <c r="Y2556">
        <v>3</v>
      </c>
      <c r="Z2556" t="b">
        <v>0</v>
      </c>
    </row>
    <row r="2557" spans="1:26" hidden="1" x14ac:dyDescent="0.25">
      <c r="A2557" t="s">
        <v>11508</v>
      </c>
      <c r="B2557" t="s">
        <v>22</v>
      </c>
      <c r="C2557" t="s">
        <v>23</v>
      </c>
      <c r="D2557" t="s">
        <v>34</v>
      </c>
      <c r="E2557" t="s">
        <v>24</v>
      </c>
      <c r="F2557" t="s">
        <v>36</v>
      </c>
      <c r="G2557" t="s">
        <v>93</v>
      </c>
      <c r="H2557" t="s">
        <v>319</v>
      </c>
      <c r="I2557" t="b">
        <v>1</v>
      </c>
      <c r="J2557">
        <v>6.38</v>
      </c>
      <c r="K2557">
        <v>106.64</v>
      </c>
      <c r="L2557" t="s">
        <v>11509</v>
      </c>
      <c r="M2557" s="2">
        <f t="shared" si="117"/>
        <v>45811.613888888889</v>
      </c>
      <c r="N2557" t="s">
        <v>11510</v>
      </c>
      <c r="O2557" s="2">
        <f t="shared" si="118"/>
        <v>45815.210462962961</v>
      </c>
      <c r="P2557" t="s">
        <v>11511</v>
      </c>
      <c r="Q2557" s="2">
        <f t="shared" si="119"/>
        <v>45815.259756944448</v>
      </c>
      <c r="R2557" t="s">
        <v>11511</v>
      </c>
      <c r="S2557" t="s">
        <v>30</v>
      </c>
      <c r="T25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57" s="5">
        <f>IF(tb_ship[[#This Row],[current_status]]&lt;&gt;"DELIVERED", "",
  ABS(tb_ship[[#This Row],[Formated_actual_delivery_timestamp]] - tb_ship[[#This Row],[Formatted_estimated_delivery_timestamp]])
)</f>
        <v>4.9293981486698613E-2</v>
      </c>
      <c r="X2557">
        <v>3</v>
      </c>
      <c r="Y2557">
        <v>4</v>
      </c>
      <c r="Z2557" t="b">
        <v>0</v>
      </c>
    </row>
    <row r="2558" spans="1:26" hidden="1" x14ac:dyDescent="0.25">
      <c r="A2558" t="s">
        <v>11512</v>
      </c>
      <c r="B2558" t="s">
        <v>83</v>
      </c>
      <c r="D2558" t="s">
        <v>34</v>
      </c>
      <c r="E2558" t="s">
        <v>24</v>
      </c>
      <c r="F2558" t="s">
        <v>745</v>
      </c>
      <c r="G2558" t="s">
        <v>68</v>
      </c>
      <c r="H2558" t="s">
        <v>2546</v>
      </c>
      <c r="I2558" t="b">
        <v>1</v>
      </c>
      <c r="J2558">
        <v>169.96</v>
      </c>
      <c r="K2558">
        <v>5828.67</v>
      </c>
      <c r="L2558" t="s">
        <v>11513</v>
      </c>
      <c r="M2558" s="2">
        <f t="shared" si="117"/>
        <v>46022.444444444445</v>
      </c>
      <c r="N2558" t="s">
        <v>11514</v>
      </c>
      <c r="O2558" s="2">
        <f t="shared" si="118"/>
        <v>46027.760474537034</v>
      </c>
      <c r="P2558" t="s">
        <v>11515</v>
      </c>
      <c r="Q2558" s="2">
        <f t="shared" si="119"/>
        <v>46027.175115740742</v>
      </c>
      <c r="R2558" t="s">
        <v>11515</v>
      </c>
      <c r="S2558" t="s">
        <v>30</v>
      </c>
      <c r="T25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8" s="5">
        <f>IF(tb_ship[[#This Row],[current_status]]&lt;&gt;"DELIVERED", "",
  ABS(tb_ship[[#This Row],[Formated_actual_delivery_timestamp]] - tb_ship[[#This Row],[Formatted_estimated_delivery_timestamp]])
)</f>
        <v>0.58535879629198462</v>
      </c>
      <c r="X2558">
        <v>2</v>
      </c>
      <c r="Y2558">
        <v>5</v>
      </c>
      <c r="Z2558" t="b">
        <v>0</v>
      </c>
    </row>
    <row r="2559" spans="1:26" hidden="1" x14ac:dyDescent="0.25">
      <c r="A2559" t="s">
        <v>11516</v>
      </c>
      <c r="B2559" t="s">
        <v>42</v>
      </c>
      <c r="C2559" t="s">
        <v>33</v>
      </c>
      <c r="D2559" t="s">
        <v>116</v>
      </c>
      <c r="E2559" t="s">
        <v>24</v>
      </c>
      <c r="F2559" t="s">
        <v>118</v>
      </c>
      <c r="G2559" t="s">
        <v>196</v>
      </c>
      <c r="H2559" t="s">
        <v>377</v>
      </c>
      <c r="I2559" t="b">
        <v>1</v>
      </c>
      <c r="J2559">
        <v>1.81</v>
      </c>
      <c r="K2559">
        <v>71.680000000000007</v>
      </c>
      <c r="L2559" t="s">
        <v>11517</v>
      </c>
      <c r="M2559" s="2">
        <f t="shared" si="117"/>
        <v>45838.790972222225</v>
      </c>
      <c r="N2559" t="s">
        <v>11518</v>
      </c>
      <c r="O2559" s="2">
        <f t="shared" si="118"/>
        <v>45847.797592592593</v>
      </c>
      <c r="P2559" t="s">
        <v>11519</v>
      </c>
      <c r="Q2559" s="2">
        <f t="shared" si="119"/>
        <v>45847.243784722225</v>
      </c>
      <c r="R2559" t="s">
        <v>11519</v>
      </c>
      <c r="S2559" t="s">
        <v>30</v>
      </c>
      <c r="T25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59" s="5">
        <f>IF(tb_ship[[#This Row],[current_status]]&lt;&gt;"DELIVERED", "",
  ABS(tb_ship[[#This Row],[Formated_actual_delivery_timestamp]] - tb_ship[[#This Row],[Formatted_estimated_delivery_timestamp]])
)</f>
        <v>0.55380787036847323</v>
      </c>
      <c r="X2559">
        <v>3</v>
      </c>
      <c r="Y2559">
        <v>4</v>
      </c>
      <c r="Z2559" t="b">
        <v>0</v>
      </c>
    </row>
    <row r="2560" spans="1:26" hidden="1" x14ac:dyDescent="0.25">
      <c r="A2560" t="s">
        <v>11520</v>
      </c>
      <c r="B2560" t="s">
        <v>186</v>
      </c>
      <c r="C2560" t="s">
        <v>23</v>
      </c>
      <c r="D2560" t="s">
        <v>52</v>
      </c>
      <c r="E2560" t="s">
        <v>24</v>
      </c>
      <c r="F2560" t="s">
        <v>329</v>
      </c>
      <c r="G2560" t="s">
        <v>35</v>
      </c>
      <c r="H2560" t="s">
        <v>94</v>
      </c>
      <c r="I2560" t="b">
        <v>1</v>
      </c>
      <c r="J2560">
        <v>23.88</v>
      </c>
      <c r="K2560">
        <v>1442.38</v>
      </c>
      <c r="L2560" t="s">
        <v>11521</v>
      </c>
      <c r="M2560" s="2">
        <f t="shared" si="117"/>
        <v>46044.459027777782</v>
      </c>
      <c r="N2560" t="s">
        <v>11522</v>
      </c>
      <c r="O2560" s="2">
        <f t="shared" si="118"/>
        <v>46048.547615740747</v>
      </c>
      <c r="P2560" t="s">
        <v>11523</v>
      </c>
      <c r="Q2560" s="2">
        <f t="shared" si="119"/>
        <v>46048.363229166673</v>
      </c>
      <c r="R2560" t="s">
        <v>11523</v>
      </c>
      <c r="S2560" t="s">
        <v>30</v>
      </c>
      <c r="T25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0" s="5">
        <f>IF(tb_ship[[#This Row],[current_status]]&lt;&gt;"DELIVERED", "",
  ABS(tb_ship[[#This Row],[Formated_actual_delivery_timestamp]] - tb_ship[[#This Row],[Formatted_estimated_delivery_timestamp]])
)</f>
        <v>0.18438657407386927</v>
      </c>
      <c r="X2560">
        <v>2</v>
      </c>
      <c r="Y2560">
        <v>4</v>
      </c>
      <c r="Z2560" t="b">
        <v>0</v>
      </c>
    </row>
    <row r="2561" spans="1:26" hidden="1" x14ac:dyDescent="0.25">
      <c r="A2561" t="s">
        <v>11524</v>
      </c>
      <c r="B2561" t="s">
        <v>83</v>
      </c>
      <c r="C2561" t="s">
        <v>800</v>
      </c>
      <c r="D2561" t="s">
        <v>34</v>
      </c>
      <c r="E2561" t="s">
        <v>52</v>
      </c>
      <c r="F2561" t="s">
        <v>230</v>
      </c>
      <c r="G2561" t="s">
        <v>92</v>
      </c>
      <c r="H2561" t="s">
        <v>77</v>
      </c>
      <c r="I2561" t="b">
        <v>0</v>
      </c>
      <c r="J2561">
        <v>7.04</v>
      </c>
      <c r="K2561">
        <v>221.23</v>
      </c>
      <c r="L2561" t="s">
        <v>11525</v>
      </c>
      <c r="M2561" s="2">
        <f t="shared" si="117"/>
        <v>45809.447222222225</v>
      </c>
      <c r="N2561" t="s">
        <v>11526</v>
      </c>
      <c r="O2561" s="2">
        <f t="shared" si="118"/>
        <v>45818.143067129633</v>
      </c>
      <c r="P2561" t="s">
        <v>11527</v>
      </c>
      <c r="Q2561" s="2">
        <f t="shared" si="119"/>
        <v>45817.989432870374</v>
      </c>
      <c r="R2561" t="s">
        <v>11527</v>
      </c>
      <c r="S2561" t="s">
        <v>30</v>
      </c>
      <c r="T25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1" s="5">
        <f>IF(tb_ship[[#This Row],[current_status]]&lt;&gt;"DELIVERED", "",
  ABS(tb_ship[[#This Row],[Formated_actual_delivery_timestamp]] - tb_ship[[#This Row],[Formatted_estimated_delivery_timestamp]])
)</f>
        <v>0.153634259258979</v>
      </c>
      <c r="X2561">
        <v>3</v>
      </c>
      <c r="Y2561">
        <v>3</v>
      </c>
      <c r="Z2561" t="b">
        <v>0</v>
      </c>
    </row>
    <row r="2562" spans="1:26" hidden="1" x14ac:dyDescent="0.25">
      <c r="A2562" t="s">
        <v>11528</v>
      </c>
      <c r="B2562" t="s">
        <v>279</v>
      </c>
      <c r="C2562" t="s">
        <v>23</v>
      </c>
      <c r="D2562" t="s">
        <v>116</v>
      </c>
      <c r="E2562" t="s">
        <v>24</v>
      </c>
      <c r="F2562" t="s">
        <v>136</v>
      </c>
      <c r="G2562" t="s">
        <v>407</v>
      </c>
      <c r="H2562" t="s">
        <v>1348</v>
      </c>
      <c r="I2562" t="b">
        <v>1</v>
      </c>
      <c r="J2562">
        <v>9.25</v>
      </c>
      <c r="K2562">
        <v>512.41999999999996</v>
      </c>
      <c r="L2562" t="s">
        <v>11529</v>
      </c>
      <c r="M2562" s="2">
        <f t="shared" ref="M2562:M2625" si="120">_xlfn.LET(
    _xlpm.iso, L2562,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46058.600694444445</v>
      </c>
      <c r="N2562" t="s">
        <v>11530</v>
      </c>
      <c r="O2562" s="2">
        <f t="shared" si="118"/>
        <v>46064.801365740743</v>
      </c>
      <c r="P2562" t="s">
        <v>11531</v>
      </c>
      <c r="Q2562" s="2">
        <f t="shared" si="119"/>
        <v>46064.43854166667</v>
      </c>
      <c r="R2562" t="s">
        <v>11531</v>
      </c>
      <c r="S2562" t="s">
        <v>30</v>
      </c>
      <c r="T25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2" s="5">
        <f>IF(tb_ship[[#This Row],[current_status]]&lt;&gt;"DELIVERED", "",
  ABS(tb_ship[[#This Row],[Formated_actual_delivery_timestamp]] - tb_ship[[#This Row],[Formatted_estimated_delivery_timestamp]])
)</f>
        <v>0.36282407407270512</v>
      </c>
      <c r="X2562">
        <v>3</v>
      </c>
      <c r="Y2562">
        <v>5</v>
      </c>
      <c r="Z2562" t="b">
        <v>0</v>
      </c>
    </row>
    <row r="2563" spans="1:26" hidden="1" x14ac:dyDescent="0.25">
      <c r="A2563" t="s">
        <v>11532</v>
      </c>
      <c r="B2563" t="s">
        <v>186</v>
      </c>
      <c r="C2563" t="s">
        <v>23</v>
      </c>
      <c r="D2563" t="s">
        <v>24</v>
      </c>
      <c r="E2563" t="s">
        <v>24</v>
      </c>
      <c r="F2563" t="s">
        <v>249</v>
      </c>
      <c r="G2563" t="s">
        <v>1499</v>
      </c>
      <c r="H2563" t="s">
        <v>26</v>
      </c>
      <c r="I2563" t="b">
        <v>0</v>
      </c>
      <c r="J2563">
        <v>5.18</v>
      </c>
      <c r="K2563">
        <v>80.63</v>
      </c>
      <c r="L2563" t="s">
        <v>11533</v>
      </c>
      <c r="M2563" s="2">
        <f t="shared" si="120"/>
        <v>45982.672222222223</v>
      </c>
      <c r="N2563" t="s">
        <v>11534</v>
      </c>
      <c r="O2563" s="2">
        <f t="shared" ref="O2563:O2626" si="121">_xlfn.LET(
    _xlpm.iso, N2563,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45983.664560185185</v>
      </c>
      <c r="P2563" t="s">
        <v>11535</v>
      </c>
      <c r="Q2563" s="2">
        <f t="shared" ref="Q2563:Q2626" si="122">IF(P2563="", "", _xlfn.LET(
    _xlpm.iso, P2563,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45982.761851851858</v>
      </c>
      <c r="R2563" t="s">
        <v>11535</v>
      </c>
      <c r="S2563" t="s">
        <v>30</v>
      </c>
      <c r="T25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3" s="5">
        <f>IF(tb_ship[[#This Row],[current_status]]&lt;&gt;"DELIVERED", "",
  ABS(tb_ship[[#This Row],[Formated_actual_delivery_timestamp]] - tb_ship[[#This Row],[Formatted_estimated_delivery_timestamp]])
)</f>
        <v>0.90270833332760958</v>
      </c>
      <c r="X2563">
        <v>3</v>
      </c>
      <c r="Y2563">
        <v>1</v>
      </c>
      <c r="Z2563" t="b">
        <v>0</v>
      </c>
    </row>
    <row r="2564" spans="1:26" hidden="1" x14ac:dyDescent="0.25">
      <c r="A2564" t="s">
        <v>11536</v>
      </c>
      <c r="B2564" t="s">
        <v>279</v>
      </c>
      <c r="C2564" t="s">
        <v>33</v>
      </c>
      <c r="D2564" t="s">
        <v>24</v>
      </c>
      <c r="E2564" t="s">
        <v>24</v>
      </c>
      <c r="F2564" t="s">
        <v>407</v>
      </c>
      <c r="G2564" t="s">
        <v>196</v>
      </c>
      <c r="H2564" t="s">
        <v>69</v>
      </c>
      <c r="I2564" t="b">
        <v>0</v>
      </c>
      <c r="J2564">
        <v>204.42</v>
      </c>
      <c r="K2564">
        <v>23730.48</v>
      </c>
      <c r="L2564" t="s">
        <v>11537</v>
      </c>
      <c r="M2564" s="2">
        <f t="shared" si="120"/>
        <v>45982.517361111109</v>
      </c>
      <c r="N2564" t="s">
        <v>11538</v>
      </c>
      <c r="O2564" s="2">
        <f t="shared" si="121"/>
        <v>45985.134895833333</v>
      </c>
      <c r="P2564" t="s">
        <v>11539</v>
      </c>
      <c r="Q2564" s="2">
        <f t="shared" si="122"/>
        <v>45985.435069444444</v>
      </c>
      <c r="R2564" t="s">
        <v>11540</v>
      </c>
      <c r="S2564" t="s">
        <v>30</v>
      </c>
      <c r="T2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64" s="5">
        <f>IF(tb_ship[[#This Row],[current_status]]&lt;&gt;"DELIVERED", "",
  ABS(tb_ship[[#This Row],[Formated_actual_delivery_timestamp]] - tb_ship[[#This Row],[Formatted_estimated_delivery_timestamp]])
)</f>
        <v>0.30017361111094942</v>
      </c>
      <c r="X2564">
        <v>1</v>
      </c>
      <c r="Y2564">
        <v>1</v>
      </c>
      <c r="Z2564" t="b">
        <v>0</v>
      </c>
    </row>
    <row r="2565" spans="1:26" hidden="1" x14ac:dyDescent="0.25">
      <c r="A2565" t="s">
        <v>11541</v>
      </c>
      <c r="B2565" t="s">
        <v>203</v>
      </c>
      <c r="C2565" t="s">
        <v>1015</v>
      </c>
      <c r="D2565" t="s">
        <v>24</v>
      </c>
      <c r="E2565" t="s">
        <v>24</v>
      </c>
      <c r="F2565" t="s">
        <v>1833</v>
      </c>
      <c r="G2565" t="s">
        <v>189</v>
      </c>
      <c r="H2565" t="s">
        <v>488</v>
      </c>
      <c r="I2565" t="b">
        <v>0</v>
      </c>
      <c r="J2565">
        <v>6.63</v>
      </c>
      <c r="K2565">
        <v>87.63</v>
      </c>
      <c r="L2565" t="s">
        <v>11542</v>
      </c>
      <c r="M2565" s="2">
        <f t="shared" si="120"/>
        <v>46035.538888888892</v>
      </c>
      <c r="N2565" t="s">
        <v>11543</v>
      </c>
      <c r="O2565" s="2">
        <f t="shared" si="121"/>
        <v>46038.959363425929</v>
      </c>
      <c r="P2565" t="s">
        <v>11544</v>
      </c>
      <c r="Q2565" s="2">
        <f t="shared" si="122"/>
        <v>46038.568645833337</v>
      </c>
      <c r="R2565" t="s">
        <v>11544</v>
      </c>
      <c r="S2565" t="s">
        <v>30</v>
      </c>
      <c r="T25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5" s="5">
        <f>IF(tb_ship[[#This Row],[current_status]]&lt;&gt;"DELIVERED", "",
  ABS(tb_ship[[#This Row],[Formated_actual_delivery_timestamp]] - tb_ship[[#This Row],[Formatted_estimated_delivery_timestamp]])
)</f>
        <v>0.39071759259240935</v>
      </c>
      <c r="X2565">
        <v>1</v>
      </c>
      <c r="Y2565">
        <v>1</v>
      </c>
      <c r="Z2565" t="b">
        <v>0</v>
      </c>
    </row>
    <row r="2566" spans="1:26" hidden="1" x14ac:dyDescent="0.25">
      <c r="A2566" t="s">
        <v>11545</v>
      </c>
      <c r="B2566" t="s">
        <v>58</v>
      </c>
      <c r="C2566" t="s">
        <v>33</v>
      </c>
      <c r="D2566" t="s">
        <v>24</v>
      </c>
      <c r="E2566" t="s">
        <v>24</v>
      </c>
      <c r="F2566" t="s">
        <v>407</v>
      </c>
      <c r="G2566" t="s">
        <v>1704</v>
      </c>
      <c r="H2566" t="s">
        <v>152</v>
      </c>
      <c r="I2566" t="b">
        <v>0</v>
      </c>
      <c r="J2566">
        <v>32.880000000000003</v>
      </c>
      <c r="K2566">
        <v>954.75</v>
      </c>
      <c r="L2566" t="s">
        <v>11546</v>
      </c>
      <c r="M2566" s="2">
        <f t="shared" si="120"/>
        <v>45937.89166666667</v>
      </c>
      <c r="N2566" t="s">
        <v>11547</v>
      </c>
      <c r="O2566" s="2">
        <f t="shared" si="121"/>
        <v>45939.340590277781</v>
      </c>
      <c r="P2566" t="s">
        <v>11548</v>
      </c>
      <c r="Q2566" s="2">
        <f t="shared" si="122"/>
        <v>45939.347743055558</v>
      </c>
      <c r="R2566" t="s">
        <v>11548</v>
      </c>
      <c r="S2566" t="s">
        <v>30</v>
      </c>
      <c r="T25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66" s="5">
        <f>IF(tb_ship[[#This Row],[current_status]]&lt;&gt;"DELIVERED", "",
  ABS(tb_ship[[#This Row],[Formated_actual_delivery_timestamp]] - tb_ship[[#This Row],[Formatted_estimated_delivery_timestamp]])
)</f>
        <v>7.1527777763549238E-3</v>
      </c>
      <c r="X2566">
        <v>3</v>
      </c>
      <c r="Y2566">
        <v>1</v>
      </c>
      <c r="Z2566" t="b">
        <v>0</v>
      </c>
    </row>
    <row r="2567" spans="1:26" hidden="1" x14ac:dyDescent="0.25">
      <c r="A2567" t="s">
        <v>11549</v>
      </c>
      <c r="B2567" t="s">
        <v>186</v>
      </c>
      <c r="C2567" t="s">
        <v>43</v>
      </c>
      <c r="D2567" t="s">
        <v>44</v>
      </c>
      <c r="E2567" t="s">
        <v>116</v>
      </c>
      <c r="F2567" t="s">
        <v>645</v>
      </c>
      <c r="G2567" t="s">
        <v>811</v>
      </c>
      <c r="H2567" t="s">
        <v>119</v>
      </c>
      <c r="I2567" t="b">
        <v>1</v>
      </c>
      <c r="J2567">
        <v>42.25</v>
      </c>
      <c r="K2567">
        <v>1780.16</v>
      </c>
      <c r="L2567" t="s">
        <v>11550</v>
      </c>
      <c r="M2567" s="2">
        <f t="shared" si="120"/>
        <v>45812.174999999996</v>
      </c>
      <c r="N2567" t="s">
        <v>11551</v>
      </c>
      <c r="O2567" s="2">
        <f t="shared" si="121"/>
        <v>45826.24145833333</v>
      </c>
      <c r="Q2567" s="2" t="str">
        <f t="shared" si="122"/>
        <v/>
      </c>
      <c r="R2567" t="s">
        <v>11552</v>
      </c>
      <c r="S2567" t="s">
        <v>140</v>
      </c>
      <c r="T25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67" s="5" t="str">
        <f>IF(tb_ship[[#This Row],[current_status]]&lt;&gt;"DELIVERED", "",
  ABS(tb_ship[[#This Row],[Formated_actual_delivery_timestamp]] - tb_ship[[#This Row],[Formatted_estimated_delivery_timestamp]])
)</f>
        <v/>
      </c>
      <c r="V2567" t="s">
        <v>1151</v>
      </c>
      <c r="W2567" t="s">
        <v>220</v>
      </c>
      <c r="X2567">
        <v>9</v>
      </c>
      <c r="Y2567">
        <v>4</v>
      </c>
      <c r="Z2567" t="b">
        <v>1</v>
      </c>
    </row>
    <row r="2568" spans="1:26" hidden="1" x14ac:dyDescent="0.25">
      <c r="A2568" t="s">
        <v>11553</v>
      </c>
      <c r="B2568" t="s">
        <v>58</v>
      </c>
      <c r="C2568" t="s">
        <v>51</v>
      </c>
      <c r="D2568" t="s">
        <v>34</v>
      </c>
      <c r="E2568" t="s">
        <v>24</v>
      </c>
      <c r="F2568" t="s">
        <v>230</v>
      </c>
      <c r="G2568" t="s">
        <v>249</v>
      </c>
      <c r="H2568" t="s">
        <v>319</v>
      </c>
      <c r="I2568" t="b">
        <v>1</v>
      </c>
      <c r="J2568">
        <v>4.96</v>
      </c>
      <c r="K2568">
        <v>161.9</v>
      </c>
      <c r="L2568" t="s">
        <v>11554</v>
      </c>
      <c r="M2568" s="2">
        <f t="shared" si="120"/>
        <v>45908.28125</v>
      </c>
      <c r="N2568" t="s">
        <v>11555</v>
      </c>
      <c r="O2568" s="2">
        <f t="shared" si="121"/>
        <v>45914.844849537039</v>
      </c>
      <c r="P2568" t="s">
        <v>11556</v>
      </c>
      <c r="Q2568" s="2">
        <f t="shared" si="122"/>
        <v>45914.758194444446</v>
      </c>
      <c r="R2568" t="s">
        <v>11557</v>
      </c>
      <c r="S2568" t="s">
        <v>30</v>
      </c>
      <c r="T25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8" s="5">
        <f>IF(tb_ship[[#This Row],[current_status]]&lt;&gt;"DELIVERED", "",
  ABS(tb_ship[[#This Row],[Formated_actual_delivery_timestamp]] - tb_ship[[#This Row],[Formatted_estimated_delivery_timestamp]])
)</f>
        <v>8.6655092592991423E-2</v>
      </c>
      <c r="X2568">
        <v>2</v>
      </c>
      <c r="Y2568">
        <v>5</v>
      </c>
      <c r="Z2568" t="b">
        <v>0</v>
      </c>
    </row>
    <row r="2569" spans="1:26" hidden="1" x14ac:dyDescent="0.25">
      <c r="A2569" t="s">
        <v>11558</v>
      </c>
      <c r="B2569" t="s">
        <v>67</v>
      </c>
      <c r="C2569" t="s">
        <v>43</v>
      </c>
      <c r="D2569" t="s">
        <v>24</v>
      </c>
      <c r="E2569" t="s">
        <v>34</v>
      </c>
      <c r="F2569" t="s">
        <v>128</v>
      </c>
      <c r="G2569" t="s">
        <v>3266</v>
      </c>
      <c r="H2569" t="s">
        <v>259</v>
      </c>
      <c r="I2569" t="b">
        <v>1</v>
      </c>
      <c r="J2569">
        <v>9.44</v>
      </c>
      <c r="K2569">
        <v>368.44</v>
      </c>
      <c r="L2569" t="s">
        <v>11559</v>
      </c>
      <c r="M2569" s="2">
        <f t="shared" si="120"/>
        <v>45814.969444444447</v>
      </c>
      <c r="N2569" t="s">
        <v>11560</v>
      </c>
      <c r="O2569" s="2">
        <f t="shared" si="121"/>
        <v>45822.508472222224</v>
      </c>
      <c r="P2569" t="s">
        <v>11561</v>
      </c>
      <c r="Q2569" s="2">
        <f t="shared" si="122"/>
        <v>45821.735960648148</v>
      </c>
      <c r="R2569" t="s">
        <v>11561</v>
      </c>
      <c r="S2569" t="s">
        <v>30</v>
      </c>
      <c r="T25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69" s="5">
        <f>IF(tb_ship[[#This Row],[current_status]]&lt;&gt;"DELIVERED", "",
  ABS(tb_ship[[#This Row],[Formated_actual_delivery_timestamp]] - tb_ship[[#This Row],[Formatted_estimated_delivery_timestamp]])
)</f>
        <v>0.77251157407590654</v>
      </c>
      <c r="X2569">
        <v>3</v>
      </c>
      <c r="Y2569">
        <v>4</v>
      </c>
      <c r="Z2569" t="b">
        <v>0</v>
      </c>
    </row>
    <row r="2570" spans="1:26" hidden="1" x14ac:dyDescent="0.25">
      <c r="A2570" t="s">
        <v>11562</v>
      </c>
      <c r="B2570" t="s">
        <v>58</v>
      </c>
      <c r="C2570" t="s">
        <v>43</v>
      </c>
      <c r="D2570" t="s">
        <v>52</v>
      </c>
      <c r="E2570" t="s">
        <v>59</v>
      </c>
      <c r="F2570" t="s">
        <v>329</v>
      </c>
      <c r="G2570" t="s">
        <v>471</v>
      </c>
      <c r="H2570" t="s">
        <v>314</v>
      </c>
      <c r="I2570" t="b">
        <v>0</v>
      </c>
      <c r="J2570">
        <v>13.34</v>
      </c>
      <c r="K2570">
        <v>533.27</v>
      </c>
      <c r="L2570" t="s">
        <v>11563</v>
      </c>
      <c r="M2570" s="2">
        <f t="shared" si="120"/>
        <v>45809.505555555559</v>
      </c>
      <c r="N2570" t="s">
        <v>11564</v>
      </c>
      <c r="O2570" s="2">
        <f t="shared" si="121"/>
        <v>45818.437106481484</v>
      </c>
      <c r="Q2570" s="2" t="str">
        <f t="shared" si="122"/>
        <v/>
      </c>
      <c r="R2570" t="s">
        <v>11565</v>
      </c>
      <c r="S2570" t="s">
        <v>140</v>
      </c>
      <c r="T25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70" s="5" t="str">
        <f>IF(tb_ship[[#This Row],[current_status]]&lt;&gt;"DELIVERED", "",
  ABS(tb_ship[[#This Row],[Formated_actual_delivery_timestamp]] - tb_ship[[#This Row],[Formatted_estimated_delivery_timestamp]])
)</f>
        <v/>
      </c>
      <c r="V2570" t="s">
        <v>6510</v>
      </c>
      <c r="X2570">
        <v>9</v>
      </c>
      <c r="Y2570">
        <v>2</v>
      </c>
      <c r="Z2570" t="b">
        <v>1</v>
      </c>
    </row>
    <row r="2571" spans="1:26" hidden="1" x14ac:dyDescent="0.25">
      <c r="A2571" t="s">
        <v>11566</v>
      </c>
      <c r="B2571" t="s">
        <v>58</v>
      </c>
      <c r="C2571" t="s">
        <v>23</v>
      </c>
      <c r="D2571" t="s">
        <v>44</v>
      </c>
      <c r="E2571" t="s">
        <v>24</v>
      </c>
      <c r="F2571" t="s">
        <v>645</v>
      </c>
      <c r="G2571" t="s">
        <v>68</v>
      </c>
      <c r="H2571" t="s">
        <v>181</v>
      </c>
      <c r="I2571" t="b">
        <v>1</v>
      </c>
      <c r="J2571">
        <v>26.75</v>
      </c>
      <c r="K2571">
        <v>1193.4000000000001</v>
      </c>
      <c r="L2571" t="s">
        <v>11567</v>
      </c>
      <c r="M2571" s="2">
        <f t="shared" si="120"/>
        <v>45899.052777777775</v>
      </c>
      <c r="N2571" t="s">
        <v>11568</v>
      </c>
      <c r="O2571" s="2">
        <f t="shared" si="121"/>
        <v>45902.922569444447</v>
      </c>
      <c r="Q2571" s="2" t="str">
        <f t="shared" si="122"/>
        <v/>
      </c>
      <c r="R2571" t="s">
        <v>11569</v>
      </c>
      <c r="S2571" t="s">
        <v>140</v>
      </c>
      <c r="T25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71" s="5" t="str">
        <f>IF(tb_ship[[#This Row],[current_status]]&lt;&gt;"DELIVERED", "",
  ABS(tb_ship[[#This Row],[Formated_actual_delivery_timestamp]] - tb_ship[[#This Row],[Formatted_estimated_delivery_timestamp]])
)</f>
        <v/>
      </c>
      <c r="V2571" t="s">
        <v>400</v>
      </c>
      <c r="W2571" t="s">
        <v>158</v>
      </c>
      <c r="X2571">
        <v>5</v>
      </c>
      <c r="Y2571">
        <v>4</v>
      </c>
      <c r="Z2571" t="b">
        <v>1</v>
      </c>
    </row>
    <row r="2572" spans="1:26" hidden="1" x14ac:dyDescent="0.25">
      <c r="A2572" t="s">
        <v>11570</v>
      </c>
      <c r="B2572" t="s">
        <v>74</v>
      </c>
      <c r="C2572" t="s">
        <v>33</v>
      </c>
      <c r="D2572" t="s">
        <v>24</v>
      </c>
      <c r="E2572" t="s">
        <v>24</v>
      </c>
      <c r="F2572" t="s">
        <v>407</v>
      </c>
      <c r="G2572" t="s">
        <v>189</v>
      </c>
      <c r="I2572" t="b">
        <v>0</v>
      </c>
      <c r="J2572">
        <v>41.03</v>
      </c>
      <c r="K2572">
        <v>1035.21</v>
      </c>
      <c r="L2572" t="s">
        <v>11571</v>
      </c>
      <c r="M2572" s="2">
        <f t="shared" si="120"/>
        <v>45810.463194444448</v>
      </c>
      <c r="N2572" t="s">
        <v>11572</v>
      </c>
      <c r="O2572" s="2">
        <f t="shared" si="121"/>
        <v>45812.57984953704</v>
      </c>
      <c r="P2572" t="s">
        <v>11573</v>
      </c>
      <c r="Q2572" s="2">
        <f t="shared" si="122"/>
        <v>45812.088761574072</v>
      </c>
      <c r="R2572" t="s">
        <v>11574</v>
      </c>
      <c r="S2572" t="s">
        <v>30</v>
      </c>
      <c r="T25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72" s="5">
        <f>IF(tb_ship[[#This Row],[current_status]]&lt;&gt;"DELIVERED", "",
  ABS(tb_ship[[#This Row],[Formated_actual_delivery_timestamp]] - tb_ship[[#This Row],[Formatted_estimated_delivery_timestamp]])
)</f>
        <v>0.4910879629678675</v>
      </c>
      <c r="X2572">
        <v>4</v>
      </c>
      <c r="Y2572">
        <v>2</v>
      </c>
      <c r="Z2572" t="b">
        <v>0</v>
      </c>
    </row>
    <row r="2573" spans="1:26" hidden="1" x14ac:dyDescent="0.25">
      <c r="A2573" t="s">
        <v>11575</v>
      </c>
      <c r="B2573" t="s">
        <v>125</v>
      </c>
      <c r="C2573" t="s">
        <v>51</v>
      </c>
      <c r="D2573" t="s">
        <v>44</v>
      </c>
      <c r="E2573" t="s">
        <v>116</v>
      </c>
      <c r="F2573" t="s">
        <v>135</v>
      </c>
      <c r="G2573" t="s">
        <v>1405</v>
      </c>
      <c r="H2573" t="s">
        <v>1898</v>
      </c>
      <c r="I2573" t="b">
        <v>1</v>
      </c>
      <c r="J2573">
        <v>19.600000000000001</v>
      </c>
      <c r="K2573">
        <v>440.27</v>
      </c>
      <c r="L2573" t="s">
        <v>11576</v>
      </c>
      <c r="M2573" s="2">
        <f t="shared" si="120"/>
        <v>45985.611805555556</v>
      </c>
      <c r="N2573" t="s">
        <v>11577</v>
      </c>
      <c r="O2573" s="2">
        <f t="shared" si="121"/>
        <v>45990.275231481479</v>
      </c>
      <c r="P2573" t="s">
        <v>11578</v>
      </c>
      <c r="Q2573" s="2">
        <f t="shared" si="122"/>
        <v>45989.959560185183</v>
      </c>
      <c r="R2573" t="s">
        <v>11578</v>
      </c>
      <c r="S2573" t="s">
        <v>30</v>
      </c>
      <c r="T25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73" s="5">
        <f>IF(tb_ship[[#This Row],[current_status]]&lt;&gt;"DELIVERED", "",
  ABS(tb_ship[[#This Row],[Formated_actual_delivery_timestamp]] - tb_ship[[#This Row],[Formatted_estimated_delivery_timestamp]])
)</f>
        <v>0.31567129629547708</v>
      </c>
      <c r="X2573">
        <v>1</v>
      </c>
      <c r="Y2573">
        <v>3</v>
      </c>
      <c r="Z2573" t="b">
        <v>0</v>
      </c>
    </row>
    <row r="2574" spans="1:26" hidden="1" x14ac:dyDescent="0.25">
      <c r="A2574" t="s">
        <v>11579</v>
      </c>
      <c r="B2574" t="s">
        <v>203</v>
      </c>
      <c r="C2574" t="s">
        <v>51</v>
      </c>
      <c r="D2574" t="s">
        <v>34</v>
      </c>
      <c r="E2574" t="s">
        <v>24</v>
      </c>
      <c r="F2574" t="s">
        <v>1540</v>
      </c>
      <c r="G2574" t="s">
        <v>376</v>
      </c>
      <c r="H2574" t="s">
        <v>319</v>
      </c>
      <c r="I2574" t="b">
        <v>1</v>
      </c>
      <c r="J2574">
        <v>13.89</v>
      </c>
      <c r="K2574">
        <v>361.77</v>
      </c>
      <c r="L2574" t="s">
        <v>11580</v>
      </c>
      <c r="M2574" s="2">
        <f t="shared" si="120"/>
        <v>45817.30972222222</v>
      </c>
      <c r="N2574" t="s">
        <v>11581</v>
      </c>
      <c r="O2574" s="2">
        <f t="shared" si="121"/>
        <v>45822.840833333335</v>
      </c>
      <c r="P2574" t="s">
        <v>11582</v>
      </c>
      <c r="Q2574" s="2">
        <f t="shared" si="122"/>
        <v>45823.318136574075</v>
      </c>
      <c r="R2574" t="s">
        <v>11582</v>
      </c>
      <c r="S2574" t="s">
        <v>30</v>
      </c>
      <c r="T2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74" s="5">
        <f>IF(tb_ship[[#This Row],[current_status]]&lt;&gt;"DELIVERED", "",
  ABS(tb_ship[[#This Row],[Formated_actual_delivery_timestamp]] - tb_ship[[#This Row],[Formatted_estimated_delivery_timestamp]])
)</f>
        <v>0.47730324073927477</v>
      </c>
      <c r="X2574">
        <v>2</v>
      </c>
      <c r="Y2574">
        <v>4</v>
      </c>
      <c r="Z2574" t="b">
        <v>0</v>
      </c>
    </row>
    <row r="2575" spans="1:26" hidden="1" x14ac:dyDescent="0.25">
      <c r="A2575" t="s">
        <v>11583</v>
      </c>
      <c r="B2575" t="s">
        <v>125</v>
      </c>
      <c r="C2575" t="s">
        <v>23</v>
      </c>
      <c r="D2575" t="s">
        <v>24</v>
      </c>
      <c r="E2575" t="s">
        <v>44</v>
      </c>
      <c r="F2575" t="s">
        <v>128</v>
      </c>
      <c r="G2575" t="s">
        <v>109</v>
      </c>
      <c r="H2575" t="s">
        <v>735</v>
      </c>
      <c r="I2575" t="b">
        <v>1</v>
      </c>
      <c r="J2575">
        <v>60.23</v>
      </c>
      <c r="K2575">
        <v>972.25</v>
      </c>
      <c r="L2575" t="s">
        <v>11584</v>
      </c>
      <c r="M2575" s="2">
        <f t="shared" si="120"/>
        <v>45915.738888888889</v>
      </c>
      <c r="N2575" t="s">
        <v>11585</v>
      </c>
      <c r="O2575" s="2">
        <f t="shared" si="121"/>
        <v>45919.962905092594</v>
      </c>
      <c r="P2575" t="s">
        <v>11586</v>
      </c>
      <c r="Q2575" s="2">
        <f t="shared" si="122"/>
        <v>45919.947928240741</v>
      </c>
      <c r="R2575" t="s">
        <v>11586</v>
      </c>
      <c r="S2575" t="s">
        <v>30</v>
      </c>
      <c r="T25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75" s="5">
        <f>IF(tb_ship[[#This Row],[current_status]]&lt;&gt;"DELIVERED", "",
  ABS(tb_ship[[#This Row],[Formated_actual_delivery_timestamp]] - tb_ship[[#This Row],[Formatted_estimated_delivery_timestamp]])
)</f>
        <v>1.4976851853134576E-2</v>
      </c>
      <c r="X2575">
        <v>4</v>
      </c>
      <c r="Y2575">
        <v>4</v>
      </c>
      <c r="Z2575" t="b">
        <v>0</v>
      </c>
    </row>
    <row r="2576" spans="1:26" hidden="1" x14ac:dyDescent="0.25">
      <c r="A2576" t="s">
        <v>11587</v>
      </c>
      <c r="B2576" t="s">
        <v>203</v>
      </c>
      <c r="C2576" t="s">
        <v>51</v>
      </c>
      <c r="D2576" t="s">
        <v>24</v>
      </c>
      <c r="E2576" t="s">
        <v>24</v>
      </c>
      <c r="F2576" t="s">
        <v>189</v>
      </c>
      <c r="G2576" t="s">
        <v>189</v>
      </c>
      <c r="H2576" t="s">
        <v>525</v>
      </c>
      <c r="I2576" t="b">
        <v>0</v>
      </c>
      <c r="J2576">
        <v>6.86</v>
      </c>
      <c r="K2576">
        <v>289.26</v>
      </c>
      <c r="L2576" t="s">
        <v>11588</v>
      </c>
      <c r="M2576" s="2">
        <f t="shared" si="120"/>
        <v>46065.595833333333</v>
      </c>
      <c r="N2576" t="s">
        <v>11589</v>
      </c>
      <c r="O2576" s="2">
        <f t="shared" si="121"/>
        <v>46068.462094907409</v>
      </c>
      <c r="P2576" t="s">
        <v>11590</v>
      </c>
      <c r="Q2576" s="2">
        <f t="shared" si="122"/>
        <v>46068.50608796296</v>
      </c>
      <c r="R2576" t="s">
        <v>11591</v>
      </c>
      <c r="S2576" t="s">
        <v>30</v>
      </c>
      <c r="T2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76" s="5">
        <f>IF(tb_ship[[#This Row],[current_status]]&lt;&gt;"DELIVERED", "",
  ABS(tb_ship[[#This Row],[Formated_actual_delivery_timestamp]] - tb_ship[[#This Row],[Formatted_estimated_delivery_timestamp]])
)</f>
        <v>4.3993055551254656E-2</v>
      </c>
      <c r="X2576">
        <v>4</v>
      </c>
      <c r="Y2576">
        <v>2</v>
      </c>
      <c r="Z2576" t="b">
        <v>0</v>
      </c>
    </row>
    <row r="2577" spans="1:26" hidden="1" x14ac:dyDescent="0.25">
      <c r="A2577" t="s">
        <v>11592</v>
      </c>
      <c r="B2577" t="s">
        <v>58</v>
      </c>
      <c r="C2577" t="s">
        <v>43</v>
      </c>
      <c r="D2577" t="s">
        <v>24</v>
      </c>
      <c r="E2577" t="s">
        <v>24</v>
      </c>
      <c r="F2577" t="s">
        <v>102</v>
      </c>
      <c r="G2577" t="s">
        <v>68</v>
      </c>
      <c r="H2577" t="s">
        <v>152</v>
      </c>
      <c r="I2577" t="b">
        <v>0</v>
      </c>
      <c r="J2577">
        <v>3.58</v>
      </c>
      <c r="K2577">
        <v>24.68</v>
      </c>
      <c r="L2577" t="s">
        <v>11593</v>
      </c>
      <c r="M2577" s="2">
        <f t="shared" si="120"/>
        <v>45920.636805555558</v>
      </c>
      <c r="N2577" t="s">
        <v>11594</v>
      </c>
      <c r="O2577" s="2">
        <f t="shared" si="121"/>
        <v>45923.989305555559</v>
      </c>
      <c r="P2577" t="s">
        <v>11595</v>
      </c>
      <c r="Q2577" s="2">
        <f t="shared" si="122"/>
        <v>45923.825486111113</v>
      </c>
      <c r="R2577" t="s">
        <v>11596</v>
      </c>
      <c r="S2577" t="s">
        <v>30</v>
      </c>
      <c r="T25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77" s="5">
        <f>IF(tb_ship[[#This Row],[current_status]]&lt;&gt;"DELIVERED", "",
  ABS(tb_ship[[#This Row],[Formated_actual_delivery_timestamp]] - tb_ship[[#This Row],[Formatted_estimated_delivery_timestamp]])
)</f>
        <v>0.16381944444583496</v>
      </c>
      <c r="X2577">
        <v>2</v>
      </c>
      <c r="Y2577">
        <v>2</v>
      </c>
      <c r="Z2577" t="b">
        <v>0</v>
      </c>
    </row>
    <row r="2578" spans="1:26" hidden="1" x14ac:dyDescent="0.25">
      <c r="A2578" t="s">
        <v>11597</v>
      </c>
      <c r="B2578" t="s">
        <v>58</v>
      </c>
      <c r="C2578" t="s">
        <v>43</v>
      </c>
      <c r="D2578" t="s">
        <v>116</v>
      </c>
      <c r="E2578" t="s">
        <v>24</v>
      </c>
      <c r="F2578" t="s">
        <v>1405</v>
      </c>
      <c r="G2578" t="s">
        <v>25</v>
      </c>
      <c r="H2578" t="s">
        <v>377</v>
      </c>
      <c r="I2578" t="b">
        <v>1</v>
      </c>
      <c r="J2578">
        <v>56.29</v>
      </c>
      <c r="K2578">
        <v>2250.63</v>
      </c>
      <c r="L2578" t="s">
        <v>11598</v>
      </c>
      <c r="M2578" s="2">
        <f t="shared" si="120"/>
        <v>45959.541666666664</v>
      </c>
      <c r="N2578" t="s">
        <v>11599</v>
      </c>
      <c r="O2578" s="2">
        <f t="shared" si="121"/>
        <v>45968.260115740741</v>
      </c>
      <c r="P2578" t="s">
        <v>11600</v>
      </c>
      <c r="Q2578" s="2">
        <f t="shared" si="122"/>
        <v>45967.934618055559</v>
      </c>
      <c r="R2578" t="s">
        <v>11600</v>
      </c>
      <c r="S2578" t="s">
        <v>30</v>
      </c>
      <c r="T25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78" s="5">
        <f>IF(tb_ship[[#This Row],[current_status]]&lt;&gt;"DELIVERED", "",
  ABS(tb_ship[[#This Row],[Formated_actual_delivery_timestamp]] - tb_ship[[#This Row],[Formatted_estimated_delivery_timestamp]])
)</f>
        <v>0.32549768518219935</v>
      </c>
      <c r="X2578">
        <v>1</v>
      </c>
      <c r="Y2578">
        <v>3</v>
      </c>
      <c r="Z2578" t="b">
        <v>0</v>
      </c>
    </row>
    <row r="2579" spans="1:26" hidden="1" x14ac:dyDescent="0.25">
      <c r="A2579" t="s">
        <v>11601</v>
      </c>
      <c r="B2579" t="s">
        <v>83</v>
      </c>
      <c r="C2579" t="s">
        <v>23</v>
      </c>
      <c r="D2579" t="s">
        <v>24</v>
      </c>
      <c r="E2579" t="s">
        <v>24</v>
      </c>
      <c r="F2579" t="s">
        <v>407</v>
      </c>
      <c r="G2579" t="s">
        <v>68</v>
      </c>
      <c r="H2579" t="s">
        <v>152</v>
      </c>
      <c r="I2579" t="b">
        <v>0</v>
      </c>
      <c r="J2579">
        <v>6.33</v>
      </c>
      <c r="K2579">
        <v>323.23</v>
      </c>
      <c r="L2579" t="s">
        <v>11602</v>
      </c>
      <c r="M2579" s="2">
        <f t="shared" si="120"/>
        <v>45911.887500000004</v>
      </c>
      <c r="N2579" t="s">
        <v>11603</v>
      </c>
      <c r="O2579" s="2">
        <f t="shared" si="121"/>
        <v>45913.041759259264</v>
      </c>
      <c r="P2579" t="s">
        <v>11604</v>
      </c>
      <c r="Q2579" s="2">
        <f t="shared" si="122"/>
        <v>45913.784155092595</v>
      </c>
      <c r="R2579" t="s">
        <v>11604</v>
      </c>
      <c r="S2579" t="s">
        <v>30</v>
      </c>
      <c r="T25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79" s="5">
        <f>IF(tb_ship[[#This Row],[current_status]]&lt;&gt;"DELIVERED", "",
  ABS(tb_ship[[#This Row],[Formated_actual_delivery_timestamp]] - tb_ship[[#This Row],[Formatted_estimated_delivery_timestamp]])
)</f>
        <v>0.74239583333110204</v>
      </c>
      <c r="X2579">
        <v>3</v>
      </c>
      <c r="Y2579">
        <v>1</v>
      </c>
      <c r="Z2579" t="b">
        <v>0</v>
      </c>
    </row>
    <row r="2580" spans="1:26" hidden="1" x14ac:dyDescent="0.25">
      <c r="A2580" t="s">
        <v>11605</v>
      </c>
      <c r="B2580" t="s">
        <v>470</v>
      </c>
      <c r="C2580" t="s">
        <v>33</v>
      </c>
      <c r="D2580" t="s">
        <v>44</v>
      </c>
      <c r="E2580" t="s">
        <v>52</v>
      </c>
      <c r="F2580" t="s">
        <v>180</v>
      </c>
      <c r="G2580" t="s">
        <v>92</v>
      </c>
      <c r="H2580" t="s">
        <v>86</v>
      </c>
      <c r="I2580" t="b">
        <v>1</v>
      </c>
      <c r="J2580">
        <v>11.37</v>
      </c>
      <c r="K2580">
        <v>612.6</v>
      </c>
      <c r="L2580" t="s">
        <v>11606</v>
      </c>
      <c r="M2580" s="2">
        <f t="shared" si="120"/>
        <v>45838.293749999997</v>
      </c>
      <c r="N2580" t="s">
        <v>11607</v>
      </c>
      <c r="O2580" s="2">
        <f t="shared" si="121"/>
        <v>45840.24119212963</v>
      </c>
      <c r="P2580" t="s">
        <v>11608</v>
      </c>
      <c r="Q2580" s="2">
        <f t="shared" si="122"/>
        <v>45840.108495370368</v>
      </c>
      <c r="R2580" t="s">
        <v>11608</v>
      </c>
      <c r="S2580" t="s">
        <v>30</v>
      </c>
      <c r="T25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80" s="5">
        <f>IF(tb_ship[[#This Row],[current_status]]&lt;&gt;"DELIVERED", "",
  ABS(tb_ship[[#This Row],[Formated_actual_delivery_timestamp]] - tb_ship[[#This Row],[Formatted_estimated_delivery_timestamp]])
)</f>
        <v>0.13269675926130731</v>
      </c>
      <c r="X2580">
        <v>1</v>
      </c>
      <c r="Y2580">
        <v>5</v>
      </c>
      <c r="Z2580" t="b">
        <v>0</v>
      </c>
    </row>
    <row r="2581" spans="1:26" hidden="1" x14ac:dyDescent="0.25">
      <c r="A2581" t="s">
        <v>11609</v>
      </c>
      <c r="B2581" t="s">
        <v>67</v>
      </c>
      <c r="C2581" t="s">
        <v>43</v>
      </c>
      <c r="D2581" t="s">
        <v>24</v>
      </c>
      <c r="E2581" t="s">
        <v>24</v>
      </c>
      <c r="F2581" t="s">
        <v>35</v>
      </c>
      <c r="G2581" t="s">
        <v>68</v>
      </c>
      <c r="H2581" t="s">
        <v>152</v>
      </c>
      <c r="I2581" t="b">
        <v>0</v>
      </c>
      <c r="J2581">
        <v>12.2</v>
      </c>
      <c r="K2581">
        <v>95.11</v>
      </c>
      <c r="L2581" t="s">
        <v>11610</v>
      </c>
      <c r="M2581" s="2">
        <f t="shared" si="120"/>
        <v>45866.67569444445</v>
      </c>
      <c r="N2581" t="s">
        <v>11611</v>
      </c>
      <c r="O2581" s="2">
        <f t="shared" si="121"/>
        <v>45869.876122685186</v>
      </c>
      <c r="P2581" t="s">
        <v>11612</v>
      </c>
      <c r="Q2581" s="2">
        <f t="shared" si="122"/>
        <v>45870.289259259262</v>
      </c>
      <c r="R2581" t="s">
        <v>11613</v>
      </c>
      <c r="S2581" t="s">
        <v>30</v>
      </c>
      <c r="T25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1" s="5">
        <f>IF(tb_ship[[#This Row],[current_status]]&lt;&gt;"DELIVERED", "",
  ABS(tb_ship[[#This Row],[Formated_actual_delivery_timestamp]] - tb_ship[[#This Row],[Formatted_estimated_delivery_timestamp]])
)</f>
        <v>0.41313657407590654</v>
      </c>
      <c r="X2581">
        <v>3</v>
      </c>
      <c r="Y2581">
        <v>2</v>
      </c>
      <c r="Z2581" t="b">
        <v>0</v>
      </c>
    </row>
    <row r="2582" spans="1:26" hidden="1" x14ac:dyDescent="0.25">
      <c r="A2582" t="s">
        <v>11614</v>
      </c>
      <c r="B2582" t="s">
        <v>186</v>
      </c>
      <c r="C2582" t="s">
        <v>33</v>
      </c>
      <c r="D2582" t="s">
        <v>44</v>
      </c>
      <c r="E2582" t="s">
        <v>24</v>
      </c>
      <c r="F2582" t="s">
        <v>280</v>
      </c>
      <c r="G2582" t="s">
        <v>1259</v>
      </c>
      <c r="H2582" t="s">
        <v>181</v>
      </c>
      <c r="I2582" t="b">
        <v>1</v>
      </c>
      <c r="J2582">
        <v>31.01</v>
      </c>
      <c r="K2582">
        <v>724.77</v>
      </c>
      <c r="L2582" t="s">
        <v>11615</v>
      </c>
      <c r="M2582" s="2">
        <f t="shared" si="120"/>
        <v>45845.384027777778</v>
      </c>
      <c r="N2582" t="s">
        <v>11616</v>
      </c>
      <c r="O2582" s="2">
        <f t="shared" si="121"/>
        <v>45853.055914351848</v>
      </c>
      <c r="P2582" t="s">
        <v>11617</v>
      </c>
      <c r="Q2582" s="2">
        <f t="shared" si="122"/>
        <v>45853.106689814813</v>
      </c>
      <c r="R2582" t="s">
        <v>11617</v>
      </c>
      <c r="S2582" t="s">
        <v>30</v>
      </c>
      <c r="T25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2" s="5">
        <f>IF(tb_ship[[#This Row],[current_status]]&lt;&gt;"DELIVERED", "",
  ABS(tb_ship[[#This Row],[Formated_actual_delivery_timestamp]] - tb_ship[[#This Row],[Formatted_estimated_delivery_timestamp]])
)</f>
        <v>5.0775462965248153E-2</v>
      </c>
      <c r="X2582">
        <v>2</v>
      </c>
      <c r="Y2582">
        <v>5</v>
      </c>
      <c r="Z2582" t="b">
        <v>0</v>
      </c>
    </row>
    <row r="2583" spans="1:26" hidden="1" x14ac:dyDescent="0.25">
      <c r="A2583" t="s">
        <v>11618</v>
      </c>
      <c r="B2583" t="s">
        <v>42</v>
      </c>
      <c r="C2583" t="s">
        <v>51</v>
      </c>
      <c r="D2583" t="s">
        <v>44</v>
      </c>
      <c r="E2583" t="s">
        <v>116</v>
      </c>
      <c r="F2583" t="s">
        <v>180</v>
      </c>
      <c r="G2583" t="s">
        <v>136</v>
      </c>
      <c r="H2583" t="s">
        <v>119</v>
      </c>
      <c r="I2583" t="b">
        <v>1</v>
      </c>
      <c r="J2583">
        <v>2.57</v>
      </c>
      <c r="K2583">
        <v>50.99</v>
      </c>
      <c r="L2583" t="s">
        <v>11619</v>
      </c>
      <c r="M2583" s="2">
        <f t="shared" si="120"/>
        <v>45842.227777777778</v>
      </c>
      <c r="N2583" t="s">
        <v>11620</v>
      </c>
      <c r="O2583" s="2">
        <f t="shared" si="121"/>
        <v>45848.896747685183</v>
      </c>
      <c r="Q2583" s="2" t="str">
        <f t="shared" si="122"/>
        <v/>
      </c>
      <c r="R2583" t="s">
        <v>11621</v>
      </c>
      <c r="S2583" t="s">
        <v>140</v>
      </c>
      <c r="T25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83" s="5" t="str">
        <f>IF(tb_ship[[#This Row],[current_status]]&lt;&gt;"DELIVERED", "",
  ABS(tb_ship[[#This Row],[Formated_actual_delivery_timestamp]] - tb_ship[[#This Row],[Formatted_estimated_delivery_timestamp]])
)</f>
        <v/>
      </c>
      <c r="V2583" t="s">
        <v>1013</v>
      </c>
      <c r="W2583" t="s">
        <v>158</v>
      </c>
      <c r="X2583">
        <v>7</v>
      </c>
      <c r="Y2583">
        <v>4</v>
      </c>
      <c r="Z2583" t="b">
        <v>1</v>
      </c>
    </row>
    <row r="2584" spans="1:26" hidden="1" x14ac:dyDescent="0.25">
      <c r="A2584" t="s">
        <v>11622</v>
      </c>
      <c r="B2584" t="s">
        <v>58</v>
      </c>
      <c r="C2584" t="s">
        <v>23</v>
      </c>
      <c r="D2584" t="s">
        <v>173</v>
      </c>
      <c r="E2584" t="s">
        <v>52</v>
      </c>
      <c r="F2584" t="s">
        <v>421</v>
      </c>
      <c r="G2584" t="s">
        <v>422</v>
      </c>
      <c r="H2584" t="s">
        <v>292</v>
      </c>
      <c r="I2584" t="b">
        <v>0</v>
      </c>
      <c r="J2584">
        <v>6.74</v>
      </c>
      <c r="K2584">
        <v>232.88</v>
      </c>
      <c r="L2584" t="s">
        <v>11623</v>
      </c>
      <c r="M2584" s="2">
        <f t="shared" si="120"/>
        <v>45818.493750000001</v>
      </c>
      <c r="N2584" t="s">
        <v>11624</v>
      </c>
      <c r="O2584" s="2">
        <f t="shared" si="121"/>
        <v>45821.314293981486</v>
      </c>
      <c r="P2584" t="s">
        <v>11625</v>
      </c>
      <c r="Q2584" s="2">
        <f t="shared" si="122"/>
        <v>45821.560023148151</v>
      </c>
      <c r="R2584" t="s">
        <v>11625</v>
      </c>
      <c r="S2584" t="s">
        <v>30</v>
      </c>
      <c r="T25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4" s="5">
        <f>IF(tb_ship[[#This Row],[current_status]]&lt;&gt;"DELIVERED", "",
  ABS(tb_ship[[#This Row],[Formated_actual_delivery_timestamp]] - tb_ship[[#This Row],[Formatted_estimated_delivery_timestamp]])
)</f>
        <v>0.24572916666511446</v>
      </c>
      <c r="X2584">
        <v>5</v>
      </c>
      <c r="Y2584">
        <v>3</v>
      </c>
      <c r="Z2584" t="b">
        <v>0</v>
      </c>
    </row>
    <row r="2585" spans="1:26" hidden="1" x14ac:dyDescent="0.25">
      <c r="A2585" t="s">
        <v>11626</v>
      </c>
      <c r="B2585" t="s">
        <v>67</v>
      </c>
      <c r="C2585" t="s">
        <v>33</v>
      </c>
      <c r="D2585" t="s">
        <v>24</v>
      </c>
      <c r="E2585" t="s">
        <v>24</v>
      </c>
      <c r="F2585" t="s">
        <v>196</v>
      </c>
      <c r="G2585" t="s">
        <v>93</v>
      </c>
      <c r="H2585" t="s">
        <v>152</v>
      </c>
      <c r="I2585" t="b">
        <v>0</v>
      </c>
      <c r="J2585">
        <v>20.39</v>
      </c>
      <c r="K2585">
        <v>937.46</v>
      </c>
      <c r="L2585" t="s">
        <v>11627</v>
      </c>
      <c r="M2585" s="2">
        <f t="shared" si="120"/>
        <v>45832.739583333336</v>
      </c>
      <c r="N2585" t="s">
        <v>11628</v>
      </c>
      <c r="O2585" s="2">
        <f t="shared" si="121"/>
        <v>45834.946736111116</v>
      </c>
      <c r="P2585" t="s">
        <v>11629</v>
      </c>
      <c r="Q2585" s="2">
        <f t="shared" si="122"/>
        <v>45834.206192129626</v>
      </c>
      <c r="R2585" t="s">
        <v>11630</v>
      </c>
      <c r="S2585" t="s">
        <v>30</v>
      </c>
      <c r="T25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85" s="5">
        <f>IF(tb_ship[[#This Row],[current_status]]&lt;&gt;"DELIVERED", "",
  ABS(tb_ship[[#This Row],[Formated_actual_delivery_timestamp]] - tb_ship[[#This Row],[Formatted_estimated_delivery_timestamp]])
)</f>
        <v>0.74054398149019107</v>
      </c>
      <c r="X2585">
        <v>1</v>
      </c>
      <c r="Y2585">
        <v>2</v>
      </c>
      <c r="Z2585" t="b">
        <v>0</v>
      </c>
    </row>
    <row r="2586" spans="1:26" hidden="1" x14ac:dyDescent="0.25">
      <c r="A2586" t="s">
        <v>11631</v>
      </c>
      <c r="B2586" t="s">
        <v>67</v>
      </c>
      <c r="C2586" t="s">
        <v>494</v>
      </c>
      <c r="D2586" t="s">
        <v>52</v>
      </c>
      <c r="E2586" t="s">
        <v>173</v>
      </c>
      <c r="F2586" t="s">
        <v>92</v>
      </c>
      <c r="G2586" t="s">
        <v>460</v>
      </c>
      <c r="H2586" t="s">
        <v>412</v>
      </c>
      <c r="I2586" t="b">
        <v>0</v>
      </c>
      <c r="J2586">
        <v>5.41</v>
      </c>
      <c r="K2586">
        <v>381.46</v>
      </c>
      <c r="L2586" t="s">
        <v>11632</v>
      </c>
      <c r="M2586" s="2">
        <f t="shared" si="120"/>
        <v>45891.39166666667</v>
      </c>
      <c r="N2586" t="s">
        <v>11633</v>
      </c>
      <c r="O2586" s="2">
        <f t="shared" si="121"/>
        <v>45898.803113425929</v>
      </c>
      <c r="P2586" t="s">
        <v>11634</v>
      </c>
      <c r="Q2586" s="2">
        <f t="shared" si="122"/>
        <v>45898.493078703701</v>
      </c>
      <c r="R2586" t="s">
        <v>11634</v>
      </c>
      <c r="S2586" t="s">
        <v>30</v>
      </c>
      <c r="T25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86" s="5">
        <f>IF(tb_ship[[#This Row],[current_status]]&lt;&gt;"DELIVERED", "",
  ABS(tb_ship[[#This Row],[Formated_actual_delivery_timestamp]] - tb_ship[[#This Row],[Formatted_estimated_delivery_timestamp]])
)</f>
        <v>0.31003472222801065</v>
      </c>
      <c r="X2586">
        <v>1</v>
      </c>
      <c r="Y2586">
        <v>4</v>
      </c>
      <c r="Z2586" t="b">
        <v>0</v>
      </c>
    </row>
    <row r="2587" spans="1:26" hidden="1" x14ac:dyDescent="0.25">
      <c r="A2587" t="s">
        <v>11635</v>
      </c>
      <c r="B2587" t="s">
        <v>67</v>
      </c>
      <c r="C2587" t="s">
        <v>33</v>
      </c>
      <c r="D2587" t="s">
        <v>187</v>
      </c>
      <c r="E2587" t="s">
        <v>24</v>
      </c>
      <c r="F2587" t="s">
        <v>285</v>
      </c>
      <c r="G2587" t="s">
        <v>1839</v>
      </c>
      <c r="H2587" t="s">
        <v>308</v>
      </c>
      <c r="I2587" t="b">
        <v>1</v>
      </c>
      <c r="J2587">
        <v>6.07</v>
      </c>
      <c r="K2587">
        <v>179.9</v>
      </c>
      <c r="L2587" t="s">
        <v>11636</v>
      </c>
      <c r="M2587" s="2">
        <f t="shared" si="120"/>
        <v>46065.511805555558</v>
      </c>
      <c r="N2587" t="s">
        <v>11637</v>
      </c>
      <c r="O2587" s="2">
        <f t="shared" si="121"/>
        <v>46062.82199074074</v>
      </c>
      <c r="P2587" t="s">
        <v>11638</v>
      </c>
      <c r="Q2587" s="2">
        <f t="shared" si="122"/>
        <v>46068.99763888889</v>
      </c>
      <c r="R2587" t="s">
        <v>11638</v>
      </c>
      <c r="S2587" t="s">
        <v>30</v>
      </c>
      <c r="T25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7" s="5">
        <f>IF(tb_ship[[#This Row],[current_status]]&lt;&gt;"DELIVERED", "",
  ABS(tb_ship[[#This Row],[Formated_actual_delivery_timestamp]] - tb_ship[[#This Row],[Formatted_estimated_delivery_timestamp]])
)</f>
        <v>6.1756481481497758</v>
      </c>
      <c r="X2587">
        <v>3</v>
      </c>
      <c r="Y2587">
        <v>2</v>
      </c>
      <c r="Z2587" t="b">
        <v>1</v>
      </c>
    </row>
    <row r="2588" spans="1:26" hidden="1" x14ac:dyDescent="0.25">
      <c r="A2588" t="s">
        <v>11639</v>
      </c>
      <c r="B2588" t="s">
        <v>459</v>
      </c>
      <c r="C2588" t="s">
        <v>43</v>
      </c>
      <c r="D2588" t="s">
        <v>24</v>
      </c>
      <c r="E2588" t="s">
        <v>52</v>
      </c>
      <c r="F2588" t="s">
        <v>196</v>
      </c>
      <c r="G2588" t="s">
        <v>76</v>
      </c>
      <c r="H2588" t="s">
        <v>216</v>
      </c>
      <c r="I2588" t="b">
        <v>1</v>
      </c>
      <c r="J2588">
        <v>40.82</v>
      </c>
      <c r="K2588">
        <v>5938.23</v>
      </c>
      <c r="L2588" t="s">
        <v>11640</v>
      </c>
      <c r="M2588" s="2">
        <f t="shared" si="120"/>
        <v>45894.616666666669</v>
      </c>
      <c r="N2588" t="s">
        <v>11641</v>
      </c>
      <c r="O2588" s="2">
        <f t="shared" si="121"/>
        <v>45902.644409722227</v>
      </c>
      <c r="P2588" t="s">
        <v>11642</v>
      </c>
      <c r="Q2588" s="2">
        <f t="shared" si="122"/>
        <v>45902.765868055561</v>
      </c>
      <c r="R2588" t="s">
        <v>11642</v>
      </c>
      <c r="S2588" t="s">
        <v>30</v>
      </c>
      <c r="T25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88" s="5">
        <f>IF(tb_ship[[#This Row],[current_status]]&lt;&gt;"DELIVERED", "",
  ABS(tb_ship[[#This Row],[Formated_actual_delivery_timestamp]] - tb_ship[[#This Row],[Formatted_estimated_delivery_timestamp]])
)</f>
        <v>0.12145833333488554</v>
      </c>
      <c r="X2588">
        <v>5</v>
      </c>
      <c r="Y2588">
        <v>3</v>
      </c>
      <c r="Z2588" t="b">
        <v>0</v>
      </c>
    </row>
    <row r="2589" spans="1:26" hidden="1" x14ac:dyDescent="0.25">
      <c r="A2589" t="s">
        <v>11643</v>
      </c>
      <c r="B2589" t="s">
        <v>279</v>
      </c>
      <c r="C2589" t="s">
        <v>43</v>
      </c>
      <c r="D2589" t="s">
        <v>52</v>
      </c>
      <c r="E2589" t="s">
        <v>173</v>
      </c>
      <c r="F2589" t="s">
        <v>329</v>
      </c>
      <c r="G2589" t="s">
        <v>460</v>
      </c>
      <c r="H2589" t="s">
        <v>945</v>
      </c>
      <c r="I2589" t="b">
        <v>0</v>
      </c>
      <c r="J2589">
        <v>22.15</v>
      </c>
      <c r="K2589">
        <v>846.77</v>
      </c>
      <c r="L2589" t="s">
        <v>11644</v>
      </c>
      <c r="M2589" s="2">
        <f t="shared" si="120"/>
        <v>46065.39444444445</v>
      </c>
      <c r="N2589" t="s">
        <v>11645</v>
      </c>
      <c r="O2589" s="2">
        <f t="shared" si="121"/>
        <v>46077.755555555559</v>
      </c>
      <c r="P2589" t="s">
        <v>11646</v>
      </c>
      <c r="Q2589" s="2">
        <f t="shared" si="122"/>
        <v>46077.660717592589</v>
      </c>
      <c r="R2589" t="s">
        <v>11647</v>
      </c>
      <c r="S2589" t="s">
        <v>30</v>
      </c>
      <c r="T25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89" s="5">
        <f>IF(tb_ship[[#This Row],[current_status]]&lt;&gt;"DELIVERED", "",
  ABS(tb_ship[[#This Row],[Formated_actual_delivery_timestamp]] - tb_ship[[#This Row],[Formatted_estimated_delivery_timestamp]])
)</f>
        <v>9.4837962969904765E-2</v>
      </c>
      <c r="X2589">
        <v>3</v>
      </c>
      <c r="Y2589">
        <v>3</v>
      </c>
      <c r="Z2589" t="b">
        <v>0</v>
      </c>
    </row>
    <row r="2590" spans="1:26" hidden="1" x14ac:dyDescent="0.25">
      <c r="A2590" t="s">
        <v>11648</v>
      </c>
      <c r="B2590" t="s">
        <v>42</v>
      </c>
      <c r="C2590" t="s">
        <v>23</v>
      </c>
      <c r="D2590" t="s">
        <v>24</v>
      </c>
      <c r="E2590" t="s">
        <v>764</v>
      </c>
      <c r="F2590" t="s">
        <v>189</v>
      </c>
      <c r="G2590" t="s">
        <v>151</v>
      </c>
      <c r="H2590" t="s">
        <v>11649</v>
      </c>
      <c r="I2590" t="b">
        <v>0</v>
      </c>
      <c r="J2590">
        <v>9.09</v>
      </c>
      <c r="K2590">
        <v>940.7</v>
      </c>
      <c r="L2590" t="s">
        <v>11650</v>
      </c>
      <c r="M2590" s="2">
        <f t="shared" si="120"/>
        <v>46057.743750000001</v>
      </c>
      <c r="N2590" t="s">
        <v>11651</v>
      </c>
      <c r="O2590" s="2">
        <f t="shared" si="121"/>
        <v>46059.093888888892</v>
      </c>
      <c r="P2590" t="s">
        <v>11652</v>
      </c>
      <c r="Q2590" s="2">
        <f t="shared" si="122"/>
        <v>46058.783356481479</v>
      </c>
      <c r="R2590" t="s">
        <v>11652</v>
      </c>
      <c r="S2590" t="s">
        <v>30</v>
      </c>
      <c r="T25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90" s="5">
        <f>IF(tb_ship[[#This Row],[current_status]]&lt;&gt;"DELIVERED", "",
  ABS(tb_ship[[#This Row],[Formated_actual_delivery_timestamp]] - tb_ship[[#This Row],[Formatted_estimated_delivery_timestamp]])
)</f>
        <v>0.31053240741312038</v>
      </c>
      <c r="X2590">
        <v>3</v>
      </c>
      <c r="Y2590">
        <v>1</v>
      </c>
      <c r="Z2590" t="b">
        <v>0</v>
      </c>
    </row>
    <row r="2591" spans="1:26" hidden="1" x14ac:dyDescent="0.25">
      <c r="A2591" t="s">
        <v>11653</v>
      </c>
      <c r="B2591" t="s">
        <v>203</v>
      </c>
      <c r="C2591" t="s">
        <v>33</v>
      </c>
      <c r="D2591" t="s">
        <v>44</v>
      </c>
      <c r="E2591" t="s">
        <v>24</v>
      </c>
      <c r="F2591" t="s">
        <v>45</v>
      </c>
      <c r="G2591" t="s">
        <v>376</v>
      </c>
      <c r="H2591" t="s">
        <v>181</v>
      </c>
      <c r="I2591" t="b">
        <v>1</v>
      </c>
      <c r="J2591">
        <v>3.01</v>
      </c>
      <c r="K2591">
        <v>147.85</v>
      </c>
      <c r="L2591" t="s">
        <v>11654</v>
      </c>
      <c r="M2591" s="2">
        <f t="shared" si="120"/>
        <v>45889.246527777774</v>
      </c>
      <c r="N2591" t="s">
        <v>11655</v>
      </c>
      <c r="O2591" s="2">
        <f t="shared" si="121"/>
        <v>45896.474930555552</v>
      </c>
      <c r="P2591" t="s">
        <v>11656</v>
      </c>
      <c r="Q2591" s="2">
        <f t="shared" si="122"/>
        <v>45896.901574074072</v>
      </c>
      <c r="R2591" t="s">
        <v>11656</v>
      </c>
      <c r="S2591" t="s">
        <v>30</v>
      </c>
      <c r="T25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91" s="5">
        <f>IF(tb_ship[[#This Row],[current_status]]&lt;&gt;"DELIVERED", "",
  ABS(tb_ship[[#This Row],[Formated_actual_delivery_timestamp]] - tb_ship[[#This Row],[Formatted_estimated_delivery_timestamp]])
)</f>
        <v>0.42664351851999527</v>
      </c>
      <c r="X2591">
        <v>2</v>
      </c>
      <c r="Y2591">
        <v>5</v>
      </c>
      <c r="Z2591" t="b">
        <v>0</v>
      </c>
    </row>
    <row r="2592" spans="1:26" hidden="1" x14ac:dyDescent="0.25">
      <c r="A2592" t="s">
        <v>11657</v>
      </c>
      <c r="B2592" t="s">
        <v>186</v>
      </c>
      <c r="C2592" t="s">
        <v>43</v>
      </c>
      <c r="E2592" t="s">
        <v>24</v>
      </c>
      <c r="F2592" t="s">
        <v>76</v>
      </c>
      <c r="G2592" t="s">
        <v>35</v>
      </c>
      <c r="I2592" t="b">
        <v>1</v>
      </c>
      <c r="J2592">
        <v>35.479999999999997</v>
      </c>
      <c r="K2592">
        <v>1031.3499999999999</v>
      </c>
      <c r="L2592" t="s">
        <v>11658</v>
      </c>
      <c r="M2592" s="2">
        <f t="shared" si="120"/>
        <v>45987.479166666664</v>
      </c>
      <c r="N2592" t="s">
        <v>11659</v>
      </c>
      <c r="O2592" s="2">
        <f t="shared" si="121"/>
        <v>46001.62027777778</v>
      </c>
      <c r="P2592" t="s">
        <v>11660</v>
      </c>
      <c r="Q2592" s="2">
        <f t="shared" si="122"/>
        <v>46001.894074074073</v>
      </c>
      <c r="R2592" t="s">
        <v>11661</v>
      </c>
      <c r="S2592" t="s">
        <v>30</v>
      </c>
      <c r="T25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92" s="5">
        <f>IF(tb_ship[[#This Row],[current_status]]&lt;&gt;"DELIVERED", "",
  ABS(tb_ship[[#This Row],[Formated_actual_delivery_timestamp]] - tb_ship[[#This Row],[Formatted_estimated_delivery_timestamp]])
)</f>
        <v>0.27379629629285773</v>
      </c>
      <c r="X2592">
        <v>2</v>
      </c>
      <c r="Y2592">
        <v>3</v>
      </c>
      <c r="Z2592" t="b">
        <v>0</v>
      </c>
    </row>
    <row r="2593" spans="1:26" hidden="1" x14ac:dyDescent="0.25">
      <c r="A2593" t="s">
        <v>11662</v>
      </c>
      <c r="B2593" t="s">
        <v>335</v>
      </c>
      <c r="C2593" t="s">
        <v>51</v>
      </c>
      <c r="D2593" t="s">
        <v>44</v>
      </c>
      <c r="E2593" t="s">
        <v>52</v>
      </c>
      <c r="F2593" t="s">
        <v>109</v>
      </c>
      <c r="G2593" t="s">
        <v>53</v>
      </c>
      <c r="H2593" t="s">
        <v>86</v>
      </c>
      <c r="I2593" t="b">
        <v>0</v>
      </c>
      <c r="J2593">
        <v>8.1300000000000008</v>
      </c>
      <c r="K2593">
        <v>180.2</v>
      </c>
      <c r="L2593" t="s">
        <v>11663</v>
      </c>
      <c r="M2593" s="2">
        <f t="shared" si="120"/>
        <v>45950</v>
      </c>
      <c r="N2593" t="s">
        <v>11664</v>
      </c>
      <c r="O2593" s="2">
        <f t="shared" si="121"/>
        <v>45954.136574074073</v>
      </c>
      <c r="P2593" t="s">
        <v>11665</v>
      </c>
      <c r="Q2593" s="2">
        <f t="shared" si="122"/>
        <v>45953.645532407405</v>
      </c>
      <c r="R2593" t="s">
        <v>11666</v>
      </c>
      <c r="S2593" t="s">
        <v>30</v>
      </c>
      <c r="T2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93" s="5">
        <f>IF(tb_ship[[#This Row],[current_status]]&lt;&gt;"DELIVERED", "",
  ABS(tb_ship[[#This Row],[Formated_actual_delivery_timestamp]] - tb_ship[[#This Row],[Formatted_estimated_delivery_timestamp]])
)</f>
        <v>0.49104166666802485</v>
      </c>
      <c r="X2593">
        <v>2</v>
      </c>
      <c r="Y2593">
        <v>5</v>
      </c>
      <c r="Z2593" t="b">
        <v>0</v>
      </c>
    </row>
    <row r="2594" spans="1:26" hidden="1" x14ac:dyDescent="0.25">
      <c r="A2594" t="s">
        <v>11667</v>
      </c>
      <c r="B2594" t="s">
        <v>67</v>
      </c>
      <c r="C2594" t="s">
        <v>33</v>
      </c>
      <c r="D2594" t="s">
        <v>24</v>
      </c>
      <c r="E2594" t="s">
        <v>24</v>
      </c>
      <c r="F2594" t="s">
        <v>93</v>
      </c>
      <c r="G2594" t="s">
        <v>273</v>
      </c>
      <c r="H2594" t="s">
        <v>69</v>
      </c>
      <c r="I2594" t="b">
        <v>0</v>
      </c>
      <c r="J2594">
        <v>5.08</v>
      </c>
      <c r="K2594">
        <v>350.33</v>
      </c>
      <c r="L2594" t="s">
        <v>11668</v>
      </c>
      <c r="M2594" s="2">
        <f t="shared" si="120"/>
        <v>46014.408333333333</v>
      </c>
      <c r="N2594" t="s">
        <v>11669</v>
      </c>
      <c r="O2594" s="2">
        <f t="shared" si="121"/>
        <v>46016.510335648149</v>
      </c>
      <c r="P2594" t="s">
        <v>11670</v>
      </c>
      <c r="Q2594" s="2">
        <f t="shared" si="122"/>
        <v>46016.585474537038</v>
      </c>
      <c r="R2594" t="s">
        <v>11671</v>
      </c>
      <c r="S2594" t="s">
        <v>30</v>
      </c>
      <c r="T2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94" s="5">
        <f>IF(tb_ship[[#This Row],[current_status]]&lt;&gt;"DELIVERED", "",
  ABS(tb_ship[[#This Row],[Formated_actual_delivery_timestamp]] - tb_ship[[#This Row],[Formatted_estimated_delivery_timestamp]])
)</f>
        <v>7.5138888889341615E-2</v>
      </c>
      <c r="X2594">
        <v>3</v>
      </c>
      <c r="Y2594">
        <v>1</v>
      </c>
      <c r="Z2594" t="b">
        <v>0</v>
      </c>
    </row>
    <row r="2595" spans="1:26" hidden="1" x14ac:dyDescent="0.25">
      <c r="A2595" t="s">
        <v>11672</v>
      </c>
      <c r="B2595" t="s">
        <v>203</v>
      </c>
      <c r="C2595" t="s">
        <v>43</v>
      </c>
      <c r="D2595" t="s">
        <v>24</v>
      </c>
      <c r="E2595" t="s">
        <v>52</v>
      </c>
      <c r="F2595" t="s">
        <v>68</v>
      </c>
      <c r="G2595" t="s">
        <v>236</v>
      </c>
      <c r="H2595" t="s">
        <v>216</v>
      </c>
      <c r="I2595" t="b">
        <v>1</v>
      </c>
      <c r="J2595">
        <v>51.4</v>
      </c>
      <c r="K2595">
        <v>1714.34</v>
      </c>
      <c r="L2595" t="s">
        <v>11673</v>
      </c>
      <c r="M2595" s="2">
        <f t="shared" si="120"/>
        <v>45894.688888888893</v>
      </c>
      <c r="N2595" t="s">
        <v>11674</v>
      </c>
      <c r="O2595" s="2">
        <f t="shared" si="121"/>
        <v>45901.019675925927</v>
      </c>
      <c r="P2595" t="s">
        <v>11675</v>
      </c>
      <c r="Q2595" s="2">
        <f t="shared" si="122"/>
        <v>45900.272025462968</v>
      </c>
      <c r="R2595" t="s">
        <v>11675</v>
      </c>
      <c r="S2595" t="s">
        <v>30</v>
      </c>
      <c r="T25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95" s="5">
        <f>IF(tb_ship[[#This Row],[current_status]]&lt;&gt;"DELIVERED", "",
  ABS(tb_ship[[#This Row],[Formated_actual_delivery_timestamp]] - tb_ship[[#This Row],[Formatted_estimated_delivery_timestamp]])
)</f>
        <v>0.74765046295942739</v>
      </c>
      <c r="X2595">
        <v>2</v>
      </c>
      <c r="Y2595">
        <v>2</v>
      </c>
      <c r="Z2595" t="b">
        <v>0</v>
      </c>
    </row>
    <row r="2596" spans="1:26" hidden="1" x14ac:dyDescent="0.25">
      <c r="A2596" t="s">
        <v>11676</v>
      </c>
      <c r="B2596" t="s">
        <v>67</v>
      </c>
      <c r="C2596" t="s">
        <v>23</v>
      </c>
      <c r="D2596" t="s">
        <v>24</v>
      </c>
      <c r="E2596" t="s">
        <v>24</v>
      </c>
      <c r="F2596" t="s">
        <v>151</v>
      </c>
      <c r="G2596" t="s">
        <v>650</v>
      </c>
      <c r="H2596" t="s">
        <v>152</v>
      </c>
      <c r="I2596" t="b">
        <v>0</v>
      </c>
      <c r="J2596">
        <v>16.93</v>
      </c>
      <c r="K2596">
        <v>1517.34</v>
      </c>
      <c r="L2596" t="s">
        <v>11677</v>
      </c>
      <c r="M2596" s="2">
        <f t="shared" si="120"/>
        <v>45896.767361111117</v>
      </c>
      <c r="N2596" t="s">
        <v>11678</v>
      </c>
      <c r="O2596" s="2">
        <f t="shared" si="121"/>
        <v>45898.35255787037</v>
      </c>
      <c r="P2596" t="s">
        <v>11679</v>
      </c>
      <c r="Q2596" s="2">
        <f t="shared" si="122"/>
        <v>45898.751215277778</v>
      </c>
      <c r="R2596" t="s">
        <v>11679</v>
      </c>
      <c r="S2596" t="s">
        <v>30</v>
      </c>
      <c r="T25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96" s="5">
        <f>IF(tb_ship[[#This Row],[current_status]]&lt;&gt;"DELIVERED", "",
  ABS(tb_ship[[#This Row],[Formated_actual_delivery_timestamp]] - tb_ship[[#This Row],[Formatted_estimated_delivery_timestamp]])
)</f>
        <v>0.39865740740788169</v>
      </c>
      <c r="X2596">
        <v>2</v>
      </c>
      <c r="Y2596">
        <v>2</v>
      </c>
      <c r="Z2596" t="b">
        <v>0</v>
      </c>
    </row>
    <row r="2597" spans="1:26" hidden="1" x14ac:dyDescent="0.25">
      <c r="A2597" t="s">
        <v>11680</v>
      </c>
      <c r="B2597" t="s">
        <v>99</v>
      </c>
      <c r="C2597" t="s">
        <v>43</v>
      </c>
      <c r="D2597" t="s">
        <v>44</v>
      </c>
      <c r="E2597" t="s">
        <v>24</v>
      </c>
      <c r="F2597" t="s">
        <v>280</v>
      </c>
      <c r="G2597" t="s">
        <v>93</v>
      </c>
      <c r="H2597" t="s">
        <v>181</v>
      </c>
      <c r="I2597" t="b">
        <v>1</v>
      </c>
      <c r="J2597">
        <v>10.57</v>
      </c>
      <c r="K2597">
        <v>713.66</v>
      </c>
      <c r="L2597" t="s">
        <v>11681</v>
      </c>
      <c r="M2597" s="2">
        <f t="shared" si="120"/>
        <v>45951.695833333331</v>
      </c>
      <c r="N2597" t="s">
        <v>11682</v>
      </c>
      <c r="O2597" s="2">
        <f t="shared" si="121"/>
        <v>45960.142175925925</v>
      </c>
      <c r="Q2597" s="2" t="str">
        <f t="shared" si="122"/>
        <v/>
      </c>
      <c r="R2597" t="s">
        <v>11683</v>
      </c>
      <c r="S2597" t="s">
        <v>673</v>
      </c>
      <c r="T25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597" s="5" t="str">
        <f>IF(tb_ship[[#This Row],[current_status]]&lt;&gt;"DELIVERED", "",
  ABS(tb_ship[[#This Row],[Formated_actual_delivery_timestamp]] - tb_ship[[#This Row],[Formatted_estimated_delivery_timestamp]])
)</f>
        <v/>
      </c>
      <c r="V2597" t="s">
        <v>3145</v>
      </c>
      <c r="X2597">
        <v>6</v>
      </c>
      <c r="Y2597">
        <v>5</v>
      </c>
      <c r="Z2597" t="b">
        <v>1</v>
      </c>
    </row>
    <row r="2598" spans="1:26" hidden="1" x14ac:dyDescent="0.25">
      <c r="A2598" t="s">
        <v>11684</v>
      </c>
      <c r="B2598" t="s">
        <v>186</v>
      </c>
      <c r="C2598" t="s">
        <v>23</v>
      </c>
      <c r="D2598" t="s">
        <v>24</v>
      </c>
      <c r="E2598" t="s">
        <v>52</v>
      </c>
      <c r="F2598" t="s">
        <v>93</v>
      </c>
      <c r="G2598" t="s">
        <v>53</v>
      </c>
      <c r="H2598" t="s">
        <v>216</v>
      </c>
      <c r="I2598" t="b">
        <v>1</v>
      </c>
      <c r="J2598">
        <v>45.98</v>
      </c>
      <c r="K2598">
        <v>835.07</v>
      </c>
      <c r="L2598" t="s">
        <v>11685</v>
      </c>
      <c r="M2598" s="2">
        <f t="shared" si="120"/>
        <v>45844.460416666669</v>
      </c>
      <c r="N2598" t="s">
        <v>11686</v>
      </c>
      <c r="O2598" s="2">
        <f t="shared" si="121"/>
        <v>45847.509317129632</v>
      </c>
      <c r="P2598" t="s">
        <v>11687</v>
      </c>
      <c r="Q2598" s="2">
        <f t="shared" si="122"/>
        <v>45847.389317129629</v>
      </c>
      <c r="R2598" t="s">
        <v>11687</v>
      </c>
      <c r="S2598" t="s">
        <v>30</v>
      </c>
      <c r="T25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598" s="5">
        <f>IF(tb_ship[[#This Row],[current_status]]&lt;&gt;"DELIVERED", "",
  ABS(tb_ship[[#This Row],[Formated_actual_delivery_timestamp]] - tb_ship[[#This Row],[Formatted_estimated_delivery_timestamp]])
)</f>
        <v>0.12000000000261934</v>
      </c>
      <c r="X2598">
        <v>2</v>
      </c>
      <c r="Y2598">
        <v>2</v>
      </c>
      <c r="Z2598" t="b">
        <v>0</v>
      </c>
    </row>
    <row r="2599" spans="1:26" hidden="1" x14ac:dyDescent="0.25">
      <c r="A2599" t="s">
        <v>11688</v>
      </c>
      <c r="B2599" t="s">
        <v>58</v>
      </c>
      <c r="C2599" t="s">
        <v>51</v>
      </c>
      <c r="E2599" t="s">
        <v>52</v>
      </c>
      <c r="F2599" t="s">
        <v>180</v>
      </c>
      <c r="G2599" t="s">
        <v>53</v>
      </c>
      <c r="H2599" t="s">
        <v>6608</v>
      </c>
      <c r="I2599" t="b">
        <v>1</v>
      </c>
      <c r="J2599">
        <v>7.35</v>
      </c>
      <c r="K2599">
        <v>684.25</v>
      </c>
      <c r="L2599" t="s">
        <v>11689</v>
      </c>
      <c r="M2599" s="2">
        <f t="shared" si="120"/>
        <v>45932.635416666664</v>
      </c>
      <c r="N2599" t="s">
        <v>11690</v>
      </c>
      <c r="O2599" s="2">
        <f t="shared" si="121"/>
        <v>45937.887291666666</v>
      </c>
      <c r="P2599" t="s">
        <v>11691</v>
      </c>
      <c r="Q2599" s="2">
        <f t="shared" si="122"/>
        <v>45938.096215277779</v>
      </c>
      <c r="R2599" t="s">
        <v>11691</v>
      </c>
      <c r="S2599" t="s">
        <v>30</v>
      </c>
      <c r="T25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599" s="5">
        <f>IF(tb_ship[[#This Row],[current_status]]&lt;&gt;"DELIVERED", "",
  ABS(tb_ship[[#This Row],[Formated_actual_delivery_timestamp]] - tb_ship[[#This Row],[Formatted_estimated_delivery_timestamp]])
)</f>
        <v>0.20892361111327773</v>
      </c>
      <c r="X2599">
        <v>3</v>
      </c>
      <c r="Y2599">
        <v>4</v>
      </c>
      <c r="Z2599" t="b">
        <v>0</v>
      </c>
    </row>
    <row r="2600" spans="1:26" hidden="1" x14ac:dyDescent="0.25">
      <c r="A2600" t="s">
        <v>11692</v>
      </c>
      <c r="B2600" t="s">
        <v>99</v>
      </c>
      <c r="C2600" t="s">
        <v>23</v>
      </c>
      <c r="D2600" t="s">
        <v>24</v>
      </c>
      <c r="E2600" t="s">
        <v>24</v>
      </c>
      <c r="F2600" t="s">
        <v>25</v>
      </c>
      <c r="G2600" t="s">
        <v>93</v>
      </c>
      <c r="H2600" t="s">
        <v>152</v>
      </c>
      <c r="I2600" t="b">
        <v>0</v>
      </c>
      <c r="J2600">
        <v>113.62</v>
      </c>
      <c r="K2600">
        <v>8797.23</v>
      </c>
      <c r="L2600" t="s">
        <v>11693</v>
      </c>
      <c r="M2600" s="2">
        <f t="shared" si="120"/>
        <v>45934.831250000003</v>
      </c>
      <c r="N2600" t="s">
        <v>11694</v>
      </c>
      <c r="O2600" s="2">
        <f t="shared" si="121"/>
        <v>45935.853842592594</v>
      </c>
      <c r="P2600" t="s">
        <v>11695</v>
      </c>
      <c r="Q2600" s="2">
        <f t="shared" si="122"/>
        <v>45936.151909722226</v>
      </c>
      <c r="R2600" t="s">
        <v>11695</v>
      </c>
      <c r="S2600" t="s">
        <v>30</v>
      </c>
      <c r="T26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00" s="5">
        <f>IF(tb_ship[[#This Row],[current_status]]&lt;&gt;"DELIVERED", "",
  ABS(tb_ship[[#This Row],[Formated_actual_delivery_timestamp]] - tb_ship[[#This Row],[Formatted_estimated_delivery_timestamp]])
)</f>
        <v>0.29806712963181781</v>
      </c>
      <c r="X2600">
        <v>1</v>
      </c>
      <c r="Y2600">
        <v>2</v>
      </c>
      <c r="Z2600" t="b">
        <v>0</v>
      </c>
    </row>
    <row r="2601" spans="1:26" hidden="1" x14ac:dyDescent="0.25">
      <c r="A2601" t="s">
        <v>11696</v>
      </c>
      <c r="B2601" t="s">
        <v>22</v>
      </c>
      <c r="C2601" t="s">
        <v>33</v>
      </c>
      <c r="D2601" t="s">
        <v>24</v>
      </c>
      <c r="E2601" t="s">
        <v>24</v>
      </c>
      <c r="F2601" t="s">
        <v>249</v>
      </c>
      <c r="G2601" t="s">
        <v>128</v>
      </c>
      <c r="H2601" t="s">
        <v>152</v>
      </c>
      <c r="I2601" t="b">
        <v>0</v>
      </c>
      <c r="J2601">
        <v>27.91</v>
      </c>
      <c r="K2601">
        <v>739.91</v>
      </c>
      <c r="L2601" t="s">
        <v>11697</v>
      </c>
      <c r="M2601" s="2">
        <f t="shared" si="120"/>
        <v>45855.664583333339</v>
      </c>
      <c r="N2601" t="s">
        <v>11698</v>
      </c>
      <c r="O2601" s="2">
        <f t="shared" si="121"/>
        <v>45857.967766203707</v>
      </c>
      <c r="P2601" t="s">
        <v>11699</v>
      </c>
      <c r="Q2601" s="2">
        <f t="shared" si="122"/>
        <v>45857.932569444449</v>
      </c>
      <c r="R2601" t="s">
        <v>11699</v>
      </c>
      <c r="S2601" t="s">
        <v>30</v>
      </c>
      <c r="T2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1" s="5">
        <f>IF(tb_ship[[#This Row],[current_status]]&lt;&gt;"DELIVERED", "",
  ABS(tb_ship[[#This Row],[Formated_actual_delivery_timestamp]] - tb_ship[[#This Row],[Formatted_estimated_delivery_timestamp]])
)</f>
        <v>3.5196759257814847E-2</v>
      </c>
      <c r="X2601">
        <v>4</v>
      </c>
      <c r="Y2601">
        <v>1</v>
      </c>
      <c r="Z2601" t="b">
        <v>0</v>
      </c>
    </row>
    <row r="2602" spans="1:26" hidden="1" x14ac:dyDescent="0.25">
      <c r="A2602" t="s">
        <v>11700</v>
      </c>
      <c r="B2602" t="s">
        <v>203</v>
      </c>
      <c r="C2602" t="s">
        <v>43</v>
      </c>
      <c r="D2602" t="s">
        <v>44</v>
      </c>
      <c r="E2602" t="s">
        <v>52</v>
      </c>
      <c r="F2602" t="s">
        <v>117</v>
      </c>
      <c r="G2602" t="s">
        <v>76</v>
      </c>
      <c r="H2602" t="s">
        <v>86</v>
      </c>
      <c r="I2602" t="b">
        <v>1</v>
      </c>
      <c r="J2602">
        <v>175.54</v>
      </c>
      <c r="K2602">
        <v>10088.379999999999</v>
      </c>
      <c r="L2602" t="s">
        <v>11701</v>
      </c>
      <c r="M2602" s="2">
        <f t="shared" si="120"/>
        <v>45818.100694444445</v>
      </c>
      <c r="N2602" t="s">
        <v>11702</v>
      </c>
      <c r="O2602" s="2">
        <f t="shared" si="121"/>
        <v>45831.948240740741</v>
      </c>
      <c r="P2602" t="s">
        <v>11703</v>
      </c>
      <c r="Q2602" s="2">
        <f t="shared" si="122"/>
        <v>45831.618090277778</v>
      </c>
      <c r="R2602" t="s">
        <v>11704</v>
      </c>
      <c r="S2602" t="s">
        <v>30</v>
      </c>
      <c r="T26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2" s="5">
        <f>IF(tb_ship[[#This Row],[current_status]]&lt;&gt;"DELIVERED", "",
  ABS(tb_ship[[#This Row],[Formated_actual_delivery_timestamp]] - tb_ship[[#This Row],[Formatted_estimated_delivery_timestamp]])
)</f>
        <v>0.33015046296350192</v>
      </c>
      <c r="X2602">
        <v>2</v>
      </c>
      <c r="Y2602">
        <v>5</v>
      </c>
      <c r="Z2602" t="b">
        <v>0</v>
      </c>
    </row>
    <row r="2603" spans="1:26" hidden="1" x14ac:dyDescent="0.25">
      <c r="A2603" t="s">
        <v>11705</v>
      </c>
      <c r="B2603" t="s">
        <v>186</v>
      </c>
      <c r="C2603" t="s">
        <v>33</v>
      </c>
      <c r="D2603" t="s">
        <v>24</v>
      </c>
      <c r="E2603" t="s">
        <v>24</v>
      </c>
      <c r="F2603" t="s">
        <v>25</v>
      </c>
      <c r="G2603" t="s">
        <v>35</v>
      </c>
      <c r="H2603" t="s">
        <v>152</v>
      </c>
      <c r="I2603" t="b">
        <v>0</v>
      </c>
      <c r="J2603">
        <v>7.15</v>
      </c>
      <c r="K2603">
        <v>603.61</v>
      </c>
      <c r="L2603" t="s">
        <v>11706</v>
      </c>
      <c r="M2603" s="2">
        <f t="shared" si="120"/>
        <v>45917.54791666667</v>
      </c>
      <c r="N2603" t="s">
        <v>11707</v>
      </c>
      <c r="O2603" s="2">
        <f t="shared" si="121"/>
        <v>45919.285428240742</v>
      </c>
      <c r="P2603" t="s">
        <v>11708</v>
      </c>
      <c r="Q2603" s="2">
        <f t="shared" si="122"/>
        <v>45919.645636574074</v>
      </c>
      <c r="R2603" t="s">
        <v>11708</v>
      </c>
      <c r="S2603" t="s">
        <v>30</v>
      </c>
      <c r="T26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03" s="5">
        <f>IF(tb_ship[[#This Row],[current_status]]&lt;&gt;"DELIVERED", "",
  ABS(tb_ship[[#This Row],[Formated_actual_delivery_timestamp]] - tb_ship[[#This Row],[Formatted_estimated_delivery_timestamp]])
)</f>
        <v>0.36020833333168412</v>
      </c>
      <c r="X2603">
        <v>2</v>
      </c>
      <c r="Y2603">
        <v>2</v>
      </c>
      <c r="Z2603" t="b">
        <v>0</v>
      </c>
    </row>
    <row r="2604" spans="1:26" hidden="1" x14ac:dyDescent="0.25">
      <c r="A2604" t="s">
        <v>11709</v>
      </c>
      <c r="B2604" t="s">
        <v>203</v>
      </c>
      <c r="C2604" t="s">
        <v>33</v>
      </c>
      <c r="D2604" t="s">
        <v>24</v>
      </c>
      <c r="E2604" t="s">
        <v>24</v>
      </c>
      <c r="F2604" t="s">
        <v>35</v>
      </c>
      <c r="G2604" t="s">
        <v>407</v>
      </c>
      <c r="H2604" t="s">
        <v>69</v>
      </c>
      <c r="I2604" t="b">
        <v>0</v>
      </c>
      <c r="J2604">
        <v>5.33</v>
      </c>
      <c r="K2604">
        <v>278.93</v>
      </c>
      <c r="L2604" t="s">
        <v>11710</v>
      </c>
      <c r="M2604" s="2">
        <f t="shared" si="120"/>
        <v>46076.657638888893</v>
      </c>
      <c r="N2604" t="s">
        <v>11711</v>
      </c>
      <c r="O2604" s="2">
        <f t="shared" si="121"/>
        <v>46078.077615740745</v>
      </c>
      <c r="Q2604" s="2" t="str">
        <f t="shared" si="122"/>
        <v/>
      </c>
      <c r="R2604" t="s">
        <v>11712</v>
      </c>
      <c r="S2604" t="s">
        <v>114</v>
      </c>
      <c r="T26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04" s="5" t="str">
        <f>IF(tb_ship[[#This Row],[current_status]]&lt;&gt;"DELIVERED", "",
  ABS(tb_ship[[#This Row],[Formated_actual_delivery_timestamp]] - tb_ship[[#This Row],[Formatted_estimated_delivery_timestamp]])
)</f>
        <v/>
      </c>
      <c r="X2604">
        <v>5</v>
      </c>
      <c r="Y2604">
        <v>2</v>
      </c>
      <c r="Z2604" t="b">
        <v>0</v>
      </c>
    </row>
    <row r="2605" spans="1:26" hidden="1" x14ac:dyDescent="0.25">
      <c r="A2605" t="s">
        <v>11713</v>
      </c>
      <c r="B2605" t="s">
        <v>67</v>
      </c>
      <c r="C2605" t="s">
        <v>51</v>
      </c>
      <c r="D2605" t="s">
        <v>44</v>
      </c>
      <c r="E2605" t="s">
        <v>52</v>
      </c>
      <c r="F2605" t="s">
        <v>180</v>
      </c>
      <c r="G2605" t="s">
        <v>92</v>
      </c>
      <c r="H2605" t="s">
        <v>86</v>
      </c>
      <c r="I2605" t="b">
        <v>1</v>
      </c>
      <c r="J2605">
        <v>15.3</v>
      </c>
      <c r="K2605">
        <v>167.88</v>
      </c>
      <c r="L2605" t="s">
        <v>11714</v>
      </c>
      <c r="M2605" s="2">
        <f t="shared" si="120"/>
        <v>45859.509722222225</v>
      </c>
      <c r="N2605" t="s">
        <v>11715</v>
      </c>
      <c r="O2605" s="2">
        <f t="shared" si="121"/>
        <v>45866.785844907405</v>
      </c>
      <c r="P2605" t="s">
        <v>11716</v>
      </c>
      <c r="Q2605" s="2">
        <f t="shared" si="122"/>
        <v>45866.594942129625</v>
      </c>
      <c r="R2605" t="s">
        <v>11717</v>
      </c>
      <c r="S2605" t="s">
        <v>30</v>
      </c>
      <c r="T26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5" s="5">
        <f>IF(tb_ship[[#This Row],[current_status]]&lt;&gt;"DELIVERED", "",
  ABS(tb_ship[[#This Row],[Formated_actual_delivery_timestamp]] - tb_ship[[#This Row],[Formatted_estimated_delivery_timestamp]])
)</f>
        <v>0.19090277778013842</v>
      </c>
      <c r="X2605">
        <v>3</v>
      </c>
      <c r="Y2605">
        <v>3</v>
      </c>
      <c r="Z2605" t="b">
        <v>0</v>
      </c>
    </row>
    <row r="2606" spans="1:26" hidden="1" x14ac:dyDescent="0.25">
      <c r="A2606" t="s">
        <v>11718</v>
      </c>
      <c r="B2606" t="s">
        <v>186</v>
      </c>
      <c r="C2606" t="s">
        <v>43</v>
      </c>
      <c r="D2606" t="s">
        <v>52</v>
      </c>
      <c r="E2606" t="s">
        <v>59</v>
      </c>
      <c r="F2606" t="s">
        <v>422</v>
      </c>
      <c r="G2606" t="s">
        <v>160</v>
      </c>
      <c r="I2606" t="b">
        <v>0</v>
      </c>
      <c r="J2606">
        <v>10.36</v>
      </c>
      <c r="K2606">
        <v>240.44</v>
      </c>
      <c r="L2606" t="s">
        <v>11719</v>
      </c>
      <c r="M2606" s="2">
        <f t="shared" si="120"/>
        <v>45843.682638888888</v>
      </c>
      <c r="N2606" t="s">
        <v>11720</v>
      </c>
      <c r="O2606" s="2">
        <f t="shared" si="121"/>
        <v>45852.057256944448</v>
      </c>
      <c r="P2606" t="s">
        <v>11721</v>
      </c>
      <c r="Q2606" s="2">
        <f t="shared" si="122"/>
        <v>45851.818472222221</v>
      </c>
      <c r="R2606" t="s">
        <v>11721</v>
      </c>
      <c r="S2606" t="s">
        <v>30</v>
      </c>
      <c r="T26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6" s="5">
        <f>IF(tb_ship[[#This Row],[current_status]]&lt;&gt;"DELIVERED", "",
  ABS(tb_ship[[#This Row],[Formated_actual_delivery_timestamp]] - tb_ship[[#This Row],[Formatted_estimated_delivery_timestamp]])
)</f>
        <v>0.23878472222713754</v>
      </c>
      <c r="X2606">
        <v>1</v>
      </c>
      <c r="Y2606">
        <v>5</v>
      </c>
      <c r="Z2606" t="b">
        <v>0</v>
      </c>
    </row>
    <row r="2607" spans="1:26" hidden="1" x14ac:dyDescent="0.25">
      <c r="A2607" t="s">
        <v>11722</v>
      </c>
      <c r="B2607" t="s">
        <v>203</v>
      </c>
      <c r="C2607" t="s">
        <v>33</v>
      </c>
      <c r="D2607" t="s">
        <v>100</v>
      </c>
      <c r="E2607" t="s">
        <v>24</v>
      </c>
      <c r="F2607" t="s">
        <v>513</v>
      </c>
      <c r="G2607" t="s">
        <v>1499</v>
      </c>
      <c r="H2607" t="s">
        <v>223</v>
      </c>
      <c r="I2607" t="b">
        <v>1</v>
      </c>
      <c r="J2607">
        <v>9.33</v>
      </c>
      <c r="K2607">
        <v>442.05</v>
      </c>
      <c r="L2607" t="s">
        <v>11723</v>
      </c>
      <c r="M2607" s="2">
        <f t="shared" si="120"/>
        <v>45887.565972222219</v>
      </c>
      <c r="N2607" t="s">
        <v>11724</v>
      </c>
      <c r="O2607" s="2">
        <f t="shared" si="121"/>
        <v>45896.567974537036</v>
      </c>
      <c r="P2607" t="s">
        <v>11725</v>
      </c>
      <c r="Q2607" s="2">
        <f t="shared" si="122"/>
        <v>45895.786874999998</v>
      </c>
      <c r="R2607" t="s">
        <v>11725</v>
      </c>
      <c r="S2607" t="s">
        <v>30</v>
      </c>
      <c r="T26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7" s="5">
        <f>IF(tb_ship[[#This Row],[current_status]]&lt;&gt;"DELIVERED", "",
  ABS(tb_ship[[#This Row],[Formated_actual_delivery_timestamp]] - tb_ship[[#This Row],[Formatted_estimated_delivery_timestamp]])
)</f>
        <v>0.78109953703824431</v>
      </c>
      <c r="X2607">
        <v>3</v>
      </c>
      <c r="Y2607">
        <v>4</v>
      </c>
      <c r="Z2607" t="b">
        <v>0</v>
      </c>
    </row>
    <row r="2608" spans="1:26" hidden="1" x14ac:dyDescent="0.25">
      <c r="A2608" t="s">
        <v>11726</v>
      </c>
      <c r="B2608" t="s">
        <v>660</v>
      </c>
      <c r="C2608" t="s">
        <v>33</v>
      </c>
      <c r="D2608" t="s">
        <v>34</v>
      </c>
      <c r="E2608" t="s">
        <v>24</v>
      </c>
      <c r="F2608" t="s">
        <v>745</v>
      </c>
      <c r="G2608" t="s">
        <v>196</v>
      </c>
      <c r="H2608" t="s">
        <v>771</v>
      </c>
      <c r="I2608" t="b">
        <v>1</v>
      </c>
      <c r="J2608">
        <v>10.9</v>
      </c>
      <c r="K2608">
        <v>1147.1500000000001</v>
      </c>
      <c r="L2608" t="s">
        <v>11727</v>
      </c>
      <c r="M2608" s="2">
        <f t="shared" si="120"/>
        <v>45963.369444444441</v>
      </c>
      <c r="N2608" t="s">
        <v>11728</v>
      </c>
      <c r="O2608" s="2">
        <f t="shared" si="121"/>
        <v>45970.085405092592</v>
      </c>
      <c r="P2608" t="s">
        <v>11729</v>
      </c>
      <c r="Q2608" s="2">
        <f t="shared" si="122"/>
        <v>45970.712557870371</v>
      </c>
      <c r="R2608" t="s">
        <v>11730</v>
      </c>
      <c r="S2608" t="s">
        <v>30</v>
      </c>
      <c r="T26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08" s="5">
        <f>IF(tb_ship[[#This Row],[current_status]]&lt;&gt;"DELIVERED", "",
  ABS(tb_ship[[#This Row],[Formated_actual_delivery_timestamp]] - tb_ship[[#This Row],[Formatted_estimated_delivery_timestamp]])
)</f>
        <v>0.62715277777897427</v>
      </c>
      <c r="X2608">
        <v>4</v>
      </c>
      <c r="Y2608">
        <v>4</v>
      </c>
      <c r="Z2608" t="b">
        <v>0</v>
      </c>
    </row>
    <row r="2609" spans="1:26" hidden="1" x14ac:dyDescent="0.25">
      <c r="A2609" t="s">
        <v>11731</v>
      </c>
      <c r="B2609" t="s">
        <v>22</v>
      </c>
      <c r="C2609" t="s">
        <v>23</v>
      </c>
      <c r="D2609" t="s">
        <v>24</v>
      </c>
      <c r="E2609" t="s">
        <v>52</v>
      </c>
      <c r="F2609" t="s">
        <v>68</v>
      </c>
      <c r="G2609" t="s">
        <v>76</v>
      </c>
      <c r="H2609" t="s">
        <v>216</v>
      </c>
      <c r="I2609" t="b">
        <v>1</v>
      </c>
      <c r="J2609">
        <v>23.81</v>
      </c>
      <c r="K2609">
        <v>537.48</v>
      </c>
      <c r="L2609" t="s">
        <v>11732</v>
      </c>
      <c r="M2609" s="2">
        <f t="shared" si="120"/>
        <v>45818.483333333337</v>
      </c>
      <c r="N2609" t="s">
        <v>11733</v>
      </c>
      <c r="O2609" s="2">
        <f t="shared" si="121"/>
        <v>45821.464097222226</v>
      </c>
      <c r="P2609" t="s">
        <v>11734</v>
      </c>
      <c r="Q2609" s="2">
        <f t="shared" si="122"/>
        <v>45821.088472222225</v>
      </c>
      <c r="R2609" t="s">
        <v>11735</v>
      </c>
      <c r="S2609" t="s">
        <v>30</v>
      </c>
      <c r="T26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09" s="5">
        <f>IF(tb_ship[[#This Row],[current_status]]&lt;&gt;"DELIVERED", "",
  ABS(tb_ship[[#This Row],[Formated_actual_delivery_timestamp]] - tb_ship[[#This Row],[Formatted_estimated_delivery_timestamp]])
)</f>
        <v>0.37562500000058208</v>
      </c>
      <c r="X2609">
        <v>3</v>
      </c>
      <c r="Y2609">
        <v>3</v>
      </c>
      <c r="Z2609" t="b">
        <v>0</v>
      </c>
    </row>
    <row r="2610" spans="1:26" hidden="1" x14ac:dyDescent="0.25">
      <c r="A2610" t="s">
        <v>11736</v>
      </c>
      <c r="B2610" t="s">
        <v>279</v>
      </c>
      <c r="C2610" t="s">
        <v>33</v>
      </c>
      <c r="D2610" t="s">
        <v>24</v>
      </c>
      <c r="E2610" t="s">
        <v>34</v>
      </c>
      <c r="F2610" t="s">
        <v>249</v>
      </c>
      <c r="G2610" t="s">
        <v>745</v>
      </c>
      <c r="H2610" t="s">
        <v>259</v>
      </c>
      <c r="I2610" t="b">
        <v>1</v>
      </c>
      <c r="J2610">
        <v>35.79</v>
      </c>
      <c r="K2610">
        <v>1381.78</v>
      </c>
      <c r="L2610" t="s">
        <v>11737</v>
      </c>
      <c r="M2610" s="2">
        <f t="shared" si="120"/>
        <v>45887.926388888889</v>
      </c>
      <c r="N2610" t="s">
        <v>11738</v>
      </c>
      <c r="O2610" s="2">
        <f t="shared" si="121"/>
        <v>45895.52516203704</v>
      </c>
      <c r="P2610" t="s">
        <v>11739</v>
      </c>
      <c r="Q2610" s="2">
        <f t="shared" si="122"/>
        <v>45895.353819444441</v>
      </c>
      <c r="R2610" t="s">
        <v>11740</v>
      </c>
      <c r="S2610" t="s">
        <v>30</v>
      </c>
      <c r="T2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0" s="5">
        <f>IF(tb_ship[[#This Row],[current_status]]&lt;&gt;"DELIVERED", "",
  ABS(tb_ship[[#This Row],[Formated_actual_delivery_timestamp]] - tb_ship[[#This Row],[Formatted_estimated_delivery_timestamp]])
)</f>
        <v>0.17134259259910323</v>
      </c>
      <c r="X2610">
        <v>3</v>
      </c>
      <c r="Y2610">
        <v>2</v>
      </c>
      <c r="Z2610" t="b">
        <v>0</v>
      </c>
    </row>
    <row r="2611" spans="1:26" hidden="1" x14ac:dyDescent="0.25">
      <c r="A2611" t="s">
        <v>11741</v>
      </c>
      <c r="B2611" t="s">
        <v>67</v>
      </c>
      <c r="C2611" t="s">
        <v>51</v>
      </c>
      <c r="D2611" t="s">
        <v>301</v>
      </c>
      <c r="E2611" t="s">
        <v>24</v>
      </c>
      <c r="F2611" t="s">
        <v>302</v>
      </c>
      <c r="G2611" t="s">
        <v>407</v>
      </c>
      <c r="H2611" t="s">
        <v>303</v>
      </c>
      <c r="I2611" t="b">
        <v>1</v>
      </c>
      <c r="J2611">
        <v>3.91</v>
      </c>
      <c r="K2611">
        <v>26.48</v>
      </c>
      <c r="L2611" t="s">
        <v>11742</v>
      </c>
      <c r="M2611" s="2">
        <f t="shared" si="120"/>
        <v>45868.618750000001</v>
      </c>
      <c r="N2611" t="s">
        <v>11743</v>
      </c>
      <c r="O2611" s="2">
        <f t="shared" si="121"/>
        <v>45874.129652777781</v>
      </c>
      <c r="P2611" t="s">
        <v>11744</v>
      </c>
      <c r="Q2611" s="2">
        <f t="shared" si="122"/>
        <v>45874.032939814817</v>
      </c>
      <c r="R2611" t="s">
        <v>11744</v>
      </c>
      <c r="S2611" t="s">
        <v>30</v>
      </c>
      <c r="T2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1" s="5">
        <f>IF(tb_ship[[#This Row],[current_status]]&lt;&gt;"DELIVERED", "",
  ABS(tb_ship[[#This Row],[Formated_actual_delivery_timestamp]] - tb_ship[[#This Row],[Formatted_estimated_delivery_timestamp]])
)</f>
        <v>9.6712962964375038E-2</v>
      </c>
      <c r="X2611">
        <v>1</v>
      </c>
      <c r="Y2611">
        <v>4</v>
      </c>
      <c r="Z2611" t="b">
        <v>0</v>
      </c>
    </row>
    <row r="2612" spans="1:26" hidden="1" x14ac:dyDescent="0.25">
      <c r="A2612" t="s">
        <v>11745</v>
      </c>
      <c r="B2612" t="s">
        <v>58</v>
      </c>
      <c r="C2612" t="s">
        <v>23</v>
      </c>
      <c r="D2612" t="s">
        <v>44</v>
      </c>
      <c r="E2612" t="s">
        <v>52</v>
      </c>
      <c r="F2612" t="s">
        <v>109</v>
      </c>
      <c r="G2612" t="s">
        <v>92</v>
      </c>
      <c r="H2612" t="s">
        <v>86</v>
      </c>
      <c r="I2612" t="b">
        <v>1</v>
      </c>
      <c r="J2612">
        <v>11.08</v>
      </c>
      <c r="K2612">
        <v>397.78</v>
      </c>
      <c r="L2612" t="s">
        <v>11746</v>
      </c>
      <c r="M2612" s="2">
        <f t="shared" si="120"/>
        <v>45862.636805555558</v>
      </c>
      <c r="N2612" t="s">
        <v>11747</v>
      </c>
      <c r="O2612" s="2">
        <f t="shared" si="121"/>
        <v>45866.588495370372</v>
      </c>
      <c r="P2612" t="s">
        <v>11748</v>
      </c>
      <c r="Q2612" s="2">
        <f t="shared" si="122"/>
        <v>45865.836805555555</v>
      </c>
      <c r="R2612" t="s">
        <v>11748</v>
      </c>
      <c r="S2612" t="s">
        <v>30</v>
      </c>
      <c r="T26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2" s="5">
        <f>IF(tb_ship[[#This Row],[current_status]]&lt;&gt;"DELIVERED", "",
  ABS(tb_ship[[#This Row],[Formated_actual_delivery_timestamp]] - tb_ship[[#This Row],[Formatted_estimated_delivery_timestamp]])
)</f>
        <v>0.75168981481692754</v>
      </c>
      <c r="X2612">
        <v>2</v>
      </c>
      <c r="Y2612">
        <v>5</v>
      </c>
      <c r="Z2612" t="b">
        <v>0</v>
      </c>
    </row>
    <row r="2613" spans="1:26" hidden="1" x14ac:dyDescent="0.25">
      <c r="A2613" t="s">
        <v>11749</v>
      </c>
      <c r="B2613" t="s">
        <v>573</v>
      </c>
      <c r="C2613" t="s">
        <v>33</v>
      </c>
      <c r="D2613" t="s">
        <v>24</v>
      </c>
      <c r="E2613" t="s">
        <v>52</v>
      </c>
      <c r="F2613" t="s">
        <v>35</v>
      </c>
      <c r="G2613" t="s">
        <v>329</v>
      </c>
      <c r="H2613" t="s">
        <v>216</v>
      </c>
      <c r="I2613" t="b">
        <v>1</v>
      </c>
      <c r="J2613">
        <v>40.479999999999997</v>
      </c>
      <c r="K2613">
        <v>1973.71</v>
      </c>
      <c r="L2613" t="s">
        <v>11750</v>
      </c>
      <c r="M2613" s="2">
        <f t="shared" si="120"/>
        <v>45837.874305555561</v>
      </c>
      <c r="N2613" t="s">
        <v>11751</v>
      </c>
      <c r="O2613" s="2">
        <f t="shared" si="121"/>
        <v>45843.409479166672</v>
      </c>
      <c r="P2613" t="s">
        <v>11752</v>
      </c>
      <c r="Q2613" s="2">
        <f t="shared" si="122"/>
        <v>45843.046805555561</v>
      </c>
      <c r="R2613" t="s">
        <v>11752</v>
      </c>
      <c r="S2613" t="s">
        <v>30</v>
      </c>
      <c r="T26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3" s="5">
        <f>IF(tb_ship[[#This Row],[current_status]]&lt;&gt;"DELIVERED", "",
  ABS(tb_ship[[#This Row],[Formated_actual_delivery_timestamp]] - tb_ship[[#This Row],[Formatted_estimated_delivery_timestamp]])
)</f>
        <v>0.36267361111094942</v>
      </c>
      <c r="X2613">
        <v>3</v>
      </c>
      <c r="Y2613">
        <v>4</v>
      </c>
      <c r="Z2613" t="b">
        <v>0</v>
      </c>
    </row>
    <row r="2614" spans="1:26" hidden="1" x14ac:dyDescent="0.25">
      <c r="A2614" t="s">
        <v>11753</v>
      </c>
      <c r="B2614" t="s">
        <v>203</v>
      </c>
      <c r="C2614" t="s">
        <v>33</v>
      </c>
      <c r="D2614" t="s">
        <v>34</v>
      </c>
      <c r="E2614" t="s">
        <v>52</v>
      </c>
      <c r="F2614" t="s">
        <v>209</v>
      </c>
      <c r="G2614" t="s">
        <v>76</v>
      </c>
      <c r="H2614" t="s">
        <v>77</v>
      </c>
      <c r="I2614" t="b">
        <v>0</v>
      </c>
      <c r="J2614">
        <v>2.6</v>
      </c>
      <c r="K2614">
        <v>7.89</v>
      </c>
      <c r="L2614" t="s">
        <v>11754</v>
      </c>
      <c r="M2614" s="2">
        <f t="shared" si="120"/>
        <v>45861.55972222222</v>
      </c>
      <c r="N2614" t="s">
        <v>11755</v>
      </c>
      <c r="O2614" s="2">
        <f t="shared" si="121"/>
        <v>45870.023101851853</v>
      </c>
      <c r="P2614" t="s">
        <v>11756</v>
      </c>
      <c r="Q2614" s="2">
        <f t="shared" si="122"/>
        <v>45870.536226851851</v>
      </c>
      <c r="R2614" t="s">
        <v>11757</v>
      </c>
      <c r="S2614" t="s">
        <v>30</v>
      </c>
      <c r="T26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14" s="5">
        <f>IF(tb_ship[[#This Row],[current_status]]&lt;&gt;"DELIVERED", "",
  ABS(tb_ship[[#This Row],[Formated_actual_delivery_timestamp]] - tb_ship[[#This Row],[Formatted_estimated_delivery_timestamp]])
)</f>
        <v>0.51312499999767169</v>
      </c>
      <c r="X2614">
        <v>3</v>
      </c>
      <c r="Y2614">
        <v>2</v>
      </c>
      <c r="Z2614" t="b">
        <v>0</v>
      </c>
    </row>
    <row r="2615" spans="1:26" hidden="1" x14ac:dyDescent="0.25">
      <c r="A2615" t="s">
        <v>11758</v>
      </c>
      <c r="B2615" t="s">
        <v>67</v>
      </c>
      <c r="C2615" t="s">
        <v>33</v>
      </c>
      <c r="D2615" t="s">
        <v>173</v>
      </c>
      <c r="E2615" t="s">
        <v>52</v>
      </c>
      <c r="F2615" t="s">
        <v>421</v>
      </c>
      <c r="G2615" t="s">
        <v>76</v>
      </c>
      <c r="H2615" t="s">
        <v>292</v>
      </c>
      <c r="I2615" t="b">
        <v>0</v>
      </c>
      <c r="J2615">
        <v>257.51</v>
      </c>
      <c r="K2615">
        <v>21079.56</v>
      </c>
      <c r="L2615" t="s">
        <v>11759</v>
      </c>
      <c r="M2615" s="2">
        <f t="shared" si="120"/>
        <v>45870.661805555559</v>
      </c>
      <c r="N2615" t="s">
        <v>11760</v>
      </c>
      <c r="O2615" s="2">
        <f t="shared" si="121"/>
        <v>45879.340231481481</v>
      </c>
      <c r="P2615" t="s">
        <v>11761</v>
      </c>
      <c r="Q2615" s="2">
        <f t="shared" si="122"/>
        <v>45879.069965277777</v>
      </c>
      <c r="R2615" t="s">
        <v>11762</v>
      </c>
      <c r="S2615" t="s">
        <v>30</v>
      </c>
      <c r="T26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5" s="5">
        <f>IF(tb_ship[[#This Row],[current_status]]&lt;&gt;"DELIVERED", "",
  ABS(tb_ship[[#This Row],[Formated_actual_delivery_timestamp]] - tb_ship[[#This Row],[Formatted_estimated_delivery_timestamp]])
)</f>
        <v>0.27026620370452292</v>
      </c>
      <c r="X2615">
        <v>1</v>
      </c>
      <c r="Y2615">
        <v>5</v>
      </c>
      <c r="Z2615" t="b">
        <v>0</v>
      </c>
    </row>
    <row r="2616" spans="1:26" hidden="1" x14ac:dyDescent="0.25">
      <c r="A2616" t="s">
        <v>11763</v>
      </c>
      <c r="B2616" t="s">
        <v>186</v>
      </c>
      <c r="C2616" t="s">
        <v>43</v>
      </c>
      <c r="D2616" t="s">
        <v>24</v>
      </c>
      <c r="E2616" t="s">
        <v>24</v>
      </c>
      <c r="F2616" t="s">
        <v>189</v>
      </c>
      <c r="G2616" t="s">
        <v>35</v>
      </c>
      <c r="H2616" t="s">
        <v>152</v>
      </c>
      <c r="I2616" t="b">
        <v>0</v>
      </c>
      <c r="J2616">
        <v>1.94</v>
      </c>
      <c r="K2616">
        <v>149.86000000000001</v>
      </c>
      <c r="L2616" t="s">
        <v>11764</v>
      </c>
      <c r="M2616" s="2">
        <f t="shared" si="120"/>
        <v>45896.688888888893</v>
      </c>
      <c r="N2616" t="s">
        <v>11765</v>
      </c>
      <c r="O2616" s="2">
        <f t="shared" si="121"/>
        <v>45898.422696759262</v>
      </c>
      <c r="P2616" t="s">
        <v>11766</v>
      </c>
      <c r="Q2616" s="2">
        <f t="shared" si="122"/>
        <v>45898.106851851851</v>
      </c>
      <c r="R2616" t="s">
        <v>11766</v>
      </c>
      <c r="S2616" t="s">
        <v>30</v>
      </c>
      <c r="T26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6" s="5">
        <f>IF(tb_ship[[#This Row],[current_status]]&lt;&gt;"DELIVERED", "",
  ABS(tb_ship[[#This Row],[Formated_actual_delivery_timestamp]] - tb_ship[[#This Row],[Formatted_estimated_delivery_timestamp]])
)</f>
        <v>0.31584490741079208</v>
      </c>
      <c r="X2616">
        <v>3</v>
      </c>
      <c r="Y2616">
        <v>1</v>
      </c>
      <c r="Z2616" t="b">
        <v>0</v>
      </c>
    </row>
    <row r="2617" spans="1:26" hidden="1" x14ac:dyDescent="0.25">
      <c r="A2617" t="s">
        <v>11767</v>
      </c>
      <c r="B2617" t="s">
        <v>22</v>
      </c>
      <c r="C2617" t="s">
        <v>23</v>
      </c>
      <c r="D2617" t="s">
        <v>52</v>
      </c>
      <c r="E2617" t="s">
        <v>59</v>
      </c>
      <c r="F2617" t="s">
        <v>422</v>
      </c>
      <c r="G2617" t="s">
        <v>160</v>
      </c>
      <c r="H2617" t="s">
        <v>314</v>
      </c>
      <c r="I2617" t="b">
        <v>0</v>
      </c>
      <c r="J2617">
        <v>1.56</v>
      </c>
      <c r="K2617">
        <v>58.68</v>
      </c>
      <c r="L2617" t="s">
        <v>11768</v>
      </c>
      <c r="M2617" s="2">
        <f t="shared" si="120"/>
        <v>45894.56527777778</v>
      </c>
      <c r="N2617" t="s">
        <v>11769</v>
      </c>
      <c r="O2617" s="2">
        <f t="shared" si="121"/>
        <v>45896.355138888888</v>
      </c>
      <c r="P2617" t="s">
        <v>11770</v>
      </c>
      <c r="Q2617" s="2">
        <f t="shared" si="122"/>
        <v>45896.282175925931</v>
      </c>
      <c r="R2617" t="s">
        <v>11770</v>
      </c>
      <c r="S2617" t="s">
        <v>30</v>
      </c>
      <c r="T2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7" s="5">
        <f>IF(tb_ship[[#This Row],[current_status]]&lt;&gt;"DELIVERED", "",
  ABS(tb_ship[[#This Row],[Formated_actual_delivery_timestamp]] - tb_ship[[#This Row],[Formatted_estimated_delivery_timestamp]])
)</f>
        <v>7.2962962956808042E-2</v>
      </c>
      <c r="X2617">
        <v>2</v>
      </c>
      <c r="Y2617">
        <v>4</v>
      </c>
      <c r="Z2617" t="b">
        <v>0</v>
      </c>
    </row>
    <row r="2618" spans="1:26" hidden="1" x14ac:dyDescent="0.25">
      <c r="A2618" t="s">
        <v>11771</v>
      </c>
      <c r="B2618" t="s">
        <v>42</v>
      </c>
      <c r="C2618" t="s">
        <v>33</v>
      </c>
      <c r="D2618" t="s">
        <v>52</v>
      </c>
      <c r="E2618" t="s">
        <v>59</v>
      </c>
      <c r="F2618" t="s">
        <v>76</v>
      </c>
      <c r="G2618" t="s">
        <v>160</v>
      </c>
      <c r="H2618" t="s">
        <v>314</v>
      </c>
      <c r="I2618" t="b">
        <v>0</v>
      </c>
      <c r="J2618">
        <v>67.91</v>
      </c>
      <c r="K2618">
        <v>1212.7</v>
      </c>
      <c r="L2618" t="s">
        <v>11772</v>
      </c>
      <c r="M2618" s="2">
        <f t="shared" si="120"/>
        <v>45867.675000000003</v>
      </c>
      <c r="N2618" t="s">
        <v>11773</v>
      </c>
      <c r="O2618" s="2">
        <f t="shared" si="121"/>
        <v>45879.053472222222</v>
      </c>
      <c r="P2618" t="s">
        <v>11774</v>
      </c>
      <c r="Q2618" s="2">
        <f t="shared" si="122"/>
        <v>45880.097442129627</v>
      </c>
      <c r="R2618" t="s">
        <v>11775</v>
      </c>
      <c r="S2618" t="s">
        <v>30</v>
      </c>
      <c r="T26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18" s="5">
        <f>IF(tb_ship[[#This Row],[current_status]]&lt;&gt;"DELIVERED", "",
  ABS(tb_ship[[#This Row],[Formated_actual_delivery_timestamp]] - tb_ship[[#This Row],[Formatted_estimated_delivery_timestamp]])
)</f>
        <v>1.0439699074049713</v>
      </c>
      <c r="X2618">
        <v>2</v>
      </c>
      <c r="Y2618">
        <v>2</v>
      </c>
      <c r="Z2618" t="b">
        <v>1</v>
      </c>
    </row>
    <row r="2619" spans="1:26" hidden="1" x14ac:dyDescent="0.25">
      <c r="A2619" t="s">
        <v>11776</v>
      </c>
      <c r="B2619" t="s">
        <v>42</v>
      </c>
      <c r="D2619" t="s">
        <v>915</v>
      </c>
      <c r="E2619" t="s">
        <v>24</v>
      </c>
      <c r="F2619" t="s">
        <v>4517</v>
      </c>
      <c r="G2619" t="s">
        <v>68</v>
      </c>
      <c r="H2619" t="s">
        <v>3163</v>
      </c>
      <c r="I2619" t="b">
        <v>0</v>
      </c>
      <c r="J2619">
        <v>8.34</v>
      </c>
      <c r="K2619">
        <v>139</v>
      </c>
      <c r="L2619" t="s">
        <v>11777</v>
      </c>
      <c r="M2619" s="2">
        <f t="shared" si="120"/>
        <v>45894.722916666666</v>
      </c>
      <c r="N2619" t="s">
        <v>11778</v>
      </c>
      <c r="O2619" s="2">
        <f t="shared" si="121"/>
        <v>45902.247592592597</v>
      </c>
      <c r="P2619" t="s">
        <v>11779</v>
      </c>
      <c r="Q2619" s="2">
        <f t="shared" si="122"/>
        <v>45902.090324074074</v>
      </c>
      <c r="R2619" t="s">
        <v>11779</v>
      </c>
      <c r="S2619" t="s">
        <v>30</v>
      </c>
      <c r="T26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19" s="5">
        <f>IF(tb_ship[[#This Row],[current_status]]&lt;&gt;"DELIVERED", "",
  ABS(tb_ship[[#This Row],[Formated_actual_delivery_timestamp]] - tb_ship[[#This Row],[Formatted_estimated_delivery_timestamp]])
)</f>
        <v>0.15726851852377877</v>
      </c>
      <c r="X2619">
        <v>2</v>
      </c>
      <c r="Y2619">
        <v>3</v>
      </c>
      <c r="Z2619" t="b">
        <v>0</v>
      </c>
    </row>
    <row r="2620" spans="1:26" hidden="1" x14ac:dyDescent="0.25">
      <c r="A2620" t="s">
        <v>11780</v>
      </c>
      <c r="B2620" t="s">
        <v>91</v>
      </c>
      <c r="C2620" t="s">
        <v>43</v>
      </c>
      <c r="D2620" t="s">
        <v>59</v>
      </c>
      <c r="E2620" t="s">
        <v>52</v>
      </c>
      <c r="F2620" t="s">
        <v>471</v>
      </c>
      <c r="G2620" t="s">
        <v>329</v>
      </c>
      <c r="H2620" t="s">
        <v>162</v>
      </c>
      <c r="I2620" t="b">
        <v>0</v>
      </c>
      <c r="J2620">
        <v>10.43</v>
      </c>
      <c r="K2620">
        <v>229.38</v>
      </c>
      <c r="L2620" t="s">
        <v>11781</v>
      </c>
      <c r="M2620" s="2">
        <f t="shared" si="120"/>
        <v>45824.637499999997</v>
      </c>
      <c r="N2620" t="s">
        <v>11782</v>
      </c>
      <c r="O2620" s="2">
        <f t="shared" si="121"/>
        <v>45833.299780092595</v>
      </c>
      <c r="P2620" t="s">
        <v>11783</v>
      </c>
      <c r="Q2620" s="2">
        <f t="shared" si="122"/>
        <v>45834.061516203707</v>
      </c>
      <c r="R2620" t="s">
        <v>11783</v>
      </c>
      <c r="S2620" t="s">
        <v>30</v>
      </c>
      <c r="T26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20" s="5">
        <f>IF(tb_ship[[#This Row],[current_status]]&lt;&gt;"DELIVERED", "",
  ABS(tb_ship[[#This Row],[Formated_actual_delivery_timestamp]] - tb_ship[[#This Row],[Formatted_estimated_delivery_timestamp]])
)</f>
        <v>0.7617361111115315</v>
      </c>
      <c r="X2620">
        <v>3</v>
      </c>
      <c r="Y2620">
        <v>2</v>
      </c>
      <c r="Z2620" t="b">
        <v>0</v>
      </c>
    </row>
    <row r="2621" spans="1:26" hidden="1" x14ac:dyDescent="0.25">
      <c r="A2621" t="s">
        <v>11784</v>
      </c>
      <c r="B2621" t="s">
        <v>279</v>
      </c>
      <c r="D2621" t="s">
        <v>187</v>
      </c>
      <c r="E2621" t="s">
        <v>24</v>
      </c>
      <c r="F2621" t="s">
        <v>285</v>
      </c>
      <c r="G2621" t="s">
        <v>249</v>
      </c>
      <c r="H2621" t="s">
        <v>927</v>
      </c>
      <c r="I2621" t="b">
        <v>1</v>
      </c>
      <c r="J2621">
        <v>17.260000000000002</v>
      </c>
      <c r="K2621">
        <v>744.06</v>
      </c>
      <c r="L2621" t="s">
        <v>11785</v>
      </c>
      <c r="M2621" s="2">
        <f t="shared" si="120"/>
        <v>45831.324305555558</v>
      </c>
      <c r="N2621" t="s">
        <v>11786</v>
      </c>
      <c r="O2621" s="2">
        <f t="shared" si="121"/>
        <v>45839.604675925926</v>
      </c>
      <c r="P2621" t="s">
        <v>11787</v>
      </c>
      <c r="Q2621" s="2">
        <f t="shared" si="122"/>
        <v>45839.974004629628</v>
      </c>
      <c r="R2621" t="s">
        <v>11788</v>
      </c>
      <c r="S2621" t="s">
        <v>30</v>
      </c>
      <c r="T26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21" s="5">
        <f>IF(tb_ship[[#This Row],[current_status]]&lt;&gt;"DELIVERED", "",
  ABS(tb_ship[[#This Row],[Formated_actual_delivery_timestamp]] - tb_ship[[#This Row],[Formatted_estimated_delivery_timestamp]])
)</f>
        <v>0.36932870370219462</v>
      </c>
      <c r="X2621">
        <v>2</v>
      </c>
      <c r="Y2621">
        <v>3</v>
      </c>
      <c r="Z2621" t="b">
        <v>0</v>
      </c>
    </row>
    <row r="2622" spans="1:26" hidden="1" x14ac:dyDescent="0.25">
      <c r="A2622" t="s">
        <v>11789</v>
      </c>
      <c r="B2622" t="s">
        <v>279</v>
      </c>
      <c r="C2622" t="s">
        <v>33</v>
      </c>
      <c r="D2622" t="s">
        <v>24</v>
      </c>
      <c r="E2622" t="s">
        <v>24</v>
      </c>
      <c r="F2622" t="s">
        <v>68</v>
      </c>
      <c r="G2622" t="s">
        <v>189</v>
      </c>
      <c r="H2622" t="s">
        <v>152</v>
      </c>
      <c r="I2622" t="b">
        <v>0</v>
      </c>
      <c r="J2622">
        <v>7.82</v>
      </c>
      <c r="K2622">
        <v>112.36</v>
      </c>
      <c r="L2622" t="s">
        <v>7211</v>
      </c>
      <c r="M2622" s="2">
        <f t="shared" si="120"/>
        <v>45826.775694444448</v>
      </c>
      <c r="N2622" t="s">
        <v>11790</v>
      </c>
      <c r="O2622" s="2">
        <f t="shared" si="121"/>
        <v>45829.80228009259</v>
      </c>
      <c r="P2622" t="s">
        <v>11791</v>
      </c>
      <c r="Q2622" s="2">
        <f t="shared" si="122"/>
        <v>45830.375636574077</v>
      </c>
      <c r="R2622" t="s">
        <v>11791</v>
      </c>
      <c r="S2622" t="s">
        <v>30</v>
      </c>
      <c r="T2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22" s="5">
        <f>IF(tb_ship[[#This Row],[current_status]]&lt;&gt;"DELIVERED", "",
  ABS(tb_ship[[#This Row],[Formated_actual_delivery_timestamp]] - tb_ship[[#This Row],[Formatted_estimated_delivery_timestamp]])
)</f>
        <v>0.57335648148728069</v>
      </c>
      <c r="X2622">
        <v>3</v>
      </c>
      <c r="Y2622">
        <v>1</v>
      </c>
      <c r="Z2622" t="b">
        <v>0</v>
      </c>
    </row>
    <row r="2623" spans="1:26" hidden="1" x14ac:dyDescent="0.25">
      <c r="A2623" t="s">
        <v>11792</v>
      </c>
      <c r="B2623" t="s">
        <v>203</v>
      </c>
      <c r="C2623" t="s">
        <v>33</v>
      </c>
      <c r="D2623" t="s">
        <v>24</v>
      </c>
      <c r="E2623" t="s">
        <v>34</v>
      </c>
      <c r="F2623" t="s">
        <v>189</v>
      </c>
      <c r="G2623" t="s">
        <v>209</v>
      </c>
      <c r="H2623" t="s">
        <v>37</v>
      </c>
      <c r="I2623" t="b">
        <v>1</v>
      </c>
      <c r="J2623">
        <v>25.8</v>
      </c>
      <c r="K2623">
        <v>1639.3</v>
      </c>
      <c r="L2623" t="s">
        <v>11793</v>
      </c>
      <c r="M2623" s="2">
        <f t="shared" si="120"/>
        <v>45993.838194444448</v>
      </c>
      <c r="N2623" t="s">
        <v>11794</v>
      </c>
      <c r="O2623" s="2">
        <f t="shared" si="121"/>
        <v>46001.675520833334</v>
      </c>
      <c r="P2623" t="s">
        <v>11795</v>
      </c>
      <c r="Q2623" s="2">
        <f t="shared" si="122"/>
        <v>46001.239259259259</v>
      </c>
      <c r="R2623" t="s">
        <v>11796</v>
      </c>
      <c r="S2623" t="s">
        <v>30</v>
      </c>
      <c r="T26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23" s="5">
        <f>IF(tb_ship[[#This Row],[current_status]]&lt;&gt;"DELIVERED", "",
  ABS(tb_ship[[#This Row],[Formated_actual_delivery_timestamp]] - tb_ship[[#This Row],[Formatted_estimated_delivery_timestamp]])
)</f>
        <v>0.4362615740756155</v>
      </c>
      <c r="X2623">
        <v>3</v>
      </c>
      <c r="Y2623">
        <v>2</v>
      </c>
      <c r="Z2623" t="b">
        <v>0</v>
      </c>
    </row>
    <row r="2624" spans="1:26" hidden="1" x14ac:dyDescent="0.25">
      <c r="A2624" t="s">
        <v>11797</v>
      </c>
      <c r="B2624" t="s">
        <v>687</v>
      </c>
      <c r="C2624" t="s">
        <v>800</v>
      </c>
      <c r="D2624" t="s">
        <v>52</v>
      </c>
      <c r="E2624" t="s">
        <v>59</v>
      </c>
      <c r="F2624" t="s">
        <v>92</v>
      </c>
      <c r="G2624" t="s">
        <v>160</v>
      </c>
      <c r="H2624" t="s">
        <v>314</v>
      </c>
      <c r="I2624" t="b">
        <v>0</v>
      </c>
      <c r="J2624">
        <v>46.57</v>
      </c>
      <c r="K2624">
        <v>3344.75</v>
      </c>
      <c r="L2624" t="s">
        <v>11798</v>
      </c>
      <c r="M2624" s="2">
        <f t="shared" si="120"/>
        <v>45898.739583333336</v>
      </c>
      <c r="N2624" t="s">
        <v>11799</v>
      </c>
      <c r="O2624" s="2">
        <f t="shared" si="121"/>
        <v>45902.837048611116</v>
      </c>
      <c r="P2624" t="s">
        <v>11800</v>
      </c>
      <c r="Q2624" s="2">
        <f t="shared" si="122"/>
        <v>45903.238321759265</v>
      </c>
      <c r="R2624" t="s">
        <v>11801</v>
      </c>
      <c r="S2624" t="s">
        <v>30</v>
      </c>
      <c r="T2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24" s="5">
        <f>IF(tb_ship[[#This Row],[current_status]]&lt;&gt;"DELIVERED", "",
  ABS(tb_ship[[#This Row],[Formated_actual_delivery_timestamp]] - tb_ship[[#This Row],[Formatted_estimated_delivery_timestamp]])
)</f>
        <v>0.40127314814890269</v>
      </c>
      <c r="X2624">
        <v>3</v>
      </c>
      <c r="Y2624">
        <v>2</v>
      </c>
      <c r="Z2624" t="b">
        <v>0</v>
      </c>
    </row>
    <row r="2625" spans="1:26" hidden="1" x14ac:dyDescent="0.25">
      <c r="A2625" t="s">
        <v>11802</v>
      </c>
      <c r="B2625" t="s">
        <v>58</v>
      </c>
      <c r="C2625" t="s">
        <v>33</v>
      </c>
      <c r="D2625" t="s">
        <v>24</v>
      </c>
      <c r="E2625" t="s">
        <v>52</v>
      </c>
      <c r="F2625" t="s">
        <v>249</v>
      </c>
      <c r="G2625" t="s">
        <v>422</v>
      </c>
      <c r="H2625" t="s">
        <v>216</v>
      </c>
      <c r="I2625" t="b">
        <v>1</v>
      </c>
      <c r="J2625">
        <v>2.4900000000000002</v>
      </c>
      <c r="K2625">
        <v>57.24</v>
      </c>
      <c r="L2625" t="s">
        <v>11803</v>
      </c>
      <c r="M2625" s="2">
        <f t="shared" si="120"/>
        <v>45873.617361111115</v>
      </c>
      <c r="N2625" t="s">
        <v>11804</v>
      </c>
      <c r="O2625" s="2">
        <f t="shared" si="121"/>
        <v>45880.106134259258</v>
      </c>
      <c r="P2625" t="s">
        <v>11805</v>
      </c>
      <c r="Q2625" s="2">
        <f t="shared" si="122"/>
        <v>45879.515451388892</v>
      </c>
      <c r="R2625" t="s">
        <v>11805</v>
      </c>
      <c r="S2625" t="s">
        <v>30</v>
      </c>
      <c r="T26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25" s="5">
        <f>IF(tb_ship[[#This Row],[current_status]]&lt;&gt;"DELIVERED", "",
  ABS(tb_ship[[#This Row],[Formated_actual_delivery_timestamp]] - tb_ship[[#This Row],[Formatted_estimated_delivery_timestamp]])
)</f>
        <v>0.59068287036643596</v>
      </c>
      <c r="X2625">
        <v>1</v>
      </c>
      <c r="Y2625">
        <v>3</v>
      </c>
      <c r="Z2625" t="b">
        <v>0</v>
      </c>
    </row>
    <row r="2626" spans="1:26" hidden="1" x14ac:dyDescent="0.25">
      <c r="A2626" t="s">
        <v>11806</v>
      </c>
      <c r="B2626" t="s">
        <v>279</v>
      </c>
      <c r="C2626" t="s">
        <v>33</v>
      </c>
      <c r="D2626" t="s">
        <v>24</v>
      </c>
      <c r="E2626" t="s">
        <v>24</v>
      </c>
      <c r="F2626" t="s">
        <v>35</v>
      </c>
      <c r="G2626" t="s">
        <v>407</v>
      </c>
      <c r="H2626" t="s">
        <v>152</v>
      </c>
      <c r="I2626" t="b">
        <v>0</v>
      </c>
      <c r="J2626">
        <v>26.7</v>
      </c>
      <c r="K2626">
        <v>2061.25</v>
      </c>
      <c r="L2626" t="s">
        <v>11807</v>
      </c>
      <c r="M2626" s="2">
        <f t="shared" ref="M2626:M2689" si="123">_xlfn.LET(
    _xlpm.iso, L2626,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45914.573611111111</v>
      </c>
      <c r="N2626" t="s">
        <v>11808</v>
      </c>
      <c r="O2626" s="2">
        <f t="shared" si="121"/>
        <v>45917.127835648149</v>
      </c>
      <c r="P2626" t="s">
        <v>11809</v>
      </c>
      <c r="Q2626" s="2">
        <f t="shared" si="122"/>
        <v>45917.12431712963</v>
      </c>
      <c r="R2626" t="s">
        <v>11810</v>
      </c>
      <c r="S2626" t="s">
        <v>30</v>
      </c>
      <c r="T2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26" s="5">
        <f>IF(tb_ship[[#This Row],[current_status]]&lt;&gt;"DELIVERED", "",
  ABS(tb_ship[[#This Row],[Formated_actual_delivery_timestamp]] - tb_ship[[#This Row],[Formatted_estimated_delivery_timestamp]])
)</f>
        <v>3.5185185188311152E-3</v>
      </c>
      <c r="X2626">
        <v>2</v>
      </c>
      <c r="Y2626">
        <v>1</v>
      </c>
      <c r="Z2626" t="b">
        <v>0</v>
      </c>
    </row>
    <row r="2627" spans="1:26" hidden="1" x14ac:dyDescent="0.25">
      <c r="A2627" t="s">
        <v>11811</v>
      </c>
      <c r="B2627" t="s">
        <v>58</v>
      </c>
      <c r="C2627" t="s">
        <v>43</v>
      </c>
      <c r="D2627" t="s">
        <v>24</v>
      </c>
      <c r="E2627" t="s">
        <v>52</v>
      </c>
      <c r="F2627" t="s">
        <v>407</v>
      </c>
      <c r="G2627" t="s">
        <v>422</v>
      </c>
      <c r="H2627" t="s">
        <v>216</v>
      </c>
      <c r="I2627" t="b">
        <v>1</v>
      </c>
      <c r="J2627">
        <v>30.51</v>
      </c>
      <c r="K2627">
        <v>838.71</v>
      </c>
      <c r="L2627" t="s">
        <v>11812</v>
      </c>
      <c r="M2627" s="2">
        <f t="shared" si="123"/>
        <v>45889.966666666667</v>
      </c>
      <c r="N2627" t="s">
        <v>11813</v>
      </c>
      <c r="O2627" s="2">
        <f t="shared" ref="O2627:O2690" si="124">_xlfn.LET(
    _xlpm.iso, N2627,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45899.206701388888</v>
      </c>
      <c r="P2627" t="s">
        <v>11814</v>
      </c>
      <c r="Q2627" s="2">
        <f t="shared" ref="Q2627:Q2690" si="125">IF(P2627="", "", _xlfn.LET(
    _xlpm.iso, P2627,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45898.837268518524</v>
      </c>
      <c r="R2627" t="s">
        <v>11814</v>
      </c>
      <c r="S2627" t="s">
        <v>30</v>
      </c>
      <c r="T26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27" s="5">
        <f>IF(tb_ship[[#This Row],[current_status]]&lt;&gt;"DELIVERED", "",
  ABS(tb_ship[[#This Row],[Formated_actual_delivery_timestamp]] - tb_ship[[#This Row],[Formatted_estimated_delivery_timestamp]])
)</f>
        <v>0.36943287036410766</v>
      </c>
      <c r="X2627">
        <v>2</v>
      </c>
      <c r="Y2627">
        <v>5</v>
      </c>
      <c r="Z2627" t="b">
        <v>0</v>
      </c>
    </row>
    <row r="2628" spans="1:26" hidden="1" x14ac:dyDescent="0.25">
      <c r="A2628" t="s">
        <v>11815</v>
      </c>
      <c r="B2628" t="s">
        <v>42</v>
      </c>
      <c r="C2628" t="s">
        <v>43</v>
      </c>
      <c r="D2628" t="s">
        <v>44</v>
      </c>
      <c r="E2628" t="s">
        <v>24</v>
      </c>
      <c r="F2628" t="s">
        <v>180</v>
      </c>
      <c r="G2628" t="s">
        <v>128</v>
      </c>
      <c r="H2628" t="s">
        <v>181</v>
      </c>
      <c r="I2628" t="b">
        <v>0</v>
      </c>
      <c r="J2628">
        <v>2.38</v>
      </c>
      <c r="K2628">
        <v>47.28</v>
      </c>
      <c r="L2628" t="s">
        <v>11816</v>
      </c>
      <c r="M2628" s="2">
        <f t="shared" si="123"/>
        <v>45866.293749999997</v>
      </c>
      <c r="N2628" t="s">
        <v>11817</v>
      </c>
      <c r="O2628" s="2">
        <f t="shared" si="124"/>
        <v>45863.98805555555</v>
      </c>
      <c r="Q2628" s="2" t="str">
        <f t="shared" si="125"/>
        <v/>
      </c>
      <c r="R2628" t="s">
        <v>11818</v>
      </c>
      <c r="S2628" t="s">
        <v>140</v>
      </c>
      <c r="T26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28" s="5" t="str">
        <f>IF(tb_ship[[#This Row],[current_status]]&lt;&gt;"DELIVERED", "",
  ABS(tb_ship[[#This Row],[Formated_actual_delivery_timestamp]] - tb_ship[[#This Row],[Formatted_estimated_delivery_timestamp]])
)</f>
        <v/>
      </c>
      <c r="V2628" t="s">
        <v>194</v>
      </c>
      <c r="W2628" t="s">
        <v>831</v>
      </c>
      <c r="X2628">
        <v>8</v>
      </c>
      <c r="Y2628">
        <v>2</v>
      </c>
      <c r="Z2628" t="b">
        <v>1</v>
      </c>
    </row>
    <row r="2629" spans="1:26" hidden="1" x14ac:dyDescent="0.25">
      <c r="A2629" t="s">
        <v>11819</v>
      </c>
      <c r="B2629" t="s">
        <v>1362</v>
      </c>
      <c r="C2629" t="s">
        <v>33</v>
      </c>
      <c r="D2629" t="s">
        <v>44</v>
      </c>
      <c r="E2629" t="s">
        <v>52</v>
      </c>
      <c r="F2629" t="s">
        <v>45</v>
      </c>
      <c r="G2629" t="s">
        <v>236</v>
      </c>
      <c r="H2629" t="s">
        <v>2406</v>
      </c>
      <c r="I2629" t="b">
        <v>1</v>
      </c>
      <c r="J2629">
        <v>10.79</v>
      </c>
      <c r="K2629">
        <v>315.56</v>
      </c>
      <c r="L2629" t="s">
        <v>11820</v>
      </c>
      <c r="M2629" s="2">
        <f t="shared" si="123"/>
        <v>46041.304166666669</v>
      </c>
      <c r="N2629" t="s">
        <v>11821</v>
      </c>
      <c r="O2629" s="2">
        <f t="shared" si="124"/>
        <v>46044.165300925924</v>
      </c>
      <c r="P2629" t="s">
        <v>11822</v>
      </c>
      <c r="Q2629" s="2">
        <f t="shared" si="125"/>
        <v>46043.923090277778</v>
      </c>
      <c r="R2629" t="s">
        <v>11822</v>
      </c>
      <c r="S2629" t="s">
        <v>30</v>
      </c>
      <c r="T26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29" s="5">
        <f>IF(tb_ship[[#This Row],[current_status]]&lt;&gt;"DELIVERED", "",
  ABS(tb_ship[[#This Row],[Formated_actual_delivery_timestamp]] - tb_ship[[#This Row],[Formatted_estimated_delivery_timestamp]])
)</f>
        <v>0.24221064814628335</v>
      </c>
      <c r="X2629">
        <v>3</v>
      </c>
      <c r="Y2629">
        <v>4</v>
      </c>
      <c r="Z2629" t="b">
        <v>0</v>
      </c>
    </row>
    <row r="2630" spans="1:26" hidden="1" x14ac:dyDescent="0.25">
      <c r="A2630" t="s">
        <v>11823</v>
      </c>
      <c r="B2630" t="s">
        <v>573</v>
      </c>
      <c r="C2630" t="s">
        <v>43</v>
      </c>
      <c r="D2630" t="s">
        <v>44</v>
      </c>
      <c r="E2630" t="s">
        <v>24</v>
      </c>
      <c r="F2630" t="s">
        <v>180</v>
      </c>
      <c r="G2630" t="s">
        <v>25</v>
      </c>
      <c r="H2630" t="s">
        <v>181</v>
      </c>
      <c r="I2630" t="b">
        <v>1</v>
      </c>
      <c r="J2630">
        <v>17.100000000000001</v>
      </c>
      <c r="K2630">
        <v>510.16</v>
      </c>
      <c r="L2630" t="s">
        <v>11824</v>
      </c>
      <c r="M2630" s="2">
        <f t="shared" si="123"/>
        <v>45925.084722222222</v>
      </c>
      <c r="N2630" t="s">
        <v>11825</v>
      </c>
      <c r="O2630" s="2">
        <f t="shared" si="124"/>
        <v>45935.144398148142</v>
      </c>
      <c r="P2630" t="s">
        <v>11826</v>
      </c>
      <c r="Q2630" s="2">
        <f t="shared" si="125"/>
        <v>45934.840833333328</v>
      </c>
      <c r="R2630" t="s">
        <v>11826</v>
      </c>
      <c r="S2630" t="s">
        <v>30</v>
      </c>
      <c r="T2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30" s="5">
        <f>IF(tb_ship[[#This Row],[current_status]]&lt;&gt;"DELIVERED", "",
  ABS(tb_ship[[#This Row],[Formated_actual_delivery_timestamp]] - tb_ship[[#This Row],[Formatted_estimated_delivery_timestamp]])
)</f>
        <v>0.30356481481430819</v>
      </c>
      <c r="X2630">
        <v>2</v>
      </c>
      <c r="Y2630">
        <v>3</v>
      </c>
      <c r="Z2630" t="b">
        <v>0</v>
      </c>
    </row>
    <row r="2631" spans="1:26" hidden="1" x14ac:dyDescent="0.25">
      <c r="A2631" t="s">
        <v>11827</v>
      </c>
      <c r="B2631" t="s">
        <v>67</v>
      </c>
      <c r="C2631" t="s">
        <v>847</v>
      </c>
      <c r="D2631" t="s">
        <v>24</v>
      </c>
      <c r="E2631" t="s">
        <v>34</v>
      </c>
      <c r="F2631" t="s">
        <v>189</v>
      </c>
      <c r="G2631" t="s">
        <v>230</v>
      </c>
      <c r="I2631" t="b">
        <v>1</v>
      </c>
      <c r="J2631">
        <v>65.25</v>
      </c>
      <c r="K2631">
        <v>1625.31</v>
      </c>
      <c r="L2631" t="s">
        <v>11828</v>
      </c>
      <c r="M2631" s="2">
        <f t="shared" si="123"/>
        <v>45868.886111111111</v>
      </c>
      <c r="N2631" t="s">
        <v>11829</v>
      </c>
      <c r="O2631" s="2">
        <f t="shared" si="124"/>
        <v>45876.513171296298</v>
      </c>
      <c r="P2631" t="s">
        <v>11830</v>
      </c>
      <c r="Q2631" s="2">
        <f t="shared" si="125"/>
        <v>45876.853784722225</v>
      </c>
      <c r="R2631" t="s">
        <v>11831</v>
      </c>
      <c r="S2631" t="s">
        <v>30</v>
      </c>
      <c r="T26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31" s="5">
        <f>IF(tb_ship[[#This Row],[current_status]]&lt;&gt;"DELIVERED", "",
  ABS(tb_ship[[#This Row],[Formated_actual_delivery_timestamp]] - tb_ship[[#This Row],[Formatted_estimated_delivery_timestamp]])
)</f>
        <v>0.34061342592758592</v>
      </c>
      <c r="X2631">
        <v>3</v>
      </c>
      <c r="Y2631">
        <v>5</v>
      </c>
      <c r="Z2631" t="b">
        <v>0</v>
      </c>
    </row>
    <row r="2632" spans="1:26" hidden="1" x14ac:dyDescent="0.25">
      <c r="A2632" t="s">
        <v>11832</v>
      </c>
      <c r="B2632" t="s">
        <v>203</v>
      </c>
      <c r="C2632" t="s">
        <v>43</v>
      </c>
      <c r="D2632" t="s">
        <v>52</v>
      </c>
      <c r="E2632" t="s">
        <v>24</v>
      </c>
      <c r="F2632" t="s">
        <v>76</v>
      </c>
      <c r="G2632" t="s">
        <v>650</v>
      </c>
      <c r="H2632" t="s">
        <v>1024</v>
      </c>
      <c r="I2632" t="b">
        <v>1</v>
      </c>
      <c r="J2632">
        <v>2.59</v>
      </c>
      <c r="K2632">
        <v>168.65</v>
      </c>
      <c r="L2632" t="s">
        <v>11833</v>
      </c>
      <c r="M2632" s="2">
        <f t="shared" si="123"/>
        <v>45948.366666666669</v>
      </c>
      <c r="N2632" t="s">
        <v>11834</v>
      </c>
      <c r="O2632" s="2">
        <f t="shared" si="124"/>
        <v>45955.968414351853</v>
      </c>
      <c r="Q2632" s="2" t="str">
        <f t="shared" si="125"/>
        <v/>
      </c>
      <c r="R2632" t="s">
        <v>11835</v>
      </c>
      <c r="S2632" t="s">
        <v>140</v>
      </c>
      <c r="T26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32" s="5" t="str">
        <f>IF(tb_ship[[#This Row],[current_status]]&lt;&gt;"DELIVERED", "",
  ABS(tb_ship[[#This Row],[Formated_actual_delivery_timestamp]] - tb_ship[[#This Row],[Formatted_estimated_delivery_timestamp]])
)</f>
        <v/>
      </c>
      <c r="V2632" t="s">
        <v>1798</v>
      </c>
      <c r="W2632" t="s">
        <v>381</v>
      </c>
      <c r="X2632">
        <v>5</v>
      </c>
      <c r="Y2632">
        <v>4</v>
      </c>
      <c r="Z2632" t="b">
        <v>1</v>
      </c>
    </row>
    <row r="2633" spans="1:26" hidden="1" x14ac:dyDescent="0.25">
      <c r="A2633" t="s">
        <v>11836</v>
      </c>
      <c r="B2633" t="s">
        <v>3176</v>
      </c>
      <c r="C2633" t="s">
        <v>43</v>
      </c>
      <c r="D2633" t="s">
        <v>34</v>
      </c>
      <c r="E2633" t="s">
        <v>24</v>
      </c>
      <c r="F2633" t="s">
        <v>75</v>
      </c>
      <c r="G2633" t="s">
        <v>35</v>
      </c>
      <c r="H2633" t="s">
        <v>2747</v>
      </c>
      <c r="I2633" t="b">
        <v>1</v>
      </c>
      <c r="J2633">
        <v>22.11</v>
      </c>
      <c r="K2633">
        <v>1514.26</v>
      </c>
      <c r="L2633" t="s">
        <v>11837</v>
      </c>
      <c r="M2633" s="2">
        <f t="shared" si="123"/>
        <v>46044.388194444444</v>
      </c>
      <c r="N2633" t="s">
        <v>11838</v>
      </c>
      <c r="O2633" s="2">
        <f t="shared" si="124"/>
        <v>46053.845023148147</v>
      </c>
      <c r="P2633" t="s">
        <v>11839</v>
      </c>
      <c r="Q2633" s="2">
        <f t="shared" si="125"/>
        <v>46053.599687499998</v>
      </c>
      <c r="R2633" t="s">
        <v>11840</v>
      </c>
      <c r="S2633" t="s">
        <v>30</v>
      </c>
      <c r="T26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33" s="5">
        <f>IF(tb_ship[[#This Row],[current_status]]&lt;&gt;"DELIVERED", "",
  ABS(tb_ship[[#This Row],[Formated_actual_delivery_timestamp]] - tb_ship[[#This Row],[Formatted_estimated_delivery_timestamp]])
)</f>
        <v>0.24533564814919373</v>
      </c>
      <c r="X2633">
        <v>3</v>
      </c>
      <c r="Y2633">
        <v>5</v>
      </c>
      <c r="Z2633" t="b">
        <v>0</v>
      </c>
    </row>
    <row r="2634" spans="1:26" hidden="1" x14ac:dyDescent="0.25">
      <c r="A2634" t="s">
        <v>11841</v>
      </c>
      <c r="B2634" t="s">
        <v>32</v>
      </c>
      <c r="C2634" t="s">
        <v>43</v>
      </c>
      <c r="D2634" t="s">
        <v>24</v>
      </c>
      <c r="E2634" t="s">
        <v>52</v>
      </c>
      <c r="F2634" t="s">
        <v>128</v>
      </c>
      <c r="G2634" t="s">
        <v>5156</v>
      </c>
      <c r="H2634" t="s">
        <v>216</v>
      </c>
      <c r="I2634" t="b">
        <v>1</v>
      </c>
      <c r="J2634">
        <v>43.76</v>
      </c>
      <c r="K2634">
        <v>2414.59</v>
      </c>
      <c r="L2634" t="s">
        <v>11842</v>
      </c>
      <c r="M2634" s="2">
        <f t="shared" si="123"/>
        <v>45960.820833333339</v>
      </c>
      <c r="N2634" t="s">
        <v>11843</v>
      </c>
      <c r="O2634" s="2">
        <f t="shared" si="124"/>
        <v>45967.348321759258</v>
      </c>
      <c r="Q2634" s="2" t="str">
        <f t="shared" si="125"/>
        <v/>
      </c>
      <c r="R2634" t="s">
        <v>11844</v>
      </c>
      <c r="S2634" t="s">
        <v>140</v>
      </c>
      <c r="T263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34" s="5" t="str">
        <f>IF(tb_ship[[#This Row],[current_status]]&lt;&gt;"DELIVERED", "",
  ABS(tb_ship[[#This Row],[Formated_actual_delivery_timestamp]] - tb_ship[[#This Row],[Formatted_estimated_delivery_timestamp]])
)</f>
        <v/>
      </c>
      <c r="V2634" t="s">
        <v>141</v>
      </c>
      <c r="W2634" t="s">
        <v>743</v>
      </c>
      <c r="X2634">
        <v>9</v>
      </c>
      <c r="Y2634">
        <v>5</v>
      </c>
      <c r="Z2634" t="b">
        <v>1</v>
      </c>
    </row>
    <row r="2635" spans="1:26" hidden="1" x14ac:dyDescent="0.25">
      <c r="A2635" t="s">
        <v>11845</v>
      </c>
      <c r="B2635" t="s">
        <v>22</v>
      </c>
      <c r="C2635" t="s">
        <v>23</v>
      </c>
      <c r="D2635" t="s">
        <v>24</v>
      </c>
      <c r="E2635" t="s">
        <v>24</v>
      </c>
      <c r="F2635" t="s">
        <v>35</v>
      </c>
      <c r="G2635" t="s">
        <v>407</v>
      </c>
      <c r="H2635" t="s">
        <v>26</v>
      </c>
      <c r="I2635" t="b">
        <v>0</v>
      </c>
      <c r="J2635">
        <v>49.43</v>
      </c>
      <c r="K2635">
        <v>892.07</v>
      </c>
      <c r="L2635" t="s">
        <v>11846</v>
      </c>
      <c r="M2635" s="2">
        <f t="shared" si="123"/>
        <v>46028.726388888892</v>
      </c>
      <c r="N2635" t="s">
        <v>11847</v>
      </c>
      <c r="O2635" s="2">
        <f t="shared" si="124"/>
        <v>46030.097164351857</v>
      </c>
      <c r="P2635" t="s">
        <v>11848</v>
      </c>
      <c r="Q2635" s="2">
        <f t="shared" si="125"/>
        <v>46030.615706018521</v>
      </c>
      <c r="R2635" t="s">
        <v>11849</v>
      </c>
      <c r="S2635" t="s">
        <v>30</v>
      </c>
      <c r="T26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35" s="5">
        <f>IF(tb_ship[[#This Row],[current_status]]&lt;&gt;"DELIVERED", "",
  ABS(tb_ship[[#This Row],[Formated_actual_delivery_timestamp]] - tb_ship[[#This Row],[Formatted_estimated_delivery_timestamp]])
)</f>
        <v>0.51854166666453239</v>
      </c>
      <c r="X2635">
        <v>2</v>
      </c>
      <c r="Y2635">
        <v>2</v>
      </c>
      <c r="Z2635" t="b">
        <v>0</v>
      </c>
    </row>
    <row r="2636" spans="1:26" hidden="1" x14ac:dyDescent="0.25">
      <c r="A2636" t="s">
        <v>11850</v>
      </c>
      <c r="B2636" t="s">
        <v>67</v>
      </c>
      <c r="C2636" t="s">
        <v>51</v>
      </c>
      <c r="D2636" t="s">
        <v>24</v>
      </c>
      <c r="E2636" t="s">
        <v>34</v>
      </c>
      <c r="F2636" t="s">
        <v>196</v>
      </c>
      <c r="G2636" t="s">
        <v>745</v>
      </c>
      <c r="H2636" t="s">
        <v>259</v>
      </c>
      <c r="I2636" t="b">
        <v>1</v>
      </c>
      <c r="J2636">
        <v>2.73</v>
      </c>
      <c r="K2636">
        <v>95.92</v>
      </c>
      <c r="L2636" t="s">
        <v>11851</v>
      </c>
      <c r="M2636" s="2">
        <f t="shared" si="123"/>
        <v>45913.961111111115</v>
      </c>
      <c r="N2636" t="s">
        <v>11852</v>
      </c>
      <c r="O2636" s="2">
        <f t="shared" si="124"/>
        <v>45920.561759259261</v>
      </c>
      <c r="P2636" t="s">
        <v>11853</v>
      </c>
      <c r="Q2636" s="2">
        <f t="shared" si="125"/>
        <v>45920.482569444444</v>
      </c>
      <c r="R2636" t="s">
        <v>11854</v>
      </c>
      <c r="S2636" t="s">
        <v>30</v>
      </c>
      <c r="T26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36" s="5">
        <f>IF(tb_ship[[#This Row],[current_status]]&lt;&gt;"DELIVERED", "",
  ABS(tb_ship[[#This Row],[Formated_actual_delivery_timestamp]] - tb_ship[[#This Row],[Formatted_estimated_delivery_timestamp]])
)</f>
        <v>7.9189814816345461E-2</v>
      </c>
      <c r="X2636">
        <v>1</v>
      </c>
      <c r="Y2636">
        <v>5</v>
      </c>
      <c r="Z2636" t="b">
        <v>0</v>
      </c>
    </row>
    <row r="2637" spans="1:26" hidden="1" x14ac:dyDescent="0.25">
      <c r="A2637" t="s">
        <v>11855</v>
      </c>
      <c r="B2637" t="s">
        <v>99</v>
      </c>
      <c r="C2637" t="s">
        <v>23</v>
      </c>
      <c r="D2637" t="s">
        <v>24</v>
      </c>
      <c r="E2637" t="s">
        <v>24</v>
      </c>
      <c r="F2637" t="s">
        <v>189</v>
      </c>
      <c r="G2637" t="s">
        <v>35</v>
      </c>
      <c r="H2637" t="s">
        <v>152</v>
      </c>
      <c r="I2637" t="b">
        <v>0</v>
      </c>
      <c r="J2637">
        <v>10.53</v>
      </c>
      <c r="K2637">
        <v>390.68</v>
      </c>
      <c r="L2637" t="s">
        <v>11856</v>
      </c>
      <c r="M2637" s="2">
        <f t="shared" si="123"/>
        <v>45873.665277777778</v>
      </c>
      <c r="N2637" t="s">
        <v>11857</v>
      </c>
      <c r="O2637" s="2">
        <f t="shared" si="124"/>
        <v>45875.424166666671</v>
      </c>
      <c r="P2637" t="s">
        <v>11858</v>
      </c>
      <c r="Q2637" s="2">
        <f t="shared" si="125"/>
        <v>45875.639953703707</v>
      </c>
      <c r="R2637" t="s">
        <v>11859</v>
      </c>
      <c r="S2637" t="s">
        <v>30</v>
      </c>
      <c r="T26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37" s="5">
        <f>IF(tb_ship[[#This Row],[current_status]]&lt;&gt;"DELIVERED", "",
  ABS(tb_ship[[#This Row],[Formated_actual_delivery_timestamp]] - tb_ship[[#This Row],[Formatted_estimated_delivery_timestamp]])
)</f>
        <v>0.21578703703562496</v>
      </c>
      <c r="X2637">
        <v>1</v>
      </c>
      <c r="Y2637">
        <v>2</v>
      </c>
      <c r="Z2637" t="b">
        <v>0</v>
      </c>
    </row>
    <row r="2638" spans="1:26" hidden="1" x14ac:dyDescent="0.25">
      <c r="A2638" t="s">
        <v>11860</v>
      </c>
      <c r="B2638" t="s">
        <v>335</v>
      </c>
      <c r="C2638" t="s">
        <v>51</v>
      </c>
      <c r="D2638" t="s">
        <v>24</v>
      </c>
      <c r="E2638" t="s">
        <v>52</v>
      </c>
      <c r="F2638" t="s">
        <v>273</v>
      </c>
      <c r="G2638" t="s">
        <v>53</v>
      </c>
      <c r="H2638" t="s">
        <v>216</v>
      </c>
      <c r="I2638" t="b">
        <v>1</v>
      </c>
      <c r="J2638">
        <v>31.4</v>
      </c>
      <c r="K2638">
        <v>1659.81</v>
      </c>
      <c r="L2638" t="s">
        <v>11861</v>
      </c>
      <c r="M2638" s="2">
        <f t="shared" si="123"/>
        <v>45939.004861111112</v>
      </c>
      <c r="N2638" t="s">
        <v>11862</v>
      </c>
      <c r="O2638" s="2">
        <f t="shared" si="124"/>
        <v>45937.675682870373</v>
      </c>
      <c r="P2638" t="s">
        <v>11863</v>
      </c>
      <c r="Q2638" s="2">
        <f t="shared" si="125"/>
        <v>45941.986979166664</v>
      </c>
      <c r="R2638" t="s">
        <v>11864</v>
      </c>
      <c r="S2638" t="s">
        <v>30</v>
      </c>
      <c r="T26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38" s="5">
        <f>IF(tb_ship[[#This Row],[current_status]]&lt;&gt;"DELIVERED", "",
  ABS(tb_ship[[#This Row],[Formated_actual_delivery_timestamp]] - tb_ship[[#This Row],[Formatted_estimated_delivery_timestamp]])
)</f>
        <v>4.3112962962914025</v>
      </c>
      <c r="X2638">
        <v>2</v>
      </c>
      <c r="Y2638">
        <v>5</v>
      </c>
      <c r="Z2638" t="b">
        <v>1</v>
      </c>
    </row>
    <row r="2639" spans="1:26" hidden="1" x14ac:dyDescent="0.25">
      <c r="A2639" t="s">
        <v>11865</v>
      </c>
      <c r="B2639" t="s">
        <v>203</v>
      </c>
      <c r="C2639" t="s">
        <v>51</v>
      </c>
      <c r="D2639" t="s">
        <v>52</v>
      </c>
      <c r="E2639" t="s">
        <v>59</v>
      </c>
      <c r="F2639" t="s">
        <v>92</v>
      </c>
      <c r="G2639" t="s">
        <v>313</v>
      </c>
      <c r="I2639" t="b">
        <v>0</v>
      </c>
      <c r="J2639">
        <v>4.63</v>
      </c>
      <c r="K2639">
        <v>134.08000000000001</v>
      </c>
      <c r="L2639" t="s">
        <v>11866</v>
      </c>
      <c r="M2639" s="2">
        <f t="shared" si="123"/>
        <v>45875.693749999999</v>
      </c>
      <c r="N2639" t="s">
        <v>11867</v>
      </c>
      <c r="O2639" s="2">
        <f t="shared" si="124"/>
        <v>45877.46125</v>
      </c>
      <c r="P2639" t="s">
        <v>11868</v>
      </c>
      <c r="Q2639" s="2">
        <f t="shared" si="125"/>
        <v>45877.52579861111</v>
      </c>
      <c r="R2639" t="s">
        <v>11869</v>
      </c>
      <c r="S2639" t="s">
        <v>30</v>
      </c>
      <c r="T26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39" s="5">
        <f>IF(tb_ship[[#This Row],[current_status]]&lt;&gt;"DELIVERED", "",
  ABS(tb_ship[[#This Row],[Formated_actual_delivery_timestamp]] - tb_ship[[#This Row],[Formatted_estimated_delivery_timestamp]])
)</f>
        <v>6.454861110978527E-2</v>
      </c>
      <c r="X2639">
        <v>2</v>
      </c>
      <c r="Y2639">
        <v>5</v>
      </c>
      <c r="Z2639" t="b">
        <v>0</v>
      </c>
    </row>
    <row r="2640" spans="1:26" hidden="1" x14ac:dyDescent="0.25">
      <c r="A2640" t="s">
        <v>11870</v>
      </c>
      <c r="B2640" t="s">
        <v>32</v>
      </c>
      <c r="C2640" t="s">
        <v>23</v>
      </c>
      <c r="D2640" t="s">
        <v>24</v>
      </c>
      <c r="E2640" t="s">
        <v>24</v>
      </c>
      <c r="F2640" t="s">
        <v>407</v>
      </c>
      <c r="G2640" t="s">
        <v>249</v>
      </c>
      <c r="I2640" t="b">
        <v>0</v>
      </c>
      <c r="J2640">
        <v>40.520000000000003</v>
      </c>
      <c r="K2640">
        <v>2583.4899999999998</v>
      </c>
      <c r="L2640" t="s">
        <v>11871</v>
      </c>
      <c r="M2640" s="2">
        <f t="shared" si="123"/>
        <v>45848.454861111109</v>
      </c>
      <c r="N2640" t="s">
        <v>11872</v>
      </c>
      <c r="O2640" s="2">
        <f t="shared" si="124"/>
        <v>45850.807002314818</v>
      </c>
      <c r="P2640" t="s">
        <v>11873</v>
      </c>
      <c r="Q2640" s="2">
        <f t="shared" si="125"/>
        <v>45851.125451388893</v>
      </c>
      <c r="R2640" t="s">
        <v>11873</v>
      </c>
      <c r="S2640" t="s">
        <v>30</v>
      </c>
      <c r="T26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40" s="5">
        <f>IF(tb_ship[[#This Row],[current_status]]&lt;&gt;"DELIVERED", "",
  ABS(tb_ship[[#This Row],[Formated_actual_delivery_timestamp]] - tb_ship[[#This Row],[Formatted_estimated_delivery_timestamp]])
)</f>
        <v>0.31844907407503342</v>
      </c>
      <c r="X2640">
        <v>1</v>
      </c>
      <c r="Y2640">
        <v>2</v>
      </c>
      <c r="Z2640" t="b">
        <v>0</v>
      </c>
    </row>
    <row r="2641" spans="1:26" hidden="1" x14ac:dyDescent="0.25">
      <c r="A2641" t="s">
        <v>11874</v>
      </c>
      <c r="B2641" t="s">
        <v>203</v>
      </c>
      <c r="C2641" t="s">
        <v>51</v>
      </c>
      <c r="D2641" t="s">
        <v>24</v>
      </c>
      <c r="E2641" t="s">
        <v>52</v>
      </c>
      <c r="F2641" t="s">
        <v>249</v>
      </c>
      <c r="G2641" t="s">
        <v>76</v>
      </c>
      <c r="H2641" t="s">
        <v>216</v>
      </c>
      <c r="I2641" t="b">
        <v>1</v>
      </c>
      <c r="J2641">
        <v>2.4900000000000002</v>
      </c>
      <c r="K2641">
        <v>59.09</v>
      </c>
      <c r="L2641" t="s">
        <v>11875</v>
      </c>
      <c r="M2641" s="2">
        <f t="shared" si="123"/>
        <v>45933.538194444445</v>
      </c>
      <c r="N2641" t="s">
        <v>11876</v>
      </c>
      <c r="O2641" s="2">
        <f t="shared" si="124"/>
        <v>45937.33421296296</v>
      </c>
      <c r="P2641" t="s">
        <v>11877</v>
      </c>
      <c r="Q2641" s="2">
        <f t="shared" si="125"/>
        <v>45936.882881944446</v>
      </c>
      <c r="R2641" t="s">
        <v>11878</v>
      </c>
      <c r="S2641" t="s">
        <v>30</v>
      </c>
      <c r="T26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1" s="5">
        <f>IF(tb_ship[[#This Row],[current_status]]&lt;&gt;"DELIVERED", "",
  ABS(tb_ship[[#This Row],[Formated_actual_delivery_timestamp]] - tb_ship[[#This Row],[Formatted_estimated_delivery_timestamp]])
)</f>
        <v>0.45133101851388346</v>
      </c>
      <c r="X2641">
        <v>2</v>
      </c>
      <c r="Y2641">
        <v>2</v>
      </c>
      <c r="Z2641" t="b">
        <v>0</v>
      </c>
    </row>
    <row r="2642" spans="1:26" hidden="1" x14ac:dyDescent="0.25">
      <c r="A2642" t="s">
        <v>11879</v>
      </c>
      <c r="B2642" t="s">
        <v>67</v>
      </c>
      <c r="C2642" t="s">
        <v>23</v>
      </c>
      <c r="D2642" t="s">
        <v>24</v>
      </c>
      <c r="E2642" t="s">
        <v>34</v>
      </c>
      <c r="F2642" t="s">
        <v>128</v>
      </c>
      <c r="G2642" t="s">
        <v>209</v>
      </c>
      <c r="I2642" t="b">
        <v>1</v>
      </c>
      <c r="J2642">
        <v>8.66</v>
      </c>
      <c r="K2642">
        <v>204.22</v>
      </c>
      <c r="L2642" t="s">
        <v>11880</v>
      </c>
      <c r="M2642" s="2">
        <f t="shared" si="123"/>
        <v>46001.726388888892</v>
      </c>
      <c r="N2642" t="s">
        <v>11881</v>
      </c>
      <c r="O2642" s="2">
        <f t="shared" si="124"/>
        <v>46004.809513888889</v>
      </c>
      <c r="P2642" t="s">
        <v>11882</v>
      </c>
      <c r="Q2642" s="2">
        <f t="shared" si="125"/>
        <v>46005.380960648152</v>
      </c>
      <c r="R2642" t="s">
        <v>11882</v>
      </c>
      <c r="S2642" t="s">
        <v>30</v>
      </c>
      <c r="T26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42" s="5">
        <f>IF(tb_ship[[#This Row],[current_status]]&lt;&gt;"DELIVERED", "",
  ABS(tb_ship[[#This Row],[Formated_actual_delivery_timestamp]] - tb_ship[[#This Row],[Formatted_estimated_delivery_timestamp]])
)</f>
        <v>0.57144675926247146</v>
      </c>
      <c r="X2642">
        <v>4</v>
      </c>
      <c r="Y2642">
        <v>4</v>
      </c>
      <c r="Z2642" t="b">
        <v>0</v>
      </c>
    </row>
    <row r="2643" spans="1:26" x14ac:dyDescent="0.25">
      <c r="A2643" t="s">
        <v>11883</v>
      </c>
      <c r="B2643" t="s">
        <v>58</v>
      </c>
      <c r="C2643" t="s">
        <v>33</v>
      </c>
      <c r="D2643" t="s">
        <v>44</v>
      </c>
      <c r="E2643" t="s">
        <v>52</v>
      </c>
      <c r="F2643" t="s">
        <v>280</v>
      </c>
      <c r="G2643" t="s">
        <v>92</v>
      </c>
      <c r="H2643" t="s">
        <v>2406</v>
      </c>
      <c r="I2643" t="b">
        <v>1</v>
      </c>
      <c r="J2643">
        <v>2.54</v>
      </c>
      <c r="K2643">
        <v>51.09</v>
      </c>
      <c r="L2643" t="s">
        <v>11884</v>
      </c>
      <c r="M2643" s="2">
        <f t="shared" si="123"/>
        <v>46014.181249999994</v>
      </c>
      <c r="N2643" t="s">
        <v>11885</v>
      </c>
      <c r="O2643" s="2">
        <f t="shared" si="124"/>
        <v>46023.002465277779</v>
      </c>
      <c r="Q2643" s="2" t="str">
        <f t="shared" si="125"/>
        <v/>
      </c>
      <c r="R2643" t="s">
        <v>11886</v>
      </c>
      <c r="S2643" t="s">
        <v>156</v>
      </c>
      <c r="T26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43" s="5" t="str">
        <f>IF(tb_ship[[#This Row],[current_status]]&lt;&gt;"DELIVERED", "",
  ABS(tb_ship[[#This Row],[Formated_actual_delivery_timestamp]] - tb_ship[[#This Row],[Formatted_estimated_delivery_timestamp]])
)</f>
        <v/>
      </c>
      <c r="V2643" t="s">
        <v>147</v>
      </c>
      <c r="W2643" t="s">
        <v>381</v>
      </c>
      <c r="X2643">
        <v>7</v>
      </c>
      <c r="Y2643">
        <v>2</v>
      </c>
      <c r="Z2643" t="b">
        <v>1</v>
      </c>
    </row>
    <row r="2644" spans="1:26" hidden="1" x14ac:dyDescent="0.25">
      <c r="A2644" t="s">
        <v>11887</v>
      </c>
      <c r="B2644" t="s">
        <v>168</v>
      </c>
      <c r="C2644" t="s">
        <v>33</v>
      </c>
      <c r="D2644" t="s">
        <v>24</v>
      </c>
      <c r="E2644" t="s">
        <v>24</v>
      </c>
      <c r="F2644" t="s">
        <v>189</v>
      </c>
      <c r="G2644" t="s">
        <v>249</v>
      </c>
      <c r="H2644" t="s">
        <v>152</v>
      </c>
      <c r="I2644" t="b">
        <v>0</v>
      </c>
      <c r="J2644">
        <v>3.18</v>
      </c>
      <c r="K2644">
        <v>213.43</v>
      </c>
      <c r="L2644" t="s">
        <v>11888</v>
      </c>
      <c r="M2644" s="2">
        <f t="shared" si="123"/>
        <v>45959.50277777778</v>
      </c>
      <c r="N2644" t="s">
        <v>11889</v>
      </c>
      <c r="O2644" s="2">
        <f t="shared" si="124"/>
        <v>45960.92050925926</v>
      </c>
      <c r="P2644" t="s">
        <v>11890</v>
      </c>
      <c r="Q2644" s="2">
        <f t="shared" si="125"/>
        <v>45960.514409722222</v>
      </c>
      <c r="R2644" t="s">
        <v>11890</v>
      </c>
      <c r="S2644" t="s">
        <v>30</v>
      </c>
      <c r="T2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4" s="5">
        <f>IF(tb_ship[[#This Row],[current_status]]&lt;&gt;"DELIVERED", "",
  ABS(tb_ship[[#This Row],[Formated_actual_delivery_timestamp]] - tb_ship[[#This Row],[Formatted_estimated_delivery_timestamp]])
)</f>
        <v>0.40609953703824431</v>
      </c>
      <c r="X2644">
        <v>2</v>
      </c>
      <c r="Y2644">
        <v>1</v>
      </c>
      <c r="Z2644" t="b">
        <v>0</v>
      </c>
    </row>
    <row r="2645" spans="1:26" hidden="1" x14ac:dyDescent="0.25">
      <c r="A2645" t="s">
        <v>11891</v>
      </c>
      <c r="B2645" t="s">
        <v>67</v>
      </c>
      <c r="D2645" t="s">
        <v>52</v>
      </c>
      <c r="E2645" t="s">
        <v>59</v>
      </c>
      <c r="F2645" t="s">
        <v>92</v>
      </c>
      <c r="G2645" t="s">
        <v>1576</v>
      </c>
      <c r="H2645" t="s">
        <v>968</v>
      </c>
      <c r="I2645" t="b">
        <v>0</v>
      </c>
      <c r="J2645">
        <v>26.48</v>
      </c>
      <c r="K2645">
        <v>1340.44</v>
      </c>
      <c r="L2645" t="s">
        <v>11892</v>
      </c>
      <c r="M2645" s="2">
        <f t="shared" si="123"/>
        <v>45971.51666666667</v>
      </c>
      <c r="N2645" t="s">
        <v>11893</v>
      </c>
      <c r="O2645" s="2">
        <f t="shared" si="124"/>
        <v>45979.425289351857</v>
      </c>
      <c r="P2645" t="s">
        <v>11894</v>
      </c>
      <c r="Q2645" s="2">
        <f t="shared" si="125"/>
        <v>45979.219016203708</v>
      </c>
      <c r="R2645" t="s">
        <v>11894</v>
      </c>
      <c r="S2645" t="s">
        <v>30</v>
      </c>
      <c r="T26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5" s="5">
        <f>IF(tb_ship[[#This Row],[current_status]]&lt;&gt;"DELIVERED", "",
  ABS(tb_ship[[#This Row],[Formated_actual_delivery_timestamp]] - tb_ship[[#This Row],[Formatted_estimated_delivery_timestamp]])
)</f>
        <v>0.20627314814919373</v>
      </c>
      <c r="X2645">
        <v>3</v>
      </c>
      <c r="Y2645">
        <v>4</v>
      </c>
      <c r="Z2645" t="b">
        <v>0</v>
      </c>
    </row>
    <row r="2646" spans="1:26" hidden="1" x14ac:dyDescent="0.25">
      <c r="A2646" t="s">
        <v>11895</v>
      </c>
      <c r="B2646" t="s">
        <v>279</v>
      </c>
      <c r="C2646" t="s">
        <v>51</v>
      </c>
      <c r="D2646" t="s">
        <v>24</v>
      </c>
      <c r="E2646" t="s">
        <v>24</v>
      </c>
      <c r="F2646" t="s">
        <v>1499</v>
      </c>
      <c r="G2646" t="s">
        <v>2941</v>
      </c>
      <c r="H2646" t="s">
        <v>152</v>
      </c>
      <c r="I2646" t="b">
        <v>0</v>
      </c>
      <c r="J2646">
        <v>3.07</v>
      </c>
      <c r="K2646">
        <v>41.57</v>
      </c>
      <c r="L2646" t="s">
        <v>11896</v>
      </c>
      <c r="M2646" s="2">
        <f t="shared" si="123"/>
        <v>45813.43472222222</v>
      </c>
      <c r="N2646" t="s">
        <v>11897</v>
      </c>
      <c r="O2646" s="2">
        <f t="shared" si="124"/>
        <v>45815.55918981482</v>
      </c>
      <c r="P2646" t="s">
        <v>11898</v>
      </c>
      <c r="Q2646" s="2">
        <f t="shared" si="125"/>
        <v>45815.429432870376</v>
      </c>
      <c r="R2646" t="s">
        <v>11898</v>
      </c>
      <c r="S2646" t="s">
        <v>30</v>
      </c>
      <c r="T26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6" s="5">
        <f>IF(tb_ship[[#This Row],[current_status]]&lt;&gt;"DELIVERED", "",
  ABS(tb_ship[[#This Row],[Formated_actual_delivery_timestamp]] - tb_ship[[#This Row],[Formatted_estimated_delivery_timestamp]])
)</f>
        <v>0.12975694444321562</v>
      </c>
      <c r="X2646">
        <v>2</v>
      </c>
      <c r="Y2646">
        <v>1</v>
      </c>
      <c r="Z2646" t="b">
        <v>0</v>
      </c>
    </row>
    <row r="2647" spans="1:26" hidden="1" x14ac:dyDescent="0.25">
      <c r="A2647" t="s">
        <v>11899</v>
      </c>
      <c r="B2647" t="s">
        <v>58</v>
      </c>
      <c r="C2647" t="s">
        <v>43</v>
      </c>
      <c r="D2647" t="s">
        <v>24</v>
      </c>
      <c r="E2647" t="s">
        <v>52</v>
      </c>
      <c r="F2647" t="s">
        <v>249</v>
      </c>
      <c r="G2647" t="s">
        <v>236</v>
      </c>
      <c r="H2647" t="s">
        <v>216</v>
      </c>
      <c r="I2647" t="b">
        <v>1</v>
      </c>
      <c r="J2647">
        <v>2.66</v>
      </c>
      <c r="K2647">
        <v>153.78</v>
      </c>
      <c r="L2647" t="s">
        <v>11900</v>
      </c>
      <c r="M2647" s="2">
        <f t="shared" si="123"/>
        <v>45945.573611111111</v>
      </c>
      <c r="N2647" t="s">
        <v>11901</v>
      </c>
      <c r="O2647" s="2">
        <f t="shared" si="124"/>
        <v>45953.488310185188</v>
      </c>
      <c r="P2647" t="s">
        <v>11902</v>
      </c>
      <c r="Q2647" s="2">
        <f t="shared" si="125"/>
        <v>45953.48269675926</v>
      </c>
      <c r="R2647" t="s">
        <v>11902</v>
      </c>
      <c r="S2647" t="s">
        <v>30</v>
      </c>
      <c r="T26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7" s="5">
        <f>IF(tb_ship[[#This Row],[current_status]]&lt;&gt;"DELIVERED", "",
  ABS(tb_ship[[#This Row],[Formated_actual_delivery_timestamp]] - tb_ship[[#This Row],[Formatted_estimated_delivery_timestamp]])
)</f>
        <v>5.6134259284590371E-3</v>
      </c>
      <c r="X2647">
        <v>3</v>
      </c>
      <c r="Y2647">
        <v>3</v>
      </c>
      <c r="Z2647" t="b">
        <v>0</v>
      </c>
    </row>
    <row r="2648" spans="1:26" hidden="1" x14ac:dyDescent="0.25">
      <c r="A2648" t="s">
        <v>11903</v>
      </c>
      <c r="B2648" t="s">
        <v>58</v>
      </c>
      <c r="C2648" t="s">
        <v>51</v>
      </c>
      <c r="D2648" t="s">
        <v>52</v>
      </c>
      <c r="E2648" t="s">
        <v>173</v>
      </c>
      <c r="F2648" t="s">
        <v>76</v>
      </c>
      <c r="G2648" t="s">
        <v>174</v>
      </c>
      <c r="H2648" t="s">
        <v>412</v>
      </c>
      <c r="I2648" t="b">
        <v>0</v>
      </c>
      <c r="J2648">
        <v>9.32</v>
      </c>
      <c r="K2648">
        <v>330.29</v>
      </c>
      <c r="L2648" t="s">
        <v>11904</v>
      </c>
      <c r="M2648" s="2">
        <f t="shared" si="123"/>
        <v>45866.74722222222</v>
      </c>
      <c r="N2648" t="s">
        <v>11905</v>
      </c>
      <c r="O2648" s="2">
        <f t="shared" si="124"/>
        <v>45869.887187500004</v>
      </c>
      <c r="P2648" t="s">
        <v>11906</v>
      </c>
      <c r="Q2648" s="2">
        <f t="shared" si="125"/>
        <v>45869.015648148154</v>
      </c>
      <c r="R2648" t="s">
        <v>11907</v>
      </c>
      <c r="S2648" t="s">
        <v>30</v>
      </c>
      <c r="T26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48" s="5">
        <f>IF(tb_ship[[#This Row],[current_status]]&lt;&gt;"DELIVERED", "",
  ABS(tb_ship[[#This Row],[Formated_actual_delivery_timestamp]] - tb_ship[[#This Row],[Formatted_estimated_delivery_timestamp]])
)</f>
        <v>0.87153935185051523</v>
      </c>
      <c r="X2648">
        <v>2</v>
      </c>
      <c r="Y2648">
        <v>2</v>
      </c>
      <c r="Z2648" t="b">
        <v>0</v>
      </c>
    </row>
    <row r="2649" spans="1:26" hidden="1" x14ac:dyDescent="0.25">
      <c r="A2649" t="s">
        <v>11908</v>
      </c>
      <c r="B2649" t="s">
        <v>58</v>
      </c>
      <c r="D2649" t="s">
        <v>59</v>
      </c>
      <c r="E2649" t="s">
        <v>52</v>
      </c>
      <c r="F2649" t="s">
        <v>160</v>
      </c>
      <c r="G2649" t="s">
        <v>329</v>
      </c>
      <c r="H2649" t="s">
        <v>162</v>
      </c>
      <c r="I2649" t="b">
        <v>0</v>
      </c>
      <c r="J2649">
        <v>3.91</v>
      </c>
      <c r="K2649">
        <v>148.09</v>
      </c>
      <c r="L2649" t="s">
        <v>11909</v>
      </c>
      <c r="M2649" s="2">
        <f t="shared" si="123"/>
        <v>45957.368055555555</v>
      </c>
      <c r="N2649" t="s">
        <v>11910</v>
      </c>
      <c r="O2649" s="2">
        <f t="shared" si="124"/>
        <v>45963.767268518524</v>
      </c>
      <c r="P2649" t="s">
        <v>11911</v>
      </c>
      <c r="Q2649" s="2">
        <f t="shared" si="125"/>
        <v>45964.285393518519</v>
      </c>
      <c r="R2649" t="s">
        <v>11911</v>
      </c>
      <c r="S2649" t="s">
        <v>30</v>
      </c>
      <c r="T2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49" s="5">
        <f>IF(tb_ship[[#This Row],[current_status]]&lt;&gt;"DELIVERED", "",
  ABS(tb_ship[[#This Row],[Formated_actual_delivery_timestamp]] - tb_ship[[#This Row],[Formatted_estimated_delivery_timestamp]])
)</f>
        <v>0.51812499999505235</v>
      </c>
      <c r="X2649">
        <v>5</v>
      </c>
      <c r="Y2649">
        <v>5</v>
      </c>
      <c r="Z2649" t="b">
        <v>0</v>
      </c>
    </row>
    <row r="2650" spans="1:26" hidden="1" x14ac:dyDescent="0.25">
      <c r="A2650" t="s">
        <v>11912</v>
      </c>
      <c r="B2650" t="s">
        <v>83</v>
      </c>
      <c r="C2650" t="s">
        <v>23</v>
      </c>
      <c r="D2650" t="s">
        <v>24</v>
      </c>
      <c r="E2650" t="s">
        <v>24</v>
      </c>
      <c r="F2650" t="s">
        <v>93</v>
      </c>
      <c r="G2650" t="s">
        <v>25</v>
      </c>
      <c r="I2650" t="b">
        <v>0</v>
      </c>
      <c r="J2650">
        <v>21.71</v>
      </c>
      <c r="K2650">
        <v>760.42</v>
      </c>
      <c r="L2650" t="s">
        <v>11913</v>
      </c>
      <c r="M2650" s="2">
        <f t="shared" si="123"/>
        <v>45890.646527777782</v>
      </c>
      <c r="N2650" t="s">
        <v>11914</v>
      </c>
      <c r="O2650" s="2">
        <f t="shared" si="124"/>
        <v>45893.299351851856</v>
      </c>
      <c r="Q2650" s="2" t="str">
        <f t="shared" si="125"/>
        <v/>
      </c>
      <c r="R2650" t="s">
        <v>11915</v>
      </c>
      <c r="S2650" t="s">
        <v>673</v>
      </c>
      <c r="T26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50" s="5" t="str">
        <f>IF(tb_ship[[#This Row],[current_status]]&lt;&gt;"DELIVERED", "",
  ABS(tb_ship[[#This Row],[Formated_actual_delivery_timestamp]] - tb_ship[[#This Row],[Formatted_estimated_delivery_timestamp]])
)</f>
        <v/>
      </c>
      <c r="V2650" t="s">
        <v>400</v>
      </c>
      <c r="W2650" t="s">
        <v>3515</v>
      </c>
      <c r="X2650">
        <v>7</v>
      </c>
      <c r="Y2650">
        <v>1</v>
      </c>
      <c r="Z2650" t="b">
        <v>1</v>
      </c>
    </row>
    <row r="2651" spans="1:26" hidden="1" x14ac:dyDescent="0.25">
      <c r="A2651" t="s">
        <v>11916</v>
      </c>
      <c r="B2651" t="s">
        <v>134</v>
      </c>
      <c r="C2651" t="s">
        <v>33</v>
      </c>
      <c r="D2651" t="s">
        <v>116</v>
      </c>
      <c r="E2651" t="s">
        <v>24</v>
      </c>
      <c r="F2651" t="s">
        <v>5275</v>
      </c>
      <c r="G2651" t="s">
        <v>128</v>
      </c>
      <c r="H2651" t="s">
        <v>377</v>
      </c>
      <c r="I2651" t="b">
        <v>1</v>
      </c>
      <c r="J2651">
        <v>25.2</v>
      </c>
      <c r="K2651">
        <v>657.43</v>
      </c>
      <c r="L2651" t="s">
        <v>11917</v>
      </c>
      <c r="M2651" s="2">
        <f t="shared" si="123"/>
        <v>45884.654861111114</v>
      </c>
      <c r="N2651" t="s">
        <v>11918</v>
      </c>
      <c r="O2651" s="2">
        <f t="shared" si="124"/>
        <v>45891.075972222221</v>
      </c>
      <c r="P2651" t="s">
        <v>11919</v>
      </c>
      <c r="Q2651" s="2">
        <f t="shared" si="125"/>
        <v>45891.023136574076</v>
      </c>
      <c r="R2651" t="s">
        <v>11919</v>
      </c>
      <c r="S2651" t="s">
        <v>30</v>
      </c>
      <c r="T26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51" s="5">
        <f>IF(tb_ship[[#This Row],[current_status]]&lt;&gt;"DELIVERED", "",
  ABS(tb_ship[[#This Row],[Formated_actual_delivery_timestamp]] - tb_ship[[#This Row],[Formatted_estimated_delivery_timestamp]])
)</f>
        <v>5.2835648144537117E-2</v>
      </c>
      <c r="X2651">
        <v>3</v>
      </c>
      <c r="Y2651">
        <v>3</v>
      </c>
      <c r="Z2651" t="b">
        <v>0</v>
      </c>
    </row>
    <row r="2652" spans="1:26" hidden="1" x14ac:dyDescent="0.25">
      <c r="A2652" t="s">
        <v>11920</v>
      </c>
      <c r="B2652" t="s">
        <v>402</v>
      </c>
      <c r="C2652" t="s">
        <v>33</v>
      </c>
      <c r="D2652" t="s">
        <v>34</v>
      </c>
      <c r="E2652" t="s">
        <v>24</v>
      </c>
      <c r="F2652" t="s">
        <v>36</v>
      </c>
      <c r="G2652" t="s">
        <v>35</v>
      </c>
      <c r="H2652" t="s">
        <v>319</v>
      </c>
      <c r="I2652" t="b">
        <v>1</v>
      </c>
      <c r="J2652">
        <v>1.9</v>
      </c>
      <c r="K2652">
        <v>63.39</v>
      </c>
      <c r="L2652" t="s">
        <v>11921</v>
      </c>
      <c r="M2652" s="2">
        <f t="shared" si="123"/>
        <v>45850.28125</v>
      </c>
      <c r="N2652" t="s">
        <v>11922</v>
      </c>
      <c r="O2652" s="2">
        <f t="shared" si="124"/>
        <v>45860.220555555556</v>
      </c>
      <c r="P2652" t="s">
        <v>11923</v>
      </c>
      <c r="Q2652" s="2">
        <f t="shared" si="125"/>
        <v>45860.446921296294</v>
      </c>
      <c r="R2652" t="s">
        <v>11923</v>
      </c>
      <c r="S2652" t="s">
        <v>30</v>
      </c>
      <c r="T2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52" s="5">
        <f>IF(tb_ship[[#This Row],[current_status]]&lt;&gt;"DELIVERED", "",
  ABS(tb_ship[[#This Row],[Formated_actual_delivery_timestamp]] - tb_ship[[#This Row],[Formatted_estimated_delivery_timestamp]])
)</f>
        <v>0.22636574073840166</v>
      </c>
      <c r="X2652">
        <v>2</v>
      </c>
      <c r="Y2652">
        <v>2</v>
      </c>
      <c r="Z2652" t="b">
        <v>0</v>
      </c>
    </row>
    <row r="2653" spans="1:26" hidden="1" x14ac:dyDescent="0.25">
      <c r="A2653" t="s">
        <v>11924</v>
      </c>
      <c r="B2653" t="s">
        <v>687</v>
      </c>
      <c r="C2653" t="s">
        <v>43</v>
      </c>
      <c r="D2653" t="s">
        <v>52</v>
      </c>
      <c r="E2653" t="s">
        <v>59</v>
      </c>
      <c r="F2653" t="s">
        <v>329</v>
      </c>
      <c r="G2653" t="s">
        <v>471</v>
      </c>
      <c r="H2653" t="s">
        <v>314</v>
      </c>
      <c r="I2653" t="b">
        <v>0</v>
      </c>
      <c r="J2653">
        <v>2.33</v>
      </c>
      <c r="K2653">
        <v>64.86</v>
      </c>
      <c r="L2653" t="s">
        <v>11925</v>
      </c>
      <c r="M2653" s="2">
        <f t="shared" si="123"/>
        <v>45890.498611111114</v>
      </c>
      <c r="N2653" t="s">
        <v>11926</v>
      </c>
      <c r="O2653" s="2">
        <f t="shared" si="124"/>
        <v>45900.378981481481</v>
      </c>
      <c r="P2653" t="s">
        <v>11927</v>
      </c>
      <c r="Q2653" s="2">
        <f t="shared" si="125"/>
        <v>45900.493645833332</v>
      </c>
      <c r="R2653" t="s">
        <v>11928</v>
      </c>
      <c r="S2653" t="s">
        <v>30</v>
      </c>
      <c r="T26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53" s="5">
        <f>IF(tb_ship[[#This Row],[current_status]]&lt;&gt;"DELIVERED", "",
  ABS(tb_ship[[#This Row],[Formated_actual_delivery_timestamp]] - tb_ship[[#This Row],[Formatted_estimated_delivery_timestamp]])
)</f>
        <v>0.11466435185138835</v>
      </c>
      <c r="X2653">
        <v>4</v>
      </c>
      <c r="Y2653">
        <v>3</v>
      </c>
      <c r="Z2653" t="b">
        <v>0</v>
      </c>
    </row>
    <row r="2654" spans="1:26" hidden="1" x14ac:dyDescent="0.25">
      <c r="A2654" t="s">
        <v>11929</v>
      </c>
      <c r="B2654" t="s">
        <v>279</v>
      </c>
      <c r="C2654" t="s">
        <v>43</v>
      </c>
      <c r="D2654" t="s">
        <v>44</v>
      </c>
      <c r="E2654" t="s">
        <v>52</v>
      </c>
      <c r="F2654" t="s">
        <v>1493</v>
      </c>
      <c r="G2654" t="s">
        <v>53</v>
      </c>
      <c r="I2654" t="b">
        <v>1</v>
      </c>
      <c r="J2654">
        <v>8.57</v>
      </c>
      <c r="K2654">
        <v>120.44</v>
      </c>
      <c r="L2654" t="s">
        <v>11930</v>
      </c>
      <c r="M2654" s="2">
        <f t="shared" si="123"/>
        <v>45892.655555555553</v>
      </c>
      <c r="N2654" t="s">
        <v>11931</v>
      </c>
      <c r="O2654" s="2">
        <f t="shared" si="124"/>
        <v>45899.269699074073</v>
      </c>
      <c r="P2654" t="s">
        <v>11932</v>
      </c>
      <c r="Q2654" s="2">
        <f t="shared" si="125"/>
        <v>45899.423703703702</v>
      </c>
      <c r="R2654" t="s">
        <v>11932</v>
      </c>
      <c r="S2654" t="s">
        <v>30</v>
      </c>
      <c r="T26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54" s="5">
        <f>IF(tb_ship[[#This Row],[current_status]]&lt;&gt;"DELIVERED", "",
  ABS(tb_ship[[#This Row],[Formated_actual_delivery_timestamp]] - tb_ship[[#This Row],[Formatted_estimated_delivery_timestamp]])
)</f>
        <v>0.15400462962861639</v>
      </c>
      <c r="X2654">
        <v>2</v>
      </c>
      <c r="Y2654">
        <v>4</v>
      </c>
      <c r="Z2654" t="b">
        <v>0</v>
      </c>
    </row>
    <row r="2655" spans="1:26" hidden="1" x14ac:dyDescent="0.25">
      <c r="A2655" t="s">
        <v>11933</v>
      </c>
      <c r="B2655" t="s">
        <v>512</v>
      </c>
      <c r="C2655" t="s">
        <v>43</v>
      </c>
      <c r="D2655" t="s">
        <v>52</v>
      </c>
      <c r="E2655" t="s">
        <v>24</v>
      </c>
      <c r="F2655" t="s">
        <v>236</v>
      </c>
      <c r="G2655" t="s">
        <v>151</v>
      </c>
      <c r="H2655" t="s">
        <v>562</v>
      </c>
      <c r="I2655" t="b">
        <v>1</v>
      </c>
      <c r="J2655">
        <v>5.42</v>
      </c>
      <c r="K2655">
        <v>50.97</v>
      </c>
      <c r="L2655" t="s">
        <v>11934</v>
      </c>
      <c r="M2655" s="2">
        <f t="shared" si="123"/>
        <v>46001.436111111114</v>
      </c>
      <c r="N2655" t="s">
        <v>11935</v>
      </c>
      <c r="O2655" s="2">
        <f t="shared" si="124"/>
        <v>46009.477835648147</v>
      </c>
      <c r="P2655" t="s">
        <v>11936</v>
      </c>
      <c r="Q2655" s="2">
        <f t="shared" si="125"/>
        <v>46009.776493055557</v>
      </c>
      <c r="R2655" t="s">
        <v>11936</v>
      </c>
      <c r="S2655" t="s">
        <v>30</v>
      </c>
      <c r="T26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55" s="5">
        <f>IF(tb_ship[[#This Row],[current_status]]&lt;&gt;"DELIVERED", "",
  ABS(tb_ship[[#This Row],[Formated_actual_delivery_timestamp]] - tb_ship[[#This Row],[Formatted_estimated_delivery_timestamp]])
)</f>
        <v>0.29865740740933688</v>
      </c>
      <c r="X2655">
        <v>3</v>
      </c>
      <c r="Y2655">
        <v>4</v>
      </c>
      <c r="Z2655" t="b">
        <v>0</v>
      </c>
    </row>
    <row r="2656" spans="1:26" hidden="1" x14ac:dyDescent="0.25">
      <c r="A2656" t="s">
        <v>11937</v>
      </c>
      <c r="B2656" t="s">
        <v>42</v>
      </c>
      <c r="C2656" t="s">
        <v>43</v>
      </c>
      <c r="D2656" t="s">
        <v>24</v>
      </c>
      <c r="E2656" t="s">
        <v>24</v>
      </c>
      <c r="F2656" t="s">
        <v>93</v>
      </c>
      <c r="G2656" t="s">
        <v>151</v>
      </c>
      <c r="H2656" t="s">
        <v>488</v>
      </c>
      <c r="I2656" t="b">
        <v>0</v>
      </c>
      <c r="J2656">
        <v>4.68</v>
      </c>
      <c r="K2656">
        <v>196.75</v>
      </c>
      <c r="L2656" t="s">
        <v>11938</v>
      </c>
      <c r="M2656" s="2">
        <f t="shared" si="123"/>
        <v>46027.509027777778</v>
      </c>
      <c r="N2656" t="s">
        <v>11939</v>
      </c>
      <c r="O2656" s="2">
        <f t="shared" si="124"/>
        <v>46030.879386574074</v>
      </c>
      <c r="P2656" t="s">
        <v>11940</v>
      </c>
      <c r="Q2656" s="2">
        <f t="shared" si="125"/>
        <v>46030.53670138889</v>
      </c>
      <c r="R2656" t="s">
        <v>11940</v>
      </c>
      <c r="S2656" t="s">
        <v>30</v>
      </c>
      <c r="T26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56" s="5">
        <f>IF(tb_ship[[#This Row],[current_status]]&lt;&gt;"DELIVERED", "",
  ABS(tb_ship[[#This Row],[Formated_actual_delivery_timestamp]] - tb_ship[[#This Row],[Formatted_estimated_delivery_timestamp]])
)</f>
        <v>0.34268518518365454</v>
      </c>
      <c r="X2656">
        <v>3</v>
      </c>
      <c r="Y2656">
        <v>2</v>
      </c>
      <c r="Z2656" t="b">
        <v>0</v>
      </c>
    </row>
    <row r="2657" spans="1:26" hidden="1" x14ac:dyDescent="0.25">
      <c r="A2657" t="s">
        <v>11941</v>
      </c>
      <c r="B2657" t="s">
        <v>32</v>
      </c>
      <c r="C2657" t="s">
        <v>43</v>
      </c>
      <c r="D2657" t="s">
        <v>52</v>
      </c>
      <c r="E2657" t="s">
        <v>24</v>
      </c>
      <c r="F2657" t="s">
        <v>612</v>
      </c>
      <c r="G2657" t="s">
        <v>189</v>
      </c>
      <c r="H2657" t="s">
        <v>1024</v>
      </c>
      <c r="I2657" t="b">
        <v>1</v>
      </c>
      <c r="J2657">
        <v>14.42</v>
      </c>
      <c r="K2657">
        <v>228.42</v>
      </c>
      <c r="L2657" t="s">
        <v>11942</v>
      </c>
      <c r="M2657" s="2">
        <f t="shared" si="123"/>
        <v>45901.296527777777</v>
      </c>
      <c r="N2657" t="s">
        <v>11943</v>
      </c>
      <c r="O2657" s="2">
        <f t="shared" si="124"/>
        <v>45909.79524305556</v>
      </c>
      <c r="P2657" t="s">
        <v>11944</v>
      </c>
      <c r="Q2657" s="2">
        <f t="shared" si="125"/>
        <v>45909.7891087963</v>
      </c>
      <c r="R2657" t="s">
        <v>11945</v>
      </c>
      <c r="S2657" t="s">
        <v>30</v>
      </c>
      <c r="T26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57" s="5">
        <f>IF(tb_ship[[#This Row],[current_status]]&lt;&gt;"DELIVERED", "",
  ABS(tb_ship[[#This Row],[Formated_actual_delivery_timestamp]] - tb_ship[[#This Row],[Formatted_estimated_delivery_timestamp]])
)</f>
        <v>6.1342592598521151E-3</v>
      </c>
      <c r="X2657">
        <v>3</v>
      </c>
      <c r="Y2657">
        <v>5</v>
      </c>
      <c r="Z2657" t="b">
        <v>0</v>
      </c>
    </row>
    <row r="2658" spans="1:26" hidden="1" x14ac:dyDescent="0.25">
      <c r="A2658" t="s">
        <v>11946</v>
      </c>
      <c r="B2658" t="s">
        <v>58</v>
      </c>
      <c r="C2658" t="s">
        <v>51</v>
      </c>
      <c r="D2658" t="s">
        <v>24</v>
      </c>
      <c r="E2658" t="s">
        <v>34</v>
      </c>
      <c r="F2658" t="s">
        <v>189</v>
      </c>
      <c r="G2658" t="s">
        <v>3842</v>
      </c>
      <c r="H2658" t="s">
        <v>259</v>
      </c>
      <c r="I2658" t="b">
        <v>1</v>
      </c>
      <c r="J2658">
        <v>7.27</v>
      </c>
      <c r="K2658">
        <v>69.72</v>
      </c>
      <c r="L2658" t="s">
        <v>11947</v>
      </c>
      <c r="M2658" s="2">
        <f t="shared" si="123"/>
        <v>45876.5625</v>
      </c>
      <c r="N2658" t="s">
        <v>11948</v>
      </c>
      <c r="O2658" s="2">
        <f t="shared" si="124"/>
        <v>45883.019085648149</v>
      </c>
      <c r="P2658" t="s">
        <v>11949</v>
      </c>
      <c r="Q2658" s="2">
        <f t="shared" si="125"/>
        <v>45882.939502314817</v>
      </c>
      <c r="R2658" t="s">
        <v>11949</v>
      </c>
      <c r="S2658" t="s">
        <v>30</v>
      </c>
      <c r="T2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58" s="5">
        <f>IF(tb_ship[[#This Row],[current_status]]&lt;&gt;"DELIVERED", "",
  ABS(tb_ship[[#This Row],[Formated_actual_delivery_timestamp]] - tb_ship[[#This Row],[Formatted_estimated_delivery_timestamp]])
)</f>
        <v>7.9583333332266193E-2</v>
      </c>
      <c r="X2658">
        <v>2</v>
      </c>
      <c r="Y2658">
        <v>4</v>
      </c>
      <c r="Z2658" t="b">
        <v>0</v>
      </c>
    </row>
    <row r="2659" spans="1:26" hidden="1" x14ac:dyDescent="0.25">
      <c r="A2659" t="s">
        <v>11950</v>
      </c>
      <c r="B2659" t="s">
        <v>58</v>
      </c>
      <c r="C2659" t="s">
        <v>51</v>
      </c>
      <c r="D2659" t="s">
        <v>44</v>
      </c>
      <c r="E2659" t="s">
        <v>24</v>
      </c>
      <c r="F2659" t="s">
        <v>45</v>
      </c>
      <c r="G2659" t="s">
        <v>68</v>
      </c>
      <c r="I2659" t="b">
        <v>1</v>
      </c>
      <c r="J2659">
        <v>10.66</v>
      </c>
      <c r="K2659">
        <v>166.99</v>
      </c>
      <c r="L2659" t="s">
        <v>11951</v>
      </c>
      <c r="M2659" s="2">
        <f t="shared" si="123"/>
        <v>45845.313194444439</v>
      </c>
      <c r="N2659" t="s">
        <v>11952</v>
      </c>
      <c r="O2659" s="2">
        <f t="shared" si="124"/>
        <v>45849.294293981482</v>
      </c>
      <c r="P2659" t="s">
        <v>11953</v>
      </c>
      <c r="Q2659" s="2">
        <f t="shared" si="125"/>
        <v>45850.100497685184</v>
      </c>
      <c r="R2659" t="s">
        <v>11953</v>
      </c>
      <c r="S2659" t="s">
        <v>30</v>
      </c>
      <c r="T26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59" s="5">
        <f>IF(tb_ship[[#This Row],[current_status]]&lt;&gt;"DELIVERED", "",
  ABS(tb_ship[[#This Row],[Formated_actual_delivery_timestamp]] - tb_ship[[#This Row],[Formatted_estimated_delivery_timestamp]])
)</f>
        <v>0.80620370370161254</v>
      </c>
      <c r="X2659">
        <v>1</v>
      </c>
      <c r="Y2659">
        <v>2</v>
      </c>
      <c r="Z2659" t="b">
        <v>0</v>
      </c>
    </row>
    <row r="2660" spans="1:26" hidden="1" x14ac:dyDescent="0.25">
      <c r="A2660" t="s">
        <v>11954</v>
      </c>
      <c r="B2660" t="s">
        <v>186</v>
      </c>
      <c r="C2660" t="s">
        <v>51</v>
      </c>
      <c r="D2660" t="s">
        <v>52</v>
      </c>
      <c r="E2660" t="s">
        <v>59</v>
      </c>
      <c r="F2660" t="s">
        <v>786</v>
      </c>
      <c r="G2660" t="s">
        <v>160</v>
      </c>
      <c r="H2660" t="s">
        <v>62</v>
      </c>
      <c r="I2660" t="b">
        <v>0</v>
      </c>
      <c r="J2660">
        <v>12.42</v>
      </c>
      <c r="K2660">
        <v>602.32000000000005</v>
      </c>
      <c r="L2660" t="s">
        <v>11955</v>
      </c>
      <c r="M2660" s="2">
        <f t="shared" si="123"/>
        <v>45998.589583333334</v>
      </c>
      <c r="N2660" t="s">
        <v>11956</v>
      </c>
      <c r="O2660" s="2">
        <f t="shared" si="124"/>
        <v>46004.867835648147</v>
      </c>
      <c r="P2660" t="s">
        <v>11957</v>
      </c>
      <c r="Q2660" s="2">
        <f t="shared" si="125"/>
        <v>46004.316261574073</v>
      </c>
      <c r="R2660" t="s">
        <v>11957</v>
      </c>
      <c r="S2660" t="s">
        <v>30</v>
      </c>
      <c r="T26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0" s="5">
        <f>IF(tb_ship[[#This Row],[current_status]]&lt;&gt;"DELIVERED", "",
  ABS(tb_ship[[#This Row],[Formated_actual_delivery_timestamp]] - tb_ship[[#This Row],[Formatted_estimated_delivery_timestamp]])
)</f>
        <v>0.55157407407386927</v>
      </c>
      <c r="X2660">
        <v>1</v>
      </c>
      <c r="Y2660">
        <v>3</v>
      </c>
      <c r="Z2660" t="b">
        <v>0</v>
      </c>
    </row>
    <row r="2661" spans="1:26" hidden="1" x14ac:dyDescent="0.25">
      <c r="A2661" t="s">
        <v>11958</v>
      </c>
      <c r="B2661" t="s">
        <v>168</v>
      </c>
      <c r="C2661" t="s">
        <v>33</v>
      </c>
      <c r="D2661" t="s">
        <v>44</v>
      </c>
      <c r="E2661" t="s">
        <v>24</v>
      </c>
      <c r="F2661" t="s">
        <v>135</v>
      </c>
      <c r="G2661" t="s">
        <v>35</v>
      </c>
      <c r="H2661" t="s">
        <v>181</v>
      </c>
      <c r="I2661" t="b">
        <v>1</v>
      </c>
      <c r="J2661">
        <v>35.54</v>
      </c>
      <c r="K2661">
        <v>3090.82</v>
      </c>
      <c r="L2661" t="s">
        <v>11959</v>
      </c>
      <c r="M2661" s="2">
        <f t="shared" si="123"/>
        <v>45911.413888888892</v>
      </c>
      <c r="N2661" t="s">
        <v>11960</v>
      </c>
      <c r="O2661" s="2">
        <f t="shared" si="124"/>
        <v>45914.452268518515</v>
      </c>
      <c r="P2661" t="s">
        <v>11961</v>
      </c>
      <c r="Q2661" s="2">
        <f t="shared" si="125"/>
        <v>45914.41674768518</v>
      </c>
      <c r="R2661" t="s">
        <v>11961</v>
      </c>
      <c r="S2661" t="s">
        <v>30</v>
      </c>
      <c r="T2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1" s="5">
        <f>IF(tb_ship[[#This Row],[current_status]]&lt;&gt;"DELIVERED", "",
  ABS(tb_ship[[#This Row],[Formated_actual_delivery_timestamp]] - tb_ship[[#This Row],[Formatted_estimated_delivery_timestamp]])
)</f>
        <v>3.5520833334885538E-2</v>
      </c>
      <c r="X2661">
        <v>3</v>
      </c>
      <c r="Y2661">
        <v>2</v>
      </c>
      <c r="Z2661" t="b">
        <v>0</v>
      </c>
    </row>
    <row r="2662" spans="1:26" hidden="1" x14ac:dyDescent="0.25">
      <c r="A2662" t="s">
        <v>11962</v>
      </c>
      <c r="B2662" t="s">
        <v>279</v>
      </c>
      <c r="C2662" t="s">
        <v>51</v>
      </c>
      <c r="D2662" t="s">
        <v>52</v>
      </c>
      <c r="E2662" t="s">
        <v>59</v>
      </c>
      <c r="F2662" t="s">
        <v>53</v>
      </c>
      <c r="G2662" t="s">
        <v>313</v>
      </c>
      <c r="H2662" t="s">
        <v>314</v>
      </c>
      <c r="I2662" t="b">
        <v>0</v>
      </c>
      <c r="J2662">
        <v>9.85</v>
      </c>
      <c r="K2662">
        <v>497.47</v>
      </c>
      <c r="L2662" t="s">
        <v>11963</v>
      </c>
      <c r="M2662" s="2">
        <f t="shared" si="123"/>
        <v>45888.270138888889</v>
      </c>
      <c r="N2662" t="s">
        <v>11964</v>
      </c>
      <c r="O2662" s="2">
        <f t="shared" si="124"/>
        <v>45893.159537037041</v>
      </c>
      <c r="P2662" t="s">
        <v>11965</v>
      </c>
      <c r="Q2662" s="2">
        <f t="shared" si="125"/>
        <v>45893.048101851855</v>
      </c>
      <c r="R2662" t="s">
        <v>11966</v>
      </c>
      <c r="S2662" t="s">
        <v>30</v>
      </c>
      <c r="T26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2" s="5">
        <f>IF(tb_ship[[#This Row],[current_status]]&lt;&gt;"DELIVERED", "",
  ABS(tb_ship[[#This Row],[Formated_actual_delivery_timestamp]] - tb_ship[[#This Row],[Formatted_estimated_delivery_timestamp]])
)</f>
        <v>0.11143518518656492</v>
      </c>
      <c r="X2662">
        <v>4</v>
      </c>
      <c r="Y2662">
        <v>4</v>
      </c>
      <c r="Z2662" t="b">
        <v>0</v>
      </c>
    </row>
    <row r="2663" spans="1:26" hidden="1" x14ac:dyDescent="0.25">
      <c r="A2663" t="s">
        <v>11967</v>
      </c>
      <c r="B2663" t="s">
        <v>67</v>
      </c>
      <c r="C2663" t="s">
        <v>33</v>
      </c>
      <c r="D2663" t="s">
        <v>24</v>
      </c>
      <c r="E2663" t="s">
        <v>34</v>
      </c>
      <c r="F2663" t="s">
        <v>25</v>
      </c>
      <c r="G2663" t="s">
        <v>209</v>
      </c>
      <c r="H2663" t="s">
        <v>259</v>
      </c>
      <c r="I2663" t="b">
        <v>0</v>
      </c>
      <c r="J2663">
        <v>3.69</v>
      </c>
      <c r="K2663">
        <v>91.89</v>
      </c>
      <c r="L2663" t="s">
        <v>11968</v>
      </c>
      <c r="M2663" s="2">
        <f t="shared" si="123"/>
        <v>45904.807638888895</v>
      </c>
      <c r="N2663" t="s">
        <v>11969</v>
      </c>
      <c r="O2663" s="2">
        <f t="shared" si="124"/>
        <v>45910.309537037043</v>
      </c>
      <c r="P2663" t="s">
        <v>11970</v>
      </c>
      <c r="Q2663" s="2">
        <f t="shared" si="125"/>
        <v>45909.811828703707</v>
      </c>
      <c r="R2663" t="s">
        <v>11971</v>
      </c>
      <c r="S2663" t="s">
        <v>30</v>
      </c>
      <c r="T2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3" s="5">
        <f>IF(tb_ship[[#This Row],[current_status]]&lt;&gt;"DELIVERED", "",
  ABS(tb_ship[[#This Row],[Formated_actual_delivery_timestamp]] - tb_ship[[#This Row],[Formatted_estimated_delivery_timestamp]])
)</f>
        <v>0.49770833333604969</v>
      </c>
      <c r="X2663">
        <v>3</v>
      </c>
      <c r="Y2663">
        <v>3</v>
      </c>
      <c r="Z2663" t="b">
        <v>0</v>
      </c>
    </row>
    <row r="2664" spans="1:26" hidden="1" x14ac:dyDescent="0.25">
      <c r="A2664" t="s">
        <v>11972</v>
      </c>
      <c r="B2664" t="s">
        <v>203</v>
      </c>
      <c r="C2664" t="s">
        <v>51</v>
      </c>
      <c r="D2664" t="s">
        <v>52</v>
      </c>
      <c r="E2664" t="s">
        <v>59</v>
      </c>
      <c r="F2664" t="s">
        <v>791</v>
      </c>
      <c r="G2664" t="s">
        <v>471</v>
      </c>
      <c r="H2664" t="s">
        <v>314</v>
      </c>
      <c r="I2664" t="b">
        <v>0</v>
      </c>
      <c r="J2664">
        <v>2.64</v>
      </c>
      <c r="K2664">
        <v>25.28</v>
      </c>
      <c r="L2664" t="s">
        <v>11973</v>
      </c>
      <c r="M2664" s="2">
        <f t="shared" si="123"/>
        <v>45958.423611111117</v>
      </c>
      <c r="N2664" t="s">
        <v>11974</v>
      </c>
      <c r="O2664" s="2">
        <f t="shared" si="124"/>
        <v>45964.273703703708</v>
      </c>
      <c r="P2664" t="s">
        <v>11975</v>
      </c>
      <c r="Q2664" s="2">
        <f t="shared" si="125"/>
        <v>45964.890879629631</v>
      </c>
      <c r="R2664" t="s">
        <v>11976</v>
      </c>
      <c r="S2664" t="s">
        <v>30</v>
      </c>
      <c r="T26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64" s="5">
        <f>IF(tb_ship[[#This Row],[current_status]]&lt;&gt;"DELIVERED", "",
  ABS(tb_ship[[#This Row],[Formated_actual_delivery_timestamp]] - tb_ship[[#This Row],[Formatted_estimated_delivery_timestamp]])
)</f>
        <v>0.61717592592322035</v>
      </c>
      <c r="X2664">
        <v>2</v>
      </c>
      <c r="Y2664">
        <v>3</v>
      </c>
      <c r="Z2664" t="b">
        <v>0</v>
      </c>
    </row>
    <row r="2665" spans="1:26" hidden="1" x14ac:dyDescent="0.25">
      <c r="A2665" t="s">
        <v>11977</v>
      </c>
      <c r="B2665" t="s">
        <v>67</v>
      </c>
      <c r="C2665" t="s">
        <v>33</v>
      </c>
      <c r="D2665" t="s">
        <v>52</v>
      </c>
      <c r="E2665" t="s">
        <v>24</v>
      </c>
      <c r="F2665" t="s">
        <v>422</v>
      </c>
      <c r="G2665" t="s">
        <v>407</v>
      </c>
      <c r="H2665" t="s">
        <v>1024</v>
      </c>
      <c r="I2665" t="b">
        <v>1</v>
      </c>
      <c r="J2665">
        <v>4.0199999999999996</v>
      </c>
      <c r="K2665">
        <v>252.93</v>
      </c>
      <c r="L2665" t="s">
        <v>11978</v>
      </c>
      <c r="M2665" s="2">
        <f t="shared" si="123"/>
        <v>45827.4</v>
      </c>
      <c r="N2665" t="s">
        <v>11979</v>
      </c>
      <c r="O2665" s="2">
        <f t="shared" si="124"/>
        <v>45835.70652777778</v>
      </c>
      <c r="P2665" t="s">
        <v>11980</v>
      </c>
      <c r="Q2665" s="2">
        <f t="shared" si="125"/>
        <v>45835.092569444445</v>
      </c>
      <c r="R2665" t="s">
        <v>11981</v>
      </c>
      <c r="S2665" t="s">
        <v>30</v>
      </c>
      <c r="T26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5" s="5">
        <f>IF(tb_ship[[#This Row],[current_status]]&lt;&gt;"DELIVERED", "",
  ABS(tb_ship[[#This Row],[Formated_actual_delivery_timestamp]] - tb_ship[[#This Row],[Formatted_estimated_delivery_timestamp]])
)</f>
        <v>0.61395833333517658</v>
      </c>
      <c r="X2665">
        <v>3</v>
      </c>
      <c r="Y2665">
        <v>3</v>
      </c>
      <c r="Z2665" t="b">
        <v>0</v>
      </c>
    </row>
    <row r="2666" spans="1:26" hidden="1" x14ac:dyDescent="0.25">
      <c r="A2666" t="s">
        <v>11982</v>
      </c>
      <c r="B2666" t="s">
        <v>402</v>
      </c>
      <c r="C2666" t="s">
        <v>43</v>
      </c>
      <c r="D2666" t="s">
        <v>228</v>
      </c>
      <c r="E2666" t="s">
        <v>34</v>
      </c>
      <c r="F2666" t="s">
        <v>869</v>
      </c>
      <c r="G2666" t="s">
        <v>1540</v>
      </c>
      <c r="I2666" t="b">
        <v>1</v>
      </c>
      <c r="J2666">
        <v>4.49</v>
      </c>
      <c r="K2666">
        <v>183.74</v>
      </c>
      <c r="L2666" t="s">
        <v>11983</v>
      </c>
      <c r="M2666" s="2">
        <f t="shared" si="123"/>
        <v>45812.274305555555</v>
      </c>
      <c r="N2666" t="s">
        <v>11984</v>
      </c>
      <c r="O2666" s="2">
        <f t="shared" si="124"/>
        <v>45821.128622685181</v>
      </c>
      <c r="P2666" t="s">
        <v>11985</v>
      </c>
      <c r="Q2666" s="2">
        <f t="shared" si="125"/>
        <v>45821.568854166668</v>
      </c>
      <c r="R2666" t="s">
        <v>11985</v>
      </c>
      <c r="S2666" t="s">
        <v>30</v>
      </c>
      <c r="T26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66" s="5">
        <f>IF(tb_ship[[#This Row],[current_status]]&lt;&gt;"DELIVERED", "",
  ABS(tb_ship[[#This Row],[Formated_actual_delivery_timestamp]] - tb_ship[[#This Row],[Formatted_estimated_delivery_timestamp]])
)</f>
        <v>0.44023148148698965</v>
      </c>
      <c r="X2666">
        <v>3</v>
      </c>
      <c r="Y2666">
        <v>2</v>
      </c>
      <c r="Z2666" t="b">
        <v>0</v>
      </c>
    </row>
    <row r="2667" spans="1:26" hidden="1" x14ac:dyDescent="0.25">
      <c r="A2667" t="s">
        <v>11986</v>
      </c>
      <c r="B2667" t="s">
        <v>22</v>
      </c>
      <c r="C2667" t="s">
        <v>23</v>
      </c>
      <c r="D2667" t="s">
        <v>24</v>
      </c>
      <c r="E2667" t="s">
        <v>24</v>
      </c>
      <c r="F2667" t="s">
        <v>68</v>
      </c>
      <c r="G2667" t="s">
        <v>196</v>
      </c>
      <c r="H2667" t="s">
        <v>26</v>
      </c>
      <c r="I2667" t="b">
        <v>0</v>
      </c>
      <c r="J2667">
        <v>3.04</v>
      </c>
      <c r="K2667">
        <v>221.69</v>
      </c>
      <c r="L2667" t="s">
        <v>11987</v>
      </c>
      <c r="M2667" s="2">
        <f t="shared" si="123"/>
        <v>46016.69027777778</v>
      </c>
      <c r="N2667" t="s">
        <v>11988</v>
      </c>
      <c r="O2667" s="2">
        <f t="shared" si="124"/>
        <v>46017.797164351854</v>
      </c>
      <c r="P2667" t="s">
        <v>11989</v>
      </c>
      <c r="Q2667" s="2">
        <f t="shared" si="125"/>
        <v>46017.728958333333</v>
      </c>
      <c r="R2667" t="s">
        <v>11990</v>
      </c>
      <c r="S2667" t="s">
        <v>30</v>
      </c>
      <c r="T26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7" s="5">
        <f>IF(tb_ship[[#This Row],[current_status]]&lt;&gt;"DELIVERED", "",
  ABS(tb_ship[[#This Row],[Formated_actual_delivery_timestamp]] - tb_ship[[#This Row],[Formatted_estimated_delivery_timestamp]])
)</f>
        <v>6.8206018520868383E-2</v>
      </c>
      <c r="X2667">
        <v>1</v>
      </c>
      <c r="Y2667">
        <v>2</v>
      </c>
      <c r="Z2667" t="b">
        <v>0</v>
      </c>
    </row>
    <row r="2668" spans="1:26" hidden="1" x14ac:dyDescent="0.25">
      <c r="A2668" t="s">
        <v>11991</v>
      </c>
      <c r="B2668" t="s">
        <v>203</v>
      </c>
      <c r="C2668" t="s">
        <v>33</v>
      </c>
      <c r="D2668" t="s">
        <v>187</v>
      </c>
      <c r="E2668" t="s">
        <v>24</v>
      </c>
      <c r="F2668" t="s">
        <v>2013</v>
      </c>
      <c r="G2668" t="s">
        <v>249</v>
      </c>
      <c r="H2668" t="s">
        <v>308</v>
      </c>
      <c r="I2668" t="b">
        <v>1</v>
      </c>
      <c r="J2668">
        <v>15.25</v>
      </c>
      <c r="K2668">
        <v>557.36</v>
      </c>
      <c r="L2668" t="s">
        <v>11992</v>
      </c>
      <c r="M2668" s="2">
        <f t="shared" si="123"/>
        <v>45971.092361111114</v>
      </c>
      <c r="N2668" t="s">
        <v>11993</v>
      </c>
      <c r="O2668" s="2">
        <f t="shared" si="124"/>
        <v>45979.394421296296</v>
      </c>
      <c r="P2668" t="s">
        <v>11994</v>
      </c>
      <c r="Q2668" s="2">
        <f t="shared" si="125"/>
        <v>45979.191006944442</v>
      </c>
      <c r="R2668" t="s">
        <v>11994</v>
      </c>
      <c r="S2668" t="s">
        <v>30</v>
      </c>
      <c r="T26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68" s="5">
        <f>IF(tb_ship[[#This Row],[current_status]]&lt;&gt;"DELIVERED", "",
  ABS(tb_ship[[#This Row],[Formated_actual_delivery_timestamp]] - tb_ship[[#This Row],[Formatted_estimated_delivery_timestamp]])
)</f>
        <v>0.20341435185400769</v>
      </c>
      <c r="X2668">
        <v>2</v>
      </c>
      <c r="Y2668">
        <v>2</v>
      </c>
      <c r="Z2668" t="b">
        <v>0</v>
      </c>
    </row>
    <row r="2669" spans="1:26" hidden="1" x14ac:dyDescent="0.25">
      <c r="A2669" t="s">
        <v>11995</v>
      </c>
      <c r="B2669" t="s">
        <v>203</v>
      </c>
      <c r="C2669" t="s">
        <v>33</v>
      </c>
      <c r="D2669" t="s">
        <v>24</v>
      </c>
      <c r="E2669" t="s">
        <v>52</v>
      </c>
      <c r="F2669" t="s">
        <v>196</v>
      </c>
      <c r="G2669" t="s">
        <v>76</v>
      </c>
      <c r="H2669" t="s">
        <v>363</v>
      </c>
      <c r="I2669" t="b">
        <v>1</v>
      </c>
      <c r="J2669">
        <v>50.2</v>
      </c>
      <c r="K2669">
        <v>844.1</v>
      </c>
      <c r="L2669" t="s">
        <v>11996</v>
      </c>
      <c r="M2669" s="2">
        <f t="shared" si="123"/>
        <v>45964.697916666672</v>
      </c>
      <c r="N2669" t="s">
        <v>11997</v>
      </c>
      <c r="O2669" s="2">
        <f t="shared" si="124"/>
        <v>45973.247627314813</v>
      </c>
      <c r="P2669" t="s">
        <v>11998</v>
      </c>
      <c r="Q2669" s="2">
        <f t="shared" si="125"/>
        <v>45974.233819444446</v>
      </c>
      <c r="R2669" t="s">
        <v>11998</v>
      </c>
      <c r="S2669" t="s">
        <v>30</v>
      </c>
      <c r="T26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69" s="5">
        <f>IF(tb_ship[[#This Row],[current_status]]&lt;&gt;"DELIVERED", "",
  ABS(tb_ship[[#This Row],[Formated_actual_delivery_timestamp]] - tb_ship[[#This Row],[Formatted_estimated_delivery_timestamp]])
)</f>
        <v>0.98619212963239988</v>
      </c>
      <c r="X2669">
        <v>3</v>
      </c>
      <c r="Y2669">
        <v>3</v>
      </c>
      <c r="Z2669" t="b">
        <v>0</v>
      </c>
    </row>
    <row r="2670" spans="1:26" hidden="1" x14ac:dyDescent="0.25">
      <c r="A2670" t="s">
        <v>11999</v>
      </c>
      <c r="B2670" t="s">
        <v>279</v>
      </c>
      <c r="C2670" t="s">
        <v>51</v>
      </c>
      <c r="D2670" t="s">
        <v>24</v>
      </c>
      <c r="E2670" t="s">
        <v>24</v>
      </c>
      <c r="F2670" t="s">
        <v>249</v>
      </c>
      <c r="G2670" t="s">
        <v>25</v>
      </c>
      <c r="H2670" t="s">
        <v>525</v>
      </c>
      <c r="I2670" t="b">
        <v>0</v>
      </c>
      <c r="J2670">
        <v>7.28</v>
      </c>
      <c r="K2670">
        <v>291.8</v>
      </c>
      <c r="L2670" t="s">
        <v>12000</v>
      </c>
      <c r="M2670" s="2">
        <f t="shared" si="123"/>
        <v>45988.560416666667</v>
      </c>
      <c r="N2670" t="s">
        <v>12001</v>
      </c>
      <c r="O2670" s="2">
        <f t="shared" si="124"/>
        <v>45990.234293981484</v>
      </c>
      <c r="P2670" t="s">
        <v>12002</v>
      </c>
      <c r="Q2670" s="2">
        <f t="shared" si="125"/>
        <v>45990.571736111116</v>
      </c>
      <c r="R2670" t="s">
        <v>12002</v>
      </c>
      <c r="S2670" t="s">
        <v>30</v>
      </c>
      <c r="T26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0" s="5">
        <f>IF(tb_ship[[#This Row],[current_status]]&lt;&gt;"DELIVERED", "",
  ABS(tb_ship[[#This Row],[Formated_actual_delivery_timestamp]] - tb_ship[[#This Row],[Formatted_estimated_delivery_timestamp]])
)</f>
        <v>0.33744212963210884</v>
      </c>
      <c r="X2670">
        <v>2</v>
      </c>
      <c r="Y2670">
        <v>1</v>
      </c>
      <c r="Z2670" t="b">
        <v>0</v>
      </c>
    </row>
    <row r="2671" spans="1:26" hidden="1" x14ac:dyDescent="0.25">
      <c r="A2671" t="s">
        <v>12003</v>
      </c>
      <c r="B2671" t="s">
        <v>67</v>
      </c>
      <c r="C2671" t="s">
        <v>51</v>
      </c>
      <c r="D2671" t="s">
        <v>24</v>
      </c>
      <c r="E2671" t="s">
        <v>24</v>
      </c>
      <c r="F2671" t="s">
        <v>249</v>
      </c>
      <c r="G2671" t="s">
        <v>189</v>
      </c>
      <c r="H2671" t="s">
        <v>525</v>
      </c>
      <c r="I2671" t="b">
        <v>0</v>
      </c>
      <c r="J2671">
        <v>2.5099999999999998</v>
      </c>
      <c r="K2671">
        <v>121.43</v>
      </c>
      <c r="L2671" t="s">
        <v>12004</v>
      </c>
      <c r="M2671" s="2">
        <f t="shared" si="123"/>
        <v>45973.310416666667</v>
      </c>
      <c r="N2671" t="s">
        <v>12005</v>
      </c>
      <c r="O2671" s="2">
        <f t="shared" si="124"/>
        <v>45975.24668981482</v>
      </c>
      <c r="P2671" t="s">
        <v>12006</v>
      </c>
      <c r="Q2671" s="2">
        <f t="shared" si="125"/>
        <v>45971.912974537037</v>
      </c>
      <c r="R2671" t="s">
        <v>12007</v>
      </c>
      <c r="S2671" t="s">
        <v>30</v>
      </c>
      <c r="T26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71" s="5">
        <f>IF(tb_ship[[#This Row],[current_status]]&lt;&gt;"DELIVERED", "",
  ABS(tb_ship[[#This Row],[Formated_actual_delivery_timestamp]] - tb_ship[[#This Row],[Formatted_estimated_delivery_timestamp]])
)</f>
        <v>3.3337152777821757</v>
      </c>
      <c r="X2671">
        <v>4</v>
      </c>
      <c r="Y2671">
        <v>2</v>
      </c>
      <c r="Z2671" t="b">
        <v>0</v>
      </c>
    </row>
    <row r="2672" spans="1:26" hidden="1" x14ac:dyDescent="0.25">
      <c r="A2672" t="s">
        <v>12008</v>
      </c>
      <c r="B2672" t="s">
        <v>203</v>
      </c>
      <c r="C2672" t="s">
        <v>51</v>
      </c>
      <c r="D2672" t="s">
        <v>52</v>
      </c>
      <c r="E2672" t="s">
        <v>59</v>
      </c>
      <c r="F2672" t="s">
        <v>236</v>
      </c>
      <c r="G2672" t="s">
        <v>1076</v>
      </c>
      <c r="H2672" t="s">
        <v>62</v>
      </c>
      <c r="I2672" t="b">
        <v>0</v>
      </c>
      <c r="J2672">
        <v>19.48</v>
      </c>
      <c r="K2672">
        <v>305.05</v>
      </c>
      <c r="L2672" t="s">
        <v>12009</v>
      </c>
      <c r="M2672" s="2">
        <f t="shared" si="123"/>
        <v>45978.520138888889</v>
      </c>
      <c r="N2672" t="s">
        <v>12010</v>
      </c>
      <c r="O2672" s="2">
        <f t="shared" si="124"/>
        <v>45984.647650462968</v>
      </c>
      <c r="P2672" t="s">
        <v>12011</v>
      </c>
      <c r="Q2672" s="2">
        <f t="shared" si="125"/>
        <v>45984.943668981483</v>
      </c>
      <c r="R2672" t="s">
        <v>12011</v>
      </c>
      <c r="S2672" t="s">
        <v>30</v>
      </c>
      <c r="T26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2" s="5">
        <f>IF(tb_ship[[#This Row],[current_status]]&lt;&gt;"DELIVERED", "",
  ABS(tb_ship[[#This Row],[Formated_actual_delivery_timestamp]] - tb_ship[[#This Row],[Formatted_estimated_delivery_timestamp]])
)</f>
        <v>0.29601851851475658</v>
      </c>
      <c r="X2672">
        <v>4</v>
      </c>
      <c r="Y2672">
        <v>2</v>
      </c>
      <c r="Z2672" t="b">
        <v>0</v>
      </c>
    </row>
    <row r="2673" spans="1:26" hidden="1" x14ac:dyDescent="0.25">
      <c r="A2673" t="s">
        <v>12012</v>
      </c>
      <c r="B2673" t="s">
        <v>67</v>
      </c>
      <c r="C2673" t="s">
        <v>2146</v>
      </c>
      <c r="D2673" t="s">
        <v>301</v>
      </c>
      <c r="E2673" t="s">
        <v>24</v>
      </c>
      <c r="F2673" t="s">
        <v>987</v>
      </c>
      <c r="G2673" t="s">
        <v>407</v>
      </c>
      <c r="H2673" t="s">
        <v>303</v>
      </c>
      <c r="I2673" t="b">
        <v>1</v>
      </c>
      <c r="J2673">
        <v>8.34</v>
      </c>
      <c r="K2673">
        <v>586.33000000000004</v>
      </c>
      <c r="L2673" t="s">
        <v>12013</v>
      </c>
      <c r="M2673" s="2">
        <f t="shared" si="123"/>
        <v>45812.867361111108</v>
      </c>
      <c r="N2673" t="s">
        <v>12014</v>
      </c>
      <c r="O2673" s="2">
        <f t="shared" si="124"/>
        <v>45819.84952546296</v>
      </c>
      <c r="P2673" t="s">
        <v>12015</v>
      </c>
      <c r="Q2673" s="2">
        <f t="shared" si="125"/>
        <v>45820.061261574076</v>
      </c>
      <c r="R2673" t="s">
        <v>12015</v>
      </c>
      <c r="S2673" t="s">
        <v>30</v>
      </c>
      <c r="T26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3" s="5">
        <f>IF(tb_ship[[#This Row],[current_status]]&lt;&gt;"DELIVERED", "",
  ABS(tb_ship[[#This Row],[Formated_actual_delivery_timestamp]] - tb_ship[[#This Row],[Formatted_estimated_delivery_timestamp]])
)</f>
        <v>0.21173611111589707</v>
      </c>
      <c r="X2673">
        <v>2</v>
      </c>
      <c r="Y2673">
        <v>5</v>
      </c>
      <c r="Z2673" t="b">
        <v>0</v>
      </c>
    </row>
    <row r="2674" spans="1:26" hidden="1" x14ac:dyDescent="0.25">
      <c r="A2674" t="s">
        <v>12016</v>
      </c>
      <c r="B2674" t="s">
        <v>203</v>
      </c>
      <c r="C2674" t="s">
        <v>43</v>
      </c>
      <c r="D2674" t="s">
        <v>24</v>
      </c>
      <c r="E2674" t="s">
        <v>24</v>
      </c>
      <c r="F2674" t="s">
        <v>189</v>
      </c>
      <c r="G2674" t="s">
        <v>1839</v>
      </c>
      <c r="I2674" t="b">
        <v>0</v>
      </c>
      <c r="J2674">
        <v>33.75</v>
      </c>
      <c r="K2674">
        <v>282.98</v>
      </c>
      <c r="L2674" t="s">
        <v>12017</v>
      </c>
      <c r="M2674" s="2">
        <f t="shared" si="123"/>
        <v>45979.686805555561</v>
      </c>
      <c r="N2674" t="s">
        <v>12018</v>
      </c>
      <c r="O2674" s="2">
        <f t="shared" si="124"/>
        <v>45982.677754629629</v>
      </c>
      <c r="P2674" t="s">
        <v>12019</v>
      </c>
      <c r="Q2674" s="2">
        <f t="shared" si="125"/>
        <v>45982.673958333333</v>
      </c>
      <c r="R2674" t="s">
        <v>12020</v>
      </c>
      <c r="S2674" t="s">
        <v>30</v>
      </c>
      <c r="T26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74" s="5">
        <f>IF(tb_ship[[#This Row],[current_status]]&lt;&gt;"DELIVERED", "",
  ABS(tb_ship[[#This Row],[Formated_actual_delivery_timestamp]] - tb_ship[[#This Row],[Formatted_estimated_delivery_timestamp]])
)</f>
        <v>3.796296296059154E-3</v>
      </c>
      <c r="X2674">
        <v>3</v>
      </c>
      <c r="Y2674">
        <v>2</v>
      </c>
      <c r="Z2674" t="b">
        <v>0</v>
      </c>
    </row>
    <row r="2675" spans="1:26" hidden="1" x14ac:dyDescent="0.25">
      <c r="A2675" t="s">
        <v>12021</v>
      </c>
      <c r="B2675" t="s">
        <v>335</v>
      </c>
      <c r="C2675" t="s">
        <v>33</v>
      </c>
      <c r="D2675" t="s">
        <v>24</v>
      </c>
      <c r="E2675" t="s">
        <v>44</v>
      </c>
      <c r="F2675" t="s">
        <v>151</v>
      </c>
      <c r="G2675" t="s">
        <v>117</v>
      </c>
      <c r="H2675" t="s">
        <v>735</v>
      </c>
      <c r="I2675" t="b">
        <v>1</v>
      </c>
      <c r="J2675">
        <v>34.29</v>
      </c>
      <c r="K2675">
        <v>2431.86</v>
      </c>
      <c r="L2675" t="s">
        <v>12022</v>
      </c>
      <c r="M2675" s="2">
        <f t="shared" si="123"/>
        <v>45936.543750000004</v>
      </c>
      <c r="N2675" t="s">
        <v>12023</v>
      </c>
      <c r="O2675" s="2">
        <f t="shared" si="124"/>
        <v>45944.695034722223</v>
      </c>
      <c r="P2675" t="s">
        <v>12024</v>
      </c>
      <c r="Q2675" s="2">
        <f t="shared" si="125"/>
        <v>45944.680902777778</v>
      </c>
      <c r="R2675" t="s">
        <v>12024</v>
      </c>
      <c r="S2675" t="s">
        <v>30</v>
      </c>
      <c r="T26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75" s="5">
        <f>IF(tb_ship[[#This Row],[current_status]]&lt;&gt;"DELIVERED", "",
  ABS(tb_ship[[#This Row],[Formated_actual_delivery_timestamp]] - tb_ship[[#This Row],[Formatted_estimated_delivery_timestamp]])
)</f>
        <v>1.4131944444670808E-2</v>
      </c>
      <c r="X2675">
        <v>2</v>
      </c>
      <c r="Y2675">
        <v>3</v>
      </c>
      <c r="Z2675" t="b">
        <v>0</v>
      </c>
    </row>
    <row r="2676" spans="1:26" hidden="1" x14ac:dyDescent="0.25">
      <c r="A2676" t="s">
        <v>12025</v>
      </c>
      <c r="B2676" t="s">
        <v>279</v>
      </c>
      <c r="C2676" t="s">
        <v>33</v>
      </c>
      <c r="D2676" t="s">
        <v>34</v>
      </c>
      <c r="E2676" t="s">
        <v>24</v>
      </c>
      <c r="F2676" t="s">
        <v>230</v>
      </c>
      <c r="G2676" t="s">
        <v>249</v>
      </c>
      <c r="H2676" t="s">
        <v>319</v>
      </c>
      <c r="I2676" t="b">
        <v>1</v>
      </c>
      <c r="J2676">
        <v>2.5</v>
      </c>
      <c r="K2676">
        <v>42.76</v>
      </c>
      <c r="L2676" t="s">
        <v>12026</v>
      </c>
      <c r="M2676" s="2">
        <f t="shared" si="123"/>
        <v>45909.501388888886</v>
      </c>
      <c r="N2676" t="s">
        <v>12027</v>
      </c>
      <c r="O2676" s="2">
        <f t="shared" si="124"/>
        <v>45913.563449074078</v>
      </c>
      <c r="P2676" t="s">
        <v>12028</v>
      </c>
      <c r="Q2676" s="2">
        <f t="shared" si="125"/>
        <v>45914.008969907409</v>
      </c>
      <c r="R2676" t="s">
        <v>12028</v>
      </c>
      <c r="S2676" t="s">
        <v>30</v>
      </c>
      <c r="T26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6" s="5">
        <f>IF(tb_ship[[#This Row],[current_status]]&lt;&gt;"DELIVERED", "",
  ABS(tb_ship[[#This Row],[Formated_actual_delivery_timestamp]] - tb_ship[[#This Row],[Formatted_estimated_delivery_timestamp]])
)</f>
        <v>0.44552083333110204</v>
      </c>
      <c r="X2676">
        <v>3</v>
      </c>
      <c r="Y2676">
        <v>4</v>
      </c>
      <c r="Z2676" t="b">
        <v>0</v>
      </c>
    </row>
    <row r="2677" spans="1:26" hidden="1" x14ac:dyDescent="0.25">
      <c r="A2677" t="s">
        <v>12029</v>
      </c>
      <c r="B2677" t="s">
        <v>67</v>
      </c>
      <c r="C2677" t="s">
        <v>51</v>
      </c>
      <c r="D2677" t="s">
        <v>100</v>
      </c>
      <c r="E2677" t="s">
        <v>764</v>
      </c>
      <c r="F2677" t="s">
        <v>513</v>
      </c>
      <c r="G2677" t="s">
        <v>25</v>
      </c>
      <c r="H2677" t="s">
        <v>12030</v>
      </c>
      <c r="I2677" t="b">
        <v>1</v>
      </c>
      <c r="J2677">
        <v>23.24</v>
      </c>
      <c r="K2677">
        <v>287.70999999999998</v>
      </c>
      <c r="L2677" t="s">
        <v>12031</v>
      </c>
      <c r="M2677" s="2">
        <f t="shared" si="123"/>
        <v>46042.275000000001</v>
      </c>
      <c r="N2677" t="s">
        <v>12032</v>
      </c>
      <c r="O2677" s="2">
        <f t="shared" si="124"/>
        <v>46050.238611111112</v>
      </c>
      <c r="P2677" t="s">
        <v>12033</v>
      </c>
      <c r="Q2677" s="2">
        <f t="shared" si="125"/>
        <v>46050.258576388886</v>
      </c>
      <c r="R2677" t="s">
        <v>12033</v>
      </c>
      <c r="S2677" t="s">
        <v>30</v>
      </c>
      <c r="T26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77" s="5">
        <f>IF(tb_ship[[#This Row],[current_status]]&lt;&gt;"DELIVERED", "",
  ABS(tb_ship[[#This Row],[Formated_actual_delivery_timestamp]] - tb_ship[[#This Row],[Formatted_estimated_delivery_timestamp]])
)</f>
        <v>1.9965277773735579E-2</v>
      </c>
      <c r="X2677">
        <v>1</v>
      </c>
      <c r="Y2677">
        <v>4</v>
      </c>
      <c r="Z2677" t="b">
        <v>0</v>
      </c>
    </row>
    <row r="2678" spans="1:26" hidden="1" x14ac:dyDescent="0.25">
      <c r="A2678" t="s">
        <v>12034</v>
      </c>
      <c r="B2678" t="s">
        <v>99</v>
      </c>
      <c r="C2678" t="s">
        <v>43</v>
      </c>
      <c r="D2678" t="s">
        <v>100</v>
      </c>
      <c r="E2678" t="s">
        <v>24</v>
      </c>
      <c r="F2678" t="s">
        <v>222</v>
      </c>
      <c r="G2678" t="s">
        <v>93</v>
      </c>
      <c r="H2678" t="s">
        <v>2399</v>
      </c>
      <c r="I2678" t="b">
        <v>1</v>
      </c>
      <c r="J2678">
        <v>11.16</v>
      </c>
      <c r="K2678">
        <v>178.34</v>
      </c>
      <c r="L2678" t="s">
        <v>12035</v>
      </c>
      <c r="M2678" s="2">
        <f t="shared" si="123"/>
        <v>45978.175694444442</v>
      </c>
      <c r="N2678" t="s">
        <v>12036</v>
      </c>
      <c r="O2678" s="2">
        <f t="shared" si="124"/>
        <v>45986.882916666669</v>
      </c>
      <c r="P2678" t="s">
        <v>12037</v>
      </c>
      <c r="Q2678" s="2">
        <f t="shared" si="125"/>
        <v>45986.278692129628</v>
      </c>
      <c r="R2678" t="s">
        <v>12037</v>
      </c>
      <c r="S2678" t="s">
        <v>30</v>
      </c>
      <c r="T26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78" s="5">
        <f>IF(tb_ship[[#This Row],[current_status]]&lt;&gt;"DELIVERED", "",
  ABS(tb_ship[[#This Row],[Formated_actual_delivery_timestamp]] - tb_ship[[#This Row],[Formatted_estimated_delivery_timestamp]])
)</f>
        <v>0.60422453704086365</v>
      </c>
      <c r="X2678">
        <v>3</v>
      </c>
      <c r="Y2678">
        <v>2</v>
      </c>
      <c r="Z2678" t="b">
        <v>0</v>
      </c>
    </row>
    <row r="2679" spans="1:26" hidden="1" x14ac:dyDescent="0.25">
      <c r="A2679" t="s">
        <v>12038</v>
      </c>
      <c r="B2679" t="s">
        <v>203</v>
      </c>
      <c r="C2679" t="s">
        <v>43</v>
      </c>
      <c r="D2679" t="s">
        <v>187</v>
      </c>
      <c r="E2679" t="s">
        <v>24</v>
      </c>
      <c r="F2679" t="s">
        <v>188</v>
      </c>
      <c r="G2679" t="s">
        <v>1704</v>
      </c>
      <c r="H2679" t="s">
        <v>927</v>
      </c>
      <c r="I2679" t="b">
        <v>1</v>
      </c>
      <c r="J2679">
        <v>1.64</v>
      </c>
      <c r="K2679">
        <v>29.8</v>
      </c>
      <c r="L2679" t="s">
        <v>12039</v>
      </c>
      <c r="M2679" s="2">
        <f t="shared" si="123"/>
        <v>45825.126388888886</v>
      </c>
      <c r="N2679" t="s">
        <v>12040</v>
      </c>
      <c r="O2679" s="2">
        <f t="shared" si="124"/>
        <v>45832.660092592596</v>
      </c>
      <c r="P2679" t="s">
        <v>12041</v>
      </c>
      <c r="Q2679" s="2">
        <f t="shared" si="125"/>
        <v>45832.580462962964</v>
      </c>
      <c r="R2679" t="s">
        <v>12041</v>
      </c>
      <c r="S2679" t="s">
        <v>30</v>
      </c>
      <c r="T26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79" s="5">
        <f>IF(tb_ship[[#This Row],[current_status]]&lt;&gt;"DELIVERED", "",
  ABS(tb_ship[[#This Row],[Formated_actual_delivery_timestamp]] - tb_ship[[#This Row],[Formatted_estimated_delivery_timestamp]])
)</f>
        <v>7.9629629632108845E-2</v>
      </c>
      <c r="X2679">
        <v>1</v>
      </c>
      <c r="Y2679">
        <v>2</v>
      </c>
      <c r="Z2679" t="b">
        <v>0</v>
      </c>
    </row>
    <row r="2680" spans="1:26" hidden="1" x14ac:dyDescent="0.25">
      <c r="A2680" t="s">
        <v>12042</v>
      </c>
      <c r="B2680" t="s">
        <v>203</v>
      </c>
      <c r="C2680" t="s">
        <v>33</v>
      </c>
      <c r="D2680" t="s">
        <v>24</v>
      </c>
      <c r="E2680" t="s">
        <v>44</v>
      </c>
      <c r="F2680" t="s">
        <v>189</v>
      </c>
      <c r="G2680" t="s">
        <v>1560</v>
      </c>
      <c r="H2680" t="s">
        <v>735</v>
      </c>
      <c r="I2680" t="b">
        <v>1</v>
      </c>
      <c r="J2680">
        <v>62.83</v>
      </c>
      <c r="K2680">
        <v>1021.36</v>
      </c>
      <c r="L2680" t="s">
        <v>12043</v>
      </c>
      <c r="M2680" s="2">
        <f t="shared" si="123"/>
        <v>45940.86041666667</v>
      </c>
      <c r="N2680" t="s">
        <v>12044</v>
      </c>
      <c r="O2680" s="2">
        <f t="shared" si="124"/>
        <v>45945.939571759263</v>
      </c>
      <c r="P2680" t="s">
        <v>12045</v>
      </c>
      <c r="Q2680" s="2">
        <f t="shared" si="125"/>
        <v>45945.560578703706</v>
      </c>
      <c r="R2680" t="s">
        <v>12045</v>
      </c>
      <c r="S2680" t="s">
        <v>30</v>
      </c>
      <c r="T26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0" s="5">
        <f>IF(tb_ship[[#This Row],[current_status]]&lt;&gt;"DELIVERED", "",
  ABS(tb_ship[[#This Row],[Formated_actual_delivery_timestamp]] - tb_ship[[#This Row],[Formatted_estimated_delivery_timestamp]])
)</f>
        <v>0.3789930555576575</v>
      </c>
      <c r="X2680">
        <v>3</v>
      </c>
      <c r="Y2680">
        <v>3</v>
      </c>
      <c r="Z2680" t="b">
        <v>0</v>
      </c>
    </row>
    <row r="2681" spans="1:26" hidden="1" x14ac:dyDescent="0.25">
      <c r="A2681" t="s">
        <v>12046</v>
      </c>
      <c r="B2681" t="s">
        <v>67</v>
      </c>
      <c r="C2681" t="s">
        <v>23</v>
      </c>
      <c r="D2681" t="s">
        <v>24</v>
      </c>
      <c r="E2681" t="s">
        <v>24</v>
      </c>
      <c r="F2681" t="s">
        <v>376</v>
      </c>
      <c r="G2681" t="s">
        <v>196</v>
      </c>
      <c r="H2681" t="s">
        <v>152</v>
      </c>
      <c r="I2681" t="b">
        <v>0</v>
      </c>
      <c r="J2681">
        <v>13.33</v>
      </c>
      <c r="K2681">
        <v>578.14</v>
      </c>
      <c r="L2681" t="s">
        <v>12047</v>
      </c>
      <c r="M2681" s="2">
        <f t="shared" si="123"/>
        <v>45950.462500000001</v>
      </c>
      <c r="N2681" t="s">
        <v>12048</v>
      </c>
      <c r="O2681" s="2">
        <f t="shared" si="124"/>
        <v>45951.570219907408</v>
      </c>
      <c r="P2681" t="s">
        <v>12049</v>
      </c>
      <c r="Q2681" s="2">
        <f t="shared" si="125"/>
        <v>45951.822337962964</v>
      </c>
      <c r="R2681" t="s">
        <v>12049</v>
      </c>
      <c r="S2681" t="s">
        <v>30</v>
      </c>
      <c r="T2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81" s="5">
        <f>IF(tb_ship[[#This Row],[current_status]]&lt;&gt;"DELIVERED", "",
  ABS(tb_ship[[#This Row],[Formated_actual_delivery_timestamp]] - tb_ship[[#This Row],[Formatted_estimated_delivery_timestamp]])
)</f>
        <v>0.25211805555591127</v>
      </c>
      <c r="X2681">
        <v>3</v>
      </c>
      <c r="Y2681">
        <v>1</v>
      </c>
      <c r="Z2681" t="b">
        <v>0</v>
      </c>
    </row>
    <row r="2682" spans="1:26" hidden="1" x14ac:dyDescent="0.25">
      <c r="A2682" t="s">
        <v>12050</v>
      </c>
      <c r="B2682" t="s">
        <v>203</v>
      </c>
      <c r="C2682" t="s">
        <v>33</v>
      </c>
      <c r="D2682" t="s">
        <v>24</v>
      </c>
      <c r="E2682" t="s">
        <v>12051</v>
      </c>
      <c r="F2682" t="s">
        <v>249</v>
      </c>
      <c r="G2682" t="s">
        <v>75</v>
      </c>
      <c r="H2682" t="s">
        <v>259</v>
      </c>
      <c r="I2682" t="b">
        <v>1</v>
      </c>
      <c r="J2682">
        <v>2.71</v>
      </c>
      <c r="K2682">
        <v>113.5</v>
      </c>
      <c r="L2682" t="s">
        <v>12052</v>
      </c>
      <c r="M2682" s="2">
        <f t="shared" si="123"/>
        <v>45809.665277777778</v>
      </c>
      <c r="N2682" t="s">
        <v>12053</v>
      </c>
      <c r="O2682" s="2">
        <f t="shared" si="124"/>
        <v>45813.284467592595</v>
      </c>
      <c r="P2682" t="s">
        <v>12054</v>
      </c>
      <c r="Q2682" s="2">
        <f t="shared" si="125"/>
        <v>45813.093460648146</v>
      </c>
      <c r="R2682" t="s">
        <v>12055</v>
      </c>
      <c r="S2682" t="s">
        <v>30</v>
      </c>
      <c r="T26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2" s="5">
        <f>IF(tb_ship[[#This Row],[current_status]]&lt;&gt;"DELIVERED", "",
  ABS(tb_ship[[#This Row],[Formated_actual_delivery_timestamp]] - tb_ship[[#This Row],[Formatted_estimated_delivery_timestamp]])
)</f>
        <v>0.19100694444932742</v>
      </c>
      <c r="X2682">
        <v>3</v>
      </c>
      <c r="Y2682">
        <v>4</v>
      </c>
      <c r="Z2682" t="b">
        <v>0</v>
      </c>
    </row>
    <row r="2683" spans="1:26" hidden="1" x14ac:dyDescent="0.25">
      <c r="A2683" t="s">
        <v>12056</v>
      </c>
      <c r="B2683" t="s">
        <v>58</v>
      </c>
      <c r="C2683" t="s">
        <v>23</v>
      </c>
      <c r="D2683" t="s">
        <v>44</v>
      </c>
      <c r="E2683" t="s">
        <v>116</v>
      </c>
      <c r="F2683" t="s">
        <v>45</v>
      </c>
      <c r="G2683" t="s">
        <v>118</v>
      </c>
      <c r="H2683" t="s">
        <v>4236</v>
      </c>
      <c r="I2683" t="b">
        <v>1</v>
      </c>
      <c r="J2683">
        <v>14.51</v>
      </c>
      <c r="K2683">
        <v>184.35</v>
      </c>
      <c r="L2683" t="s">
        <v>12057</v>
      </c>
      <c r="M2683" s="2">
        <f t="shared" si="123"/>
        <v>46069.034027777772</v>
      </c>
      <c r="N2683" t="s">
        <v>12058</v>
      </c>
      <c r="O2683" s="2">
        <f t="shared" si="124"/>
        <v>46072.697349537033</v>
      </c>
      <c r="P2683" t="s">
        <v>12059</v>
      </c>
      <c r="Q2683" s="2">
        <f t="shared" si="125"/>
        <v>46072.103726851848</v>
      </c>
      <c r="R2683" t="s">
        <v>12059</v>
      </c>
      <c r="S2683" t="s">
        <v>30</v>
      </c>
      <c r="T2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3" s="5">
        <f>IF(tb_ship[[#This Row],[current_status]]&lt;&gt;"DELIVERED", "",
  ABS(tb_ship[[#This Row],[Formated_actual_delivery_timestamp]] - tb_ship[[#This Row],[Formatted_estimated_delivery_timestamp]])
)</f>
        <v>0.59362268518452765</v>
      </c>
      <c r="X2683">
        <v>3</v>
      </c>
      <c r="Y2683">
        <v>4</v>
      </c>
      <c r="Z2683" t="b">
        <v>0</v>
      </c>
    </row>
    <row r="2684" spans="1:26" hidden="1" x14ac:dyDescent="0.25">
      <c r="A2684" t="s">
        <v>12060</v>
      </c>
      <c r="B2684" t="s">
        <v>279</v>
      </c>
      <c r="C2684" t="s">
        <v>33</v>
      </c>
      <c r="D2684" t="s">
        <v>34</v>
      </c>
      <c r="E2684" t="s">
        <v>52</v>
      </c>
      <c r="F2684" t="s">
        <v>75</v>
      </c>
      <c r="G2684" t="s">
        <v>236</v>
      </c>
      <c r="H2684" t="s">
        <v>1605</v>
      </c>
      <c r="I2684" t="b">
        <v>0</v>
      </c>
      <c r="J2684">
        <v>5.37</v>
      </c>
      <c r="K2684">
        <v>415.63</v>
      </c>
      <c r="L2684" t="s">
        <v>12061</v>
      </c>
      <c r="M2684" s="2">
        <f t="shared" si="123"/>
        <v>46021.466666666667</v>
      </c>
      <c r="N2684" t="s">
        <v>12062</v>
      </c>
      <c r="O2684" s="2">
        <f t="shared" si="124"/>
        <v>46028.684120370373</v>
      </c>
      <c r="P2684" t="s">
        <v>12063</v>
      </c>
      <c r="Q2684" s="2">
        <f t="shared" si="125"/>
        <v>46028.234155092592</v>
      </c>
      <c r="R2684" t="s">
        <v>12063</v>
      </c>
      <c r="S2684" t="s">
        <v>30</v>
      </c>
      <c r="T26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4" s="5">
        <f>IF(tb_ship[[#This Row],[current_status]]&lt;&gt;"DELIVERED", "",
  ABS(tb_ship[[#This Row],[Formated_actual_delivery_timestamp]] - tb_ship[[#This Row],[Formatted_estimated_delivery_timestamp]])
)</f>
        <v>0.44996527778130258</v>
      </c>
      <c r="X2684">
        <v>3</v>
      </c>
      <c r="Y2684">
        <v>2</v>
      </c>
      <c r="Z2684" t="b">
        <v>0</v>
      </c>
    </row>
    <row r="2685" spans="1:26" x14ac:dyDescent="0.25">
      <c r="A2685" t="s">
        <v>12064</v>
      </c>
      <c r="B2685" t="s">
        <v>42</v>
      </c>
      <c r="C2685" t="s">
        <v>51</v>
      </c>
      <c r="D2685" t="s">
        <v>173</v>
      </c>
      <c r="E2685" t="s">
        <v>52</v>
      </c>
      <c r="F2685" t="s">
        <v>421</v>
      </c>
      <c r="G2685" t="s">
        <v>236</v>
      </c>
      <c r="H2685" t="s">
        <v>1535</v>
      </c>
      <c r="I2685" t="b">
        <v>0</v>
      </c>
      <c r="J2685">
        <v>10.64</v>
      </c>
      <c r="K2685">
        <v>220.74</v>
      </c>
      <c r="L2685" t="s">
        <v>12065</v>
      </c>
      <c r="M2685" s="2">
        <f t="shared" si="123"/>
        <v>45985.47152777778</v>
      </c>
      <c r="N2685" t="s">
        <v>12066</v>
      </c>
      <c r="O2685" s="2">
        <f t="shared" si="124"/>
        <v>45989.810300925928</v>
      </c>
      <c r="Q2685" s="2" t="str">
        <f t="shared" si="125"/>
        <v/>
      </c>
      <c r="R2685" t="s">
        <v>12067</v>
      </c>
      <c r="S2685" t="s">
        <v>156</v>
      </c>
      <c r="T26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85" s="5" t="str">
        <f>IF(tb_ship[[#This Row],[current_status]]&lt;&gt;"DELIVERED", "",
  ABS(tb_ship[[#This Row],[Formated_actual_delivery_timestamp]] - tb_ship[[#This Row],[Formatted_estimated_delivery_timestamp]])
)</f>
        <v/>
      </c>
      <c r="V2685" t="s">
        <v>400</v>
      </c>
      <c r="X2685">
        <v>6</v>
      </c>
      <c r="Y2685">
        <v>20</v>
      </c>
      <c r="Z2685" t="b">
        <v>1</v>
      </c>
    </row>
    <row r="2686" spans="1:26" hidden="1" x14ac:dyDescent="0.25">
      <c r="A2686" t="s">
        <v>12068</v>
      </c>
      <c r="B2686" t="s">
        <v>67</v>
      </c>
      <c r="C2686" t="s">
        <v>33</v>
      </c>
      <c r="D2686" t="s">
        <v>59</v>
      </c>
      <c r="E2686" t="s">
        <v>52</v>
      </c>
      <c r="F2686" t="s">
        <v>160</v>
      </c>
      <c r="G2686" t="s">
        <v>53</v>
      </c>
      <c r="H2686" t="s">
        <v>162</v>
      </c>
      <c r="I2686" t="b">
        <v>0</v>
      </c>
      <c r="J2686">
        <v>9.34</v>
      </c>
      <c r="K2686">
        <v>33.43</v>
      </c>
      <c r="L2686" t="s">
        <v>12069</v>
      </c>
      <c r="M2686" s="2">
        <f t="shared" si="123"/>
        <v>45838.563194444447</v>
      </c>
      <c r="N2686" t="s">
        <v>12070</v>
      </c>
      <c r="O2686" s="2">
        <f t="shared" si="124"/>
        <v>45847.687916666669</v>
      </c>
      <c r="P2686" t="s">
        <v>12071</v>
      </c>
      <c r="Q2686" s="2">
        <f t="shared" si="125"/>
        <v>45847.753807870373</v>
      </c>
      <c r="R2686" t="s">
        <v>12071</v>
      </c>
      <c r="S2686" t="s">
        <v>30</v>
      </c>
      <c r="T26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86" s="5">
        <f>IF(tb_ship[[#This Row],[current_status]]&lt;&gt;"DELIVERED", "",
  ABS(tb_ship[[#This Row],[Formated_actual_delivery_timestamp]] - tb_ship[[#This Row],[Formatted_estimated_delivery_timestamp]])
)</f>
        <v>6.5891203703358769E-2</v>
      </c>
      <c r="X2686">
        <v>3</v>
      </c>
      <c r="Y2686">
        <v>3</v>
      </c>
      <c r="Z2686" t="b">
        <v>0</v>
      </c>
    </row>
    <row r="2687" spans="1:26" hidden="1" x14ac:dyDescent="0.25">
      <c r="A2687" t="s">
        <v>12072</v>
      </c>
      <c r="B2687" t="s">
        <v>99</v>
      </c>
      <c r="C2687" t="s">
        <v>43</v>
      </c>
      <c r="D2687" t="s">
        <v>44</v>
      </c>
      <c r="E2687" t="s">
        <v>24</v>
      </c>
      <c r="F2687" t="s">
        <v>135</v>
      </c>
      <c r="G2687" t="s">
        <v>196</v>
      </c>
      <c r="H2687" t="s">
        <v>181</v>
      </c>
      <c r="I2687" t="b">
        <v>1</v>
      </c>
      <c r="J2687">
        <v>13.31</v>
      </c>
      <c r="K2687">
        <v>647.09</v>
      </c>
      <c r="L2687" t="s">
        <v>12073</v>
      </c>
      <c r="M2687" s="2">
        <f t="shared" si="123"/>
        <v>45889.095138888886</v>
      </c>
      <c r="N2687" t="s">
        <v>12074</v>
      </c>
      <c r="O2687" s="2">
        <f t="shared" si="124"/>
        <v>45896.53524305555</v>
      </c>
      <c r="Q2687" s="2" t="str">
        <f t="shared" si="125"/>
        <v/>
      </c>
      <c r="R2687" t="s">
        <v>12075</v>
      </c>
      <c r="S2687" t="s">
        <v>673</v>
      </c>
      <c r="T26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687" s="5" t="str">
        <f>IF(tb_ship[[#This Row],[current_status]]&lt;&gt;"DELIVERED", "",
  ABS(tb_ship[[#This Row],[Formated_actual_delivery_timestamp]] - tb_ship[[#This Row],[Formatted_estimated_delivery_timestamp]])
)</f>
        <v/>
      </c>
      <c r="V2687" t="s">
        <v>141</v>
      </c>
      <c r="W2687" t="s">
        <v>674</v>
      </c>
      <c r="X2687">
        <v>7</v>
      </c>
      <c r="Y2687">
        <v>3</v>
      </c>
      <c r="Z2687" t="b">
        <v>1</v>
      </c>
    </row>
    <row r="2688" spans="1:26" hidden="1" x14ac:dyDescent="0.25">
      <c r="A2688" t="s">
        <v>12076</v>
      </c>
      <c r="B2688" t="s">
        <v>22</v>
      </c>
      <c r="C2688" t="s">
        <v>23</v>
      </c>
      <c r="D2688" t="s">
        <v>44</v>
      </c>
      <c r="E2688" t="s">
        <v>116</v>
      </c>
      <c r="F2688" t="s">
        <v>135</v>
      </c>
      <c r="G2688" t="s">
        <v>811</v>
      </c>
      <c r="H2688" t="s">
        <v>119</v>
      </c>
      <c r="I2688" t="b">
        <v>1</v>
      </c>
      <c r="J2688">
        <v>105.1</v>
      </c>
      <c r="K2688">
        <v>8036.21</v>
      </c>
      <c r="L2688" t="s">
        <v>12077</v>
      </c>
      <c r="M2688" s="2">
        <f t="shared" si="123"/>
        <v>45861.993055555555</v>
      </c>
      <c r="N2688" t="s">
        <v>12078</v>
      </c>
      <c r="O2688" s="2">
        <f t="shared" si="124"/>
        <v>45867.063703703701</v>
      </c>
      <c r="P2688" t="s">
        <v>12079</v>
      </c>
      <c r="Q2688" s="2">
        <f t="shared" si="125"/>
        <v>45867.052488425921</v>
      </c>
      <c r="R2688" t="s">
        <v>12079</v>
      </c>
      <c r="S2688" t="s">
        <v>30</v>
      </c>
      <c r="T26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8" s="5">
        <f>IF(tb_ship[[#This Row],[current_status]]&lt;&gt;"DELIVERED", "",
  ABS(tb_ship[[#This Row],[Formated_actual_delivery_timestamp]] - tb_ship[[#This Row],[Formatted_estimated_delivery_timestamp]])
)</f>
        <v>1.1215277780138422E-2</v>
      </c>
      <c r="X2688">
        <v>3</v>
      </c>
      <c r="Y2688">
        <v>4</v>
      </c>
      <c r="Z2688" t="b">
        <v>0</v>
      </c>
    </row>
    <row r="2689" spans="1:26" hidden="1" x14ac:dyDescent="0.25">
      <c r="A2689" t="s">
        <v>12080</v>
      </c>
      <c r="B2689" t="s">
        <v>203</v>
      </c>
      <c r="C2689" t="s">
        <v>33</v>
      </c>
      <c r="D2689" t="s">
        <v>100</v>
      </c>
      <c r="E2689" t="s">
        <v>24</v>
      </c>
      <c r="F2689" t="s">
        <v>513</v>
      </c>
      <c r="G2689" t="s">
        <v>249</v>
      </c>
      <c r="H2689" t="s">
        <v>223</v>
      </c>
      <c r="I2689" t="b">
        <v>1</v>
      </c>
      <c r="J2689">
        <v>6.33</v>
      </c>
      <c r="K2689">
        <v>187.54</v>
      </c>
      <c r="L2689" t="s">
        <v>12081</v>
      </c>
      <c r="M2689" s="2">
        <f t="shared" si="123"/>
        <v>45894.416666666664</v>
      </c>
      <c r="N2689" t="s">
        <v>12082</v>
      </c>
      <c r="O2689" s="2">
        <f t="shared" si="124"/>
        <v>45902.412476851852</v>
      </c>
      <c r="P2689" t="s">
        <v>12083</v>
      </c>
      <c r="Q2689" s="2">
        <f t="shared" si="125"/>
        <v>45901.976331018515</v>
      </c>
      <c r="R2689" t="s">
        <v>12084</v>
      </c>
      <c r="S2689" t="s">
        <v>30</v>
      </c>
      <c r="T26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89" s="5">
        <f>IF(tb_ship[[#This Row],[current_status]]&lt;&gt;"DELIVERED", "",
  ABS(tb_ship[[#This Row],[Formated_actual_delivery_timestamp]] - tb_ship[[#This Row],[Formatted_estimated_delivery_timestamp]])
)</f>
        <v>0.43614583333692281</v>
      </c>
      <c r="X2689">
        <v>4</v>
      </c>
      <c r="Y2689">
        <v>5</v>
      </c>
      <c r="Z2689" t="b">
        <v>0</v>
      </c>
    </row>
    <row r="2690" spans="1:26" hidden="1" x14ac:dyDescent="0.25">
      <c r="A2690" t="s">
        <v>12085</v>
      </c>
      <c r="B2690" t="s">
        <v>58</v>
      </c>
      <c r="C2690" t="s">
        <v>43</v>
      </c>
      <c r="D2690" t="s">
        <v>59</v>
      </c>
      <c r="E2690" t="s">
        <v>52</v>
      </c>
      <c r="F2690" t="s">
        <v>471</v>
      </c>
      <c r="G2690" t="s">
        <v>329</v>
      </c>
      <c r="H2690" t="s">
        <v>162</v>
      </c>
      <c r="I2690" t="b">
        <v>0</v>
      </c>
      <c r="J2690">
        <v>10.4</v>
      </c>
      <c r="K2690">
        <v>427.91</v>
      </c>
      <c r="L2690" t="s">
        <v>12086</v>
      </c>
      <c r="M2690" s="2">
        <f t="shared" ref="M2690:M2753" si="126">_xlfn.LET(
    _xlpm.iso, L2690,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45857.464583333334</v>
      </c>
      <c r="N2690" t="s">
        <v>12087</v>
      </c>
      <c r="O2690" s="2">
        <f t="shared" si="124"/>
        <v>45863.140439814815</v>
      </c>
      <c r="P2690" t="s">
        <v>12088</v>
      </c>
      <c r="Q2690" s="2">
        <f t="shared" si="125"/>
        <v>45863.429965277777</v>
      </c>
      <c r="R2690" t="s">
        <v>12088</v>
      </c>
      <c r="S2690" t="s">
        <v>30</v>
      </c>
      <c r="T26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90" s="5">
        <f>IF(tb_ship[[#This Row],[current_status]]&lt;&gt;"DELIVERED", "",
  ABS(tb_ship[[#This Row],[Formated_actual_delivery_timestamp]] - tb_ship[[#This Row],[Formatted_estimated_delivery_timestamp]])
)</f>
        <v>0.28952546296204673</v>
      </c>
      <c r="X2690">
        <v>3</v>
      </c>
      <c r="Y2690">
        <v>4</v>
      </c>
      <c r="Z2690" t="b">
        <v>0</v>
      </c>
    </row>
    <row r="2691" spans="1:26" hidden="1" x14ac:dyDescent="0.25">
      <c r="A2691" t="s">
        <v>12089</v>
      </c>
      <c r="B2691" t="s">
        <v>99</v>
      </c>
      <c r="C2691" t="s">
        <v>33</v>
      </c>
      <c r="D2691" t="s">
        <v>915</v>
      </c>
      <c r="E2691" t="s">
        <v>24</v>
      </c>
      <c r="F2691" t="s">
        <v>916</v>
      </c>
      <c r="G2691" t="s">
        <v>68</v>
      </c>
      <c r="H2691" t="s">
        <v>3163</v>
      </c>
      <c r="I2691" t="b">
        <v>1</v>
      </c>
      <c r="J2691">
        <v>10.96</v>
      </c>
      <c r="K2691">
        <v>615.34</v>
      </c>
      <c r="L2691" t="s">
        <v>12090</v>
      </c>
      <c r="M2691" s="2">
        <f t="shared" si="126"/>
        <v>45902.479861111111</v>
      </c>
      <c r="N2691" t="s">
        <v>12091</v>
      </c>
      <c r="O2691" s="2">
        <f t="shared" ref="O2691:O2754" si="127">_xlfn.LET(
    _xlpm.iso, N2691,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45906.318148148152</v>
      </c>
      <c r="P2691" t="s">
        <v>12092</v>
      </c>
      <c r="Q2691" s="2">
        <f t="shared" ref="Q2691:Q2754" si="128">IF(P2691="", "", _xlfn.LET(
    _xlpm.iso, P2691,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45906.338148148148</v>
      </c>
      <c r="R2691" t="s">
        <v>12092</v>
      </c>
      <c r="S2691" t="s">
        <v>30</v>
      </c>
      <c r="T26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91" s="5">
        <f>IF(tb_ship[[#This Row],[current_status]]&lt;&gt;"DELIVERED", "",
  ABS(tb_ship[[#This Row],[Formated_actual_delivery_timestamp]] - tb_ship[[#This Row],[Formatted_estimated_delivery_timestamp]])
)</f>
        <v>1.9999999996798579E-2</v>
      </c>
      <c r="X2691">
        <v>3</v>
      </c>
      <c r="Y2691">
        <v>3</v>
      </c>
      <c r="Z2691" t="b">
        <v>0</v>
      </c>
    </row>
    <row r="2692" spans="1:26" hidden="1" x14ac:dyDescent="0.25">
      <c r="A2692" t="s">
        <v>12093</v>
      </c>
      <c r="B2692" t="s">
        <v>203</v>
      </c>
      <c r="C2692" t="s">
        <v>43</v>
      </c>
      <c r="D2692" t="s">
        <v>52</v>
      </c>
      <c r="E2692" t="s">
        <v>59</v>
      </c>
      <c r="F2692" t="s">
        <v>236</v>
      </c>
      <c r="G2692" t="s">
        <v>313</v>
      </c>
      <c r="H2692" t="s">
        <v>314</v>
      </c>
      <c r="I2692" t="b">
        <v>0</v>
      </c>
      <c r="J2692">
        <v>0.72</v>
      </c>
      <c r="K2692">
        <v>21.74</v>
      </c>
      <c r="L2692" t="s">
        <v>12094</v>
      </c>
      <c r="M2692" s="2">
        <f t="shared" si="126"/>
        <v>45943.389583333337</v>
      </c>
      <c r="N2692" t="s">
        <v>12095</v>
      </c>
      <c r="O2692" s="2">
        <f t="shared" si="127"/>
        <v>45949.594652777778</v>
      </c>
      <c r="P2692" t="s">
        <v>12096</v>
      </c>
      <c r="Q2692" s="2">
        <f t="shared" si="128"/>
        <v>45949.06486111111</v>
      </c>
      <c r="R2692" t="s">
        <v>12096</v>
      </c>
      <c r="S2692" t="s">
        <v>30</v>
      </c>
      <c r="T26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2" s="5">
        <f>IF(tb_ship[[#This Row],[current_status]]&lt;&gt;"DELIVERED", "",
  ABS(tb_ship[[#This Row],[Formated_actual_delivery_timestamp]] - tb_ship[[#This Row],[Formatted_estimated_delivery_timestamp]])
)</f>
        <v>0.52979166666773381</v>
      </c>
      <c r="X2692">
        <v>3</v>
      </c>
      <c r="Y2692">
        <v>3</v>
      </c>
      <c r="Z2692" t="b">
        <v>0</v>
      </c>
    </row>
    <row r="2693" spans="1:26" hidden="1" x14ac:dyDescent="0.25">
      <c r="A2693" t="s">
        <v>12097</v>
      </c>
      <c r="B2693" t="s">
        <v>83</v>
      </c>
      <c r="C2693" t="s">
        <v>43</v>
      </c>
      <c r="D2693" t="s">
        <v>59</v>
      </c>
      <c r="E2693" t="s">
        <v>52</v>
      </c>
      <c r="F2693" t="s">
        <v>160</v>
      </c>
      <c r="G2693" t="s">
        <v>92</v>
      </c>
      <c r="H2693" t="s">
        <v>1077</v>
      </c>
      <c r="I2693" t="b">
        <v>0</v>
      </c>
      <c r="J2693">
        <v>2.62</v>
      </c>
      <c r="K2693">
        <v>128.28</v>
      </c>
      <c r="L2693" t="s">
        <v>12098</v>
      </c>
      <c r="M2693" s="2">
        <f t="shared" si="126"/>
        <v>46007.330555555556</v>
      </c>
      <c r="N2693" t="s">
        <v>12099</v>
      </c>
      <c r="O2693" s="2">
        <f t="shared" si="127"/>
        <v>46016.56</v>
      </c>
      <c r="P2693" t="s">
        <v>12100</v>
      </c>
      <c r="Q2693" s="2">
        <f t="shared" si="128"/>
        <v>46016.051527777781</v>
      </c>
      <c r="R2693" t="s">
        <v>12101</v>
      </c>
      <c r="S2693" t="s">
        <v>30</v>
      </c>
      <c r="T26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3" s="5">
        <f>IF(tb_ship[[#This Row],[current_status]]&lt;&gt;"DELIVERED", "",
  ABS(tb_ship[[#This Row],[Formated_actual_delivery_timestamp]] - tb_ship[[#This Row],[Formatted_estimated_delivery_timestamp]])
)</f>
        <v>0.50847222221636912</v>
      </c>
      <c r="X2693">
        <v>1</v>
      </c>
      <c r="Y2693">
        <v>2</v>
      </c>
      <c r="Z2693" t="b">
        <v>0</v>
      </c>
    </row>
    <row r="2694" spans="1:26" hidden="1" x14ac:dyDescent="0.25">
      <c r="A2694" t="s">
        <v>12102</v>
      </c>
      <c r="B2694" t="s">
        <v>42</v>
      </c>
      <c r="C2694" t="s">
        <v>33</v>
      </c>
      <c r="D2694" t="s">
        <v>301</v>
      </c>
      <c r="E2694" t="s">
        <v>24</v>
      </c>
      <c r="F2694" t="s">
        <v>10969</v>
      </c>
      <c r="G2694" t="s">
        <v>249</v>
      </c>
      <c r="H2694" t="s">
        <v>303</v>
      </c>
      <c r="I2694" t="b">
        <v>0</v>
      </c>
      <c r="J2694">
        <v>12.1</v>
      </c>
      <c r="K2694">
        <v>487.43</v>
      </c>
      <c r="L2694" t="s">
        <v>12103</v>
      </c>
      <c r="M2694" s="2">
        <f t="shared" si="126"/>
        <v>45876.880555555559</v>
      </c>
      <c r="N2694" t="s">
        <v>12104</v>
      </c>
      <c r="O2694" s="2">
        <f t="shared" si="127"/>
        <v>45883.763622685183</v>
      </c>
      <c r="P2694" t="s">
        <v>12105</v>
      </c>
      <c r="Q2694" s="2">
        <f t="shared" si="128"/>
        <v>45884.501226851855</v>
      </c>
      <c r="R2694" t="s">
        <v>12105</v>
      </c>
      <c r="S2694" t="s">
        <v>30</v>
      </c>
      <c r="T26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94" s="5">
        <f>IF(tb_ship[[#This Row],[current_status]]&lt;&gt;"DELIVERED", "",
  ABS(tb_ship[[#This Row],[Formated_actual_delivery_timestamp]] - tb_ship[[#This Row],[Formatted_estimated_delivery_timestamp]])
)</f>
        <v>0.73760416667209938</v>
      </c>
      <c r="X2694">
        <v>3</v>
      </c>
      <c r="Y2694">
        <v>5</v>
      </c>
      <c r="Z2694" t="b">
        <v>0</v>
      </c>
    </row>
    <row r="2695" spans="1:26" hidden="1" x14ac:dyDescent="0.25">
      <c r="A2695" t="s">
        <v>12106</v>
      </c>
      <c r="B2695" t="s">
        <v>827</v>
      </c>
      <c r="C2695" t="s">
        <v>33</v>
      </c>
      <c r="D2695" t="s">
        <v>228</v>
      </c>
      <c r="E2695" t="s">
        <v>34</v>
      </c>
      <c r="F2695" t="s">
        <v>869</v>
      </c>
      <c r="G2695" t="s">
        <v>230</v>
      </c>
      <c r="H2695" t="s">
        <v>870</v>
      </c>
      <c r="I2695" t="b">
        <v>1</v>
      </c>
      <c r="J2695">
        <v>9.8800000000000008</v>
      </c>
      <c r="K2695">
        <v>798.86</v>
      </c>
      <c r="L2695" t="s">
        <v>12107</v>
      </c>
      <c r="M2695" s="2">
        <f t="shared" si="126"/>
        <v>45810.511111111111</v>
      </c>
      <c r="N2695" t="s">
        <v>12108</v>
      </c>
      <c r="O2695" s="2">
        <f t="shared" si="127"/>
        <v>45823.276192129626</v>
      </c>
      <c r="P2695" t="s">
        <v>12109</v>
      </c>
      <c r="Q2695" s="2">
        <f t="shared" si="128"/>
        <v>45822.984907407408</v>
      </c>
      <c r="R2695" t="s">
        <v>12109</v>
      </c>
      <c r="S2695" t="s">
        <v>30</v>
      </c>
      <c r="T26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5" s="5">
        <f>IF(tb_ship[[#This Row],[current_status]]&lt;&gt;"DELIVERED", "",
  ABS(tb_ship[[#This Row],[Formated_actual_delivery_timestamp]] - tb_ship[[#This Row],[Formatted_estimated_delivery_timestamp]])
)</f>
        <v>0.29128472221782431</v>
      </c>
      <c r="X2695">
        <v>3</v>
      </c>
      <c r="Y2695">
        <v>2</v>
      </c>
      <c r="Z2695" t="b">
        <v>0</v>
      </c>
    </row>
    <row r="2696" spans="1:26" hidden="1" x14ac:dyDescent="0.25">
      <c r="A2696" t="s">
        <v>12110</v>
      </c>
      <c r="B2696" t="s">
        <v>83</v>
      </c>
      <c r="C2696" t="s">
        <v>23</v>
      </c>
      <c r="D2696" t="s">
        <v>24</v>
      </c>
      <c r="E2696" t="s">
        <v>24</v>
      </c>
      <c r="F2696" t="s">
        <v>196</v>
      </c>
      <c r="G2696" t="s">
        <v>196</v>
      </c>
      <c r="H2696" t="s">
        <v>152</v>
      </c>
      <c r="I2696" t="b">
        <v>0</v>
      </c>
      <c r="J2696">
        <v>173.26</v>
      </c>
      <c r="K2696">
        <v>5682.74</v>
      </c>
      <c r="L2696" t="s">
        <v>12111</v>
      </c>
      <c r="M2696" s="2">
        <f t="shared" si="126"/>
        <v>45825.72152777778</v>
      </c>
      <c r="N2696" t="s">
        <v>12112</v>
      </c>
      <c r="O2696" s="2">
        <f t="shared" si="127"/>
        <v>45827.789907407408</v>
      </c>
      <c r="P2696" t="s">
        <v>12113</v>
      </c>
      <c r="Q2696" s="2">
        <f t="shared" si="128"/>
        <v>45827.44293981482</v>
      </c>
      <c r="R2696" t="s">
        <v>12113</v>
      </c>
      <c r="S2696" t="s">
        <v>30</v>
      </c>
      <c r="T26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6" s="5">
        <f>IF(tb_ship[[#This Row],[current_status]]&lt;&gt;"DELIVERED", "",
  ABS(tb_ship[[#This Row],[Formated_actual_delivery_timestamp]] - tb_ship[[#This Row],[Formatted_estimated_delivery_timestamp]])
)</f>
        <v>0.34696759258804377</v>
      </c>
      <c r="X2696">
        <v>4</v>
      </c>
      <c r="Y2696">
        <v>2</v>
      </c>
      <c r="Z2696" t="b">
        <v>0</v>
      </c>
    </row>
    <row r="2697" spans="1:26" hidden="1" x14ac:dyDescent="0.25">
      <c r="A2697" t="s">
        <v>12114</v>
      </c>
      <c r="B2697" t="s">
        <v>3176</v>
      </c>
      <c r="C2697" t="s">
        <v>33</v>
      </c>
      <c r="D2697" t="s">
        <v>24</v>
      </c>
      <c r="E2697" t="s">
        <v>24</v>
      </c>
      <c r="F2697" t="s">
        <v>249</v>
      </c>
      <c r="G2697" t="s">
        <v>93</v>
      </c>
      <c r="H2697" t="s">
        <v>152</v>
      </c>
      <c r="I2697" t="b">
        <v>0</v>
      </c>
      <c r="J2697">
        <v>10.130000000000001</v>
      </c>
      <c r="K2697">
        <v>526.62</v>
      </c>
      <c r="L2697" t="s">
        <v>12115</v>
      </c>
      <c r="M2697" s="2">
        <f t="shared" si="126"/>
        <v>45934.684722222228</v>
      </c>
      <c r="N2697" t="s">
        <v>12116</v>
      </c>
      <c r="O2697" s="2">
        <f t="shared" si="127"/>
        <v>45936.713692129626</v>
      </c>
      <c r="P2697" t="s">
        <v>12117</v>
      </c>
      <c r="Q2697" s="2">
        <f t="shared" si="128"/>
        <v>45936.733668981484</v>
      </c>
      <c r="R2697" t="s">
        <v>12118</v>
      </c>
      <c r="S2697" t="s">
        <v>30</v>
      </c>
      <c r="T26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697" s="5">
        <f>IF(tb_ship[[#This Row],[current_status]]&lt;&gt;"DELIVERED", "",
  ABS(tb_ship[[#This Row],[Formated_actual_delivery_timestamp]] - tb_ship[[#This Row],[Formatted_estimated_delivery_timestamp]])
)</f>
        <v>1.9976851857791189E-2</v>
      </c>
      <c r="X2697">
        <v>2</v>
      </c>
      <c r="Y2697">
        <v>1</v>
      </c>
      <c r="Z2697" t="b">
        <v>0</v>
      </c>
    </row>
    <row r="2698" spans="1:26" hidden="1" x14ac:dyDescent="0.25">
      <c r="A2698" t="s">
        <v>12119</v>
      </c>
      <c r="B2698" t="s">
        <v>203</v>
      </c>
      <c r="C2698" t="s">
        <v>33</v>
      </c>
      <c r="D2698" t="s">
        <v>24</v>
      </c>
      <c r="E2698" t="s">
        <v>24</v>
      </c>
      <c r="F2698" t="s">
        <v>249</v>
      </c>
      <c r="G2698" t="s">
        <v>249</v>
      </c>
      <c r="H2698" t="s">
        <v>69</v>
      </c>
      <c r="I2698" t="b">
        <v>0</v>
      </c>
      <c r="J2698">
        <v>18.82</v>
      </c>
      <c r="K2698">
        <v>270.77999999999997</v>
      </c>
      <c r="L2698" t="s">
        <v>12120</v>
      </c>
      <c r="M2698" s="2">
        <f t="shared" si="126"/>
        <v>45979.662499999999</v>
      </c>
      <c r="N2698" t="s">
        <v>12121</v>
      </c>
      <c r="O2698" s="2">
        <f t="shared" si="127"/>
        <v>45982.113229166673</v>
      </c>
      <c r="P2698" t="s">
        <v>12122</v>
      </c>
      <c r="Q2698" s="2">
        <f t="shared" si="128"/>
        <v>45981.933865740742</v>
      </c>
      <c r="R2698" t="s">
        <v>12123</v>
      </c>
      <c r="S2698" t="s">
        <v>30</v>
      </c>
      <c r="T26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8" s="5">
        <f>IF(tb_ship[[#This Row],[current_status]]&lt;&gt;"DELIVERED", "",
  ABS(tb_ship[[#This Row],[Formated_actual_delivery_timestamp]] - tb_ship[[#This Row],[Formatted_estimated_delivery_timestamp]])
)</f>
        <v>0.17936342593020527</v>
      </c>
      <c r="X2698">
        <v>2</v>
      </c>
      <c r="Y2698">
        <v>2</v>
      </c>
      <c r="Z2698" t="b">
        <v>0</v>
      </c>
    </row>
    <row r="2699" spans="1:26" hidden="1" x14ac:dyDescent="0.25">
      <c r="A2699" t="s">
        <v>12124</v>
      </c>
      <c r="B2699" t="s">
        <v>32</v>
      </c>
      <c r="C2699" t="s">
        <v>33</v>
      </c>
      <c r="D2699" t="s">
        <v>24</v>
      </c>
      <c r="E2699" t="s">
        <v>24</v>
      </c>
      <c r="F2699" t="s">
        <v>189</v>
      </c>
      <c r="G2699" t="s">
        <v>249</v>
      </c>
      <c r="H2699" t="s">
        <v>69</v>
      </c>
      <c r="I2699" t="b">
        <v>0</v>
      </c>
      <c r="J2699">
        <v>8.11</v>
      </c>
      <c r="K2699">
        <v>45.9</v>
      </c>
      <c r="L2699" t="s">
        <v>12125</v>
      </c>
      <c r="M2699" s="2">
        <f t="shared" si="126"/>
        <v>46063.693055555559</v>
      </c>
      <c r="N2699" t="s">
        <v>12126</v>
      </c>
      <c r="O2699" s="2">
        <f t="shared" si="127"/>
        <v>46066.023703703708</v>
      </c>
      <c r="P2699" t="s">
        <v>12127</v>
      </c>
      <c r="Q2699" s="2">
        <f t="shared" si="128"/>
        <v>46065.88175925926</v>
      </c>
      <c r="R2699" t="s">
        <v>12128</v>
      </c>
      <c r="S2699" t="s">
        <v>30</v>
      </c>
      <c r="T2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699" s="5">
        <f>IF(tb_ship[[#This Row],[current_status]]&lt;&gt;"DELIVERED", "",
  ABS(tb_ship[[#This Row],[Formated_actual_delivery_timestamp]] - tb_ship[[#This Row],[Formatted_estimated_delivery_timestamp]])
)</f>
        <v>0.14194444444729015</v>
      </c>
      <c r="X2699">
        <v>2</v>
      </c>
      <c r="Y2699">
        <v>2</v>
      </c>
      <c r="Z2699" t="b">
        <v>0</v>
      </c>
    </row>
    <row r="2700" spans="1:26" hidden="1" x14ac:dyDescent="0.25">
      <c r="A2700" t="s">
        <v>12129</v>
      </c>
      <c r="B2700" t="s">
        <v>955</v>
      </c>
      <c r="C2700" t="s">
        <v>43</v>
      </c>
      <c r="D2700" t="s">
        <v>59</v>
      </c>
      <c r="E2700" t="s">
        <v>52</v>
      </c>
      <c r="F2700" t="s">
        <v>1076</v>
      </c>
      <c r="G2700" t="s">
        <v>92</v>
      </c>
      <c r="H2700" t="s">
        <v>162</v>
      </c>
      <c r="I2700" t="b">
        <v>0</v>
      </c>
      <c r="J2700">
        <v>7.35</v>
      </c>
      <c r="K2700">
        <v>161.86000000000001</v>
      </c>
      <c r="L2700" t="s">
        <v>12130</v>
      </c>
      <c r="M2700" s="2">
        <f t="shared" si="126"/>
        <v>45841.58194444445</v>
      </c>
      <c r="N2700" t="s">
        <v>12131</v>
      </c>
      <c r="O2700" s="2">
        <f t="shared" si="127"/>
        <v>45849.415694444448</v>
      </c>
      <c r="P2700" t="s">
        <v>12132</v>
      </c>
      <c r="Q2700" s="2">
        <f t="shared" si="128"/>
        <v>45849.390173611115</v>
      </c>
      <c r="R2700" t="s">
        <v>12133</v>
      </c>
      <c r="S2700" t="s">
        <v>30</v>
      </c>
      <c r="T27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0" s="5">
        <f>IF(tb_ship[[#This Row],[current_status]]&lt;&gt;"DELIVERED", "",
  ABS(tb_ship[[#This Row],[Formated_actual_delivery_timestamp]] - tb_ship[[#This Row],[Formatted_estimated_delivery_timestamp]])
)</f>
        <v>2.5520833332848269E-2</v>
      </c>
      <c r="X2700">
        <v>1</v>
      </c>
      <c r="Y2700">
        <v>3</v>
      </c>
      <c r="Z2700" t="b">
        <v>0</v>
      </c>
    </row>
    <row r="2701" spans="1:26" hidden="1" x14ac:dyDescent="0.25">
      <c r="A2701" t="s">
        <v>12134</v>
      </c>
      <c r="B2701" t="s">
        <v>279</v>
      </c>
      <c r="C2701" t="s">
        <v>43</v>
      </c>
      <c r="D2701" t="s">
        <v>126</v>
      </c>
      <c r="E2701" t="s">
        <v>24</v>
      </c>
      <c r="F2701" t="s">
        <v>272</v>
      </c>
      <c r="G2701" t="s">
        <v>68</v>
      </c>
      <c r="H2701" t="s">
        <v>129</v>
      </c>
      <c r="I2701" t="b">
        <v>1</v>
      </c>
      <c r="J2701">
        <v>153.57</v>
      </c>
      <c r="K2701">
        <v>7840.54</v>
      </c>
      <c r="L2701" t="s">
        <v>12135</v>
      </c>
      <c r="M2701" s="2">
        <f t="shared" si="126"/>
        <v>45877.710416666669</v>
      </c>
      <c r="N2701" t="s">
        <v>12136</v>
      </c>
      <c r="O2701" s="2">
        <f t="shared" si="127"/>
        <v>45885.868252314816</v>
      </c>
      <c r="P2701" t="s">
        <v>12137</v>
      </c>
      <c r="Q2701" s="2">
        <f t="shared" si="128"/>
        <v>45886.001423611116</v>
      </c>
      <c r="R2701" t="s">
        <v>12137</v>
      </c>
      <c r="S2701" t="s">
        <v>30</v>
      </c>
      <c r="T27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01" s="5">
        <f>IF(tb_ship[[#This Row],[current_status]]&lt;&gt;"DELIVERED", "",
  ABS(tb_ship[[#This Row],[Formated_actual_delivery_timestamp]] - tb_ship[[#This Row],[Formatted_estimated_delivery_timestamp]])
)</f>
        <v>0.13317129630013369</v>
      </c>
      <c r="X2701">
        <v>1</v>
      </c>
      <c r="Y2701">
        <v>4</v>
      </c>
      <c r="Z2701" t="b">
        <v>0</v>
      </c>
    </row>
    <row r="2702" spans="1:26" hidden="1" x14ac:dyDescent="0.25">
      <c r="A2702" t="s">
        <v>12138</v>
      </c>
      <c r="B2702" t="s">
        <v>58</v>
      </c>
      <c r="C2702" t="s">
        <v>23</v>
      </c>
      <c r="D2702" t="s">
        <v>187</v>
      </c>
      <c r="E2702" t="s">
        <v>24</v>
      </c>
      <c r="F2702" t="s">
        <v>801</v>
      </c>
      <c r="G2702" t="s">
        <v>196</v>
      </c>
      <c r="H2702" t="s">
        <v>927</v>
      </c>
      <c r="I2702" t="b">
        <v>1</v>
      </c>
      <c r="J2702">
        <v>13.75</v>
      </c>
      <c r="K2702">
        <v>968</v>
      </c>
      <c r="L2702" t="s">
        <v>12139</v>
      </c>
      <c r="M2702" s="2">
        <f t="shared" si="126"/>
        <v>45940.402083333334</v>
      </c>
      <c r="N2702" t="s">
        <v>12140</v>
      </c>
      <c r="O2702" s="2">
        <f t="shared" si="127"/>
        <v>45944.22247685185</v>
      </c>
      <c r="P2702" t="s">
        <v>12141</v>
      </c>
      <c r="Q2702" s="2">
        <f t="shared" si="128"/>
        <v>45943.650023148148</v>
      </c>
      <c r="R2702" t="s">
        <v>12142</v>
      </c>
      <c r="S2702" t="s">
        <v>30</v>
      </c>
      <c r="T27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2" s="5">
        <f>IF(tb_ship[[#This Row],[current_status]]&lt;&gt;"DELIVERED", "",
  ABS(tb_ship[[#This Row],[Formated_actual_delivery_timestamp]] - tb_ship[[#This Row],[Formatted_estimated_delivery_timestamp]])
)</f>
        <v>0.57245370370219462</v>
      </c>
      <c r="X2702">
        <v>2</v>
      </c>
      <c r="Y2702">
        <v>5</v>
      </c>
      <c r="Z2702" t="b">
        <v>0</v>
      </c>
    </row>
    <row r="2703" spans="1:26" hidden="1" x14ac:dyDescent="0.25">
      <c r="A2703" t="s">
        <v>12143</v>
      </c>
      <c r="B2703" t="s">
        <v>1395</v>
      </c>
      <c r="C2703" t="s">
        <v>33</v>
      </c>
      <c r="D2703" t="s">
        <v>52</v>
      </c>
      <c r="E2703" t="s">
        <v>173</v>
      </c>
      <c r="F2703" t="s">
        <v>53</v>
      </c>
      <c r="G2703" t="s">
        <v>421</v>
      </c>
      <c r="H2703" t="s">
        <v>412</v>
      </c>
      <c r="I2703" t="b">
        <v>0</v>
      </c>
      <c r="J2703">
        <v>22.83</v>
      </c>
      <c r="K2703">
        <v>2080.2199999999998</v>
      </c>
      <c r="L2703" t="s">
        <v>12144</v>
      </c>
      <c r="M2703" s="2">
        <f t="shared" si="126"/>
        <v>45853.262500000004</v>
      </c>
      <c r="N2703" t="s">
        <v>12145</v>
      </c>
      <c r="O2703" s="2">
        <f t="shared" si="127"/>
        <v>45860.229560185187</v>
      </c>
      <c r="P2703" t="s">
        <v>12146</v>
      </c>
      <c r="Q2703" s="2">
        <f t="shared" si="128"/>
        <v>45860.193275462967</v>
      </c>
      <c r="R2703" t="s">
        <v>12146</v>
      </c>
      <c r="S2703" t="s">
        <v>30</v>
      </c>
      <c r="T27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3" s="5">
        <f>IF(tb_ship[[#This Row],[current_status]]&lt;&gt;"DELIVERED", "",
  ABS(tb_ship[[#This Row],[Formated_actual_delivery_timestamp]] - tb_ship[[#This Row],[Formatted_estimated_delivery_timestamp]])
)</f>
        <v>3.6284722220443655E-2</v>
      </c>
      <c r="X2703">
        <v>1</v>
      </c>
      <c r="Y2703">
        <v>5</v>
      </c>
      <c r="Z2703" t="b">
        <v>0</v>
      </c>
    </row>
    <row r="2704" spans="1:26" hidden="1" x14ac:dyDescent="0.25">
      <c r="A2704" t="s">
        <v>12147</v>
      </c>
      <c r="B2704" t="s">
        <v>58</v>
      </c>
      <c r="C2704" t="s">
        <v>51</v>
      </c>
      <c r="D2704" t="s">
        <v>24</v>
      </c>
      <c r="E2704" t="s">
        <v>34</v>
      </c>
      <c r="F2704" t="s">
        <v>68</v>
      </c>
      <c r="G2704" t="s">
        <v>745</v>
      </c>
      <c r="H2704" t="s">
        <v>259</v>
      </c>
      <c r="I2704" t="b">
        <v>1</v>
      </c>
      <c r="J2704">
        <v>98.37</v>
      </c>
      <c r="K2704">
        <v>4935.6000000000004</v>
      </c>
      <c r="L2704" t="s">
        <v>12148</v>
      </c>
      <c r="M2704" s="2">
        <f t="shared" si="126"/>
        <v>45874.452777777777</v>
      </c>
      <c r="N2704" t="s">
        <v>12149</v>
      </c>
      <c r="O2704" s="2">
        <f t="shared" si="127"/>
        <v>45882.284849537034</v>
      </c>
      <c r="P2704" t="s">
        <v>12150</v>
      </c>
      <c r="Q2704" s="2">
        <f t="shared" si="128"/>
        <v>45883.24318287037</v>
      </c>
      <c r="R2704" t="s">
        <v>12150</v>
      </c>
      <c r="S2704" t="s">
        <v>30</v>
      </c>
      <c r="T2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04" s="5">
        <f>IF(tb_ship[[#This Row],[current_status]]&lt;&gt;"DELIVERED", "",
  ABS(tb_ship[[#This Row],[Formated_actual_delivery_timestamp]] - tb_ship[[#This Row],[Formatted_estimated_delivery_timestamp]])
)</f>
        <v>0.95833333333575865</v>
      </c>
      <c r="X2704">
        <v>3</v>
      </c>
      <c r="Y2704">
        <v>3</v>
      </c>
      <c r="Z2704" t="b">
        <v>0</v>
      </c>
    </row>
    <row r="2705" spans="1:26" hidden="1" x14ac:dyDescent="0.25">
      <c r="A2705" t="s">
        <v>12151</v>
      </c>
      <c r="B2705" t="s">
        <v>32</v>
      </c>
      <c r="C2705" t="s">
        <v>51</v>
      </c>
      <c r="D2705" t="s">
        <v>228</v>
      </c>
      <c r="E2705" t="s">
        <v>34</v>
      </c>
      <c r="F2705" t="s">
        <v>229</v>
      </c>
      <c r="G2705" t="s">
        <v>745</v>
      </c>
      <c r="H2705" t="s">
        <v>870</v>
      </c>
      <c r="I2705" t="b">
        <v>1</v>
      </c>
      <c r="J2705">
        <v>4.84</v>
      </c>
      <c r="K2705">
        <v>68.69</v>
      </c>
      <c r="L2705" t="s">
        <v>12152</v>
      </c>
      <c r="M2705" s="2">
        <f t="shared" si="126"/>
        <v>45833.65625</v>
      </c>
      <c r="N2705" t="s">
        <v>12153</v>
      </c>
      <c r="O2705" s="2">
        <f t="shared" si="127"/>
        <v>45840.553449074068</v>
      </c>
      <c r="P2705" t="s">
        <v>12154</v>
      </c>
      <c r="Q2705" s="2">
        <f t="shared" si="128"/>
        <v>45840.159189814811</v>
      </c>
      <c r="R2705" t="s">
        <v>12154</v>
      </c>
      <c r="S2705" t="s">
        <v>30</v>
      </c>
      <c r="T2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5" s="5">
        <f>IF(tb_ship[[#This Row],[current_status]]&lt;&gt;"DELIVERED", "",
  ABS(tb_ship[[#This Row],[Formated_actual_delivery_timestamp]] - tb_ship[[#This Row],[Formatted_estimated_delivery_timestamp]])
)</f>
        <v>0.39425925925752381</v>
      </c>
      <c r="X2705">
        <v>3</v>
      </c>
      <c r="Y2705">
        <v>5</v>
      </c>
      <c r="Z2705" t="b">
        <v>0</v>
      </c>
    </row>
    <row r="2706" spans="1:26" hidden="1" x14ac:dyDescent="0.25">
      <c r="A2706" t="s">
        <v>12155</v>
      </c>
      <c r="B2706" t="s">
        <v>58</v>
      </c>
      <c r="C2706" t="s">
        <v>51</v>
      </c>
      <c r="D2706" t="s">
        <v>44</v>
      </c>
      <c r="E2706" t="s">
        <v>24</v>
      </c>
      <c r="F2706" t="s">
        <v>45</v>
      </c>
      <c r="G2706" t="s">
        <v>93</v>
      </c>
      <c r="I2706" t="b">
        <v>1</v>
      </c>
      <c r="J2706">
        <v>4.82</v>
      </c>
      <c r="K2706">
        <v>103.69</v>
      </c>
      <c r="L2706" t="s">
        <v>12156</v>
      </c>
      <c r="M2706" s="2">
        <f t="shared" si="126"/>
        <v>45812.09375</v>
      </c>
      <c r="N2706" t="s">
        <v>12157</v>
      </c>
      <c r="O2706" s="2">
        <f t="shared" si="127"/>
        <v>45818.20171296296</v>
      </c>
      <c r="P2706" t="s">
        <v>12158</v>
      </c>
      <c r="Q2706" s="2">
        <f t="shared" si="128"/>
        <v>45817.882777777777</v>
      </c>
      <c r="R2706" t="s">
        <v>12159</v>
      </c>
      <c r="S2706" t="s">
        <v>30</v>
      </c>
      <c r="T27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06" s="5">
        <f>IF(tb_ship[[#This Row],[current_status]]&lt;&gt;"DELIVERED", "",
  ABS(tb_ship[[#This Row],[Formated_actual_delivery_timestamp]] - tb_ship[[#This Row],[Formatted_estimated_delivery_timestamp]])
)</f>
        <v>0.3189351851833635</v>
      </c>
      <c r="X2706">
        <v>3</v>
      </c>
      <c r="Y2706">
        <v>3</v>
      </c>
      <c r="Z2706" t="b">
        <v>0</v>
      </c>
    </row>
    <row r="2707" spans="1:26" hidden="1" x14ac:dyDescent="0.25">
      <c r="A2707" t="s">
        <v>12160</v>
      </c>
      <c r="B2707" t="s">
        <v>58</v>
      </c>
      <c r="C2707" t="s">
        <v>23</v>
      </c>
      <c r="D2707" t="s">
        <v>52</v>
      </c>
      <c r="E2707" t="s">
        <v>24</v>
      </c>
      <c r="F2707" t="s">
        <v>329</v>
      </c>
      <c r="G2707" t="s">
        <v>189</v>
      </c>
      <c r="H2707" t="s">
        <v>1024</v>
      </c>
      <c r="I2707" t="b">
        <v>1</v>
      </c>
      <c r="J2707">
        <v>11.17</v>
      </c>
      <c r="K2707">
        <v>447.02</v>
      </c>
      <c r="L2707" t="s">
        <v>12161</v>
      </c>
      <c r="M2707" s="2">
        <f t="shared" si="126"/>
        <v>45833.243750000001</v>
      </c>
      <c r="N2707" t="s">
        <v>12162</v>
      </c>
      <c r="O2707" s="2">
        <f t="shared" si="127"/>
        <v>45836.787534722222</v>
      </c>
      <c r="P2707" t="s">
        <v>12163</v>
      </c>
      <c r="Q2707" s="2">
        <f t="shared" si="128"/>
        <v>45836.938946759263</v>
      </c>
      <c r="R2707" t="s">
        <v>12163</v>
      </c>
      <c r="S2707" t="s">
        <v>30</v>
      </c>
      <c r="T2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07" s="5">
        <f>IF(tb_ship[[#This Row],[current_status]]&lt;&gt;"DELIVERED", "",
  ABS(tb_ship[[#This Row],[Formated_actual_delivery_timestamp]] - tb_ship[[#This Row],[Formatted_estimated_delivery_timestamp]])
)</f>
        <v>0.15141203704115469</v>
      </c>
      <c r="X2707">
        <v>3</v>
      </c>
      <c r="Y2707">
        <v>4</v>
      </c>
      <c r="Z2707" t="b">
        <v>0</v>
      </c>
    </row>
    <row r="2708" spans="1:26" hidden="1" x14ac:dyDescent="0.25">
      <c r="A2708" t="s">
        <v>12164</v>
      </c>
      <c r="B2708" t="s">
        <v>67</v>
      </c>
      <c r="C2708" t="s">
        <v>51</v>
      </c>
      <c r="D2708" t="s">
        <v>24</v>
      </c>
      <c r="E2708" t="s">
        <v>24</v>
      </c>
      <c r="F2708" t="s">
        <v>249</v>
      </c>
      <c r="G2708" t="s">
        <v>524</v>
      </c>
      <c r="I2708" t="b">
        <v>0</v>
      </c>
      <c r="J2708">
        <v>11.82</v>
      </c>
      <c r="K2708">
        <v>317.39</v>
      </c>
      <c r="L2708" t="s">
        <v>12165</v>
      </c>
      <c r="M2708" s="2">
        <f t="shared" si="126"/>
        <v>45846.797222222223</v>
      </c>
      <c r="N2708" t="s">
        <v>12166</v>
      </c>
      <c r="O2708" s="2">
        <f t="shared" si="127"/>
        <v>45848.799849537041</v>
      </c>
      <c r="P2708" t="s">
        <v>12167</v>
      </c>
      <c r="Q2708" s="2">
        <f t="shared" si="128"/>
        <v>45849.366435185191</v>
      </c>
      <c r="R2708" t="s">
        <v>12167</v>
      </c>
      <c r="S2708" t="s">
        <v>30</v>
      </c>
      <c r="T2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08" s="5">
        <f>IF(tb_ship[[#This Row],[current_status]]&lt;&gt;"DELIVERED", "",
  ABS(tb_ship[[#This Row],[Formated_actual_delivery_timestamp]] - tb_ship[[#This Row],[Formatted_estimated_delivery_timestamp]])
)</f>
        <v>0.56658564815006685</v>
      </c>
      <c r="X2708">
        <v>3</v>
      </c>
      <c r="Y2708">
        <v>2</v>
      </c>
      <c r="Z2708" t="b">
        <v>0</v>
      </c>
    </row>
    <row r="2709" spans="1:26" hidden="1" x14ac:dyDescent="0.25">
      <c r="A2709" t="s">
        <v>12168</v>
      </c>
      <c r="B2709" t="s">
        <v>335</v>
      </c>
      <c r="C2709" t="s">
        <v>51</v>
      </c>
      <c r="D2709" t="s">
        <v>301</v>
      </c>
      <c r="E2709" t="s">
        <v>24</v>
      </c>
      <c r="F2709" t="s">
        <v>987</v>
      </c>
      <c r="G2709" t="s">
        <v>68</v>
      </c>
      <c r="H2709" t="s">
        <v>1922</v>
      </c>
      <c r="I2709" t="b">
        <v>1</v>
      </c>
      <c r="J2709">
        <v>13.58</v>
      </c>
      <c r="K2709">
        <v>473.29</v>
      </c>
      <c r="L2709" t="s">
        <v>12169</v>
      </c>
      <c r="M2709" s="2">
        <f t="shared" si="126"/>
        <v>46038.784722222219</v>
      </c>
      <c r="N2709" t="s">
        <v>12170</v>
      </c>
      <c r="O2709" s="2">
        <f t="shared" si="127"/>
        <v>46045.757847222223</v>
      </c>
      <c r="P2709" t="s">
        <v>12171</v>
      </c>
      <c r="Q2709" s="2">
        <f t="shared" si="128"/>
        <v>46046.721030092594</v>
      </c>
      <c r="R2709" t="s">
        <v>12171</v>
      </c>
      <c r="S2709" t="s">
        <v>30</v>
      </c>
      <c r="T27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09" s="5">
        <f>IF(tb_ship[[#This Row],[current_status]]&lt;&gt;"DELIVERED", "",
  ABS(tb_ship[[#This Row],[Formated_actual_delivery_timestamp]] - tb_ship[[#This Row],[Formatted_estimated_delivery_timestamp]])
)</f>
        <v>0.96318287037138361</v>
      </c>
      <c r="X2709">
        <v>2</v>
      </c>
      <c r="Y2709">
        <v>4</v>
      </c>
      <c r="Z2709" t="b">
        <v>0</v>
      </c>
    </row>
    <row r="2710" spans="1:26" hidden="1" x14ac:dyDescent="0.25">
      <c r="A2710" t="s">
        <v>12172</v>
      </c>
      <c r="B2710" t="s">
        <v>58</v>
      </c>
      <c r="C2710" t="s">
        <v>800</v>
      </c>
      <c r="D2710" t="s">
        <v>24</v>
      </c>
      <c r="E2710" t="s">
        <v>24</v>
      </c>
      <c r="F2710" t="s">
        <v>249</v>
      </c>
      <c r="G2710" t="s">
        <v>128</v>
      </c>
      <c r="H2710" t="s">
        <v>69</v>
      </c>
      <c r="I2710" t="b">
        <v>0</v>
      </c>
      <c r="J2710">
        <v>29.37</v>
      </c>
      <c r="K2710">
        <v>1530.53</v>
      </c>
      <c r="L2710" t="s">
        <v>12173</v>
      </c>
      <c r="M2710" s="2">
        <f t="shared" si="126"/>
        <v>45986.684722222228</v>
      </c>
      <c r="N2710" t="s">
        <v>12174</v>
      </c>
      <c r="O2710" s="2">
        <f t="shared" si="127"/>
        <v>45987.752164351848</v>
      </c>
      <c r="P2710" t="s">
        <v>12175</v>
      </c>
      <c r="Q2710" s="2">
        <f t="shared" si="128"/>
        <v>45988.050578703704</v>
      </c>
      <c r="R2710" t="s">
        <v>12176</v>
      </c>
      <c r="S2710" t="s">
        <v>30</v>
      </c>
      <c r="T27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0" s="5">
        <f>IF(tb_ship[[#This Row],[current_status]]&lt;&gt;"DELIVERED", "",
  ABS(tb_ship[[#This Row],[Formated_actual_delivery_timestamp]] - tb_ship[[#This Row],[Formatted_estimated_delivery_timestamp]])
)</f>
        <v>0.29841435185517184</v>
      </c>
      <c r="X2710">
        <v>1</v>
      </c>
      <c r="Y2710">
        <v>1</v>
      </c>
      <c r="Z2710" t="b">
        <v>0</v>
      </c>
    </row>
    <row r="2711" spans="1:26" hidden="1" x14ac:dyDescent="0.25">
      <c r="A2711" t="s">
        <v>12177</v>
      </c>
      <c r="B2711" t="s">
        <v>42</v>
      </c>
      <c r="C2711" t="s">
        <v>23</v>
      </c>
      <c r="D2711" t="s">
        <v>764</v>
      </c>
      <c r="E2711" t="s">
        <v>34</v>
      </c>
      <c r="F2711" t="s">
        <v>151</v>
      </c>
      <c r="G2711" t="s">
        <v>745</v>
      </c>
      <c r="H2711" t="s">
        <v>12178</v>
      </c>
      <c r="I2711" t="b">
        <v>0</v>
      </c>
      <c r="J2711">
        <v>43.91</v>
      </c>
      <c r="K2711">
        <v>454.55</v>
      </c>
      <c r="L2711" t="s">
        <v>12179</v>
      </c>
      <c r="M2711" s="2">
        <f t="shared" si="126"/>
        <v>45993.5</v>
      </c>
      <c r="N2711" t="s">
        <v>12180</v>
      </c>
      <c r="O2711" s="2">
        <f t="shared" si="127"/>
        <v>45997.694097222222</v>
      </c>
      <c r="Q2711" s="2" t="str">
        <f t="shared" si="128"/>
        <v/>
      </c>
      <c r="R2711" t="s">
        <v>12181</v>
      </c>
      <c r="S2711" t="s">
        <v>140</v>
      </c>
      <c r="T27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11" s="5" t="str">
        <f>IF(tb_ship[[#This Row],[current_status]]&lt;&gt;"DELIVERED", "",
  ABS(tb_ship[[#This Row],[Formated_actual_delivery_timestamp]] - tb_ship[[#This Row],[Formatted_estimated_delivery_timestamp]])
)</f>
        <v/>
      </c>
      <c r="V2711" t="s">
        <v>141</v>
      </c>
      <c r="W2711" t="s">
        <v>921</v>
      </c>
      <c r="X2711">
        <v>9</v>
      </c>
      <c r="Y2711">
        <v>5</v>
      </c>
      <c r="Z2711" t="b">
        <v>1</v>
      </c>
    </row>
    <row r="2712" spans="1:26" hidden="1" x14ac:dyDescent="0.25">
      <c r="A2712" t="s">
        <v>12182</v>
      </c>
      <c r="B2712" t="s">
        <v>512</v>
      </c>
      <c r="C2712" t="s">
        <v>33</v>
      </c>
      <c r="D2712" t="s">
        <v>24</v>
      </c>
      <c r="E2712" t="s">
        <v>24</v>
      </c>
      <c r="F2712" t="s">
        <v>68</v>
      </c>
      <c r="G2712" t="s">
        <v>189</v>
      </c>
      <c r="I2712" t="b">
        <v>0</v>
      </c>
      <c r="J2712">
        <v>86.9</v>
      </c>
      <c r="K2712">
        <v>3497.65</v>
      </c>
      <c r="L2712" t="s">
        <v>12183</v>
      </c>
      <c r="M2712" s="2">
        <f t="shared" si="126"/>
        <v>45855.695833333339</v>
      </c>
      <c r="N2712" t="s">
        <v>12184</v>
      </c>
      <c r="O2712" s="2">
        <f t="shared" si="127"/>
        <v>45858.611331018517</v>
      </c>
      <c r="P2712" t="s">
        <v>12185</v>
      </c>
      <c r="Q2712" s="2">
        <f t="shared" si="128"/>
        <v>45858.938576388886</v>
      </c>
      <c r="R2712" t="s">
        <v>12186</v>
      </c>
      <c r="S2712" t="s">
        <v>30</v>
      </c>
      <c r="T27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2" s="5">
        <f>IF(tb_ship[[#This Row],[current_status]]&lt;&gt;"DELIVERED", "",
  ABS(tb_ship[[#This Row],[Formated_actual_delivery_timestamp]] - tb_ship[[#This Row],[Formatted_estimated_delivery_timestamp]])
)</f>
        <v>0.32724537036847323</v>
      </c>
      <c r="X2712">
        <v>2</v>
      </c>
      <c r="Y2712">
        <v>1</v>
      </c>
      <c r="Z2712" t="b">
        <v>0</v>
      </c>
    </row>
    <row r="2713" spans="1:26" hidden="1" x14ac:dyDescent="0.25">
      <c r="A2713" t="s">
        <v>12187</v>
      </c>
      <c r="B2713" t="s">
        <v>58</v>
      </c>
      <c r="C2713" t="s">
        <v>33</v>
      </c>
      <c r="D2713" t="s">
        <v>44</v>
      </c>
      <c r="E2713" t="s">
        <v>24</v>
      </c>
      <c r="F2713" t="s">
        <v>45</v>
      </c>
      <c r="G2713" t="s">
        <v>93</v>
      </c>
      <c r="H2713" t="s">
        <v>181</v>
      </c>
      <c r="I2713" t="b">
        <v>1</v>
      </c>
      <c r="J2713">
        <v>5.24</v>
      </c>
      <c r="K2713">
        <v>106.32</v>
      </c>
      <c r="L2713" t="s">
        <v>12188</v>
      </c>
      <c r="M2713" s="2">
        <f t="shared" si="126"/>
        <v>45881.322916666664</v>
      </c>
      <c r="N2713" t="s">
        <v>12189</v>
      </c>
      <c r="O2713" s="2">
        <f t="shared" si="127"/>
        <v>45888.234050925923</v>
      </c>
      <c r="P2713" t="s">
        <v>12190</v>
      </c>
      <c r="Q2713" s="2">
        <f t="shared" si="128"/>
        <v>45888.842129629629</v>
      </c>
      <c r="R2713" t="s">
        <v>12191</v>
      </c>
      <c r="S2713" t="s">
        <v>30</v>
      </c>
      <c r="T27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3" s="5">
        <f>IF(tb_ship[[#This Row],[current_status]]&lt;&gt;"DELIVERED", "",
  ABS(tb_ship[[#This Row],[Formated_actual_delivery_timestamp]] - tb_ship[[#This Row],[Formatted_estimated_delivery_timestamp]])
)</f>
        <v>0.60807870370626915</v>
      </c>
      <c r="X2713">
        <v>3</v>
      </c>
      <c r="Y2713">
        <v>3</v>
      </c>
      <c r="Z2713" t="b">
        <v>0</v>
      </c>
    </row>
    <row r="2714" spans="1:26" hidden="1" x14ac:dyDescent="0.25">
      <c r="A2714" t="s">
        <v>12192</v>
      </c>
      <c r="B2714" t="s">
        <v>58</v>
      </c>
      <c r="C2714" t="s">
        <v>33</v>
      </c>
      <c r="D2714" t="s">
        <v>173</v>
      </c>
      <c r="E2714" t="s">
        <v>52</v>
      </c>
      <c r="F2714" t="s">
        <v>174</v>
      </c>
      <c r="G2714" t="s">
        <v>76</v>
      </c>
      <c r="H2714" t="s">
        <v>292</v>
      </c>
      <c r="I2714" t="b">
        <v>0</v>
      </c>
      <c r="J2714">
        <v>19.489999999999998</v>
      </c>
      <c r="K2714">
        <v>399.89</v>
      </c>
      <c r="L2714" t="s">
        <v>12193</v>
      </c>
      <c r="M2714" s="2">
        <f t="shared" si="126"/>
        <v>45902.381250000006</v>
      </c>
      <c r="N2714" t="s">
        <v>12194</v>
      </c>
      <c r="O2714" s="2">
        <f t="shared" si="127"/>
        <v>45912.059293981481</v>
      </c>
      <c r="P2714" t="s">
        <v>12195</v>
      </c>
      <c r="Q2714" s="2">
        <f t="shared" si="128"/>
        <v>45912.579131944447</v>
      </c>
      <c r="R2714" t="s">
        <v>12195</v>
      </c>
      <c r="S2714" t="s">
        <v>30</v>
      </c>
      <c r="T27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4" s="5">
        <f>IF(tb_ship[[#This Row],[current_status]]&lt;&gt;"DELIVERED", "",
  ABS(tb_ship[[#This Row],[Formated_actual_delivery_timestamp]] - tb_ship[[#This Row],[Formatted_estimated_delivery_timestamp]])
)</f>
        <v>0.51983796296553919</v>
      </c>
      <c r="X2714">
        <v>2</v>
      </c>
      <c r="Y2714">
        <v>3</v>
      </c>
      <c r="Z2714" t="b">
        <v>0</v>
      </c>
    </row>
    <row r="2715" spans="1:26" hidden="1" x14ac:dyDescent="0.25">
      <c r="A2715" t="s">
        <v>12196</v>
      </c>
      <c r="B2715" t="s">
        <v>1395</v>
      </c>
      <c r="C2715" t="s">
        <v>43</v>
      </c>
      <c r="D2715" t="s">
        <v>34</v>
      </c>
      <c r="E2715" t="s">
        <v>52</v>
      </c>
      <c r="F2715" t="s">
        <v>745</v>
      </c>
      <c r="G2715" t="s">
        <v>92</v>
      </c>
      <c r="H2715" t="s">
        <v>2754</v>
      </c>
      <c r="I2715" t="b">
        <v>0</v>
      </c>
      <c r="J2715">
        <v>28.07</v>
      </c>
      <c r="K2715">
        <v>347.06</v>
      </c>
      <c r="L2715" t="s">
        <v>12197</v>
      </c>
      <c r="M2715" s="2">
        <f t="shared" si="126"/>
        <v>45964.597916666666</v>
      </c>
      <c r="N2715" t="s">
        <v>12198</v>
      </c>
      <c r="O2715" s="2">
        <f t="shared" si="127"/>
        <v>45971.01321759259</v>
      </c>
      <c r="P2715" t="s">
        <v>12199</v>
      </c>
      <c r="Q2715" s="2">
        <f t="shared" si="128"/>
        <v>45970.813298611109</v>
      </c>
      <c r="R2715" t="s">
        <v>12199</v>
      </c>
      <c r="S2715" t="s">
        <v>30</v>
      </c>
      <c r="T27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15" s="5">
        <f>IF(tb_ship[[#This Row],[current_status]]&lt;&gt;"DELIVERED", "",
  ABS(tb_ship[[#This Row],[Formated_actual_delivery_timestamp]] - tb_ship[[#This Row],[Formatted_estimated_delivery_timestamp]])
)</f>
        <v>0.19991898148145992</v>
      </c>
      <c r="X2715">
        <v>2</v>
      </c>
      <c r="Y2715">
        <v>5</v>
      </c>
      <c r="Z2715" t="b">
        <v>0</v>
      </c>
    </row>
    <row r="2716" spans="1:26" hidden="1" x14ac:dyDescent="0.25">
      <c r="A2716" t="s">
        <v>12200</v>
      </c>
      <c r="B2716" t="s">
        <v>67</v>
      </c>
      <c r="C2716" t="s">
        <v>51</v>
      </c>
      <c r="D2716" t="s">
        <v>24</v>
      </c>
      <c r="E2716" t="s">
        <v>24</v>
      </c>
      <c r="F2716" t="s">
        <v>196</v>
      </c>
      <c r="G2716" t="s">
        <v>189</v>
      </c>
      <c r="H2716" t="s">
        <v>525</v>
      </c>
      <c r="I2716" t="b">
        <v>0</v>
      </c>
      <c r="J2716">
        <v>9.51</v>
      </c>
      <c r="K2716">
        <v>371.7</v>
      </c>
      <c r="L2716" t="s">
        <v>12201</v>
      </c>
      <c r="M2716" s="2">
        <f t="shared" si="126"/>
        <v>46009.89166666667</v>
      </c>
      <c r="N2716" t="s">
        <v>12202</v>
      </c>
      <c r="O2716" s="2">
        <f t="shared" si="127"/>
        <v>46012.258287037039</v>
      </c>
      <c r="P2716" t="s">
        <v>12203</v>
      </c>
      <c r="Q2716" s="2">
        <f t="shared" si="128"/>
        <v>46012.375081018523</v>
      </c>
      <c r="R2716" t="s">
        <v>12204</v>
      </c>
      <c r="S2716" t="s">
        <v>30</v>
      </c>
      <c r="T27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6" s="5">
        <f>IF(tb_ship[[#This Row],[current_status]]&lt;&gt;"DELIVERED", "",
  ABS(tb_ship[[#This Row],[Formated_actual_delivery_timestamp]] - tb_ship[[#This Row],[Formatted_estimated_delivery_timestamp]])
)</f>
        <v>0.11679398148407927</v>
      </c>
      <c r="X2716">
        <v>2</v>
      </c>
      <c r="Y2716">
        <v>1</v>
      </c>
      <c r="Z2716" t="b">
        <v>0</v>
      </c>
    </row>
    <row r="2717" spans="1:26" hidden="1" x14ac:dyDescent="0.25">
      <c r="A2717" t="s">
        <v>12205</v>
      </c>
      <c r="B2717" t="s">
        <v>827</v>
      </c>
      <c r="C2717" t="s">
        <v>43</v>
      </c>
      <c r="D2717" t="s">
        <v>44</v>
      </c>
      <c r="E2717" t="s">
        <v>52</v>
      </c>
      <c r="F2717" t="s">
        <v>109</v>
      </c>
      <c r="G2717" t="s">
        <v>161</v>
      </c>
      <c r="H2717" t="s">
        <v>3074</v>
      </c>
      <c r="I2717" t="b">
        <v>1</v>
      </c>
      <c r="J2717">
        <v>25.64</v>
      </c>
      <c r="K2717">
        <v>1056.21</v>
      </c>
      <c r="L2717" t="s">
        <v>12206</v>
      </c>
      <c r="M2717" s="2">
        <f t="shared" si="126"/>
        <v>45970.525000000001</v>
      </c>
      <c r="N2717" t="s">
        <v>12207</v>
      </c>
      <c r="O2717" s="2">
        <f t="shared" si="127"/>
        <v>45976.216817129629</v>
      </c>
      <c r="P2717" t="s">
        <v>12208</v>
      </c>
      <c r="Q2717" s="2">
        <f t="shared" si="128"/>
        <v>45976.041296296295</v>
      </c>
      <c r="R2717" t="s">
        <v>12209</v>
      </c>
      <c r="S2717" t="s">
        <v>30</v>
      </c>
      <c r="T27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17" s="5">
        <f>IF(tb_ship[[#This Row],[current_status]]&lt;&gt;"DELIVERED", "",
  ABS(tb_ship[[#This Row],[Formated_actual_delivery_timestamp]] - tb_ship[[#This Row],[Formatted_estimated_delivery_timestamp]])
)</f>
        <v>0.17552083333430346</v>
      </c>
      <c r="X2717">
        <v>1</v>
      </c>
      <c r="Y2717">
        <v>4</v>
      </c>
      <c r="Z2717" t="b">
        <v>0</v>
      </c>
    </row>
    <row r="2718" spans="1:26" hidden="1" x14ac:dyDescent="0.25">
      <c r="A2718" t="s">
        <v>12210</v>
      </c>
      <c r="B2718" t="s">
        <v>279</v>
      </c>
      <c r="C2718" t="s">
        <v>43</v>
      </c>
      <c r="D2718" t="s">
        <v>52</v>
      </c>
      <c r="E2718" t="s">
        <v>24</v>
      </c>
      <c r="F2718" t="s">
        <v>92</v>
      </c>
      <c r="G2718" t="s">
        <v>93</v>
      </c>
      <c r="H2718" t="s">
        <v>562</v>
      </c>
      <c r="I2718" t="b">
        <v>1</v>
      </c>
      <c r="J2718">
        <v>15.77</v>
      </c>
      <c r="K2718">
        <v>436.2</v>
      </c>
      <c r="L2718" t="s">
        <v>12211</v>
      </c>
      <c r="M2718" s="2">
        <f t="shared" si="126"/>
        <v>46007.53125</v>
      </c>
      <c r="N2718" t="s">
        <v>12212</v>
      </c>
      <c r="O2718" s="2">
        <f t="shared" si="127"/>
        <v>46013.278530092597</v>
      </c>
      <c r="P2718" t="s">
        <v>12213</v>
      </c>
      <c r="Q2718" s="2">
        <f t="shared" si="128"/>
        <v>46013.612453703703</v>
      </c>
      <c r="R2718" t="s">
        <v>12213</v>
      </c>
      <c r="S2718" t="s">
        <v>30</v>
      </c>
      <c r="T27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18" s="5">
        <f>IF(tb_ship[[#This Row],[current_status]]&lt;&gt;"DELIVERED", "",
  ABS(tb_ship[[#This Row],[Formated_actual_delivery_timestamp]] - tb_ship[[#This Row],[Formatted_estimated_delivery_timestamp]])
)</f>
        <v>0.33392361110600177</v>
      </c>
      <c r="X2718">
        <v>3</v>
      </c>
      <c r="Y2718">
        <v>3</v>
      </c>
      <c r="Z2718" t="b">
        <v>0</v>
      </c>
    </row>
    <row r="2719" spans="1:26" hidden="1" x14ac:dyDescent="0.25">
      <c r="A2719" t="s">
        <v>12214</v>
      </c>
      <c r="B2719" t="s">
        <v>58</v>
      </c>
      <c r="C2719" t="s">
        <v>51</v>
      </c>
      <c r="D2719" t="s">
        <v>44</v>
      </c>
      <c r="E2719" t="s">
        <v>52</v>
      </c>
      <c r="F2719" t="s">
        <v>45</v>
      </c>
      <c r="G2719" t="s">
        <v>92</v>
      </c>
      <c r="H2719" t="s">
        <v>86</v>
      </c>
      <c r="I2719" t="b">
        <v>1</v>
      </c>
      <c r="J2719">
        <v>13.77</v>
      </c>
      <c r="K2719">
        <v>268.29000000000002</v>
      </c>
      <c r="L2719" t="s">
        <v>12215</v>
      </c>
      <c r="M2719" s="2">
        <f t="shared" si="126"/>
        <v>45844.568055555559</v>
      </c>
      <c r="N2719" t="s">
        <v>12216</v>
      </c>
      <c r="O2719" s="2">
        <f t="shared" si="127"/>
        <v>45850.941886574074</v>
      </c>
      <c r="P2719" t="s">
        <v>12217</v>
      </c>
      <c r="Q2719" s="2">
        <f t="shared" si="128"/>
        <v>45850.928831018515</v>
      </c>
      <c r="R2719" t="s">
        <v>12218</v>
      </c>
      <c r="S2719" t="s">
        <v>30</v>
      </c>
      <c r="T27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19" s="5">
        <f>IF(tb_ship[[#This Row],[current_status]]&lt;&gt;"DELIVERED", "",
  ABS(tb_ship[[#This Row],[Formated_actual_delivery_timestamp]] - tb_ship[[#This Row],[Formatted_estimated_delivery_timestamp]])
)</f>
        <v>1.3055555558821652E-2</v>
      </c>
      <c r="X2719">
        <v>4</v>
      </c>
      <c r="Y2719">
        <v>5</v>
      </c>
      <c r="Z2719" t="b">
        <v>0</v>
      </c>
    </row>
    <row r="2720" spans="1:26" hidden="1" x14ac:dyDescent="0.25">
      <c r="A2720" t="s">
        <v>12219</v>
      </c>
      <c r="B2720" t="s">
        <v>42</v>
      </c>
      <c r="C2720" t="s">
        <v>43</v>
      </c>
      <c r="D2720" t="s">
        <v>915</v>
      </c>
      <c r="E2720" t="s">
        <v>24</v>
      </c>
      <c r="F2720" t="s">
        <v>1180</v>
      </c>
      <c r="G2720" t="s">
        <v>196</v>
      </c>
      <c r="H2720" t="s">
        <v>3163</v>
      </c>
      <c r="I2720" t="b">
        <v>0</v>
      </c>
      <c r="J2720">
        <v>5.9</v>
      </c>
      <c r="K2720">
        <v>163.22999999999999</v>
      </c>
      <c r="L2720" t="s">
        <v>12220</v>
      </c>
      <c r="M2720" s="2">
        <f t="shared" si="126"/>
        <v>45886.682638888895</v>
      </c>
      <c r="N2720" t="s">
        <v>12221</v>
      </c>
      <c r="O2720" s="2">
        <f t="shared" si="127"/>
        <v>45892.837361111116</v>
      </c>
      <c r="P2720" t="s">
        <v>12222</v>
      </c>
      <c r="Q2720" s="2">
        <f t="shared" si="128"/>
        <v>45893.329710648148</v>
      </c>
      <c r="R2720" t="s">
        <v>12223</v>
      </c>
      <c r="S2720" t="s">
        <v>30</v>
      </c>
      <c r="T27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0" s="5">
        <f>IF(tb_ship[[#This Row],[current_status]]&lt;&gt;"DELIVERED", "",
  ABS(tb_ship[[#This Row],[Formated_actual_delivery_timestamp]] - tb_ship[[#This Row],[Formatted_estimated_delivery_timestamp]])
)</f>
        <v>0.49234953703125939</v>
      </c>
      <c r="X2720">
        <v>3</v>
      </c>
      <c r="Y2720">
        <v>5</v>
      </c>
      <c r="Z2720" t="b">
        <v>0</v>
      </c>
    </row>
    <row r="2721" spans="1:26" hidden="1" x14ac:dyDescent="0.25">
      <c r="A2721" t="s">
        <v>12224</v>
      </c>
      <c r="B2721" t="s">
        <v>74</v>
      </c>
      <c r="C2721" t="s">
        <v>51</v>
      </c>
      <c r="D2721" t="s">
        <v>173</v>
      </c>
      <c r="E2721" t="s">
        <v>52</v>
      </c>
      <c r="F2721" t="s">
        <v>9608</v>
      </c>
      <c r="G2721" t="s">
        <v>76</v>
      </c>
      <c r="I2721" t="b">
        <v>0</v>
      </c>
      <c r="J2721">
        <v>1.19</v>
      </c>
      <c r="K2721">
        <v>18.37</v>
      </c>
      <c r="L2721" t="s">
        <v>12225</v>
      </c>
      <c r="M2721" s="2">
        <f t="shared" si="126"/>
        <v>45829.702777777777</v>
      </c>
      <c r="N2721" t="s">
        <v>12226</v>
      </c>
      <c r="O2721" s="2">
        <f t="shared" si="127"/>
        <v>45834.985821759263</v>
      </c>
      <c r="Q2721" s="2" t="str">
        <f t="shared" si="128"/>
        <v/>
      </c>
      <c r="R2721" t="s">
        <v>12227</v>
      </c>
      <c r="S2721" t="s">
        <v>673</v>
      </c>
      <c r="T27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21" s="5" t="str">
        <f>IF(tb_ship[[#This Row],[current_status]]&lt;&gt;"DELIVERED", "",
  ABS(tb_ship[[#This Row],[Formated_actual_delivery_timestamp]] - tb_ship[[#This Row],[Formatted_estimated_delivery_timestamp]])
)</f>
        <v/>
      </c>
      <c r="V2721" t="s">
        <v>141</v>
      </c>
      <c r="X2721">
        <v>10</v>
      </c>
      <c r="Y2721">
        <v>3</v>
      </c>
      <c r="Z2721" t="b">
        <v>1</v>
      </c>
    </row>
    <row r="2722" spans="1:26" hidden="1" x14ac:dyDescent="0.25">
      <c r="A2722" t="s">
        <v>12228</v>
      </c>
      <c r="B2722" t="s">
        <v>67</v>
      </c>
      <c r="C2722" t="s">
        <v>51</v>
      </c>
      <c r="D2722" t="s">
        <v>24</v>
      </c>
      <c r="E2722" t="s">
        <v>24</v>
      </c>
      <c r="F2722" t="s">
        <v>25</v>
      </c>
      <c r="G2722" t="s">
        <v>407</v>
      </c>
      <c r="H2722" t="s">
        <v>152</v>
      </c>
      <c r="I2722" t="b">
        <v>0</v>
      </c>
      <c r="J2722">
        <v>10.93</v>
      </c>
      <c r="K2722">
        <v>270.75</v>
      </c>
      <c r="L2722" t="s">
        <v>12229</v>
      </c>
      <c r="M2722" s="2">
        <f t="shared" si="126"/>
        <v>45895.915277777778</v>
      </c>
      <c r="N2722" t="s">
        <v>12230</v>
      </c>
      <c r="O2722" s="2">
        <f t="shared" si="127"/>
        <v>45898.544710648152</v>
      </c>
      <c r="P2722" t="s">
        <v>12231</v>
      </c>
      <c r="Q2722" s="2">
        <f t="shared" si="128"/>
        <v>45898.436759259261</v>
      </c>
      <c r="R2722" t="s">
        <v>12231</v>
      </c>
      <c r="S2722" t="s">
        <v>30</v>
      </c>
      <c r="T27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22" s="5">
        <f>IF(tb_ship[[#This Row],[current_status]]&lt;&gt;"DELIVERED", "",
  ABS(tb_ship[[#This Row],[Formated_actual_delivery_timestamp]] - tb_ship[[#This Row],[Formatted_estimated_delivery_timestamp]])
)</f>
        <v>0.10795138889079681</v>
      </c>
      <c r="X2722">
        <v>3</v>
      </c>
      <c r="Y2722">
        <v>2</v>
      </c>
      <c r="Z2722" t="b">
        <v>0</v>
      </c>
    </row>
    <row r="2723" spans="1:26" hidden="1" x14ac:dyDescent="0.25">
      <c r="A2723" t="s">
        <v>12232</v>
      </c>
      <c r="B2723" t="s">
        <v>203</v>
      </c>
      <c r="C2723" t="s">
        <v>33</v>
      </c>
      <c r="D2723" t="s">
        <v>24</v>
      </c>
      <c r="E2723" t="s">
        <v>24</v>
      </c>
      <c r="F2723" t="s">
        <v>407</v>
      </c>
      <c r="G2723" t="s">
        <v>128</v>
      </c>
      <c r="H2723" t="s">
        <v>152</v>
      </c>
      <c r="I2723" t="b">
        <v>0</v>
      </c>
      <c r="J2723">
        <v>4.8</v>
      </c>
      <c r="K2723">
        <v>251.46</v>
      </c>
      <c r="L2723" t="s">
        <v>12233</v>
      </c>
      <c r="M2723" s="2">
        <f t="shared" si="126"/>
        <v>45862.712500000001</v>
      </c>
      <c r="N2723" t="s">
        <v>12234</v>
      </c>
      <c r="O2723" s="2">
        <f t="shared" si="127"/>
        <v>45865.073761574073</v>
      </c>
      <c r="P2723" t="s">
        <v>12235</v>
      </c>
      <c r="Q2723" s="2">
        <f t="shared" si="128"/>
        <v>45864.968888888892</v>
      </c>
      <c r="R2723" t="s">
        <v>12235</v>
      </c>
      <c r="S2723" t="s">
        <v>30</v>
      </c>
      <c r="T27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23" s="5">
        <f>IF(tb_ship[[#This Row],[current_status]]&lt;&gt;"DELIVERED", "",
  ABS(tb_ship[[#This Row],[Formated_actual_delivery_timestamp]] - tb_ship[[#This Row],[Formatted_estimated_delivery_timestamp]])
)</f>
        <v>0.10487268518045312</v>
      </c>
      <c r="X2723">
        <v>3</v>
      </c>
      <c r="Y2723">
        <v>1</v>
      </c>
      <c r="Z2723" t="b">
        <v>0</v>
      </c>
    </row>
    <row r="2724" spans="1:26" hidden="1" x14ac:dyDescent="0.25">
      <c r="A2724" t="s">
        <v>12236</v>
      </c>
      <c r="B2724" t="s">
        <v>203</v>
      </c>
      <c r="C2724" t="s">
        <v>33</v>
      </c>
      <c r="D2724" t="s">
        <v>187</v>
      </c>
      <c r="E2724" t="s">
        <v>24</v>
      </c>
      <c r="F2724" t="s">
        <v>801</v>
      </c>
      <c r="G2724" t="s">
        <v>407</v>
      </c>
      <c r="H2724" t="s">
        <v>927</v>
      </c>
      <c r="I2724" t="b">
        <v>1</v>
      </c>
      <c r="J2724">
        <v>35.450000000000003</v>
      </c>
      <c r="K2724">
        <v>1878</v>
      </c>
      <c r="L2724" t="s">
        <v>12237</v>
      </c>
      <c r="M2724" s="2">
        <f t="shared" si="126"/>
        <v>45904.988888888889</v>
      </c>
      <c r="N2724" t="s">
        <v>12238</v>
      </c>
      <c r="O2724" s="2">
        <f t="shared" si="127"/>
        <v>45916.321504629632</v>
      </c>
      <c r="Q2724" s="2" t="str">
        <f t="shared" si="128"/>
        <v/>
      </c>
      <c r="R2724" t="s">
        <v>12239</v>
      </c>
      <c r="S2724" t="s">
        <v>140</v>
      </c>
      <c r="T27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24" s="5" t="str">
        <f>IF(tb_ship[[#This Row],[current_status]]&lt;&gt;"DELIVERED", "",
  ABS(tb_ship[[#This Row],[Formated_actual_delivery_timestamp]] - tb_ship[[#This Row],[Formatted_estimated_delivery_timestamp]])
)</f>
        <v/>
      </c>
      <c r="V2724" t="s">
        <v>147</v>
      </c>
      <c r="W2724" t="s">
        <v>743</v>
      </c>
      <c r="X2724">
        <v>7</v>
      </c>
      <c r="Y2724">
        <v>3</v>
      </c>
      <c r="Z2724" t="b">
        <v>1</v>
      </c>
    </row>
    <row r="2725" spans="1:26" hidden="1" x14ac:dyDescent="0.25">
      <c r="A2725" t="s">
        <v>12240</v>
      </c>
      <c r="B2725" t="s">
        <v>833</v>
      </c>
      <c r="C2725" t="s">
        <v>33</v>
      </c>
      <c r="D2725" t="s">
        <v>173</v>
      </c>
      <c r="E2725" t="s">
        <v>52</v>
      </c>
      <c r="F2725" t="s">
        <v>174</v>
      </c>
      <c r="G2725" t="s">
        <v>2722</v>
      </c>
      <c r="H2725" t="s">
        <v>465</v>
      </c>
      <c r="I2725" t="b">
        <v>0</v>
      </c>
      <c r="J2725">
        <v>2.44</v>
      </c>
      <c r="K2725">
        <v>32.979999999999997</v>
      </c>
      <c r="L2725" t="s">
        <v>12241</v>
      </c>
      <c r="M2725" s="2">
        <f t="shared" si="126"/>
        <v>46034.508333333339</v>
      </c>
      <c r="N2725" t="s">
        <v>12242</v>
      </c>
      <c r="O2725" s="2">
        <f t="shared" si="127"/>
        <v>46033.437488425923</v>
      </c>
      <c r="Q2725" s="2" t="str">
        <f t="shared" si="128"/>
        <v/>
      </c>
      <c r="R2725" t="s">
        <v>12243</v>
      </c>
      <c r="S2725" t="s">
        <v>140</v>
      </c>
      <c r="T27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25" s="5" t="str">
        <f>IF(tb_ship[[#This Row],[current_status]]&lt;&gt;"DELIVERED", "",
  ABS(tb_ship[[#This Row],[Formated_actual_delivery_timestamp]] - tb_ship[[#This Row],[Formatted_estimated_delivery_timestamp]])
)</f>
        <v/>
      </c>
      <c r="V2725" t="s">
        <v>400</v>
      </c>
      <c r="W2725" t="s">
        <v>158</v>
      </c>
      <c r="X2725">
        <v>8</v>
      </c>
      <c r="Y2725">
        <v>5</v>
      </c>
      <c r="Z2725" t="b">
        <v>1</v>
      </c>
    </row>
    <row r="2726" spans="1:26" hidden="1" x14ac:dyDescent="0.25">
      <c r="A2726" t="s">
        <v>12244</v>
      </c>
      <c r="B2726" t="s">
        <v>58</v>
      </c>
      <c r="C2726" t="s">
        <v>51</v>
      </c>
      <c r="D2726" t="s">
        <v>301</v>
      </c>
      <c r="E2726" t="s">
        <v>24</v>
      </c>
      <c r="F2726" t="s">
        <v>357</v>
      </c>
      <c r="G2726" t="s">
        <v>249</v>
      </c>
      <c r="H2726" t="s">
        <v>1922</v>
      </c>
      <c r="I2726" t="b">
        <v>1</v>
      </c>
      <c r="J2726">
        <v>5.68</v>
      </c>
      <c r="K2726">
        <v>404.79</v>
      </c>
      <c r="L2726" t="s">
        <v>12245</v>
      </c>
      <c r="M2726" s="2">
        <f t="shared" si="126"/>
        <v>46032.636805555558</v>
      </c>
      <c r="N2726" t="s">
        <v>12246</v>
      </c>
      <c r="O2726" s="2">
        <f t="shared" si="127"/>
        <v>46037.456585648149</v>
      </c>
      <c r="P2726" t="s">
        <v>12247</v>
      </c>
      <c r="Q2726" s="2">
        <f t="shared" si="128"/>
        <v>46037.765092592592</v>
      </c>
      <c r="R2726" t="s">
        <v>12247</v>
      </c>
      <c r="S2726" t="s">
        <v>30</v>
      </c>
      <c r="T27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6" s="5">
        <f>IF(tb_ship[[#This Row],[current_status]]&lt;&gt;"DELIVERED", "",
  ABS(tb_ship[[#This Row],[Formated_actual_delivery_timestamp]] - tb_ship[[#This Row],[Formatted_estimated_delivery_timestamp]])
)</f>
        <v>0.3085069444423425</v>
      </c>
      <c r="X2726">
        <v>3</v>
      </c>
      <c r="Y2726">
        <v>42</v>
      </c>
      <c r="Z2726" t="b">
        <v>0</v>
      </c>
    </row>
    <row r="2727" spans="1:26" hidden="1" x14ac:dyDescent="0.25">
      <c r="A2727" t="s">
        <v>12248</v>
      </c>
      <c r="B2727" t="s">
        <v>827</v>
      </c>
      <c r="C2727" t="s">
        <v>33</v>
      </c>
      <c r="D2727" t="s">
        <v>44</v>
      </c>
      <c r="E2727" t="s">
        <v>52</v>
      </c>
      <c r="F2727" t="s">
        <v>280</v>
      </c>
      <c r="G2727" t="s">
        <v>92</v>
      </c>
      <c r="H2727" t="s">
        <v>2406</v>
      </c>
      <c r="I2727" t="b">
        <v>1</v>
      </c>
      <c r="J2727">
        <v>11.29</v>
      </c>
      <c r="K2727">
        <v>155.94</v>
      </c>
      <c r="L2727" t="s">
        <v>12249</v>
      </c>
      <c r="M2727" s="2">
        <f t="shared" si="126"/>
        <v>46023.138888888883</v>
      </c>
      <c r="N2727" t="s">
        <v>12250</v>
      </c>
      <c r="O2727" s="2">
        <f t="shared" si="127"/>
        <v>46028.721400462964</v>
      </c>
      <c r="P2727" t="s">
        <v>12251</v>
      </c>
      <c r="Q2727" s="2">
        <f t="shared" si="128"/>
        <v>46028.829456018517</v>
      </c>
      <c r="R2727" t="s">
        <v>12251</v>
      </c>
      <c r="S2727" t="s">
        <v>30</v>
      </c>
      <c r="T27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7" s="5">
        <f>IF(tb_ship[[#This Row],[current_status]]&lt;&gt;"DELIVERED", "",
  ABS(tb_ship[[#This Row],[Formated_actual_delivery_timestamp]] - tb_ship[[#This Row],[Formatted_estimated_delivery_timestamp]])
)</f>
        <v>0.10805555555270985</v>
      </c>
      <c r="X2727">
        <v>3</v>
      </c>
      <c r="Y2727">
        <v>3</v>
      </c>
      <c r="Z2727" t="b">
        <v>0</v>
      </c>
    </row>
    <row r="2728" spans="1:26" hidden="1" x14ac:dyDescent="0.25">
      <c r="A2728" t="s">
        <v>12252</v>
      </c>
      <c r="B2728" t="s">
        <v>67</v>
      </c>
      <c r="C2728" t="s">
        <v>33</v>
      </c>
      <c r="D2728" t="s">
        <v>24</v>
      </c>
      <c r="E2728" t="s">
        <v>34</v>
      </c>
      <c r="F2728" t="s">
        <v>249</v>
      </c>
      <c r="G2728" t="s">
        <v>36</v>
      </c>
      <c r="H2728" t="s">
        <v>259</v>
      </c>
      <c r="I2728" t="b">
        <v>1</v>
      </c>
      <c r="J2728">
        <v>46.68</v>
      </c>
      <c r="K2728">
        <v>1595.31</v>
      </c>
      <c r="L2728" t="s">
        <v>12253</v>
      </c>
      <c r="M2728" s="2">
        <f t="shared" si="126"/>
        <v>45845.797222222223</v>
      </c>
      <c r="N2728" t="s">
        <v>12254</v>
      </c>
      <c r="O2728" s="2">
        <f t="shared" si="127"/>
        <v>45854.223703703705</v>
      </c>
      <c r="P2728" t="s">
        <v>12255</v>
      </c>
      <c r="Q2728" s="2">
        <f t="shared" si="128"/>
        <v>45854.254490740743</v>
      </c>
      <c r="R2728" t="s">
        <v>12255</v>
      </c>
      <c r="S2728" t="s">
        <v>30</v>
      </c>
      <c r="T27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8" s="5">
        <f>IF(tb_ship[[#This Row],[current_status]]&lt;&gt;"DELIVERED", "",
  ABS(tb_ship[[#This Row],[Formated_actual_delivery_timestamp]] - tb_ship[[#This Row],[Formatted_estimated_delivery_timestamp]])
)</f>
        <v>3.0787037037953269E-2</v>
      </c>
      <c r="X2728">
        <v>2</v>
      </c>
      <c r="Y2728">
        <v>2</v>
      </c>
      <c r="Z2728" t="b">
        <v>0</v>
      </c>
    </row>
    <row r="2729" spans="1:26" hidden="1" x14ac:dyDescent="0.25">
      <c r="A2729" t="s">
        <v>12256</v>
      </c>
      <c r="B2729" t="s">
        <v>827</v>
      </c>
      <c r="C2729" t="s">
        <v>33</v>
      </c>
      <c r="D2729" t="s">
        <v>44</v>
      </c>
      <c r="E2729" t="s">
        <v>24</v>
      </c>
      <c r="F2729" t="s">
        <v>180</v>
      </c>
      <c r="G2729" t="s">
        <v>25</v>
      </c>
      <c r="H2729" t="s">
        <v>181</v>
      </c>
      <c r="I2729" t="b">
        <v>1</v>
      </c>
      <c r="J2729">
        <v>15.45</v>
      </c>
      <c r="K2729">
        <v>431.98</v>
      </c>
      <c r="L2729" t="s">
        <v>12257</v>
      </c>
      <c r="M2729" s="2">
        <f t="shared" si="126"/>
        <v>45848.988194444442</v>
      </c>
      <c r="N2729" t="s">
        <v>12258</v>
      </c>
      <c r="O2729" s="2">
        <f t="shared" si="127"/>
        <v>45859.230879629627</v>
      </c>
      <c r="P2729" t="s">
        <v>12259</v>
      </c>
      <c r="Q2729" s="2">
        <f t="shared" si="128"/>
        <v>45859.403321759259</v>
      </c>
      <c r="R2729" t="s">
        <v>12259</v>
      </c>
      <c r="S2729" t="s">
        <v>30</v>
      </c>
      <c r="T27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29" s="5">
        <f>IF(tb_ship[[#This Row],[current_status]]&lt;&gt;"DELIVERED", "",
  ABS(tb_ship[[#This Row],[Formated_actual_delivery_timestamp]] - tb_ship[[#This Row],[Formatted_estimated_delivery_timestamp]])
)</f>
        <v>0.17244212963123573</v>
      </c>
      <c r="X2729">
        <v>3</v>
      </c>
      <c r="Y2729">
        <v>4</v>
      </c>
      <c r="Z2729" t="b">
        <v>0</v>
      </c>
    </row>
    <row r="2730" spans="1:26" hidden="1" x14ac:dyDescent="0.25">
      <c r="A2730" t="s">
        <v>12260</v>
      </c>
      <c r="B2730" t="s">
        <v>186</v>
      </c>
      <c r="C2730" t="s">
        <v>51</v>
      </c>
      <c r="D2730" t="s">
        <v>44</v>
      </c>
      <c r="E2730" t="s">
        <v>24</v>
      </c>
      <c r="F2730" t="s">
        <v>45</v>
      </c>
      <c r="G2730" t="s">
        <v>68</v>
      </c>
      <c r="H2730" t="s">
        <v>181</v>
      </c>
      <c r="I2730" t="b">
        <v>1</v>
      </c>
      <c r="J2730">
        <v>52.44</v>
      </c>
      <c r="K2730">
        <v>710.8</v>
      </c>
      <c r="L2730" t="s">
        <v>12261</v>
      </c>
      <c r="M2730" s="2">
        <f t="shared" si="126"/>
        <v>45866.46597222222</v>
      </c>
      <c r="N2730" t="s">
        <v>12262</v>
      </c>
      <c r="O2730" s="2">
        <f t="shared" si="127"/>
        <v>45874.230902777774</v>
      </c>
      <c r="P2730" t="s">
        <v>12263</v>
      </c>
      <c r="Q2730" s="2">
        <f t="shared" si="128"/>
        <v>45874.458773148144</v>
      </c>
      <c r="R2730" t="s">
        <v>12263</v>
      </c>
      <c r="S2730" t="s">
        <v>30</v>
      </c>
      <c r="T27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30" s="5">
        <f>IF(tb_ship[[#This Row],[current_status]]&lt;&gt;"DELIVERED", "",
  ABS(tb_ship[[#This Row],[Formated_actual_delivery_timestamp]] - tb_ship[[#This Row],[Formatted_estimated_delivery_timestamp]])
)</f>
        <v>0.2278703703705105</v>
      </c>
      <c r="X2730">
        <v>2</v>
      </c>
      <c r="Y2730">
        <v>5</v>
      </c>
      <c r="Z2730" t="b">
        <v>0</v>
      </c>
    </row>
    <row r="2731" spans="1:26" hidden="1" x14ac:dyDescent="0.25">
      <c r="A2731" t="s">
        <v>12264</v>
      </c>
      <c r="B2731" t="s">
        <v>67</v>
      </c>
      <c r="C2731" t="s">
        <v>33</v>
      </c>
      <c r="D2731" t="s">
        <v>52</v>
      </c>
      <c r="F2731" t="s">
        <v>92</v>
      </c>
      <c r="G2731" t="s">
        <v>93</v>
      </c>
      <c r="H2731" t="s">
        <v>4483</v>
      </c>
      <c r="I2731" t="b">
        <v>1</v>
      </c>
      <c r="J2731">
        <v>6.36</v>
      </c>
      <c r="K2731">
        <v>145.02000000000001</v>
      </c>
      <c r="L2731" t="s">
        <v>12265</v>
      </c>
      <c r="M2731" s="2">
        <f t="shared" si="126"/>
        <v>45897.272222222222</v>
      </c>
      <c r="N2731" t="s">
        <v>12266</v>
      </c>
      <c r="O2731" s="2">
        <f t="shared" si="127"/>
        <v>45904.946944444448</v>
      </c>
      <c r="P2731" t="s">
        <v>12267</v>
      </c>
      <c r="Q2731" s="2">
        <f t="shared" si="128"/>
        <v>45904.803923611114</v>
      </c>
      <c r="R2731" t="s">
        <v>12267</v>
      </c>
      <c r="S2731" t="s">
        <v>30</v>
      </c>
      <c r="T27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31" s="5">
        <f>IF(tb_ship[[#This Row],[current_status]]&lt;&gt;"DELIVERED", "",
  ABS(tb_ship[[#This Row],[Formated_actual_delivery_timestamp]] - tb_ship[[#This Row],[Formatted_estimated_delivery_timestamp]])
)</f>
        <v>0.14302083333313931</v>
      </c>
      <c r="X2731">
        <v>2</v>
      </c>
      <c r="Y2731">
        <v>2</v>
      </c>
      <c r="Z2731" t="b">
        <v>0</v>
      </c>
    </row>
    <row r="2732" spans="1:26" hidden="1" x14ac:dyDescent="0.25">
      <c r="A2732" t="s">
        <v>12268</v>
      </c>
      <c r="B2732" t="s">
        <v>955</v>
      </c>
      <c r="C2732" t="s">
        <v>33</v>
      </c>
      <c r="D2732" t="s">
        <v>24</v>
      </c>
      <c r="E2732" t="s">
        <v>24</v>
      </c>
      <c r="F2732" t="s">
        <v>93</v>
      </c>
      <c r="G2732" t="s">
        <v>249</v>
      </c>
      <c r="H2732" t="s">
        <v>152</v>
      </c>
      <c r="I2732" t="b">
        <v>0</v>
      </c>
      <c r="J2732">
        <v>32.229999999999997</v>
      </c>
      <c r="K2732">
        <v>310.25</v>
      </c>
      <c r="L2732" t="s">
        <v>12269</v>
      </c>
      <c r="M2732" s="2">
        <f t="shared" si="126"/>
        <v>45934.886805555558</v>
      </c>
      <c r="N2732" t="s">
        <v>12270</v>
      </c>
      <c r="O2732" s="2">
        <f t="shared" si="127"/>
        <v>45938.178194444445</v>
      </c>
      <c r="P2732" t="s">
        <v>12271</v>
      </c>
      <c r="Q2732" s="2">
        <f t="shared" si="128"/>
        <v>45938.00549768519</v>
      </c>
      <c r="R2732" t="s">
        <v>12271</v>
      </c>
      <c r="S2732" t="s">
        <v>30</v>
      </c>
      <c r="T27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32" s="5">
        <f>IF(tb_ship[[#This Row],[current_status]]&lt;&gt;"DELIVERED", "",
  ABS(tb_ship[[#This Row],[Formated_actual_delivery_timestamp]] - tb_ship[[#This Row],[Formatted_estimated_delivery_timestamp]])
)</f>
        <v>0.17269675925490446</v>
      </c>
      <c r="X2732">
        <v>2</v>
      </c>
      <c r="Y2732">
        <v>1</v>
      </c>
      <c r="Z2732" t="b">
        <v>0</v>
      </c>
    </row>
    <row r="2733" spans="1:26" hidden="1" x14ac:dyDescent="0.25">
      <c r="A2733" t="s">
        <v>12272</v>
      </c>
      <c r="B2733" t="s">
        <v>125</v>
      </c>
      <c r="C2733" t="s">
        <v>43</v>
      </c>
      <c r="D2733" t="s">
        <v>24</v>
      </c>
      <c r="E2733" t="s">
        <v>34</v>
      </c>
      <c r="F2733" t="s">
        <v>93</v>
      </c>
      <c r="G2733" t="s">
        <v>230</v>
      </c>
      <c r="H2733" t="s">
        <v>3260</v>
      </c>
      <c r="I2733" t="b">
        <v>1</v>
      </c>
      <c r="J2733">
        <v>27.83</v>
      </c>
      <c r="K2733">
        <v>889.71</v>
      </c>
      <c r="L2733" t="s">
        <v>12273</v>
      </c>
      <c r="M2733" s="2">
        <f t="shared" si="126"/>
        <v>46022.53402777778</v>
      </c>
      <c r="N2733" t="s">
        <v>12274</v>
      </c>
      <c r="O2733" s="2">
        <f t="shared" si="127"/>
        <v>46035.565891203703</v>
      </c>
      <c r="P2733" t="s">
        <v>12275</v>
      </c>
      <c r="Q2733" s="2">
        <f t="shared" si="128"/>
        <v>46021.052777777782</v>
      </c>
      <c r="R2733" t="s">
        <v>12276</v>
      </c>
      <c r="S2733" t="s">
        <v>30</v>
      </c>
      <c r="T27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33" s="5">
        <f>IF(tb_ship[[#This Row],[current_status]]&lt;&gt;"DELIVERED", "",
  ABS(tb_ship[[#This Row],[Formated_actual_delivery_timestamp]] - tb_ship[[#This Row],[Formatted_estimated_delivery_timestamp]])
)</f>
        <v>14.513113425920892</v>
      </c>
      <c r="X2733">
        <v>2</v>
      </c>
      <c r="Y2733">
        <v>4</v>
      </c>
      <c r="Z2733" t="b">
        <v>0</v>
      </c>
    </row>
    <row r="2734" spans="1:26" hidden="1" x14ac:dyDescent="0.25">
      <c r="A2734" t="s">
        <v>12277</v>
      </c>
      <c r="B2734" t="s">
        <v>203</v>
      </c>
      <c r="C2734" t="s">
        <v>51</v>
      </c>
      <c r="D2734" t="s">
        <v>44</v>
      </c>
      <c r="E2734" t="s">
        <v>24</v>
      </c>
      <c r="F2734" t="s">
        <v>280</v>
      </c>
      <c r="G2734" t="s">
        <v>68</v>
      </c>
      <c r="H2734" t="s">
        <v>110</v>
      </c>
      <c r="I2734" t="b">
        <v>1</v>
      </c>
      <c r="J2734">
        <v>18.489999999999998</v>
      </c>
      <c r="K2734">
        <v>1511.7</v>
      </c>
      <c r="L2734" t="s">
        <v>12278</v>
      </c>
      <c r="M2734" s="2">
        <f t="shared" si="126"/>
        <v>45987.481944444444</v>
      </c>
      <c r="N2734" t="s">
        <v>12279</v>
      </c>
      <c r="O2734" s="2">
        <f t="shared" si="127"/>
        <v>45993.246296296296</v>
      </c>
      <c r="P2734" t="s">
        <v>12280</v>
      </c>
      <c r="Q2734" s="2">
        <f t="shared" si="128"/>
        <v>45993.034756944442</v>
      </c>
      <c r="R2734" t="s">
        <v>12281</v>
      </c>
      <c r="S2734" t="s">
        <v>30</v>
      </c>
      <c r="T2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34" s="5">
        <f>IF(tb_ship[[#This Row],[current_status]]&lt;&gt;"DELIVERED", "",
  ABS(tb_ship[[#This Row],[Formated_actual_delivery_timestamp]] - tb_ship[[#This Row],[Formatted_estimated_delivery_timestamp]])
)</f>
        <v>0.21153935185429873</v>
      </c>
      <c r="X2734">
        <v>3</v>
      </c>
      <c r="Y2734">
        <v>4</v>
      </c>
      <c r="Z2734" t="b">
        <v>0</v>
      </c>
    </row>
    <row r="2735" spans="1:26" hidden="1" x14ac:dyDescent="0.25">
      <c r="A2735" t="s">
        <v>12282</v>
      </c>
      <c r="B2735" t="s">
        <v>134</v>
      </c>
      <c r="C2735" t="s">
        <v>51</v>
      </c>
      <c r="D2735" t="s">
        <v>100</v>
      </c>
      <c r="E2735" t="s">
        <v>24</v>
      </c>
      <c r="F2735" t="s">
        <v>513</v>
      </c>
      <c r="G2735" t="s">
        <v>68</v>
      </c>
      <c r="H2735" t="s">
        <v>352</v>
      </c>
      <c r="I2735" t="b">
        <v>1</v>
      </c>
      <c r="J2735">
        <v>20.97</v>
      </c>
      <c r="K2735">
        <v>1127.98</v>
      </c>
      <c r="L2735" t="s">
        <v>12283</v>
      </c>
      <c r="M2735" s="2">
        <f t="shared" si="126"/>
        <v>46011.451388888891</v>
      </c>
      <c r="N2735" t="s">
        <v>12284</v>
      </c>
      <c r="O2735" s="2">
        <f t="shared" si="127"/>
        <v>46014.845393518517</v>
      </c>
      <c r="P2735" t="s">
        <v>12285</v>
      </c>
      <c r="Q2735" s="2">
        <f t="shared" si="128"/>
        <v>46015.378321759257</v>
      </c>
      <c r="R2735" t="s">
        <v>12285</v>
      </c>
      <c r="S2735" t="s">
        <v>30</v>
      </c>
      <c r="T27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35" s="5">
        <f>IF(tb_ship[[#This Row],[current_status]]&lt;&gt;"DELIVERED", "",
  ABS(tb_ship[[#This Row],[Formated_actual_delivery_timestamp]] - tb_ship[[#This Row],[Formatted_estimated_delivery_timestamp]])
)</f>
        <v>0.53292824074014788</v>
      </c>
      <c r="X2735">
        <v>4</v>
      </c>
      <c r="Y2735">
        <v>5</v>
      </c>
      <c r="Z2735" t="b">
        <v>0</v>
      </c>
    </row>
    <row r="2736" spans="1:26" hidden="1" x14ac:dyDescent="0.25">
      <c r="A2736" t="s">
        <v>12286</v>
      </c>
      <c r="B2736" t="s">
        <v>58</v>
      </c>
      <c r="C2736" t="s">
        <v>43</v>
      </c>
      <c r="D2736" t="s">
        <v>59</v>
      </c>
      <c r="E2736" t="s">
        <v>52</v>
      </c>
      <c r="F2736" t="s">
        <v>313</v>
      </c>
      <c r="G2736" t="s">
        <v>422</v>
      </c>
      <c r="H2736" t="s">
        <v>1077</v>
      </c>
      <c r="I2736" t="b">
        <v>0</v>
      </c>
      <c r="J2736">
        <v>10.050000000000001</v>
      </c>
      <c r="K2736">
        <v>364.62</v>
      </c>
      <c r="L2736" t="s">
        <v>12287</v>
      </c>
      <c r="M2736" s="2">
        <f t="shared" si="126"/>
        <v>45978.50277777778</v>
      </c>
      <c r="N2736" t="s">
        <v>12288</v>
      </c>
      <c r="O2736" s="2">
        <f t="shared" si="127"/>
        <v>45983.392291666671</v>
      </c>
      <c r="P2736" t="s">
        <v>12289</v>
      </c>
      <c r="Q2736" s="2">
        <f t="shared" si="128"/>
        <v>45983.916724537041</v>
      </c>
      <c r="R2736" t="s">
        <v>12289</v>
      </c>
      <c r="S2736" t="s">
        <v>30</v>
      </c>
      <c r="T27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36" s="5">
        <f>IF(tb_ship[[#This Row],[current_status]]&lt;&gt;"DELIVERED", "",
  ABS(tb_ship[[#This Row],[Formated_actual_delivery_timestamp]] - tb_ship[[#This Row],[Formatted_estimated_delivery_timestamp]])
)</f>
        <v>0.52443287037021946</v>
      </c>
      <c r="X2736">
        <v>2</v>
      </c>
      <c r="Y2736">
        <v>3</v>
      </c>
      <c r="Z2736" t="b">
        <v>0</v>
      </c>
    </row>
    <row r="2737" spans="1:26" hidden="1" x14ac:dyDescent="0.25">
      <c r="A2737" t="s">
        <v>12290</v>
      </c>
      <c r="B2737" t="s">
        <v>279</v>
      </c>
      <c r="C2737" t="s">
        <v>51</v>
      </c>
      <c r="D2737" t="s">
        <v>24</v>
      </c>
      <c r="E2737" t="s">
        <v>24</v>
      </c>
      <c r="F2737" t="s">
        <v>93</v>
      </c>
      <c r="G2737" t="s">
        <v>249</v>
      </c>
      <c r="H2737" t="s">
        <v>525</v>
      </c>
      <c r="I2737" t="b">
        <v>0</v>
      </c>
      <c r="J2737">
        <v>4.6100000000000003</v>
      </c>
      <c r="K2737">
        <v>89.41</v>
      </c>
      <c r="L2737" t="s">
        <v>12291</v>
      </c>
      <c r="M2737" s="2">
        <f t="shared" si="126"/>
        <v>46008.997222222228</v>
      </c>
      <c r="N2737" t="s">
        <v>12292</v>
      </c>
      <c r="O2737" s="2">
        <f t="shared" si="127"/>
        <v>46010.929861111115</v>
      </c>
      <c r="P2737" t="s">
        <v>12293</v>
      </c>
      <c r="Q2737" s="2">
        <f t="shared" si="128"/>
        <v>46011.642638888894</v>
      </c>
      <c r="R2737" t="s">
        <v>12294</v>
      </c>
      <c r="S2737" t="s">
        <v>30</v>
      </c>
      <c r="T27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37" s="5">
        <f>IF(tb_ship[[#This Row],[current_status]]&lt;&gt;"DELIVERED", "",
  ABS(tb_ship[[#This Row],[Formated_actual_delivery_timestamp]] - tb_ship[[#This Row],[Formatted_estimated_delivery_timestamp]])
)</f>
        <v>0.71277777777868323</v>
      </c>
      <c r="X2737">
        <v>3</v>
      </c>
      <c r="Y2737">
        <v>2</v>
      </c>
      <c r="Z2737" t="b">
        <v>0</v>
      </c>
    </row>
    <row r="2738" spans="1:26" hidden="1" x14ac:dyDescent="0.25">
      <c r="A2738" t="s">
        <v>12295</v>
      </c>
      <c r="B2738" t="s">
        <v>99</v>
      </c>
      <c r="C2738" t="s">
        <v>33</v>
      </c>
      <c r="D2738" t="s">
        <v>44</v>
      </c>
      <c r="E2738" t="s">
        <v>116</v>
      </c>
      <c r="F2738" t="s">
        <v>6506</v>
      </c>
      <c r="G2738" t="s">
        <v>136</v>
      </c>
      <c r="H2738" t="s">
        <v>1147</v>
      </c>
      <c r="I2738" t="b">
        <v>1</v>
      </c>
      <c r="J2738">
        <v>1.91</v>
      </c>
      <c r="K2738">
        <v>78.14</v>
      </c>
      <c r="L2738" t="s">
        <v>12296</v>
      </c>
      <c r="M2738" s="2">
        <f t="shared" si="126"/>
        <v>46031.211805555555</v>
      </c>
      <c r="N2738" t="s">
        <v>12297</v>
      </c>
      <c r="O2738" s="2">
        <f t="shared" si="127"/>
        <v>46037.617048611108</v>
      </c>
      <c r="Q2738" s="2" t="str">
        <f t="shared" si="128"/>
        <v/>
      </c>
      <c r="R2738" t="s">
        <v>12298</v>
      </c>
      <c r="S2738" t="s">
        <v>140</v>
      </c>
      <c r="T27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38" s="5" t="str">
        <f>IF(tb_ship[[#This Row],[current_status]]&lt;&gt;"DELIVERED", "",
  ABS(tb_ship[[#This Row],[Formated_actual_delivery_timestamp]] - tb_ship[[#This Row],[Formatted_estimated_delivery_timestamp]])
)</f>
        <v/>
      </c>
      <c r="V2738" t="s">
        <v>2031</v>
      </c>
      <c r="W2738" t="s">
        <v>4425</v>
      </c>
      <c r="X2738">
        <v>9</v>
      </c>
      <c r="Y2738">
        <v>5</v>
      </c>
      <c r="Z2738" t="b">
        <v>1</v>
      </c>
    </row>
    <row r="2739" spans="1:26" hidden="1" x14ac:dyDescent="0.25">
      <c r="A2739" t="s">
        <v>12299</v>
      </c>
      <c r="B2739" t="s">
        <v>91</v>
      </c>
      <c r="C2739" t="s">
        <v>23</v>
      </c>
      <c r="D2739" t="s">
        <v>126</v>
      </c>
      <c r="E2739" t="s">
        <v>24</v>
      </c>
      <c r="F2739" t="s">
        <v>4375</v>
      </c>
      <c r="G2739" t="s">
        <v>196</v>
      </c>
      <c r="I2739" t="b">
        <v>1</v>
      </c>
      <c r="J2739">
        <v>74.260000000000005</v>
      </c>
      <c r="K2739">
        <v>4877.95</v>
      </c>
      <c r="L2739" t="s">
        <v>12300</v>
      </c>
      <c r="M2739" s="2">
        <f t="shared" si="126"/>
        <v>46061.282638888893</v>
      </c>
      <c r="N2739" t="s">
        <v>12301</v>
      </c>
      <c r="O2739" s="2">
        <f t="shared" si="127"/>
        <v>46065.700995370367</v>
      </c>
      <c r="P2739" t="s">
        <v>12302</v>
      </c>
      <c r="Q2739" s="2">
        <f t="shared" si="128"/>
        <v>46065.375810185185</v>
      </c>
      <c r="R2739" t="s">
        <v>12302</v>
      </c>
      <c r="S2739" t="s">
        <v>30</v>
      </c>
      <c r="T27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39" s="5">
        <f>IF(tb_ship[[#This Row],[current_status]]&lt;&gt;"DELIVERED", "",
  ABS(tb_ship[[#This Row],[Formated_actual_delivery_timestamp]] - tb_ship[[#This Row],[Formatted_estimated_delivery_timestamp]])
)</f>
        <v>0.32518518518190831</v>
      </c>
      <c r="X2739">
        <v>4</v>
      </c>
      <c r="Y2739">
        <v>59</v>
      </c>
      <c r="Z2739" t="b">
        <v>0</v>
      </c>
    </row>
    <row r="2740" spans="1:26" hidden="1" x14ac:dyDescent="0.25">
      <c r="A2740" t="s">
        <v>12303</v>
      </c>
      <c r="B2740" t="s">
        <v>125</v>
      </c>
      <c r="C2740" t="s">
        <v>23</v>
      </c>
      <c r="D2740" t="s">
        <v>24</v>
      </c>
      <c r="E2740" t="s">
        <v>24</v>
      </c>
      <c r="F2740" t="s">
        <v>407</v>
      </c>
      <c r="G2740" t="s">
        <v>196</v>
      </c>
      <c r="H2740" t="s">
        <v>26</v>
      </c>
      <c r="I2740" t="b">
        <v>0</v>
      </c>
      <c r="J2740">
        <v>44.11</v>
      </c>
      <c r="K2740">
        <v>2742.41</v>
      </c>
      <c r="L2740" t="s">
        <v>12304</v>
      </c>
      <c r="M2740" s="2">
        <f t="shared" si="126"/>
        <v>46079.702083333337</v>
      </c>
      <c r="N2740" t="s">
        <v>12305</v>
      </c>
      <c r="O2740" s="2">
        <f t="shared" si="127"/>
        <v>46080.507199074076</v>
      </c>
      <c r="Q2740" s="2" t="str">
        <f t="shared" si="128"/>
        <v/>
      </c>
      <c r="R2740" t="s">
        <v>12306</v>
      </c>
      <c r="S2740" t="s">
        <v>114</v>
      </c>
      <c r="T27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40" s="5" t="str">
        <f>IF(tb_ship[[#This Row],[current_status]]&lt;&gt;"DELIVERED", "",
  ABS(tb_ship[[#This Row],[Formated_actual_delivery_timestamp]] - tb_ship[[#This Row],[Formatted_estimated_delivery_timestamp]])
)</f>
        <v/>
      </c>
      <c r="X2740">
        <v>2</v>
      </c>
      <c r="Y2740">
        <v>2</v>
      </c>
      <c r="Z2740" t="b">
        <v>0</v>
      </c>
    </row>
    <row r="2741" spans="1:26" hidden="1" x14ac:dyDescent="0.25">
      <c r="A2741" t="s">
        <v>12307</v>
      </c>
      <c r="B2741" t="s">
        <v>335</v>
      </c>
      <c r="C2741" t="s">
        <v>51</v>
      </c>
      <c r="D2741" t="s">
        <v>44</v>
      </c>
      <c r="E2741" t="s">
        <v>24</v>
      </c>
      <c r="F2741" t="s">
        <v>117</v>
      </c>
      <c r="G2741" t="s">
        <v>249</v>
      </c>
      <c r="H2741" t="s">
        <v>110</v>
      </c>
      <c r="I2741" t="b">
        <v>1</v>
      </c>
      <c r="J2741">
        <v>10.37</v>
      </c>
      <c r="K2741">
        <v>1103.58</v>
      </c>
      <c r="L2741" t="s">
        <v>12308</v>
      </c>
      <c r="M2741" s="2">
        <f t="shared" si="126"/>
        <v>45973.413888888885</v>
      </c>
      <c r="N2741" t="s">
        <v>12309</v>
      </c>
      <c r="O2741" s="2">
        <f t="shared" si="127"/>
        <v>45979.722650462965</v>
      </c>
      <c r="P2741" t="s">
        <v>12310</v>
      </c>
      <c r="Q2741" s="2">
        <f t="shared" si="128"/>
        <v>45978.916168981479</v>
      </c>
      <c r="R2741" t="s">
        <v>12310</v>
      </c>
      <c r="S2741" t="s">
        <v>30</v>
      </c>
      <c r="T27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1" s="5">
        <f>IF(tb_ship[[#This Row],[current_status]]&lt;&gt;"DELIVERED", "",
  ABS(tb_ship[[#This Row],[Formated_actual_delivery_timestamp]] - tb_ship[[#This Row],[Formatted_estimated_delivery_timestamp]])
)</f>
        <v>0.80648148148611654</v>
      </c>
      <c r="X2741">
        <v>1</v>
      </c>
      <c r="Y2741">
        <v>5</v>
      </c>
      <c r="Z2741" t="b">
        <v>0</v>
      </c>
    </row>
    <row r="2742" spans="1:26" hidden="1" x14ac:dyDescent="0.25">
      <c r="A2742" t="s">
        <v>12311</v>
      </c>
      <c r="B2742" t="s">
        <v>58</v>
      </c>
      <c r="C2742" t="s">
        <v>51</v>
      </c>
      <c r="D2742" t="s">
        <v>44</v>
      </c>
      <c r="E2742" t="s">
        <v>52</v>
      </c>
      <c r="F2742" t="s">
        <v>1560</v>
      </c>
      <c r="G2742" t="s">
        <v>92</v>
      </c>
      <c r="H2742" t="s">
        <v>86</v>
      </c>
      <c r="I2742" t="b">
        <v>1</v>
      </c>
      <c r="J2742">
        <v>17.350000000000001</v>
      </c>
      <c r="K2742">
        <v>814.49</v>
      </c>
      <c r="L2742" t="s">
        <v>12312</v>
      </c>
      <c r="M2742" s="2">
        <f t="shared" si="126"/>
        <v>45857.104166666664</v>
      </c>
      <c r="N2742" t="s">
        <v>12313</v>
      </c>
      <c r="O2742" s="2">
        <f t="shared" si="127"/>
        <v>45864.183483796296</v>
      </c>
      <c r="P2742" t="s">
        <v>12314</v>
      </c>
      <c r="Q2742" s="2">
        <f t="shared" si="128"/>
        <v>45864.156631944439</v>
      </c>
      <c r="R2742" t="s">
        <v>12314</v>
      </c>
      <c r="S2742" t="s">
        <v>30</v>
      </c>
      <c r="T2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2" s="5">
        <f>IF(tb_ship[[#This Row],[current_status]]&lt;&gt;"DELIVERED", "",
  ABS(tb_ship[[#This Row],[Formated_actual_delivery_timestamp]] - tb_ship[[#This Row],[Formatted_estimated_delivery_timestamp]])
)</f>
        <v>2.6851851856918074E-2</v>
      </c>
      <c r="X2742">
        <v>2</v>
      </c>
      <c r="Y2742">
        <v>4</v>
      </c>
      <c r="Z2742" t="b">
        <v>0</v>
      </c>
    </row>
    <row r="2743" spans="1:26" hidden="1" x14ac:dyDescent="0.25">
      <c r="A2743" t="s">
        <v>12315</v>
      </c>
      <c r="B2743" t="s">
        <v>58</v>
      </c>
      <c r="C2743" t="s">
        <v>33</v>
      </c>
      <c r="D2743" t="s">
        <v>173</v>
      </c>
      <c r="E2743" t="s">
        <v>52</v>
      </c>
      <c r="F2743" t="s">
        <v>421</v>
      </c>
      <c r="G2743" t="s">
        <v>422</v>
      </c>
      <c r="H2743" t="s">
        <v>465</v>
      </c>
      <c r="I2743" t="b">
        <v>0</v>
      </c>
      <c r="J2743">
        <v>23.69</v>
      </c>
      <c r="K2743">
        <v>864.44</v>
      </c>
      <c r="L2743" t="s">
        <v>12316</v>
      </c>
      <c r="M2743" s="2">
        <f t="shared" si="126"/>
        <v>46061.745833333334</v>
      </c>
      <c r="N2743" t="s">
        <v>12317</v>
      </c>
      <c r="O2743" s="2">
        <f t="shared" si="127"/>
        <v>46068.847951388889</v>
      </c>
      <c r="P2743" t="s">
        <v>12318</v>
      </c>
      <c r="Q2743" s="2">
        <f t="shared" si="128"/>
        <v>46069.259039351855</v>
      </c>
      <c r="R2743" t="s">
        <v>12319</v>
      </c>
      <c r="S2743" t="s">
        <v>30</v>
      </c>
      <c r="T27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43" s="5">
        <f>IF(tb_ship[[#This Row],[current_status]]&lt;&gt;"DELIVERED", "",
  ABS(tb_ship[[#This Row],[Formated_actual_delivery_timestamp]] - tb_ship[[#This Row],[Formatted_estimated_delivery_timestamp]])
)</f>
        <v>0.41108796296612127</v>
      </c>
      <c r="X2743">
        <v>2</v>
      </c>
      <c r="Y2743">
        <v>3</v>
      </c>
      <c r="Z2743" t="b">
        <v>0</v>
      </c>
    </row>
    <row r="2744" spans="1:26" hidden="1" x14ac:dyDescent="0.25">
      <c r="A2744" t="s">
        <v>12320</v>
      </c>
      <c r="B2744" t="s">
        <v>687</v>
      </c>
      <c r="D2744" t="s">
        <v>44</v>
      </c>
      <c r="E2744" t="s">
        <v>52</v>
      </c>
      <c r="F2744" t="s">
        <v>135</v>
      </c>
      <c r="G2744" t="s">
        <v>422</v>
      </c>
      <c r="H2744" t="s">
        <v>86</v>
      </c>
      <c r="I2744" t="b">
        <v>1</v>
      </c>
      <c r="J2744">
        <v>4.26</v>
      </c>
      <c r="K2744">
        <v>82.06</v>
      </c>
      <c r="L2744" t="s">
        <v>12321</v>
      </c>
      <c r="M2744" s="2">
        <f t="shared" si="126"/>
        <v>45809.022222222222</v>
      </c>
      <c r="N2744" t="s">
        <v>12322</v>
      </c>
      <c r="O2744" s="2">
        <f t="shared" si="127"/>
        <v>45818.954976851848</v>
      </c>
      <c r="P2744" t="s">
        <v>12323</v>
      </c>
      <c r="Q2744" s="2">
        <f t="shared" si="128"/>
        <v>45818.913738425923</v>
      </c>
      <c r="R2744" t="s">
        <v>12323</v>
      </c>
      <c r="S2744" t="s">
        <v>30</v>
      </c>
      <c r="T27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4" s="5">
        <f>IF(tb_ship[[#This Row],[current_status]]&lt;&gt;"DELIVERED", "",
  ABS(tb_ship[[#This Row],[Formated_actual_delivery_timestamp]] - tb_ship[[#This Row],[Formatted_estimated_delivery_timestamp]])
)</f>
        <v>4.1238425925257616E-2</v>
      </c>
      <c r="X2744">
        <v>1</v>
      </c>
      <c r="Y2744">
        <v>3</v>
      </c>
      <c r="Z2744" t="b">
        <v>0</v>
      </c>
    </row>
    <row r="2745" spans="1:26" hidden="1" x14ac:dyDescent="0.25">
      <c r="A2745" t="s">
        <v>12324</v>
      </c>
      <c r="B2745" t="s">
        <v>203</v>
      </c>
      <c r="C2745" t="s">
        <v>33</v>
      </c>
      <c r="D2745" t="s">
        <v>24</v>
      </c>
      <c r="E2745" t="s">
        <v>24</v>
      </c>
      <c r="F2745" t="s">
        <v>249</v>
      </c>
      <c r="G2745" t="s">
        <v>151</v>
      </c>
      <c r="H2745" t="s">
        <v>152</v>
      </c>
      <c r="I2745" t="b">
        <v>0</v>
      </c>
      <c r="J2745">
        <v>13.9</v>
      </c>
      <c r="K2745">
        <v>769.25</v>
      </c>
      <c r="L2745" t="s">
        <v>12325</v>
      </c>
      <c r="M2745" s="2">
        <f t="shared" si="126"/>
        <v>45946.657638888893</v>
      </c>
      <c r="N2745" t="s">
        <v>12326</v>
      </c>
      <c r="O2745" s="2">
        <f t="shared" si="127"/>
        <v>45949.049930555557</v>
      </c>
      <c r="P2745" t="s">
        <v>12327</v>
      </c>
      <c r="Q2745" s="2">
        <f t="shared" si="128"/>
        <v>45948.847951388889</v>
      </c>
      <c r="R2745" t="s">
        <v>12327</v>
      </c>
      <c r="S2745" t="s">
        <v>30</v>
      </c>
      <c r="T27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5" s="5">
        <f>IF(tb_ship[[#This Row],[current_status]]&lt;&gt;"DELIVERED", "",
  ABS(tb_ship[[#This Row],[Formated_actual_delivery_timestamp]] - tb_ship[[#This Row],[Formatted_estimated_delivery_timestamp]])
)</f>
        <v>0.20197916666802485</v>
      </c>
      <c r="X2745">
        <v>1</v>
      </c>
      <c r="Y2745">
        <v>2</v>
      </c>
      <c r="Z2745" t="b">
        <v>0</v>
      </c>
    </row>
    <row r="2746" spans="1:26" hidden="1" x14ac:dyDescent="0.25">
      <c r="A2746" t="s">
        <v>12328</v>
      </c>
      <c r="B2746" t="s">
        <v>660</v>
      </c>
      <c r="D2746" t="s">
        <v>187</v>
      </c>
      <c r="E2746" t="s">
        <v>24</v>
      </c>
      <c r="F2746" t="s">
        <v>285</v>
      </c>
      <c r="G2746" t="s">
        <v>128</v>
      </c>
      <c r="H2746" t="s">
        <v>346</v>
      </c>
      <c r="I2746" t="b">
        <v>1</v>
      </c>
      <c r="J2746">
        <v>1.69</v>
      </c>
      <c r="K2746">
        <v>32.25</v>
      </c>
      <c r="L2746" t="s">
        <v>12329</v>
      </c>
      <c r="M2746" s="2">
        <f t="shared" si="126"/>
        <v>46055.061805555553</v>
      </c>
      <c r="N2746" t="s">
        <v>12330</v>
      </c>
      <c r="O2746" s="2">
        <f t="shared" si="127"/>
        <v>46064.967256944445</v>
      </c>
      <c r="P2746" t="s">
        <v>12331</v>
      </c>
      <c r="Q2746" s="2">
        <f t="shared" si="128"/>
        <v>46065.200370370374</v>
      </c>
      <c r="R2746" t="s">
        <v>12331</v>
      </c>
      <c r="S2746" t="s">
        <v>30</v>
      </c>
      <c r="T27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46" s="5">
        <f>IF(tb_ship[[#This Row],[current_status]]&lt;&gt;"DELIVERED", "",
  ABS(tb_ship[[#This Row],[Formated_actual_delivery_timestamp]] - tb_ship[[#This Row],[Formatted_estimated_delivery_timestamp]])
)</f>
        <v>0.23311342592933215</v>
      </c>
      <c r="X2746">
        <v>4</v>
      </c>
      <c r="Y2746">
        <v>2</v>
      </c>
      <c r="Z2746" t="b">
        <v>0</v>
      </c>
    </row>
    <row r="2747" spans="1:26" hidden="1" x14ac:dyDescent="0.25">
      <c r="A2747" t="s">
        <v>12332</v>
      </c>
      <c r="B2747" t="s">
        <v>186</v>
      </c>
      <c r="C2747" t="s">
        <v>43</v>
      </c>
      <c r="D2747" t="s">
        <v>52</v>
      </c>
      <c r="E2747" t="s">
        <v>59</v>
      </c>
      <c r="F2747" t="s">
        <v>53</v>
      </c>
      <c r="G2747" t="s">
        <v>160</v>
      </c>
      <c r="I2747" t="b">
        <v>0</v>
      </c>
      <c r="J2747">
        <v>10</v>
      </c>
      <c r="K2747">
        <v>305.95</v>
      </c>
      <c r="L2747" t="s">
        <v>12333</v>
      </c>
      <c r="M2747" s="2">
        <f t="shared" si="126"/>
        <v>45815.531944444447</v>
      </c>
      <c r="N2747" t="s">
        <v>12334</v>
      </c>
      <c r="O2747" s="2">
        <f t="shared" si="127"/>
        <v>45824.792141203703</v>
      </c>
      <c r="P2747" t="s">
        <v>12335</v>
      </c>
      <c r="Q2747" s="2">
        <f t="shared" si="128"/>
        <v>45824.729178240741</v>
      </c>
      <c r="R2747" t="s">
        <v>12336</v>
      </c>
      <c r="S2747" t="s">
        <v>30</v>
      </c>
      <c r="T27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7" s="5">
        <f>IF(tb_ship[[#This Row],[current_status]]&lt;&gt;"DELIVERED", "",
  ABS(tb_ship[[#This Row],[Formated_actual_delivery_timestamp]] - tb_ship[[#This Row],[Formatted_estimated_delivery_timestamp]])
)</f>
        <v>6.2962962962046731E-2</v>
      </c>
      <c r="X2747">
        <v>4</v>
      </c>
      <c r="Y2747">
        <v>3</v>
      </c>
      <c r="Z2747" t="b">
        <v>0</v>
      </c>
    </row>
    <row r="2748" spans="1:26" hidden="1" x14ac:dyDescent="0.25">
      <c r="A2748" t="s">
        <v>12337</v>
      </c>
      <c r="B2748" t="s">
        <v>150</v>
      </c>
      <c r="C2748" t="s">
        <v>51</v>
      </c>
      <c r="D2748" t="s">
        <v>24</v>
      </c>
      <c r="E2748" t="s">
        <v>24</v>
      </c>
      <c r="F2748" t="s">
        <v>249</v>
      </c>
      <c r="G2748" t="s">
        <v>151</v>
      </c>
      <c r="I2748" t="b">
        <v>0</v>
      </c>
      <c r="J2748">
        <v>2.1</v>
      </c>
      <c r="K2748">
        <v>145.91999999999999</v>
      </c>
      <c r="L2748" t="s">
        <v>12338</v>
      </c>
      <c r="M2748" s="2">
        <f t="shared" si="126"/>
        <v>46062.631944444445</v>
      </c>
      <c r="N2748" t="s">
        <v>12339</v>
      </c>
      <c r="O2748" s="2">
        <f t="shared" si="127"/>
        <v>46064.16505787037</v>
      </c>
      <c r="P2748" t="s">
        <v>12340</v>
      </c>
      <c r="Q2748" s="2">
        <f t="shared" si="128"/>
        <v>46064.868506944447</v>
      </c>
      <c r="R2748" t="s">
        <v>12340</v>
      </c>
      <c r="S2748" t="s">
        <v>30</v>
      </c>
      <c r="T27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48" s="5">
        <f>IF(tb_ship[[#This Row],[current_status]]&lt;&gt;"DELIVERED", "",
  ABS(tb_ship[[#This Row],[Formated_actual_delivery_timestamp]] - tb_ship[[#This Row],[Formatted_estimated_delivery_timestamp]])
)</f>
        <v>0.70344907407707069</v>
      </c>
      <c r="X2748">
        <v>3</v>
      </c>
      <c r="Y2748">
        <v>1</v>
      </c>
      <c r="Z2748" t="b">
        <v>0</v>
      </c>
    </row>
    <row r="2749" spans="1:26" hidden="1" x14ac:dyDescent="0.25">
      <c r="A2749" t="s">
        <v>12341</v>
      </c>
      <c r="B2749" t="s">
        <v>203</v>
      </c>
      <c r="D2749" t="s">
        <v>44</v>
      </c>
      <c r="E2749" t="s">
        <v>116</v>
      </c>
      <c r="F2749" t="s">
        <v>280</v>
      </c>
      <c r="G2749" t="s">
        <v>136</v>
      </c>
      <c r="H2749" t="s">
        <v>119</v>
      </c>
      <c r="I2749" t="b">
        <v>1</v>
      </c>
      <c r="J2749">
        <v>74.900000000000006</v>
      </c>
      <c r="K2749">
        <v>2159.11</v>
      </c>
      <c r="L2749" t="s">
        <v>12342</v>
      </c>
      <c r="M2749" s="2">
        <f t="shared" si="126"/>
        <v>45821.304861111108</v>
      </c>
      <c r="N2749" t="s">
        <v>12343</v>
      </c>
      <c r="O2749" s="2">
        <f t="shared" si="127"/>
        <v>45828.08394675926</v>
      </c>
      <c r="P2749" t="s">
        <v>12344</v>
      </c>
      <c r="Q2749" s="2">
        <f t="shared" si="128"/>
        <v>45827.581006944441</v>
      </c>
      <c r="R2749" t="s">
        <v>12345</v>
      </c>
      <c r="S2749" t="s">
        <v>30</v>
      </c>
      <c r="T27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49" s="5">
        <f>IF(tb_ship[[#This Row],[current_status]]&lt;&gt;"DELIVERED", "",
  ABS(tb_ship[[#This Row],[Formated_actual_delivery_timestamp]] - tb_ship[[#This Row],[Formatted_estimated_delivery_timestamp]])
)</f>
        <v>0.50293981481809169</v>
      </c>
      <c r="X2749">
        <v>3</v>
      </c>
      <c r="Y2749">
        <v>5</v>
      </c>
      <c r="Z2749" t="b">
        <v>0</v>
      </c>
    </row>
    <row r="2750" spans="1:26" hidden="1" x14ac:dyDescent="0.25">
      <c r="A2750" t="s">
        <v>12346</v>
      </c>
      <c r="B2750" t="s">
        <v>67</v>
      </c>
      <c r="C2750" t="s">
        <v>551</v>
      </c>
      <c r="D2750" t="s">
        <v>59</v>
      </c>
      <c r="E2750" t="s">
        <v>52</v>
      </c>
      <c r="F2750" t="s">
        <v>61</v>
      </c>
      <c r="G2750" t="s">
        <v>612</v>
      </c>
      <c r="H2750" t="s">
        <v>669</v>
      </c>
      <c r="I2750" t="b">
        <v>0</v>
      </c>
      <c r="J2750">
        <v>6.55</v>
      </c>
      <c r="K2750">
        <v>187.08</v>
      </c>
      <c r="L2750" t="s">
        <v>12347</v>
      </c>
      <c r="M2750" s="2">
        <f t="shared" si="126"/>
        <v>46066.756250000006</v>
      </c>
      <c r="N2750" t="s">
        <v>12348</v>
      </c>
      <c r="O2750" s="2">
        <f t="shared" si="127"/>
        <v>46069.352094907408</v>
      </c>
      <c r="P2750" t="s">
        <v>12349</v>
      </c>
      <c r="Q2750" s="2">
        <f t="shared" si="128"/>
        <v>46069.007777777777</v>
      </c>
      <c r="R2750" t="s">
        <v>12349</v>
      </c>
      <c r="S2750" t="s">
        <v>30</v>
      </c>
      <c r="T27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50" s="5">
        <f>IF(tb_ship[[#This Row],[current_status]]&lt;&gt;"DELIVERED", "",
  ABS(tb_ship[[#This Row],[Formated_actual_delivery_timestamp]] - tb_ship[[#This Row],[Formatted_estimated_delivery_timestamp]])
)</f>
        <v>0.34431712963123573</v>
      </c>
      <c r="X2750">
        <v>1</v>
      </c>
      <c r="Y2750">
        <v>5</v>
      </c>
      <c r="Z2750" t="b">
        <v>0</v>
      </c>
    </row>
    <row r="2751" spans="1:26" hidden="1" x14ac:dyDescent="0.25">
      <c r="A2751" t="s">
        <v>12350</v>
      </c>
      <c r="B2751" t="s">
        <v>67</v>
      </c>
      <c r="C2751" t="s">
        <v>33</v>
      </c>
      <c r="D2751" t="s">
        <v>44</v>
      </c>
      <c r="E2751" t="s">
        <v>52</v>
      </c>
      <c r="F2751" t="s">
        <v>645</v>
      </c>
      <c r="G2751" t="s">
        <v>92</v>
      </c>
      <c r="I2751" t="b">
        <v>1</v>
      </c>
      <c r="J2751">
        <v>12.04</v>
      </c>
      <c r="K2751">
        <v>70.430000000000007</v>
      </c>
      <c r="L2751" t="s">
        <v>12351</v>
      </c>
      <c r="M2751" s="2">
        <f t="shared" si="126"/>
        <v>46037.193749999999</v>
      </c>
      <c r="N2751" t="s">
        <v>12352</v>
      </c>
      <c r="O2751" s="2">
        <f t="shared" si="127"/>
        <v>46043.935115740736</v>
      </c>
      <c r="Q2751" s="2" t="str">
        <f t="shared" si="128"/>
        <v/>
      </c>
      <c r="R2751" t="s">
        <v>12353</v>
      </c>
      <c r="S2751" t="s">
        <v>140</v>
      </c>
      <c r="T27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51" s="5" t="str">
        <f>IF(tb_ship[[#This Row],[current_status]]&lt;&gt;"DELIVERED", "",
  ABS(tb_ship[[#This Row],[Formated_actual_delivery_timestamp]] - tb_ship[[#This Row],[Formatted_estimated_delivery_timestamp]])
)</f>
        <v/>
      </c>
      <c r="V2751" t="s">
        <v>1323</v>
      </c>
      <c r="W2751" t="s">
        <v>220</v>
      </c>
      <c r="X2751">
        <v>5</v>
      </c>
      <c r="Y2751">
        <v>3</v>
      </c>
      <c r="Z2751" t="b">
        <v>1</v>
      </c>
    </row>
    <row r="2752" spans="1:26" hidden="1" x14ac:dyDescent="0.25">
      <c r="A2752" t="s">
        <v>12354</v>
      </c>
      <c r="B2752" t="s">
        <v>1362</v>
      </c>
      <c r="C2752" t="s">
        <v>551</v>
      </c>
      <c r="D2752" t="s">
        <v>24</v>
      </c>
      <c r="E2752" t="s">
        <v>24</v>
      </c>
      <c r="F2752" t="s">
        <v>249</v>
      </c>
      <c r="G2752" t="s">
        <v>151</v>
      </c>
      <c r="H2752" t="s">
        <v>26</v>
      </c>
      <c r="I2752" t="b">
        <v>0</v>
      </c>
      <c r="J2752">
        <v>6.12</v>
      </c>
      <c r="K2752">
        <v>789.67</v>
      </c>
      <c r="L2752" t="s">
        <v>12355</v>
      </c>
      <c r="M2752" s="2">
        <f t="shared" si="126"/>
        <v>46030.822916666672</v>
      </c>
      <c r="N2752" t="s">
        <v>12356</v>
      </c>
      <c r="O2752" s="2">
        <f t="shared" si="127"/>
        <v>46031.777048611111</v>
      </c>
      <c r="P2752" t="s">
        <v>12357</v>
      </c>
      <c r="Q2752" s="2">
        <f t="shared" si="128"/>
        <v>46032.252187500002</v>
      </c>
      <c r="R2752" t="s">
        <v>12357</v>
      </c>
      <c r="S2752" t="s">
        <v>30</v>
      </c>
      <c r="T27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52" s="5">
        <f>IF(tb_ship[[#This Row],[current_status]]&lt;&gt;"DELIVERED", "",
  ABS(tb_ship[[#This Row],[Formated_actual_delivery_timestamp]] - tb_ship[[#This Row],[Formatted_estimated_delivery_timestamp]])
)</f>
        <v>0.47513888889079681</v>
      </c>
      <c r="X2752">
        <v>2</v>
      </c>
      <c r="Y2752">
        <v>1</v>
      </c>
      <c r="Z2752" t="b">
        <v>0</v>
      </c>
    </row>
    <row r="2753" spans="1:26" x14ac:dyDescent="0.25">
      <c r="A2753" t="s">
        <v>12358</v>
      </c>
      <c r="B2753" t="s">
        <v>42</v>
      </c>
      <c r="D2753" t="s">
        <v>24</v>
      </c>
      <c r="E2753" t="s">
        <v>34</v>
      </c>
      <c r="F2753" t="s">
        <v>93</v>
      </c>
      <c r="G2753" t="s">
        <v>230</v>
      </c>
      <c r="H2753" t="s">
        <v>259</v>
      </c>
      <c r="I2753" t="b">
        <v>0</v>
      </c>
      <c r="J2753">
        <v>83.54</v>
      </c>
      <c r="K2753">
        <v>7952.45</v>
      </c>
      <c r="L2753" t="s">
        <v>12359</v>
      </c>
      <c r="M2753" s="2">
        <f t="shared" si="126"/>
        <v>45935.754166666666</v>
      </c>
      <c r="N2753" t="s">
        <v>12360</v>
      </c>
      <c r="O2753" s="2">
        <f t="shared" si="127"/>
        <v>45945.272534722222</v>
      </c>
      <c r="Q2753" s="2" t="str">
        <f t="shared" si="128"/>
        <v/>
      </c>
      <c r="R2753" t="s">
        <v>12361</v>
      </c>
      <c r="S2753" t="s">
        <v>156</v>
      </c>
      <c r="T27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53" s="5" t="str">
        <f>IF(tb_ship[[#This Row],[current_status]]&lt;&gt;"DELIVERED", "",
  ABS(tb_ship[[#This Row],[Formated_actual_delivery_timestamp]] - tb_ship[[#This Row],[Formatted_estimated_delivery_timestamp]])
)</f>
        <v/>
      </c>
      <c r="V2753" t="s">
        <v>4765</v>
      </c>
      <c r="W2753" t="s">
        <v>158</v>
      </c>
      <c r="X2753">
        <v>7</v>
      </c>
      <c r="Y2753">
        <v>4</v>
      </c>
      <c r="Z2753" t="b">
        <v>1</v>
      </c>
    </row>
    <row r="2754" spans="1:26" hidden="1" x14ac:dyDescent="0.25">
      <c r="A2754" t="s">
        <v>12362</v>
      </c>
      <c r="B2754" t="s">
        <v>470</v>
      </c>
      <c r="C2754" t="s">
        <v>33</v>
      </c>
      <c r="D2754" t="s">
        <v>52</v>
      </c>
      <c r="E2754" t="s">
        <v>59</v>
      </c>
      <c r="F2754" t="s">
        <v>236</v>
      </c>
      <c r="G2754" t="s">
        <v>471</v>
      </c>
      <c r="H2754" t="s">
        <v>314</v>
      </c>
      <c r="I2754" t="b">
        <v>0</v>
      </c>
      <c r="J2754">
        <v>27.48</v>
      </c>
      <c r="K2754">
        <v>913.58</v>
      </c>
      <c r="L2754" t="s">
        <v>12363</v>
      </c>
      <c r="M2754" s="2">
        <f t="shared" ref="M2754:M2817" si="129">_xlfn.LET(
    _xlpm.iso, L2754,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45862.256944444445</v>
      </c>
      <c r="N2754" t="s">
        <v>12364</v>
      </c>
      <c r="O2754" s="2">
        <f t="shared" si="127"/>
        <v>45869.7737037037</v>
      </c>
      <c r="P2754" t="s">
        <v>12365</v>
      </c>
      <c r="Q2754" s="2">
        <f t="shared" si="128"/>
        <v>45869.695787037039</v>
      </c>
      <c r="R2754" t="s">
        <v>12365</v>
      </c>
      <c r="S2754" t="s">
        <v>30</v>
      </c>
      <c r="T27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54" s="5">
        <f>IF(tb_ship[[#This Row],[current_status]]&lt;&gt;"DELIVERED", "",
  ABS(tb_ship[[#This Row],[Formated_actual_delivery_timestamp]] - tb_ship[[#This Row],[Formatted_estimated_delivery_timestamp]])
)</f>
        <v>7.7916666661622003E-2</v>
      </c>
      <c r="X2754">
        <v>2</v>
      </c>
      <c r="Y2754">
        <v>5</v>
      </c>
      <c r="Z2754" t="b">
        <v>0</v>
      </c>
    </row>
    <row r="2755" spans="1:26" hidden="1" x14ac:dyDescent="0.25">
      <c r="A2755" t="s">
        <v>12366</v>
      </c>
      <c r="B2755" t="s">
        <v>67</v>
      </c>
      <c r="C2755" t="s">
        <v>43</v>
      </c>
      <c r="D2755" t="s">
        <v>24</v>
      </c>
      <c r="E2755" t="s">
        <v>24</v>
      </c>
      <c r="F2755" t="s">
        <v>407</v>
      </c>
      <c r="G2755" t="s">
        <v>68</v>
      </c>
      <c r="H2755" t="s">
        <v>152</v>
      </c>
      <c r="I2755" t="b">
        <v>0</v>
      </c>
      <c r="J2755">
        <v>11.01</v>
      </c>
      <c r="K2755">
        <v>164.52</v>
      </c>
      <c r="L2755" t="s">
        <v>12367</v>
      </c>
      <c r="M2755" s="2">
        <f t="shared" si="129"/>
        <v>45822.554861111115</v>
      </c>
      <c r="N2755" t="s">
        <v>12368</v>
      </c>
      <c r="O2755" s="2">
        <f t="shared" ref="O2755:O2818" si="130">_xlfn.LET(
    _xlpm.iso, N2755,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45825.543356481481</v>
      </c>
      <c r="P2755" t="s">
        <v>12369</v>
      </c>
      <c r="Q2755" s="2">
        <f t="shared" ref="Q2755:Q2818" si="131">IF(P2755="", "", _xlfn.LET(
    _xlpm.iso, P2755,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45826.300636574073</v>
      </c>
      <c r="R2755" t="s">
        <v>12369</v>
      </c>
      <c r="S2755" t="s">
        <v>30</v>
      </c>
      <c r="T27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55" s="5">
        <f>IF(tb_ship[[#This Row],[current_status]]&lt;&gt;"DELIVERED", "",
  ABS(tb_ship[[#This Row],[Formated_actual_delivery_timestamp]] - tb_ship[[#This Row],[Formatted_estimated_delivery_timestamp]])
)</f>
        <v>0.75728009259182727</v>
      </c>
      <c r="X2755">
        <v>3</v>
      </c>
      <c r="Y2755">
        <v>2</v>
      </c>
      <c r="Z2755" t="b">
        <v>0</v>
      </c>
    </row>
    <row r="2756" spans="1:26" hidden="1" x14ac:dyDescent="0.25">
      <c r="A2756" t="s">
        <v>12370</v>
      </c>
      <c r="B2756" t="s">
        <v>186</v>
      </c>
      <c r="C2756" t="s">
        <v>551</v>
      </c>
      <c r="D2756" t="s">
        <v>24</v>
      </c>
      <c r="E2756" t="s">
        <v>34</v>
      </c>
      <c r="F2756" t="s">
        <v>407</v>
      </c>
      <c r="G2756" t="s">
        <v>230</v>
      </c>
      <c r="H2756" t="s">
        <v>2289</v>
      </c>
      <c r="I2756" t="b">
        <v>1</v>
      </c>
      <c r="J2756">
        <v>14.05</v>
      </c>
      <c r="K2756">
        <v>1547.17</v>
      </c>
      <c r="L2756" t="s">
        <v>12371</v>
      </c>
      <c r="M2756" s="2">
        <f t="shared" si="129"/>
        <v>46041.813888888893</v>
      </c>
      <c r="N2756" t="s">
        <v>12372</v>
      </c>
      <c r="O2756" s="2">
        <f t="shared" si="130"/>
        <v>46045.359155092592</v>
      </c>
      <c r="Q2756" s="2" t="str">
        <f t="shared" si="131"/>
        <v/>
      </c>
      <c r="R2756" t="s">
        <v>12373</v>
      </c>
      <c r="S2756" t="s">
        <v>673</v>
      </c>
      <c r="T27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56" s="5" t="str">
        <f>IF(tb_ship[[#This Row],[current_status]]&lt;&gt;"DELIVERED", "",
  ABS(tb_ship[[#This Row],[Formated_actual_delivery_timestamp]] - tb_ship[[#This Row],[Formatted_estimated_delivery_timestamp]])
)</f>
        <v/>
      </c>
      <c r="V2756" t="s">
        <v>400</v>
      </c>
      <c r="W2756" t="s">
        <v>1785</v>
      </c>
      <c r="X2756">
        <v>8</v>
      </c>
      <c r="Y2756">
        <v>2</v>
      </c>
      <c r="Z2756" t="b">
        <v>1</v>
      </c>
    </row>
    <row r="2757" spans="1:26" hidden="1" x14ac:dyDescent="0.25">
      <c r="A2757" t="s">
        <v>12374</v>
      </c>
      <c r="B2757" t="s">
        <v>99</v>
      </c>
      <c r="C2757" t="s">
        <v>43</v>
      </c>
      <c r="D2757" t="s">
        <v>100</v>
      </c>
      <c r="E2757" t="s">
        <v>24</v>
      </c>
      <c r="F2757" t="s">
        <v>513</v>
      </c>
      <c r="G2757" t="s">
        <v>249</v>
      </c>
      <c r="H2757" t="s">
        <v>223</v>
      </c>
      <c r="I2757" t="b">
        <v>1</v>
      </c>
      <c r="J2757">
        <v>21.33</v>
      </c>
      <c r="K2757">
        <v>934.68</v>
      </c>
      <c r="L2757" t="s">
        <v>12375</v>
      </c>
      <c r="M2757" s="2">
        <f t="shared" si="129"/>
        <v>45841.159722222219</v>
      </c>
      <c r="N2757" t="s">
        <v>12376</v>
      </c>
      <c r="O2757" s="2">
        <f t="shared" si="130"/>
        <v>45848.065057870372</v>
      </c>
      <c r="P2757" t="s">
        <v>12377</v>
      </c>
      <c r="Q2757" s="2">
        <f t="shared" si="131"/>
        <v>45847.760358796295</v>
      </c>
      <c r="R2757" t="s">
        <v>12378</v>
      </c>
      <c r="S2757" t="s">
        <v>30</v>
      </c>
      <c r="T27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57" s="5">
        <f>IF(tb_ship[[#This Row],[current_status]]&lt;&gt;"DELIVERED", "",
  ABS(tb_ship[[#This Row],[Formated_actual_delivery_timestamp]] - tb_ship[[#This Row],[Formatted_estimated_delivery_timestamp]])
)</f>
        <v>0.30469907407677965</v>
      </c>
      <c r="X2757">
        <v>2</v>
      </c>
      <c r="Y2757">
        <v>2</v>
      </c>
      <c r="Z2757" t="b">
        <v>0</v>
      </c>
    </row>
    <row r="2758" spans="1:26" hidden="1" x14ac:dyDescent="0.25">
      <c r="A2758" t="s">
        <v>12379</v>
      </c>
      <c r="B2758" t="s">
        <v>58</v>
      </c>
      <c r="C2758" t="s">
        <v>33</v>
      </c>
      <c r="D2758" t="s">
        <v>187</v>
      </c>
      <c r="E2758" t="s">
        <v>24</v>
      </c>
      <c r="F2758" t="s">
        <v>1917</v>
      </c>
      <c r="G2758" t="s">
        <v>407</v>
      </c>
      <c r="H2758" t="s">
        <v>927</v>
      </c>
      <c r="I2758" t="b">
        <v>1</v>
      </c>
      <c r="J2758">
        <v>14</v>
      </c>
      <c r="K2758">
        <v>97.66</v>
      </c>
      <c r="L2758" t="s">
        <v>12380</v>
      </c>
      <c r="M2758" s="2">
        <f t="shared" si="129"/>
        <v>45952.481249999997</v>
      </c>
      <c r="N2758" t="s">
        <v>12381</v>
      </c>
      <c r="O2758" s="2">
        <f t="shared" si="130"/>
        <v>45956.572025462963</v>
      </c>
      <c r="P2758" t="s">
        <v>12382</v>
      </c>
      <c r="Q2758" s="2">
        <f t="shared" si="131"/>
        <v>45956.725405092591</v>
      </c>
      <c r="R2758" t="s">
        <v>12382</v>
      </c>
      <c r="S2758" t="s">
        <v>30</v>
      </c>
      <c r="T27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58" s="5">
        <f>IF(tb_ship[[#This Row],[current_status]]&lt;&gt;"DELIVERED", "",
  ABS(tb_ship[[#This Row],[Formated_actual_delivery_timestamp]] - tb_ship[[#This Row],[Formatted_estimated_delivery_timestamp]])
)</f>
        <v>0.15337962962803431</v>
      </c>
      <c r="X2758">
        <v>1</v>
      </c>
      <c r="Y2758">
        <v>3</v>
      </c>
      <c r="Z2758" t="b">
        <v>0</v>
      </c>
    </row>
    <row r="2759" spans="1:26" hidden="1" x14ac:dyDescent="0.25">
      <c r="A2759" t="s">
        <v>12383</v>
      </c>
      <c r="B2759" t="s">
        <v>42</v>
      </c>
      <c r="C2759" t="s">
        <v>51</v>
      </c>
      <c r="D2759" t="s">
        <v>24</v>
      </c>
      <c r="E2759" t="s">
        <v>24</v>
      </c>
      <c r="F2759" t="s">
        <v>249</v>
      </c>
      <c r="G2759" t="s">
        <v>35</v>
      </c>
      <c r="I2759" t="b">
        <v>0</v>
      </c>
      <c r="J2759">
        <v>12.82</v>
      </c>
      <c r="K2759">
        <v>397.61</v>
      </c>
      <c r="L2759" t="s">
        <v>12384</v>
      </c>
      <c r="M2759" s="2">
        <f t="shared" si="129"/>
        <v>45954.494444444441</v>
      </c>
      <c r="N2759" t="s">
        <v>12385</v>
      </c>
      <c r="O2759" s="2">
        <f t="shared" si="130"/>
        <v>45956.046261574076</v>
      </c>
      <c r="P2759" t="s">
        <v>12386</v>
      </c>
      <c r="Q2759" s="2">
        <f t="shared" si="131"/>
        <v>45956.811840277784</v>
      </c>
      <c r="R2759" t="s">
        <v>12386</v>
      </c>
      <c r="S2759" t="s">
        <v>30</v>
      </c>
      <c r="T27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59" s="5">
        <f>IF(tb_ship[[#This Row],[current_status]]&lt;&gt;"DELIVERED", "",
  ABS(tb_ship[[#This Row],[Formated_actual_delivery_timestamp]] - tb_ship[[#This Row],[Formatted_estimated_delivery_timestamp]])
)</f>
        <v>0.76557870370743331</v>
      </c>
      <c r="X2759">
        <v>3</v>
      </c>
      <c r="Y2759">
        <v>1</v>
      </c>
      <c r="Z2759" t="b">
        <v>0</v>
      </c>
    </row>
    <row r="2760" spans="1:26" hidden="1" x14ac:dyDescent="0.25">
      <c r="A2760" t="s">
        <v>12387</v>
      </c>
      <c r="B2760" t="s">
        <v>67</v>
      </c>
      <c r="C2760" t="s">
        <v>51</v>
      </c>
      <c r="D2760" t="s">
        <v>34</v>
      </c>
      <c r="E2760" t="s">
        <v>24</v>
      </c>
      <c r="F2760" t="s">
        <v>745</v>
      </c>
      <c r="G2760" t="s">
        <v>35</v>
      </c>
      <c r="H2760" t="s">
        <v>319</v>
      </c>
      <c r="I2760" t="b">
        <v>1</v>
      </c>
      <c r="J2760">
        <v>11.26</v>
      </c>
      <c r="K2760">
        <v>196.58</v>
      </c>
      <c r="L2760" t="s">
        <v>12388</v>
      </c>
      <c r="M2760" s="2">
        <f t="shared" si="129"/>
        <v>45859.353472222225</v>
      </c>
      <c r="N2760" t="s">
        <v>12389</v>
      </c>
      <c r="O2760" s="2">
        <f t="shared" si="130"/>
        <v>45863.335821759261</v>
      </c>
      <c r="P2760" t="s">
        <v>12390</v>
      </c>
      <c r="Q2760" s="2">
        <f t="shared" si="131"/>
        <v>45863.459108796298</v>
      </c>
      <c r="R2760" t="s">
        <v>12390</v>
      </c>
      <c r="S2760" t="s">
        <v>30</v>
      </c>
      <c r="T27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60" s="5">
        <f>IF(tb_ship[[#This Row],[current_status]]&lt;&gt;"DELIVERED", "",
  ABS(tb_ship[[#This Row],[Formated_actual_delivery_timestamp]] - tb_ship[[#This Row],[Formatted_estimated_delivery_timestamp]])
)</f>
        <v>0.12328703703678912</v>
      </c>
      <c r="X2760">
        <v>2</v>
      </c>
      <c r="Y2760">
        <v>2</v>
      </c>
      <c r="Z2760" t="b">
        <v>0</v>
      </c>
    </row>
    <row r="2761" spans="1:26" hidden="1" x14ac:dyDescent="0.25">
      <c r="A2761" t="s">
        <v>12391</v>
      </c>
      <c r="B2761" t="s">
        <v>42</v>
      </c>
      <c r="C2761" t="s">
        <v>23</v>
      </c>
      <c r="D2761" t="s">
        <v>24</v>
      </c>
      <c r="E2761" t="s">
        <v>44</v>
      </c>
      <c r="F2761" t="s">
        <v>273</v>
      </c>
      <c r="G2761" t="s">
        <v>135</v>
      </c>
      <c r="H2761" t="s">
        <v>370</v>
      </c>
      <c r="I2761" t="b">
        <v>1</v>
      </c>
      <c r="J2761">
        <v>34.03</v>
      </c>
      <c r="K2761">
        <v>807.24</v>
      </c>
      <c r="L2761" t="s">
        <v>12392</v>
      </c>
      <c r="M2761" s="2">
        <f t="shared" si="129"/>
        <v>46012.495138888888</v>
      </c>
      <c r="N2761" t="s">
        <v>12393</v>
      </c>
      <c r="O2761" s="2">
        <f t="shared" si="130"/>
        <v>46016.107083333336</v>
      </c>
      <c r="Q2761" s="2" t="str">
        <f t="shared" si="131"/>
        <v/>
      </c>
      <c r="R2761" t="s">
        <v>12394</v>
      </c>
      <c r="S2761" t="s">
        <v>140</v>
      </c>
      <c r="T27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61" s="5" t="str">
        <f>IF(tb_ship[[#This Row],[current_status]]&lt;&gt;"DELIVERED", "",
  ABS(tb_ship[[#This Row],[Formated_actual_delivery_timestamp]] - tb_ship[[#This Row],[Formatted_estimated_delivery_timestamp]])
)</f>
        <v/>
      </c>
      <c r="V2761" t="s">
        <v>4848</v>
      </c>
      <c r="X2761">
        <v>6</v>
      </c>
      <c r="Y2761">
        <v>2</v>
      </c>
      <c r="Z2761" t="b">
        <v>1</v>
      </c>
    </row>
    <row r="2762" spans="1:26" hidden="1" x14ac:dyDescent="0.25">
      <c r="A2762" t="s">
        <v>12395</v>
      </c>
      <c r="B2762" t="s">
        <v>99</v>
      </c>
      <c r="C2762" t="s">
        <v>33</v>
      </c>
      <c r="D2762" t="s">
        <v>24</v>
      </c>
      <c r="E2762" t="s">
        <v>24</v>
      </c>
      <c r="F2762" t="s">
        <v>376</v>
      </c>
      <c r="G2762" t="s">
        <v>25</v>
      </c>
      <c r="H2762" t="s">
        <v>152</v>
      </c>
      <c r="I2762" t="b">
        <v>0</v>
      </c>
      <c r="J2762">
        <v>101.26</v>
      </c>
      <c r="K2762">
        <v>392.78</v>
      </c>
      <c r="L2762" t="s">
        <v>12396</v>
      </c>
      <c r="M2762" s="2">
        <f t="shared" si="129"/>
        <v>45951.627083333333</v>
      </c>
      <c r="N2762" t="s">
        <v>12397</v>
      </c>
      <c r="O2762" s="2">
        <f t="shared" si="130"/>
        <v>45955.064340277779</v>
      </c>
      <c r="Q2762" s="2" t="str">
        <f t="shared" si="131"/>
        <v/>
      </c>
      <c r="R2762" t="s">
        <v>12398</v>
      </c>
      <c r="S2762" t="s">
        <v>673</v>
      </c>
      <c r="T27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62" s="5" t="str">
        <f>IF(tb_ship[[#This Row],[current_status]]&lt;&gt;"DELIVERED", "",
  ABS(tb_ship[[#This Row],[Formated_actual_delivery_timestamp]] - tb_ship[[#This Row],[Formatted_estimated_delivery_timestamp]])
)</f>
        <v/>
      </c>
      <c r="V2762" t="s">
        <v>166</v>
      </c>
      <c r="W2762" t="s">
        <v>743</v>
      </c>
      <c r="X2762">
        <v>6</v>
      </c>
      <c r="Y2762">
        <v>1</v>
      </c>
      <c r="Z2762" t="b">
        <v>1</v>
      </c>
    </row>
    <row r="2763" spans="1:26" hidden="1" x14ac:dyDescent="0.25">
      <c r="A2763" t="s">
        <v>12399</v>
      </c>
      <c r="B2763" t="s">
        <v>203</v>
      </c>
      <c r="C2763" t="s">
        <v>33</v>
      </c>
      <c r="D2763" t="s">
        <v>24</v>
      </c>
      <c r="E2763" t="s">
        <v>34</v>
      </c>
      <c r="F2763" t="s">
        <v>407</v>
      </c>
      <c r="G2763" t="s">
        <v>209</v>
      </c>
      <c r="H2763" t="s">
        <v>37</v>
      </c>
      <c r="I2763" t="b">
        <v>1</v>
      </c>
      <c r="J2763">
        <v>12.13</v>
      </c>
      <c r="K2763">
        <v>283.18</v>
      </c>
      <c r="L2763" t="s">
        <v>12400</v>
      </c>
      <c r="M2763" s="2">
        <f t="shared" si="129"/>
        <v>46045.959722222222</v>
      </c>
      <c r="N2763" t="s">
        <v>12401</v>
      </c>
      <c r="O2763" s="2">
        <f t="shared" si="130"/>
        <v>46056.889826388891</v>
      </c>
      <c r="Q2763" s="2" t="str">
        <f t="shared" si="131"/>
        <v/>
      </c>
      <c r="R2763" t="s">
        <v>12402</v>
      </c>
      <c r="S2763" t="s">
        <v>140</v>
      </c>
      <c r="T27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63" s="5" t="str">
        <f>IF(tb_ship[[#This Row],[current_status]]&lt;&gt;"DELIVERED", "",
  ABS(tb_ship[[#This Row],[Formated_actual_delivery_timestamp]] - tb_ship[[#This Row],[Formatted_estimated_delivery_timestamp]])
)</f>
        <v/>
      </c>
      <c r="V2763" t="s">
        <v>4765</v>
      </c>
      <c r="W2763" t="s">
        <v>2418</v>
      </c>
      <c r="X2763">
        <v>5</v>
      </c>
      <c r="Y2763">
        <v>5</v>
      </c>
      <c r="Z2763" t="b">
        <v>1</v>
      </c>
    </row>
    <row r="2764" spans="1:26" hidden="1" x14ac:dyDescent="0.25">
      <c r="A2764" t="s">
        <v>12403</v>
      </c>
      <c r="B2764" t="s">
        <v>203</v>
      </c>
      <c r="C2764" t="s">
        <v>33</v>
      </c>
      <c r="D2764" t="s">
        <v>24</v>
      </c>
      <c r="E2764" t="s">
        <v>24</v>
      </c>
      <c r="F2764" t="s">
        <v>93</v>
      </c>
      <c r="G2764" t="s">
        <v>25</v>
      </c>
      <c r="H2764" t="s">
        <v>152</v>
      </c>
      <c r="I2764" t="b">
        <v>0</v>
      </c>
      <c r="J2764">
        <v>2.87</v>
      </c>
      <c r="K2764">
        <v>64.58</v>
      </c>
      <c r="L2764" t="s">
        <v>12404</v>
      </c>
      <c r="M2764" s="2">
        <f t="shared" si="129"/>
        <v>45918.379861111112</v>
      </c>
      <c r="N2764" t="s">
        <v>12405</v>
      </c>
      <c r="O2764" s="2">
        <f t="shared" si="130"/>
        <v>45922.083587962967</v>
      </c>
      <c r="P2764" t="s">
        <v>12406</v>
      </c>
      <c r="Q2764" s="2">
        <f t="shared" si="131"/>
        <v>45922.251076388893</v>
      </c>
      <c r="R2764" t="s">
        <v>12406</v>
      </c>
      <c r="S2764" t="s">
        <v>30</v>
      </c>
      <c r="T27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64" s="5">
        <f>IF(tb_ship[[#This Row],[current_status]]&lt;&gt;"DELIVERED", "",
  ABS(tb_ship[[#This Row],[Formated_actual_delivery_timestamp]] - tb_ship[[#This Row],[Formatted_estimated_delivery_timestamp]])
)</f>
        <v>0.16748842592642177</v>
      </c>
      <c r="X2764">
        <v>3</v>
      </c>
      <c r="Y2764">
        <v>1</v>
      </c>
      <c r="Z2764" t="b">
        <v>0</v>
      </c>
    </row>
    <row r="2765" spans="1:26" x14ac:dyDescent="0.25">
      <c r="A2765" t="s">
        <v>12407</v>
      </c>
      <c r="B2765" t="s">
        <v>99</v>
      </c>
      <c r="C2765" t="s">
        <v>23</v>
      </c>
      <c r="D2765" t="s">
        <v>100</v>
      </c>
      <c r="E2765" t="s">
        <v>24</v>
      </c>
      <c r="F2765" t="s">
        <v>101</v>
      </c>
      <c r="G2765" t="s">
        <v>35</v>
      </c>
      <c r="H2765" t="s">
        <v>223</v>
      </c>
      <c r="I2765" t="b">
        <v>1</v>
      </c>
      <c r="J2765">
        <v>16.46</v>
      </c>
      <c r="K2765">
        <v>625.99</v>
      </c>
      <c r="L2765" t="s">
        <v>12408</v>
      </c>
      <c r="M2765" s="2">
        <f t="shared" si="129"/>
        <v>45902.96597222222</v>
      </c>
      <c r="N2765" t="s">
        <v>12409</v>
      </c>
      <c r="O2765" s="2">
        <f t="shared" si="130"/>
        <v>45905.494756944441</v>
      </c>
      <c r="Q2765" s="2" t="str">
        <f t="shared" si="131"/>
        <v/>
      </c>
      <c r="R2765" t="s">
        <v>12410</v>
      </c>
      <c r="S2765" t="s">
        <v>156</v>
      </c>
      <c r="T27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65" s="5" t="str">
        <f>IF(tb_ship[[#This Row],[current_status]]&lt;&gt;"DELIVERED", "",
  ABS(tb_ship[[#This Row],[Formated_actual_delivery_timestamp]] - tb_ship[[#This Row],[Formatted_estimated_delivery_timestamp]])
)</f>
        <v/>
      </c>
      <c r="V2765" t="s">
        <v>1055</v>
      </c>
      <c r="W2765" t="s">
        <v>674</v>
      </c>
      <c r="X2765">
        <v>5</v>
      </c>
      <c r="Y2765">
        <v>3</v>
      </c>
      <c r="Z2765" t="b">
        <v>1</v>
      </c>
    </row>
    <row r="2766" spans="1:26" hidden="1" x14ac:dyDescent="0.25">
      <c r="A2766" t="s">
        <v>12411</v>
      </c>
      <c r="B2766" t="s">
        <v>67</v>
      </c>
      <c r="C2766" t="s">
        <v>43</v>
      </c>
      <c r="D2766" t="s">
        <v>59</v>
      </c>
      <c r="E2766" t="s">
        <v>52</v>
      </c>
      <c r="F2766" t="s">
        <v>160</v>
      </c>
      <c r="G2766" t="s">
        <v>76</v>
      </c>
      <c r="H2766" t="s">
        <v>1077</v>
      </c>
      <c r="I2766" t="b">
        <v>0</v>
      </c>
      <c r="J2766">
        <v>9.02</v>
      </c>
      <c r="K2766">
        <v>97.73</v>
      </c>
      <c r="L2766" t="s">
        <v>12412</v>
      </c>
      <c r="M2766" s="2">
        <f t="shared" si="129"/>
        <v>46027.337500000001</v>
      </c>
      <c r="N2766" t="s">
        <v>12413</v>
      </c>
      <c r="O2766" s="2">
        <f t="shared" si="130"/>
        <v>46035.286574074074</v>
      </c>
      <c r="P2766" t="s">
        <v>12414</v>
      </c>
      <c r="Q2766" s="2">
        <f t="shared" si="131"/>
        <v>46035.414375</v>
      </c>
      <c r="R2766" t="s">
        <v>12414</v>
      </c>
      <c r="S2766" t="s">
        <v>30</v>
      </c>
      <c r="T27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66" s="5">
        <f>IF(tb_ship[[#This Row],[current_status]]&lt;&gt;"DELIVERED", "",
  ABS(tb_ship[[#This Row],[Formated_actual_delivery_timestamp]] - tb_ship[[#This Row],[Formatted_estimated_delivery_timestamp]])
)</f>
        <v>0.12780092592583969</v>
      </c>
      <c r="X2766">
        <v>2</v>
      </c>
      <c r="Y2766">
        <v>4</v>
      </c>
      <c r="Z2766" t="b">
        <v>0</v>
      </c>
    </row>
    <row r="2767" spans="1:26" hidden="1" x14ac:dyDescent="0.25">
      <c r="A2767" t="s">
        <v>12415</v>
      </c>
      <c r="B2767" t="s">
        <v>279</v>
      </c>
      <c r="C2767" t="s">
        <v>33</v>
      </c>
      <c r="D2767" t="s">
        <v>24</v>
      </c>
      <c r="E2767" t="s">
        <v>24</v>
      </c>
      <c r="F2767" t="s">
        <v>93</v>
      </c>
      <c r="G2767" t="s">
        <v>407</v>
      </c>
      <c r="H2767" t="s">
        <v>152</v>
      </c>
      <c r="I2767" t="b">
        <v>0</v>
      </c>
      <c r="J2767">
        <v>2.84</v>
      </c>
      <c r="K2767">
        <v>41.28</v>
      </c>
      <c r="L2767" t="s">
        <v>12416</v>
      </c>
      <c r="M2767" s="2">
        <f t="shared" si="129"/>
        <v>45818.287499999999</v>
      </c>
      <c r="N2767" t="s">
        <v>12417</v>
      </c>
      <c r="O2767" s="2">
        <f t="shared" si="130"/>
        <v>45821.679814814815</v>
      </c>
      <c r="P2767" t="s">
        <v>12418</v>
      </c>
      <c r="Q2767" s="2">
        <f t="shared" si="131"/>
        <v>45821.923854166671</v>
      </c>
      <c r="R2767" t="s">
        <v>12418</v>
      </c>
      <c r="S2767" t="s">
        <v>30</v>
      </c>
      <c r="T27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67" s="5">
        <f>IF(tb_ship[[#This Row],[current_status]]&lt;&gt;"DELIVERED", "",
  ABS(tb_ship[[#This Row],[Formated_actual_delivery_timestamp]] - tb_ship[[#This Row],[Formatted_estimated_delivery_timestamp]])
)</f>
        <v>0.24403935185546288</v>
      </c>
      <c r="X2767">
        <v>2</v>
      </c>
      <c r="Y2767">
        <v>1</v>
      </c>
      <c r="Z2767" t="b">
        <v>0</v>
      </c>
    </row>
    <row r="2768" spans="1:26" hidden="1" x14ac:dyDescent="0.25">
      <c r="A2768" t="s">
        <v>12419</v>
      </c>
      <c r="B2768" t="s">
        <v>203</v>
      </c>
      <c r="C2768" t="s">
        <v>43</v>
      </c>
      <c r="D2768" t="s">
        <v>24</v>
      </c>
      <c r="E2768" t="s">
        <v>52</v>
      </c>
      <c r="F2768" t="s">
        <v>25</v>
      </c>
      <c r="G2768" t="s">
        <v>92</v>
      </c>
      <c r="H2768" t="s">
        <v>531</v>
      </c>
      <c r="I2768" t="b">
        <v>1</v>
      </c>
      <c r="J2768">
        <v>6.92</v>
      </c>
      <c r="K2768">
        <v>600.30999999999995</v>
      </c>
      <c r="L2768" t="s">
        <v>12420</v>
      </c>
      <c r="M2768" s="2">
        <f t="shared" si="129"/>
        <v>45981.670138888891</v>
      </c>
      <c r="N2768" t="s">
        <v>12421</v>
      </c>
      <c r="O2768" s="2">
        <f t="shared" si="130"/>
        <v>45986.46402777778</v>
      </c>
      <c r="P2768" t="s">
        <v>12422</v>
      </c>
      <c r="Q2768" s="2">
        <f t="shared" si="131"/>
        <v>45986.326412037037</v>
      </c>
      <c r="R2768" t="s">
        <v>12422</v>
      </c>
      <c r="S2768" t="s">
        <v>30</v>
      </c>
      <c r="T27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68" s="5">
        <f>IF(tb_ship[[#This Row],[current_status]]&lt;&gt;"DELIVERED", "",
  ABS(tb_ship[[#This Row],[Formated_actual_delivery_timestamp]] - tb_ship[[#This Row],[Formatted_estimated_delivery_timestamp]])
)</f>
        <v>0.13761574074305827</v>
      </c>
      <c r="X2768">
        <v>1</v>
      </c>
      <c r="Y2768">
        <v>3</v>
      </c>
      <c r="Z2768" t="b">
        <v>0</v>
      </c>
    </row>
    <row r="2769" spans="1:26" hidden="1" x14ac:dyDescent="0.25">
      <c r="A2769" t="s">
        <v>12423</v>
      </c>
      <c r="B2769" t="s">
        <v>203</v>
      </c>
      <c r="C2769" t="s">
        <v>43</v>
      </c>
      <c r="D2769" t="s">
        <v>116</v>
      </c>
      <c r="E2769" t="s">
        <v>24</v>
      </c>
      <c r="F2769" t="s">
        <v>811</v>
      </c>
      <c r="G2769" t="s">
        <v>189</v>
      </c>
      <c r="H2769" t="s">
        <v>377</v>
      </c>
      <c r="I2769" t="b">
        <v>1</v>
      </c>
      <c r="J2769">
        <v>13.87</v>
      </c>
      <c r="K2769">
        <v>751.62</v>
      </c>
      <c r="L2769" t="s">
        <v>12424</v>
      </c>
      <c r="M2769" s="2">
        <f t="shared" si="129"/>
        <v>45828.716666666667</v>
      </c>
      <c r="N2769" t="s">
        <v>12425</v>
      </c>
      <c r="O2769" s="2">
        <f t="shared" si="130"/>
        <v>45841.504537037035</v>
      </c>
      <c r="P2769" t="s">
        <v>12426</v>
      </c>
      <c r="Q2769" s="2">
        <f t="shared" si="131"/>
        <v>45841.158263888887</v>
      </c>
      <c r="R2769" t="s">
        <v>12427</v>
      </c>
      <c r="S2769" t="s">
        <v>30</v>
      </c>
      <c r="T27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69" s="5">
        <f>IF(tb_ship[[#This Row],[current_status]]&lt;&gt;"DELIVERED", "",
  ABS(tb_ship[[#This Row],[Formated_actual_delivery_timestamp]] - tb_ship[[#This Row],[Formatted_estimated_delivery_timestamp]])
)</f>
        <v>0.34627314814861165</v>
      </c>
      <c r="X2769">
        <v>2</v>
      </c>
      <c r="Y2769">
        <v>4</v>
      </c>
      <c r="Z2769" t="b">
        <v>0</v>
      </c>
    </row>
    <row r="2770" spans="1:26" hidden="1" x14ac:dyDescent="0.25">
      <c r="A2770" t="s">
        <v>12428</v>
      </c>
      <c r="B2770" t="s">
        <v>279</v>
      </c>
      <c r="C2770" t="s">
        <v>51</v>
      </c>
      <c r="D2770" t="s">
        <v>44</v>
      </c>
      <c r="E2770" t="s">
        <v>52</v>
      </c>
      <c r="F2770" t="s">
        <v>180</v>
      </c>
      <c r="G2770" t="s">
        <v>53</v>
      </c>
      <c r="H2770" t="s">
        <v>2713</v>
      </c>
      <c r="I2770" t="b">
        <v>1</v>
      </c>
      <c r="J2770">
        <v>1.53</v>
      </c>
      <c r="K2770">
        <v>39.97</v>
      </c>
      <c r="L2770" t="s">
        <v>12429</v>
      </c>
      <c r="M2770" s="2">
        <f t="shared" si="129"/>
        <v>46052.407638888886</v>
      </c>
      <c r="N2770" t="s">
        <v>12430</v>
      </c>
      <c r="O2770" s="2">
        <f t="shared" si="130"/>
        <v>46053.412465277775</v>
      </c>
      <c r="P2770" t="s">
        <v>12431</v>
      </c>
      <c r="Q2770" s="2">
        <f t="shared" si="131"/>
        <v>46053.722465277773</v>
      </c>
      <c r="R2770" t="s">
        <v>12431</v>
      </c>
      <c r="S2770" t="s">
        <v>30</v>
      </c>
      <c r="T27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70" s="5">
        <f>IF(tb_ship[[#This Row],[current_status]]&lt;&gt;"DELIVERED", "",
  ABS(tb_ship[[#This Row],[Formated_actual_delivery_timestamp]] - tb_ship[[#This Row],[Formatted_estimated_delivery_timestamp]])
)</f>
        <v>0.30999999999767169</v>
      </c>
      <c r="X2770">
        <v>3</v>
      </c>
      <c r="Y2770">
        <v>5</v>
      </c>
      <c r="Z2770" t="b">
        <v>0</v>
      </c>
    </row>
    <row r="2771" spans="1:26" hidden="1" x14ac:dyDescent="0.25">
      <c r="A2771" t="s">
        <v>12432</v>
      </c>
      <c r="B2771" t="s">
        <v>186</v>
      </c>
      <c r="C2771" t="s">
        <v>23</v>
      </c>
      <c r="D2771" t="s">
        <v>34</v>
      </c>
      <c r="E2771" t="s">
        <v>52</v>
      </c>
      <c r="F2771" t="s">
        <v>745</v>
      </c>
      <c r="G2771" t="s">
        <v>422</v>
      </c>
      <c r="H2771" t="s">
        <v>77</v>
      </c>
      <c r="I2771" t="b">
        <v>0</v>
      </c>
      <c r="J2771">
        <v>14.53</v>
      </c>
      <c r="K2771">
        <v>480.69</v>
      </c>
      <c r="L2771" t="s">
        <v>12433</v>
      </c>
      <c r="M2771" s="2">
        <f t="shared" si="129"/>
        <v>45836.326388888891</v>
      </c>
      <c r="N2771" t="s">
        <v>12434</v>
      </c>
      <c r="O2771" s="2">
        <f t="shared" si="130"/>
        <v>45840.251122685186</v>
      </c>
      <c r="Q2771" s="2" t="str">
        <f t="shared" si="131"/>
        <v/>
      </c>
      <c r="R2771" t="s">
        <v>12435</v>
      </c>
      <c r="S2771" t="s">
        <v>140</v>
      </c>
      <c r="T27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71" s="5" t="str">
        <f>IF(tb_ship[[#This Row],[current_status]]&lt;&gt;"DELIVERED", "",
  ABS(tb_ship[[#This Row],[Formated_actual_delivery_timestamp]] - tb_ship[[#This Row],[Formatted_estimated_delivery_timestamp]])
)</f>
        <v/>
      </c>
      <c r="V2771" t="s">
        <v>166</v>
      </c>
      <c r="X2771">
        <v>8</v>
      </c>
      <c r="Y2771">
        <v>4</v>
      </c>
      <c r="Z2771" t="b">
        <v>1</v>
      </c>
    </row>
    <row r="2772" spans="1:26" hidden="1" x14ac:dyDescent="0.25">
      <c r="A2772" t="s">
        <v>12436</v>
      </c>
      <c r="B2772" t="s">
        <v>186</v>
      </c>
      <c r="C2772" t="s">
        <v>33</v>
      </c>
      <c r="D2772" t="s">
        <v>34</v>
      </c>
      <c r="E2772" t="s">
        <v>52</v>
      </c>
      <c r="F2772" t="s">
        <v>745</v>
      </c>
      <c r="G2772" t="s">
        <v>53</v>
      </c>
      <c r="H2772" t="s">
        <v>1605</v>
      </c>
      <c r="I2772" t="b">
        <v>0</v>
      </c>
      <c r="J2772">
        <v>36.15</v>
      </c>
      <c r="K2772">
        <v>2032.65</v>
      </c>
      <c r="L2772" t="s">
        <v>12437</v>
      </c>
      <c r="M2772" s="2">
        <f t="shared" si="129"/>
        <v>45997.529861111114</v>
      </c>
      <c r="N2772" t="s">
        <v>12438</v>
      </c>
      <c r="O2772" s="2">
        <f t="shared" si="130"/>
        <v>46006.392569444448</v>
      </c>
      <c r="P2772" t="s">
        <v>12439</v>
      </c>
      <c r="Q2772" s="2">
        <f t="shared" si="131"/>
        <v>46005.303854166668</v>
      </c>
      <c r="R2772" t="s">
        <v>12439</v>
      </c>
      <c r="S2772" t="s">
        <v>30</v>
      </c>
      <c r="T27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72" s="5">
        <f>IF(tb_ship[[#This Row],[current_status]]&lt;&gt;"DELIVERED", "",
  ABS(tb_ship[[#This Row],[Formated_actual_delivery_timestamp]] - tb_ship[[#This Row],[Formatted_estimated_delivery_timestamp]])
)</f>
        <v>1.0887152777795563</v>
      </c>
      <c r="X2772">
        <v>2</v>
      </c>
      <c r="Y2772">
        <v>3</v>
      </c>
      <c r="Z2772" t="b">
        <v>0</v>
      </c>
    </row>
    <row r="2773" spans="1:26" hidden="1" x14ac:dyDescent="0.25">
      <c r="A2773" t="s">
        <v>12440</v>
      </c>
      <c r="B2773" t="s">
        <v>203</v>
      </c>
      <c r="C2773" t="s">
        <v>33</v>
      </c>
      <c r="D2773" t="s">
        <v>44</v>
      </c>
      <c r="E2773" t="s">
        <v>116</v>
      </c>
      <c r="F2773" t="s">
        <v>180</v>
      </c>
      <c r="G2773" t="s">
        <v>1405</v>
      </c>
      <c r="H2773" t="s">
        <v>119</v>
      </c>
      <c r="I2773" t="b">
        <v>1</v>
      </c>
      <c r="J2773">
        <v>43.53</v>
      </c>
      <c r="K2773">
        <v>4159.38</v>
      </c>
      <c r="L2773" t="s">
        <v>12441</v>
      </c>
      <c r="M2773" s="2">
        <f t="shared" si="129"/>
        <v>45815.291666666664</v>
      </c>
      <c r="N2773" t="s">
        <v>12442</v>
      </c>
      <c r="O2773" s="2">
        <f t="shared" si="130"/>
        <v>45821.16134259259</v>
      </c>
      <c r="Q2773" s="2" t="str">
        <f t="shared" si="131"/>
        <v/>
      </c>
      <c r="R2773" t="s">
        <v>12443</v>
      </c>
      <c r="S2773" t="s">
        <v>140</v>
      </c>
      <c r="T27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73" s="5" t="str">
        <f>IF(tb_ship[[#This Row],[current_status]]&lt;&gt;"DELIVERED", "",
  ABS(tb_ship[[#This Row],[Formated_actual_delivery_timestamp]] - tb_ship[[#This Row],[Formatted_estimated_delivery_timestamp]])
)</f>
        <v/>
      </c>
      <c r="V2773" t="s">
        <v>1798</v>
      </c>
      <c r="X2773">
        <v>7</v>
      </c>
      <c r="Y2773">
        <v>5</v>
      </c>
      <c r="Z2773" t="b">
        <v>1</v>
      </c>
    </row>
    <row r="2774" spans="1:26" hidden="1" x14ac:dyDescent="0.25">
      <c r="A2774" t="s">
        <v>12444</v>
      </c>
      <c r="B2774" t="s">
        <v>186</v>
      </c>
      <c r="C2774" t="s">
        <v>43</v>
      </c>
      <c r="D2774" t="s">
        <v>44</v>
      </c>
      <c r="F2774" t="s">
        <v>180</v>
      </c>
      <c r="G2774" t="s">
        <v>422</v>
      </c>
      <c r="H2774" t="s">
        <v>12445</v>
      </c>
      <c r="I2774" t="b">
        <v>1</v>
      </c>
      <c r="J2774">
        <v>12.28</v>
      </c>
      <c r="K2774">
        <v>125.85</v>
      </c>
      <c r="L2774" t="s">
        <v>12446</v>
      </c>
      <c r="M2774" s="2">
        <f t="shared" si="129"/>
        <v>45940.38958333333</v>
      </c>
      <c r="N2774" t="s">
        <v>12447</v>
      </c>
      <c r="O2774" s="2">
        <f t="shared" si="130"/>
        <v>45949.953425925924</v>
      </c>
      <c r="P2774" t="s">
        <v>12448</v>
      </c>
      <c r="Q2774" s="2">
        <f t="shared" si="131"/>
        <v>45949.655555555553</v>
      </c>
      <c r="R2774" t="s">
        <v>12448</v>
      </c>
      <c r="S2774" t="s">
        <v>30</v>
      </c>
      <c r="T27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74" s="5">
        <f>IF(tb_ship[[#This Row],[current_status]]&lt;&gt;"DELIVERED", "",
  ABS(tb_ship[[#This Row],[Formated_actual_delivery_timestamp]] - tb_ship[[#This Row],[Formatted_estimated_delivery_timestamp]])
)</f>
        <v>0.29787037037021946</v>
      </c>
      <c r="X2774">
        <v>2</v>
      </c>
      <c r="Y2774">
        <v>2</v>
      </c>
      <c r="Z2774" t="b">
        <v>0</v>
      </c>
    </row>
    <row r="2775" spans="1:26" hidden="1" x14ac:dyDescent="0.25">
      <c r="A2775" t="s">
        <v>12449</v>
      </c>
      <c r="B2775" t="s">
        <v>279</v>
      </c>
      <c r="C2775" t="s">
        <v>33</v>
      </c>
      <c r="D2775" t="s">
        <v>24</v>
      </c>
      <c r="E2775" t="s">
        <v>24</v>
      </c>
      <c r="F2775" t="s">
        <v>557</v>
      </c>
      <c r="G2775" t="s">
        <v>35</v>
      </c>
      <c r="H2775" t="s">
        <v>69</v>
      </c>
      <c r="I2775" t="b">
        <v>0</v>
      </c>
      <c r="J2775">
        <v>21.79</v>
      </c>
      <c r="K2775">
        <v>559.21</v>
      </c>
      <c r="L2775" t="s">
        <v>12450</v>
      </c>
      <c r="M2775" s="2">
        <f t="shared" si="129"/>
        <v>46061.640972222223</v>
      </c>
      <c r="N2775" t="s">
        <v>12451</v>
      </c>
      <c r="O2775" s="2">
        <f t="shared" si="130"/>
        <v>46064.83252314815</v>
      </c>
      <c r="P2775" t="s">
        <v>12452</v>
      </c>
      <c r="Q2775" s="2">
        <f t="shared" si="131"/>
        <v>46064.999456018522</v>
      </c>
      <c r="R2775" t="s">
        <v>12452</v>
      </c>
      <c r="S2775" t="s">
        <v>30</v>
      </c>
      <c r="T27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75" s="5">
        <f>IF(tb_ship[[#This Row],[current_status]]&lt;&gt;"DELIVERED", "",
  ABS(tb_ship[[#This Row],[Formated_actual_delivery_timestamp]] - tb_ship[[#This Row],[Formatted_estimated_delivery_timestamp]])
)</f>
        <v>0.16693287037196569</v>
      </c>
      <c r="X2775">
        <v>2</v>
      </c>
      <c r="Y2775">
        <v>2</v>
      </c>
      <c r="Z2775" t="b">
        <v>0</v>
      </c>
    </row>
    <row r="2776" spans="1:26" hidden="1" x14ac:dyDescent="0.25">
      <c r="A2776" t="s">
        <v>12453</v>
      </c>
      <c r="B2776" t="s">
        <v>67</v>
      </c>
      <c r="C2776" t="s">
        <v>23</v>
      </c>
      <c r="D2776" t="s">
        <v>24</v>
      </c>
      <c r="E2776" t="s">
        <v>24</v>
      </c>
      <c r="F2776" t="s">
        <v>93</v>
      </c>
      <c r="G2776" t="s">
        <v>196</v>
      </c>
      <c r="H2776" t="s">
        <v>26</v>
      </c>
      <c r="I2776" t="b">
        <v>0</v>
      </c>
      <c r="J2776">
        <v>6.52</v>
      </c>
      <c r="K2776">
        <v>486.83</v>
      </c>
      <c r="L2776" t="s">
        <v>12454</v>
      </c>
      <c r="M2776" s="2">
        <f t="shared" si="129"/>
        <v>46003.638194444444</v>
      </c>
      <c r="N2776" t="s">
        <v>12455</v>
      </c>
      <c r="O2776" s="2">
        <f t="shared" si="130"/>
        <v>46004.725162037037</v>
      </c>
      <c r="P2776" t="s">
        <v>12456</v>
      </c>
      <c r="Q2776" s="2">
        <f t="shared" si="131"/>
        <v>46004.997488425928</v>
      </c>
      <c r="R2776" t="s">
        <v>12457</v>
      </c>
      <c r="S2776" t="s">
        <v>30</v>
      </c>
      <c r="T27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76" s="5">
        <f>IF(tb_ship[[#This Row],[current_status]]&lt;&gt;"DELIVERED", "",
  ABS(tb_ship[[#This Row],[Formated_actual_delivery_timestamp]] - tb_ship[[#This Row],[Formatted_estimated_delivery_timestamp]])
)</f>
        <v>0.27232638889108784</v>
      </c>
      <c r="X2776">
        <v>2</v>
      </c>
      <c r="Y2776">
        <v>1</v>
      </c>
      <c r="Z2776" t="b">
        <v>0</v>
      </c>
    </row>
    <row r="2777" spans="1:26" hidden="1" x14ac:dyDescent="0.25">
      <c r="A2777" t="s">
        <v>12458</v>
      </c>
      <c r="B2777" t="s">
        <v>512</v>
      </c>
      <c r="C2777" t="s">
        <v>23</v>
      </c>
      <c r="D2777" t="s">
        <v>24</v>
      </c>
      <c r="E2777" t="s">
        <v>52</v>
      </c>
      <c r="F2777" t="s">
        <v>25</v>
      </c>
      <c r="G2777" t="s">
        <v>422</v>
      </c>
      <c r="H2777" t="s">
        <v>216</v>
      </c>
      <c r="I2777" t="b">
        <v>1</v>
      </c>
      <c r="J2777">
        <v>176.36</v>
      </c>
      <c r="K2777">
        <v>11326.9</v>
      </c>
      <c r="L2777" t="s">
        <v>12459</v>
      </c>
      <c r="M2777" s="2">
        <f t="shared" si="129"/>
        <v>45889.689583333333</v>
      </c>
      <c r="N2777" t="s">
        <v>12460</v>
      </c>
      <c r="O2777" s="2">
        <f t="shared" si="130"/>
        <v>45892.756296296298</v>
      </c>
      <c r="P2777" t="s">
        <v>12461</v>
      </c>
      <c r="Q2777" s="2">
        <f t="shared" si="131"/>
        <v>45892.425706018519</v>
      </c>
      <c r="R2777" t="s">
        <v>12462</v>
      </c>
      <c r="S2777" t="s">
        <v>30</v>
      </c>
      <c r="T27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77" s="5">
        <f>IF(tb_ship[[#This Row],[current_status]]&lt;&gt;"DELIVERED", "",
  ABS(tb_ship[[#This Row],[Formated_actual_delivery_timestamp]] - tb_ship[[#This Row],[Formatted_estimated_delivery_timestamp]])
)</f>
        <v>0.33059027777926531</v>
      </c>
      <c r="X2777">
        <v>2</v>
      </c>
      <c r="Y2777">
        <v>5</v>
      </c>
      <c r="Z2777" t="b">
        <v>0</v>
      </c>
    </row>
    <row r="2778" spans="1:26" hidden="1" x14ac:dyDescent="0.25">
      <c r="A2778" t="s">
        <v>12463</v>
      </c>
      <c r="B2778" t="s">
        <v>99</v>
      </c>
      <c r="C2778" t="s">
        <v>23</v>
      </c>
      <c r="D2778" t="s">
        <v>52</v>
      </c>
      <c r="E2778" t="s">
        <v>24</v>
      </c>
      <c r="F2778" t="s">
        <v>92</v>
      </c>
      <c r="G2778" t="s">
        <v>102</v>
      </c>
      <c r="H2778" t="s">
        <v>94</v>
      </c>
      <c r="I2778" t="b">
        <v>1</v>
      </c>
      <c r="J2778">
        <v>6.91</v>
      </c>
      <c r="K2778">
        <v>354.4</v>
      </c>
      <c r="L2778" t="s">
        <v>12464</v>
      </c>
      <c r="M2778" s="2">
        <f t="shared" si="129"/>
        <v>46063.51666666667</v>
      </c>
      <c r="N2778" t="s">
        <v>12465</v>
      </c>
      <c r="O2778" s="2">
        <f t="shared" si="130"/>
        <v>46067.133680555555</v>
      </c>
      <c r="Q2778" s="2" t="str">
        <f t="shared" si="131"/>
        <v/>
      </c>
      <c r="R2778" t="s">
        <v>12466</v>
      </c>
      <c r="S2778" t="s">
        <v>673</v>
      </c>
      <c r="T27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78" s="5" t="str">
        <f>IF(tb_ship[[#This Row],[current_status]]&lt;&gt;"DELIVERED", "",
  ABS(tb_ship[[#This Row],[Formated_actual_delivery_timestamp]] - tb_ship[[#This Row],[Formatted_estimated_delivery_timestamp]])
)</f>
        <v/>
      </c>
      <c r="V2778" t="s">
        <v>6413</v>
      </c>
      <c r="X2778">
        <v>7</v>
      </c>
      <c r="Y2778">
        <v>3</v>
      </c>
      <c r="Z2778" t="b">
        <v>1</v>
      </c>
    </row>
    <row r="2779" spans="1:26" hidden="1" x14ac:dyDescent="0.25">
      <c r="A2779" t="s">
        <v>12467</v>
      </c>
      <c r="B2779" t="s">
        <v>58</v>
      </c>
      <c r="D2779" t="s">
        <v>44</v>
      </c>
      <c r="E2779" t="s">
        <v>24</v>
      </c>
      <c r="F2779" t="s">
        <v>1560</v>
      </c>
      <c r="G2779" t="s">
        <v>249</v>
      </c>
      <c r="H2779" t="s">
        <v>6477</v>
      </c>
      <c r="I2779" t="b">
        <v>1</v>
      </c>
      <c r="J2779">
        <v>10</v>
      </c>
      <c r="K2779">
        <v>235.83</v>
      </c>
      <c r="L2779" t="s">
        <v>12468</v>
      </c>
      <c r="M2779" s="2">
        <f t="shared" si="129"/>
        <v>46016.044444444444</v>
      </c>
      <c r="N2779" t="s">
        <v>12469</v>
      </c>
      <c r="O2779" s="2">
        <f t="shared" si="130"/>
        <v>46021.475138888884</v>
      </c>
      <c r="P2779" t="s">
        <v>12470</v>
      </c>
      <c r="Q2779" s="2">
        <f t="shared" si="131"/>
        <v>46021.426099537035</v>
      </c>
      <c r="R2779" t="s">
        <v>12470</v>
      </c>
      <c r="S2779" t="s">
        <v>30</v>
      </c>
      <c r="T27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79" s="5">
        <f>IF(tb_ship[[#This Row],[current_status]]&lt;&gt;"DELIVERED", "",
  ABS(tb_ship[[#This Row],[Formated_actual_delivery_timestamp]] - tb_ship[[#This Row],[Formatted_estimated_delivery_timestamp]])
)</f>
        <v>4.9039351848477963E-2</v>
      </c>
      <c r="X2779">
        <v>3</v>
      </c>
      <c r="Y2779">
        <v>4</v>
      </c>
      <c r="Z2779" t="b">
        <v>0</v>
      </c>
    </row>
    <row r="2780" spans="1:26" hidden="1" x14ac:dyDescent="0.25">
      <c r="A2780" t="s">
        <v>12471</v>
      </c>
      <c r="B2780" t="s">
        <v>83</v>
      </c>
      <c r="C2780" t="s">
        <v>33</v>
      </c>
      <c r="D2780" t="s">
        <v>59</v>
      </c>
      <c r="E2780" t="s">
        <v>52</v>
      </c>
      <c r="F2780" t="s">
        <v>61</v>
      </c>
      <c r="G2780" t="s">
        <v>329</v>
      </c>
      <c r="H2780" t="s">
        <v>162</v>
      </c>
      <c r="I2780" t="b">
        <v>0</v>
      </c>
      <c r="J2780">
        <v>3.56</v>
      </c>
      <c r="K2780">
        <v>164.27</v>
      </c>
      <c r="L2780" t="s">
        <v>12472</v>
      </c>
      <c r="M2780" s="2">
        <f t="shared" si="129"/>
        <v>45846.458333333336</v>
      </c>
      <c r="N2780" t="s">
        <v>12473</v>
      </c>
      <c r="O2780" s="2">
        <f t="shared" si="130"/>
        <v>45852.554664351854</v>
      </c>
      <c r="P2780" t="s">
        <v>12474</v>
      </c>
      <c r="Q2780" s="2">
        <f t="shared" si="131"/>
        <v>45852.505983796298</v>
      </c>
      <c r="R2780" t="s">
        <v>12475</v>
      </c>
      <c r="S2780" t="s">
        <v>30</v>
      </c>
      <c r="T27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0" s="5">
        <f>IF(tb_ship[[#This Row],[current_status]]&lt;&gt;"DELIVERED", "",
  ABS(tb_ship[[#This Row],[Formated_actual_delivery_timestamp]] - tb_ship[[#This Row],[Formatted_estimated_delivery_timestamp]])
)</f>
        <v>4.8680555555620231E-2</v>
      </c>
      <c r="X2780">
        <v>2</v>
      </c>
      <c r="Y2780">
        <v>4</v>
      </c>
      <c r="Z2780" t="b">
        <v>0</v>
      </c>
    </row>
    <row r="2781" spans="1:26" hidden="1" x14ac:dyDescent="0.25">
      <c r="A2781" t="s">
        <v>12476</v>
      </c>
      <c r="B2781" t="s">
        <v>827</v>
      </c>
      <c r="C2781" t="s">
        <v>43</v>
      </c>
      <c r="D2781" t="s">
        <v>52</v>
      </c>
      <c r="E2781" t="s">
        <v>59</v>
      </c>
      <c r="F2781" t="s">
        <v>243</v>
      </c>
      <c r="G2781" t="s">
        <v>313</v>
      </c>
      <c r="H2781" t="s">
        <v>1396</v>
      </c>
      <c r="I2781" t="b">
        <v>0</v>
      </c>
      <c r="J2781">
        <v>16.41</v>
      </c>
      <c r="K2781">
        <v>584.82000000000005</v>
      </c>
      <c r="L2781" t="s">
        <v>12477</v>
      </c>
      <c r="M2781" s="2">
        <f t="shared" si="129"/>
        <v>45981.545833333337</v>
      </c>
      <c r="N2781" t="s">
        <v>12478</v>
      </c>
      <c r="O2781" s="2">
        <f t="shared" si="130"/>
        <v>45993.407326388893</v>
      </c>
      <c r="P2781" t="s">
        <v>12479</v>
      </c>
      <c r="Q2781" s="2">
        <f t="shared" si="131"/>
        <v>45993.823726851857</v>
      </c>
      <c r="R2781" t="s">
        <v>12479</v>
      </c>
      <c r="S2781" t="s">
        <v>30</v>
      </c>
      <c r="T27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81" s="5">
        <f>IF(tb_ship[[#This Row],[current_status]]&lt;&gt;"DELIVERED", "",
  ABS(tb_ship[[#This Row],[Formated_actual_delivery_timestamp]] - tb_ship[[#This Row],[Formatted_estimated_delivery_timestamp]])
)</f>
        <v>0.41640046296379296</v>
      </c>
      <c r="X2781">
        <v>1</v>
      </c>
      <c r="Y2781">
        <v>3</v>
      </c>
      <c r="Z2781" t="b">
        <v>0</v>
      </c>
    </row>
    <row r="2782" spans="1:26" hidden="1" x14ac:dyDescent="0.25">
      <c r="A2782" t="s">
        <v>12480</v>
      </c>
      <c r="B2782" t="s">
        <v>1362</v>
      </c>
      <c r="C2782" t="s">
        <v>23</v>
      </c>
      <c r="D2782" t="s">
        <v>24</v>
      </c>
      <c r="E2782" t="s">
        <v>24</v>
      </c>
      <c r="F2782" t="s">
        <v>189</v>
      </c>
      <c r="G2782" t="s">
        <v>151</v>
      </c>
      <c r="H2782" t="s">
        <v>152</v>
      </c>
      <c r="I2782" t="b">
        <v>0</v>
      </c>
      <c r="J2782">
        <v>18.95</v>
      </c>
      <c r="K2782">
        <v>1218.8900000000001</v>
      </c>
      <c r="L2782" t="s">
        <v>12481</v>
      </c>
      <c r="M2782" s="2">
        <f t="shared" si="129"/>
        <v>45859.628472222226</v>
      </c>
      <c r="N2782" t="s">
        <v>12482</v>
      </c>
      <c r="O2782" s="2">
        <f t="shared" si="130"/>
        <v>45861.212604166671</v>
      </c>
      <c r="P2782" t="s">
        <v>12483</v>
      </c>
      <c r="Q2782" s="2">
        <f t="shared" si="131"/>
        <v>45861.047361111116</v>
      </c>
      <c r="R2782" t="s">
        <v>12483</v>
      </c>
      <c r="S2782" t="s">
        <v>30</v>
      </c>
      <c r="T27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2" s="5">
        <f>IF(tb_ship[[#This Row],[current_status]]&lt;&gt;"DELIVERED", "",
  ABS(tb_ship[[#This Row],[Formated_actual_delivery_timestamp]] - tb_ship[[#This Row],[Formatted_estimated_delivery_timestamp]])
)</f>
        <v>0.16524305555503815</v>
      </c>
      <c r="X2782">
        <v>3</v>
      </c>
      <c r="Y2782">
        <v>2</v>
      </c>
      <c r="Z2782" t="b">
        <v>0</v>
      </c>
    </row>
    <row r="2783" spans="1:26" hidden="1" x14ac:dyDescent="0.25">
      <c r="A2783" t="s">
        <v>12484</v>
      </c>
      <c r="B2783" t="s">
        <v>58</v>
      </c>
      <c r="C2783" t="s">
        <v>43</v>
      </c>
      <c r="D2783" t="s">
        <v>24</v>
      </c>
      <c r="E2783" t="s">
        <v>24</v>
      </c>
      <c r="F2783" t="s">
        <v>189</v>
      </c>
      <c r="G2783" t="s">
        <v>93</v>
      </c>
      <c r="H2783" t="s">
        <v>152</v>
      </c>
      <c r="I2783" t="b">
        <v>0</v>
      </c>
      <c r="J2783">
        <v>22.47</v>
      </c>
      <c r="K2783">
        <v>531.69000000000005</v>
      </c>
      <c r="L2783" t="s">
        <v>12485</v>
      </c>
      <c r="M2783" s="2">
        <f t="shared" si="129"/>
        <v>45931.643750000003</v>
      </c>
      <c r="N2783" t="s">
        <v>12486</v>
      </c>
      <c r="O2783" s="2">
        <f t="shared" si="130"/>
        <v>45934.404780092591</v>
      </c>
      <c r="P2783" t="s">
        <v>12487</v>
      </c>
      <c r="Q2783" s="2">
        <f t="shared" si="131"/>
        <v>45934.353483796302</v>
      </c>
      <c r="R2783" t="s">
        <v>12487</v>
      </c>
      <c r="S2783" t="s">
        <v>30</v>
      </c>
      <c r="T27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3" s="5">
        <f>IF(tb_ship[[#This Row],[current_status]]&lt;&gt;"DELIVERED", "",
  ABS(tb_ship[[#This Row],[Formated_actual_delivery_timestamp]] - tb_ship[[#This Row],[Formatted_estimated_delivery_timestamp]])
)</f>
        <v>5.1296296289365273E-2</v>
      </c>
      <c r="X2783">
        <v>3</v>
      </c>
      <c r="Y2783">
        <v>2</v>
      </c>
      <c r="Z2783" t="b">
        <v>0</v>
      </c>
    </row>
    <row r="2784" spans="1:26" hidden="1" x14ac:dyDescent="0.25">
      <c r="A2784" t="s">
        <v>12488</v>
      </c>
      <c r="B2784" t="s">
        <v>67</v>
      </c>
      <c r="D2784" t="s">
        <v>24</v>
      </c>
      <c r="E2784" t="s">
        <v>34</v>
      </c>
      <c r="F2784" t="s">
        <v>407</v>
      </c>
      <c r="G2784" t="s">
        <v>75</v>
      </c>
      <c r="H2784" t="s">
        <v>259</v>
      </c>
      <c r="I2784" t="b">
        <v>1</v>
      </c>
      <c r="J2784">
        <v>12.95</v>
      </c>
      <c r="K2784">
        <v>812.65</v>
      </c>
      <c r="L2784" t="s">
        <v>12489</v>
      </c>
      <c r="M2784" s="2">
        <f t="shared" si="129"/>
        <v>45897.855555555558</v>
      </c>
      <c r="N2784" t="s">
        <v>12490</v>
      </c>
      <c r="O2784" s="2">
        <f t="shared" si="130"/>
        <v>45904.934849537036</v>
      </c>
      <c r="P2784" t="s">
        <v>12491</v>
      </c>
      <c r="Q2784" s="2">
        <f t="shared" si="131"/>
        <v>45905.314618055556</v>
      </c>
      <c r="R2784" t="s">
        <v>12492</v>
      </c>
      <c r="S2784" t="s">
        <v>30</v>
      </c>
      <c r="T2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84" s="5">
        <f>IF(tb_ship[[#This Row],[current_status]]&lt;&gt;"DELIVERED", "",
  ABS(tb_ship[[#This Row],[Formated_actual_delivery_timestamp]] - tb_ship[[#This Row],[Formatted_estimated_delivery_timestamp]])
)</f>
        <v>0.37976851851999527</v>
      </c>
      <c r="X2784">
        <v>1</v>
      </c>
      <c r="Y2784">
        <v>3</v>
      </c>
      <c r="Z2784" t="b">
        <v>0</v>
      </c>
    </row>
    <row r="2785" spans="1:26" hidden="1" x14ac:dyDescent="0.25">
      <c r="A2785" t="s">
        <v>12493</v>
      </c>
      <c r="B2785" t="s">
        <v>3176</v>
      </c>
      <c r="C2785" t="s">
        <v>51</v>
      </c>
      <c r="D2785" t="s">
        <v>34</v>
      </c>
      <c r="E2785" t="s">
        <v>24</v>
      </c>
      <c r="F2785" t="s">
        <v>745</v>
      </c>
      <c r="G2785" t="s">
        <v>93</v>
      </c>
      <c r="H2785" t="s">
        <v>210</v>
      </c>
      <c r="I2785" t="b">
        <v>1</v>
      </c>
      <c r="J2785">
        <v>4.03</v>
      </c>
      <c r="K2785">
        <v>74.52</v>
      </c>
      <c r="L2785" t="s">
        <v>12494</v>
      </c>
      <c r="M2785" s="2">
        <f t="shared" si="129"/>
        <v>46058.508333333331</v>
      </c>
      <c r="N2785" t="s">
        <v>12495</v>
      </c>
      <c r="O2785" s="2">
        <f t="shared" si="130"/>
        <v>46065.945949074077</v>
      </c>
      <c r="P2785" t="s">
        <v>12496</v>
      </c>
      <c r="Q2785" s="2">
        <f t="shared" si="131"/>
        <v>46066.028703703705</v>
      </c>
      <c r="R2785" t="s">
        <v>12496</v>
      </c>
      <c r="S2785" t="s">
        <v>30</v>
      </c>
      <c r="T27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85" s="5">
        <f>IF(tb_ship[[#This Row],[current_status]]&lt;&gt;"DELIVERED", "",
  ABS(tb_ship[[#This Row],[Formated_actual_delivery_timestamp]] - tb_ship[[#This Row],[Formatted_estimated_delivery_timestamp]])
)</f>
        <v>8.275462962774327E-2</v>
      </c>
      <c r="X2785">
        <v>5</v>
      </c>
      <c r="Y2785">
        <v>2</v>
      </c>
      <c r="Z2785" t="b">
        <v>0</v>
      </c>
    </row>
    <row r="2786" spans="1:26" hidden="1" x14ac:dyDescent="0.25">
      <c r="A2786" t="s">
        <v>12497</v>
      </c>
      <c r="B2786" t="s">
        <v>42</v>
      </c>
      <c r="C2786" t="s">
        <v>43</v>
      </c>
      <c r="D2786" t="s">
        <v>24</v>
      </c>
      <c r="E2786" t="s">
        <v>44</v>
      </c>
      <c r="F2786" t="s">
        <v>249</v>
      </c>
      <c r="G2786" t="s">
        <v>280</v>
      </c>
      <c r="H2786" t="s">
        <v>546</v>
      </c>
      <c r="I2786" t="b">
        <v>0</v>
      </c>
      <c r="J2786">
        <v>12.55</v>
      </c>
      <c r="K2786">
        <v>71.790000000000006</v>
      </c>
      <c r="L2786" t="s">
        <v>12498</v>
      </c>
      <c r="M2786" s="2">
        <f t="shared" si="129"/>
        <v>45987.923611111117</v>
      </c>
      <c r="N2786" t="s">
        <v>12499</v>
      </c>
      <c r="O2786" s="2">
        <f t="shared" si="130"/>
        <v>45993.072175925925</v>
      </c>
      <c r="P2786" t="s">
        <v>12500</v>
      </c>
      <c r="Q2786" s="2">
        <f t="shared" si="131"/>
        <v>45992.462719907409</v>
      </c>
      <c r="R2786" t="s">
        <v>12500</v>
      </c>
      <c r="S2786" t="s">
        <v>30</v>
      </c>
      <c r="T27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6" s="5">
        <f>IF(tb_ship[[#This Row],[current_status]]&lt;&gt;"DELIVERED", "",
  ABS(tb_ship[[#This Row],[Formated_actual_delivery_timestamp]] - tb_ship[[#This Row],[Formatted_estimated_delivery_timestamp]])
)</f>
        <v>0.60945601851562969</v>
      </c>
      <c r="X2786">
        <v>3</v>
      </c>
      <c r="Y2786">
        <v>3</v>
      </c>
      <c r="Z2786" t="b">
        <v>0</v>
      </c>
    </row>
    <row r="2787" spans="1:26" hidden="1" x14ac:dyDescent="0.25">
      <c r="A2787" t="s">
        <v>12501</v>
      </c>
      <c r="B2787" t="s">
        <v>203</v>
      </c>
      <c r="C2787" t="s">
        <v>33</v>
      </c>
      <c r="D2787" t="s">
        <v>44</v>
      </c>
      <c r="E2787" t="s">
        <v>116</v>
      </c>
      <c r="F2787" t="s">
        <v>109</v>
      </c>
      <c r="G2787" t="s">
        <v>136</v>
      </c>
      <c r="H2787" t="s">
        <v>1147</v>
      </c>
      <c r="I2787" t="b">
        <v>1</v>
      </c>
      <c r="J2787">
        <v>6.29</v>
      </c>
      <c r="K2787">
        <v>96.5</v>
      </c>
      <c r="L2787" t="s">
        <v>12502</v>
      </c>
      <c r="M2787" s="2">
        <f t="shared" si="129"/>
        <v>46020.295138888883</v>
      </c>
      <c r="N2787" t="s">
        <v>12503</v>
      </c>
      <c r="O2787" s="2">
        <f t="shared" si="130"/>
        <v>46031.659317129626</v>
      </c>
      <c r="P2787" t="s">
        <v>12504</v>
      </c>
      <c r="Q2787" s="2">
        <f t="shared" si="131"/>
        <v>46031.21056712963</v>
      </c>
      <c r="R2787" t="s">
        <v>12504</v>
      </c>
      <c r="S2787" t="s">
        <v>30</v>
      </c>
      <c r="T27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7" s="5">
        <f>IF(tb_ship[[#This Row],[current_status]]&lt;&gt;"DELIVERED", "",
  ABS(tb_ship[[#This Row],[Formated_actual_delivery_timestamp]] - tb_ship[[#This Row],[Formatted_estimated_delivery_timestamp]])
)</f>
        <v>0.44874999999592546</v>
      </c>
      <c r="X2787">
        <v>3</v>
      </c>
      <c r="Y2787">
        <v>3</v>
      </c>
      <c r="Z2787" t="b">
        <v>0</v>
      </c>
    </row>
    <row r="2788" spans="1:26" hidden="1" x14ac:dyDescent="0.25">
      <c r="A2788" t="s">
        <v>12505</v>
      </c>
      <c r="B2788" t="s">
        <v>58</v>
      </c>
      <c r="D2788" t="s">
        <v>228</v>
      </c>
      <c r="E2788" t="s">
        <v>34</v>
      </c>
      <c r="F2788" t="s">
        <v>229</v>
      </c>
      <c r="G2788" t="s">
        <v>745</v>
      </c>
      <c r="H2788" t="s">
        <v>870</v>
      </c>
      <c r="I2788" t="b">
        <v>1</v>
      </c>
      <c r="J2788">
        <v>4.47</v>
      </c>
      <c r="K2788">
        <v>325</v>
      </c>
      <c r="L2788" t="s">
        <v>12506</v>
      </c>
      <c r="M2788" s="2">
        <f t="shared" si="129"/>
        <v>45860.311111111107</v>
      </c>
      <c r="N2788" t="s">
        <v>12507</v>
      </c>
      <c r="O2788" s="2">
        <f t="shared" si="130"/>
        <v>45864.010185185187</v>
      </c>
      <c r="P2788" t="s">
        <v>12508</v>
      </c>
      <c r="Q2788" s="2">
        <f t="shared" si="131"/>
        <v>45863.464085648149</v>
      </c>
      <c r="R2788" t="s">
        <v>12509</v>
      </c>
      <c r="S2788" t="s">
        <v>30</v>
      </c>
      <c r="T27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8" s="5">
        <f>IF(tb_ship[[#This Row],[current_status]]&lt;&gt;"DELIVERED", "",
  ABS(tb_ship[[#This Row],[Formated_actual_delivery_timestamp]] - tb_ship[[#This Row],[Formatted_estimated_delivery_timestamp]])
)</f>
        <v>0.54609953703766223</v>
      </c>
      <c r="X2788">
        <v>3</v>
      </c>
      <c r="Y2788">
        <v>5</v>
      </c>
      <c r="Z2788" t="b">
        <v>0</v>
      </c>
    </row>
    <row r="2789" spans="1:26" hidden="1" x14ac:dyDescent="0.25">
      <c r="A2789" t="s">
        <v>12510</v>
      </c>
      <c r="B2789" t="s">
        <v>203</v>
      </c>
      <c r="C2789" t="s">
        <v>43</v>
      </c>
      <c r="D2789" t="s">
        <v>228</v>
      </c>
      <c r="E2789" t="s">
        <v>34</v>
      </c>
      <c r="F2789" t="s">
        <v>229</v>
      </c>
      <c r="G2789" t="s">
        <v>3842</v>
      </c>
      <c r="H2789" t="s">
        <v>870</v>
      </c>
      <c r="I2789" t="b">
        <v>1</v>
      </c>
      <c r="J2789">
        <v>15.98</v>
      </c>
      <c r="K2789">
        <v>357.4</v>
      </c>
      <c r="L2789" t="s">
        <v>12511</v>
      </c>
      <c r="M2789" s="2">
        <f t="shared" si="129"/>
        <v>45883.493055555555</v>
      </c>
      <c r="N2789" t="s">
        <v>12512</v>
      </c>
      <c r="O2789" s="2">
        <f t="shared" si="130"/>
        <v>45888.252500000002</v>
      </c>
      <c r="P2789" t="s">
        <v>12513</v>
      </c>
      <c r="Q2789" s="2">
        <f t="shared" si="131"/>
        <v>45887.342499999999</v>
      </c>
      <c r="R2789" t="s">
        <v>12514</v>
      </c>
      <c r="S2789" t="s">
        <v>30</v>
      </c>
      <c r="T27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89" s="5">
        <f>IF(tb_ship[[#This Row],[current_status]]&lt;&gt;"DELIVERED", "",
  ABS(tb_ship[[#This Row],[Formated_actual_delivery_timestamp]] - tb_ship[[#This Row],[Formatted_estimated_delivery_timestamp]])
)</f>
        <v>0.91000000000349246</v>
      </c>
      <c r="X2789">
        <v>2</v>
      </c>
      <c r="Y2789">
        <v>3</v>
      </c>
      <c r="Z2789" t="b">
        <v>0</v>
      </c>
    </row>
    <row r="2790" spans="1:26" hidden="1" x14ac:dyDescent="0.25">
      <c r="A2790" t="s">
        <v>12515</v>
      </c>
      <c r="B2790" t="s">
        <v>203</v>
      </c>
      <c r="D2790" t="s">
        <v>34</v>
      </c>
      <c r="E2790" t="s">
        <v>24</v>
      </c>
      <c r="F2790" t="s">
        <v>36</v>
      </c>
      <c r="G2790" t="s">
        <v>650</v>
      </c>
      <c r="H2790" t="s">
        <v>2546</v>
      </c>
      <c r="I2790" t="b">
        <v>1</v>
      </c>
      <c r="J2790">
        <v>2.0299999999999998</v>
      </c>
      <c r="K2790">
        <v>191.8</v>
      </c>
      <c r="L2790" t="s">
        <v>12516</v>
      </c>
      <c r="M2790" s="2">
        <f t="shared" si="129"/>
        <v>46003.729166666664</v>
      </c>
      <c r="N2790" t="s">
        <v>12517</v>
      </c>
      <c r="O2790" s="2">
        <f t="shared" si="130"/>
        <v>46010.636759259258</v>
      </c>
      <c r="P2790" t="s">
        <v>12518</v>
      </c>
      <c r="Q2790" s="2">
        <f t="shared" si="131"/>
        <v>46010.711585648147</v>
      </c>
      <c r="R2790" t="s">
        <v>12518</v>
      </c>
      <c r="S2790" t="s">
        <v>30</v>
      </c>
      <c r="T2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0" s="5">
        <f>IF(tb_ship[[#This Row],[current_status]]&lt;&gt;"DELIVERED", "",
  ABS(tb_ship[[#This Row],[Formated_actual_delivery_timestamp]] - tb_ship[[#This Row],[Formatted_estimated_delivery_timestamp]])
)</f>
        <v>7.4826388889050577E-2</v>
      </c>
      <c r="X2790">
        <v>3</v>
      </c>
      <c r="Y2790">
        <v>3</v>
      </c>
      <c r="Z2790" t="b">
        <v>0</v>
      </c>
    </row>
    <row r="2791" spans="1:26" hidden="1" x14ac:dyDescent="0.25">
      <c r="A2791" t="s">
        <v>12519</v>
      </c>
      <c r="B2791" t="s">
        <v>99</v>
      </c>
      <c r="C2791" t="s">
        <v>33</v>
      </c>
      <c r="D2791" t="s">
        <v>24</v>
      </c>
      <c r="E2791" t="s">
        <v>24</v>
      </c>
      <c r="F2791" t="s">
        <v>1499</v>
      </c>
      <c r="G2791" t="s">
        <v>407</v>
      </c>
      <c r="H2791" t="s">
        <v>152</v>
      </c>
      <c r="I2791" t="b">
        <v>0</v>
      </c>
      <c r="J2791">
        <v>15.42</v>
      </c>
      <c r="K2791">
        <v>167.75</v>
      </c>
      <c r="L2791" t="s">
        <v>12520</v>
      </c>
      <c r="M2791" s="2">
        <f t="shared" si="129"/>
        <v>45883.651388888895</v>
      </c>
      <c r="N2791" t="s">
        <v>12521</v>
      </c>
      <c r="O2791" s="2">
        <f t="shared" si="130"/>
        <v>45886.189016203709</v>
      </c>
      <c r="P2791" t="s">
        <v>12522</v>
      </c>
      <c r="Q2791" s="2">
        <f t="shared" si="131"/>
        <v>45886.809247685189</v>
      </c>
      <c r="R2791" t="s">
        <v>12522</v>
      </c>
      <c r="S2791" t="s">
        <v>30</v>
      </c>
      <c r="T27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1" s="5">
        <f>IF(tb_ship[[#This Row],[current_status]]&lt;&gt;"DELIVERED", "",
  ABS(tb_ship[[#This Row],[Formated_actual_delivery_timestamp]] - tb_ship[[#This Row],[Formatted_estimated_delivery_timestamp]])
)</f>
        <v>0.62023148148000473</v>
      </c>
      <c r="X2791">
        <v>2</v>
      </c>
      <c r="Y2791">
        <v>1</v>
      </c>
      <c r="Z2791" t="b">
        <v>0</v>
      </c>
    </row>
    <row r="2792" spans="1:26" hidden="1" x14ac:dyDescent="0.25">
      <c r="A2792" t="s">
        <v>12523</v>
      </c>
      <c r="B2792" t="s">
        <v>99</v>
      </c>
      <c r="D2792" t="s">
        <v>24</v>
      </c>
      <c r="E2792" t="s">
        <v>34</v>
      </c>
      <c r="F2792" t="s">
        <v>93</v>
      </c>
      <c r="G2792" t="s">
        <v>209</v>
      </c>
      <c r="H2792" t="s">
        <v>444</v>
      </c>
      <c r="I2792" t="b">
        <v>1</v>
      </c>
      <c r="J2792">
        <v>6.72</v>
      </c>
      <c r="K2792">
        <v>42.35</v>
      </c>
      <c r="L2792" t="s">
        <v>12524</v>
      </c>
      <c r="M2792" s="2">
        <f t="shared" si="129"/>
        <v>46024.849305555559</v>
      </c>
      <c r="N2792" t="s">
        <v>12525</v>
      </c>
      <c r="O2792" s="2">
        <f t="shared" si="130"/>
        <v>46031.385682870372</v>
      </c>
      <c r="P2792" t="s">
        <v>12526</v>
      </c>
      <c r="Q2792" s="2">
        <f t="shared" si="131"/>
        <v>46031.550439814819</v>
      </c>
      <c r="R2792" t="s">
        <v>12526</v>
      </c>
      <c r="S2792" t="s">
        <v>30</v>
      </c>
      <c r="T27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2" s="5">
        <f>IF(tb_ship[[#This Row],[current_status]]&lt;&gt;"DELIVERED", "",
  ABS(tb_ship[[#This Row],[Formated_actual_delivery_timestamp]] - tb_ship[[#This Row],[Formatted_estimated_delivery_timestamp]])
)</f>
        <v>0.16475694444670808</v>
      </c>
      <c r="X2792">
        <v>4</v>
      </c>
      <c r="Y2792">
        <v>3</v>
      </c>
      <c r="Z2792" t="b">
        <v>0</v>
      </c>
    </row>
    <row r="2793" spans="1:26" hidden="1" x14ac:dyDescent="0.25">
      <c r="A2793" t="s">
        <v>12527</v>
      </c>
      <c r="B2793" t="s">
        <v>91</v>
      </c>
      <c r="C2793" t="s">
        <v>51</v>
      </c>
      <c r="D2793" t="s">
        <v>24</v>
      </c>
      <c r="E2793" t="s">
        <v>34</v>
      </c>
      <c r="F2793" t="s">
        <v>128</v>
      </c>
      <c r="G2793" t="s">
        <v>745</v>
      </c>
      <c r="H2793" t="s">
        <v>259</v>
      </c>
      <c r="I2793" t="b">
        <v>1</v>
      </c>
      <c r="J2793">
        <v>12.32</v>
      </c>
      <c r="K2793">
        <v>473.29</v>
      </c>
      <c r="L2793" t="s">
        <v>12528</v>
      </c>
      <c r="M2793" s="2">
        <f t="shared" si="129"/>
        <v>45901.484722222223</v>
      </c>
      <c r="N2793" t="s">
        <v>12529</v>
      </c>
      <c r="O2793" s="2">
        <f t="shared" si="130"/>
        <v>45908.16168981482</v>
      </c>
      <c r="P2793" t="s">
        <v>12530</v>
      </c>
      <c r="Q2793" s="2">
        <f t="shared" si="131"/>
        <v>45907.697905092595</v>
      </c>
      <c r="R2793" t="s">
        <v>12530</v>
      </c>
      <c r="S2793" t="s">
        <v>30</v>
      </c>
      <c r="T27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93" s="5">
        <f>IF(tb_ship[[#This Row],[current_status]]&lt;&gt;"DELIVERED", "",
  ABS(tb_ship[[#This Row],[Formated_actual_delivery_timestamp]] - tb_ship[[#This Row],[Formatted_estimated_delivery_timestamp]])
)</f>
        <v>0.46378472222568234</v>
      </c>
      <c r="X2793">
        <v>4</v>
      </c>
      <c r="Y2793">
        <v>5</v>
      </c>
      <c r="Z2793" t="b">
        <v>0</v>
      </c>
    </row>
    <row r="2794" spans="1:26" hidden="1" x14ac:dyDescent="0.25">
      <c r="A2794" t="s">
        <v>12531</v>
      </c>
      <c r="B2794" t="s">
        <v>42</v>
      </c>
      <c r="C2794" t="s">
        <v>23</v>
      </c>
      <c r="D2794" t="s">
        <v>24</v>
      </c>
      <c r="E2794" t="s">
        <v>24</v>
      </c>
      <c r="F2794" t="s">
        <v>25</v>
      </c>
      <c r="G2794" t="s">
        <v>196</v>
      </c>
      <c r="I2794" t="b">
        <v>0</v>
      </c>
      <c r="J2794">
        <v>21.56</v>
      </c>
      <c r="K2794">
        <v>588.07000000000005</v>
      </c>
      <c r="L2794" t="s">
        <v>12532</v>
      </c>
      <c r="M2794" s="2">
        <f t="shared" si="129"/>
        <v>45980.522222222222</v>
      </c>
      <c r="N2794" t="s">
        <v>12533</v>
      </c>
      <c r="O2794" s="2">
        <f t="shared" si="130"/>
        <v>45978.963078703709</v>
      </c>
      <c r="P2794" t="s">
        <v>12534</v>
      </c>
      <c r="Q2794" s="2">
        <f t="shared" si="131"/>
        <v>45982.803067129629</v>
      </c>
      <c r="R2794" t="s">
        <v>12535</v>
      </c>
      <c r="S2794" t="s">
        <v>30</v>
      </c>
      <c r="T2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4" s="5">
        <f>IF(tb_ship[[#This Row],[current_status]]&lt;&gt;"DELIVERED", "",
  ABS(tb_ship[[#This Row],[Formated_actual_delivery_timestamp]] - tb_ship[[#This Row],[Formatted_estimated_delivery_timestamp]])
)</f>
        <v>3.8399884259197279</v>
      </c>
      <c r="X2794">
        <v>2</v>
      </c>
      <c r="Y2794">
        <v>2</v>
      </c>
      <c r="Z2794" t="b">
        <v>1</v>
      </c>
    </row>
    <row r="2795" spans="1:26" hidden="1" x14ac:dyDescent="0.25">
      <c r="A2795" t="s">
        <v>12536</v>
      </c>
      <c r="B2795" t="s">
        <v>67</v>
      </c>
      <c r="C2795" t="s">
        <v>23</v>
      </c>
      <c r="D2795" t="s">
        <v>24</v>
      </c>
      <c r="E2795" t="s">
        <v>34</v>
      </c>
      <c r="F2795" t="s">
        <v>68</v>
      </c>
      <c r="G2795" t="s">
        <v>75</v>
      </c>
      <c r="H2795" t="s">
        <v>2289</v>
      </c>
      <c r="I2795" t="b">
        <v>1</v>
      </c>
      <c r="J2795">
        <v>13.75</v>
      </c>
      <c r="K2795">
        <v>182.11</v>
      </c>
      <c r="L2795" t="s">
        <v>12537</v>
      </c>
      <c r="M2795" s="2">
        <f t="shared" si="129"/>
        <v>46029.888888888891</v>
      </c>
      <c r="N2795" t="s">
        <v>12538</v>
      </c>
      <c r="O2795" s="2">
        <f t="shared" si="130"/>
        <v>46033.04965277778</v>
      </c>
      <c r="P2795" t="s">
        <v>12539</v>
      </c>
      <c r="Q2795" s="2">
        <f t="shared" si="131"/>
        <v>46032.805185185185</v>
      </c>
      <c r="R2795" t="s">
        <v>12539</v>
      </c>
      <c r="S2795" t="s">
        <v>30</v>
      </c>
      <c r="T27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795" s="5">
        <f>IF(tb_ship[[#This Row],[current_status]]&lt;&gt;"DELIVERED", "",
  ABS(tb_ship[[#This Row],[Formated_actual_delivery_timestamp]] - tb_ship[[#This Row],[Formatted_estimated_delivery_timestamp]])
)</f>
        <v>0.24446759259444661</v>
      </c>
      <c r="X2795">
        <v>4</v>
      </c>
      <c r="Y2795">
        <v>3</v>
      </c>
      <c r="Z2795" t="b">
        <v>0</v>
      </c>
    </row>
    <row r="2796" spans="1:26" hidden="1" x14ac:dyDescent="0.25">
      <c r="A2796" t="s">
        <v>12540</v>
      </c>
      <c r="B2796" t="s">
        <v>99</v>
      </c>
      <c r="C2796" t="s">
        <v>51</v>
      </c>
      <c r="D2796" t="s">
        <v>52</v>
      </c>
      <c r="E2796" t="s">
        <v>24</v>
      </c>
      <c r="F2796" t="s">
        <v>76</v>
      </c>
      <c r="G2796" t="s">
        <v>68</v>
      </c>
      <c r="H2796" t="s">
        <v>694</v>
      </c>
      <c r="I2796" t="b">
        <v>1</v>
      </c>
      <c r="J2796">
        <v>8.3000000000000007</v>
      </c>
      <c r="K2796">
        <v>404.22</v>
      </c>
      <c r="L2796" t="s">
        <v>12541</v>
      </c>
      <c r="M2796" s="2">
        <f t="shared" si="129"/>
        <v>46078.727777777778</v>
      </c>
      <c r="N2796" t="s">
        <v>12542</v>
      </c>
      <c r="O2796" s="2">
        <f t="shared" si="130"/>
        <v>46083.130196759259</v>
      </c>
      <c r="Q2796" s="2" t="str">
        <f t="shared" si="131"/>
        <v/>
      </c>
      <c r="R2796" t="s">
        <v>12543</v>
      </c>
      <c r="S2796" t="s">
        <v>114</v>
      </c>
      <c r="T27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96" s="5" t="str">
        <f>IF(tb_ship[[#This Row],[current_status]]&lt;&gt;"DELIVERED", "",
  ABS(tb_ship[[#This Row],[Formated_actual_delivery_timestamp]] - tb_ship[[#This Row],[Formatted_estimated_delivery_timestamp]])
)</f>
        <v/>
      </c>
      <c r="X2796">
        <v>2</v>
      </c>
      <c r="Y2796">
        <v>2</v>
      </c>
      <c r="Z2796" t="b">
        <v>0</v>
      </c>
    </row>
    <row r="2797" spans="1:26" hidden="1" x14ac:dyDescent="0.25">
      <c r="A2797" t="s">
        <v>12544</v>
      </c>
      <c r="B2797" t="s">
        <v>402</v>
      </c>
      <c r="C2797" t="s">
        <v>33</v>
      </c>
      <c r="D2797" t="s">
        <v>24</v>
      </c>
      <c r="E2797" t="s">
        <v>34</v>
      </c>
      <c r="F2797" t="s">
        <v>407</v>
      </c>
      <c r="G2797" t="s">
        <v>36</v>
      </c>
      <c r="H2797" t="s">
        <v>259</v>
      </c>
      <c r="I2797" t="b">
        <v>1</v>
      </c>
      <c r="J2797">
        <v>9.7200000000000006</v>
      </c>
      <c r="K2797">
        <v>567.67999999999995</v>
      </c>
      <c r="L2797" t="s">
        <v>12545</v>
      </c>
      <c r="M2797" s="2">
        <f t="shared" si="129"/>
        <v>45861.658333333333</v>
      </c>
      <c r="N2797" t="s">
        <v>12546</v>
      </c>
      <c r="O2797" s="2">
        <f t="shared" si="130"/>
        <v>45867.446851851855</v>
      </c>
      <c r="Q2797" s="2" t="str">
        <f t="shared" si="131"/>
        <v/>
      </c>
      <c r="R2797" t="s">
        <v>12547</v>
      </c>
      <c r="S2797" t="s">
        <v>140</v>
      </c>
      <c r="T27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797" s="5" t="str">
        <f>IF(tb_ship[[#This Row],[current_status]]&lt;&gt;"DELIVERED", "",
  ABS(tb_ship[[#This Row],[Formated_actual_delivery_timestamp]] - tb_ship[[#This Row],[Formatted_estimated_delivery_timestamp]])
)</f>
        <v/>
      </c>
      <c r="V2797" t="s">
        <v>157</v>
      </c>
      <c r="X2797">
        <v>6</v>
      </c>
      <c r="Y2797">
        <v>5</v>
      </c>
      <c r="Z2797" t="b">
        <v>1</v>
      </c>
    </row>
    <row r="2798" spans="1:26" hidden="1" x14ac:dyDescent="0.25">
      <c r="A2798" t="s">
        <v>12548</v>
      </c>
      <c r="B2798" t="s">
        <v>279</v>
      </c>
      <c r="D2798" t="s">
        <v>24</v>
      </c>
      <c r="E2798" t="s">
        <v>34</v>
      </c>
      <c r="F2798" t="s">
        <v>25</v>
      </c>
      <c r="G2798" t="s">
        <v>36</v>
      </c>
      <c r="H2798" t="s">
        <v>259</v>
      </c>
      <c r="I2798" t="b">
        <v>1</v>
      </c>
      <c r="J2798">
        <v>10.98</v>
      </c>
      <c r="K2798">
        <v>725.69</v>
      </c>
      <c r="L2798" t="s">
        <v>12549</v>
      </c>
      <c r="M2798" s="2">
        <f t="shared" si="129"/>
        <v>45923.64444444445</v>
      </c>
      <c r="N2798" t="s">
        <v>12550</v>
      </c>
      <c r="O2798" s="2">
        <f t="shared" si="130"/>
        <v>45926.882280092592</v>
      </c>
      <c r="P2798" t="s">
        <v>12551</v>
      </c>
      <c r="Q2798" s="2">
        <f t="shared" si="131"/>
        <v>45927.19094907408</v>
      </c>
      <c r="R2798" t="s">
        <v>12551</v>
      </c>
      <c r="S2798" t="s">
        <v>30</v>
      </c>
      <c r="T2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8" s="5">
        <f>IF(tb_ship[[#This Row],[current_status]]&lt;&gt;"DELIVERED", "",
  ABS(tb_ship[[#This Row],[Formated_actual_delivery_timestamp]] - tb_ship[[#This Row],[Formatted_estimated_delivery_timestamp]])
)</f>
        <v>0.3086689814881538</v>
      </c>
      <c r="X2798">
        <v>4</v>
      </c>
      <c r="Y2798">
        <v>4</v>
      </c>
      <c r="Z2798" t="b">
        <v>0</v>
      </c>
    </row>
    <row r="2799" spans="1:26" hidden="1" x14ac:dyDescent="0.25">
      <c r="A2799" t="s">
        <v>12552</v>
      </c>
      <c r="B2799" t="s">
        <v>58</v>
      </c>
      <c r="C2799" t="s">
        <v>43</v>
      </c>
      <c r="D2799" t="s">
        <v>24</v>
      </c>
      <c r="E2799" t="s">
        <v>34</v>
      </c>
      <c r="F2799" t="s">
        <v>189</v>
      </c>
      <c r="G2799" t="s">
        <v>75</v>
      </c>
      <c r="H2799" t="s">
        <v>3260</v>
      </c>
      <c r="I2799" t="b">
        <v>1</v>
      </c>
      <c r="J2799">
        <v>4.87</v>
      </c>
      <c r="K2799">
        <v>221.93</v>
      </c>
      <c r="L2799" t="s">
        <v>12553</v>
      </c>
      <c r="M2799" s="2">
        <f t="shared" si="129"/>
        <v>46071.679861111115</v>
      </c>
      <c r="N2799" t="s">
        <v>12554</v>
      </c>
      <c r="O2799" s="2">
        <f t="shared" si="130"/>
        <v>46084.02143518519</v>
      </c>
      <c r="P2799" t="s">
        <v>12555</v>
      </c>
      <c r="Q2799" s="2">
        <f t="shared" si="131"/>
        <v>46084.123020833336</v>
      </c>
      <c r="R2799" t="s">
        <v>12555</v>
      </c>
      <c r="S2799" t="s">
        <v>30</v>
      </c>
      <c r="T27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799" s="5">
        <f>IF(tb_ship[[#This Row],[current_status]]&lt;&gt;"DELIVERED", "",
  ABS(tb_ship[[#This Row],[Formated_actual_delivery_timestamp]] - tb_ship[[#This Row],[Formatted_estimated_delivery_timestamp]])
)</f>
        <v>0.10158564814628335</v>
      </c>
      <c r="X2799">
        <v>4</v>
      </c>
      <c r="Y2799">
        <v>4</v>
      </c>
      <c r="Z2799" t="b">
        <v>0</v>
      </c>
    </row>
    <row r="2800" spans="1:26" hidden="1" x14ac:dyDescent="0.25">
      <c r="A2800" t="s">
        <v>12556</v>
      </c>
      <c r="B2800" t="s">
        <v>186</v>
      </c>
      <c r="C2800" t="s">
        <v>33</v>
      </c>
      <c r="D2800" t="s">
        <v>52</v>
      </c>
      <c r="E2800" t="s">
        <v>59</v>
      </c>
      <c r="F2800" t="s">
        <v>76</v>
      </c>
      <c r="G2800" t="s">
        <v>61</v>
      </c>
      <c r="I2800" t="b">
        <v>0</v>
      </c>
      <c r="J2800">
        <v>18.25</v>
      </c>
      <c r="K2800">
        <v>404.74</v>
      </c>
      <c r="L2800" t="s">
        <v>12557</v>
      </c>
      <c r="M2800" s="2">
        <f t="shared" si="129"/>
        <v>45925.36041666667</v>
      </c>
      <c r="N2800" t="s">
        <v>12558</v>
      </c>
      <c r="O2800" s="2">
        <f t="shared" si="130"/>
        <v>45931.718414351853</v>
      </c>
      <c r="P2800" t="s">
        <v>12559</v>
      </c>
      <c r="Q2800" s="2">
        <f t="shared" si="131"/>
        <v>45932.207118055558</v>
      </c>
      <c r="R2800" t="s">
        <v>12560</v>
      </c>
      <c r="S2800" t="s">
        <v>30</v>
      </c>
      <c r="T28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0" s="5">
        <f>IF(tb_ship[[#This Row],[current_status]]&lt;&gt;"DELIVERED", "",
  ABS(tb_ship[[#This Row],[Formated_actual_delivery_timestamp]] - tb_ship[[#This Row],[Formatted_estimated_delivery_timestamp]])
)</f>
        <v>0.48870370370423188</v>
      </c>
      <c r="X2800">
        <v>1</v>
      </c>
      <c r="Y2800">
        <v>2</v>
      </c>
      <c r="Z2800" t="b">
        <v>0</v>
      </c>
    </row>
    <row r="2801" spans="1:26" hidden="1" x14ac:dyDescent="0.25">
      <c r="A2801" t="s">
        <v>12561</v>
      </c>
      <c r="B2801" t="s">
        <v>203</v>
      </c>
      <c r="C2801" t="s">
        <v>2146</v>
      </c>
      <c r="D2801" t="s">
        <v>173</v>
      </c>
      <c r="E2801" t="s">
        <v>52</v>
      </c>
      <c r="F2801" t="s">
        <v>174</v>
      </c>
      <c r="G2801" t="s">
        <v>329</v>
      </c>
      <c r="H2801" t="s">
        <v>292</v>
      </c>
      <c r="I2801" t="b">
        <v>0</v>
      </c>
      <c r="J2801">
        <v>12.86</v>
      </c>
      <c r="K2801">
        <v>204.05</v>
      </c>
      <c r="L2801" t="s">
        <v>12562</v>
      </c>
      <c r="M2801" s="2">
        <f t="shared" si="129"/>
        <v>45875.222222222226</v>
      </c>
      <c r="N2801" t="s">
        <v>12563</v>
      </c>
      <c r="O2801" s="2">
        <f t="shared" si="130"/>
        <v>45885.916273148148</v>
      </c>
      <c r="P2801" t="s">
        <v>12564</v>
      </c>
      <c r="Q2801" s="2">
        <f t="shared" si="131"/>
        <v>45885.83216435185</v>
      </c>
      <c r="R2801" t="s">
        <v>12565</v>
      </c>
      <c r="S2801" t="s">
        <v>30</v>
      </c>
      <c r="T2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01" s="5">
        <f>IF(tb_ship[[#This Row],[current_status]]&lt;&gt;"DELIVERED", "",
  ABS(tb_ship[[#This Row],[Formated_actual_delivery_timestamp]] - tb_ship[[#This Row],[Formatted_estimated_delivery_timestamp]])
)</f>
        <v>8.4108796298096422E-2</v>
      </c>
      <c r="X2801">
        <v>2</v>
      </c>
      <c r="Y2801">
        <v>3</v>
      </c>
      <c r="Z2801" t="b">
        <v>0</v>
      </c>
    </row>
    <row r="2802" spans="1:26" hidden="1" x14ac:dyDescent="0.25">
      <c r="A2802" t="s">
        <v>12566</v>
      </c>
      <c r="B2802" t="s">
        <v>42</v>
      </c>
      <c r="C2802" t="s">
        <v>23</v>
      </c>
      <c r="D2802" t="s">
        <v>52</v>
      </c>
      <c r="E2802" t="s">
        <v>24</v>
      </c>
      <c r="F2802" t="s">
        <v>329</v>
      </c>
      <c r="G2802" t="s">
        <v>151</v>
      </c>
      <c r="H2802" t="s">
        <v>1024</v>
      </c>
      <c r="I2802" t="b">
        <v>1</v>
      </c>
      <c r="J2802">
        <v>20.21</v>
      </c>
      <c r="K2802">
        <v>1308.18</v>
      </c>
      <c r="L2802" t="s">
        <v>12567</v>
      </c>
      <c r="M2802" s="2">
        <f t="shared" si="129"/>
        <v>45854.427777777782</v>
      </c>
      <c r="N2802" t="s">
        <v>12568</v>
      </c>
      <c r="O2802" s="2">
        <f t="shared" si="130"/>
        <v>45858.676979166667</v>
      </c>
      <c r="P2802" t="s">
        <v>12569</v>
      </c>
      <c r="Q2802" s="2">
        <f t="shared" si="131"/>
        <v>45859.513020833336</v>
      </c>
      <c r="R2802" t="s">
        <v>12569</v>
      </c>
      <c r="S2802" t="s">
        <v>30</v>
      </c>
      <c r="T28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2" s="5">
        <f>IF(tb_ship[[#This Row],[current_status]]&lt;&gt;"DELIVERED", "",
  ABS(tb_ship[[#This Row],[Formated_actual_delivery_timestamp]] - tb_ship[[#This Row],[Formatted_estimated_delivery_timestamp]])
)</f>
        <v>0.836041666669189</v>
      </c>
      <c r="X2802">
        <v>1</v>
      </c>
      <c r="Y2802">
        <v>5</v>
      </c>
      <c r="Z2802" t="b">
        <v>0</v>
      </c>
    </row>
    <row r="2803" spans="1:26" hidden="1" x14ac:dyDescent="0.25">
      <c r="A2803" t="s">
        <v>12570</v>
      </c>
      <c r="B2803" t="s">
        <v>42</v>
      </c>
      <c r="C2803" t="s">
        <v>43</v>
      </c>
      <c r="D2803" t="s">
        <v>187</v>
      </c>
      <c r="E2803" t="s">
        <v>24</v>
      </c>
      <c r="F2803" t="s">
        <v>801</v>
      </c>
      <c r="G2803" t="s">
        <v>189</v>
      </c>
      <c r="H2803" t="s">
        <v>927</v>
      </c>
      <c r="I2803" t="b">
        <v>1</v>
      </c>
      <c r="J2803">
        <v>4.55</v>
      </c>
      <c r="K2803">
        <v>113.05</v>
      </c>
      <c r="L2803" t="s">
        <v>12571</v>
      </c>
      <c r="M2803" s="2">
        <f t="shared" si="129"/>
        <v>45910.077777777777</v>
      </c>
      <c r="N2803" t="s">
        <v>12572</v>
      </c>
      <c r="O2803" s="2">
        <f t="shared" si="130"/>
        <v>45919.602256944447</v>
      </c>
      <c r="Q2803" s="2" t="str">
        <f t="shared" si="131"/>
        <v/>
      </c>
      <c r="R2803" t="s">
        <v>12573</v>
      </c>
      <c r="S2803" t="s">
        <v>140</v>
      </c>
      <c r="T28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03" s="5" t="str">
        <f>IF(tb_ship[[#This Row],[current_status]]&lt;&gt;"DELIVERED", "",
  ABS(tb_ship[[#This Row],[Formated_actual_delivery_timestamp]] - tb_ship[[#This Row],[Formatted_estimated_delivery_timestamp]])
)</f>
        <v/>
      </c>
      <c r="V2803" t="s">
        <v>166</v>
      </c>
      <c r="W2803" t="s">
        <v>1785</v>
      </c>
      <c r="X2803">
        <v>7</v>
      </c>
      <c r="Y2803">
        <v>4</v>
      </c>
      <c r="Z2803" t="b">
        <v>1</v>
      </c>
    </row>
    <row r="2804" spans="1:26" hidden="1" x14ac:dyDescent="0.25">
      <c r="A2804" t="s">
        <v>12574</v>
      </c>
      <c r="B2804" t="s">
        <v>203</v>
      </c>
      <c r="C2804" t="s">
        <v>33</v>
      </c>
      <c r="D2804" t="s">
        <v>44</v>
      </c>
      <c r="E2804" t="s">
        <v>52</v>
      </c>
      <c r="F2804" t="s">
        <v>109</v>
      </c>
      <c r="G2804" t="s">
        <v>243</v>
      </c>
      <c r="H2804" t="s">
        <v>86</v>
      </c>
      <c r="I2804" t="b">
        <v>0</v>
      </c>
      <c r="J2804">
        <v>59.93</v>
      </c>
      <c r="K2804">
        <v>705.02</v>
      </c>
      <c r="L2804" t="s">
        <v>12575</v>
      </c>
      <c r="M2804" s="2">
        <f t="shared" si="129"/>
        <v>45908.363888888889</v>
      </c>
      <c r="N2804" t="s">
        <v>12576</v>
      </c>
      <c r="O2804" s="2">
        <f t="shared" si="130"/>
        <v>45913.521874999999</v>
      </c>
      <c r="P2804" t="s">
        <v>12577</v>
      </c>
      <c r="Q2804" s="2">
        <f t="shared" si="131"/>
        <v>45913.781087962961</v>
      </c>
      <c r="R2804" t="s">
        <v>12577</v>
      </c>
      <c r="S2804" t="s">
        <v>30</v>
      </c>
      <c r="T28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4" s="5">
        <f>IF(tb_ship[[#This Row],[current_status]]&lt;&gt;"DELIVERED", "",
  ABS(tb_ship[[#This Row],[Formated_actual_delivery_timestamp]] - tb_ship[[#This Row],[Formatted_estimated_delivery_timestamp]])
)</f>
        <v>0.25921296296291985</v>
      </c>
      <c r="X2804">
        <v>3</v>
      </c>
      <c r="Y2804">
        <v>5</v>
      </c>
      <c r="Z2804" t="b">
        <v>0</v>
      </c>
    </row>
    <row r="2805" spans="1:26" hidden="1" x14ac:dyDescent="0.25">
      <c r="A2805" t="s">
        <v>12578</v>
      </c>
      <c r="B2805" t="s">
        <v>58</v>
      </c>
      <c r="C2805" t="s">
        <v>33</v>
      </c>
      <c r="D2805" t="s">
        <v>228</v>
      </c>
      <c r="E2805" t="s">
        <v>34</v>
      </c>
      <c r="F2805" t="s">
        <v>3992</v>
      </c>
      <c r="G2805" t="s">
        <v>36</v>
      </c>
      <c r="H2805" t="s">
        <v>870</v>
      </c>
      <c r="I2805" t="b">
        <v>1</v>
      </c>
      <c r="J2805">
        <v>28.14</v>
      </c>
      <c r="K2805">
        <v>755.97</v>
      </c>
      <c r="L2805" t="s">
        <v>12579</v>
      </c>
      <c r="M2805" s="2">
        <f t="shared" si="129"/>
        <v>45812.324999999997</v>
      </c>
      <c r="N2805" t="s">
        <v>12580</v>
      </c>
      <c r="O2805" s="2">
        <f t="shared" si="130"/>
        <v>45819.831909722219</v>
      </c>
      <c r="P2805" t="s">
        <v>12581</v>
      </c>
      <c r="Q2805" s="2">
        <f t="shared" si="131"/>
        <v>45819.60020833333</v>
      </c>
      <c r="R2805" t="s">
        <v>12581</v>
      </c>
      <c r="S2805" t="s">
        <v>30</v>
      </c>
      <c r="T28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05" s="5">
        <f>IF(tb_ship[[#This Row],[current_status]]&lt;&gt;"DELIVERED", "",
  ABS(tb_ship[[#This Row],[Formated_actual_delivery_timestamp]] - tb_ship[[#This Row],[Formatted_estimated_delivery_timestamp]])
)</f>
        <v>0.23170138888963265</v>
      </c>
      <c r="X2805">
        <v>3</v>
      </c>
      <c r="Y2805">
        <v>4</v>
      </c>
      <c r="Z2805" t="b">
        <v>0</v>
      </c>
    </row>
    <row r="2806" spans="1:26" hidden="1" x14ac:dyDescent="0.25">
      <c r="A2806" t="s">
        <v>12582</v>
      </c>
      <c r="B2806" t="s">
        <v>91</v>
      </c>
      <c r="C2806" t="s">
        <v>51</v>
      </c>
      <c r="D2806" t="s">
        <v>52</v>
      </c>
      <c r="E2806" t="s">
        <v>24</v>
      </c>
      <c r="F2806" t="s">
        <v>329</v>
      </c>
      <c r="G2806" t="s">
        <v>196</v>
      </c>
      <c r="H2806" t="s">
        <v>1024</v>
      </c>
      <c r="I2806" t="b">
        <v>1</v>
      </c>
      <c r="J2806">
        <v>32.5</v>
      </c>
      <c r="K2806">
        <v>426.47</v>
      </c>
      <c r="L2806" t="s">
        <v>12583</v>
      </c>
      <c r="M2806" s="2">
        <f t="shared" si="129"/>
        <v>45940.619444444448</v>
      </c>
      <c r="N2806" t="s">
        <v>12584</v>
      </c>
      <c r="O2806" s="2">
        <f t="shared" si="130"/>
        <v>45946.178414351853</v>
      </c>
      <c r="P2806" t="s">
        <v>12585</v>
      </c>
      <c r="Q2806" s="2">
        <f t="shared" si="131"/>
        <v>45946.485520833339</v>
      </c>
      <c r="R2806" t="s">
        <v>12585</v>
      </c>
      <c r="S2806" t="s">
        <v>30</v>
      </c>
      <c r="T28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6" s="5">
        <f>IF(tb_ship[[#This Row],[current_status]]&lt;&gt;"DELIVERED", "",
  ABS(tb_ship[[#This Row],[Formated_actual_delivery_timestamp]] - tb_ship[[#This Row],[Formatted_estimated_delivery_timestamp]])
)</f>
        <v>0.30710648148669861</v>
      </c>
      <c r="X2806">
        <v>3</v>
      </c>
      <c r="Y2806">
        <v>2</v>
      </c>
      <c r="Z2806" t="b">
        <v>0</v>
      </c>
    </row>
    <row r="2807" spans="1:26" hidden="1" x14ac:dyDescent="0.25">
      <c r="A2807" t="s">
        <v>12586</v>
      </c>
      <c r="B2807" t="s">
        <v>186</v>
      </c>
      <c r="C2807" t="s">
        <v>43</v>
      </c>
      <c r="D2807" t="s">
        <v>265</v>
      </c>
      <c r="E2807" t="s">
        <v>34</v>
      </c>
      <c r="F2807" t="s">
        <v>25</v>
      </c>
      <c r="G2807" t="s">
        <v>36</v>
      </c>
      <c r="H2807" t="s">
        <v>12587</v>
      </c>
      <c r="I2807" t="b">
        <v>1</v>
      </c>
      <c r="J2807">
        <v>46.27</v>
      </c>
      <c r="K2807">
        <v>926.36</v>
      </c>
      <c r="L2807" t="s">
        <v>12588</v>
      </c>
      <c r="M2807" s="2">
        <f t="shared" si="129"/>
        <v>45821.499305555553</v>
      </c>
      <c r="N2807" t="s">
        <v>12589</v>
      </c>
      <c r="O2807" s="2">
        <f t="shared" si="130"/>
        <v>45827.560300925928</v>
      </c>
      <c r="P2807" t="s">
        <v>12590</v>
      </c>
      <c r="Q2807" s="2">
        <f t="shared" si="131"/>
        <v>45828.017939814818</v>
      </c>
      <c r="R2807" t="s">
        <v>12591</v>
      </c>
      <c r="S2807" t="s">
        <v>30</v>
      </c>
      <c r="T28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7" s="5">
        <f>IF(tb_ship[[#This Row],[current_status]]&lt;&gt;"DELIVERED", "",
  ABS(tb_ship[[#This Row],[Formated_actual_delivery_timestamp]] - tb_ship[[#This Row],[Formatted_estimated_delivery_timestamp]])
)</f>
        <v>0.45763888888905058</v>
      </c>
      <c r="X2807">
        <v>2</v>
      </c>
      <c r="Y2807">
        <v>3</v>
      </c>
      <c r="Z2807" t="b">
        <v>0</v>
      </c>
    </row>
    <row r="2808" spans="1:26" hidden="1" x14ac:dyDescent="0.25">
      <c r="A2808" t="s">
        <v>12592</v>
      </c>
      <c r="B2808" t="s">
        <v>168</v>
      </c>
      <c r="C2808" t="s">
        <v>33</v>
      </c>
      <c r="D2808" t="s">
        <v>34</v>
      </c>
      <c r="E2808" t="s">
        <v>24</v>
      </c>
      <c r="F2808" t="s">
        <v>209</v>
      </c>
      <c r="G2808" t="s">
        <v>273</v>
      </c>
      <c r="H2808" t="s">
        <v>319</v>
      </c>
      <c r="I2808" t="b">
        <v>1</v>
      </c>
      <c r="J2808">
        <v>21.29</v>
      </c>
      <c r="K2808">
        <v>1189.6500000000001</v>
      </c>
      <c r="L2808" t="s">
        <v>12593</v>
      </c>
      <c r="M2808" s="2">
        <f t="shared" si="129"/>
        <v>45930.532638888886</v>
      </c>
      <c r="N2808" t="s">
        <v>12594</v>
      </c>
      <c r="O2808" s="2">
        <f t="shared" si="130"/>
        <v>45938.756064814814</v>
      </c>
      <c r="P2808" t="s">
        <v>12595</v>
      </c>
      <c r="Q2808" s="2">
        <f t="shared" si="131"/>
        <v>45937.969606481478</v>
      </c>
      <c r="R2808" t="s">
        <v>12595</v>
      </c>
      <c r="S2808" t="s">
        <v>30</v>
      </c>
      <c r="T28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08" s="5">
        <f>IF(tb_ship[[#This Row],[current_status]]&lt;&gt;"DELIVERED", "",
  ABS(tb_ship[[#This Row],[Formated_actual_delivery_timestamp]] - tb_ship[[#This Row],[Formatted_estimated_delivery_timestamp]])
)</f>
        <v>0.78645833333575865</v>
      </c>
      <c r="X2808">
        <v>2</v>
      </c>
      <c r="Y2808">
        <v>4</v>
      </c>
      <c r="Z2808" t="b">
        <v>0</v>
      </c>
    </row>
    <row r="2809" spans="1:26" hidden="1" x14ac:dyDescent="0.25">
      <c r="A2809" t="s">
        <v>12596</v>
      </c>
      <c r="B2809" t="s">
        <v>67</v>
      </c>
      <c r="C2809" t="s">
        <v>33</v>
      </c>
      <c r="D2809" t="s">
        <v>52</v>
      </c>
      <c r="E2809" t="s">
        <v>59</v>
      </c>
      <c r="F2809" t="s">
        <v>422</v>
      </c>
      <c r="G2809" t="s">
        <v>61</v>
      </c>
      <c r="H2809" t="s">
        <v>314</v>
      </c>
      <c r="I2809" t="b">
        <v>0</v>
      </c>
      <c r="J2809">
        <v>58.02</v>
      </c>
      <c r="K2809">
        <v>2458.2199999999998</v>
      </c>
      <c r="L2809" t="s">
        <v>12597</v>
      </c>
      <c r="M2809" s="2">
        <f t="shared" si="129"/>
        <v>45894.634027777778</v>
      </c>
      <c r="N2809" t="s">
        <v>12598</v>
      </c>
      <c r="O2809" s="2">
        <f t="shared" si="130"/>
        <v>45899.891782407409</v>
      </c>
      <c r="P2809" t="s">
        <v>12599</v>
      </c>
      <c r="Q2809" s="2">
        <f t="shared" si="131"/>
        <v>45900.240787037037</v>
      </c>
      <c r="R2809" t="s">
        <v>12599</v>
      </c>
      <c r="S2809" t="s">
        <v>30</v>
      </c>
      <c r="T28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09" s="5">
        <f>IF(tb_ship[[#This Row],[current_status]]&lt;&gt;"DELIVERED", "",
  ABS(tb_ship[[#This Row],[Formated_actual_delivery_timestamp]] - tb_ship[[#This Row],[Formatted_estimated_delivery_timestamp]])
)</f>
        <v>0.34900462962832535</v>
      </c>
      <c r="X2809">
        <v>4</v>
      </c>
      <c r="Y2809">
        <v>5</v>
      </c>
      <c r="Z2809" t="b">
        <v>0</v>
      </c>
    </row>
    <row r="2810" spans="1:26" hidden="1" x14ac:dyDescent="0.25">
      <c r="A2810" t="s">
        <v>12600</v>
      </c>
      <c r="B2810" t="s">
        <v>42</v>
      </c>
      <c r="C2810" t="s">
        <v>33</v>
      </c>
      <c r="D2810" t="s">
        <v>44</v>
      </c>
      <c r="E2810" t="s">
        <v>24</v>
      </c>
      <c r="F2810" t="s">
        <v>280</v>
      </c>
      <c r="G2810" t="s">
        <v>102</v>
      </c>
      <c r="H2810" t="s">
        <v>776</v>
      </c>
      <c r="I2810" t="b">
        <v>1</v>
      </c>
      <c r="J2810">
        <v>12.56</v>
      </c>
      <c r="K2810">
        <v>488.4</v>
      </c>
      <c r="L2810" t="s">
        <v>12601</v>
      </c>
      <c r="M2810" s="2">
        <f t="shared" si="129"/>
        <v>46066.087499999994</v>
      </c>
      <c r="N2810" t="s">
        <v>12602</v>
      </c>
      <c r="O2810" s="2">
        <f t="shared" si="130"/>
        <v>46070.570405092592</v>
      </c>
      <c r="P2810" t="s">
        <v>12603</v>
      </c>
      <c r="Q2810" s="2">
        <f t="shared" si="131"/>
        <v>46070.321354166663</v>
      </c>
      <c r="R2810" t="s">
        <v>12603</v>
      </c>
      <c r="S2810" t="s">
        <v>30</v>
      </c>
      <c r="T28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0" s="5">
        <f>IF(tb_ship[[#This Row],[current_status]]&lt;&gt;"DELIVERED", "",
  ABS(tb_ship[[#This Row],[Formated_actual_delivery_timestamp]] - tb_ship[[#This Row],[Formatted_estimated_delivery_timestamp]])
)</f>
        <v>0.24905092592962319</v>
      </c>
      <c r="X2810">
        <v>3</v>
      </c>
      <c r="Y2810">
        <v>3</v>
      </c>
      <c r="Z2810" t="b">
        <v>0</v>
      </c>
    </row>
    <row r="2811" spans="1:26" hidden="1" x14ac:dyDescent="0.25">
      <c r="A2811" t="s">
        <v>12604</v>
      </c>
      <c r="B2811" t="s">
        <v>1395</v>
      </c>
      <c r="C2811" t="s">
        <v>51</v>
      </c>
      <c r="D2811" t="s">
        <v>34</v>
      </c>
      <c r="E2811" t="s">
        <v>24</v>
      </c>
      <c r="F2811" t="s">
        <v>209</v>
      </c>
      <c r="G2811" t="s">
        <v>25</v>
      </c>
      <c r="H2811" t="s">
        <v>210</v>
      </c>
      <c r="I2811" t="b">
        <v>1</v>
      </c>
      <c r="J2811">
        <v>4.3499999999999996</v>
      </c>
      <c r="K2811">
        <v>280.26</v>
      </c>
      <c r="L2811" t="s">
        <v>12605</v>
      </c>
      <c r="M2811" s="2">
        <f t="shared" si="129"/>
        <v>46016.301388888889</v>
      </c>
      <c r="N2811" t="s">
        <v>12606</v>
      </c>
      <c r="O2811" s="2">
        <f t="shared" si="130"/>
        <v>46023.132141203707</v>
      </c>
      <c r="P2811" t="s">
        <v>12607</v>
      </c>
      <c r="Q2811" s="2">
        <f t="shared" si="131"/>
        <v>46022.983217592591</v>
      </c>
      <c r="R2811" t="s">
        <v>12608</v>
      </c>
      <c r="S2811" t="s">
        <v>30</v>
      </c>
      <c r="T28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1" s="5">
        <f>IF(tb_ship[[#This Row],[current_status]]&lt;&gt;"DELIVERED", "",
  ABS(tb_ship[[#This Row],[Formated_actual_delivery_timestamp]] - tb_ship[[#This Row],[Formatted_estimated_delivery_timestamp]])
)</f>
        <v>0.14892361111560604</v>
      </c>
      <c r="X2811">
        <v>3</v>
      </c>
      <c r="Y2811">
        <v>3</v>
      </c>
      <c r="Z2811" t="b">
        <v>0</v>
      </c>
    </row>
    <row r="2812" spans="1:26" hidden="1" x14ac:dyDescent="0.25">
      <c r="A2812" t="s">
        <v>12609</v>
      </c>
      <c r="B2812" t="s">
        <v>573</v>
      </c>
      <c r="C2812" t="s">
        <v>43</v>
      </c>
      <c r="D2812" t="s">
        <v>24</v>
      </c>
      <c r="E2812" t="s">
        <v>24</v>
      </c>
      <c r="F2812" t="s">
        <v>35</v>
      </c>
      <c r="G2812" t="s">
        <v>5374</v>
      </c>
      <c r="H2812" t="s">
        <v>488</v>
      </c>
      <c r="I2812" t="b">
        <v>0</v>
      </c>
      <c r="J2812">
        <v>34.049999999999997</v>
      </c>
      <c r="K2812">
        <v>1185.58</v>
      </c>
      <c r="L2812" t="s">
        <v>12610</v>
      </c>
      <c r="M2812" s="2">
        <f t="shared" si="129"/>
        <v>46064.638194444444</v>
      </c>
      <c r="N2812" t="s">
        <v>12611</v>
      </c>
      <c r="O2812" s="2">
        <f t="shared" si="130"/>
        <v>46067.233993055561</v>
      </c>
      <c r="P2812" t="s">
        <v>12612</v>
      </c>
      <c r="Q2812" s="2">
        <f t="shared" si="131"/>
        <v>46067.732500000006</v>
      </c>
      <c r="R2812" t="s">
        <v>12612</v>
      </c>
      <c r="S2812" t="s">
        <v>30</v>
      </c>
      <c r="T28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12" s="5">
        <f>IF(tb_ship[[#This Row],[current_status]]&lt;&gt;"DELIVERED", "",
  ABS(tb_ship[[#This Row],[Formated_actual_delivery_timestamp]] - tb_ship[[#This Row],[Formatted_estimated_delivery_timestamp]])
)</f>
        <v>0.49850694444467081</v>
      </c>
      <c r="X2812">
        <v>1</v>
      </c>
      <c r="Y2812">
        <v>2</v>
      </c>
      <c r="Z2812" t="b">
        <v>0</v>
      </c>
    </row>
    <row r="2813" spans="1:26" hidden="1" x14ac:dyDescent="0.25">
      <c r="A2813" t="s">
        <v>12613</v>
      </c>
      <c r="B2813" t="s">
        <v>58</v>
      </c>
      <c r="C2813" t="s">
        <v>33</v>
      </c>
      <c r="D2813" t="s">
        <v>44</v>
      </c>
      <c r="E2813" t="s">
        <v>24</v>
      </c>
      <c r="F2813" t="s">
        <v>117</v>
      </c>
      <c r="G2813" t="s">
        <v>25</v>
      </c>
      <c r="H2813" t="s">
        <v>776</v>
      </c>
      <c r="I2813" t="b">
        <v>1</v>
      </c>
      <c r="J2813">
        <v>7.97</v>
      </c>
      <c r="K2813">
        <v>167.92</v>
      </c>
      <c r="L2813" t="s">
        <v>12614</v>
      </c>
      <c r="M2813" s="2">
        <f t="shared" si="129"/>
        <v>45963.333333333328</v>
      </c>
      <c r="N2813" t="s">
        <v>12615</v>
      </c>
      <c r="O2813" s="2">
        <f t="shared" si="130"/>
        <v>45968.260185185187</v>
      </c>
      <c r="P2813" t="s">
        <v>12616</v>
      </c>
      <c r="Q2813" s="2">
        <f t="shared" si="131"/>
        <v>45968.513379629629</v>
      </c>
      <c r="R2813" t="s">
        <v>12617</v>
      </c>
      <c r="S2813" t="s">
        <v>30</v>
      </c>
      <c r="T2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13" s="5">
        <f>IF(tb_ship[[#This Row],[current_status]]&lt;&gt;"DELIVERED", "",
  ABS(tb_ship[[#This Row],[Formated_actual_delivery_timestamp]] - tb_ship[[#This Row],[Formatted_estimated_delivery_timestamp]])
)</f>
        <v>0.25319444444176042</v>
      </c>
      <c r="X2813">
        <v>2</v>
      </c>
      <c r="Y2813">
        <v>3</v>
      </c>
      <c r="Z2813" t="b">
        <v>0</v>
      </c>
    </row>
    <row r="2814" spans="1:26" hidden="1" x14ac:dyDescent="0.25">
      <c r="A2814" t="s">
        <v>12618</v>
      </c>
      <c r="B2814" t="s">
        <v>833</v>
      </c>
      <c r="C2814" t="s">
        <v>33</v>
      </c>
      <c r="D2814" t="s">
        <v>24</v>
      </c>
      <c r="E2814" t="s">
        <v>34</v>
      </c>
      <c r="F2814" t="s">
        <v>196</v>
      </c>
      <c r="G2814" t="s">
        <v>36</v>
      </c>
      <c r="I2814" t="b">
        <v>1</v>
      </c>
      <c r="J2814">
        <v>42.46</v>
      </c>
      <c r="K2814">
        <v>3517.58</v>
      </c>
      <c r="L2814" t="s">
        <v>12619</v>
      </c>
      <c r="M2814" s="2">
        <f t="shared" si="129"/>
        <v>45847.51666666667</v>
      </c>
      <c r="N2814" t="s">
        <v>12620</v>
      </c>
      <c r="O2814" s="2">
        <f t="shared" si="130"/>
        <v>45852.636226851857</v>
      </c>
      <c r="P2814" t="s">
        <v>12621</v>
      </c>
      <c r="Q2814" s="2">
        <f t="shared" si="131"/>
        <v>45852.465150462966</v>
      </c>
      <c r="R2814" t="s">
        <v>12621</v>
      </c>
      <c r="S2814" t="s">
        <v>30</v>
      </c>
      <c r="T2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4" s="5">
        <f>IF(tb_ship[[#This Row],[current_status]]&lt;&gt;"DELIVERED", "",
  ABS(tb_ship[[#This Row],[Formated_actual_delivery_timestamp]] - tb_ship[[#This Row],[Formatted_estimated_delivery_timestamp]])
)</f>
        <v>0.17107638889137888</v>
      </c>
      <c r="X2814">
        <v>2</v>
      </c>
      <c r="Y2814">
        <v>2</v>
      </c>
      <c r="Z2814" t="b">
        <v>0</v>
      </c>
    </row>
    <row r="2815" spans="1:26" hidden="1" x14ac:dyDescent="0.25">
      <c r="A2815" t="s">
        <v>12622</v>
      </c>
      <c r="B2815" t="s">
        <v>99</v>
      </c>
      <c r="C2815" t="s">
        <v>33</v>
      </c>
      <c r="D2815" t="s">
        <v>44</v>
      </c>
      <c r="E2815" t="s">
        <v>52</v>
      </c>
      <c r="F2815" t="s">
        <v>117</v>
      </c>
      <c r="G2815" t="s">
        <v>236</v>
      </c>
      <c r="H2815" t="s">
        <v>2406</v>
      </c>
      <c r="I2815" t="b">
        <v>1</v>
      </c>
      <c r="J2815">
        <v>30.86</v>
      </c>
      <c r="K2815">
        <v>1406.08</v>
      </c>
      <c r="L2815" t="s">
        <v>12623</v>
      </c>
      <c r="M2815" s="2">
        <f t="shared" si="129"/>
        <v>46073.209722222222</v>
      </c>
      <c r="N2815" t="s">
        <v>12624</v>
      </c>
      <c r="O2815" s="2">
        <f t="shared" si="130"/>
        <v>46076.94186342592</v>
      </c>
      <c r="Q2815" s="2" t="str">
        <f t="shared" si="131"/>
        <v/>
      </c>
      <c r="R2815" t="s">
        <v>12625</v>
      </c>
      <c r="S2815" t="s">
        <v>114</v>
      </c>
      <c r="T28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15" s="5" t="str">
        <f>IF(tb_ship[[#This Row],[current_status]]&lt;&gt;"DELIVERED", "",
  ABS(tb_ship[[#This Row],[Formated_actual_delivery_timestamp]] - tb_ship[[#This Row],[Formatted_estimated_delivery_timestamp]])
)</f>
        <v/>
      </c>
      <c r="X2815">
        <v>3</v>
      </c>
      <c r="Y2815">
        <v>2</v>
      </c>
      <c r="Z2815" t="b">
        <v>0</v>
      </c>
    </row>
    <row r="2816" spans="1:26" hidden="1" x14ac:dyDescent="0.25">
      <c r="A2816" t="s">
        <v>12626</v>
      </c>
      <c r="B2816" t="s">
        <v>58</v>
      </c>
      <c r="C2816" t="s">
        <v>33</v>
      </c>
      <c r="D2816" t="s">
        <v>44</v>
      </c>
      <c r="E2816" t="s">
        <v>24</v>
      </c>
      <c r="F2816" t="s">
        <v>109</v>
      </c>
      <c r="G2816" t="s">
        <v>25</v>
      </c>
      <c r="H2816" t="s">
        <v>181</v>
      </c>
      <c r="I2816" t="b">
        <v>1</v>
      </c>
      <c r="J2816">
        <v>4.08</v>
      </c>
      <c r="K2816">
        <v>262.04000000000002</v>
      </c>
      <c r="L2816" t="s">
        <v>12627</v>
      </c>
      <c r="M2816" s="2">
        <f t="shared" si="129"/>
        <v>45881.056249999994</v>
      </c>
      <c r="N2816" t="s">
        <v>12628</v>
      </c>
      <c r="O2816" s="2">
        <f t="shared" si="130"/>
        <v>45883.644027777773</v>
      </c>
      <c r="P2816" t="s">
        <v>12629</v>
      </c>
      <c r="Q2816" s="2">
        <f t="shared" si="131"/>
        <v>45883.590856481482</v>
      </c>
      <c r="R2816" t="s">
        <v>12630</v>
      </c>
      <c r="S2816" t="s">
        <v>30</v>
      </c>
      <c r="T28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6" s="5">
        <f>IF(tb_ship[[#This Row],[current_status]]&lt;&gt;"DELIVERED", "",
  ABS(tb_ship[[#This Row],[Formated_actual_delivery_timestamp]] - tb_ship[[#This Row],[Formatted_estimated_delivery_timestamp]])
)</f>
        <v>5.3171296291111503E-2</v>
      </c>
      <c r="X2816">
        <v>2</v>
      </c>
      <c r="Y2816">
        <v>3</v>
      </c>
      <c r="Z2816" t="b">
        <v>0</v>
      </c>
    </row>
    <row r="2817" spans="1:26" hidden="1" x14ac:dyDescent="0.25">
      <c r="A2817" t="s">
        <v>12631</v>
      </c>
      <c r="B2817" t="s">
        <v>67</v>
      </c>
      <c r="C2817" t="s">
        <v>43</v>
      </c>
      <c r="D2817" t="s">
        <v>228</v>
      </c>
      <c r="E2817" t="s">
        <v>34</v>
      </c>
      <c r="F2817" t="s">
        <v>229</v>
      </c>
      <c r="G2817" t="s">
        <v>36</v>
      </c>
      <c r="H2817" t="s">
        <v>870</v>
      </c>
      <c r="I2817" t="b">
        <v>1</v>
      </c>
      <c r="J2817">
        <v>3.8</v>
      </c>
      <c r="K2817">
        <v>845.93</v>
      </c>
      <c r="L2817" t="s">
        <v>12632</v>
      </c>
      <c r="M2817" s="2">
        <f t="shared" si="129"/>
        <v>45912.142361111109</v>
      </c>
      <c r="N2817" t="s">
        <v>12633</v>
      </c>
      <c r="O2817" s="2">
        <f t="shared" si="130"/>
        <v>45921.725960648146</v>
      </c>
      <c r="P2817" t="s">
        <v>12634</v>
      </c>
      <c r="Q2817" s="2">
        <f t="shared" si="131"/>
        <v>45921.499675925923</v>
      </c>
      <c r="R2817" t="s">
        <v>12634</v>
      </c>
      <c r="S2817" t="s">
        <v>30</v>
      </c>
      <c r="T2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7" s="5">
        <f>IF(tb_ship[[#This Row],[current_status]]&lt;&gt;"DELIVERED", "",
  ABS(tb_ship[[#This Row],[Formated_actual_delivery_timestamp]] - tb_ship[[#This Row],[Formatted_estimated_delivery_timestamp]])
)</f>
        <v>0.22628472222277196</v>
      </c>
      <c r="X2817">
        <v>1</v>
      </c>
      <c r="Y2817">
        <v>4</v>
      </c>
      <c r="Z2817" t="b">
        <v>0</v>
      </c>
    </row>
    <row r="2818" spans="1:26" hidden="1" x14ac:dyDescent="0.25">
      <c r="A2818" t="s">
        <v>12635</v>
      </c>
      <c r="B2818" t="s">
        <v>99</v>
      </c>
      <c r="C2818" t="s">
        <v>33</v>
      </c>
      <c r="D2818" t="s">
        <v>24</v>
      </c>
      <c r="E2818" t="s">
        <v>24</v>
      </c>
      <c r="F2818" t="s">
        <v>68</v>
      </c>
      <c r="G2818" t="s">
        <v>128</v>
      </c>
      <c r="H2818" t="s">
        <v>69</v>
      </c>
      <c r="I2818" t="b">
        <v>0</v>
      </c>
      <c r="J2818">
        <v>11.81</v>
      </c>
      <c r="K2818">
        <v>132.53</v>
      </c>
      <c r="L2818" t="s">
        <v>12636</v>
      </c>
      <c r="M2818" s="2">
        <f t="shared" ref="M2818:M2881" si="132">_xlfn.LET(
    _xlpm.iso, L2818,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46079.294444444444</v>
      </c>
      <c r="N2818" t="s">
        <v>12637</v>
      </c>
      <c r="O2818" s="2">
        <f t="shared" si="130"/>
        <v>46082.680902777778</v>
      </c>
      <c r="P2818" t="s">
        <v>12638</v>
      </c>
      <c r="Q2818" s="2">
        <f t="shared" si="131"/>
        <v>46082.280034722222</v>
      </c>
      <c r="R2818" t="s">
        <v>12638</v>
      </c>
      <c r="S2818" t="s">
        <v>30</v>
      </c>
      <c r="T28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18" s="5">
        <f>IF(tb_ship[[#This Row],[current_status]]&lt;&gt;"DELIVERED", "",
  ABS(tb_ship[[#This Row],[Formated_actual_delivery_timestamp]] - tb_ship[[#This Row],[Formatted_estimated_delivery_timestamp]])
)</f>
        <v>0.40086805555620231</v>
      </c>
      <c r="X2818">
        <v>3</v>
      </c>
      <c r="Y2818">
        <v>1</v>
      </c>
      <c r="Z2818" t="b">
        <v>0</v>
      </c>
    </row>
    <row r="2819" spans="1:26" hidden="1" x14ac:dyDescent="0.25">
      <c r="A2819" t="s">
        <v>12639</v>
      </c>
      <c r="B2819" t="s">
        <v>58</v>
      </c>
      <c r="C2819" t="s">
        <v>494</v>
      </c>
      <c r="D2819" t="s">
        <v>187</v>
      </c>
      <c r="E2819" t="s">
        <v>24</v>
      </c>
      <c r="F2819" t="s">
        <v>801</v>
      </c>
      <c r="G2819" t="s">
        <v>128</v>
      </c>
      <c r="H2819" t="s">
        <v>927</v>
      </c>
      <c r="I2819" t="b">
        <v>1</v>
      </c>
      <c r="J2819">
        <v>2.86</v>
      </c>
      <c r="K2819">
        <v>248.8</v>
      </c>
      <c r="L2819" t="s">
        <v>12640</v>
      </c>
      <c r="M2819" s="2">
        <f t="shared" si="132"/>
        <v>45894.918055555558</v>
      </c>
      <c r="N2819" t="s">
        <v>12641</v>
      </c>
      <c r="O2819" s="2">
        <f t="shared" ref="O2819:O2882" si="133">_xlfn.LET(
    _xlpm.iso, N2819,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45900.368981481479</v>
      </c>
      <c r="P2819" t="s">
        <v>12642</v>
      </c>
      <c r="Q2819" s="2">
        <f t="shared" ref="Q2819:Q2882" si="134">IF(P2819="", "", _xlfn.LET(
    _xlpm.iso, P2819,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45900.502534722225</v>
      </c>
      <c r="R2819" t="s">
        <v>12642</v>
      </c>
      <c r="S2819" t="s">
        <v>30</v>
      </c>
      <c r="T28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19" s="5">
        <f>IF(tb_ship[[#This Row],[current_status]]&lt;&gt;"DELIVERED", "",
  ABS(tb_ship[[#This Row],[Formated_actual_delivery_timestamp]] - tb_ship[[#This Row],[Formatted_estimated_delivery_timestamp]])
)</f>
        <v>0.13355324074655073</v>
      </c>
      <c r="X2819">
        <v>2</v>
      </c>
      <c r="Y2819">
        <v>4</v>
      </c>
      <c r="Z2819" t="b">
        <v>0</v>
      </c>
    </row>
    <row r="2820" spans="1:26" hidden="1" x14ac:dyDescent="0.25">
      <c r="A2820" t="s">
        <v>12643</v>
      </c>
      <c r="B2820" t="s">
        <v>99</v>
      </c>
      <c r="C2820" t="s">
        <v>23</v>
      </c>
      <c r="D2820" t="s">
        <v>44</v>
      </c>
      <c r="E2820" t="s">
        <v>24</v>
      </c>
      <c r="F2820" t="s">
        <v>135</v>
      </c>
      <c r="G2820" t="s">
        <v>25</v>
      </c>
      <c r="H2820" t="s">
        <v>688</v>
      </c>
      <c r="I2820" t="b">
        <v>1</v>
      </c>
      <c r="J2820">
        <v>0.82</v>
      </c>
      <c r="K2820">
        <v>46.1</v>
      </c>
      <c r="L2820" t="s">
        <v>12644</v>
      </c>
      <c r="M2820" s="2">
        <f t="shared" si="132"/>
        <v>46065.286111111112</v>
      </c>
      <c r="N2820" t="s">
        <v>12645</v>
      </c>
      <c r="O2820" s="2">
        <f t="shared" si="133"/>
        <v>46067.068356481483</v>
      </c>
      <c r="P2820" t="s">
        <v>12646</v>
      </c>
      <c r="Q2820" s="2">
        <f t="shared" si="134"/>
        <v>46066.684814814813</v>
      </c>
      <c r="R2820" t="s">
        <v>12646</v>
      </c>
      <c r="S2820" t="s">
        <v>30</v>
      </c>
      <c r="T28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0" s="5">
        <f>IF(tb_ship[[#This Row],[current_status]]&lt;&gt;"DELIVERED", "",
  ABS(tb_ship[[#This Row],[Formated_actual_delivery_timestamp]] - tb_ship[[#This Row],[Formatted_estimated_delivery_timestamp]])
)</f>
        <v>0.38354166666977108</v>
      </c>
      <c r="X2820">
        <v>3</v>
      </c>
      <c r="Y2820">
        <v>4</v>
      </c>
      <c r="Z2820" t="b">
        <v>0</v>
      </c>
    </row>
    <row r="2821" spans="1:26" hidden="1" x14ac:dyDescent="0.25">
      <c r="A2821" t="s">
        <v>12647</v>
      </c>
      <c r="B2821" t="s">
        <v>203</v>
      </c>
      <c r="C2821" t="s">
        <v>51</v>
      </c>
      <c r="D2821" t="s">
        <v>24</v>
      </c>
      <c r="E2821" t="s">
        <v>52</v>
      </c>
      <c r="F2821" t="s">
        <v>68</v>
      </c>
      <c r="G2821" t="s">
        <v>85</v>
      </c>
      <c r="H2821" t="s">
        <v>216</v>
      </c>
      <c r="I2821" t="b">
        <v>1</v>
      </c>
      <c r="J2821">
        <v>10.039999999999999</v>
      </c>
      <c r="K2821">
        <v>91.23</v>
      </c>
      <c r="L2821" t="s">
        <v>12648</v>
      </c>
      <c r="M2821" s="2">
        <f t="shared" si="132"/>
        <v>45910.529861111114</v>
      </c>
      <c r="N2821" t="s">
        <v>12649</v>
      </c>
      <c r="O2821" s="2">
        <f t="shared" si="133"/>
        <v>45917.386388888888</v>
      </c>
      <c r="P2821" t="s">
        <v>12650</v>
      </c>
      <c r="Q2821" s="2">
        <f t="shared" si="134"/>
        <v>45917.186203703706</v>
      </c>
      <c r="R2821" t="s">
        <v>12650</v>
      </c>
      <c r="S2821" t="s">
        <v>30</v>
      </c>
      <c r="T28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1" s="5">
        <f>IF(tb_ship[[#This Row],[current_status]]&lt;&gt;"DELIVERED", "",
  ABS(tb_ship[[#This Row],[Formated_actual_delivery_timestamp]] - tb_ship[[#This Row],[Formatted_estimated_delivery_timestamp]])
)</f>
        <v>0.20018518518190831</v>
      </c>
      <c r="X2821">
        <v>2</v>
      </c>
      <c r="Y2821">
        <v>5</v>
      </c>
      <c r="Z2821" t="b">
        <v>0</v>
      </c>
    </row>
    <row r="2822" spans="1:26" hidden="1" x14ac:dyDescent="0.25">
      <c r="A2822" t="s">
        <v>12651</v>
      </c>
      <c r="B2822" t="s">
        <v>203</v>
      </c>
      <c r="C2822" t="s">
        <v>51</v>
      </c>
      <c r="D2822" t="s">
        <v>24</v>
      </c>
      <c r="E2822" t="s">
        <v>34</v>
      </c>
      <c r="F2822" t="s">
        <v>151</v>
      </c>
      <c r="G2822" t="s">
        <v>1540</v>
      </c>
      <c r="I2822" t="b">
        <v>1</v>
      </c>
      <c r="J2822">
        <v>15.94</v>
      </c>
      <c r="K2822">
        <v>900.61</v>
      </c>
      <c r="L2822" t="s">
        <v>12652</v>
      </c>
      <c r="M2822" s="2">
        <f t="shared" si="132"/>
        <v>45838.559722222228</v>
      </c>
      <c r="N2822" t="s">
        <v>12653</v>
      </c>
      <c r="O2822" s="2">
        <f t="shared" si="133"/>
        <v>45842.639733796299</v>
      </c>
      <c r="P2822" t="s">
        <v>12654</v>
      </c>
      <c r="Q2822" s="2">
        <f t="shared" si="134"/>
        <v>45842.171805555561</v>
      </c>
      <c r="R2822" t="s">
        <v>12654</v>
      </c>
      <c r="S2822" t="s">
        <v>30</v>
      </c>
      <c r="T28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2" s="5">
        <f>IF(tb_ship[[#This Row],[current_status]]&lt;&gt;"DELIVERED", "",
  ABS(tb_ship[[#This Row],[Formated_actual_delivery_timestamp]] - tb_ship[[#This Row],[Formatted_estimated_delivery_timestamp]])
)</f>
        <v>0.46792824073781958</v>
      </c>
      <c r="X2822">
        <v>3</v>
      </c>
      <c r="Y2822">
        <v>4</v>
      </c>
      <c r="Z2822" t="b">
        <v>0</v>
      </c>
    </row>
    <row r="2823" spans="1:26" hidden="1" x14ac:dyDescent="0.25">
      <c r="A2823" t="s">
        <v>12655</v>
      </c>
      <c r="B2823" t="s">
        <v>67</v>
      </c>
      <c r="C2823" t="s">
        <v>51</v>
      </c>
      <c r="D2823" t="s">
        <v>52</v>
      </c>
      <c r="E2823" t="s">
        <v>59</v>
      </c>
      <c r="F2823" t="s">
        <v>53</v>
      </c>
      <c r="G2823" t="s">
        <v>471</v>
      </c>
      <c r="H2823" t="s">
        <v>314</v>
      </c>
      <c r="I2823" t="b">
        <v>0</v>
      </c>
      <c r="J2823">
        <v>3.96</v>
      </c>
      <c r="K2823">
        <v>47.07</v>
      </c>
      <c r="L2823" t="s">
        <v>12656</v>
      </c>
      <c r="M2823" s="2">
        <f t="shared" si="132"/>
        <v>45894.486805555556</v>
      </c>
      <c r="N2823" t="s">
        <v>12657</v>
      </c>
      <c r="O2823" s="2">
        <f t="shared" si="133"/>
        <v>45901.319953703707</v>
      </c>
      <c r="P2823" t="s">
        <v>12658</v>
      </c>
      <c r="Q2823" s="2">
        <f t="shared" si="134"/>
        <v>45900.83194444445</v>
      </c>
      <c r="R2823" t="s">
        <v>12659</v>
      </c>
      <c r="S2823" t="s">
        <v>30</v>
      </c>
      <c r="T28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3" s="5">
        <f>IF(tb_ship[[#This Row],[current_status]]&lt;&gt;"DELIVERED", "",
  ABS(tb_ship[[#This Row],[Formated_actual_delivery_timestamp]] - tb_ship[[#This Row],[Formatted_estimated_delivery_timestamp]])
)</f>
        <v>0.48800925925752381</v>
      </c>
      <c r="X2823">
        <v>2</v>
      </c>
      <c r="Y2823">
        <v>5</v>
      </c>
      <c r="Z2823" t="b">
        <v>0</v>
      </c>
    </row>
    <row r="2824" spans="1:26" hidden="1" x14ac:dyDescent="0.25">
      <c r="A2824" t="s">
        <v>12660</v>
      </c>
      <c r="B2824" t="s">
        <v>58</v>
      </c>
      <c r="C2824" t="s">
        <v>33</v>
      </c>
      <c r="D2824" t="s">
        <v>24</v>
      </c>
      <c r="E2824" t="s">
        <v>34</v>
      </c>
      <c r="F2824" t="s">
        <v>68</v>
      </c>
      <c r="G2824" t="s">
        <v>1861</v>
      </c>
      <c r="H2824" t="s">
        <v>259</v>
      </c>
      <c r="I2824" t="b">
        <v>1</v>
      </c>
      <c r="J2824">
        <v>19.79</v>
      </c>
      <c r="K2824">
        <v>990.66</v>
      </c>
      <c r="L2824" t="s">
        <v>12661</v>
      </c>
      <c r="M2824" s="2">
        <f t="shared" si="132"/>
        <v>45847.870833333334</v>
      </c>
      <c r="N2824" t="s">
        <v>12662</v>
      </c>
      <c r="O2824" s="2">
        <f t="shared" si="133"/>
        <v>45856.753148148149</v>
      </c>
      <c r="P2824" t="s">
        <v>12663</v>
      </c>
      <c r="Q2824" s="2">
        <f t="shared" si="134"/>
        <v>45857.059571759259</v>
      </c>
      <c r="R2824" t="s">
        <v>12663</v>
      </c>
      <c r="S2824" t="s">
        <v>30</v>
      </c>
      <c r="T28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24" s="5">
        <f>IF(tb_ship[[#This Row],[current_status]]&lt;&gt;"DELIVERED", "",
  ABS(tb_ship[[#This Row],[Formated_actual_delivery_timestamp]] - tb_ship[[#This Row],[Formatted_estimated_delivery_timestamp]])
)</f>
        <v>0.30642361110949423</v>
      </c>
      <c r="X2824">
        <v>2</v>
      </c>
      <c r="Y2824">
        <v>4</v>
      </c>
      <c r="Z2824" t="b">
        <v>0</v>
      </c>
    </row>
    <row r="2825" spans="1:26" hidden="1" x14ac:dyDescent="0.25">
      <c r="A2825" t="s">
        <v>12664</v>
      </c>
      <c r="B2825" t="s">
        <v>279</v>
      </c>
      <c r="C2825" t="s">
        <v>33</v>
      </c>
      <c r="D2825" t="s">
        <v>24</v>
      </c>
      <c r="E2825" t="s">
        <v>24</v>
      </c>
      <c r="F2825" t="s">
        <v>35</v>
      </c>
      <c r="G2825" t="s">
        <v>128</v>
      </c>
      <c r="H2825" t="s">
        <v>69</v>
      </c>
      <c r="I2825" t="b">
        <v>0</v>
      </c>
      <c r="J2825">
        <v>16.66</v>
      </c>
      <c r="K2825">
        <v>1198.3399999999999</v>
      </c>
      <c r="L2825" t="s">
        <v>12665</v>
      </c>
      <c r="M2825" s="2">
        <f t="shared" si="132"/>
        <v>46064.56527777778</v>
      </c>
      <c r="N2825" t="s">
        <v>12666</v>
      </c>
      <c r="O2825" s="2">
        <f t="shared" si="133"/>
        <v>46066.874722222223</v>
      </c>
      <c r="P2825" t="s">
        <v>12667</v>
      </c>
      <c r="Q2825" s="2">
        <f t="shared" si="134"/>
        <v>46067.038148148145</v>
      </c>
      <c r="R2825" t="s">
        <v>12668</v>
      </c>
      <c r="S2825" t="s">
        <v>30</v>
      </c>
      <c r="T28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25" s="5">
        <f>IF(tb_ship[[#This Row],[current_status]]&lt;&gt;"DELIVERED", "",
  ABS(tb_ship[[#This Row],[Formated_actual_delivery_timestamp]] - tb_ship[[#This Row],[Formatted_estimated_delivery_timestamp]])
)</f>
        <v>0.16342592592263827</v>
      </c>
      <c r="X2825">
        <v>3</v>
      </c>
      <c r="Y2825">
        <v>1</v>
      </c>
      <c r="Z2825" t="b">
        <v>0</v>
      </c>
    </row>
    <row r="2826" spans="1:26" hidden="1" x14ac:dyDescent="0.25">
      <c r="A2826" t="s">
        <v>12669</v>
      </c>
      <c r="B2826" t="s">
        <v>402</v>
      </c>
      <c r="C2826" t="s">
        <v>33</v>
      </c>
      <c r="D2826" t="s">
        <v>59</v>
      </c>
      <c r="E2826" t="s">
        <v>52</v>
      </c>
      <c r="F2826" t="s">
        <v>160</v>
      </c>
      <c r="G2826" t="s">
        <v>236</v>
      </c>
      <c r="H2826" t="s">
        <v>162</v>
      </c>
      <c r="I2826" t="b">
        <v>0</v>
      </c>
      <c r="J2826">
        <v>23.97</v>
      </c>
      <c r="K2826">
        <v>701.94</v>
      </c>
      <c r="L2826" t="s">
        <v>12670</v>
      </c>
      <c r="M2826" s="2">
        <f t="shared" si="132"/>
        <v>45887.370833333334</v>
      </c>
      <c r="N2826" t="s">
        <v>12671</v>
      </c>
      <c r="O2826" s="2">
        <f t="shared" si="133"/>
        <v>45890.933078703703</v>
      </c>
      <c r="Q2826" s="2" t="str">
        <f t="shared" si="134"/>
        <v/>
      </c>
      <c r="R2826" t="s">
        <v>12672</v>
      </c>
      <c r="S2826" t="s">
        <v>673</v>
      </c>
      <c r="T28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26" s="5" t="str">
        <f>IF(tb_ship[[#This Row],[current_status]]&lt;&gt;"DELIVERED", "",
  ABS(tb_ship[[#This Row],[Formated_actual_delivery_timestamp]] - tb_ship[[#This Row],[Formatted_estimated_delivery_timestamp]])
)</f>
        <v/>
      </c>
      <c r="V2826" t="s">
        <v>147</v>
      </c>
      <c r="W2826" t="s">
        <v>743</v>
      </c>
      <c r="X2826">
        <v>5</v>
      </c>
      <c r="Y2826">
        <v>5</v>
      </c>
      <c r="Z2826" t="b">
        <v>1</v>
      </c>
    </row>
    <row r="2827" spans="1:26" hidden="1" x14ac:dyDescent="0.25">
      <c r="A2827" t="s">
        <v>12673</v>
      </c>
      <c r="B2827" t="s">
        <v>67</v>
      </c>
      <c r="C2827" t="s">
        <v>43</v>
      </c>
      <c r="D2827" t="s">
        <v>24</v>
      </c>
      <c r="E2827" t="s">
        <v>34</v>
      </c>
      <c r="F2827" t="s">
        <v>35</v>
      </c>
      <c r="G2827" t="s">
        <v>230</v>
      </c>
      <c r="H2827" t="s">
        <v>3260</v>
      </c>
      <c r="I2827" t="b">
        <v>1</v>
      </c>
      <c r="J2827">
        <v>3.47</v>
      </c>
      <c r="K2827">
        <v>280.97000000000003</v>
      </c>
      <c r="L2827" t="s">
        <v>12674</v>
      </c>
      <c r="M2827" s="2">
        <f t="shared" si="132"/>
        <v>46000.609722222223</v>
      </c>
      <c r="N2827" t="s">
        <v>12675</v>
      </c>
      <c r="O2827" s="2">
        <f t="shared" si="133"/>
        <v>46006.837337962963</v>
      </c>
      <c r="P2827" t="s">
        <v>12676</v>
      </c>
      <c r="Q2827" s="2">
        <f t="shared" si="134"/>
        <v>46006.463356481487</v>
      </c>
      <c r="R2827" t="s">
        <v>12676</v>
      </c>
      <c r="S2827" t="s">
        <v>30</v>
      </c>
      <c r="T28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27" s="5">
        <f>IF(tb_ship[[#This Row],[current_status]]&lt;&gt;"DELIVERED", "",
  ABS(tb_ship[[#This Row],[Formated_actual_delivery_timestamp]] - tb_ship[[#This Row],[Formatted_estimated_delivery_timestamp]])
)</f>
        <v>0.37398148147622123</v>
      </c>
      <c r="X2827">
        <v>3</v>
      </c>
      <c r="Y2827">
        <v>2</v>
      </c>
      <c r="Z2827" t="b">
        <v>0</v>
      </c>
    </row>
    <row r="2828" spans="1:26" hidden="1" x14ac:dyDescent="0.25">
      <c r="A2828" t="s">
        <v>12677</v>
      </c>
      <c r="B2828" t="s">
        <v>3977</v>
      </c>
      <c r="C2828" t="s">
        <v>23</v>
      </c>
      <c r="D2828" t="s">
        <v>228</v>
      </c>
      <c r="E2828" t="s">
        <v>34</v>
      </c>
      <c r="F2828" t="s">
        <v>229</v>
      </c>
      <c r="G2828" t="s">
        <v>230</v>
      </c>
      <c r="H2828" t="s">
        <v>1808</v>
      </c>
      <c r="I2828" t="b">
        <v>1</v>
      </c>
      <c r="J2828">
        <v>7.25</v>
      </c>
      <c r="K2828">
        <v>143.66999999999999</v>
      </c>
      <c r="L2828" t="s">
        <v>12678</v>
      </c>
      <c r="M2828" s="2">
        <f t="shared" si="132"/>
        <v>46007.49722222222</v>
      </c>
      <c r="N2828" t="s">
        <v>12679</v>
      </c>
      <c r="O2828" s="2">
        <f t="shared" si="133"/>
        <v>46010.150370370371</v>
      </c>
      <c r="Q2828" s="2" t="str">
        <f t="shared" si="134"/>
        <v/>
      </c>
      <c r="R2828" t="s">
        <v>12680</v>
      </c>
      <c r="S2828" t="s">
        <v>140</v>
      </c>
      <c r="T28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28" s="5" t="str">
        <f>IF(tb_ship[[#This Row],[current_status]]&lt;&gt;"DELIVERED", "",
  ABS(tb_ship[[#This Row],[Formated_actual_delivery_timestamp]] - tb_ship[[#This Row],[Formatted_estimated_delivery_timestamp]])
)</f>
        <v/>
      </c>
      <c r="V2828" t="s">
        <v>1013</v>
      </c>
      <c r="W2828" t="s">
        <v>381</v>
      </c>
      <c r="X2828">
        <v>8</v>
      </c>
      <c r="Y2828">
        <v>2</v>
      </c>
      <c r="Z2828" t="b">
        <v>1</v>
      </c>
    </row>
    <row r="2829" spans="1:26" hidden="1" x14ac:dyDescent="0.25">
      <c r="A2829" t="s">
        <v>12681</v>
      </c>
      <c r="B2829" t="s">
        <v>67</v>
      </c>
      <c r="C2829" t="s">
        <v>23</v>
      </c>
      <c r="D2829" t="s">
        <v>44</v>
      </c>
      <c r="E2829" t="s">
        <v>52</v>
      </c>
      <c r="F2829" t="s">
        <v>280</v>
      </c>
      <c r="G2829" t="s">
        <v>236</v>
      </c>
      <c r="H2829" t="s">
        <v>86</v>
      </c>
      <c r="I2829" t="b">
        <v>1</v>
      </c>
      <c r="J2829">
        <v>12.58</v>
      </c>
      <c r="K2829">
        <v>1209.31</v>
      </c>
      <c r="L2829" t="s">
        <v>12682</v>
      </c>
      <c r="M2829" s="2">
        <f t="shared" si="132"/>
        <v>45949.10555555555</v>
      </c>
      <c r="N2829" t="s">
        <v>12683</v>
      </c>
      <c r="O2829" s="2">
        <f t="shared" si="133"/>
        <v>45947.738402777773</v>
      </c>
      <c r="P2829" t="s">
        <v>12684</v>
      </c>
      <c r="Q2829" s="2">
        <f t="shared" si="134"/>
        <v>45951.896643518514</v>
      </c>
      <c r="R2829" t="s">
        <v>12684</v>
      </c>
      <c r="S2829" t="s">
        <v>30</v>
      </c>
      <c r="T28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29" s="5">
        <f>IF(tb_ship[[#This Row],[current_status]]&lt;&gt;"DELIVERED", "",
  ABS(tb_ship[[#This Row],[Formated_actual_delivery_timestamp]] - tb_ship[[#This Row],[Formatted_estimated_delivery_timestamp]])
)</f>
        <v>4.1582407407404389</v>
      </c>
      <c r="X2829">
        <v>1</v>
      </c>
      <c r="Y2829">
        <v>4</v>
      </c>
      <c r="Z2829" t="b">
        <v>1</v>
      </c>
    </row>
    <row r="2830" spans="1:26" x14ac:dyDescent="0.25">
      <c r="A2830" t="s">
        <v>12685</v>
      </c>
      <c r="B2830" t="s">
        <v>203</v>
      </c>
      <c r="C2830" t="s">
        <v>43</v>
      </c>
      <c r="D2830" t="s">
        <v>228</v>
      </c>
      <c r="E2830" t="s">
        <v>34</v>
      </c>
      <c r="F2830" t="s">
        <v>1671</v>
      </c>
      <c r="G2830" t="s">
        <v>230</v>
      </c>
      <c r="H2830" t="s">
        <v>1672</v>
      </c>
      <c r="I2830" t="b">
        <v>1</v>
      </c>
      <c r="J2830">
        <v>6.81</v>
      </c>
      <c r="K2830">
        <v>634.66</v>
      </c>
      <c r="L2830" t="s">
        <v>12686</v>
      </c>
      <c r="M2830" s="2">
        <f t="shared" si="132"/>
        <v>45977.322222222218</v>
      </c>
      <c r="N2830" t="s">
        <v>12687</v>
      </c>
      <c r="O2830" s="2">
        <f t="shared" si="133"/>
        <v>45984.51458333333</v>
      </c>
      <c r="Q2830" s="2" t="str">
        <f t="shared" si="134"/>
        <v/>
      </c>
      <c r="R2830" t="s">
        <v>12688</v>
      </c>
      <c r="S2830" t="s">
        <v>156</v>
      </c>
      <c r="T28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30" s="5" t="str">
        <f>IF(tb_ship[[#This Row],[current_status]]&lt;&gt;"DELIVERED", "",
  ABS(tb_ship[[#This Row],[Formated_actual_delivery_timestamp]] - tb_ship[[#This Row],[Formatted_estimated_delivery_timestamp]])
)</f>
        <v/>
      </c>
      <c r="V2830" t="s">
        <v>147</v>
      </c>
      <c r="W2830" t="s">
        <v>674</v>
      </c>
      <c r="X2830">
        <v>6</v>
      </c>
      <c r="Y2830">
        <v>3</v>
      </c>
      <c r="Z2830" t="b">
        <v>1</v>
      </c>
    </row>
    <row r="2831" spans="1:26" hidden="1" x14ac:dyDescent="0.25">
      <c r="A2831" t="s">
        <v>12689</v>
      </c>
      <c r="B2831" t="s">
        <v>1362</v>
      </c>
      <c r="C2831" t="s">
        <v>33</v>
      </c>
      <c r="D2831" t="s">
        <v>24</v>
      </c>
      <c r="E2831" t="s">
        <v>24</v>
      </c>
      <c r="F2831" t="s">
        <v>407</v>
      </c>
      <c r="G2831" t="s">
        <v>25</v>
      </c>
      <c r="H2831" t="s">
        <v>152</v>
      </c>
      <c r="I2831" t="b">
        <v>0</v>
      </c>
      <c r="J2831">
        <v>13.56</v>
      </c>
      <c r="K2831">
        <v>538.71</v>
      </c>
      <c r="L2831" t="s">
        <v>12690</v>
      </c>
      <c r="M2831" s="2">
        <f t="shared" si="132"/>
        <v>45824.577777777777</v>
      </c>
      <c r="N2831" t="s">
        <v>12691</v>
      </c>
      <c r="O2831" s="2">
        <f t="shared" si="133"/>
        <v>45827.603159722225</v>
      </c>
      <c r="P2831" t="s">
        <v>12692</v>
      </c>
      <c r="Q2831" s="2">
        <f t="shared" si="134"/>
        <v>45827.490706018521</v>
      </c>
      <c r="R2831" t="s">
        <v>12693</v>
      </c>
      <c r="S2831" t="s">
        <v>30</v>
      </c>
      <c r="T28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31" s="5">
        <f>IF(tb_ship[[#This Row],[current_status]]&lt;&gt;"DELIVERED", "",
  ABS(tb_ship[[#This Row],[Formated_actual_delivery_timestamp]] - tb_ship[[#This Row],[Formatted_estimated_delivery_timestamp]])
)</f>
        <v>0.11245370370306773</v>
      </c>
      <c r="X2831">
        <v>3</v>
      </c>
      <c r="Y2831">
        <v>2</v>
      </c>
      <c r="Z2831" t="b">
        <v>0</v>
      </c>
    </row>
    <row r="2832" spans="1:26" hidden="1" x14ac:dyDescent="0.25">
      <c r="A2832" t="s">
        <v>12694</v>
      </c>
      <c r="B2832" t="s">
        <v>134</v>
      </c>
      <c r="C2832" t="s">
        <v>23</v>
      </c>
      <c r="D2832" t="s">
        <v>116</v>
      </c>
      <c r="E2832" t="s">
        <v>24</v>
      </c>
      <c r="F2832" t="s">
        <v>136</v>
      </c>
      <c r="G2832" t="s">
        <v>407</v>
      </c>
      <c r="H2832" t="s">
        <v>377</v>
      </c>
      <c r="I2832" t="b">
        <v>1</v>
      </c>
      <c r="J2832">
        <v>7.86</v>
      </c>
      <c r="K2832">
        <v>250.66</v>
      </c>
      <c r="L2832" t="s">
        <v>12695</v>
      </c>
      <c r="M2832" s="2">
        <f t="shared" si="132"/>
        <v>45833.625</v>
      </c>
      <c r="N2832" t="s">
        <v>12696</v>
      </c>
      <c r="O2832" s="2">
        <f t="shared" si="133"/>
        <v>45838.431979166664</v>
      </c>
      <c r="P2832" t="s">
        <v>12697</v>
      </c>
      <c r="Q2832" s="2">
        <f t="shared" si="134"/>
        <v>45838.392164351855</v>
      </c>
      <c r="R2832" t="s">
        <v>12697</v>
      </c>
      <c r="S2832" t="s">
        <v>30</v>
      </c>
      <c r="T28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32" s="5">
        <f>IF(tb_ship[[#This Row],[current_status]]&lt;&gt;"DELIVERED", "",
  ABS(tb_ship[[#This Row],[Formated_actual_delivery_timestamp]] - tb_ship[[#This Row],[Formatted_estimated_delivery_timestamp]])
)</f>
        <v>3.9814814808778465E-2</v>
      </c>
      <c r="X2832">
        <v>5</v>
      </c>
      <c r="Y2832">
        <v>3</v>
      </c>
      <c r="Z2832" t="b">
        <v>0</v>
      </c>
    </row>
    <row r="2833" spans="1:26" hidden="1" x14ac:dyDescent="0.25">
      <c r="A2833" t="s">
        <v>12698</v>
      </c>
      <c r="B2833" t="s">
        <v>203</v>
      </c>
      <c r="C2833" t="s">
        <v>23</v>
      </c>
      <c r="D2833" t="s">
        <v>24</v>
      </c>
      <c r="E2833" t="s">
        <v>24</v>
      </c>
      <c r="F2833" t="s">
        <v>407</v>
      </c>
      <c r="G2833" t="s">
        <v>93</v>
      </c>
      <c r="H2833" t="s">
        <v>26</v>
      </c>
      <c r="I2833" t="b">
        <v>0</v>
      </c>
      <c r="J2833">
        <v>6.89</v>
      </c>
      <c r="K2833">
        <v>298.79000000000002</v>
      </c>
      <c r="L2833" t="s">
        <v>12699</v>
      </c>
      <c r="M2833" s="2">
        <f t="shared" si="132"/>
        <v>46016.583333333336</v>
      </c>
      <c r="N2833" t="s">
        <v>12700</v>
      </c>
      <c r="O2833" s="2">
        <f t="shared" si="133"/>
        <v>46018.089375000003</v>
      </c>
      <c r="P2833" t="s">
        <v>12701</v>
      </c>
      <c r="Q2833" s="2">
        <f t="shared" si="134"/>
        <v>46018.407523148147</v>
      </c>
      <c r="R2833" t="s">
        <v>12701</v>
      </c>
      <c r="S2833" t="s">
        <v>30</v>
      </c>
      <c r="T28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33" s="5">
        <f>IF(tb_ship[[#This Row],[current_status]]&lt;&gt;"DELIVERED", "",
  ABS(tb_ship[[#This Row],[Formated_actual_delivery_timestamp]] - tb_ship[[#This Row],[Formatted_estimated_delivery_timestamp]])
)</f>
        <v>0.31814814814424608</v>
      </c>
      <c r="X2833">
        <v>1</v>
      </c>
      <c r="Y2833">
        <v>1</v>
      </c>
      <c r="Z2833" t="b">
        <v>0</v>
      </c>
    </row>
    <row r="2834" spans="1:26" hidden="1" x14ac:dyDescent="0.25">
      <c r="A2834" t="s">
        <v>12702</v>
      </c>
      <c r="B2834" t="s">
        <v>58</v>
      </c>
      <c r="C2834" t="s">
        <v>23</v>
      </c>
      <c r="D2834" t="s">
        <v>34</v>
      </c>
      <c r="E2834" t="s">
        <v>24</v>
      </c>
      <c r="F2834" t="s">
        <v>209</v>
      </c>
      <c r="G2834" t="s">
        <v>249</v>
      </c>
      <c r="I2834" t="b">
        <v>1</v>
      </c>
      <c r="J2834">
        <v>12.01</v>
      </c>
      <c r="K2834">
        <v>413.28</v>
      </c>
      <c r="L2834" t="s">
        <v>12703</v>
      </c>
      <c r="M2834" s="2">
        <f t="shared" si="132"/>
        <v>45821.568749999999</v>
      </c>
      <c r="N2834" t="s">
        <v>12704</v>
      </c>
      <c r="O2834" s="2">
        <f t="shared" si="133"/>
        <v>45824.378958333335</v>
      </c>
      <c r="P2834" t="s">
        <v>12705</v>
      </c>
      <c r="Q2834" s="2">
        <f t="shared" si="134"/>
        <v>45824.871932870374</v>
      </c>
      <c r="R2834" t="s">
        <v>12705</v>
      </c>
      <c r="S2834" t="s">
        <v>30</v>
      </c>
      <c r="T2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34" s="5">
        <f>IF(tb_ship[[#This Row],[current_status]]&lt;&gt;"DELIVERED", "",
  ABS(tb_ship[[#This Row],[Formated_actual_delivery_timestamp]] - tb_ship[[#This Row],[Formatted_estimated_delivery_timestamp]])
)</f>
        <v>0.49297453703911742</v>
      </c>
      <c r="X2834">
        <v>2</v>
      </c>
      <c r="Y2834">
        <v>4</v>
      </c>
      <c r="Z2834" t="b">
        <v>0</v>
      </c>
    </row>
    <row r="2835" spans="1:26" hidden="1" x14ac:dyDescent="0.25">
      <c r="A2835" t="s">
        <v>12706</v>
      </c>
      <c r="B2835" t="s">
        <v>42</v>
      </c>
      <c r="C2835" t="s">
        <v>23</v>
      </c>
      <c r="D2835" t="s">
        <v>52</v>
      </c>
      <c r="E2835" t="s">
        <v>173</v>
      </c>
      <c r="F2835" t="s">
        <v>329</v>
      </c>
      <c r="G2835" t="s">
        <v>421</v>
      </c>
      <c r="H2835" t="s">
        <v>1009</v>
      </c>
      <c r="I2835" t="b">
        <v>0</v>
      </c>
      <c r="J2835">
        <v>6.18</v>
      </c>
      <c r="K2835">
        <v>246.14</v>
      </c>
      <c r="L2835" t="s">
        <v>12707</v>
      </c>
      <c r="M2835" s="2">
        <f t="shared" si="132"/>
        <v>45982.25</v>
      </c>
      <c r="N2835" t="s">
        <v>12708</v>
      </c>
      <c r="O2835" s="2">
        <f t="shared" si="133"/>
        <v>45986.55</v>
      </c>
      <c r="P2835" t="s">
        <v>12709</v>
      </c>
      <c r="Q2835" s="2">
        <f t="shared" si="134"/>
        <v>45986.039236111108</v>
      </c>
      <c r="R2835" t="s">
        <v>12710</v>
      </c>
      <c r="S2835" t="s">
        <v>30</v>
      </c>
      <c r="T28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35" s="5">
        <f>IF(tb_ship[[#This Row],[current_status]]&lt;&gt;"DELIVERED", "",
  ABS(tb_ship[[#This Row],[Formated_actual_delivery_timestamp]] - tb_ship[[#This Row],[Formatted_estimated_delivery_timestamp]])
)</f>
        <v>0.51076388889487134</v>
      </c>
      <c r="X2835">
        <v>3</v>
      </c>
      <c r="Y2835">
        <v>3</v>
      </c>
      <c r="Z2835" t="b">
        <v>0</v>
      </c>
    </row>
    <row r="2836" spans="1:26" hidden="1" x14ac:dyDescent="0.25">
      <c r="A2836" t="s">
        <v>12711</v>
      </c>
      <c r="B2836" t="s">
        <v>42</v>
      </c>
      <c r="C2836" t="s">
        <v>43</v>
      </c>
      <c r="D2836" t="s">
        <v>915</v>
      </c>
      <c r="E2836" t="s">
        <v>24</v>
      </c>
      <c r="F2836" t="s">
        <v>1595</v>
      </c>
      <c r="G2836" t="s">
        <v>68</v>
      </c>
      <c r="H2836" t="s">
        <v>3163</v>
      </c>
      <c r="I2836" t="b">
        <v>0</v>
      </c>
      <c r="J2836">
        <v>5.3</v>
      </c>
      <c r="K2836">
        <v>374.38</v>
      </c>
      <c r="L2836" t="s">
        <v>12712</v>
      </c>
      <c r="M2836" s="2">
        <f t="shared" si="132"/>
        <v>45953.855555555558</v>
      </c>
      <c r="N2836" t="s">
        <v>12713</v>
      </c>
      <c r="O2836" s="2">
        <f t="shared" si="133"/>
        <v>45960.879652777781</v>
      </c>
      <c r="P2836" t="s">
        <v>12714</v>
      </c>
      <c r="Q2836" s="2">
        <f t="shared" si="134"/>
        <v>45960.794722222221</v>
      </c>
      <c r="R2836" t="s">
        <v>12714</v>
      </c>
      <c r="S2836" t="s">
        <v>30</v>
      </c>
      <c r="T28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36" s="5">
        <f>IF(tb_ship[[#This Row],[current_status]]&lt;&gt;"DELIVERED", "",
  ABS(tb_ship[[#This Row],[Formated_actual_delivery_timestamp]] - tb_ship[[#This Row],[Formatted_estimated_delivery_timestamp]])
)</f>
        <v>8.4930555560276844E-2</v>
      </c>
      <c r="X2836">
        <v>4</v>
      </c>
      <c r="Y2836">
        <v>5</v>
      </c>
      <c r="Z2836" t="b">
        <v>0</v>
      </c>
    </row>
    <row r="2837" spans="1:26" hidden="1" x14ac:dyDescent="0.25">
      <c r="A2837" t="s">
        <v>12715</v>
      </c>
      <c r="B2837" t="s">
        <v>168</v>
      </c>
      <c r="C2837" t="s">
        <v>51</v>
      </c>
      <c r="E2837" t="s">
        <v>52</v>
      </c>
      <c r="F2837" t="s">
        <v>313</v>
      </c>
      <c r="G2837" t="s">
        <v>92</v>
      </c>
      <c r="H2837" t="e">
        <f>-DE-PRI</f>
        <v>#NAME?</v>
      </c>
      <c r="I2837" t="b">
        <v>0</v>
      </c>
      <c r="J2837">
        <v>6.71</v>
      </c>
      <c r="K2837">
        <v>132.63</v>
      </c>
      <c r="L2837" t="s">
        <v>12716</v>
      </c>
      <c r="M2837" s="2">
        <f t="shared" si="132"/>
        <v>46042.431250000001</v>
      </c>
      <c r="N2837" t="s">
        <v>12717</v>
      </c>
      <c r="O2837" s="2">
        <f t="shared" si="133"/>
        <v>46049.129444444443</v>
      </c>
      <c r="P2837" t="s">
        <v>12718</v>
      </c>
      <c r="Q2837" s="2">
        <f t="shared" si="134"/>
        <v>46049.710856481484</v>
      </c>
      <c r="R2837" t="s">
        <v>12718</v>
      </c>
      <c r="S2837" t="s">
        <v>30</v>
      </c>
      <c r="T2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37" s="5">
        <f>IF(tb_ship[[#This Row],[current_status]]&lt;&gt;"DELIVERED", "",
  ABS(tb_ship[[#This Row],[Formated_actual_delivery_timestamp]] - tb_ship[[#This Row],[Formatted_estimated_delivery_timestamp]])
)</f>
        <v>0.58141203704144573</v>
      </c>
      <c r="X2837">
        <v>3</v>
      </c>
      <c r="Y2837">
        <v>2</v>
      </c>
      <c r="Z2837" t="b">
        <v>0</v>
      </c>
    </row>
    <row r="2838" spans="1:26" hidden="1" x14ac:dyDescent="0.25">
      <c r="A2838" t="s">
        <v>12719</v>
      </c>
      <c r="B2838" t="s">
        <v>279</v>
      </c>
      <c r="C2838" t="s">
        <v>43</v>
      </c>
      <c r="D2838" t="s">
        <v>34</v>
      </c>
      <c r="E2838" t="s">
        <v>24</v>
      </c>
      <c r="F2838" t="s">
        <v>75</v>
      </c>
      <c r="G2838" t="s">
        <v>25</v>
      </c>
      <c r="H2838" t="s">
        <v>319</v>
      </c>
      <c r="I2838" t="b">
        <v>1</v>
      </c>
      <c r="J2838">
        <v>10.28</v>
      </c>
      <c r="K2838">
        <v>463.13</v>
      </c>
      <c r="L2838" t="s">
        <v>12720</v>
      </c>
      <c r="M2838" s="2">
        <f t="shared" si="132"/>
        <v>45867.658333333333</v>
      </c>
      <c r="N2838" t="s">
        <v>12721</v>
      </c>
      <c r="O2838" s="2">
        <f t="shared" si="133"/>
        <v>45880.363495370373</v>
      </c>
      <c r="Q2838" s="2" t="str">
        <f t="shared" si="134"/>
        <v/>
      </c>
      <c r="R2838" t="s">
        <v>12722</v>
      </c>
      <c r="S2838" t="s">
        <v>673</v>
      </c>
      <c r="T28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38" s="5" t="str">
        <f>IF(tb_ship[[#This Row],[current_status]]&lt;&gt;"DELIVERED", "",
  ABS(tb_ship[[#This Row],[Formated_actual_delivery_timestamp]] - tb_ship[[#This Row],[Formatted_estimated_delivery_timestamp]])
)</f>
        <v/>
      </c>
      <c r="V2838" t="s">
        <v>1323</v>
      </c>
      <c r="X2838">
        <v>8</v>
      </c>
      <c r="Y2838">
        <v>2</v>
      </c>
      <c r="Z2838" t="b">
        <v>1</v>
      </c>
    </row>
    <row r="2839" spans="1:26" hidden="1" x14ac:dyDescent="0.25">
      <c r="A2839" t="s">
        <v>12723</v>
      </c>
      <c r="B2839" t="s">
        <v>203</v>
      </c>
      <c r="C2839" t="s">
        <v>23</v>
      </c>
      <c r="D2839" t="s">
        <v>24</v>
      </c>
      <c r="E2839" t="s">
        <v>44</v>
      </c>
      <c r="F2839" t="s">
        <v>35</v>
      </c>
      <c r="G2839" t="s">
        <v>109</v>
      </c>
      <c r="H2839" t="s">
        <v>735</v>
      </c>
      <c r="I2839" t="b">
        <v>1</v>
      </c>
      <c r="J2839">
        <v>4.2300000000000004</v>
      </c>
      <c r="K2839">
        <v>107.62</v>
      </c>
      <c r="L2839" t="s">
        <v>12724</v>
      </c>
      <c r="M2839" s="2">
        <f t="shared" si="132"/>
        <v>45905.777083333334</v>
      </c>
      <c r="N2839" t="s">
        <v>12725</v>
      </c>
      <c r="O2839" s="2">
        <f t="shared" si="133"/>
        <v>45910.440567129634</v>
      </c>
      <c r="P2839" t="s">
        <v>12726</v>
      </c>
      <c r="Q2839" s="2">
        <f t="shared" si="134"/>
        <v>45910.505219907413</v>
      </c>
      <c r="R2839" t="s">
        <v>12726</v>
      </c>
      <c r="S2839" t="s">
        <v>30</v>
      </c>
      <c r="T28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39" s="5">
        <f>IF(tb_ship[[#This Row],[current_status]]&lt;&gt;"DELIVERED", "",
  ABS(tb_ship[[#This Row],[Formated_actual_delivery_timestamp]] - tb_ship[[#This Row],[Formatted_estimated_delivery_timestamp]])
)</f>
        <v>6.4652777778974269E-2</v>
      </c>
      <c r="X2839">
        <v>3</v>
      </c>
      <c r="Y2839">
        <v>5</v>
      </c>
      <c r="Z2839" t="b">
        <v>0</v>
      </c>
    </row>
    <row r="2840" spans="1:26" hidden="1" x14ac:dyDescent="0.25">
      <c r="A2840" t="s">
        <v>12727</v>
      </c>
      <c r="B2840" t="s">
        <v>512</v>
      </c>
      <c r="C2840" t="s">
        <v>33</v>
      </c>
      <c r="D2840" t="s">
        <v>44</v>
      </c>
      <c r="E2840" t="s">
        <v>116</v>
      </c>
      <c r="F2840" t="s">
        <v>135</v>
      </c>
      <c r="G2840" t="s">
        <v>811</v>
      </c>
      <c r="H2840" t="s">
        <v>119</v>
      </c>
      <c r="I2840" t="b">
        <v>1</v>
      </c>
      <c r="J2840">
        <v>31.32</v>
      </c>
      <c r="K2840">
        <v>2025.25</v>
      </c>
      <c r="L2840" t="s">
        <v>12728</v>
      </c>
      <c r="M2840" s="2">
        <f t="shared" si="132"/>
        <v>45837.954861111109</v>
      </c>
      <c r="N2840" t="s">
        <v>12729</v>
      </c>
      <c r="O2840" s="2">
        <f t="shared" si="133"/>
        <v>45843.799780092588</v>
      </c>
      <c r="P2840" t="s">
        <v>12730</v>
      </c>
      <c r="Q2840" s="2">
        <f t="shared" si="134"/>
        <v>45843.988460648143</v>
      </c>
      <c r="R2840" t="s">
        <v>12731</v>
      </c>
      <c r="S2840" t="s">
        <v>30</v>
      </c>
      <c r="T28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40" s="5">
        <f>IF(tb_ship[[#This Row],[current_status]]&lt;&gt;"DELIVERED", "",
  ABS(tb_ship[[#This Row],[Formated_actual_delivery_timestamp]] - tb_ship[[#This Row],[Formatted_estimated_delivery_timestamp]])
)</f>
        <v>0.18868055555503815</v>
      </c>
      <c r="X2840">
        <v>2</v>
      </c>
      <c r="Y2840">
        <v>4</v>
      </c>
      <c r="Z2840" t="b">
        <v>0</v>
      </c>
    </row>
    <row r="2841" spans="1:26" hidden="1" x14ac:dyDescent="0.25">
      <c r="A2841" t="s">
        <v>12732</v>
      </c>
      <c r="B2841" t="s">
        <v>279</v>
      </c>
      <c r="C2841" t="s">
        <v>33</v>
      </c>
      <c r="D2841" t="s">
        <v>44</v>
      </c>
      <c r="E2841" t="s">
        <v>24</v>
      </c>
      <c r="F2841" t="s">
        <v>117</v>
      </c>
      <c r="G2841" t="s">
        <v>128</v>
      </c>
      <c r="H2841" t="s">
        <v>181</v>
      </c>
      <c r="I2841" t="b">
        <v>1</v>
      </c>
      <c r="J2841">
        <v>6.2</v>
      </c>
      <c r="K2841">
        <v>86.58</v>
      </c>
      <c r="L2841" t="s">
        <v>12733</v>
      </c>
      <c r="M2841" s="2">
        <f t="shared" si="132"/>
        <v>45954.409027777772</v>
      </c>
      <c r="N2841" t="s">
        <v>12734</v>
      </c>
      <c r="O2841" s="2">
        <f t="shared" si="133"/>
        <v>45960.270601851851</v>
      </c>
      <c r="P2841" t="s">
        <v>12735</v>
      </c>
      <c r="Q2841" s="2">
        <f t="shared" si="134"/>
        <v>45959.59103009259</v>
      </c>
      <c r="R2841" t="s">
        <v>12736</v>
      </c>
      <c r="S2841" t="s">
        <v>30</v>
      </c>
      <c r="T28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41" s="5">
        <f>IF(tb_ship[[#This Row],[current_status]]&lt;&gt;"DELIVERED", "",
  ABS(tb_ship[[#This Row],[Formated_actual_delivery_timestamp]] - tb_ship[[#This Row],[Formatted_estimated_delivery_timestamp]])
)</f>
        <v>0.67957175926130731</v>
      </c>
      <c r="X2841">
        <v>2</v>
      </c>
      <c r="Y2841">
        <v>2</v>
      </c>
      <c r="Z2841" t="b">
        <v>0</v>
      </c>
    </row>
    <row r="2842" spans="1:26" hidden="1" x14ac:dyDescent="0.25">
      <c r="A2842" t="s">
        <v>12737</v>
      </c>
      <c r="B2842" t="s">
        <v>186</v>
      </c>
      <c r="C2842" t="s">
        <v>33</v>
      </c>
      <c r="D2842" t="s">
        <v>24</v>
      </c>
      <c r="E2842" t="s">
        <v>24</v>
      </c>
      <c r="F2842" t="s">
        <v>151</v>
      </c>
      <c r="G2842" t="s">
        <v>407</v>
      </c>
      <c r="H2842" t="s">
        <v>69</v>
      </c>
      <c r="I2842" t="b">
        <v>0</v>
      </c>
      <c r="J2842">
        <v>6.81</v>
      </c>
      <c r="K2842">
        <v>150.47999999999999</v>
      </c>
      <c r="L2842" t="s">
        <v>12738</v>
      </c>
      <c r="M2842" s="2">
        <f t="shared" si="132"/>
        <v>45968.770833333336</v>
      </c>
      <c r="N2842" t="s">
        <v>12739</v>
      </c>
      <c r="O2842" s="2">
        <f t="shared" si="133"/>
        <v>45971.685902777783</v>
      </c>
      <c r="P2842" t="s">
        <v>12740</v>
      </c>
      <c r="Q2842" s="2">
        <f t="shared" si="134"/>
        <v>45971.701967592599</v>
      </c>
      <c r="R2842" t="s">
        <v>12740</v>
      </c>
      <c r="S2842" t="s">
        <v>30</v>
      </c>
      <c r="T28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42" s="5">
        <f>IF(tb_ship[[#This Row],[current_status]]&lt;&gt;"DELIVERED", "",
  ABS(tb_ship[[#This Row],[Formated_actual_delivery_timestamp]] - tb_ship[[#This Row],[Formatted_estimated_delivery_timestamp]])
)</f>
        <v>1.6064814815763384E-2</v>
      </c>
      <c r="X2842">
        <v>3</v>
      </c>
      <c r="Y2842">
        <v>2</v>
      </c>
      <c r="Z2842" t="b">
        <v>0</v>
      </c>
    </row>
    <row r="2843" spans="1:26" hidden="1" x14ac:dyDescent="0.25">
      <c r="A2843" t="s">
        <v>12741</v>
      </c>
      <c r="B2843" t="s">
        <v>99</v>
      </c>
      <c r="C2843" t="s">
        <v>23</v>
      </c>
      <c r="D2843" t="s">
        <v>100</v>
      </c>
      <c r="E2843" t="s">
        <v>24</v>
      </c>
      <c r="F2843" t="s">
        <v>1883</v>
      </c>
      <c r="G2843" t="s">
        <v>196</v>
      </c>
      <c r="H2843" t="s">
        <v>223</v>
      </c>
      <c r="I2843" t="b">
        <v>1</v>
      </c>
      <c r="J2843">
        <v>38.630000000000003</v>
      </c>
      <c r="K2843">
        <v>1367.45</v>
      </c>
      <c r="L2843" t="s">
        <v>12742</v>
      </c>
      <c r="M2843" s="2">
        <f t="shared" si="132"/>
        <v>45945.335416666669</v>
      </c>
      <c r="N2843" t="s">
        <v>12743</v>
      </c>
      <c r="O2843" s="2">
        <f t="shared" si="133"/>
        <v>45949.840069444443</v>
      </c>
      <c r="P2843" t="s">
        <v>12744</v>
      </c>
      <c r="Q2843" s="2">
        <f t="shared" si="134"/>
        <v>45949.513680555552</v>
      </c>
      <c r="R2843" t="s">
        <v>12744</v>
      </c>
      <c r="S2843" t="s">
        <v>30</v>
      </c>
      <c r="T28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43" s="5">
        <f>IF(tb_ship[[#This Row],[current_status]]&lt;&gt;"DELIVERED", "",
  ABS(tb_ship[[#This Row],[Formated_actual_delivery_timestamp]] - tb_ship[[#This Row],[Formatted_estimated_delivery_timestamp]])
)</f>
        <v>0.32638888889050577</v>
      </c>
      <c r="X2843">
        <v>2</v>
      </c>
      <c r="Y2843">
        <v>2</v>
      </c>
      <c r="Z2843" t="b">
        <v>0</v>
      </c>
    </row>
    <row r="2844" spans="1:26" hidden="1" x14ac:dyDescent="0.25">
      <c r="A2844" t="s">
        <v>12745</v>
      </c>
      <c r="B2844" t="s">
        <v>58</v>
      </c>
      <c r="C2844" t="s">
        <v>33</v>
      </c>
      <c r="D2844" t="s">
        <v>52</v>
      </c>
      <c r="E2844" t="s">
        <v>24</v>
      </c>
      <c r="F2844" t="s">
        <v>422</v>
      </c>
      <c r="G2844" t="s">
        <v>93</v>
      </c>
      <c r="I2844" t="b">
        <v>1</v>
      </c>
      <c r="J2844">
        <v>1.86</v>
      </c>
      <c r="K2844">
        <v>155.06</v>
      </c>
      <c r="L2844" t="s">
        <v>12746</v>
      </c>
      <c r="M2844" s="2">
        <f t="shared" si="132"/>
        <v>46043.61041666667</v>
      </c>
      <c r="N2844" t="s">
        <v>12747</v>
      </c>
      <c r="O2844" s="2">
        <f t="shared" si="133"/>
        <v>46048.639930555553</v>
      </c>
      <c r="P2844" t="s">
        <v>12748</v>
      </c>
      <c r="Q2844" s="2">
        <f t="shared" si="134"/>
        <v>46048.433078703703</v>
      </c>
      <c r="R2844" t="s">
        <v>12748</v>
      </c>
      <c r="S2844" t="s">
        <v>30</v>
      </c>
      <c r="T28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44" s="5">
        <f>IF(tb_ship[[#This Row],[current_status]]&lt;&gt;"DELIVERED", "",
  ABS(tb_ship[[#This Row],[Formated_actual_delivery_timestamp]] - tb_ship[[#This Row],[Formatted_estimated_delivery_timestamp]])
)</f>
        <v>0.20685185184993315</v>
      </c>
      <c r="X2844">
        <v>4</v>
      </c>
      <c r="Y2844">
        <v>3</v>
      </c>
      <c r="Z2844" t="b">
        <v>0</v>
      </c>
    </row>
    <row r="2845" spans="1:26" hidden="1" x14ac:dyDescent="0.25">
      <c r="A2845" t="s">
        <v>12749</v>
      </c>
      <c r="B2845" t="s">
        <v>168</v>
      </c>
      <c r="C2845" t="s">
        <v>51</v>
      </c>
      <c r="D2845" t="s">
        <v>59</v>
      </c>
      <c r="E2845" t="s">
        <v>52</v>
      </c>
      <c r="F2845" t="s">
        <v>160</v>
      </c>
      <c r="G2845" t="s">
        <v>4645</v>
      </c>
      <c r="H2845" t="s">
        <v>162</v>
      </c>
      <c r="I2845" t="b">
        <v>0</v>
      </c>
      <c r="J2845">
        <v>42.26</v>
      </c>
      <c r="K2845">
        <v>3870.39</v>
      </c>
      <c r="L2845" t="s">
        <v>12750</v>
      </c>
      <c r="M2845" s="2">
        <f t="shared" si="132"/>
        <v>45906.236805555556</v>
      </c>
      <c r="N2845" t="s">
        <v>12751</v>
      </c>
      <c r="O2845" s="2">
        <f t="shared" si="133"/>
        <v>45913.886574074073</v>
      </c>
      <c r="P2845" t="s">
        <v>12752</v>
      </c>
      <c r="Q2845" s="2">
        <f t="shared" si="134"/>
        <v>45913.819849537038</v>
      </c>
      <c r="R2845" t="s">
        <v>12752</v>
      </c>
      <c r="S2845" t="s">
        <v>30</v>
      </c>
      <c r="T2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45" s="5">
        <f>IF(tb_ship[[#This Row],[current_status]]&lt;&gt;"DELIVERED", "",
  ABS(tb_ship[[#This Row],[Formated_actual_delivery_timestamp]] - tb_ship[[#This Row],[Formatted_estimated_delivery_timestamp]])
)</f>
        <v>6.6724537035042886E-2</v>
      </c>
      <c r="X2845">
        <v>2</v>
      </c>
      <c r="Y2845">
        <v>4</v>
      </c>
      <c r="Z2845" t="b">
        <v>0</v>
      </c>
    </row>
    <row r="2846" spans="1:26" hidden="1" x14ac:dyDescent="0.25">
      <c r="A2846" t="s">
        <v>12753</v>
      </c>
      <c r="B2846" t="s">
        <v>3977</v>
      </c>
      <c r="C2846" t="s">
        <v>33</v>
      </c>
      <c r="D2846" t="s">
        <v>44</v>
      </c>
      <c r="E2846" t="s">
        <v>52</v>
      </c>
      <c r="F2846" t="s">
        <v>6506</v>
      </c>
      <c r="G2846" t="s">
        <v>786</v>
      </c>
      <c r="H2846" t="s">
        <v>86</v>
      </c>
      <c r="I2846" t="b">
        <v>1</v>
      </c>
      <c r="J2846">
        <v>71.959999999999994</v>
      </c>
      <c r="K2846">
        <v>6516.38</v>
      </c>
      <c r="L2846" t="s">
        <v>12754</v>
      </c>
      <c r="M2846" s="2">
        <f t="shared" si="132"/>
        <v>45899.027083333334</v>
      </c>
      <c r="N2846" t="s">
        <v>12755</v>
      </c>
      <c r="O2846" s="2">
        <f t="shared" si="133"/>
        <v>45909.147523148145</v>
      </c>
      <c r="Q2846" s="2" t="str">
        <f t="shared" si="134"/>
        <v/>
      </c>
      <c r="R2846" t="s">
        <v>12756</v>
      </c>
      <c r="S2846" t="s">
        <v>140</v>
      </c>
      <c r="T28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46" s="5" t="str">
        <f>IF(tb_ship[[#This Row],[current_status]]&lt;&gt;"DELIVERED", "",
  ABS(tb_ship[[#This Row],[Formated_actual_delivery_timestamp]] - tb_ship[[#This Row],[Formatted_estimated_delivery_timestamp]])
)</f>
        <v/>
      </c>
      <c r="V2846" t="s">
        <v>3564</v>
      </c>
      <c r="X2846">
        <v>5</v>
      </c>
      <c r="Y2846">
        <v>4</v>
      </c>
      <c r="Z2846" t="b">
        <v>1</v>
      </c>
    </row>
    <row r="2847" spans="1:26" hidden="1" x14ac:dyDescent="0.25">
      <c r="A2847" t="s">
        <v>12757</v>
      </c>
      <c r="B2847" t="s">
        <v>203</v>
      </c>
      <c r="C2847" t="s">
        <v>23</v>
      </c>
      <c r="D2847" t="s">
        <v>52</v>
      </c>
      <c r="E2847" t="s">
        <v>24</v>
      </c>
      <c r="F2847" t="s">
        <v>422</v>
      </c>
      <c r="G2847" t="s">
        <v>93</v>
      </c>
      <c r="H2847" t="s">
        <v>1024</v>
      </c>
      <c r="I2847" t="b">
        <v>1</v>
      </c>
      <c r="J2847">
        <v>34.299999999999997</v>
      </c>
      <c r="K2847">
        <v>673.44</v>
      </c>
      <c r="L2847" t="s">
        <v>12758</v>
      </c>
      <c r="M2847" s="2">
        <f t="shared" si="132"/>
        <v>45857.46875</v>
      </c>
      <c r="N2847" t="s">
        <v>12759</v>
      </c>
      <c r="O2847" s="2">
        <f t="shared" si="133"/>
        <v>45861.305613425931</v>
      </c>
      <c r="P2847" t="s">
        <v>12760</v>
      </c>
      <c r="Q2847" s="2">
        <f t="shared" si="134"/>
        <v>45861.717939814815</v>
      </c>
      <c r="R2847" t="s">
        <v>12760</v>
      </c>
      <c r="S2847" t="s">
        <v>30</v>
      </c>
      <c r="T28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47" s="5">
        <f>IF(tb_ship[[#This Row],[current_status]]&lt;&gt;"DELIVERED", "",
  ABS(tb_ship[[#This Row],[Formated_actual_delivery_timestamp]] - tb_ship[[#This Row],[Formatted_estimated_delivery_timestamp]])
)</f>
        <v>0.41232638888322981</v>
      </c>
      <c r="X2847">
        <v>1</v>
      </c>
      <c r="Y2847">
        <v>4</v>
      </c>
      <c r="Z2847" t="b">
        <v>0</v>
      </c>
    </row>
    <row r="2848" spans="1:26" hidden="1" x14ac:dyDescent="0.25">
      <c r="A2848" t="s">
        <v>12761</v>
      </c>
      <c r="B2848" t="s">
        <v>279</v>
      </c>
      <c r="C2848" t="s">
        <v>51</v>
      </c>
      <c r="D2848" t="s">
        <v>44</v>
      </c>
      <c r="E2848" t="s">
        <v>116</v>
      </c>
      <c r="F2848" t="s">
        <v>109</v>
      </c>
      <c r="G2848" t="s">
        <v>811</v>
      </c>
      <c r="H2848" t="s">
        <v>1898</v>
      </c>
      <c r="I2848" t="b">
        <v>1</v>
      </c>
      <c r="J2848">
        <v>4.82</v>
      </c>
      <c r="K2848">
        <v>116.26</v>
      </c>
      <c r="L2848" t="s">
        <v>12762</v>
      </c>
      <c r="M2848" s="2">
        <f t="shared" si="132"/>
        <v>45983.32430555555</v>
      </c>
      <c r="N2848" t="s">
        <v>12763</v>
      </c>
      <c r="O2848" s="2">
        <f t="shared" si="133"/>
        <v>45986.593692129631</v>
      </c>
      <c r="P2848" t="s">
        <v>12764</v>
      </c>
      <c r="Q2848" s="2">
        <f t="shared" si="134"/>
        <v>45986.710543981484</v>
      </c>
      <c r="R2848" t="s">
        <v>12764</v>
      </c>
      <c r="S2848" t="s">
        <v>30</v>
      </c>
      <c r="T2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48" s="5">
        <f>IF(tb_ship[[#This Row],[current_status]]&lt;&gt;"DELIVERED", "",
  ABS(tb_ship[[#This Row],[Formated_actual_delivery_timestamp]] - tb_ship[[#This Row],[Formatted_estimated_delivery_timestamp]])
)</f>
        <v>0.11685185185342561</v>
      </c>
      <c r="X2848">
        <v>3</v>
      </c>
      <c r="Y2848">
        <v>4</v>
      </c>
      <c r="Z2848" t="b">
        <v>0</v>
      </c>
    </row>
    <row r="2849" spans="1:26" hidden="1" x14ac:dyDescent="0.25">
      <c r="A2849" t="s">
        <v>12765</v>
      </c>
      <c r="B2849" t="s">
        <v>99</v>
      </c>
      <c r="D2849" t="s">
        <v>52</v>
      </c>
      <c r="E2849" t="s">
        <v>59</v>
      </c>
      <c r="F2849" t="s">
        <v>329</v>
      </c>
      <c r="G2849" t="s">
        <v>61</v>
      </c>
      <c r="H2849" t="s">
        <v>314</v>
      </c>
      <c r="I2849" t="b">
        <v>0</v>
      </c>
      <c r="J2849">
        <v>280.27</v>
      </c>
      <c r="K2849">
        <v>27291.759999999998</v>
      </c>
      <c r="L2849" t="s">
        <v>12766</v>
      </c>
      <c r="M2849" s="2">
        <f t="shared" si="132"/>
        <v>45960.505555555559</v>
      </c>
      <c r="N2849" t="s">
        <v>12767</v>
      </c>
      <c r="O2849" s="2">
        <f t="shared" si="133"/>
        <v>45969.778217592597</v>
      </c>
      <c r="P2849" t="s">
        <v>12768</v>
      </c>
      <c r="Q2849" s="2">
        <f t="shared" si="134"/>
        <v>45969.262337962966</v>
      </c>
      <c r="R2849" t="s">
        <v>12769</v>
      </c>
      <c r="S2849" t="s">
        <v>30</v>
      </c>
      <c r="T28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49" s="5">
        <f>IF(tb_ship[[#This Row],[current_status]]&lt;&gt;"DELIVERED", "",
  ABS(tb_ship[[#This Row],[Formated_actual_delivery_timestamp]] - tb_ship[[#This Row],[Formatted_estimated_delivery_timestamp]])
)</f>
        <v>0.51587962963094469</v>
      </c>
      <c r="X2849">
        <v>2</v>
      </c>
      <c r="Y2849">
        <v>3</v>
      </c>
      <c r="Z2849" t="b">
        <v>0</v>
      </c>
    </row>
    <row r="2850" spans="1:26" hidden="1" x14ac:dyDescent="0.25">
      <c r="A2850" t="s">
        <v>12770</v>
      </c>
      <c r="B2850" t="s">
        <v>279</v>
      </c>
      <c r="C2850" t="s">
        <v>2146</v>
      </c>
      <c r="D2850" t="s">
        <v>24</v>
      </c>
      <c r="E2850" t="s">
        <v>24</v>
      </c>
      <c r="F2850" t="s">
        <v>196</v>
      </c>
      <c r="G2850" t="s">
        <v>151</v>
      </c>
      <c r="H2850" t="s">
        <v>69</v>
      </c>
      <c r="I2850" t="b">
        <v>0</v>
      </c>
      <c r="J2850">
        <v>22.95</v>
      </c>
      <c r="K2850">
        <v>596.63</v>
      </c>
      <c r="L2850" t="s">
        <v>12771</v>
      </c>
      <c r="M2850" s="2">
        <f t="shared" si="132"/>
        <v>46017.845833333333</v>
      </c>
      <c r="N2850" t="s">
        <v>12772</v>
      </c>
      <c r="O2850" s="2">
        <f t="shared" si="133"/>
        <v>46019.193738425929</v>
      </c>
      <c r="P2850" t="s">
        <v>12773</v>
      </c>
      <c r="Q2850" s="2">
        <f t="shared" si="134"/>
        <v>46018.466493055559</v>
      </c>
      <c r="R2850" t="s">
        <v>12773</v>
      </c>
      <c r="S2850" t="s">
        <v>30</v>
      </c>
      <c r="T28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50" s="5">
        <f>IF(tb_ship[[#This Row],[current_status]]&lt;&gt;"DELIVERED", "",
  ABS(tb_ship[[#This Row],[Formated_actual_delivery_timestamp]] - tb_ship[[#This Row],[Formatted_estimated_delivery_timestamp]])
)</f>
        <v>0.72724537036992842</v>
      </c>
      <c r="X2850">
        <v>2</v>
      </c>
      <c r="Y2850">
        <v>1</v>
      </c>
      <c r="Z2850" t="b">
        <v>0</v>
      </c>
    </row>
    <row r="2851" spans="1:26" hidden="1" x14ac:dyDescent="0.25">
      <c r="A2851" t="s">
        <v>12774</v>
      </c>
      <c r="B2851" t="s">
        <v>660</v>
      </c>
      <c r="C2851" t="s">
        <v>51</v>
      </c>
      <c r="D2851" t="s">
        <v>24</v>
      </c>
      <c r="E2851" t="s">
        <v>44</v>
      </c>
      <c r="F2851" t="s">
        <v>128</v>
      </c>
      <c r="G2851" t="s">
        <v>45</v>
      </c>
      <c r="H2851" t="s">
        <v>735</v>
      </c>
      <c r="I2851" t="b">
        <v>1</v>
      </c>
      <c r="J2851">
        <v>24.7</v>
      </c>
      <c r="K2851">
        <v>416.07</v>
      </c>
      <c r="L2851" t="s">
        <v>12775</v>
      </c>
      <c r="M2851" s="2">
        <f t="shared" si="132"/>
        <v>45839.467361111114</v>
      </c>
      <c r="N2851" t="s">
        <v>12776</v>
      </c>
      <c r="O2851" s="2">
        <f t="shared" si="133"/>
        <v>45844.094837962963</v>
      </c>
      <c r="P2851" t="s">
        <v>12777</v>
      </c>
      <c r="Q2851" s="2">
        <f t="shared" si="134"/>
        <v>45843.53266203704</v>
      </c>
      <c r="R2851" t="s">
        <v>12777</v>
      </c>
      <c r="S2851" t="s">
        <v>30</v>
      </c>
      <c r="T28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51" s="5">
        <f>IF(tb_ship[[#This Row],[current_status]]&lt;&gt;"DELIVERED", "",
  ABS(tb_ship[[#This Row],[Formated_actual_delivery_timestamp]] - tb_ship[[#This Row],[Formatted_estimated_delivery_timestamp]])
)</f>
        <v>0.56217592592292931</v>
      </c>
      <c r="X2851">
        <v>4</v>
      </c>
      <c r="Y2851">
        <v>3</v>
      </c>
      <c r="Z2851" t="b">
        <v>0</v>
      </c>
    </row>
    <row r="2852" spans="1:26" hidden="1" x14ac:dyDescent="0.25">
      <c r="A2852" t="s">
        <v>12778</v>
      </c>
      <c r="B2852" t="s">
        <v>83</v>
      </c>
      <c r="C2852" t="s">
        <v>43</v>
      </c>
      <c r="D2852" t="s">
        <v>24</v>
      </c>
      <c r="E2852" t="s">
        <v>52</v>
      </c>
      <c r="F2852" t="s">
        <v>128</v>
      </c>
      <c r="G2852" t="s">
        <v>329</v>
      </c>
      <c r="H2852" t="s">
        <v>531</v>
      </c>
      <c r="I2852" t="b">
        <v>1</v>
      </c>
      <c r="J2852">
        <v>43.99</v>
      </c>
      <c r="K2852">
        <v>494.79</v>
      </c>
      <c r="L2852" t="s">
        <v>12779</v>
      </c>
      <c r="M2852" s="2">
        <f t="shared" si="132"/>
        <v>45965.638194444444</v>
      </c>
      <c r="N2852" t="s">
        <v>12780</v>
      </c>
      <c r="O2852" s="2">
        <f t="shared" si="133"/>
        <v>45973.639317129629</v>
      </c>
      <c r="Q2852" s="2" t="str">
        <f t="shared" si="134"/>
        <v/>
      </c>
      <c r="R2852" t="s">
        <v>12781</v>
      </c>
      <c r="S2852" t="s">
        <v>140</v>
      </c>
      <c r="T28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52" s="5" t="str">
        <f>IF(tb_ship[[#This Row],[current_status]]&lt;&gt;"DELIVERED", "",
  ABS(tb_ship[[#This Row],[Formated_actual_delivery_timestamp]] - tb_ship[[#This Row],[Formatted_estimated_delivery_timestamp]])
)</f>
        <v/>
      </c>
      <c r="V2852" t="s">
        <v>147</v>
      </c>
      <c r="X2852">
        <v>8</v>
      </c>
      <c r="Y2852">
        <v>4</v>
      </c>
      <c r="Z2852" t="b">
        <v>1</v>
      </c>
    </row>
    <row r="2853" spans="1:26" hidden="1" x14ac:dyDescent="0.25">
      <c r="A2853" t="s">
        <v>12782</v>
      </c>
      <c r="B2853" t="s">
        <v>67</v>
      </c>
      <c r="C2853" t="s">
        <v>43</v>
      </c>
      <c r="D2853" t="s">
        <v>228</v>
      </c>
      <c r="E2853" t="s">
        <v>34</v>
      </c>
      <c r="F2853" t="s">
        <v>639</v>
      </c>
      <c r="G2853" t="s">
        <v>230</v>
      </c>
      <c r="H2853" t="s">
        <v>870</v>
      </c>
      <c r="I2853" t="b">
        <v>1</v>
      </c>
      <c r="J2853">
        <v>11.73</v>
      </c>
      <c r="K2853">
        <v>274.7</v>
      </c>
      <c r="L2853" t="s">
        <v>12783</v>
      </c>
      <c r="M2853" s="2">
        <f t="shared" si="132"/>
        <v>45875.479166666664</v>
      </c>
      <c r="N2853" t="s">
        <v>12784</v>
      </c>
      <c r="O2853" s="2">
        <f t="shared" si="133"/>
        <v>45887.654976851853</v>
      </c>
      <c r="Q2853" s="2" t="str">
        <f t="shared" si="134"/>
        <v/>
      </c>
      <c r="R2853" t="s">
        <v>12785</v>
      </c>
      <c r="S2853" t="s">
        <v>140</v>
      </c>
      <c r="T28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53" s="5" t="str">
        <f>IF(tb_ship[[#This Row],[current_status]]&lt;&gt;"DELIVERED", "",
  ABS(tb_ship[[#This Row],[Formated_actual_delivery_timestamp]] - tb_ship[[#This Row],[Formatted_estimated_delivery_timestamp]])
)</f>
        <v/>
      </c>
      <c r="V2853" t="s">
        <v>157</v>
      </c>
      <c r="X2853">
        <v>9</v>
      </c>
      <c r="Y2853">
        <v>5</v>
      </c>
      <c r="Z2853" t="b">
        <v>1</v>
      </c>
    </row>
    <row r="2854" spans="1:26" hidden="1" x14ac:dyDescent="0.25">
      <c r="A2854" t="s">
        <v>12786</v>
      </c>
      <c r="B2854" t="s">
        <v>186</v>
      </c>
      <c r="C2854" t="s">
        <v>33</v>
      </c>
      <c r="D2854" t="s">
        <v>24</v>
      </c>
      <c r="E2854" t="s">
        <v>34</v>
      </c>
      <c r="F2854" t="s">
        <v>93</v>
      </c>
      <c r="G2854" t="s">
        <v>3842</v>
      </c>
      <c r="H2854" t="s">
        <v>259</v>
      </c>
      <c r="I2854" t="b">
        <v>1</v>
      </c>
      <c r="J2854">
        <v>34.82</v>
      </c>
      <c r="K2854">
        <v>1376</v>
      </c>
      <c r="L2854" t="s">
        <v>12787</v>
      </c>
      <c r="M2854" s="2">
        <f t="shared" si="132"/>
        <v>45899.552777777782</v>
      </c>
      <c r="N2854" t="s">
        <v>12788</v>
      </c>
      <c r="O2854" s="2">
        <f t="shared" si="133"/>
        <v>45900.671747685185</v>
      </c>
      <c r="P2854" t="s">
        <v>12789</v>
      </c>
      <c r="Q2854" s="2">
        <f t="shared" si="134"/>
        <v>45901.71539351852</v>
      </c>
      <c r="R2854" t="s">
        <v>12790</v>
      </c>
      <c r="S2854" t="s">
        <v>30</v>
      </c>
      <c r="T2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54" s="5">
        <f>IF(tb_ship[[#This Row],[current_status]]&lt;&gt;"DELIVERED", "",
  ABS(tb_ship[[#This Row],[Formated_actual_delivery_timestamp]] - tb_ship[[#This Row],[Formatted_estimated_delivery_timestamp]])
)</f>
        <v>1.0436458333351766</v>
      </c>
      <c r="X2854">
        <v>3</v>
      </c>
      <c r="Y2854">
        <v>5</v>
      </c>
      <c r="Z2854" t="b">
        <v>1</v>
      </c>
    </row>
    <row r="2855" spans="1:26" hidden="1" x14ac:dyDescent="0.25">
      <c r="A2855" t="s">
        <v>12791</v>
      </c>
      <c r="B2855" t="s">
        <v>99</v>
      </c>
      <c r="D2855" t="s">
        <v>24</v>
      </c>
      <c r="E2855" t="s">
        <v>34</v>
      </c>
      <c r="F2855" t="s">
        <v>189</v>
      </c>
      <c r="G2855" t="s">
        <v>961</v>
      </c>
      <c r="H2855" t="s">
        <v>444</v>
      </c>
      <c r="I2855" t="b">
        <v>1</v>
      </c>
      <c r="J2855">
        <v>10.9</v>
      </c>
      <c r="K2855">
        <v>250.07</v>
      </c>
      <c r="L2855" t="s">
        <v>12792</v>
      </c>
      <c r="M2855" s="2">
        <f t="shared" si="132"/>
        <v>46029.511111111111</v>
      </c>
      <c r="N2855" t="s">
        <v>12793</v>
      </c>
      <c r="O2855" s="2">
        <f t="shared" si="133"/>
        <v>46035.590115740742</v>
      </c>
      <c r="P2855" t="s">
        <v>12794</v>
      </c>
      <c r="Q2855" s="2">
        <f t="shared" si="134"/>
        <v>46035.078506944446</v>
      </c>
      <c r="R2855" t="s">
        <v>12794</v>
      </c>
      <c r="S2855" t="s">
        <v>30</v>
      </c>
      <c r="T28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55" s="5">
        <f>IF(tb_ship[[#This Row],[current_status]]&lt;&gt;"DELIVERED", "",
  ABS(tb_ship[[#This Row],[Formated_actual_delivery_timestamp]] - tb_ship[[#This Row],[Formatted_estimated_delivery_timestamp]])
)</f>
        <v>0.51160879629605915</v>
      </c>
      <c r="X2855">
        <v>4</v>
      </c>
      <c r="Y2855">
        <v>5</v>
      </c>
      <c r="Z2855" t="b">
        <v>0</v>
      </c>
    </row>
    <row r="2856" spans="1:26" hidden="1" x14ac:dyDescent="0.25">
      <c r="A2856" t="s">
        <v>12795</v>
      </c>
      <c r="B2856" t="s">
        <v>42</v>
      </c>
      <c r="C2856" t="s">
        <v>33</v>
      </c>
      <c r="D2856" t="s">
        <v>173</v>
      </c>
      <c r="E2856" t="s">
        <v>52</v>
      </c>
      <c r="F2856" t="s">
        <v>421</v>
      </c>
      <c r="G2856" t="s">
        <v>236</v>
      </c>
      <c r="H2856" t="s">
        <v>292</v>
      </c>
      <c r="I2856" t="b">
        <v>0</v>
      </c>
      <c r="J2856">
        <v>15.41</v>
      </c>
      <c r="K2856">
        <v>162.44999999999999</v>
      </c>
      <c r="L2856" t="s">
        <v>12796</v>
      </c>
      <c r="M2856" s="2">
        <f t="shared" si="132"/>
        <v>45921.443055555559</v>
      </c>
      <c r="N2856" t="s">
        <v>12797</v>
      </c>
      <c r="O2856" s="2">
        <f t="shared" si="133"/>
        <v>45927.367824074077</v>
      </c>
      <c r="Q2856" s="2" t="str">
        <f t="shared" si="134"/>
        <v/>
      </c>
      <c r="R2856" t="s">
        <v>12798</v>
      </c>
      <c r="S2856" t="s">
        <v>673</v>
      </c>
      <c r="T28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56" s="5" t="str">
        <f>IF(tb_ship[[#This Row],[current_status]]&lt;&gt;"DELIVERED", "",
  ABS(tb_ship[[#This Row],[Formated_actual_delivery_timestamp]] - tb_ship[[#This Row],[Formatted_estimated_delivery_timestamp]])
)</f>
        <v/>
      </c>
      <c r="V2856" t="s">
        <v>141</v>
      </c>
      <c r="X2856">
        <v>5</v>
      </c>
      <c r="Y2856">
        <v>2</v>
      </c>
      <c r="Z2856" t="b">
        <v>1</v>
      </c>
    </row>
    <row r="2857" spans="1:26" hidden="1" x14ac:dyDescent="0.25">
      <c r="A2857" t="s">
        <v>12799</v>
      </c>
      <c r="B2857" t="s">
        <v>58</v>
      </c>
      <c r="C2857" t="s">
        <v>51</v>
      </c>
      <c r="D2857" t="s">
        <v>915</v>
      </c>
      <c r="E2857" t="s">
        <v>24</v>
      </c>
      <c r="F2857" t="s">
        <v>3451</v>
      </c>
      <c r="G2857" t="s">
        <v>128</v>
      </c>
      <c r="H2857" t="s">
        <v>917</v>
      </c>
      <c r="I2857" t="b">
        <v>1</v>
      </c>
      <c r="J2857">
        <v>2.78</v>
      </c>
      <c r="K2857">
        <v>229.28</v>
      </c>
      <c r="L2857" t="s">
        <v>12800</v>
      </c>
      <c r="M2857" s="2">
        <f t="shared" si="132"/>
        <v>46032.6875</v>
      </c>
      <c r="N2857" t="s">
        <v>12801</v>
      </c>
      <c r="O2857" s="2">
        <f t="shared" si="133"/>
        <v>46036.738344907411</v>
      </c>
      <c r="P2857" t="s">
        <v>12802</v>
      </c>
      <c r="Q2857" s="2">
        <f t="shared" si="134"/>
        <v>46036.636342592596</v>
      </c>
      <c r="R2857" t="s">
        <v>12803</v>
      </c>
      <c r="S2857" t="s">
        <v>30</v>
      </c>
      <c r="T28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57" s="5">
        <f>IF(tb_ship[[#This Row],[current_status]]&lt;&gt;"DELIVERED", "",
  ABS(tb_ship[[#This Row],[Formated_actual_delivery_timestamp]] - tb_ship[[#This Row],[Formatted_estimated_delivery_timestamp]])
)</f>
        <v>0.10200231481576338</v>
      </c>
      <c r="X2857">
        <v>3</v>
      </c>
      <c r="Y2857">
        <v>2</v>
      </c>
      <c r="Z2857" t="b">
        <v>0</v>
      </c>
    </row>
    <row r="2858" spans="1:26" hidden="1" x14ac:dyDescent="0.25">
      <c r="A2858" t="s">
        <v>12804</v>
      </c>
      <c r="B2858" t="s">
        <v>150</v>
      </c>
      <c r="C2858" t="s">
        <v>33</v>
      </c>
      <c r="D2858" t="s">
        <v>52</v>
      </c>
      <c r="E2858" t="s">
        <v>24</v>
      </c>
      <c r="F2858" t="s">
        <v>422</v>
      </c>
      <c r="G2858" t="s">
        <v>102</v>
      </c>
      <c r="H2858" t="s">
        <v>197</v>
      </c>
      <c r="I2858" t="b">
        <v>1</v>
      </c>
      <c r="J2858">
        <v>6.38</v>
      </c>
      <c r="K2858">
        <v>119.25</v>
      </c>
      <c r="L2858" t="s">
        <v>12805</v>
      </c>
      <c r="M2858" s="2">
        <f t="shared" si="132"/>
        <v>46023.584027777775</v>
      </c>
      <c r="N2858" t="s">
        <v>12806</v>
      </c>
      <c r="O2858" s="2">
        <f t="shared" si="133"/>
        <v>46026.747037037043</v>
      </c>
      <c r="P2858" t="s">
        <v>12807</v>
      </c>
      <c r="Q2858" s="2">
        <f t="shared" si="134"/>
        <v>46027.318553240744</v>
      </c>
      <c r="R2858" t="s">
        <v>12807</v>
      </c>
      <c r="S2858" t="s">
        <v>30</v>
      </c>
      <c r="T28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58" s="5">
        <f>IF(tb_ship[[#This Row],[current_status]]&lt;&gt;"DELIVERED", "",
  ABS(tb_ship[[#This Row],[Formated_actual_delivery_timestamp]] - tb_ship[[#This Row],[Formatted_estimated_delivery_timestamp]])
)</f>
        <v>0.5715162037013215</v>
      </c>
      <c r="X2858">
        <v>2</v>
      </c>
      <c r="Y2858">
        <v>4</v>
      </c>
      <c r="Z2858" t="b">
        <v>0</v>
      </c>
    </row>
    <row r="2859" spans="1:26" hidden="1" x14ac:dyDescent="0.25">
      <c r="A2859" t="s">
        <v>12808</v>
      </c>
      <c r="B2859" t="s">
        <v>402</v>
      </c>
      <c r="C2859" t="s">
        <v>43</v>
      </c>
      <c r="D2859" t="s">
        <v>34</v>
      </c>
      <c r="E2859" t="s">
        <v>24</v>
      </c>
      <c r="F2859" t="s">
        <v>75</v>
      </c>
      <c r="G2859" t="s">
        <v>68</v>
      </c>
      <c r="H2859" t="s">
        <v>2747</v>
      </c>
      <c r="I2859" t="b">
        <v>1</v>
      </c>
      <c r="J2859">
        <v>9.81</v>
      </c>
      <c r="K2859">
        <v>308.5</v>
      </c>
      <c r="L2859" t="s">
        <v>12809</v>
      </c>
      <c r="M2859" s="2">
        <f t="shared" si="132"/>
        <v>46000.563888888886</v>
      </c>
      <c r="N2859" t="s">
        <v>12810</v>
      </c>
      <c r="O2859" s="2">
        <f t="shared" si="133"/>
        <v>46009.138831018521</v>
      </c>
      <c r="Q2859" s="2" t="str">
        <f t="shared" si="134"/>
        <v/>
      </c>
      <c r="R2859" t="s">
        <v>12811</v>
      </c>
      <c r="S2859" t="s">
        <v>140</v>
      </c>
      <c r="T28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59" s="5" t="str">
        <f>IF(tb_ship[[#This Row],[current_status]]&lt;&gt;"DELIVERED", "",
  ABS(tb_ship[[#This Row],[Formated_actual_delivery_timestamp]] - tb_ship[[#This Row],[Formatted_estimated_delivery_timestamp]])
)</f>
        <v/>
      </c>
      <c r="V2859" t="s">
        <v>1055</v>
      </c>
      <c r="X2859">
        <v>4</v>
      </c>
      <c r="Y2859">
        <v>5</v>
      </c>
      <c r="Z2859" t="b">
        <v>1</v>
      </c>
    </row>
    <row r="2860" spans="1:26" hidden="1" x14ac:dyDescent="0.25">
      <c r="A2860" t="s">
        <v>12812</v>
      </c>
      <c r="B2860" t="s">
        <v>67</v>
      </c>
      <c r="C2860" t="s">
        <v>51</v>
      </c>
      <c r="D2860" t="s">
        <v>24</v>
      </c>
      <c r="E2860" t="s">
        <v>24</v>
      </c>
      <c r="F2860" t="s">
        <v>189</v>
      </c>
      <c r="G2860" t="s">
        <v>35</v>
      </c>
      <c r="H2860" t="s">
        <v>525</v>
      </c>
      <c r="I2860" t="b">
        <v>0</v>
      </c>
      <c r="J2860">
        <v>14.84</v>
      </c>
      <c r="K2860">
        <v>667.35</v>
      </c>
      <c r="L2860" t="s">
        <v>12813</v>
      </c>
      <c r="M2860" s="2">
        <f t="shared" si="132"/>
        <v>46052.847222222226</v>
      </c>
      <c r="N2860" t="s">
        <v>12814</v>
      </c>
      <c r="O2860" s="2">
        <f t="shared" si="133"/>
        <v>46054.43886574074</v>
      </c>
      <c r="P2860" t="s">
        <v>12815</v>
      </c>
      <c r="Q2860" s="2">
        <f t="shared" si="134"/>
        <v>46054.184780092597</v>
      </c>
      <c r="R2860" t="s">
        <v>12815</v>
      </c>
      <c r="S2860" t="s">
        <v>30</v>
      </c>
      <c r="T28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0" s="5">
        <f>IF(tb_ship[[#This Row],[current_status]]&lt;&gt;"DELIVERED", "",
  ABS(tb_ship[[#This Row],[Formated_actual_delivery_timestamp]] - tb_ship[[#This Row],[Formatted_estimated_delivery_timestamp]])
)</f>
        <v>0.25408564814279089</v>
      </c>
      <c r="X2860">
        <v>1</v>
      </c>
      <c r="Y2860">
        <v>1</v>
      </c>
      <c r="Z2860" t="b">
        <v>0</v>
      </c>
    </row>
    <row r="2861" spans="1:26" hidden="1" x14ac:dyDescent="0.25">
      <c r="A2861" t="s">
        <v>12816</v>
      </c>
      <c r="B2861" t="s">
        <v>67</v>
      </c>
      <c r="C2861" t="s">
        <v>33</v>
      </c>
      <c r="D2861" t="s">
        <v>187</v>
      </c>
      <c r="E2861" t="s">
        <v>24</v>
      </c>
      <c r="F2861" t="s">
        <v>801</v>
      </c>
      <c r="G2861" t="s">
        <v>151</v>
      </c>
      <c r="H2861" t="s">
        <v>927</v>
      </c>
      <c r="I2861" t="b">
        <v>1</v>
      </c>
      <c r="J2861">
        <v>10.47</v>
      </c>
      <c r="K2861">
        <v>230.06</v>
      </c>
      <c r="L2861" t="s">
        <v>12817</v>
      </c>
      <c r="M2861" s="2">
        <f t="shared" si="132"/>
        <v>45888.10833333333</v>
      </c>
      <c r="N2861" t="s">
        <v>12818</v>
      </c>
      <c r="O2861" s="2">
        <f t="shared" si="133"/>
        <v>45896.054895833331</v>
      </c>
      <c r="P2861" t="s">
        <v>12819</v>
      </c>
      <c r="Q2861" s="2">
        <f t="shared" si="134"/>
        <v>45895.904699074075</v>
      </c>
      <c r="R2861" t="s">
        <v>12820</v>
      </c>
      <c r="S2861" t="s">
        <v>30</v>
      </c>
      <c r="T28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1" s="5">
        <f>IF(tb_ship[[#This Row],[current_status]]&lt;&gt;"DELIVERED", "",
  ABS(tb_ship[[#This Row],[Formated_actual_delivery_timestamp]] - tb_ship[[#This Row],[Formatted_estimated_delivery_timestamp]])
)</f>
        <v>0.15019675925577758</v>
      </c>
      <c r="X2861">
        <v>3</v>
      </c>
      <c r="Y2861">
        <v>4</v>
      </c>
      <c r="Z2861" t="b">
        <v>0</v>
      </c>
    </row>
    <row r="2862" spans="1:26" hidden="1" x14ac:dyDescent="0.25">
      <c r="A2862" t="s">
        <v>12821</v>
      </c>
      <c r="B2862" t="s">
        <v>58</v>
      </c>
      <c r="C2862" t="s">
        <v>6356</v>
      </c>
      <c r="D2862" t="s">
        <v>52</v>
      </c>
      <c r="E2862" t="s">
        <v>59</v>
      </c>
      <c r="F2862" t="s">
        <v>236</v>
      </c>
      <c r="G2862" t="s">
        <v>61</v>
      </c>
      <c r="H2862" t="s">
        <v>314</v>
      </c>
      <c r="I2862" t="b">
        <v>0</v>
      </c>
      <c r="J2862">
        <v>3.63</v>
      </c>
      <c r="K2862">
        <v>63.82</v>
      </c>
      <c r="L2862" t="s">
        <v>12822</v>
      </c>
      <c r="M2862" s="2">
        <f t="shared" si="132"/>
        <v>45917.490972222222</v>
      </c>
      <c r="N2862" t="s">
        <v>12823</v>
      </c>
      <c r="O2862" s="2">
        <f t="shared" si="133"/>
        <v>45921.492974537039</v>
      </c>
      <c r="P2862" t="s">
        <v>12824</v>
      </c>
      <c r="Q2862" s="2">
        <f t="shared" si="134"/>
        <v>45921.443807870368</v>
      </c>
      <c r="R2862" t="s">
        <v>12825</v>
      </c>
      <c r="S2862" t="s">
        <v>30</v>
      </c>
      <c r="T28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2" s="5">
        <f>IF(tb_ship[[#This Row],[current_status]]&lt;&gt;"DELIVERED", "",
  ABS(tb_ship[[#This Row],[Formated_actual_delivery_timestamp]] - tb_ship[[#This Row],[Formatted_estimated_delivery_timestamp]])
)</f>
        <v>4.9166666671226267E-2</v>
      </c>
      <c r="X2862">
        <v>2</v>
      </c>
      <c r="Y2862">
        <v>2</v>
      </c>
      <c r="Z2862" t="b">
        <v>0</v>
      </c>
    </row>
    <row r="2863" spans="1:26" hidden="1" x14ac:dyDescent="0.25">
      <c r="A2863" t="s">
        <v>12826</v>
      </c>
      <c r="B2863" t="s">
        <v>203</v>
      </c>
      <c r="C2863" t="s">
        <v>43</v>
      </c>
      <c r="D2863" t="s">
        <v>24</v>
      </c>
      <c r="E2863" t="s">
        <v>34</v>
      </c>
      <c r="F2863" t="s">
        <v>407</v>
      </c>
      <c r="G2863" t="s">
        <v>36</v>
      </c>
      <c r="H2863" t="s">
        <v>3260</v>
      </c>
      <c r="I2863" t="b">
        <v>1</v>
      </c>
      <c r="J2863">
        <v>7.81</v>
      </c>
      <c r="K2863">
        <v>487.6</v>
      </c>
      <c r="L2863" t="s">
        <v>12827</v>
      </c>
      <c r="M2863" s="2">
        <f t="shared" si="132"/>
        <v>46037.010416666672</v>
      </c>
      <c r="N2863" t="s">
        <v>12828</v>
      </c>
      <c r="O2863" s="2">
        <f t="shared" si="133"/>
        <v>46048.464965277781</v>
      </c>
      <c r="P2863" t="s">
        <v>12829</v>
      </c>
      <c r="Q2863" s="2">
        <f t="shared" si="134"/>
        <v>46047.82608796296</v>
      </c>
      <c r="R2863" t="s">
        <v>12830</v>
      </c>
      <c r="S2863" t="s">
        <v>30</v>
      </c>
      <c r="T28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3" s="5">
        <f>IF(tb_ship[[#This Row],[current_status]]&lt;&gt;"DELIVERED", "",
  ABS(tb_ship[[#This Row],[Formated_actual_delivery_timestamp]] - tb_ship[[#This Row],[Formatted_estimated_delivery_timestamp]])
)</f>
        <v>0.63887731482100207</v>
      </c>
      <c r="X2863">
        <v>2</v>
      </c>
      <c r="Y2863">
        <v>5</v>
      </c>
      <c r="Z2863" t="b">
        <v>0</v>
      </c>
    </row>
    <row r="2864" spans="1:26" hidden="1" x14ac:dyDescent="0.25">
      <c r="A2864" t="s">
        <v>12831</v>
      </c>
      <c r="B2864" t="s">
        <v>58</v>
      </c>
      <c r="C2864" t="s">
        <v>33</v>
      </c>
      <c r="D2864" t="s">
        <v>34</v>
      </c>
      <c r="E2864" t="s">
        <v>24</v>
      </c>
      <c r="F2864" t="s">
        <v>75</v>
      </c>
      <c r="G2864" t="s">
        <v>151</v>
      </c>
      <c r="H2864" t="s">
        <v>319</v>
      </c>
      <c r="I2864" t="b">
        <v>1</v>
      </c>
      <c r="J2864">
        <v>14.08</v>
      </c>
      <c r="K2864">
        <v>213.32</v>
      </c>
      <c r="L2864" t="s">
        <v>12832</v>
      </c>
      <c r="M2864" s="2">
        <f t="shared" si="132"/>
        <v>45882.595138888886</v>
      </c>
      <c r="N2864" t="s">
        <v>12833</v>
      </c>
      <c r="O2864" s="2">
        <f t="shared" si="133"/>
        <v>45887.088391203702</v>
      </c>
      <c r="P2864" t="s">
        <v>12834</v>
      </c>
      <c r="Q2864" s="2">
        <f t="shared" si="134"/>
        <v>45886.849618055552</v>
      </c>
      <c r="R2864" t="s">
        <v>12834</v>
      </c>
      <c r="S2864" t="s">
        <v>30</v>
      </c>
      <c r="T28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4" s="5">
        <f>IF(tb_ship[[#This Row],[current_status]]&lt;&gt;"DELIVERED", "",
  ABS(tb_ship[[#This Row],[Formated_actual_delivery_timestamp]] - tb_ship[[#This Row],[Formatted_estimated_delivery_timestamp]])
)</f>
        <v>0.23877314815035788</v>
      </c>
      <c r="X2864">
        <v>2</v>
      </c>
      <c r="Y2864">
        <v>2</v>
      </c>
      <c r="Z2864" t="b">
        <v>0</v>
      </c>
    </row>
    <row r="2865" spans="1:26" hidden="1" x14ac:dyDescent="0.25">
      <c r="A2865" t="s">
        <v>12835</v>
      </c>
      <c r="B2865" t="s">
        <v>203</v>
      </c>
      <c r="C2865" t="s">
        <v>43</v>
      </c>
      <c r="D2865" t="s">
        <v>59</v>
      </c>
      <c r="E2865" t="s">
        <v>52</v>
      </c>
      <c r="F2865" t="s">
        <v>1576</v>
      </c>
      <c r="G2865" t="s">
        <v>329</v>
      </c>
      <c r="H2865" t="s">
        <v>162</v>
      </c>
      <c r="I2865" t="b">
        <v>0</v>
      </c>
      <c r="J2865">
        <v>46.75</v>
      </c>
      <c r="K2865">
        <v>2616.2399999999998</v>
      </c>
      <c r="L2865" t="s">
        <v>12836</v>
      </c>
      <c r="M2865" s="2">
        <f t="shared" si="132"/>
        <v>45844.634722222225</v>
      </c>
      <c r="N2865" t="s">
        <v>12837</v>
      </c>
      <c r="O2865" s="2">
        <f t="shared" si="133"/>
        <v>45852.058715277781</v>
      </c>
      <c r="P2865" t="s">
        <v>12838</v>
      </c>
      <c r="Q2865" s="2">
        <f t="shared" si="134"/>
        <v>45851.601585648146</v>
      </c>
      <c r="R2865" t="s">
        <v>12839</v>
      </c>
      <c r="S2865" t="s">
        <v>30</v>
      </c>
      <c r="T28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5" s="5">
        <f>IF(tb_ship[[#This Row],[current_status]]&lt;&gt;"DELIVERED", "",
  ABS(tb_ship[[#This Row],[Formated_actual_delivery_timestamp]] - tb_ship[[#This Row],[Formatted_estimated_delivery_timestamp]])
)</f>
        <v>0.45712962963443715</v>
      </c>
      <c r="X2865">
        <v>1</v>
      </c>
      <c r="Y2865">
        <v>4</v>
      </c>
      <c r="Z2865" t="b">
        <v>0</v>
      </c>
    </row>
    <row r="2866" spans="1:26" hidden="1" x14ac:dyDescent="0.25">
      <c r="A2866" t="s">
        <v>12840</v>
      </c>
      <c r="B2866" t="s">
        <v>203</v>
      </c>
      <c r="C2866" t="s">
        <v>51</v>
      </c>
      <c r="D2866" t="s">
        <v>187</v>
      </c>
      <c r="E2866" t="s">
        <v>24</v>
      </c>
      <c r="F2866" t="s">
        <v>801</v>
      </c>
      <c r="G2866" t="s">
        <v>25</v>
      </c>
      <c r="H2866" t="s">
        <v>190</v>
      </c>
      <c r="I2866" t="b">
        <v>1</v>
      </c>
      <c r="J2866">
        <v>15.14</v>
      </c>
      <c r="K2866">
        <v>1114.82</v>
      </c>
      <c r="L2866" t="s">
        <v>12841</v>
      </c>
      <c r="M2866" s="2">
        <f t="shared" si="132"/>
        <v>46055.196527777778</v>
      </c>
      <c r="N2866" t="s">
        <v>12842</v>
      </c>
      <c r="O2866" s="2">
        <f t="shared" si="133"/>
        <v>46059.854895833334</v>
      </c>
      <c r="P2866" t="s">
        <v>12843</v>
      </c>
      <c r="Q2866" s="2">
        <f t="shared" si="134"/>
        <v>46053.970520833333</v>
      </c>
      <c r="R2866" t="s">
        <v>12844</v>
      </c>
      <c r="S2866" t="s">
        <v>30</v>
      </c>
      <c r="T28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6" s="5">
        <f>IF(tb_ship[[#This Row],[current_status]]&lt;&gt;"DELIVERED", "",
  ABS(tb_ship[[#This Row],[Formated_actual_delivery_timestamp]] - tb_ship[[#This Row],[Formatted_estimated_delivery_timestamp]])
)</f>
        <v>5.8843750000014552</v>
      </c>
      <c r="X2866">
        <v>3</v>
      </c>
      <c r="Y2866">
        <v>4</v>
      </c>
      <c r="Z2866" t="b">
        <v>0</v>
      </c>
    </row>
    <row r="2867" spans="1:26" hidden="1" x14ac:dyDescent="0.25">
      <c r="A2867" t="s">
        <v>12845</v>
      </c>
      <c r="B2867" t="s">
        <v>203</v>
      </c>
      <c r="C2867" t="s">
        <v>51</v>
      </c>
      <c r="D2867" t="s">
        <v>52</v>
      </c>
      <c r="E2867" t="s">
        <v>24</v>
      </c>
      <c r="F2867" t="s">
        <v>422</v>
      </c>
      <c r="G2867" t="s">
        <v>35</v>
      </c>
      <c r="H2867" t="s">
        <v>1024</v>
      </c>
      <c r="I2867" t="b">
        <v>1</v>
      </c>
      <c r="J2867">
        <v>11.53</v>
      </c>
      <c r="K2867">
        <v>249.05</v>
      </c>
      <c r="L2867" t="s">
        <v>12846</v>
      </c>
      <c r="M2867" s="2">
        <f t="shared" si="132"/>
        <v>45872.475694444445</v>
      </c>
      <c r="N2867" t="s">
        <v>12847</v>
      </c>
      <c r="O2867" s="2">
        <f t="shared" si="133"/>
        <v>45879.160844907412</v>
      </c>
      <c r="Q2867" s="2" t="str">
        <f t="shared" si="134"/>
        <v/>
      </c>
      <c r="R2867" t="s">
        <v>12848</v>
      </c>
      <c r="S2867" t="s">
        <v>673</v>
      </c>
      <c r="T28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67" s="5" t="str">
        <f>IF(tb_ship[[#This Row],[current_status]]&lt;&gt;"DELIVERED", "",
  ABS(tb_ship[[#This Row],[Formated_actual_delivery_timestamp]] - tb_ship[[#This Row],[Formatted_estimated_delivery_timestamp]])
)</f>
        <v/>
      </c>
      <c r="V2867" t="s">
        <v>7390</v>
      </c>
      <c r="W2867" t="s">
        <v>4425</v>
      </c>
      <c r="X2867">
        <v>6</v>
      </c>
      <c r="Y2867">
        <v>3</v>
      </c>
      <c r="Z2867" t="b">
        <v>1</v>
      </c>
    </row>
    <row r="2868" spans="1:26" hidden="1" x14ac:dyDescent="0.25">
      <c r="A2868" t="s">
        <v>12849</v>
      </c>
      <c r="B2868" t="s">
        <v>58</v>
      </c>
      <c r="C2868" t="s">
        <v>33</v>
      </c>
      <c r="D2868" t="s">
        <v>24</v>
      </c>
      <c r="E2868" t="s">
        <v>24</v>
      </c>
      <c r="F2868" t="s">
        <v>249</v>
      </c>
      <c r="G2868" t="s">
        <v>1259</v>
      </c>
      <c r="H2868" t="s">
        <v>69</v>
      </c>
      <c r="I2868" t="b">
        <v>0</v>
      </c>
      <c r="J2868">
        <v>34.29</v>
      </c>
      <c r="K2868">
        <v>1710.37</v>
      </c>
      <c r="L2868" t="s">
        <v>12850</v>
      </c>
      <c r="M2868" s="2">
        <f t="shared" si="132"/>
        <v>46013.837500000001</v>
      </c>
      <c r="N2868" t="s">
        <v>12851</v>
      </c>
      <c r="O2868" s="2">
        <f t="shared" si="133"/>
        <v>46017.094687500001</v>
      </c>
      <c r="P2868" t="s">
        <v>12852</v>
      </c>
      <c r="Q2868" s="2">
        <f t="shared" si="134"/>
        <v>46018.137141203704</v>
      </c>
      <c r="R2868" t="s">
        <v>12852</v>
      </c>
      <c r="S2868" t="s">
        <v>30</v>
      </c>
      <c r="T28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68" s="5">
        <f>IF(tb_ship[[#This Row],[current_status]]&lt;&gt;"DELIVERED", "",
  ABS(tb_ship[[#This Row],[Formated_actual_delivery_timestamp]] - tb_ship[[#This Row],[Formatted_estimated_delivery_timestamp]])
)</f>
        <v>1.0424537037033588</v>
      </c>
      <c r="X2868">
        <v>2</v>
      </c>
      <c r="Y2868">
        <v>2</v>
      </c>
      <c r="Z2868" t="b">
        <v>0</v>
      </c>
    </row>
    <row r="2869" spans="1:26" hidden="1" x14ac:dyDescent="0.25">
      <c r="A2869" t="s">
        <v>12853</v>
      </c>
      <c r="B2869" t="s">
        <v>203</v>
      </c>
      <c r="C2869" t="s">
        <v>51</v>
      </c>
      <c r="D2869" t="s">
        <v>59</v>
      </c>
      <c r="E2869" t="s">
        <v>52</v>
      </c>
      <c r="F2869" t="s">
        <v>313</v>
      </c>
      <c r="G2869" t="s">
        <v>76</v>
      </c>
      <c r="I2869" t="b">
        <v>0</v>
      </c>
      <c r="J2869">
        <v>15.93</v>
      </c>
      <c r="K2869">
        <v>1101.52</v>
      </c>
      <c r="L2869" t="s">
        <v>12854</v>
      </c>
      <c r="M2869" s="2">
        <f t="shared" si="132"/>
        <v>45883.4</v>
      </c>
      <c r="N2869" t="s">
        <v>12855</v>
      </c>
      <c r="O2869" s="2">
        <f t="shared" si="133"/>
        <v>45888.706076388895</v>
      </c>
      <c r="P2869" t="s">
        <v>12856</v>
      </c>
      <c r="Q2869" s="2">
        <f t="shared" si="134"/>
        <v>45887.883750000001</v>
      </c>
      <c r="R2869" t="s">
        <v>12857</v>
      </c>
      <c r="S2869" t="s">
        <v>30</v>
      </c>
      <c r="T28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69" s="5">
        <f>IF(tb_ship[[#This Row],[current_status]]&lt;&gt;"DELIVERED", "",
  ABS(tb_ship[[#This Row],[Formated_actual_delivery_timestamp]] - tb_ship[[#This Row],[Formatted_estimated_delivery_timestamp]])
)</f>
        <v>0.82232638889399823</v>
      </c>
      <c r="X2869">
        <v>3</v>
      </c>
      <c r="Y2869">
        <v>5</v>
      </c>
      <c r="Z2869" t="b">
        <v>0</v>
      </c>
    </row>
    <row r="2870" spans="1:26" hidden="1" x14ac:dyDescent="0.25">
      <c r="A2870" t="s">
        <v>12858</v>
      </c>
      <c r="B2870" t="s">
        <v>203</v>
      </c>
      <c r="C2870" t="s">
        <v>51</v>
      </c>
      <c r="D2870" t="s">
        <v>34</v>
      </c>
      <c r="E2870" t="s">
        <v>24</v>
      </c>
      <c r="F2870" t="s">
        <v>75</v>
      </c>
      <c r="G2870" t="s">
        <v>128</v>
      </c>
      <c r="H2870" t="s">
        <v>319</v>
      </c>
      <c r="I2870" t="b">
        <v>1</v>
      </c>
      <c r="J2870">
        <v>5.96</v>
      </c>
      <c r="K2870">
        <v>194.89</v>
      </c>
      <c r="L2870" t="s">
        <v>12859</v>
      </c>
      <c r="M2870" s="2">
        <f t="shared" si="132"/>
        <v>45809.636805555558</v>
      </c>
      <c r="N2870" t="s">
        <v>12860</v>
      </c>
      <c r="O2870" s="2">
        <f t="shared" si="133"/>
        <v>45807.016956018517</v>
      </c>
      <c r="P2870" t="s">
        <v>12861</v>
      </c>
      <c r="Q2870" s="2">
        <f t="shared" si="134"/>
        <v>45815.649305555555</v>
      </c>
      <c r="R2870" t="s">
        <v>12862</v>
      </c>
      <c r="S2870" t="s">
        <v>30</v>
      </c>
      <c r="T28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0" s="5">
        <f>IF(tb_ship[[#This Row],[current_status]]&lt;&gt;"DELIVERED", "",
  ABS(tb_ship[[#This Row],[Formated_actual_delivery_timestamp]] - tb_ship[[#This Row],[Formatted_estimated_delivery_timestamp]])
)</f>
        <v>8.6323495370379533</v>
      </c>
      <c r="X2870">
        <v>3</v>
      </c>
      <c r="Y2870">
        <v>21</v>
      </c>
      <c r="Z2870" t="b">
        <v>1</v>
      </c>
    </row>
    <row r="2871" spans="1:26" hidden="1" x14ac:dyDescent="0.25">
      <c r="A2871" t="s">
        <v>12863</v>
      </c>
      <c r="B2871" t="s">
        <v>279</v>
      </c>
      <c r="C2871" t="s">
        <v>43</v>
      </c>
      <c r="D2871" t="s">
        <v>24</v>
      </c>
      <c r="E2871" t="s">
        <v>24</v>
      </c>
      <c r="F2871" t="s">
        <v>68</v>
      </c>
      <c r="G2871" t="s">
        <v>68</v>
      </c>
      <c r="I2871" t="b">
        <v>0</v>
      </c>
      <c r="J2871">
        <v>3.12</v>
      </c>
      <c r="K2871">
        <v>138.63</v>
      </c>
      <c r="L2871" t="s">
        <v>12864</v>
      </c>
      <c r="M2871" s="2">
        <f t="shared" si="132"/>
        <v>46003.337500000001</v>
      </c>
      <c r="N2871" t="s">
        <v>12865</v>
      </c>
      <c r="O2871" s="2">
        <f t="shared" si="133"/>
        <v>46008.133136574077</v>
      </c>
      <c r="P2871" t="s">
        <v>12866</v>
      </c>
      <c r="Q2871" s="2">
        <f t="shared" si="134"/>
        <v>46008.152280092596</v>
      </c>
      <c r="R2871" t="s">
        <v>12866</v>
      </c>
      <c r="S2871" t="s">
        <v>30</v>
      </c>
      <c r="T28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1" s="5">
        <f>IF(tb_ship[[#This Row],[current_status]]&lt;&gt;"DELIVERED", "",
  ABS(tb_ship[[#This Row],[Formated_actual_delivery_timestamp]] - tb_ship[[#This Row],[Formatted_estimated_delivery_timestamp]])
)</f>
        <v>1.9143518518831115E-2</v>
      </c>
      <c r="X2871">
        <v>1</v>
      </c>
      <c r="Y2871">
        <v>1</v>
      </c>
      <c r="Z2871" t="b">
        <v>0</v>
      </c>
    </row>
    <row r="2872" spans="1:26" hidden="1" x14ac:dyDescent="0.25">
      <c r="A2872" t="s">
        <v>12867</v>
      </c>
      <c r="B2872" t="s">
        <v>42</v>
      </c>
      <c r="C2872" t="s">
        <v>33</v>
      </c>
      <c r="D2872" t="s">
        <v>301</v>
      </c>
      <c r="E2872" t="s">
        <v>24</v>
      </c>
      <c r="F2872" t="s">
        <v>987</v>
      </c>
      <c r="G2872" t="s">
        <v>128</v>
      </c>
      <c r="H2872" t="s">
        <v>303</v>
      </c>
      <c r="I2872" t="b">
        <v>0</v>
      </c>
      <c r="J2872">
        <v>43.32</v>
      </c>
      <c r="K2872">
        <v>5538.37</v>
      </c>
      <c r="L2872" t="s">
        <v>12868</v>
      </c>
      <c r="M2872" s="2">
        <f t="shared" si="132"/>
        <v>45831.871527777781</v>
      </c>
      <c r="N2872" t="s">
        <v>12869</v>
      </c>
      <c r="O2872" s="2">
        <f t="shared" si="133"/>
        <v>45839.222986111112</v>
      </c>
      <c r="P2872" t="s">
        <v>12870</v>
      </c>
      <c r="Q2872" s="2">
        <f t="shared" si="134"/>
        <v>45839.672893518517</v>
      </c>
      <c r="R2872" t="s">
        <v>12870</v>
      </c>
      <c r="S2872" t="s">
        <v>30</v>
      </c>
      <c r="T28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2" s="5">
        <f>IF(tb_ship[[#This Row],[current_status]]&lt;&gt;"DELIVERED", "",
  ABS(tb_ship[[#This Row],[Formated_actual_delivery_timestamp]] - tb_ship[[#This Row],[Formatted_estimated_delivery_timestamp]])
)</f>
        <v>0.44990740740468027</v>
      </c>
      <c r="X2872">
        <v>3</v>
      </c>
      <c r="Y2872">
        <v>5</v>
      </c>
      <c r="Z2872" t="b">
        <v>0</v>
      </c>
    </row>
    <row r="2873" spans="1:26" hidden="1" x14ac:dyDescent="0.25">
      <c r="A2873" t="s">
        <v>12871</v>
      </c>
      <c r="B2873" t="s">
        <v>125</v>
      </c>
      <c r="C2873" t="s">
        <v>51</v>
      </c>
      <c r="D2873" t="s">
        <v>44</v>
      </c>
      <c r="E2873" t="s">
        <v>764</v>
      </c>
      <c r="F2873" t="s">
        <v>117</v>
      </c>
      <c r="G2873" t="s">
        <v>93</v>
      </c>
      <c r="H2873" t="s">
        <v>12872</v>
      </c>
      <c r="I2873" t="b">
        <v>1</v>
      </c>
      <c r="J2873">
        <v>28.95</v>
      </c>
      <c r="K2873">
        <v>166.27</v>
      </c>
      <c r="L2873" t="s">
        <v>12873</v>
      </c>
      <c r="M2873" s="2">
        <f t="shared" si="132"/>
        <v>46077.550694444442</v>
      </c>
      <c r="N2873" t="s">
        <v>12874</v>
      </c>
      <c r="O2873" s="2">
        <f t="shared" si="133"/>
        <v>46081.150451388887</v>
      </c>
      <c r="P2873" t="s">
        <v>12875</v>
      </c>
      <c r="Q2873" s="2">
        <f t="shared" si="134"/>
        <v>46080.767638888887</v>
      </c>
      <c r="R2873" t="s">
        <v>12875</v>
      </c>
      <c r="S2873" t="s">
        <v>30</v>
      </c>
      <c r="T28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73" s="5">
        <f>IF(tb_ship[[#This Row],[current_status]]&lt;&gt;"DELIVERED", "",
  ABS(tb_ship[[#This Row],[Formated_actual_delivery_timestamp]] - tb_ship[[#This Row],[Formatted_estimated_delivery_timestamp]])
)</f>
        <v>0.3828125</v>
      </c>
      <c r="X2873">
        <v>2</v>
      </c>
      <c r="Y2873">
        <v>2</v>
      </c>
      <c r="Z2873" t="b">
        <v>0</v>
      </c>
    </row>
    <row r="2874" spans="1:26" hidden="1" x14ac:dyDescent="0.25">
      <c r="A2874" t="s">
        <v>12876</v>
      </c>
      <c r="B2874" t="s">
        <v>279</v>
      </c>
      <c r="C2874" t="s">
        <v>494</v>
      </c>
      <c r="D2874" t="s">
        <v>24</v>
      </c>
      <c r="E2874" t="s">
        <v>24</v>
      </c>
      <c r="F2874" t="s">
        <v>273</v>
      </c>
      <c r="G2874" t="s">
        <v>249</v>
      </c>
      <c r="H2874" t="s">
        <v>152</v>
      </c>
      <c r="I2874" t="b">
        <v>0</v>
      </c>
      <c r="J2874">
        <v>1.99</v>
      </c>
      <c r="K2874">
        <v>172.87</v>
      </c>
      <c r="L2874" t="s">
        <v>12877</v>
      </c>
      <c r="M2874" s="2">
        <f t="shared" si="132"/>
        <v>45959.69027777778</v>
      </c>
      <c r="N2874" t="s">
        <v>12878</v>
      </c>
      <c r="O2874" s="2">
        <f t="shared" si="133"/>
        <v>45960.773645833331</v>
      </c>
      <c r="P2874" t="s">
        <v>12879</v>
      </c>
      <c r="Q2874" s="2">
        <f t="shared" si="134"/>
        <v>45959.865381944444</v>
      </c>
      <c r="R2874" t="s">
        <v>12880</v>
      </c>
      <c r="S2874" t="s">
        <v>30</v>
      </c>
      <c r="T28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74" s="5">
        <f>IF(tb_ship[[#This Row],[current_status]]&lt;&gt;"DELIVERED", "",
  ABS(tb_ship[[#This Row],[Formated_actual_delivery_timestamp]] - tb_ship[[#This Row],[Formatted_estimated_delivery_timestamp]])
)</f>
        <v>0.90826388888672227</v>
      </c>
      <c r="X2874">
        <v>2</v>
      </c>
      <c r="Y2874">
        <v>1</v>
      </c>
      <c r="Z2874" t="b">
        <v>0</v>
      </c>
    </row>
    <row r="2875" spans="1:26" hidden="1" x14ac:dyDescent="0.25">
      <c r="A2875" t="s">
        <v>12881</v>
      </c>
      <c r="B2875" t="s">
        <v>203</v>
      </c>
      <c r="C2875" t="s">
        <v>33</v>
      </c>
      <c r="D2875" t="s">
        <v>126</v>
      </c>
      <c r="E2875" t="s">
        <v>24</v>
      </c>
      <c r="F2875" t="s">
        <v>127</v>
      </c>
      <c r="G2875" t="s">
        <v>25</v>
      </c>
      <c r="H2875" t="s">
        <v>568</v>
      </c>
      <c r="I2875" t="b">
        <v>1</v>
      </c>
      <c r="J2875">
        <v>9.5299999999999994</v>
      </c>
      <c r="K2875">
        <v>289.88</v>
      </c>
      <c r="L2875" t="s">
        <v>12882</v>
      </c>
      <c r="M2875" s="2">
        <f t="shared" si="132"/>
        <v>46009.093055555561</v>
      </c>
      <c r="N2875" t="s">
        <v>12883</v>
      </c>
      <c r="O2875" s="2">
        <f t="shared" si="133"/>
        <v>46016.265902777777</v>
      </c>
      <c r="P2875" t="s">
        <v>12884</v>
      </c>
      <c r="Q2875" s="2">
        <f t="shared" si="134"/>
        <v>46016.752986111111</v>
      </c>
      <c r="R2875" t="s">
        <v>12884</v>
      </c>
      <c r="S2875" t="s">
        <v>30</v>
      </c>
      <c r="T28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5" s="5">
        <f>IF(tb_ship[[#This Row],[current_status]]&lt;&gt;"DELIVERED", "",
  ABS(tb_ship[[#This Row],[Formated_actual_delivery_timestamp]] - tb_ship[[#This Row],[Formatted_estimated_delivery_timestamp]])
)</f>
        <v>0.48708333333343035</v>
      </c>
      <c r="X2875">
        <v>2</v>
      </c>
      <c r="Y2875">
        <v>3</v>
      </c>
      <c r="Z2875" t="b">
        <v>0</v>
      </c>
    </row>
    <row r="2876" spans="1:26" hidden="1" x14ac:dyDescent="0.25">
      <c r="A2876" t="s">
        <v>12885</v>
      </c>
      <c r="B2876" t="s">
        <v>83</v>
      </c>
      <c r="C2876" t="s">
        <v>800</v>
      </c>
      <c r="D2876" t="s">
        <v>173</v>
      </c>
      <c r="E2876" t="s">
        <v>52</v>
      </c>
      <c r="F2876" t="s">
        <v>174</v>
      </c>
      <c r="G2876" t="s">
        <v>612</v>
      </c>
      <c r="H2876" t="s">
        <v>292</v>
      </c>
      <c r="I2876" t="b">
        <v>0</v>
      </c>
      <c r="J2876">
        <v>8.7799999999999994</v>
      </c>
      <c r="K2876">
        <v>237.51</v>
      </c>
      <c r="L2876" t="s">
        <v>12886</v>
      </c>
      <c r="M2876" s="2">
        <f t="shared" si="132"/>
        <v>45838.44027777778</v>
      </c>
      <c r="N2876" t="s">
        <v>12887</v>
      </c>
      <c r="O2876" s="2">
        <f t="shared" si="133"/>
        <v>45843.799050925925</v>
      </c>
      <c r="P2876" t="s">
        <v>12888</v>
      </c>
      <c r="Q2876" s="2">
        <f t="shared" si="134"/>
        <v>45843.653854166667</v>
      </c>
      <c r="R2876" t="s">
        <v>12888</v>
      </c>
      <c r="S2876" t="s">
        <v>30</v>
      </c>
      <c r="T28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76" s="5">
        <f>IF(tb_ship[[#This Row],[current_status]]&lt;&gt;"DELIVERED", "",
  ABS(tb_ship[[#This Row],[Formated_actual_delivery_timestamp]] - tb_ship[[#This Row],[Formatted_estimated_delivery_timestamp]])
)</f>
        <v>0.14519675925839692</v>
      </c>
      <c r="X2876">
        <v>3</v>
      </c>
      <c r="Y2876">
        <v>4</v>
      </c>
      <c r="Z2876" t="b">
        <v>0</v>
      </c>
    </row>
    <row r="2877" spans="1:26" hidden="1" x14ac:dyDescent="0.25">
      <c r="A2877" t="s">
        <v>12889</v>
      </c>
      <c r="B2877" t="s">
        <v>687</v>
      </c>
      <c r="C2877" t="s">
        <v>33</v>
      </c>
      <c r="D2877" t="s">
        <v>301</v>
      </c>
      <c r="E2877" t="s">
        <v>24</v>
      </c>
      <c r="F2877" t="s">
        <v>302</v>
      </c>
      <c r="G2877" t="s">
        <v>189</v>
      </c>
      <c r="H2877" t="s">
        <v>303</v>
      </c>
      <c r="I2877" t="b">
        <v>1</v>
      </c>
      <c r="J2877">
        <v>11.95</v>
      </c>
      <c r="K2877">
        <v>394.88</v>
      </c>
      <c r="L2877" t="s">
        <v>12890</v>
      </c>
      <c r="M2877" s="2">
        <f t="shared" si="132"/>
        <v>45834.385416666664</v>
      </c>
      <c r="N2877" t="s">
        <v>12891</v>
      </c>
      <c r="O2877" s="2">
        <f t="shared" si="133"/>
        <v>45840.550104166665</v>
      </c>
      <c r="P2877" t="s">
        <v>12892</v>
      </c>
      <c r="Q2877" s="2">
        <f t="shared" si="134"/>
        <v>45840.814942129633</v>
      </c>
      <c r="R2877" t="s">
        <v>12892</v>
      </c>
      <c r="S2877" t="s">
        <v>30</v>
      </c>
      <c r="T2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7" s="5">
        <f>IF(tb_ship[[#This Row],[current_status]]&lt;&gt;"DELIVERED", "",
  ABS(tb_ship[[#This Row],[Formated_actual_delivery_timestamp]] - tb_ship[[#This Row],[Formatted_estimated_delivery_timestamp]])
)</f>
        <v>0.26483796296815854</v>
      </c>
      <c r="X2877">
        <v>3</v>
      </c>
      <c r="Y2877">
        <v>3</v>
      </c>
      <c r="Z2877" t="b">
        <v>0</v>
      </c>
    </row>
    <row r="2878" spans="1:26" hidden="1" x14ac:dyDescent="0.25">
      <c r="A2878" t="s">
        <v>12893</v>
      </c>
      <c r="B2878" t="s">
        <v>58</v>
      </c>
      <c r="C2878" t="s">
        <v>33</v>
      </c>
      <c r="D2878" t="s">
        <v>816</v>
      </c>
      <c r="E2878" t="s">
        <v>24</v>
      </c>
      <c r="F2878" t="s">
        <v>117</v>
      </c>
      <c r="G2878" t="s">
        <v>93</v>
      </c>
      <c r="H2878" t="s">
        <v>12894</v>
      </c>
      <c r="I2878" t="b">
        <v>1</v>
      </c>
      <c r="J2878">
        <v>24.46</v>
      </c>
      <c r="K2878">
        <v>1086.67</v>
      </c>
      <c r="L2878" t="s">
        <v>12895</v>
      </c>
      <c r="M2878" s="2">
        <f t="shared" si="132"/>
        <v>46052.512499999997</v>
      </c>
      <c r="N2878" t="s">
        <v>12896</v>
      </c>
      <c r="O2878" s="2">
        <f t="shared" si="133"/>
        <v>46059.480324074073</v>
      </c>
      <c r="P2878" t="s">
        <v>12897</v>
      </c>
      <c r="Q2878" s="2">
        <f t="shared" si="134"/>
        <v>46059.522210648145</v>
      </c>
      <c r="R2878" t="s">
        <v>12897</v>
      </c>
      <c r="S2878" t="s">
        <v>30</v>
      </c>
      <c r="T28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78" s="5">
        <f>IF(tb_ship[[#This Row],[current_status]]&lt;&gt;"DELIVERED", "",
  ABS(tb_ship[[#This Row],[Formated_actual_delivery_timestamp]] - tb_ship[[#This Row],[Formatted_estimated_delivery_timestamp]])
)</f>
        <v>4.188657407212304E-2</v>
      </c>
      <c r="X2878">
        <v>3</v>
      </c>
      <c r="Y2878">
        <v>4</v>
      </c>
      <c r="Z2878" t="b">
        <v>0</v>
      </c>
    </row>
    <row r="2879" spans="1:26" hidden="1" x14ac:dyDescent="0.25">
      <c r="A2879" t="s">
        <v>12898</v>
      </c>
      <c r="B2879" t="s">
        <v>67</v>
      </c>
      <c r="C2879" t="s">
        <v>33</v>
      </c>
      <c r="D2879" t="s">
        <v>24</v>
      </c>
      <c r="E2879" t="s">
        <v>24</v>
      </c>
      <c r="F2879" t="s">
        <v>128</v>
      </c>
      <c r="G2879" t="s">
        <v>128</v>
      </c>
      <c r="H2879" t="s">
        <v>69</v>
      </c>
      <c r="I2879" t="b">
        <v>0</v>
      </c>
      <c r="J2879">
        <v>5.88</v>
      </c>
      <c r="K2879">
        <v>76.5</v>
      </c>
      <c r="L2879" t="s">
        <v>12899</v>
      </c>
      <c r="M2879" s="2">
        <f t="shared" si="132"/>
        <v>45978.988888888889</v>
      </c>
      <c r="N2879" t="s">
        <v>12900</v>
      </c>
      <c r="O2879" s="2">
        <f t="shared" si="133"/>
        <v>45982.059432870374</v>
      </c>
      <c r="P2879" t="s">
        <v>12901</v>
      </c>
      <c r="Q2879" s="2">
        <f t="shared" si="134"/>
        <v>45982.017777777779</v>
      </c>
      <c r="R2879" t="s">
        <v>12901</v>
      </c>
      <c r="S2879" t="s">
        <v>30</v>
      </c>
      <c r="T28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79" s="5">
        <f>IF(tb_ship[[#This Row],[current_status]]&lt;&gt;"DELIVERED", "",
  ABS(tb_ship[[#This Row],[Formated_actual_delivery_timestamp]] - tb_ship[[#This Row],[Formatted_estimated_delivery_timestamp]])
)</f>
        <v>4.1655092594737653E-2</v>
      </c>
      <c r="X2879">
        <v>3</v>
      </c>
      <c r="Y2879">
        <v>2</v>
      </c>
      <c r="Z2879" t="b">
        <v>0</v>
      </c>
    </row>
    <row r="2880" spans="1:26" hidden="1" x14ac:dyDescent="0.25">
      <c r="A2880" t="s">
        <v>12902</v>
      </c>
      <c r="B2880" t="s">
        <v>955</v>
      </c>
      <c r="C2880" t="s">
        <v>33</v>
      </c>
      <c r="D2880" t="s">
        <v>44</v>
      </c>
      <c r="E2880" t="s">
        <v>24</v>
      </c>
      <c r="F2880" t="s">
        <v>180</v>
      </c>
      <c r="G2880" t="s">
        <v>93</v>
      </c>
      <c r="H2880" t="s">
        <v>776</v>
      </c>
      <c r="I2880" t="b">
        <v>1</v>
      </c>
      <c r="J2880">
        <v>16</v>
      </c>
      <c r="K2880">
        <v>709.99</v>
      </c>
      <c r="L2880" t="s">
        <v>12903</v>
      </c>
      <c r="M2880" s="2">
        <f t="shared" si="132"/>
        <v>45988.334722222222</v>
      </c>
      <c r="N2880" t="s">
        <v>12904</v>
      </c>
      <c r="O2880" s="2">
        <f t="shared" si="133"/>
        <v>45998.870081018518</v>
      </c>
      <c r="P2880" t="s">
        <v>12905</v>
      </c>
      <c r="Q2880" s="2">
        <f t="shared" si="134"/>
        <v>45998.960833333331</v>
      </c>
      <c r="R2880" t="s">
        <v>12906</v>
      </c>
      <c r="S2880" t="s">
        <v>30</v>
      </c>
      <c r="T28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0" s="5">
        <f>IF(tb_ship[[#This Row],[current_status]]&lt;&gt;"DELIVERED", "",
  ABS(tb_ship[[#This Row],[Formated_actual_delivery_timestamp]] - tb_ship[[#This Row],[Formatted_estimated_delivery_timestamp]])
)</f>
        <v>9.0752314812561963E-2</v>
      </c>
      <c r="X2880">
        <v>1</v>
      </c>
      <c r="Y2880">
        <v>3</v>
      </c>
      <c r="Z2880" t="b">
        <v>0</v>
      </c>
    </row>
    <row r="2881" spans="1:26" hidden="1" x14ac:dyDescent="0.25">
      <c r="A2881" t="s">
        <v>12907</v>
      </c>
      <c r="B2881" t="s">
        <v>83</v>
      </c>
      <c r="C2881" t="s">
        <v>51</v>
      </c>
      <c r="D2881" t="s">
        <v>52</v>
      </c>
      <c r="E2881" t="s">
        <v>59</v>
      </c>
      <c r="F2881" t="s">
        <v>76</v>
      </c>
      <c r="G2881" t="s">
        <v>313</v>
      </c>
      <c r="H2881" t="s">
        <v>62</v>
      </c>
      <c r="I2881" t="b">
        <v>0</v>
      </c>
      <c r="J2881">
        <v>36.799999999999997</v>
      </c>
      <c r="K2881">
        <v>3109.5</v>
      </c>
      <c r="L2881" t="s">
        <v>12908</v>
      </c>
      <c r="M2881" s="2">
        <f t="shared" si="132"/>
        <v>46028.240972222222</v>
      </c>
      <c r="N2881" t="s">
        <v>12909</v>
      </c>
      <c r="O2881" s="2">
        <f t="shared" si="133"/>
        <v>46033.427847222221</v>
      </c>
      <c r="P2881" t="s">
        <v>12910</v>
      </c>
      <c r="Q2881" s="2">
        <f t="shared" si="134"/>
        <v>46033.848541666666</v>
      </c>
      <c r="R2881" t="s">
        <v>12911</v>
      </c>
      <c r="S2881" t="s">
        <v>30</v>
      </c>
      <c r="T28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1" s="5">
        <f>IF(tb_ship[[#This Row],[current_status]]&lt;&gt;"DELIVERED", "",
  ABS(tb_ship[[#This Row],[Formated_actual_delivery_timestamp]] - tb_ship[[#This Row],[Formatted_estimated_delivery_timestamp]])
)</f>
        <v>0.42069444444496185</v>
      </c>
      <c r="X2881">
        <v>3</v>
      </c>
      <c r="Y2881">
        <v>2</v>
      </c>
      <c r="Z2881" t="b">
        <v>0</v>
      </c>
    </row>
    <row r="2882" spans="1:26" hidden="1" x14ac:dyDescent="0.25">
      <c r="A2882" t="s">
        <v>12912</v>
      </c>
      <c r="B2882" t="s">
        <v>3176</v>
      </c>
      <c r="C2882" t="s">
        <v>43</v>
      </c>
      <c r="D2882" t="s">
        <v>59</v>
      </c>
      <c r="E2882" t="s">
        <v>52</v>
      </c>
      <c r="F2882" t="s">
        <v>61</v>
      </c>
      <c r="G2882" t="s">
        <v>92</v>
      </c>
      <c r="H2882" t="s">
        <v>162</v>
      </c>
      <c r="I2882" t="b">
        <v>0</v>
      </c>
      <c r="J2882">
        <v>6.43</v>
      </c>
      <c r="K2882">
        <v>132.24</v>
      </c>
      <c r="L2882" t="s">
        <v>12913</v>
      </c>
      <c r="M2882" s="2">
        <f t="shared" ref="M2882:M2945" si="135">_xlfn.LET(
    _xlpm.iso, L2882,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45832.486111111117</v>
      </c>
      <c r="N2882" t="s">
        <v>12914</v>
      </c>
      <c r="O2882" s="2">
        <f t="shared" si="133"/>
        <v>45846.261296296296</v>
      </c>
      <c r="P2882" t="s">
        <v>12915</v>
      </c>
      <c r="Q2882" s="2">
        <f t="shared" si="134"/>
        <v>45846.823645833334</v>
      </c>
      <c r="R2882" t="s">
        <v>12916</v>
      </c>
      <c r="S2882" t="s">
        <v>30</v>
      </c>
      <c r="T28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2" s="5">
        <f>IF(tb_ship[[#This Row],[current_status]]&lt;&gt;"DELIVERED", "",
  ABS(tb_ship[[#This Row],[Formated_actual_delivery_timestamp]] - tb_ship[[#This Row],[Formatted_estimated_delivery_timestamp]])
)</f>
        <v>0.56234953703824431</v>
      </c>
      <c r="X2882">
        <v>2</v>
      </c>
      <c r="Y2882">
        <v>3</v>
      </c>
      <c r="Z2882" t="b">
        <v>0</v>
      </c>
    </row>
    <row r="2883" spans="1:26" hidden="1" x14ac:dyDescent="0.25">
      <c r="A2883" t="s">
        <v>12917</v>
      </c>
      <c r="B2883" t="s">
        <v>58</v>
      </c>
      <c r="C2883" t="s">
        <v>23</v>
      </c>
      <c r="D2883" t="s">
        <v>126</v>
      </c>
      <c r="E2883" t="s">
        <v>24</v>
      </c>
      <c r="F2883" t="s">
        <v>272</v>
      </c>
      <c r="G2883" t="s">
        <v>25</v>
      </c>
      <c r="H2883" t="s">
        <v>3229</v>
      </c>
      <c r="I2883" t="b">
        <v>1</v>
      </c>
      <c r="J2883">
        <v>10.11</v>
      </c>
      <c r="K2883">
        <v>186.95</v>
      </c>
      <c r="L2883" t="s">
        <v>12918</v>
      </c>
      <c r="M2883" s="2">
        <f t="shared" si="135"/>
        <v>46045.878472222226</v>
      </c>
      <c r="N2883" t="s">
        <v>12919</v>
      </c>
      <c r="O2883" s="2">
        <f t="shared" ref="O2883:O2946" si="136">_xlfn.LET(
    _xlpm.iso, N2883,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46050.254525462966</v>
      </c>
      <c r="P2883" t="s">
        <v>12920</v>
      </c>
      <c r="Q2883" s="2">
        <f t="shared" ref="Q2883:Q2946" si="137">IF(P2883="", "", _xlfn.LET(
    _xlpm.iso, P2883,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46049.988576388889</v>
      </c>
      <c r="R2883" t="s">
        <v>12920</v>
      </c>
      <c r="S2883" t="s">
        <v>30</v>
      </c>
      <c r="T28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83" s="5">
        <f>IF(tb_ship[[#This Row],[current_status]]&lt;&gt;"DELIVERED", "",
  ABS(tb_ship[[#This Row],[Formated_actual_delivery_timestamp]] - tb_ship[[#This Row],[Formatted_estimated_delivery_timestamp]])
)</f>
        <v>0.26594907407707069</v>
      </c>
      <c r="X2883">
        <v>2</v>
      </c>
      <c r="Y2883">
        <v>5</v>
      </c>
      <c r="Z2883" t="b">
        <v>0</v>
      </c>
    </row>
    <row r="2884" spans="1:26" hidden="1" x14ac:dyDescent="0.25">
      <c r="A2884" t="s">
        <v>12921</v>
      </c>
      <c r="B2884" t="s">
        <v>58</v>
      </c>
      <c r="C2884" t="s">
        <v>33</v>
      </c>
      <c r="D2884" t="s">
        <v>24</v>
      </c>
      <c r="E2884" t="s">
        <v>34</v>
      </c>
      <c r="F2884" t="s">
        <v>68</v>
      </c>
      <c r="G2884" t="s">
        <v>36</v>
      </c>
      <c r="H2884" t="s">
        <v>37</v>
      </c>
      <c r="I2884" t="b">
        <v>1</v>
      </c>
      <c r="J2884">
        <v>7.21</v>
      </c>
      <c r="K2884">
        <v>114.28</v>
      </c>
      <c r="L2884" t="s">
        <v>12922</v>
      </c>
      <c r="M2884" s="2">
        <f t="shared" si="135"/>
        <v>46059.584027777775</v>
      </c>
      <c r="N2884" t="s">
        <v>12923</v>
      </c>
      <c r="O2884" s="2">
        <f t="shared" si="136"/>
        <v>46067.603877314818</v>
      </c>
      <c r="P2884" t="s">
        <v>12924</v>
      </c>
      <c r="Q2884" s="2">
        <f t="shared" si="137"/>
        <v>46067.925046296295</v>
      </c>
      <c r="R2884" t="s">
        <v>12925</v>
      </c>
      <c r="S2884" t="s">
        <v>30</v>
      </c>
      <c r="T28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4" s="5">
        <f>IF(tb_ship[[#This Row],[current_status]]&lt;&gt;"DELIVERED", "",
  ABS(tb_ship[[#This Row],[Formated_actual_delivery_timestamp]] - tb_ship[[#This Row],[Formatted_estimated_delivery_timestamp]])
)</f>
        <v>0.32116898147796746</v>
      </c>
      <c r="X2884">
        <v>4</v>
      </c>
      <c r="Y2884">
        <v>4</v>
      </c>
      <c r="Z2884" t="b">
        <v>0</v>
      </c>
    </row>
    <row r="2885" spans="1:26" hidden="1" x14ac:dyDescent="0.25">
      <c r="A2885" t="s">
        <v>12926</v>
      </c>
      <c r="B2885" t="s">
        <v>22</v>
      </c>
      <c r="C2885" t="s">
        <v>33</v>
      </c>
      <c r="D2885" t="s">
        <v>173</v>
      </c>
      <c r="E2885" t="s">
        <v>52</v>
      </c>
      <c r="F2885" t="s">
        <v>460</v>
      </c>
      <c r="G2885" t="s">
        <v>53</v>
      </c>
      <c r="H2885" t="s">
        <v>292</v>
      </c>
      <c r="I2885" t="b">
        <v>0</v>
      </c>
      <c r="J2885">
        <v>2.94</v>
      </c>
      <c r="K2885">
        <v>393.43</v>
      </c>
      <c r="L2885" t="s">
        <v>12927</v>
      </c>
      <c r="M2885" s="2">
        <f t="shared" si="135"/>
        <v>45848.500694444447</v>
      </c>
      <c r="N2885" t="s">
        <v>12928</v>
      </c>
      <c r="O2885" s="2">
        <f t="shared" si="136"/>
        <v>45856.362129629633</v>
      </c>
      <c r="P2885" t="s">
        <v>12929</v>
      </c>
      <c r="Q2885" s="2">
        <f t="shared" si="137"/>
        <v>45856.292094907411</v>
      </c>
      <c r="R2885" t="s">
        <v>12929</v>
      </c>
      <c r="S2885" t="s">
        <v>30</v>
      </c>
      <c r="T28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85" s="5">
        <f>IF(tb_ship[[#This Row],[current_status]]&lt;&gt;"DELIVERED", "",
  ABS(tb_ship[[#This Row],[Formated_actual_delivery_timestamp]] - tb_ship[[#This Row],[Formatted_estimated_delivery_timestamp]])
)</f>
        <v>7.0034722222771961E-2</v>
      </c>
      <c r="X2885">
        <v>1</v>
      </c>
      <c r="Y2885">
        <v>2</v>
      </c>
      <c r="Z2885" t="b">
        <v>0</v>
      </c>
    </row>
    <row r="2886" spans="1:26" hidden="1" x14ac:dyDescent="0.25">
      <c r="A2886" t="s">
        <v>12930</v>
      </c>
      <c r="B2886" t="s">
        <v>660</v>
      </c>
      <c r="C2886" t="s">
        <v>33</v>
      </c>
      <c r="D2886" t="s">
        <v>24</v>
      </c>
      <c r="E2886" t="s">
        <v>24</v>
      </c>
      <c r="F2886" t="s">
        <v>151</v>
      </c>
      <c r="G2886" t="s">
        <v>189</v>
      </c>
      <c r="H2886" t="s">
        <v>152</v>
      </c>
      <c r="I2886" t="b">
        <v>0</v>
      </c>
      <c r="J2886">
        <v>12.88</v>
      </c>
      <c r="K2886">
        <v>288.73</v>
      </c>
      <c r="L2886" t="s">
        <v>12931</v>
      </c>
      <c r="M2886" s="2">
        <f t="shared" si="135"/>
        <v>45825.763888888891</v>
      </c>
      <c r="N2886" t="s">
        <v>12932</v>
      </c>
      <c r="O2886" s="2">
        <f t="shared" si="136"/>
        <v>45827.712129629632</v>
      </c>
      <c r="P2886" t="s">
        <v>12933</v>
      </c>
      <c r="Q2886" s="2">
        <f t="shared" si="137"/>
        <v>45827.471539351856</v>
      </c>
      <c r="R2886" t="s">
        <v>12933</v>
      </c>
      <c r="S2886" t="s">
        <v>30</v>
      </c>
      <c r="T2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86" s="5">
        <f>IF(tb_ship[[#This Row],[current_status]]&lt;&gt;"DELIVERED", "",
  ABS(tb_ship[[#This Row],[Formated_actual_delivery_timestamp]] - tb_ship[[#This Row],[Formatted_estimated_delivery_timestamp]])
)</f>
        <v>0.24059027777548181</v>
      </c>
      <c r="X2886">
        <v>2</v>
      </c>
      <c r="Y2886">
        <v>2</v>
      </c>
      <c r="Z2886" t="b">
        <v>0</v>
      </c>
    </row>
    <row r="2887" spans="1:26" hidden="1" x14ac:dyDescent="0.25">
      <c r="A2887" t="s">
        <v>12934</v>
      </c>
      <c r="B2887" t="s">
        <v>660</v>
      </c>
      <c r="C2887" t="s">
        <v>23</v>
      </c>
      <c r="D2887" t="s">
        <v>44</v>
      </c>
      <c r="E2887" t="s">
        <v>52</v>
      </c>
      <c r="F2887" t="s">
        <v>180</v>
      </c>
      <c r="G2887" t="s">
        <v>76</v>
      </c>
      <c r="H2887" t="s">
        <v>204</v>
      </c>
      <c r="I2887" t="b">
        <v>1</v>
      </c>
      <c r="J2887">
        <v>78.11</v>
      </c>
      <c r="K2887">
        <v>8168.4</v>
      </c>
      <c r="L2887" t="s">
        <v>12935</v>
      </c>
      <c r="M2887" s="2">
        <f t="shared" si="135"/>
        <v>45961.078472222223</v>
      </c>
      <c r="N2887" t="s">
        <v>12936</v>
      </c>
      <c r="O2887" s="2">
        <f t="shared" si="136"/>
        <v>45965.506516203699</v>
      </c>
      <c r="P2887" t="s">
        <v>12937</v>
      </c>
      <c r="Q2887" s="2">
        <f t="shared" si="137"/>
        <v>45964.941932870366</v>
      </c>
      <c r="R2887" t="s">
        <v>12937</v>
      </c>
      <c r="S2887" t="s">
        <v>30</v>
      </c>
      <c r="T28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87" s="5">
        <f>IF(tb_ship[[#This Row],[current_status]]&lt;&gt;"DELIVERED", "",
  ABS(tb_ship[[#This Row],[Formated_actual_delivery_timestamp]] - tb_ship[[#This Row],[Formatted_estimated_delivery_timestamp]])
)</f>
        <v>0.56458333333284827</v>
      </c>
      <c r="X2887">
        <v>4</v>
      </c>
      <c r="Y2887">
        <v>4</v>
      </c>
      <c r="Z2887" t="b">
        <v>0</v>
      </c>
    </row>
    <row r="2888" spans="1:26" hidden="1" x14ac:dyDescent="0.25">
      <c r="A2888" t="s">
        <v>12938</v>
      </c>
      <c r="B2888" t="s">
        <v>279</v>
      </c>
      <c r="C2888" t="s">
        <v>43</v>
      </c>
      <c r="D2888" t="s">
        <v>44</v>
      </c>
      <c r="E2888" t="s">
        <v>24</v>
      </c>
      <c r="F2888" t="s">
        <v>280</v>
      </c>
      <c r="G2888" t="s">
        <v>189</v>
      </c>
      <c r="H2888" t="s">
        <v>181</v>
      </c>
      <c r="I2888" t="b">
        <v>1</v>
      </c>
      <c r="J2888">
        <v>10.8</v>
      </c>
      <c r="K2888">
        <v>109.33</v>
      </c>
      <c r="L2888" t="s">
        <v>12939</v>
      </c>
      <c r="M2888" s="2">
        <f t="shared" si="135"/>
        <v>45810.381249999999</v>
      </c>
      <c r="N2888" t="s">
        <v>12940</v>
      </c>
      <c r="O2888" s="2">
        <f t="shared" si="136"/>
        <v>45818.137349537035</v>
      </c>
      <c r="P2888" t="s">
        <v>12941</v>
      </c>
      <c r="Q2888" s="2">
        <f t="shared" si="137"/>
        <v>45818.354386574072</v>
      </c>
      <c r="R2888" t="s">
        <v>12941</v>
      </c>
      <c r="S2888" t="s">
        <v>30</v>
      </c>
      <c r="T2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8" s="5">
        <f>IF(tb_ship[[#This Row],[current_status]]&lt;&gt;"DELIVERED", "",
  ABS(tb_ship[[#This Row],[Formated_actual_delivery_timestamp]] - tb_ship[[#This Row],[Formatted_estimated_delivery_timestamp]])
)</f>
        <v>0.21703703703678912</v>
      </c>
      <c r="X2888">
        <v>4</v>
      </c>
      <c r="Y2888">
        <v>2</v>
      </c>
      <c r="Z2888" t="b">
        <v>0</v>
      </c>
    </row>
    <row r="2889" spans="1:26" hidden="1" x14ac:dyDescent="0.25">
      <c r="A2889" t="s">
        <v>12942</v>
      </c>
      <c r="B2889" t="s">
        <v>58</v>
      </c>
      <c r="C2889" t="s">
        <v>43</v>
      </c>
      <c r="D2889" t="s">
        <v>173</v>
      </c>
      <c r="E2889" t="s">
        <v>52</v>
      </c>
      <c r="F2889" t="s">
        <v>460</v>
      </c>
      <c r="G2889" t="s">
        <v>92</v>
      </c>
      <c r="H2889" t="s">
        <v>292</v>
      </c>
      <c r="I2889" t="b">
        <v>0</v>
      </c>
      <c r="J2889">
        <v>14.8</v>
      </c>
      <c r="K2889">
        <v>658.18</v>
      </c>
      <c r="L2889" t="s">
        <v>12943</v>
      </c>
      <c r="M2889" s="2">
        <f t="shared" si="135"/>
        <v>45931.568055555559</v>
      </c>
      <c r="N2889" t="s">
        <v>12944</v>
      </c>
      <c r="O2889" s="2">
        <f t="shared" si="136"/>
        <v>45941.140243055561</v>
      </c>
      <c r="P2889" t="s">
        <v>12945</v>
      </c>
      <c r="Q2889" s="2">
        <f t="shared" si="137"/>
        <v>45941.845925925925</v>
      </c>
      <c r="R2889" t="s">
        <v>12946</v>
      </c>
      <c r="S2889" t="s">
        <v>30</v>
      </c>
      <c r="T2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89" s="5">
        <f>IF(tb_ship[[#This Row],[current_status]]&lt;&gt;"DELIVERED", "",
  ABS(tb_ship[[#This Row],[Formated_actual_delivery_timestamp]] - tb_ship[[#This Row],[Formatted_estimated_delivery_timestamp]])
)</f>
        <v>0.7056828703643987</v>
      </c>
      <c r="X2889">
        <v>2</v>
      </c>
      <c r="Y2889">
        <v>4</v>
      </c>
      <c r="Z2889" t="b">
        <v>0</v>
      </c>
    </row>
    <row r="2890" spans="1:26" hidden="1" x14ac:dyDescent="0.25">
      <c r="A2890" t="s">
        <v>12947</v>
      </c>
      <c r="B2890" t="s">
        <v>660</v>
      </c>
      <c r="C2890" t="s">
        <v>33</v>
      </c>
      <c r="D2890" t="s">
        <v>52</v>
      </c>
      <c r="E2890" t="s">
        <v>59</v>
      </c>
      <c r="F2890" t="s">
        <v>76</v>
      </c>
      <c r="G2890" t="s">
        <v>160</v>
      </c>
      <c r="H2890" t="s">
        <v>314</v>
      </c>
      <c r="I2890" t="b">
        <v>0</v>
      </c>
      <c r="J2890">
        <v>3.89</v>
      </c>
      <c r="K2890">
        <v>140.49</v>
      </c>
      <c r="L2890" t="s">
        <v>12948</v>
      </c>
      <c r="M2890" s="2">
        <f t="shared" si="135"/>
        <v>45953.272916666669</v>
      </c>
      <c r="N2890" t="s">
        <v>12949</v>
      </c>
      <c r="O2890" s="2">
        <f t="shared" si="136"/>
        <v>45959.52175925926</v>
      </c>
      <c r="P2890" t="s">
        <v>12950</v>
      </c>
      <c r="Q2890" s="2">
        <f t="shared" si="137"/>
        <v>45959.844236111108</v>
      </c>
      <c r="R2890" t="s">
        <v>12951</v>
      </c>
      <c r="S2890" t="s">
        <v>30</v>
      </c>
      <c r="T28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90" s="5">
        <f>IF(tb_ship[[#This Row],[current_status]]&lt;&gt;"DELIVERED", "",
  ABS(tb_ship[[#This Row],[Formated_actual_delivery_timestamp]] - tb_ship[[#This Row],[Formatted_estimated_delivery_timestamp]])
)</f>
        <v>0.32247685184847796</v>
      </c>
      <c r="X2890">
        <v>4</v>
      </c>
      <c r="Y2890">
        <v>55</v>
      </c>
      <c r="Z2890" t="b">
        <v>0</v>
      </c>
    </row>
    <row r="2891" spans="1:26" hidden="1" x14ac:dyDescent="0.25">
      <c r="A2891" t="s">
        <v>12952</v>
      </c>
      <c r="B2891" t="s">
        <v>58</v>
      </c>
      <c r="C2891" t="s">
        <v>33</v>
      </c>
      <c r="D2891" t="s">
        <v>44</v>
      </c>
      <c r="E2891" t="s">
        <v>52</v>
      </c>
      <c r="F2891" t="s">
        <v>180</v>
      </c>
      <c r="G2891" t="s">
        <v>786</v>
      </c>
      <c r="H2891" t="s">
        <v>2406</v>
      </c>
      <c r="I2891" t="b">
        <v>1</v>
      </c>
      <c r="J2891">
        <v>31.79</v>
      </c>
      <c r="K2891">
        <v>323.89</v>
      </c>
      <c r="L2891" t="s">
        <v>12953</v>
      </c>
      <c r="M2891" s="2">
        <f t="shared" si="135"/>
        <v>46065.248611111107</v>
      </c>
      <c r="N2891" t="s">
        <v>12954</v>
      </c>
      <c r="O2891" s="2">
        <f t="shared" si="136"/>
        <v>46075.022731481477</v>
      </c>
      <c r="P2891" t="s">
        <v>12955</v>
      </c>
      <c r="Q2891" s="2">
        <f t="shared" si="137"/>
        <v>46064.844259259255</v>
      </c>
      <c r="R2891" t="s">
        <v>12956</v>
      </c>
      <c r="S2891" t="s">
        <v>30</v>
      </c>
      <c r="T28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1" s="5">
        <f>IF(tb_ship[[#This Row],[current_status]]&lt;&gt;"DELIVERED", "",
  ABS(tb_ship[[#This Row],[Formated_actual_delivery_timestamp]] - tb_ship[[#This Row],[Formatted_estimated_delivery_timestamp]])
)</f>
        <v>10.178472222221899</v>
      </c>
      <c r="X2891">
        <v>3</v>
      </c>
      <c r="Y2891">
        <v>2</v>
      </c>
      <c r="Z2891" t="b">
        <v>0</v>
      </c>
    </row>
    <row r="2892" spans="1:26" hidden="1" x14ac:dyDescent="0.25">
      <c r="A2892" t="s">
        <v>12957</v>
      </c>
      <c r="B2892" t="s">
        <v>203</v>
      </c>
      <c r="C2892" t="s">
        <v>33</v>
      </c>
      <c r="D2892" t="s">
        <v>34</v>
      </c>
      <c r="E2892" t="s">
        <v>24</v>
      </c>
      <c r="F2892" t="s">
        <v>75</v>
      </c>
      <c r="G2892" t="s">
        <v>1839</v>
      </c>
      <c r="H2892" t="s">
        <v>319</v>
      </c>
      <c r="I2892" t="b">
        <v>1</v>
      </c>
      <c r="J2892">
        <v>23.79</v>
      </c>
      <c r="K2892">
        <v>542.66</v>
      </c>
      <c r="L2892" t="s">
        <v>12958</v>
      </c>
      <c r="M2892" s="2">
        <f t="shared" si="135"/>
        <v>45908.602083333331</v>
      </c>
      <c r="N2892" t="s">
        <v>12959</v>
      </c>
      <c r="O2892" s="2">
        <f t="shared" si="136"/>
        <v>45915.118993055556</v>
      </c>
      <c r="P2892" t="s">
        <v>12960</v>
      </c>
      <c r="Q2892" s="2">
        <f t="shared" si="137"/>
        <v>45915.504432870373</v>
      </c>
      <c r="R2892" t="s">
        <v>12960</v>
      </c>
      <c r="S2892" t="s">
        <v>30</v>
      </c>
      <c r="T28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92" s="5">
        <f>IF(tb_ship[[#This Row],[current_status]]&lt;&gt;"DELIVERED", "",
  ABS(tb_ship[[#This Row],[Formated_actual_delivery_timestamp]] - tb_ship[[#This Row],[Formatted_estimated_delivery_timestamp]])
)</f>
        <v>0.38543981481780065</v>
      </c>
      <c r="X2892">
        <v>4</v>
      </c>
      <c r="Y2892">
        <v>5</v>
      </c>
      <c r="Z2892" t="b">
        <v>0</v>
      </c>
    </row>
    <row r="2893" spans="1:26" hidden="1" x14ac:dyDescent="0.25">
      <c r="A2893" t="s">
        <v>12961</v>
      </c>
      <c r="B2893" t="s">
        <v>512</v>
      </c>
      <c r="C2893" t="s">
        <v>23</v>
      </c>
      <c r="D2893" t="s">
        <v>187</v>
      </c>
      <c r="E2893" t="s">
        <v>24</v>
      </c>
      <c r="F2893" t="s">
        <v>801</v>
      </c>
      <c r="G2893" t="s">
        <v>189</v>
      </c>
      <c r="H2893" t="s">
        <v>927</v>
      </c>
      <c r="I2893" t="b">
        <v>1</v>
      </c>
      <c r="J2893">
        <v>13.91</v>
      </c>
      <c r="K2893">
        <v>355.45</v>
      </c>
      <c r="L2893" t="s">
        <v>12962</v>
      </c>
      <c r="M2893" s="2">
        <f t="shared" si="135"/>
        <v>45950.226388888892</v>
      </c>
      <c r="N2893" t="s">
        <v>12963</v>
      </c>
      <c r="O2893" s="2">
        <f t="shared" si="136"/>
        <v>45954.240844907406</v>
      </c>
      <c r="Q2893" s="2" t="str">
        <f t="shared" si="137"/>
        <v/>
      </c>
      <c r="R2893" t="s">
        <v>12964</v>
      </c>
      <c r="S2893" t="s">
        <v>140</v>
      </c>
      <c r="T28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893" s="5" t="str">
        <f>IF(tb_ship[[#This Row],[current_status]]&lt;&gt;"DELIVERED", "",
  ABS(tb_ship[[#This Row],[Formated_actual_delivery_timestamp]] - tb_ship[[#This Row],[Formatted_estimated_delivery_timestamp]])
)</f>
        <v/>
      </c>
      <c r="V2893" t="s">
        <v>166</v>
      </c>
      <c r="W2893" t="s">
        <v>674</v>
      </c>
      <c r="X2893">
        <v>7</v>
      </c>
      <c r="Y2893">
        <v>5</v>
      </c>
      <c r="Z2893" t="b">
        <v>1</v>
      </c>
    </row>
    <row r="2894" spans="1:26" hidden="1" x14ac:dyDescent="0.25">
      <c r="A2894" t="s">
        <v>12965</v>
      </c>
      <c r="B2894" t="s">
        <v>99</v>
      </c>
      <c r="C2894" t="s">
        <v>43</v>
      </c>
      <c r="D2894" t="s">
        <v>24</v>
      </c>
      <c r="E2894" t="s">
        <v>24</v>
      </c>
      <c r="F2894" t="s">
        <v>68</v>
      </c>
      <c r="G2894" t="s">
        <v>128</v>
      </c>
      <c r="H2894" t="s">
        <v>488</v>
      </c>
      <c r="I2894" t="b">
        <v>0</v>
      </c>
      <c r="J2894">
        <v>11.52</v>
      </c>
      <c r="K2894">
        <v>463.06</v>
      </c>
      <c r="L2894" t="s">
        <v>12966</v>
      </c>
      <c r="M2894" s="2">
        <f t="shared" si="135"/>
        <v>46059.324999999997</v>
      </c>
      <c r="N2894" t="s">
        <v>12967</v>
      </c>
      <c r="O2894" s="2">
        <f t="shared" si="136"/>
        <v>46063.159444444449</v>
      </c>
      <c r="P2894" t="s">
        <v>12968</v>
      </c>
      <c r="Q2894" s="2">
        <f t="shared" si="137"/>
        <v>46063.413182870376</v>
      </c>
      <c r="R2894" t="s">
        <v>12968</v>
      </c>
      <c r="S2894" t="s">
        <v>30</v>
      </c>
      <c r="T28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894" s="5">
        <f>IF(tb_ship[[#This Row],[current_status]]&lt;&gt;"DELIVERED", "",
  ABS(tb_ship[[#This Row],[Formated_actual_delivery_timestamp]] - tb_ship[[#This Row],[Formatted_estimated_delivery_timestamp]])
)</f>
        <v>0.25373842592671281</v>
      </c>
      <c r="X2894">
        <v>3</v>
      </c>
      <c r="Y2894">
        <v>2</v>
      </c>
      <c r="Z2894" t="b">
        <v>0</v>
      </c>
    </row>
    <row r="2895" spans="1:26" hidden="1" x14ac:dyDescent="0.25">
      <c r="A2895" t="s">
        <v>12969</v>
      </c>
      <c r="B2895" t="s">
        <v>168</v>
      </c>
      <c r="C2895" t="s">
        <v>51</v>
      </c>
      <c r="D2895" t="s">
        <v>24</v>
      </c>
      <c r="E2895" t="s">
        <v>24</v>
      </c>
      <c r="F2895" t="s">
        <v>407</v>
      </c>
      <c r="G2895" t="s">
        <v>151</v>
      </c>
      <c r="H2895" t="s">
        <v>152</v>
      </c>
      <c r="I2895" t="b">
        <v>0</v>
      </c>
      <c r="J2895">
        <v>3.25</v>
      </c>
      <c r="K2895">
        <v>79.55</v>
      </c>
      <c r="L2895" t="s">
        <v>12970</v>
      </c>
      <c r="M2895" s="2">
        <f t="shared" si="135"/>
        <v>45902.583333333336</v>
      </c>
      <c r="N2895" t="s">
        <v>12971</v>
      </c>
      <c r="O2895" s="2">
        <f t="shared" si="136"/>
        <v>45904.923206018517</v>
      </c>
      <c r="P2895" t="s">
        <v>12972</v>
      </c>
      <c r="Q2895" s="2">
        <f t="shared" si="137"/>
        <v>45904.205127314817</v>
      </c>
      <c r="R2895" t="s">
        <v>12972</v>
      </c>
      <c r="S2895" t="s">
        <v>30</v>
      </c>
      <c r="T28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5" s="5">
        <f>IF(tb_ship[[#This Row],[current_status]]&lt;&gt;"DELIVERED", "",
  ABS(tb_ship[[#This Row],[Formated_actual_delivery_timestamp]] - tb_ship[[#This Row],[Formatted_estimated_delivery_timestamp]])
)</f>
        <v>0.71807870369957527</v>
      </c>
      <c r="X2895">
        <v>4</v>
      </c>
      <c r="Y2895">
        <v>1</v>
      </c>
      <c r="Z2895" t="b">
        <v>0</v>
      </c>
    </row>
    <row r="2896" spans="1:26" hidden="1" x14ac:dyDescent="0.25">
      <c r="A2896" t="s">
        <v>12973</v>
      </c>
      <c r="B2896" t="s">
        <v>58</v>
      </c>
      <c r="C2896" t="s">
        <v>33</v>
      </c>
      <c r="D2896" t="s">
        <v>173</v>
      </c>
      <c r="E2896" t="s">
        <v>52</v>
      </c>
      <c r="F2896" t="s">
        <v>460</v>
      </c>
      <c r="G2896" t="s">
        <v>1892</v>
      </c>
      <c r="H2896" t="s">
        <v>292</v>
      </c>
      <c r="I2896" t="b">
        <v>0</v>
      </c>
      <c r="J2896">
        <v>31.74</v>
      </c>
      <c r="K2896">
        <v>1792.57</v>
      </c>
      <c r="L2896" t="s">
        <v>12974</v>
      </c>
      <c r="M2896" s="2">
        <f t="shared" si="135"/>
        <v>45953.568750000006</v>
      </c>
      <c r="N2896" t="s">
        <v>12975</v>
      </c>
      <c r="O2896" s="2">
        <f t="shared" si="136"/>
        <v>45962.258055555554</v>
      </c>
      <c r="P2896" t="s">
        <v>12976</v>
      </c>
      <c r="Q2896" s="2">
        <f t="shared" si="137"/>
        <v>45961.677465277782</v>
      </c>
      <c r="R2896" t="s">
        <v>12976</v>
      </c>
      <c r="S2896" t="s">
        <v>30</v>
      </c>
      <c r="T28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6" s="5">
        <f>IF(tb_ship[[#This Row],[current_status]]&lt;&gt;"DELIVERED", "",
  ABS(tb_ship[[#This Row],[Formated_actual_delivery_timestamp]] - tb_ship[[#This Row],[Formatted_estimated_delivery_timestamp]])
)</f>
        <v>0.58059027777198935</v>
      </c>
      <c r="X2896">
        <v>4</v>
      </c>
      <c r="Y2896">
        <v>4</v>
      </c>
      <c r="Z2896" t="b">
        <v>0</v>
      </c>
    </row>
    <row r="2897" spans="1:26" hidden="1" x14ac:dyDescent="0.25">
      <c r="A2897" t="s">
        <v>12977</v>
      </c>
      <c r="B2897" t="s">
        <v>67</v>
      </c>
      <c r="D2897" t="s">
        <v>34</v>
      </c>
      <c r="E2897" t="s">
        <v>52</v>
      </c>
      <c r="F2897" t="s">
        <v>209</v>
      </c>
      <c r="G2897" t="s">
        <v>53</v>
      </c>
      <c r="H2897" t="s">
        <v>12978</v>
      </c>
      <c r="I2897" t="b">
        <v>0</v>
      </c>
      <c r="J2897">
        <v>27.37</v>
      </c>
      <c r="K2897">
        <v>1047.0999999999999</v>
      </c>
      <c r="L2897" t="s">
        <v>12979</v>
      </c>
      <c r="M2897" s="2">
        <f t="shared" si="135"/>
        <v>46080.586805555555</v>
      </c>
      <c r="N2897" t="s">
        <v>12980</v>
      </c>
      <c r="O2897" s="2">
        <f t="shared" si="136"/>
        <v>46093.631504629629</v>
      </c>
      <c r="P2897" t="s">
        <v>12981</v>
      </c>
      <c r="Q2897" s="2">
        <f t="shared" si="137"/>
        <v>46093.026712962965</v>
      </c>
      <c r="R2897" t="s">
        <v>12981</v>
      </c>
      <c r="S2897" t="s">
        <v>30</v>
      </c>
      <c r="T28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7" s="5">
        <f>IF(tb_ship[[#This Row],[current_status]]&lt;&gt;"DELIVERED", "",
  ABS(tb_ship[[#This Row],[Formated_actual_delivery_timestamp]] - tb_ship[[#This Row],[Formatted_estimated_delivery_timestamp]])
)</f>
        <v>0.60479166666482342</v>
      </c>
      <c r="X2897">
        <v>2</v>
      </c>
      <c r="Y2897">
        <v>5</v>
      </c>
      <c r="Z2897" t="b">
        <v>0</v>
      </c>
    </row>
    <row r="2898" spans="1:26" hidden="1" x14ac:dyDescent="0.25">
      <c r="A2898" t="s">
        <v>12982</v>
      </c>
      <c r="B2898" t="s">
        <v>279</v>
      </c>
      <c r="C2898" t="s">
        <v>51</v>
      </c>
      <c r="D2898" t="s">
        <v>24</v>
      </c>
      <c r="E2898" t="s">
        <v>52</v>
      </c>
      <c r="F2898" t="s">
        <v>189</v>
      </c>
      <c r="G2898" t="s">
        <v>329</v>
      </c>
      <c r="H2898" t="s">
        <v>216</v>
      </c>
      <c r="I2898" t="b">
        <v>1</v>
      </c>
      <c r="J2898">
        <v>35.64</v>
      </c>
      <c r="K2898">
        <v>3327.97</v>
      </c>
      <c r="L2898" t="s">
        <v>12983</v>
      </c>
      <c r="M2898" s="2">
        <f t="shared" si="135"/>
        <v>45877.780555555561</v>
      </c>
      <c r="N2898" t="s">
        <v>12984</v>
      </c>
      <c r="O2898" s="2">
        <f t="shared" si="136"/>
        <v>45888.897141203706</v>
      </c>
      <c r="P2898" t="s">
        <v>12985</v>
      </c>
      <c r="Q2898" s="2">
        <f t="shared" si="137"/>
        <v>45888.433425925927</v>
      </c>
      <c r="R2898" t="s">
        <v>12985</v>
      </c>
      <c r="S2898" t="s">
        <v>30</v>
      </c>
      <c r="T2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8" s="5">
        <f>IF(tb_ship[[#This Row],[current_status]]&lt;&gt;"DELIVERED", "",
  ABS(tb_ship[[#This Row],[Formated_actual_delivery_timestamp]] - tb_ship[[#This Row],[Formatted_estimated_delivery_timestamp]])
)</f>
        <v>0.46371527777955635</v>
      </c>
      <c r="X2898">
        <v>2</v>
      </c>
      <c r="Y2898">
        <v>5</v>
      </c>
      <c r="Z2898" t="b">
        <v>0</v>
      </c>
    </row>
    <row r="2899" spans="1:26" hidden="1" x14ac:dyDescent="0.25">
      <c r="A2899" t="s">
        <v>12986</v>
      </c>
      <c r="B2899" t="s">
        <v>203</v>
      </c>
      <c r="C2899" t="s">
        <v>33</v>
      </c>
      <c r="D2899" t="s">
        <v>116</v>
      </c>
      <c r="E2899" t="s">
        <v>24</v>
      </c>
      <c r="F2899" t="s">
        <v>1405</v>
      </c>
      <c r="G2899" t="s">
        <v>196</v>
      </c>
      <c r="H2899" t="s">
        <v>377</v>
      </c>
      <c r="I2899" t="b">
        <v>1</v>
      </c>
      <c r="J2899">
        <v>3.53</v>
      </c>
      <c r="K2899">
        <v>116.9</v>
      </c>
      <c r="L2899" t="s">
        <v>12987</v>
      </c>
      <c r="M2899" s="2">
        <f t="shared" si="135"/>
        <v>45812.509027777778</v>
      </c>
      <c r="N2899" t="s">
        <v>12988</v>
      </c>
      <c r="O2899" s="2">
        <f t="shared" si="136"/>
        <v>45819.729467592595</v>
      </c>
      <c r="P2899" t="s">
        <v>12989</v>
      </c>
      <c r="Q2899" s="2">
        <f t="shared" si="137"/>
        <v>45818.967986111114</v>
      </c>
      <c r="R2899" t="s">
        <v>12990</v>
      </c>
      <c r="S2899" t="s">
        <v>30</v>
      </c>
      <c r="T2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899" s="5">
        <f>IF(tb_ship[[#This Row],[current_status]]&lt;&gt;"DELIVERED", "",
  ABS(tb_ship[[#This Row],[Formated_actual_delivery_timestamp]] - tb_ship[[#This Row],[Formatted_estimated_delivery_timestamp]])
)</f>
        <v>0.76148148148058681</v>
      </c>
      <c r="X2899">
        <v>2</v>
      </c>
      <c r="Y2899">
        <v>2</v>
      </c>
      <c r="Z2899" t="b">
        <v>0</v>
      </c>
    </row>
    <row r="2900" spans="1:26" hidden="1" x14ac:dyDescent="0.25">
      <c r="A2900" t="s">
        <v>12991</v>
      </c>
      <c r="B2900" t="s">
        <v>42</v>
      </c>
      <c r="D2900" t="s">
        <v>24</v>
      </c>
      <c r="E2900" t="s">
        <v>52</v>
      </c>
      <c r="F2900" t="s">
        <v>151</v>
      </c>
      <c r="G2900" t="s">
        <v>76</v>
      </c>
      <c r="H2900" t="s">
        <v>2823</v>
      </c>
      <c r="I2900" t="b">
        <v>0</v>
      </c>
      <c r="J2900">
        <v>6.05</v>
      </c>
      <c r="K2900">
        <v>83.13</v>
      </c>
      <c r="L2900" t="s">
        <v>12992</v>
      </c>
      <c r="M2900" s="2">
        <f t="shared" si="135"/>
        <v>46066.868750000001</v>
      </c>
      <c r="N2900" t="s">
        <v>12993</v>
      </c>
      <c r="O2900" s="2">
        <f t="shared" si="136"/>
        <v>46072.1412962963</v>
      </c>
      <c r="P2900" t="s">
        <v>12994</v>
      </c>
      <c r="Q2900" s="2">
        <f t="shared" si="137"/>
        <v>46072.468657407408</v>
      </c>
      <c r="R2900" t="s">
        <v>12995</v>
      </c>
      <c r="S2900" t="s">
        <v>30</v>
      </c>
      <c r="T2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00" s="5">
        <f>IF(tb_ship[[#This Row],[current_status]]&lt;&gt;"DELIVERED", "",
  ABS(tb_ship[[#This Row],[Formated_actual_delivery_timestamp]] - tb_ship[[#This Row],[Formatted_estimated_delivery_timestamp]])
)</f>
        <v>0.32736111110716593</v>
      </c>
      <c r="X2900">
        <v>1</v>
      </c>
      <c r="Y2900">
        <v>2</v>
      </c>
      <c r="Z2900" t="b">
        <v>0</v>
      </c>
    </row>
    <row r="2901" spans="1:26" hidden="1" x14ac:dyDescent="0.25">
      <c r="A2901" t="s">
        <v>12996</v>
      </c>
      <c r="B2901" t="s">
        <v>67</v>
      </c>
      <c r="D2901" t="s">
        <v>301</v>
      </c>
      <c r="E2901" t="s">
        <v>24</v>
      </c>
      <c r="F2901" t="s">
        <v>987</v>
      </c>
      <c r="G2901" t="s">
        <v>249</v>
      </c>
      <c r="I2901" t="b">
        <v>1</v>
      </c>
      <c r="J2901">
        <v>18.22</v>
      </c>
      <c r="K2901">
        <v>134.22999999999999</v>
      </c>
      <c r="L2901" t="s">
        <v>12997</v>
      </c>
      <c r="M2901" s="2">
        <f t="shared" si="135"/>
        <v>45971.475694444445</v>
      </c>
      <c r="N2901" t="s">
        <v>12998</v>
      </c>
      <c r="O2901" s="2">
        <f t="shared" si="136"/>
        <v>45983.099282407406</v>
      </c>
      <c r="P2901" t="s">
        <v>12999</v>
      </c>
      <c r="Q2901" s="2">
        <f t="shared" si="137"/>
        <v>45982.485636574071</v>
      </c>
      <c r="R2901" t="s">
        <v>12999</v>
      </c>
      <c r="S2901" t="s">
        <v>30</v>
      </c>
      <c r="T29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1" s="5">
        <f>IF(tb_ship[[#This Row],[current_status]]&lt;&gt;"DELIVERED", "",
  ABS(tb_ship[[#This Row],[Formated_actual_delivery_timestamp]] - tb_ship[[#This Row],[Formatted_estimated_delivery_timestamp]])
)</f>
        <v>0.61364583333488554</v>
      </c>
      <c r="X2901">
        <v>3</v>
      </c>
      <c r="Y2901">
        <v>2</v>
      </c>
      <c r="Z2901" t="b">
        <v>0</v>
      </c>
    </row>
    <row r="2902" spans="1:26" hidden="1" x14ac:dyDescent="0.25">
      <c r="A2902" t="s">
        <v>13000</v>
      </c>
      <c r="B2902" t="s">
        <v>67</v>
      </c>
      <c r="C2902" t="s">
        <v>51</v>
      </c>
      <c r="D2902" t="s">
        <v>44</v>
      </c>
      <c r="E2902" t="s">
        <v>52</v>
      </c>
      <c r="F2902" t="s">
        <v>180</v>
      </c>
      <c r="G2902" t="s">
        <v>329</v>
      </c>
      <c r="H2902" t="s">
        <v>2713</v>
      </c>
      <c r="I2902" t="b">
        <v>1</v>
      </c>
      <c r="J2902">
        <v>11.32</v>
      </c>
      <c r="K2902">
        <v>197.57</v>
      </c>
      <c r="L2902" t="s">
        <v>13001</v>
      </c>
      <c r="M2902" s="2">
        <f t="shared" si="135"/>
        <v>46040.249305555553</v>
      </c>
      <c r="N2902" t="s">
        <v>13002</v>
      </c>
      <c r="O2902" s="2">
        <f t="shared" si="136"/>
        <v>46045.938576388886</v>
      </c>
      <c r="P2902" t="s">
        <v>13003</v>
      </c>
      <c r="Q2902" s="2">
        <f t="shared" si="137"/>
        <v>46045.911053240736</v>
      </c>
      <c r="R2902" t="s">
        <v>13003</v>
      </c>
      <c r="S2902" t="s">
        <v>30</v>
      </c>
      <c r="T29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2" s="5">
        <f>IF(tb_ship[[#This Row],[current_status]]&lt;&gt;"DELIVERED", "",
  ABS(tb_ship[[#This Row],[Formated_actual_delivery_timestamp]] - tb_ship[[#This Row],[Formatted_estimated_delivery_timestamp]])
)</f>
        <v>2.7523148150066845E-2</v>
      </c>
      <c r="X2902">
        <v>1</v>
      </c>
      <c r="Y2902">
        <v>3</v>
      </c>
      <c r="Z2902" t="b">
        <v>0</v>
      </c>
    </row>
    <row r="2903" spans="1:26" hidden="1" x14ac:dyDescent="0.25">
      <c r="A2903" t="s">
        <v>13004</v>
      </c>
      <c r="B2903" t="s">
        <v>42</v>
      </c>
      <c r="C2903" t="s">
        <v>51</v>
      </c>
      <c r="D2903" t="s">
        <v>44</v>
      </c>
      <c r="E2903" t="s">
        <v>52</v>
      </c>
      <c r="F2903" t="s">
        <v>135</v>
      </c>
      <c r="G2903" t="s">
        <v>422</v>
      </c>
      <c r="H2903" t="s">
        <v>86</v>
      </c>
      <c r="I2903" t="b">
        <v>1</v>
      </c>
      <c r="J2903">
        <v>5.81</v>
      </c>
      <c r="K2903">
        <v>245.7</v>
      </c>
      <c r="L2903" t="s">
        <v>13005</v>
      </c>
      <c r="M2903" s="2">
        <f t="shared" si="135"/>
        <v>45918.99722222222</v>
      </c>
      <c r="N2903" t="s">
        <v>13006</v>
      </c>
      <c r="O2903" s="2">
        <f t="shared" si="136"/>
        <v>45923.060891203699</v>
      </c>
      <c r="P2903" t="s">
        <v>13007</v>
      </c>
      <c r="Q2903" s="2">
        <f t="shared" si="137"/>
        <v>45923.295069444444</v>
      </c>
      <c r="R2903" t="s">
        <v>13007</v>
      </c>
      <c r="S2903" t="s">
        <v>30</v>
      </c>
      <c r="T29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03" s="5">
        <f>IF(tb_ship[[#This Row],[current_status]]&lt;&gt;"DELIVERED", "",
  ABS(tb_ship[[#This Row],[Formated_actual_delivery_timestamp]] - tb_ship[[#This Row],[Formatted_estimated_delivery_timestamp]])
)</f>
        <v>0.23417824074567761</v>
      </c>
      <c r="X2903">
        <v>3</v>
      </c>
      <c r="Y2903">
        <v>3</v>
      </c>
      <c r="Z2903" t="b">
        <v>0</v>
      </c>
    </row>
    <row r="2904" spans="1:26" hidden="1" x14ac:dyDescent="0.25">
      <c r="A2904" t="s">
        <v>13008</v>
      </c>
      <c r="B2904" t="s">
        <v>99</v>
      </c>
      <c r="C2904" t="s">
        <v>51</v>
      </c>
      <c r="D2904" t="s">
        <v>173</v>
      </c>
      <c r="E2904" t="s">
        <v>52</v>
      </c>
      <c r="F2904" t="s">
        <v>174</v>
      </c>
      <c r="G2904" t="s">
        <v>161</v>
      </c>
      <c r="H2904" t="s">
        <v>1535</v>
      </c>
      <c r="I2904" t="b">
        <v>0</v>
      </c>
      <c r="J2904">
        <v>33.25</v>
      </c>
      <c r="K2904">
        <v>1415.36</v>
      </c>
      <c r="L2904" t="s">
        <v>13009</v>
      </c>
      <c r="M2904" s="2">
        <f t="shared" si="135"/>
        <v>45993.502083333333</v>
      </c>
      <c r="N2904" t="s">
        <v>13010</v>
      </c>
      <c r="O2904" s="2">
        <f t="shared" si="136"/>
        <v>45998.023692129631</v>
      </c>
      <c r="P2904" t="s">
        <v>13011</v>
      </c>
      <c r="Q2904" s="2">
        <f t="shared" si="137"/>
        <v>45997.912326388891</v>
      </c>
      <c r="R2904" t="s">
        <v>13011</v>
      </c>
      <c r="S2904" t="s">
        <v>30</v>
      </c>
      <c r="T29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4" s="5">
        <f>IF(tb_ship[[#This Row],[current_status]]&lt;&gt;"DELIVERED", "",
  ABS(tb_ship[[#This Row],[Formated_actual_delivery_timestamp]] - tb_ship[[#This Row],[Formatted_estimated_delivery_timestamp]])
)</f>
        <v>0.11136574074043892</v>
      </c>
      <c r="X2904">
        <v>1</v>
      </c>
      <c r="Y2904">
        <v>5</v>
      </c>
      <c r="Z2904" t="b">
        <v>0</v>
      </c>
    </row>
    <row r="2905" spans="1:26" hidden="1" x14ac:dyDescent="0.25">
      <c r="A2905" t="s">
        <v>13012</v>
      </c>
      <c r="B2905" t="s">
        <v>203</v>
      </c>
      <c r="C2905" t="s">
        <v>43</v>
      </c>
      <c r="D2905" t="s">
        <v>24</v>
      </c>
      <c r="E2905" t="s">
        <v>24</v>
      </c>
      <c r="F2905" t="s">
        <v>5374</v>
      </c>
      <c r="G2905" t="s">
        <v>189</v>
      </c>
      <c r="H2905" t="s">
        <v>152</v>
      </c>
      <c r="I2905" t="b">
        <v>0</v>
      </c>
      <c r="J2905">
        <v>11.75</v>
      </c>
      <c r="K2905">
        <v>843.29</v>
      </c>
      <c r="L2905" t="s">
        <v>13013</v>
      </c>
      <c r="M2905" s="2">
        <f t="shared" si="135"/>
        <v>45940.717361111114</v>
      </c>
      <c r="N2905" t="s">
        <v>13014</v>
      </c>
      <c r="O2905" s="2">
        <f t="shared" si="136"/>
        <v>45942.841678240744</v>
      </c>
      <c r="Q2905" s="2" t="str">
        <f t="shared" si="137"/>
        <v/>
      </c>
      <c r="R2905" t="s">
        <v>13015</v>
      </c>
      <c r="S2905" t="s">
        <v>140</v>
      </c>
      <c r="T29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05" s="5" t="str">
        <f>IF(tb_ship[[#This Row],[current_status]]&lt;&gt;"DELIVERED", "",
  ABS(tb_ship[[#This Row],[Formated_actual_delivery_timestamp]] - tb_ship[[#This Row],[Formatted_estimated_delivery_timestamp]])
)</f>
        <v/>
      </c>
      <c r="V2905" t="s">
        <v>1013</v>
      </c>
      <c r="W2905" t="s">
        <v>220</v>
      </c>
      <c r="X2905">
        <v>5</v>
      </c>
      <c r="Y2905">
        <v>1</v>
      </c>
      <c r="Z2905" t="b">
        <v>1</v>
      </c>
    </row>
    <row r="2906" spans="1:26" hidden="1" x14ac:dyDescent="0.25">
      <c r="A2906" t="s">
        <v>13016</v>
      </c>
      <c r="B2906" t="s">
        <v>203</v>
      </c>
      <c r="C2906" t="s">
        <v>33</v>
      </c>
      <c r="D2906" t="s">
        <v>24</v>
      </c>
      <c r="E2906" t="s">
        <v>24</v>
      </c>
      <c r="F2906" t="s">
        <v>151</v>
      </c>
      <c r="G2906" t="s">
        <v>249</v>
      </c>
      <c r="H2906" t="s">
        <v>69</v>
      </c>
      <c r="I2906" t="b">
        <v>0</v>
      </c>
      <c r="J2906">
        <v>14.08</v>
      </c>
      <c r="K2906">
        <v>416.17</v>
      </c>
      <c r="L2906" t="s">
        <v>13017</v>
      </c>
      <c r="M2906" s="2">
        <f t="shared" si="135"/>
        <v>46065.813194444447</v>
      </c>
      <c r="N2906" t="s">
        <v>13018</v>
      </c>
      <c r="O2906" s="2">
        <f t="shared" si="136"/>
        <v>46069.924907407411</v>
      </c>
      <c r="P2906" t="s">
        <v>13019</v>
      </c>
      <c r="Q2906" s="2">
        <f t="shared" si="137"/>
        <v>46069.920266203706</v>
      </c>
      <c r="R2906" t="s">
        <v>13019</v>
      </c>
      <c r="S2906" t="s">
        <v>30</v>
      </c>
      <c r="T29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6" s="5">
        <f>IF(tb_ship[[#This Row],[current_status]]&lt;&gt;"DELIVERED", "",
  ABS(tb_ship[[#This Row],[Formated_actual_delivery_timestamp]] - tb_ship[[#This Row],[Formatted_estimated_delivery_timestamp]])
)</f>
        <v>4.6412037045229226E-3</v>
      </c>
      <c r="X2906">
        <v>3</v>
      </c>
      <c r="Y2906">
        <v>2</v>
      </c>
      <c r="Z2906" t="b">
        <v>0</v>
      </c>
    </row>
    <row r="2907" spans="1:26" hidden="1" x14ac:dyDescent="0.25">
      <c r="A2907" t="s">
        <v>13020</v>
      </c>
      <c r="B2907" t="s">
        <v>58</v>
      </c>
      <c r="C2907" t="s">
        <v>33</v>
      </c>
      <c r="D2907" t="s">
        <v>228</v>
      </c>
      <c r="E2907" t="s">
        <v>34</v>
      </c>
      <c r="F2907" t="s">
        <v>229</v>
      </c>
      <c r="G2907" t="s">
        <v>36</v>
      </c>
      <c r="H2907" t="s">
        <v>870</v>
      </c>
      <c r="I2907" t="b">
        <v>1</v>
      </c>
      <c r="J2907">
        <v>17.53</v>
      </c>
      <c r="K2907">
        <v>484.44</v>
      </c>
      <c r="L2907" t="s">
        <v>13021</v>
      </c>
      <c r="M2907" s="2">
        <f t="shared" si="135"/>
        <v>45906.32708333333</v>
      </c>
      <c r="N2907" t="s">
        <v>13022</v>
      </c>
      <c r="O2907" s="2">
        <f t="shared" si="136"/>
        <v>45915.986215277779</v>
      </c>
      <c r="P2907" t="s">
        <v>13023</v>
      </c>
      <c r="Q2907" s="2">
        <f t="shared" si="137"/>
        <v>45915.691481481481</v>
      </c>
      <c r="R2907" t="s">
        <v>13023</v>
      </c>
      <c r="S2907" t="s">
        <v>30</v>
      </c>
      <c r="T2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7" s="5">
        <f>IF(tb_ship[[#This Row],[current_status]]&lt;&gt;"DELIVERED", "",
  ABS(tb_ship[[#This Row],[Formated_actual_delivery_timestamp]] - tb_ship[[#This Row],[Formatted_estimated_delivery_timestamp]])
)</f>
        <v>0.29473379629780538</v>
      </c>
      <c r="X2907">
        <v>1</v>
      </c>
      <c r="Y2907">
        <v>3</v>
      </c>
      <c r="Z2907" t="b">
        <v>0</v>
      </c>
    </row>
    <row r="2908" spans="1:26" hidden="1" x14ac:dyDescent="0.25">
      <c r="A2908" t="s">
        <v>13024</v>
      </c>
      <c r="B2908" t="s">
        <v>67</v>
      </c>
      <c r="D2908" t="s">
        <v>24</v>
      </c>
      <c r="E2908" t="s">
        <v>24</v>
      </c>
      <c r="F2908" t="s">
        <v>376</v>
      </c>
      <c r="G2908" t="s">
        <v>93</v>
      </c>
      <c r="H2908" t="s">
        <v>574</v>
      </c>
      <c r="I2908" t="b">
        <v>0</v>
      </c>
      <c r="J2908">
        <v>3.68</v>
      </c>
      <c r="K2908">
        <v>98.08</v>
      </c>
      <c r="L2908" t="s">
        <v>13025</v>
      </c>
      <c r="M2908" s="2">
        <f t="shared" si="135"/>
        <v>46033.740277777782</v>
      </c>
      <c r="N2908" t="s">
        <v>13026</v>
      </c>
      <c r="O2908" s="2">
        <f t="shared" si="136"/>
        <v>46036.924432870372</v>
      </c>
      <c r="P2908" t="s">
        <v>13027</v>
      </c>
      <c r="Q2908" s="2">
        <f t="shared" si="137"/>
        <v>46036.648692129631</v>
      </c>
      <c r="R2908" t="s">
        <v>13027</v>
      </c>
      <c r="S2908" t="s">
        <v>30</v>
      </c>
      <c r="T29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08" s="5">
        <f>IF(tb_ship[[#This Row],[current_status]]&lt;&gt;"DELIVERED", "",
  ABS(tb_ship[[#This Row],[Formated_actual_delivery_timestamp]] - tb_ship[[#This Row],[Formatted_estimated_delivery_timestamp]])
)</f>
        <v>0.27574074074072996</v>
      </c>
      <c r="X2908">
        <v>2</v>
      </c>
      <c r="Y2908">
        <v>1</v>
      </c>
      <c r="Z2908" t="b">
        <v>0</v>
      </c>
    </row>
    <row r="2909" spans="1:26" hidden="1" x14ac:dyDescent="0.25">
      <c r="A2909" t="s">
        <v>13028</v>
      </c>
      <c r="B2909" t="s">
        <v>279</v>
      </c>
      <c r="C2909" t="s">
        <v>33</v>
      </c>
      <c r="D2909" t="s">
        <v>301</v>
      </c>
      <c r="E2909" t="s">
        <v>24</v>
      </c>
      <c r="F2909" t="s">
        <v>987</v>
      </c>
      <c r="G2909" t="s">
        <v>196</v>
      </c>
      <c r="H2909" t="s">
        <v>1566</v>
      </c>
      <c r="I2909" t="b">
        <v>1</v>
      </c>
      <c r="J2909">
        <v>1.19</v>
      </c>
      <c r="K2909">
        <v>75.319999999999993</v>
      </c>
      <c r="L2909" t="s">
        <v>13029</v>
      </c>
      <c r="M2909" s="2">
        <f t="shared" si="135"/>
        <v>45974.727083333331</v>
      </c>
      <c r="N2909" t="s">
        <v>13030</v>
      </c>
      <c r="O2909" s="2">
        <f t="shared" si="136"/>
        <v>45983.134421296294</v>
      </c>
      <c r="P2909" t="s">
        <v>13031</v>
      </c>
      <c r="Q2909" s="2">
        <f t="shared" si="137"/>
        <v>45983.153784722221</v>
      </c>
      <c r="R2909" t="s">
        <v>13031</v>
      </c>
      <c r="S2909" t="s">
        <v>30</v>
      </c>
      <c r="T29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09" s="5">
        <f>IF(tb_ship[[#This Row],[current_status]]&lt;&gt;"DELIVERED", "",
  ABS(tb_ship[[#This Row],[Formated_actual_delivery_timestamp]] - tb_ship[[#This Row],[Formatted_estimated_delivery_timestamp]])
)</f>
        <v>1.9363425926712807E-2</v>
      </c>
      <c r="X2909">
        <v>2</v>
      </c>
      <c r="Y2909">
        <v>5</v>
      </c>
      <c r="Z2909" t="b">
        <v>0</v>
      </c>
    </row>
    <row r="2910" spans="1:26" hidden="1" x14ac:dyDescent="0.25">
      <c r="A2910" t="s">
        <v>13032</v>
      </c>
      <c r="B2910" t="s">
        <v>203</v>
      </c>
      <c r="C2910" t="s">
        <v>2146</v>
      </c>
      <c r="D2910" t="s">
        <v>59</v>
      </c>
      <c r="E2910" t="s">
        <v>52</v>
      </c>
      <c r="F2910" t="s">
        <v>313</v>
      </c>
      <c r="G2910" t="s">
        <v>85</v>
      </c>
      <c r="I2910" t="b">
        <v>0</v>
      </c>
      <c r="J2910">
        <v>7.46</v>
      </c>
      <c r="K2910">
        <v>247.39</v>
      </c>
      <c r="L2910" t="s">
        <v>13033</v>
      </c>
      <c r="M2910" s="2">
        <f t="shared" si="135"/>
        <v>45987.336805555555</v>
      </c>
      <c r="N2910" t="s">
        <v>13034</v>
      </c>
      <c r="O2910" s="2">
        <f t="shared" si="136"/>
        <v>45995.049085648148</v>
      </c>
      <c r="P2910" t="s">
        <v>13035</v>
      </c>
      <c r="Q2910" s="2">
        <f t="shared" si="137"/>
        <v>45994.716215277782</v>
      </c>
      <c r="R2910" t="s">
        <v>13036</v>
      </c>
      <c r="S2910" t="s">
        <v>30</v>
      </c>
      <c r="T29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10" s="5">
        <f>IF(tb_ship[[#This Row],[current_status]]&lt;&gt;"DELIVERED", "",
  ABS(tb_ship[[#This Row],[Formated_actual_delivery_timestamp]] - tb_ship[[#This Row],[Formatted_estimated_delivery_timestamp]])
)</f>
        <v>0.33287037036643596</v>
      </c>
      <c r="X2910">
        <v>5</v>
      </c>
      <c r="Y2910">
        <v>3</v>
      </c>
      <c r="Z2910" t="b">
        <v>0</v>
      </c>
    </row>
    <row r="2911" spans="1:26" hidden="1" x14ac:dyDescent="0.25">
      <c r="A2911" t="s">
        <v>13037</v>
      </c>
      <c r="B2911" t="s">
        <v>58</v>
      </c>
      <c r="C2911" t="s">
        <v>51</v>
      </c>
      <c r="D2911" t="s">
        <v>44</v>
      </c>
      <c r="E2911" t="s">
        <v>116</v>
      </c>
      <c r="F2911" t="s">
        <v>180</v>
      </c>
      <c r="G2911" t="s">
        <v>2693</v>
      </c>
      <c r="H2911" t="s">
        <v>119</v>
      </c>
      <c r="I2911" t="b">
        <v>1</v>
      </c>
      <c r="J2911">
        <v>37.299999999999997</v>
      </c>
      <c r="K2911">
        <v>779.06</v>
      </c>
      <c r="L2911" t="s">
        <v>13038</v>
      </c>
      <c r="M2911" s="2">
        <f t="shared" si="135"/>
        <v>45934.335416666661</v>
      </c>
      <c r="N2911" t="s">
        <v>13039</v>
      </c>
      <c r="O2911" s="2">
        <f t="shared" si="136"/>
        <v>45940.264548611107</v>
      </c>
      <c r="Q2911" s="2" t="str">
        <f t="shared" si="137"/>
        <v/>
      </c>
      <c r="R2911" t="s">
        <v>13040</v>
      </c>
      <c r="S2911" t="s">
        <v>140</v>
      </c>
      <c r="T29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11" s="5" t="str">
        <f>IF(tb_ship[[#This Row],[current_status]]&lt;&gt;"DELIVERED", "",
  ABS(tb_ship[[#This Row],[Formated_actual_delivery_timestamp]] - tb_ship[[#This Row],[Formatted_estimated_delivery_timestamp]])
)</f>
        <v/>
      </c>
      <c r="V2911" t="s">
        <v>1323</v>
      </c>
      <c r="W2911" t="s">
        <v>4425</v>
      </c>
      <c r="X2911">
        <v>4</v>
      </c>
      <c r="Y2911">
        <v>3</v>
      </c>
      <c r="Z2911" t="b">
        <v>1</v>
      </c>
    </row>
    <row r="2912" spans="1:26" hidden="1" x14ac:dyDescent="0.25">
      <c r="A2912" t="s">
        <v>13041</v>
      </c>
      <c r="B2912" t="s">
        <v>186</v>
      </c>
      <c r="C2912" t="s">
        <v>23</v>
      </c>
      <c r="D2912" t="s">
        <v>24</v>
      </c>
      <c r="E2912" t="s">
        <v>24</v>
      </c>
      <c r="F2912" t="s">
        <v>25</v>
      </c>
      <c r="G2912" t="s">
        <v>1704</v>
      </c>
      <c r="H2912" t="s">
        <v>152</v>
      </c>
      <c r="I2912" t="b">
        <v>0</v>
      </c>
      <c r="J2912">
        <v>2.75</v>
      </c>
      <c r="K2912">
        <v>162.38</v>
      </c>
      <c r="L2912" t="s">
        <v>13042</v>
      </c>
      <c r="M2912" s="2">
        <f t="shared" si="135"/>
        <v>45852.565972222219</v>
      </c>
      <c r="N2912" t="s">
        <v>13043</v>
      </c>
      <c r="O2912" s="2">
        <f t="shared" si="136"/>
        <v>45854.888900462967</v>
      </c>
      <c r="P2912" t="s">
        <v>13044</v>
      </c>
      <c r="Q2912" s="2">
        <f t="shared" si="137"/>
        <v>45854.713530092595</v>
      </c>
      <c r="R2912" t="s">
        <v>13045</v>
      </c>
      <c r="S2912" t="s">
        <v>30</v>
      </c>
      <c r="T29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12" s="5">
        <f>IF(tb_ship[[#This Row],[current_status]]&lt;&gt;"DELIVERED", "",
  ABS(tb_ship[[#This Row],[Formated_actual_delivery_timestamp]] - tb_ship[[#This Row],[Formatted_estimated_delivery_timestamp]])
)</f>
        <v>0.17537037037254777</v>
      </c>
      <c r="X2912">
        <v>4</v>
      </c>
      <c r="Y2912">
        <v>21</v>
      </c>
      <c r="Z2912" t="b">
        <v>0</v>
      </c>
    </row>
    <row r="2913" spans="1:26" hidden="1" x14ac:dyDescent="0.25">
      <c r="A2913" t="s">
        <v>13046</v>
      </c>
      <c r="B2913" t="s">
        <v>58</v>
      </c>
      <c r="C2913" t="s">
        <v>51</v>
      </c>
      <c r="D2913" t="s">
        <v>52</v>
      </c>
      <c r="E2913" t="s">
        <v>24</v>
      </c>
      <c r="F2913" t="s">
        <v>329</v>
      </c>
      <c r="G2913" t="s">
        <v>650</v>
      </c>
      <c r="H2913" t="s">
        <v>694</v>
      </c>
      <c r="I2913" t="b">
        <v>1</v>
      </c>
      <c r="J2913">
        <v>1.72</v>
      </c>
      <c r="K2913">
        <v>31.79</v>
      </c>
      <c r="L2913" t="s">
        <v>13047</v>
      </c>
      <c r="M2913" s="2">
        <f t="shared" si="135"/>
        <v>45978.51458333333</v>
      </c>
      <c r="N2913" t="s">
        <v>13048</v>
      </c>
      <c r="O2913" s="2">
        <f t="shared" si="136"/>
        <v>45980.980798611112</v>
      </c>
      <c r="P2913" t="s">
        <v>13049</v>
      </c>
      <c r="Q2913" s="2">
        <f t="shared" si="137"/>
        <v>45981.260682870372</v>
      </c>
      <c r="R2913" t="s">
        <v>13049</v>
      </c>
      <c r="S2913" t="s">
        <v>30</v>
      </c>
      <c r="T29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13" s="5">
        <f>IF(tb_ship[[#This Row],[current_status]]&lt;&gt;"DELIVERED", "",
  ABS(tb_ship[[#This Row],[Formated_actual_delivery_timestamp]] - tb_ship[[#This Row],[Formatted_estimated_delivery_timestamp]])
)</f>
        <v>0.27988425926014315</v>
      </c>
      <c r="X2913">
        <v>2</v>
      </c>
      <c r="Y2913">
        <v>3</v>
      </c>
      <c r="Z2913" t="b">
        <v>0</v>
      </c>
    </row>
    <row r="2914" spans="1:26" hidden="1" x14ac:dyDescent="0.25">
      <c r="A2914" t="s">
        <v>13050</v>
      </c>
      <c r="B2914" t="s">
        <v>203</v>
      </c>
      <c r="C2914" t="s">
        <v>23</v>
      </c>
      <c r="D2914" t="s">
        <v>52</v>
      </c>
      <c r="E2914" t="s">
        <v>59</v>
      </c>
      <c r="F2914" t="s">
        <v>76</v>
      </c>
      <c r="G2914" t="s">
        <v>61</v>
      </c>
      <c r="H2914" t="s">
        <v>1175</v>
      </c>
      <c r="I2914" t="b">
        <v>0</v>
      </c>
      <c r="J2914">
        <v>29.41</v>
      </c>
      <c r="K2914">
        <v>1933.48</v>
      </c>
      <c r="L2914" t="s">
        <v>13051</v>
      </c>
      <c r="M2914" s="2">
        <f t="shared" si="135"/>
        <v>45987.447916666672</v>
      </c>
      <c r="N2914" t="s">
        <v>13052</v>
      </c>
      <c r="O2914" s="2">
        <f t="shared" si="136"/>
        <v>45992.208425925928</v>
      </c>
      <c r="P2914" t="s">
        <v>13053</v>
      </c>
      <c r="Q2914" s="2">
        <f t="shared" si="137"/>
        <v>45991.622905092598</v>
      </c>
      <c r="R2914" t="s">
        <v>13053</v>
      </c>
      <c r="S2914" t="s">
        <v>30</v>
      </c>
      <c r="T29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14" s="5">
        <f>IF(tb_ship[[#This Row],[current_status]]&lt;&gt;"DELIVERED", "",
  ABS(tb_ship[[#This Row],[Formated_actual_delivery_timestamp]] - tb_ship[[#This Row],[Formatted_estimated_delivery_timestamp]])
)</f>
        <v>0.58552083333051996</v>
      </c>
      <c r="X2914">
        <v>2</v>
      </c>
      <c r="Y2914">
        <v>3</v>
      </c>
      <c r="Z2914" t="b">
        <v>0</v>
      </c>
    </row>
    <row r="2915" spans="1:26" hidden="1" x14ac:dyDescent="0.25">
      <c r="A2915" t="s">
        <v>13054</v>
      </c>
      <c r="B2915" t="s">
        <v>279</v>
      </c>
      <c r="C2915" t="s">
        <v>33</v>
      </c>
      <c r="D2915" t="s">
        <v>24</v>
      </c>
      <c r="E2915" t="s">
        <v>52</v>
      </c>
      <c r="F2915" t="s">
        <v>128</v>
      </c>
      <c r="G2915" t="s">
        <v>422</v>
      </c>
      <c r="H2915" t="s">
        <v>363</v>
      </c>
      <c r="I2915" t="b">
        <v>1</v>
      </c>
      <c r="J2915">
        <v>8.99</v>
      </c>
      <c r="K2915">
        <v>441.19</v>
      </c>
      <c r="L2915" t="s">
        <v>13055</v>
      </c>
      <c r="M2915" s="2">
        <f t="shared" si="135"/>
        <v>45975.533333333333</v>
      </c>
      <c r="N2915" t="s">
        <v>13056</v>
      </c>
      <c r="O2915" s="2">
        <f t="shared" si="136"/>
        <v>45983.184212962966</v>
      </c>
      <c r="P2915" t="s">
        <v>13057</v>
      </c>
      <c r="Q2915" s="2">
        <f t="shared" si="137"/>
        <v>45983.301041666666</v>
      </c>
      <c r="R2915" t="s">
        <v>13058</v>
      </c>
      <c r="S2915" t="s">
        <v>30</v>
      </c>
      <c r="T29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15" s="5">
        <f>IF(tb_ship[[#This Row],[current_status]]&lt;&gt;"DELIVERED", "",
  ABS(tb_ship[[#This Row],[Formated_actual_delivery_timestamp]] - tb_ship[[#This Row],[Formatted_estimated_delivery_timestamp]])
)</f>
        <v>0.11682870369986631</v>
      </c>
      <c r="X2915">
        <v>2</v>
      </c>
      <c r="Y2915">
        <v>5</v>
      </c>
      <c r="Z2915" t="b">
        <v>0</v>
      </c>
    </row>
    <row r="2916" spans="1:26" hidden="1" x14ac:dyDescent="0.25">
      <c r="A2916" t="s">
        <v>13059</v>
      </c>
      <c r="B2916" t="s">
        <v>99</v>
      </c>
      <c r="C2916" t="s">
        <v>43</v>
      </c>
      <c r="D2916" t="s">
        <v>173</v>
      </c>
      <c r="E2916" t="s">
        <v>52</v>
      </c>
      <c r="F2916" t="s">
        <v>460</v>
      </c>
      <c r="G2916" t="s">
        <v>76</v>
      </c>
      <c r="H2916" t="s">
        <v>292</v>
      </c>
      <c r="I2916" t="b">
        <v>0</v>
      </c>
      <c r="J2916">
        <v>10.6</v>
      </c>
      <c r="K2916">
        <v>420</v>
      </c>
      <c r="L2916" t="s">
        <v>13060</v>
      </c>
      <c r="M2916" s="2">
        <f t="shared" si="135"/>
        <v>45944.255555555559</v>
      </c>
      <c r="N2916" t="s">
        <v>13061</v>
      </c>
      <c r="O2916" s="2">
        <f t="shared" si="136"/>
        <v>45949.315763888888</v>
      </c>
      <c r="P2916" t="s">
        <v>13062</v>
      </c>
      <c r="Q2916" s="2">
        <f t="shared" si="137"/>
        <v>45949.147453703707</v>
      </c>
      <c r="R2916" t="s">
        <v>13062</v>
      </c>
      <c r="S2916" t="s">
        <v>30</v>
      </c>
      <c r="T29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16" s="5">
        <f>IF(tb_ship[[#This Row],[current_status]]&lt;&gt;"DELIVERED", "",
  ABS(tb_ship[[#This Row],[Formated_actual_delivery_timestamp]] - tb_ship[[#This Row],[Formatted_estimated_delivery_timestamp]])
)</f>
        <v>0.16831018518132623</v>
      </c>
      <c r="X2916">
        <v>1</v>
      </c>
      <c r="Y2916">
        <v>4</v>
      </c>
      <c r="Z2916" t="b">
        <v>0</v>
      </c>
    </row>
    <row r="2917" spans="1:26" hidden="1" x14ac:dyDescent="0.25">
      <c r="A2917" t="s">
        <v>13063</v>
      </c>
      <c r="B2917" t="s">
        <v>125</v>
      </c>
      <c r="C2917" t="s">
        <v>51</v>
      </c>
      <c r="D2917" t="s">
        <v>24</v>
      </c>
      <c r="E2917" t="s">
        <v>24</v>
      </c>
      <c r="F2917" t="s">
        <v>407</v>
      </c>
      <c r="G2917" t="s">
        <v>35</v>
      </c>
      <c r="H2917" t="s">
        <v>525</v>
      </c>
      <c r="I2917" t="b">
        <v>0</v>
      </c>
      <c r="J2917">
        <v>24.01</v>
      </c>
      <c r="K2917">
        <v>153.72999999999999</v>
      </c>
      <c r="L2917" t="s">
        <v>13064</v>
      </c>
      <c r="M2917" s="2">
        <f t="shared" si="135"/>
        <v>45999.561805555561</v>
      </c>
      <c r="N2917" t="s">
        <v>13065</v>
      </c>
      <c r="O2917" s="2">
        <f t="shared" si="136"/>
        <v>46001.468402777777</v>
      </c>
      <c r="P2917" t="s">
        <v>13066</v>
      </c>
      <c r="Q2917" s="2">
        <f t="shared" si="137"/>
        <v>46001.707106481481</v>
      </c>
      <c r="R2917" t="s">
        <v>13066</v>
      </c>
      <c r="S2917" t="s">
        <v>30</v>
      </c>
      <c r="T29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17" s="5">
        <f>IF(tb_ship[[#This Row],[current_status]]&lt;&gt;"DELIVERED", "",
  ABS(tb_ship[[#This Row],[Formated_actual_delivery_timestamp]] - tb_ship[[#This Row],[Formatted_estimated_delivery_timestamp]])
)</f>
        <v>0.23870370370423188</v>
      </c>
      <c r="X2917">
        <v>2</v>
      </c>
      <c r="Y2917">
        <v>1</v>
      </c>
      <c r="Z2917" t="b">
        <v>0</v>
      </c>
    </row>
    <row r="2918" spans="1:26" hidden="1" x14ac:dyDescent="0.25">
      <c r="A2918" t="s">
        <v>13067</v>
      </c>
      <c r="B2918" t="s">
        <v>67</v>
      </c>
      <c r="C2918" t="s">
        <v>33</v>
      </c>
      <c r="D2918" t="s">
        <v>173</v>
      </c>
      <c r="E2918" t="s">
        <v>52</v>
      </c>
      <c r="F2918" t="s">
        <v>421</v>
      </c>
      <c r="G2918" t="s">
        <v>329</v>
      </c>
      <c r="H2918" t="s">
        <v>292</v>
      </c>
      <c r="I2918" t="b">
        <v>0</v>
      </c>
      <c r="J2918">
        <v>10.36</v>
      </c>
      <c r="K2918">
        <v>895.31</v>
      </c>
      <c r="L2918" t="s">
        <v>13068</v>
      </c>
      <c r="M2918" s="2">
        <f t="shared" si="135"/>
        <v>45831.23541666667</v>
      </c>
      <c r="N2918" t="s">
        <v>13069</v>
      </c>
      <c r="O2918" s="2">
        <f t="shared" si="136"/>
        <v>45837.717997685184</v>
      </c>
      <c r="P2918" t="s">
        <v>13070</v>
      </c>
      <c r="Q2918" s="2">
        <f t="shared" si="137"/>
        <v>45837.668252314819</v>
      </c>
      <c r="R2918" t="s">
        <v>13071</v>
      </c>
      <c r="S2918" t="s">
        <v>30</v>
      </c>
      <c r="T29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18" s="5">
        <f>IF(tb_ship[[#This Row],[current_status]]&lt;&gt;"DELIVERED", "",
  ABS(tb_ship[[#This Row],[Formated_actual_delivery_timestamp]] - tb_ship[[#This Row],[Formatted_estimated_delivery_timestamp]])
)</f>
        <v>4.9745370364689734E-2</v>
      </c>
      <c r="X2918">
        <v>3</v>
      </c>
      <c r="Y2918">
        <v>4</v>
      </c>
      <c r="Z2918" t="b">
        <v>0</v>
      </c>
    </row>
    <row r="2919" spans="1:26" hidden="1" x14ac:dyDescent="0.25">
      <c r="A2919" t="s">
        <v>13072</v>
      </c>
      <c r="B2919" t="s">
        <v>58</v>
      </c>
      <c r="C2919" t="s">
        <v>33</v>
      </c>
      <c r="D2919" t="s">
        <v>24</v>
      </c>
      <c r="E2919" t="s">
        <v>52</v>
      </c>
      <c r="F2919" t="s">
        <v>25</v>
      </c>
      <c r="G2919" t="s">
        <v>53</v>
      </c>
      <c r="H2919" t="s">
        <v>216</v>
      </c>
      <c r="I2919" t="b">
        <v>1</v>
      </c>
      <c r="J2919">
        <v>3.52</v>
      </c>
      <c r="K2919">
        <v>545.69000000000005</v>
      </c>
      <c r="L2919" t="s">
        <v>13073</v>
      </c>
      <c r="M2919" s="2">
        <f t="shared" si="135"/>
        <v>45960.854166666672</v>
      </c>
      <c r="N2919" t="s">
        <v>13074</v>
      </c>
      <c r="O2919" s="2">
        <f t="shared" si="136"/>
        <v>45970.155358796299</v>
      </c>
      <c r="Q2919" s="2" t="str">
        <f t="shared" si="137"/>
        <v/>
      </c>
      <c r="R2919" t="s">
        <v>13075</v>
      </c>
      <c r="S2919" t="s">
        <v>140</v>
      </c>
      <c r="T29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19" s="5" t="str">
        <f>IF(tb_ship[[#This Row],[current_status]]&lt;&gt;"DELIVERED", "",
  ABS(tb_ship[[#This Row],[Formated_actual_delivery_timestamp]] - tb_ship[[#This Row],[Formatted_estimated_delivery_timestamp]])
)</f>
        <v/>
      </c>
      <c r="V2919" t="s">
        <v>141</v>
      </c>
      <c r="X2919">
        <v>6</v>
      </c>
      <c r="Y2919">
        <v>2</v>
      </c>
      <c r="Z2919" t="b">
        <v>1</v>
      </c>
    </row>
    <row r="2920" spans="1:26" hidden="1" x14ac:dyDescent="0.25">
      <c r="A2920" t="s">
        <v>13076</v>
      </c>
      <c r="B2920" t="s">
        <v>83</v>
      </c>
      <c r="C2920" t="s">
        <v>23</v>
      </c>
      <c r="D2920" t="s">
        <v>52</v>
      </c>
      <c r="E2920" t="s">
        <v>24</v>
      </c>
      <c r="F2920" t="s">
        <v>53</v>
      </c>
      <c r="G2920" t="s">
        <v>196</v>
      </c>
      <c r="H2920" t="s">
        <v>1024</v>
      </c>
      <c r="I2920" t="b">
        <v>1</v>
      </c>
      <c r="J2920">
        <v>3.28</v>
      </c>
      <c r="K2920">
        <v>103.9</v>
      </c>
      <c r="L2920" t="s">
        <v>13077</v>
      </c>
      <c r="M2920" s="2">
        <f t="shared" si="135"/>
        <v>45840.474305555559</v>
      </c>
      <c r="N2920" t="s">
        <v>13078</v>
      </c>
      <c r="O2920" s="2">
        <f t="shared" si="136"/>
        <v>45845.045231481483</v>
      </c>
      <c r="P2920" t="s">
        <v>13079</v>
      </c>
      <c r="Q2920" s="2">
        <f t="shared" si="137"/>
        <v>45844.768900462965</v>
      </c>
      <c r="R2920" t="s">
        <v>13079</v>
      </c>
      <c r="S2920" t="s">
        <v>30</v>
      </c>
      <c r="T29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0" s="5">
        <f>IF(tb_ship[[#This Row],[current_status]]&lt;&gt;"DELIVERED", "",
  ABS(tb_ship[[#This Row],[Formated_actual_delivery_timestamp]] - tb_ship[[#This Row],[Formatted_estimated_delivery_timestamp]])
)</f>
        <v>0.27633101851824904</v>
      </c>
      <c r="X2920">
        <v>3</v>
      </c>
      <c r="Y2920">
        <v>3</v>
      </c>
      <c r="Z2920" t="b">
        <v>0</v>
      </c>
    </row>
    <row r="2921" spans="1:26" hidden="1" x14ac:dyDescent="0.25">
      <c r="A2921" t="s">
        <v>13080</v>
      </c>
      <c r="B2921" t="s">
        <v>279</v>
      </c>
      <c r="C2921" t="s">
        <v>51</v>
      </c>
      <c r="D2921" t="s">
        <v>116</v>
      </c>
      <c r="E2921" t="s">
        <v>24</v>
      </c>
      <c r="F2921" t="s">
        <v>811</v>
      </c>
      <c r="G2921" t="s">
        <v>249</v>
      </c>
      <c r="H2921" t="s">
        <v>377</v>
      </c>
      <c r="I2921" t="b">
        <v>1</v>
      </c>
      <c r="J2921">
        <v>17.32</v>
      </c>
      <c r="K2921">
        <v>278.77</v>
      </c>
      <c r="L2921" t="s">
        <v>13081</v>
      </c>
      <c r="M2921" s="2">
        <f t="shared" si="135"/>
        <v>45883.763888888891</v>
      </c>
      <c r="N2921" t="s">
        <v>13082</v>
      </c>
      <c r="O2921" s="2">
        <f t="shared" si="136"/>
        <v>45889.313738425924</v>
      </c>
      <c r="P2921" t="s">
        <v>13083</v>
      </c>
      <c r="Q2921" s="2">
        <f t="shared" si="137"/>
        <v>45889.503750000003</v>
      </c>
      <c r="R2921" t="s">
        <v>13084</v>
      </c>
      <c r="S2921" t="s">
        <v>30</v>
      </c>
      <c r="T29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21" s="5">
        <f>IF(tb_ship[[#This Row],[current_status]]&lt;&gt;"DELIVERED", "",
  ABS(tb_ship[[#This Row],[Formated_actual_delivery_timestamp]] - tb_ship[[#This Row],[Formatted_estimated_delivery_timestamp]])
)</f>
        <v>0.19001157407910796</v>
      </c>
      <c r="X2921">
        <v>3</v>
      </c>
      <c r="Y2921">
        <v>2</v>
      </c>
      <c r="Z2921" t="b">
        <v>0</v>
      </c>
    </row>
    <row r="2922" spans="1:26" hidden="1" x14ac:dyDescent="0.25">
      <c r="A2922" t="s">
        <v>13085</v>
      </c>
      <c r="B2922" t="s">
        <v>67</v>
      </c>
      <c r="C2922" t="s">
        <v>43</v>
      </c>
      <c r="D2922" t="s">
        <v>59</v>
      </c>
      <c r="E2922" t="s">
        <v>52</v>
      </c>
      <c r="F2922" t="s">
        <v>313</v>
      </c>
      <c r="G2922" t="s">
        <v>236</v>
      </c>
      <c r="H2922" t="s">
        <v>1077</v>
      </c>
      <c r="I2922" t="b">
        <v>0</v>
      </c>
      <c r="J2922">
        <v>6.72</v>
      </c>
      <c r="K2922">
        <v>54.62</v>
      </c>
      <c r="L2922" t="s">
        <v>13086</v>
      </c>
      <c r="M2922" s="2">
        <f t="shared" si="135"/>
        <v>45997.624305555553</v>
      </c>
      <c r="N2922" t="s">
        <v>13087</v>
      </c>
      <c r="O2922" s="2">
        <f t="shared" si="136"/>
        <v>46008.152800925927</v>
      </c>
      <c r="P2922" t="s">
        <v>13088</v>
      </c>
      <c r="Q2922" s="2">
        <f t="shared" si="137"/>
        <v>46008.236504629633</v>
      </c>
      <c r="R2922" t="s">
        <v>13088</v>
      </c>
      <c r="S2922" t="s">
        <v>30</v>
      </c>
      <c r="T29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22" s="5">
        <f>IF(tb_ship[[#This Row],[current_status]]&lt;&gt;"DELIVERED", "",
  ABS(tb_ship[[#This Row],[Formated_actual_delivery_timestamp]] - tb_ship[[#This Row],[Formatted_estimated_delivery_timestamp]])
)</f>
        <v>8.3703703705396038E-2</v>
      </c>
      <c r="X2922">
        <v>3</v>
      </c>
      <c r="Y2922">
        <v>5</v>
      </c>
      <c r="Z2922" t="b">
        <v>0</v>
      </c>
    </row>
    <row r="2923" spans="1:26" hidden="1" x14ac:dyDescent="0.25">
      <c r="A2923" t="s">
        <v>13089</v>
      </c>
      <c r="B2923" t="s">
        <v>279</v>
      </c>
      <c r="C2923" t="s">
        <v>2180</v>
      </c>
      <c r="D2923" t="s">
        <v>44</v>
      </c>
      <c r="E2923" t="s">
        <v>116</v>
      </c>
      <c r="F2923" t="s">
        <v>45</v>
      </c>
      <c r="G2923" t="s">
        <v>118</v>
      </c>
      <c r="H2923" t="s">
        <v>1561</v>
      </c>
      <c r="I2923" t="b">
        <v>1</v>
      </c>
      <c r="J2923">
        <v>14.65</v>
      </c>
      <c r="K2923">
        <v>614.66999999999996</v>
      </c>
      <c r="L2923" t="s">
        <v>13090</v>
      </c>
      <c r="M2923" s="2">
        <f t="shared" si="135"/>
        <v>46069.366666666669</v>
      </c>
      <c r="N2923" t="s">
        <v>13091</v>
      </c>
      <c r="O2923" s="2">
        <f t="shared" si="136"/>
        <v>46078.299942129626</v>
      </c>
      <c r="P2923" t="s">
        <v>13092</v>
      </c>
      <c r="Q2923" s="2">
        <f t="shared" si="137"/>
        <v>46078.192372685182</v>
      </c>
      <c r="R2923" t="s">
        <v>13092</v>
      </c>
      <c r="S2923" t="s">
        <v>30</v>
      </c>
      <c r="T29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3" s="5">
        <f>IF(tb_ship[[#This Row],[current_status]]&lt;&gt;"DELIVERED", "",
  ABS(tb_ship[[#This Row],[Formated_actual_delivery_timestamp]] - tb_ship[[#This Row],[Formatted_estimated_delivery_timestamp]])
)</f>
        <v>0.10756944444437977</v>
      </c>
      <c r="X2923">
        <v>1</v>
      </c>
      <c r="Y2923">
        <v>3</v>
      </c>
      <c r="Z2923" t="b">
        <v>0</v>
      </c>
    </row>
    <row r="2924" spans="1:26" hidden="1" x14ac:dyDescent="0.25">
      <c r="A2924" t="s">
        <v>13093</v>
      </c>
      <c r="B2924" t="s">
        <v>150</v>
      </c>
      <c r="C2924" t="s">
        <v>33</v>
      </c>
      <c r="D2924" t="s">
        <v>52</v>
      </c>
      <c r="E2924" t="s">
        <v>173</v>
      </c>
      <c r="F2924" t="s">
        <v>92</v>
      </c>
      <c r="G2924" t="s">
        <v>174</v>
      </c>
      <c r="H2924" t="s">
        <v>412</v>
      </c>
      <c r="I2924" t="b">
        <v>0</v>
      </c>
      <c r="J2924">
        <v>4.8899999999999997</v>
      </c>
      <c r="K2924">
        <v>181.69</v>
      </c>
      <c r="L2924" t="s">
        <v>13094</v>
      </c>
      <c r="M2924" s="2">
        <f t="shared" si="135"/>
        <v>45883.416666666672</v>
      </c>
      <c r="N2924" t="s">
        <v>13095</v>
      </c>
      <c r="O2924" s="2">
        <f t="shared" si="136"/>
        <v>45892.489803240744</v>
      </c>
      <c r="P2924" t="s">
        <v>13096</v>
      </c>
      <c r="Q2924" s="2">
        <f t="shared" si="137"/>
        <v>45891.713472222225</v>
      </c>
      <c r="R2924" t="s">
        <v>13096</v>
      </c>
      <c r="S2924" t="s">
        <v>30</v>
      </c>
      <c r="T29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4" s="5">
        <f>IF(tb_ship[[#This Row],[current_status]]&lt;&gt;"DELIVERED", "",
  ABS(tb_ship[[#This Row],[Formated_actual_delivery_timestamp]] - tb_ship[[#This Row],[Formatted_estimated_delivery_timestamp]])
)</f>
        <v>0.77633101851824904</v>
      </c>
      <c r="X2924">
        <v>2</v>
      </c>
      <c r="Y2924">
        <v>4</v>
      </c>
      <c r="Z2924" t="b">
        <v>0</v>
      </c>
    </row>
    <row r="2925" spans="1:26" hidden="1" x14ac:dyDescent="0.25">
      <c r="A2925" t="s">
        <v>13097</v>
      </c>
      <c r="B2925" t="s">
        <v>279</v>
      </c>
      <c r="C2925" t="s">
        <v>33</v>
      </c>
      <c r="D2925" t="s">
        <v>24</v>
      </c>
      <c r="E2925" t="s">
        <v>34</v>
      </c>
      <c r="F2925" t="s">
        <v>68</v>
      </c>
      <c r="G2925" t="s">
        <v>75</v>
      </c>
      <c r="H2925" t="s">
        <v>37</v>
      </c>
      <c r="I2925" t="b">
        <v>1</v>
      </c>
      <c r="J2925">
        <v>7.3</v>
      </c>
      <c r="K2925">
        <v>106.22</v>
      </c>
      <c r="L2925" t="s">
        <v>13098</v>
      </c>
      <c r="M2925" s="2">
        <f t="shared" si="135"/>
        <v>46003.29583333333</v>
      </c>
      <c r="N2925" t="s">
        <v>13099</v>
      </c>
      <c r="O2925" s="2">
        <f t="shared" si="136"/>
        <v>46011.116284722222</v>
      </c>
      <c r="P2925" t="s">
        <v>13100</v>
      </c>
      <c r="Q2925" s="2">
        <f t="shared" si="137"/>
        <v>46011.068067129629</v>
      </c>
      <c r="R2925" t="s">
        <v>13101</v>
      </c>
      <c r="S2925" t="s">
        <v>30</v>
      </c>
      <c r="T29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5" s="5">
        <f>IF(tb_ship[[#This Row],[current_status]]&lt;&gt;"DELIVERED", "",
  ABS(tb_ship[[#This Row],[Formated_actual_delivery_timestamp]] - tb_ship[[#This Row],[Formatted_estimated_delivery_timestamp]])
)</f>
        <v>4.8217592593573499E-2</v>
      </c>
      <c r="X2925">
        <v>2</v>
      </c>
      <c r="Y2925">
        <v>4</v>
      </c>
      <c r="Z2925" t="b">
        <v>0</v>
      </c>
    </row>
    <row r="2926" spans="1:26" hidden="1" x14ac:dyDescent="0.25">
      <c r="A2926" t="s">
        <v>13102</v>
      </c>
      <c r="B2926" t="s">
        <v>99</v>
      </c>
      <c r="C2926" t="s">
        <v>23</v>
      </c>
      <c r="D2926" t="s">
        <v>44</v>
      </c>
      <c r="E2926" t="s">
        <v>52</v>
      </c>
      <c r="F2926" t="s">
        <v>180</v>
      </c>
      <c r="G2926" t="s">
        <v>76</v>
      </c>
      <c r="I2926" t="b">
        <v>1</v>
      </c>
      <c r="J2926">
        <v>4.05</v>
      </c>
      <c r="K2926">
        <v>190.7</v>
      </c>
      <c r="L2926" t="s">
        <v>13103</v>
      </c>
      <c r="M2926" s="2">
        <f t="shared" si="135"/>
        <v>46002.154166666667</v>
      </c>
      <c r="N2926" t="s">
        <v>13104</v>
      </c>
      <c r="O2926" s="2">
        <f t="shared" si="136"/>
        <v>46005.299467592587</v>
      </c>
      <c r="P2926" t="s">
        <v>13105</v>
      </c>
      <c r="Q2926" s="2">
        <f t="shared" si="137"/>
        <v>46004.967361111107</v>
      </c>
      <c r="R2926" t="s">
        <v>13105</v>
      </c>
      <c r="S2926" t="s">
        <v>30</v>
      </c>
      <c r="T29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6" s="5">
        <f>IF(tb_ship[[#This Row],[current_status]]&lt;&gt;"DELIVERED", "",
  ABS(tb_ship[[#This Row],[Formated_actual_delivery_timestamp]] - tb_ship[[#This Row],[Formatted_estimated_delivery_timestamp]])
)</f>
        <v>0.33210648148087785</v>
      </c>
      <c r="X2926">
        <v>3</v>
      </c>
      <c r="Y2926">
        <v>3</v>
      </c>
      <c r="Z2926" t="b">
        <v>0</v>
      </c>
    </row>
    <row r="2927" spans="1:26" hidden="1" x14ac:dyDescent="0.25">
      <c r="A2927" t="s">
        <v>13106</v>
      </c>
      <c r="B2927" t="s">
        <v>402</v>
      </c>
      <c r="C2927" t="s">
        <v>33</v>
      </c>
      <c r="D2927" t="s">
        <v>24</v>
      </c>
      <c r="E2927" t="s">
        <v>52</v>
      </c>
      <c r="F2927" t="s">
        <v>68</v>
      </c>
      <c r="G2927" t="s">
        <v>2722</v>
      </c>
      <c r="H2927" t="s">
        <v>216</v>
      </c>
      <c r="I2927" t="b">
        <v>1</v>
      </c>
      <c r="J2927">
        <v>4.29</v>
      </c>
      <c r="K2927">
        <v>64.989999999999995</v>
      </c>
      <c r="L2927" t="s">
        <v>13107</v>
      </c>
      <c r="M2927" s="2">
        <f t="shared" si="135"/>
        <v>45881.807638888895</v>
      </c>
      <c r="N2927" t="s">
        <v>13108</v>
      </c>
      <c r="O2927" s="2">
        <f t="shared" si="136"/>
        <v>45887.886076388888</v>
      </c>
      <c r="P2927" t="s">
        <v>13109</v>
      </c>
      <c r="Q2927" s="2">
        <f t="shared" si="137"/>
        <v>45888.026828703703</v>
      </c>
      <c r="R2927" t="s">
        <v>13110</v>
      </c>
      <c r="S2927" t="s">
        <v>30</v>
      </c>
      <c r="T29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27" s="5">
        <f>IF(tb_ship[[#This Row],[current_status]]&lt;&gt;"DELIVERED", "",
  ABS(tb_ship[[#This Row],[Formated_actual_delivery_timestamp]] - tb_ship[[#This Row],[Formatted_estimated_delivery_timestamp]])
)</f>
        <v>0.14075231481547235</v>
      </c>
      <c r="X2927">
        <v>3</v>
      </c>
      <c r="Y2927">
        <v>5</v>
      </c>
      <c r="Z2927" t="b">
        <v>0</v>
      </c>
    </row>
    <row r="2928" spans="1:26" hidden="1" x14ac:dyDescent="0.25">
      <c r="A2928" t="s">
        <v>13111</v>
      </c>
      <c r="B2928" t="s">
        <v>58</v>
      </c>
      <c r="C2928" t="s">
        <v>43</v>
      </c>
      <c r="D2928" t="s">
        <v>52</v>
      </c>
      <c r="E2928" t="s">
        <v>24</v>
      </c>
      <c r="F2928" t="s">
        <v>791</v>
      </c>
      <c r="G2928" t="s">
        <v>93</v>
      </c>
      <c r="H2928" t="s">
        <v>1024</v>
      </c>
      <c r="I2928" t="b">
        <v>1</v>
      </c>
      <c r="J2928">
        <v>11.25</v>
      </c>
      <c r="K2928">
        <v>214.21</v>
      </c>
      <c r="L2928" t="s">
        <v>13112</v>
      </c>
      <c r="M2928" s="2">
        <f t="shared" si="135"/>
        <v>45876.418055555558</v>
      </c>
      <c r="N2928" t="s">
        <v>13113</v>
      </c>
      <c r="O2928" s="2">
        <f t="shared" si="136"/>
        <v>45887.291990740741</v>
      </c>
      <c r="P2928" t="s">
        <v>13114</v>
      </c>
      <c r="Q2928" s="2">
        <f t="shared" si="137"/>
        <v>45886.946157407408</v>
      </c>
      <c r="R2928" t="s">
        <v>13115</v>
      </c>
      <c r="S2928" t="s">
        <v>30</v>
      </c>
      <c r="T29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28" s="5">
        <f>IF(tb_ship[[#This Row],[current_status]]&lt;&gt;"DELIVERED", "",
  ABS(tb_ship[[#This Row],[Formated_actual_delivery_timestamp]] - tb_ship[[#This Row],[Formatted_estimated_delivery_timestamp]])
)</f>
        <v>0.34583333333284827</v>
      </c>
      <c r="X2928">
        <v>3</v>
      </c>
      <c r="Y2928">
        <v>3</v>
      </c>
      <c r="Z2928" t="b">
        <v>0</v>
      </c>
    </row>
    <row r="2929" spans="1:26" hidden="1" x14ac:dyDescent="0.25">
      <c r="A2929" t="s">
        <v>13116</v>
      </c>
      <c r="B2929" t="s">
        <v>99</v>
      </c>
      <c r="C2929" t="s">
        <v>51</v>
      </c>
      <c r="D2929" t="s">
        <v>24</v>
      </c>
      <c r="E2929" t="s">
        <v>44</v>
      </c>
      <c r="F2929" t="s">
        <v>407</v>
      </c>
      <c r="G2929" t="s">
        <v>135</v>
      </c>
      <c r="H2929" t="s">
        <v>735</v>
      </c>
      <c r="I2929" t="b">
        <v>1</v>
      </c>
      <c r="J2929">
        <v>18.28</v>
      </c>
      <c r="K2929">
        <v>1136.54</v>
      </c>
      <c r="L2929" t="s">
        <v>13117</v>
      </c>
      <c r="M2929" s="2">
        <f t="shared" si="135"/>
        <v>45939.837500000001</v>
      </c>
      <c r="N2929" t="s">
        <v>13118</v>
      </c>
      <c r="O2929" s="2">
        <f t="shared" si="136"/>
        <v>45947.91651620371</v>
      </c>
      <c r="P2929" t="s">
        <v>13119</v>
      </c>
      <c r="Q2929" s="2">
        <f t="shared" si="137"/>
        <v>45948.109907407408</v>
      </c>
      <c r="R2929" t="s">
        <v>13120</v>
      </c>
      <c r="S2929" t="s">
        <v>30</v>
      </c>
      <c r="T29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29" s="5">
        <f>IF(tb_ship[[#This Row],[current_status]]&lt;&gt;"DELIVERED", "",
  ABS(tb_ship[[#This Row],[Formated_actual_delivery_timestamp]] - tb_ship[[#This Row],[Formatted_estimated_delivery_timestamp]])
)</f>
        <v>0.19339120369841112</v>
      </c>
      <c r="X2929">
        <v>2</v>
      </c>
      <c r="Y2929">
        <v>5</v>
      </c>
      <c r="Z2929" t="b">
        <v>0</v>
      </c>
    </row>
    <row r="2930" spans="1:26" hidden="1" x14ac:dyDescent="0.25">
      <c r="A2930" t="s">
        <v>13121</v>
      </c>
      <c r="B2930" t="s">
        <v>402</v>
      </c>
      <c r="D2930" t="s">
        <v>44</v>
      </c>
      <c r="E2930" t="s">
        <v>116</v>
      </c>
      <c r="F2930" t="s">
        <v>117</v>
      </c>
      <c r="G2930" t="s">
        <v>136</v>
      </c>
      <c r="H2930" t="s">
        <v>119</v>
      </c>
      <c r="I2930" t="b">
        <v>1</v>
      </c>
      <c r="J2930">
        <v>4.6900000000000004</v>
      </c>
      <c r="K2930">
        <v>271.14</v>
      </c>
      <c r="L2930" t="s">
        <v>13122</v>
      </c>
      <c r="M2930" s="2">
        <f t="shared" si="135"/>
        <v>45818.256249999999</v>
      </c>
      <c r="N2930" t="s">
        <v>13123</v>
      </c>
      <c r="O2930" s="2">
        <f t="shared" si="136"/>
        <v>45823.286226851851</v>
      </c>
      <c r="Q2930" s="2" t="str">
        <f t="shared" si="137"/>
        <v/>
      </c>
      <c r="R2930" t="s">
        <v>13124</v>
      </c>
      <c r="S2930" t="s">
        <v>140</v>
      </c>
      <c r="T29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30" s="5" t="str">
        <f>IF(tb_ship[[#This Row],[current_status]]&lt;&gt;"DELIVERED", "",
  ABS(tb_ship[[#This Row],[Formated_actual_delivery_timestamp]] - tb_ship[[#This Row],[Formatted_estimated_delivery_timestamp]])
)</f>
        <v/>
      </c>
      <c r="V2930" t="s">
        <v>1055</v>
      </c>
      <c r="W2930" t="s">
        <v>2418</v>
      </c>
      <c r="X2930">
        <v>4</v>
      </c>
      <c r="Y2930">
        <v>4</v>
      </c>
      <c r="Z2930" t="b">
        <v>1</v>
      </c>
    </row>
    <row r="2931" spans="1:26" hidden="1" x14ac:dyDescent="0.25">
      <c r="A2931" t="s">
        <v>13125</v>
      </c>
      <c r="B2931" t="s">
        <v>203</v>
      </c>
      <c r="C2931" t="s">
        <v>33</v>
      </c>
      <c r="D2931" t="s">
        <v>228</v>
      </c>
      <c r="E2931" t="s">
        <v>34</v>
      </c>
      <c r="F2931" t="s">
        <v>869</v>
      </c>
      <c r="G2931" t="s">
        <v>230</v>
      </c>
      <c r="H2931" t="s">
        <v>870</v>
      </c>
      <c r="I2931" t="b">
        <v>1</v>
      </c>
      <c r="J2931">
        <v>8.9499999999999993</v>
      </c>
      <c r="K2931">
        <v>154.74</v>
      </c>
      <c r="L2931" t="s">
        <v>13126</v>
      </c>
      <c r="M2931" s="2">
        <f t="shared" si="135"/>
        <v>45833.399999999994</v>
      </c>
      <c r="N2931" t="s">
        <v>13127</v>
      </c>
      <c r="O2931" s="2">
        <f t="shared" si="136"/>
        <v>45840.702638888884</v>
      </c>
      <c r="Q2931" s="2" t="str">
        <f t="shared" si="137"/>
        <v/>
      </c>
      <c r="R2931" t="s">
        <v>13128</v>
      </c>
      <c r="S2931" t="s">
        <v>140</v>
      </c>
      <c r="T29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31" s="5" t="str">
        <f>IF(tb_ship[[#This Row],[current_status]]&lt;&gt;"DELIVERED", "",
  ABS(tb_ship[[#This Row],[Formated_actual_delivery_timestamp]] - tb_ship[[#This Row],[Formatted_estimated_delivery_timestamp]])
)</f>
        <v/>
      </c>
      <c r="V2931" t="s">
        <v>1055</v>
      </c>
      <c r="W2931" t="s">
        <v>2418</v>
      </c>
      <c r="X2931">
        <v>8</v>
      </c>
      <c r="Y2931">
        <v>2</v>
      </c>
      <c r="Z2931" t="b">
        <v>1</v>
      </c>
    </row>
    <row r="2932" spans="1:26" hidden="1" x14ac:dyDescent="0.25">
      <c r="A2932" t="s">
        <v>13129</v>
      </c>
      <c r="B2932" t="s">
        <v>203</v>
      </c>
      <c r="C2932" t="s">
        <v>33</v>
      </c>
      <c r="D2932" t="s">
        <v>52</v>
      </c>
      <c r="E2932" t="s">
        <v>59</v>
      </c>
      <c r="F2932" t="s">
        <v>236</v>
      </c>
      <c r="G2932" t="s">
        <v>471</v>
      </c>
      <c r="I2932" t="b">
        <v>0</v>
      </c>
      <c r="J2932">
        <v>37.950000000000003</v>
      </c>
      <c r="K2932">
        <v>576.74</v>
      </c>
      <c r="L2932" t="s">
        <v>13130</v>
      </c>
      <c r="M2932" s="2">
        <f t="shared" si="135"/>
        <v>45873.518055555556</v>
      </c>
      <c r="N2932" t="s">
        <v>13131</v>
      </c>
      <c r="O2932" s="2">
        <f t="shared" si="136"/>
        <v>45882.738703703704</v>
      </c>
      <c r="P2932" t="s">
        <v>13132</v>
      </c>
      <c r="Q2932" s="2">
        <f t="shared" si="137"/>
        <v>45882.812581018516</v>
      </c>
      <c r="R2932" t="s">
        <v>13133</v>
      </c>
      <c r="S2932" t="s">
        <v>30</v>
      </c>
      <c r="T29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32" s="5">
        <f>IF(tb_ship[[#This Row],[current_status]]&lt;&gt;"DELIVERED", "",
  ABS(tb_ship[[#This Row],[Formated_actual_delivery_timestamp]] - tb_ship[[#This Row],[Formatted_estimated_delivery_timestamp]])
)</f>
        <v>7.387731481139781E-2</v>
      </c>
      <c r="X2932">
        <v>2</v>
      </c>
      <c r="Y2932">
        <v>4</v>
      </c>
      <c r="Z2932" t="b">
        <v>0</v>
      </c>
    </row>
    <row r="2933" spans="1:26" hidden="1" x14ac:dyDescent="0.25">
      <c r="A2933" t="s">
        <v>13134</v>
      </c>
      <c r="B2933" t="s">
        <v>827</v>
      </c>
      <c r="C2933" t="s">
        <v>33</v>
      </c>
      <c r="D2933" t="s">
        <v>173</v>
      </c>
      <c r="E2933" t="s">
        <v>52</v>
      </c>
      <c r="F2933" t="s">
        <v>421</v>
      </c>
      <c r="G2933" t="s">
        <v>236</v>
      </c>
      <c r="H2933" t="s">
        <v>292</v>
      </c>
      <c r="I2933" t="b">
        <v>0</v>
      </c>
      <c r="J2933">
        <v>64.88</v>
      </c>
      <c r="K2933">
        <v>2471.17</v>
      </c>
      <c r="L2933" t="s">
        <v>13135</v>
      </c>
      <c r="M2933" s="2">
        <f t="shared" si="135"/>
        <v>45812.51666666667</v>
      </c>
      <c r="N2933" t="s">
        <v>13136</v>
      </c>
      <c r="O2933" s="2">
        <f t="shared" si="136"/>
        <v>45818.327939814815</v>
      </c>
      <c r="P2933" t="s">
        <v>13137</v>
      </c>
      <c r="Q2933" s="2">
        <f t="shared" si="137"/>
        <v>45818.102847222224</v>
      </c>
      <c r="R2933" t="s">
        <v>13137</v>
      </c>
      <c r="S2933" t="s">
        <v>30</v>
      </c>
      <c r="T29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33" s="5">
        <f>IF(tb_ship[[#This Row],[current_status]]&lt;&gt;"DELIVERED", "",
  ABS(tb_ship[[#This Row],[Formated_actual_delivery_timestamp]] - tb_ship[[#This Row],[Formatted_estimated_delivery_timestamp]])
)</f>
        <v>0.22509259259095415</v>
      </c>
      <c r="X2933">
        <v>3</v>
      </c>
      <c r="Y2933">
        <v>5</v>
      </c>
      <c r="Z2933" t="b">
        <v>0</v>
      </c>
    </row>
    <row r="2934" spans="1:26" hidden="1" x14ac:dyDescent="0.25">
      <c r="A2934" t="s">
        <v>13138</v>
      </c>
      <c r="B2934" t="s">
        <v>58</v>
      </c>
      <c r="C2934" t="s">
        <v>51</v>
      </c>
      <c r="D2934" t="s">
        <v>24</v>
      </c>
      <c r="E2934" t="s">
        <v>24</v>
      </c>
      <c r="F2934" t="s">
        <v>93</v>
      </c>
      <c r="G2934" t="s">
        <v>25</v>
      </c>
      <c r="H2934" t="s">
        <v>525</v>
      </c>
      <c r="I2934" t="b">
        <v>0</v>
      </c>
      <c r="J2934">
        <v>55.96</v>
      </c>
      <c r="K2934">
        <v>2844.47</v>
      </c>
      <c r="L2934" t="s">
        <v>13139</v>
      </c>
      <c r="M2934" s="2">
        <f t="shared" si="135"/>
        <v>46024.638888888891</v>
      </c>
      <c r="N2934" t="s">
        <v>13140</v>
      </c>
      <c r="O2934" s="2">
        <f t="shared" si="136"/>
        <v>46027.053113425929</v>
      </c>
      <c r="P2934" t="s">
        <v>13141</v>
      </c>
      <c r="Q2934" s="2">
        <f t="shared" si="137"/>
        <v>46027.240879629629</v>
      </c>
      <c r="R2934" t="s">
        <v>13141</v>
      </c>
      <c r="S2934" t="s">
        <v>30</v>
      </c>
      <c r="T2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34" s="5">
        <f>IF(tb_ship[[#This Row],[current_status]]&lt;&gt;"DELIVERED", "",
  ABS(tb_ship[[#This Row],[Formated_actual_delivery_timestamp]] - tb_ship[[#This Row],[Formatted_estimated_delivery_timestamp]])
)</f>
        <v>0.18776620370044839</v>
      </c>
      <c r="X2934">
        <v>3</v>
      </c>
      <c r="Y2934">
        <v>2</v>
      </c>
      <c r="Z2934" t="b">
        <v>0</v>
      </c>
    </row>
    <row r="2935" spans="1:26" hidden="1" x14ac:dyDescent="0.25">
      <c r="A2935" t="s">
        <v>13142</v>
      </c>
      <c r="B2935" t="s">
        <v>67</v>
      </c>
      <c r="C2935" t="s">
        <v>33</v>
      </c>
      <c r="D2935" t="s">
        <v>228</v>
      </c>
      <c r="E2935" t="s">
        <v>34</v>
      </c>
      <c r="F2935" t="s">
        <v>3992</v>
      </c>
      <c r="G2935" t="s">
        <v>209</v>
      </c>
      <c r="H2935" t="s">
        <v>870</v>
      </c>
      <c r="I2935" t="b">
        <v>0</v>
      </c>
      <c r="J2935">
        <v>14.3</v>
      </c>
      <c r="K2935">
        <v>498.69</v>
      </c>
      <c r="L2935" t="s">
        <v>13143</v>
      </c>
      <c r="M2935" s="2">
        <f t="shared" si="135"/>
        <v>45817.080555555556</v>
      </c>
      <c r="N2935" t="s">
        <v>13144</v>
      </c>
      <c r="O2935" s="2">
        <f t="shared" si="136"/>
        <v>45824.9690162037</v>
      </c>
      <c r="P2935" t="s">
        <v>13145</v>
      </c>
      <c r="Q2935" s="2">
        <f t="shared" si="137"/>
        <v>45824.881678240738</v>
      </c>
      <c r="R2935" t="s">
        <v>13145</v>
      </c>
      <c r="S2935" t="s">
        <v>30</v>
      </c>
      <c r="T29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35" s="5">
        <f>IF(tb_ship[[#This Row],[current_status]]&lt;&gt;"DELIVERED", "",
  ABS(tb_ship[[#This Row],[Formated_actual_delivery_timestamp]] - tb_ship[[#This Row],[Formatted_estimated_delivery_timestamp]])
)</f>
        <v>8.7337962962919846E-2</v>
      </c>
      <c r="X2935">
        <v>1</v>
      </c>
      <c r="Y2935">
        <v>5</v>
      </c>
      <c r="Z2935" t="b">
        <v>0</v>
      </c>
    </row>
    <row r="2936" spans="1:26" hidden="1" x14ac:dyDescent="0.25">
      <c r="A2936" t="s">
        <v>13146</v>
      </c>
      <c r="B2936" t="s">
        <v>99</v>
      </c>
      <c r="C2936" t="s">
        <v>43</v>
      </c>
      <c r="D2936" t="s">
        <v>24</v>
      </c>
      <c r="E2936" t="s">
        <v>44</v>
      </c>
      <c r="F2936" t="s">
        <v>407</v>
      </c>
      <c r="G2936" t="s">
        <v>135</v>
      </c>
      <c r="H2936" t="s">
        <v>546</v>
      </c>
      <c r="I2936" t="b">
        <v>1</v>
      </c>
      <c r="J2936">
        <v>42.93</v>
      </c>
      <c r="K2936">
        <v>1702.16</v>
      </c>
      <c r="L2936" t="s">
        <v>13147</v>
      </c>
      <c r="M2936" s="2">
        <f t="shared" si="135"/>
        <v>46021.907638888893</v>
      </c>
      <c r="N2936" t="s">
        <v>13148</v>
      </c>
      <c r="O2936" s="2">
        <f t="shared" si="136"/>
        <v>46027.235879629632</v>
      </c>
      <c r="P2936" t="s">
        <v>13149</v>
      </c>
      <c r="Q2936" s="2">
        <f t="shared" si="137"/>
        <v>46026.693078703705</v>
      </c>
      <c r="R2936" t="s">
        <v>13149</v>
      </c>
      <c r="S2936" t="s">
        <v>30</v>
      </c>
      <c r="T29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36" s="5">
        <f>IF(tb_ship[[#This Row],[current_status]]&lt;&gt;"DELIVERED", "",
  ABS(tb_ship[[#This Row],[Formated_actual_delivery_timestamp]] - tb_ship[[#This Row],[Formatted_estimated_delivery_timestamp]])
)</f>
        <v>0.54280092592671281</v>
      </c>
      <c r="X2936">
        <v>1</v>
      </c>
      <c r="Y2936">
        <v>3</v>
      </c>
      <c r="Z2936" t="b">
        <v>0</v>
      </c>
    </row>
    <row r="2937" spans="1:26" hidden="1" x14ac:dyDescent="0.25">
      <c r="A2937" t="s">
        <v>13150</v>
      </c>
      <c r="B2937" t="s">
        <v>203</v>
      </c>
      <c r="C2937" t="s">
        <v>43</v>
      </c>
      <c r="D2937" t="s">
        <v>187</v>
      </c>
      <c r="E2937" t="s">
        <v>24</v>
      </c>
      <c r="F2937" t="s">
        <v>801</v>
      </c>
      <c r="G2937" t="s">
        <v>407</v>
      </c>
      <c r="H2937" t="s">
        <v>927</v>
      </c>
      <c r="I2937" t="b">
        <v>1</v>
      </c>
      <c r="J2937">
        <v>7.09</v>
      </c>
      <c r="K2937">
        <v>75.95</v>
      </c>
      <c r="L2937" t="s">
        <v>13151</v>
      </c>
      <c r="M2937" s="2">
        <f t="shared" si="135"/>
        <v>45941.520833333336</v>
      </c>
      <c r="N2937" t="s">
        <v>13152</v>
      </c>
      <c r="O2937" s="2">
        <f t="shared" si="136"/>
        <v>45949.782800925925</v>
      </c>
      <c r="P2937" t="s">
        <v>13153</v>
      </c>
      <c r="Q2937" s="2">
        <f t="shared" si="137"/>
        <v>45949.798854166664</v>
      </c>
      <c r="R2937" t="s">
        <v>13153</v>
      </c>
      <c r="S2937" t="s">
        <v>30</v>
      </c>
      <c r="T29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37" s="5">
        <f>IF(tb_ship[[#This Row],[current_status]]&lt;&gt;"DELIVERED", "",
  ABS(tb_ship[[#This Row],[Formated_actual_delivery_timestamp]] - tb_ship[[#This Row],[Formatted_estimated_delivery_timestamp]])
)</f>
        <v>1.6053240738983732E-2</v>
      </c>
      <c r="X2937">
        <v>2</v>
      </c>
      <c r="Y2937">
        <v>2</v>
      </c>
      <c r="Z2937" t="b">
        <v>0</v>
      </c>
    </row>
    <row r="2938" spans="1:26" hidden="1" x14ac:dyDescent="0.25">
      <c r="A2938" t="s">
        <v>13154</v>
      </c>
      <c r="B2938" t="s">
        <v>203</v>
      </c>
      <c r="C2938" t="s">
        <v>51</v>
      </c>
      <c r="D2938" t="s">
        <v>173</v>
      </c>
      <c r="E2938" t="s">
        <v>52</v>
      </c>
      <c r="F2938" t="s">
        <v>421</v>
      </c>
      <c r="G2938" t="s">
        <v>76</v>
      </c>
      <c r="H2938" t="s">
        <v>1535</v>
      </c>
      <c r="I2938" t="b">
        <v>0</v>
      </c>
      <c r="J2938">
        <v>7.54</v>
      </c>
      <c r="K2938">
        <v>103.43</v>
      </c>
      <c r="L2938" t="s">
        <v>13155</v>
      </c>
      <c r="M2938" s="2">
        <f t="shared" si="135"/>
        <v>45964.591666666667</v>
      </c>
      <c r="N2938" t="s">
        <v>13156</v>
      </c>
      <c r="O2938" s="2">
        <f t="shared" si="136"/>
        <v>45973.456331018519</v>
      </c>
      <c r="P2938" t="s">
        <v>13157</v>
      </c>
      <c r="Q2938" s="2">
        <f t="shared" si="137"/>
        <v>45973.37871527778</v>
      </c>
      <c r="R2938" t="s">
        <v>13157</v>
      </c>
      <c r="S2938" t="s">
        <v>30</v>
      </c>
      <c r="T29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38" s="5">
        <f>IF(tb_ship[[#This Row],[current_status]]&lt;&gt;"DELIVERED", "",
  ABS(tb_ship[[#This Row],[Formated_actual_delivery_timestamp]] - tb_ship[[#This Row],[Formatted_estimated_delivery_timestamp]])
)</f>
        <v>7.7615740738110617E-2</v>
      </c>
      <c r="X2938">
        <v>2</v>
      </c>
      <c r="Y2938">
        <v>4</v>
      </c>
      <c r="Z2938" t="b">
        <v>0</v>
      </c>
    </row>
    <row r="2939" spans="1:26" hidden="1" x14ac:dyDescent="0.25">
      <c r="A2939" t="s">
        <v>13158</v>
      </c>
      <c r="B2939" t="s">
        <v>203</v>
      </c>
      <c r="C2939" t="s">
        <v>23</v>
      </c>
      <c r="D2939" t="s">
        <v>52</v>
      </c>
      <c r="E2939" t="s">
        <v>24</v>
      </c>
      <c r="F2939" t="s">
        <v>92</v>
      </c>
      <c r="G2939" t="s">
        <v>196</v>
      </c>
      <c r="H2939" t="s">
        <v>94</v>
      </c>
      <c r="I2939" t="b">
        <v>1</v>
      </c>
      <c r="J2939">
        <v>4.9800000000000004</v>
      </c>
      <c r="K2939">
        <v>100.67</v>
      </c>
      <c r="L2939" t="s">
        <v>13159</v>
      </c>
      <c r="M2939" s="2">
        <f t="shared" si="135"/>
        <v>46077.718055555561</v>
      </c>
      <c r="N2939" t="s">
        <v>13160</v>
      </c>
      <c r="O2939" s="2">
        <f t="shared" si="136"/>
        <v>46082.978611111117</v>
      </c>
      <c r="Q2939" s="2" t="str">
        <f t="shared" si="137"/>
        <v/>
      </c>
      <c r="R2939" t="s">
        <v>13161</v>
      </c>
      <c r="S2939" t="s">
        <v>114</v>
      </c>
      <c r="T29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39" s="5" t="str">
        <f>IF(tb_ship[[#This Row],[current_status]]&lt;&gt;"DELIVERED", "",
  ABS(tb_ship[[#This Row],[Formated_actual_delivery_timestamp]] - tb_ship[[#This Row],[Formatted_estimated_delivery_timestamp]])
)</f>
        <v/>
      </c>
      <c r="X2939">
        <v>2</v>
      </c>
      <c r="Y2939">
        <v>2</v>
      </c>
      <c r="Z2939" t="b">
        <v>0</v>
      </c>
    </row>
    <row r="2940" spans="1:26" hidden="1" x14ac:dyDescent="0.25">
      <c r="A2940" t="s">
        <v>13162</v>
      </c>
      <c r="B2940" t="s">
        <v>279</v>
      </c>
      <c r="C2940" t="s">
        <v>51</v>
      </c>
      <c r="D2940" t="s">
        <v>24</v>
      </c>
      <c r="E2940" t="s">
        <v>24</v>
      </c>
      <c r="F2940" t="s">
        <v>249</v>
      </c>
      <c r="G2940" t="s">
        <v>128</v>
      </c>
      <c r="H2940" t="s">
        <v>152</v>
      </c>
      <c r="I2940" t="b">
        <v>0</v>
      </c>
      <c r="J2940">
        <v>9.1999999999999993</v>
      </c>
      <c r="K2940">
        <v>358.54</v>
      </c>
      <c r="L2940" t="s">
        <v>13163</v>
      </c>
      <c r="M2940" s="2">
        <f t="shared" si="135"/>
        <v>45927.959027777782</v>
      </c>
      <c r="N2940" t="s">
        <v>13164</v>
      </c>
      <c r="O2940" s="2">
        <f t="shared" si="136"/>
        <v>45929.967476851853</v>
      </c>
      <c r="P2940" t="s">
        <v>13165</v>
      </c>
      <c r="Q2940" s="2">
        <f t="shared" si="137"/>
        <v>45929.736886574079</v>
      </c>
      <c r="R2940" t="s">
        <v>13166</v>
      </c>
      <c r="S2940" t="s">
        <v>30</v>
      </c>
      <c r="T29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0" s="5">
        <f>IF(tb_ship[[#This Row],[current_status]]&lt;&gt;"DELIVERED", "",
  ABS(tb_ship[[#This Row],[Formated_actual_delivery_timestamp]] - tb_ship[[#This Row],[Formatted_estimated_delivery_timestamp]])
)</f>
        <v>0.23059027777344454</v>
      </c>
      <c r="X2940">
        <v>3</v>
      </c>
      <c r="Y2940">
        <v>2</v>
      </c>
      <c r="Z2940" t="b">
        <v>0</v>
      </c>
    </row>
    <row r="2941" spans="1:26" hidden="1" x14ac:dyDescent="0.25">
      <c r="A2941" t="s">
        <v>13167</v>
      </c>
      <c r="B2941" t="s">
        <v>42</v>
      </c>
      <c r="C2941" t="s">
        <v>33</v>
      </c>
      <c r="D2941" t="s">
        <v>52</v>
      </c>
      <c r="E2941" t="s">
        <v>173</v>
      </c>
      <c r="F2941" t="s">
        <v>53</v>
      </c>
      <c r="G2941" t="s">
        <v>174</v>
      </c>
      <c r="H2941" t="s">
        <v>859</v>
      </c>
      <c r="I2941" t="b">
        <v>0</v>
      </c>
      <c r="J2941">
        <v>10.98</v>
      </c>
      <c r="K2941">
        <v>164.96</v>
      </c>
      <c r="L2941" t="s">
        <v>13168</v>
      </c>
      <c r="M2941" s="2">
        <f t="shared" si="135"/>
        <v>46030.415972222225</v>
      </c>
      <c r="N2941" t="s">
        <v>13169</v>
      </c>
      <c r="O2941" s="2">
        <f t="shared" si="136"/>
        <v>46038.606122685189</v>
      </c>
      <c r="P2941" t="s">
        <v>13170</v>
      </c>
      <c r="Q2941" s="2">
        <f t="shared" si="137"/>
        <v>46038.82203703704</v>
      </c>
      <c r="R2941" t="s">
        <v>13170</v>
      </c>
      <c r="S2941" t="s">
        <v>30</v>
      </c>
      <c r="T29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41" s="5">
        <f>IF(tb_ship[[#This Row],[current_status]]&lt;&gt;"DELIVERED", "",
  ABS(tb_ship[[#This Row],[Formated_actual_delivery_timestamp]] - tb_ship[[#This Row],[Formatted_estimated_delivery_timestamp]])
)</f>
        <v>0.21591435185109731</v>
      </c>
      <c r="X2941">
        <v>3</v>
      </c>
      <c r="Y2941">
        <v>4</v>
      </c>
      <c r="Z2941" t="b">
        <v>0</v>
      </c>
    </row>
    <row r="2942" spans="1:26" hidden="1" x14ac:dyDescent="0.25">
      <c r="A2942" t="s">
        <v>13171</v>
      </c>
      <c r="B2942" t="s">
        <v>99</v>
      </c>
      <c r="C2942" t="s">
        <v>43</v>
      </c>
      <c r="D2942" t="s">
        <v>24</v>
      </c>
      <c r="E2942" t="s">
        <v>34</v>
      </c>
      <c r="F2942" t="s">
        <v>93</v>
      </c>
      <c r="G2942" t="s">
        <v>230</v>
      </c>
      <c r="H2942" t="s">
        <v>259</v>
      </c>
      <c r="I2942" t="b">
        <v>0</v>
      </c>
      <c r="J2942">
        <v>39.4</v>
      </c>
      <c r="K2942">
        <v>480.35</v>
      </c>
      <c r="L2942" t="s">
        <v>13172</v>
      </c>
      <c r="M2942" s="2">
        <f t="shared" si="135"/>
        <v>45840.774305555555</v>
      </c>
      <c r="N2942" t="s">
        <v>13173</v>
      </c>
      <c r="O2942" s="2">
        <f t="shared" si="136"/>
        <v>45851.010358796302</v>
      </c>
      <c r="P2942" t="s">
        <v>13174</v>
      </c>
      <c r="Q2942" s="2">
        <f t="shared" si="137"/>
        <v>45850.462129629632</v>
      </c>
      <c r="R2942" t="s">
        <v>13175</v>
      </c>
      <c r="S2942" t="s">
        <v>30</v>
      </c>
      <c r="T29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2" s="5">
        <f>IF(tb_ship[[#This Row],[current_status]]&lt;&gt;"DELIVERED", "",
  ABS(tb_ship[[#This Row],[Formated_actual_delivery_timestamp]] - tb_ship[[#This Row],[Formatted_estimated_delivery_timestamp]])
)</f>
        <v>0.54822916667035315</v>
      </c>
      <c r="X2942">
        <v>2</v>
      </c>
      <c r="Y2942">
        <v>5</v>
      </c>
      <c r="Z2942" t="b">
        <v>0</v>
      </c>
    </row>
    <row r="2943" spans="1:26" hidden="1" x14ac:dyDescent="0.25">
      <c r="A2943" t="s">
        <v>13176</v>
      </c>
      <c r="B2943" t="s">
        <v>150</v>
      </c>
      <c r="C2943" t="s">
        <v>43</v>
      </c>
      <c r="D2943" t="s">
        <v>44</v>
      </c>
      <c r="E2943" t="s">
        <v>24</v>
      </c>
      <c r="F2943" t="s">
        <v>109</v>
      </c>
      <c r="G2943" t="s">
        <v>68</v>
      </c>
      <c r="H2943" t="s">
        <v>181</v>
      </c>
      <c r="I2943" t="b">
        <v>1</v>
      </c>
      <c r="J2943">
        <v>117.95</v>
      </c>
      <c r="K2943">
        <v>2569.21</v>
      </c>
      <c r="L2943" t="s">
        <v>13177</v>
      </c>
      <c r="M2943" s="2">
        <f t="shared" si="135"/>
        <v>45862.638888888891</v>
      </c>
      <c r="N2943" t="s">
        <v>13178</v>
      </c>
      <c r="O2943" s="2">
        <f t="shared" si="136"/>
        <v>45867.390763888885</v>
      </c>
      <c r="P2943" t="s">
        <v>13179</v>
      </c>
      <c r="Q2943" s="2">
        <f t="shared" si="137"/>
        <v>45867.083414351851</v>
      </c>
      <c r="R2943" t="s">
        <v>13179</v>
      </c>
      <c r="S2943" t="s">
        <v>30</v>
      </c>
      <c r="T2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3" s="5">
        <f>IF(tb_ship[[#This Row],[current_status]]&lt;&gt;"DELIVERED", "",
  ABS(tb_ship[[#This Row],[Formated_actual_delivery_timestamp]] - tb_ship[[#This Row],[Formatted_estimated_delivery_timestamp]])
)</f>
        <v>0.30734953703358769</v>
      </c>
      <c r="X2943">
        <v>3</v>
      </c>
      <c r="Y2943">
        <v>5</v>
      </c>
      <c r="Z2943" t="b">
        <v>0</v>
      </c>
    </row>
    <row r="2944" spans="1:26" hidden="1" x14ac:dyDescent="0.25">
      <c r="A2944" t="s">
        <v>13180</v>
      </c>
      <c r="B2944" t="s">
        <v>168</v>
      </c>
      <c r="C2944" t="s">
        <v>33</v>
      </c>
      <c r="D2944" t="s">
        <v>24</v>
      </c>
      <c r="E2944" t="s">
        <v>24</v>
      </c>
      <c r="F2944" t="s">
        <v>128</v>
      </c>
      <c r="G2944" t="s">
        <v>93</v>
      </c>
      <c r="H2944" t="s">
        <v>152</v>
      </c>
      <c r="I2944" t="b">
        <v>0</v>
      </c>
      <c r="J2944">
        <v>9.77</v>
      </c>
      <c r="K2944">
        <v>419.11</v>
      </c>
      <c r="L2944" t="s">
        <v>13181</v>
      </c>
      <c r="M2944" s="2">
        <f t="shared" si="135"/>
        <v>45833.833333333336</v>
      </c>
      <c r="N2944" t="s">
        <v>13182</v>
      </c>
      <c r="O2944" s="2">
        <f t="shared" si="136"/>
        <v>45836.716504629629</v>
      </c>
      <c r="P2944" t="s">
        <v>13183</v>
      </c>
      <c r="Q2944" s="2">
        <f t="shared" si="137"/>
        <v>45836.483333333337</v>
      </c>
      <c r="R2944" t="s">
        <v>13184</v>
      </c>
      <c r="S2944" t="s">
        <v>30</v>
      </c>
      <c r="T29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4" s="5">
        <f>IF(tb_ship[[#This Row],[current_status]]&lt;&gt;"DELIVERED", "",
  ABS(tb_ship[[#This Row],[Formated_actual_delivery_timestamp]] - tb_ship[[#This Row],[Formatted_estimated_delivery_timestamp]])
)</f>
        <v>0.23317129629140254</v>
      </c>
      <c r="X2944">
        <v>3</v>
      </c>
      <c r="Y2944">
        <v>1</v>
      </c>
      <c r="Z2944" t="b">
        <v>0</v>
      </c>
    </row>
    <row r="2945" spans="1:26" hidden="1" x14ac:dyDescent="0.25">
      <c r="A2945" t="s">
        <v>13185</v>
      </c>
      <c r="B2945" t="s">
        <v>67</v>
      </c>
      <c r="C2945" t="s">
        <v>23</v>
      </c>
      <c r="D2945" t="s">
        <v>44</v>
      </c>
      <c r="E2945" t="s">
        <v>24</v>
      </c>
      <c r="F2945" t="s">
        <v>109</v>
      </c>
      <c r="G2945" t="s">
        <v>25</v>
      </c>
      <c r="H2945" t="s">
        <v>181</v>
      </c>
      <c r="I2945" t="b">
        <v>1</v>
      </c>
      <c r="J2945">
        <v>8.69</v>
      </c>
      <c r="K2945">
        <v>173.78</v>
      </c>
      <c r="L2945" t="s">
        <v>13186</v>
      </c>
      <c r="M2945" s="2">
        <f t="shared" si="135"/>
        <v>45824.928472222222</v>
      </c>
      <c r="N2945" t="s">
        <v>13187</v>
      </c>
      <c r="O2945" s="2">
        <f t="shared" si="136"/>
        <v>45826.300578703704</v>
      </c>
      <c r="P2945" t="s">
        <v>13188</v>
      </c>
      <c r="Q2945" s="2">
        <f t="shared" si="137"/>
        <v>45826.069432870368</v>
      </c>
      <c r="R2945" t="s">
        <v>13188</v>
      </c>
      <c r="S2945" t="s">
        <v>30</v>
      </c>
      <c r="T29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5" s="5">
        <f>IF(tb_ship[[#This Row],[current_status]]&lt;&gt;"DELIVERED", "",
  ABS(tb_ship[[#This Row],[Formated_actual_delivery_timestamp]] - tb_ship[[#This Row],[Formatted_estimated_delivery_timestamp]])
)</f>
        <v>0.23114583333517658</v>
      </c>
      <c r="X2945">
        <v>2</v>
      </c>
      <c r="Y2945">
        <v>3</v>
      </c>
      <c r="Z2945" t="b">
        <v>0</v>
      </c>
    </row>
    <row r="2946" spans="1:26" hidden="1" x14ac:dyDescent="0.25">
      <c r="A2946" t="s">
        <v>13189</v>
      </c>
      <c r="B2946" t="s">
        <v>279</v>
      </c>
      <c r="C2946" t="s">
        <v>33</v>
      </c>
      <c r="D2946" t="s">
        <v>59</v>
      </c>
      <c r="E2946" t="s">
        <v>52</v>
      </c>
      <c r="F2946" t="s">
        <v>471</v>
      </c>
      <c r="G2946" t="s">
        <v>329</v>
      </c>
      <c r="H2946" t="s">
        <v>613</v>
      </c>
      <c r="I2946" t="b">
        <v>0</v>
      </c>
      <c r="J2946">
        <v>6.78</v>
      </c>
      <c r="K2946">
        <v>243.21</v>
      </c>
      <c r="L2946" t="s">
        <v>13190</v>
      </c>
      <c r="M2946" s="2">
        <f t="shared" ref="M2946:M3009" si="138">_xlfn.LET(
    _xlpm.iso, L2946,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46013.729166666672</v>
      </c>
      <c r="N2946" t="s">
        <v>13191</v>
      </c>
      <c r="O2946" s="2">
        <f t="shared" si="136"/>
        <v>46020.104270833333</v>
      </c>
      <c r="P2946" t="s">
        <v>13192</v>
      </c>
      <c r="Q2946" s="2">
        <f t="shared" si="137"/>
        <v>46020.44262731482</v>
      </c>
      <c r="R2946" t="s">
        <v>13193</v>
      </c>
      <c r="S2946" t="s">
        <v>30</v>
      </c>
      <c r="T29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46" s="5">
        <f>IF(tb_ship[[#This Row],[current_status]]&lt;&gt;"DELIVERED", "",
  ABS(tb_ship[[#This Row],[Formated_actual_delivery_timestamp]] - tb_ship[[#This Row],[Formatted_estimated_delivery_timestamp]])
)</f>
        <v>0.33835648148669861</v>
      </c>
      <c r="X2946">
        <v>1</v>
      </c>
      <c r="Y2946">
        <v>4</v>
      </c>
      <c r="Z2946" t="b">
        <v>0</v>
      </c>
    </row>
    <row r="2947" spans="1:26" hidden="1" x14ac:dyDescent="0.25">
      <c r="A2947" t="s">
        <v>13194</v>
      </c>
      <c r="B2947" t="s">
        <v>186</v>
      </c>
      <c r="C2947" t="s">
        <v>23</v>
      </c>
      <c r="D2947" t="s">
        <v>24</v>
      </c>
      <c r="E2947" t="s">
        <v>24</v>
      </c>
      <c r="F2947" t="s">
        <v>128</v>
      </c>
      <c r="G2947" t="s">
        <v>1259</v>
      </c>
      <c r="H2947" t="s">
        <v>26</v>
      </c>
      <c r="I2947" t="b">
        <v>0</v>
      </c>
      <c r="J2947">
        <v>12.7</v>
      </c>
      <c r="K2947">
        <v>608.84</v>
      </c>
      <c r="L2947" t="s">
        <v>13195</v>
      </c>
      <c r="M2947" s="2">
        <f t="shared" si="138"/>
        <v>45984.765277777777</v>
      </c>
      <c r="N2947" t="s">
        <v>13196</v>
      </c>
      <c r="O2947" s="2">
        <f t="shared" ref="O2947:O3010" si="139">_xlfn.LET(
    _xlpm.iso, N2947,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45985.817199074074</v>
      </c>
      <c r="P2947" t="s">
        <v>13197</v>
      </c>
      <c r="Q2947" s="2">
        <f t="shared" ref="Q2947:Q3010" si="140">IF(P2947="", "", _xlfn.LET(
    _xlpm.iso, P2947,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45985.71056712963</v>
      </c>
      <c r="R2947" t="s">
        <v>13197</v>
      </c>
      <c r="S2947" t="s">
        <v>30</v>
      </c>
      <c r="T29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7" s="5">
        <f>IF(tb_ship[[#This Row],[current_status]]&lt;&gt;"DELIVERED", "",
  ABS(tb_ship[[#This Row],[Formated_actual_delivery_timestamp]] - tb_ship[[#This Row],[Formatted_estimated_delivery_timestamp]])
)</f>
        <v>0.10663194444350665</v>
      </c>
      <c r="X2947">
        <v>1</v>
      </c>
      <c r="Y2947">
        <v>1</v>
      </c>
      <c r="Z2947" t="b">
        <v>0</v>
      </c>
    </row>
    <row r="2948" spans="1:26" hidden="1" x14ac:dyDescent="0.25">
      <c r="A2948" t="s">
        <v>13198</v>
      </c>
      <c r="B2948" t="s">
        <v>186</v>
      </c>
      <c r="D2948" t="s">
        <v>100</v>
      </c>
      <c r="E2948" t="s">
        <v>24</v>
      </c>
      <c r="F2948" t="s">
        <v>101</v>
      </c>
      <c r="G2948" t="s">
        <v>249</v>
      </c>
      <c r="H2948" t="s">
        <v>223</v>
      </c>
      <c r="I2948" t="b">
        <v>1</v>
      </c>
      <c r="J2948">
        <v>3.6</v>
      </c>
      <c r="K2948">
        <v>190.05</v>
      </c>
      <c r="L2948" t="s">
        <v>13199</v>
      </c>
      <c r="M2948" s="2">
        <f t="shared" si="138"/>
        <v>45831.475694444445</v>
      </c>
      <c r="N2948" t="s">
        <v>13200</v>
      </c>
      <c r="O2948" s="2">
        <f t="shared" si="139"/>
        <v>45836.228622685187</v>
      </c>
      <c r="P2948" t="s">
        <v>13201</v>
      </c>
      <c r="Q2948" s="2">
        <f t="shared" si="140"/>
        <v>45836.664456018516</v>
      </c>
      <c r="R2948" t="s">
        <v>13201</v>
      </c>
      <c r="S2948" t="s">
        <v>30</v>
      </c>
      <c r="T29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48" s="5">
        <f>IF(tb_ship[[#This Row],[current_status]]&lt;&gt;"DELIVERED", "",
  ABS(tb_ship[[#This Row],[Formated_actual_delivery_timestamp]] - tb_ship[[#This Row],[Formatted_estimated_delivery_timestamp]])
)</f>
        <v>0.43583333332935581</v>
      </c>
      <c r="X2948">
        <v>2</v>
      </c>
      <c r="Y2948">
        <v>4</v>
      </c>
      <c r="Z2948" t="b">
        <v>0</v>
      </c>
    </row>
    <row r="2949" spans="1:26" hidden="1" x14ac:dyDescent="0.25">
      <c r="A2949" t="s">
        <v>13202</v>
      </c>
      <c r="B2949" t="s">
        <v>203</v>
      </c>
      <c r="C2949" t="s">
        <v>51</v>
      </c>
      <c r="D2949" t="s">
        <v>24</v>
      </c>
      <c r="E2949" t="s">
        <v>24</v>
      </c>
      <c r="F2949" t="s">
        <v>128</v>
      </c>
      <c r="G2949" t="s">
        <v>25</v>
      </c>
      <c r="H2949" t="s">
        <v>525</v>
      </c>
      <c r="I2949" t="b">
        <v>0</v>
      </c>
      <c r="J2949">
        <v>12.44</v>
      </c>
      <c r="K2949">
        <v>109.05</v>
      </c>
      <c r="L2949" t="s">
        <v>13203</v>
      </c>
      <c r="M2949" s="2">
        <f t="shared" si="138"/>
        <v>45963.375694444447</v>
      </c>
      <c r="N2949" t="s">
        <v>13204</v>
      </c>
      <c r="O2949" s="2">
        <f t="shared" si="139"/>
        <v>45965.379016203704</v>
      </c>
      <c r="P2949" t="s">
        <v>13205</v>
      </c>
      <c r="Q2949" s="2">
        <f t="shared" si="140"/>
        <v>45964.69425925926</v>
      </c>
      <c r="R2949" t="s">
        <v>13205</v>
      </c>
      <c r="S2949" t="s">
        <v>30</v>
      </c>
      <c r="T29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49" s="5">
        <f>IF(tb_ship[[#This Row],[current_status]]&lt;&gt;"DELIVERED", "",
  ABS(tb_ship[[#This Row],[Formated_actual_delivery_timestamp]] - tb_ship[[#This Row],[Formatted_estimated_delivery_timestamp]])
)</f>
        <v>0.68475694444350665</v>
      </c>
      <c r="X2949">
        <v>1</v>
      </c>
      <c r="Y2949">
        <v>1</v>
      </c>
      <c r="Z2949" t="b">
        <v>0</v>
      </c>
    </row>
    <row r="2950" spans="1:26" hidden="1" x14ac:dyDescent="0.25">
      <c r="A2950" t="s">
        <v>13206</v>
      </c>
      <c r="B2950" t="s">
        <v>279</v>
      </c>
      <c r="C2950" t="s">
        <v>33</v>
      </c>
      <c r="D2950" t="s">
        <v>173</v>
      </c>
      <c r="E2950" t="s">
        <v>52</v>
      </c>
      <c r="F2950" t="s">
        <v>460</v>
      </c>
      <c r="G2950" t="s">
        <v>329</v>
      </c>
      <c r="H2950" t="s">
        <v>292</v>
      </c>
      <c r="I2950" t="b">
        <v>0</v>
      </c>
      <c r="J2950">
        <v>2.57</v>
      </c>
      <c r="K2950">
        <v>86.36</v>
      </c>
      <c r="L2950" t="s">
        <v>13207</v>
      </c>
      <c r="M2950" s="2">
        <f t="shared" si="138"/>
        <v>45904.33194444445</v>
      </c>
      <c r="N2950" t="s">
        <v>13208</v>
      </c>
      <c r="O2950" s="2">
        <f t="shared" si="139"/>
        <v>45910.928877314815</v>
      </c>
      <c r="P2950" t="s">
        <v>13209</v>
      </c>
      <c r="Q2950" s="2">
        <f t="shared" si="140"/>
        <v>45910.167268518519</v>
      </c>
      <c r="R2950" t="s">
        <v>13209</v>
      </c>
      <c r="S2950" t="s">
        <v>30</v>
      </c>
      <c r="T29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0" s="5">
        <f>IF(tb_ship[[#This Row],[current_status]]&lt;&gt;"DELIVERED", "",
  ABS(tb_ship[[#This Row],[Formated_actual_delivery_timestamp]] - tb_ship[[#This Row],[Formatted_estimated_delivery_timestamp]])
)</f>
        <v>0.76160879629605915</v>
      </c>
      <c r="X2950">
        <v>2</v>
      </c>
      <c r="Y2950">
        <v>2</v>
      </c>
      <c r="Z2950" t="b">
        <v>0</v>
      </c>
    </row>
    <row r="2951" spans="1:26" hidden="1" x14ac:dyDescent="0.25">
      <c r="A2951" t="s">
        <v>13210</v>
      </c>
      <c r="B2951" t="s">
        <v>99</v>
      </c>
      <c r="C2951" t="s">
        <v>33</v>
      </c>
      <c r="D2951" t="s">
        <v>24</v>
      </c>
      <c r="E2951" t="s">
        <v>52</v>
      </c>
      <c r="F2951" t="s">
        <v>249</v>
      </c>
      <c r="G2951" t="s">
        <v>329</v>
      </c>
      <c r="H2951" t="s">
        <v>216</v>
      </c>
      <c r="I2951" t="b">
        <v>1</v>
      </c>
      <c r="J2951">
        <v>3.03</v>
      </c>
      <c r="K2951">
        <v>34.85</v>
      </c>
      <c r="L2951" t="s">
        <v>13211</v>
      </c>
      <c r="M2951" s="2">
        <f t="shared" si="138"/>
        <v>45831.972222222226</v>
      </c>
      <c r="N2951" t="s">
        <v>13212</v>
      </c>
      <c r="O2951" s="2">
        <f t="shared" si="139"/>
        <v>45839.875543981485</v>
      </c>
      <c r="P2951" t="s">
        <v>13213</v>
      </c>
      <c r="Q2951" s="2">
        <f t="shared" si="140"/>
        <v>45840.19059027778</v>
      </c>
      <c r="R2951" t="s">
        <v>13213</v>
      </c>
      <c r="S2951" t="s">
        <v>30</v>
      </c>
      <c r="T29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51" s="5">
        <f>IF(tb_ship[[#This Row],[current_status]]&lt;&gt;"DELIVERED", "",
  ABS(tb_ship[[#This Row],[Formated_actual_delivery_timestamp]] - tb_ship[[#This Row],[Formatted_estimated_delivery_timestamp]])
)</f>
        <v>0.315046296294895</v>
      </c>
      <c r="X2951">
        <v>4</v>
      </c>
      <c r="Y2951">
        <v>3</v>
      </c>
      <c r="Z2951" t="b">
        <v>0</v>
      </c>
    </row>
    <row r="2952" spans="1:26" hidden="1" x14ac:dyDescent="0.25">
      <c r="A2952" t="s">
        <v>13214</v>
      </c>
      <c r="B2952" t="s">
        <v>186</v>
      </c>
      <c r="C2952" t="s">
        <v>43</v>
      </c>
      <c r="D2952" t="s">
        <v>44</v>
      </c>
      <c r="E2952" t="s">
        <v>52</v>
      </c>
      <c r="F2952" t="s">
        <v>997</v>
      </c>
      <c r="G2952" t="s">
        <v>92</v>
      </c>
      <c r="H2952" t="s">
        <v>3074</v>
      </c>
      <c r="I2952" t="b">
        <v>1</v>
      </c>
      <c r="J2952">
        <v>14.82</v>
      </c>
      <c r="K2952">
        <v>536.29</v>
      </c>
      <c r="L2952" t="s">
        <v>13215</v>
      </c>
      <c r="M2952" s="2">
        <f t="shared" si="138"/>
        <v>46009.38680555555</v>
      </c>
      <c r="N2952" t="s">
        <v>13216</v>
      </c>
      <c r="O2952" s="2">
        <f t="shared" si="139"/>
        <v>46015.408842592587</v>
      </c>
      <c r="P2952" t="s">
        <v>13217</v>
      </c>
      <c r="Q2952" s="2">
        <f t="shared" si="140"/>
        <v>46015.619930555556</v>
      </c>
      <c r="R2952" t="s">
        <v>13217</v>
      </c>
      <c r="S2952" t="s">
        <v>30</v>
      </c>
      <c r="T29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52" s="5">
        <f>IF(tb_ship[[#This Row],[current_status]]&lt;&gt;"DELIVERED", "",
  ABS(tb_ship[[#This Row],[Formated_actual_delivery_timestamp]] - tb_ship[[#This Row],[Formatted_estimated_delivery_timestamp]])
)</f>
        <v>0.21108796296903165</v>
      </c>
      <c r="X2952">
        <v>1</v>
      </c>
      <c r="Y2952">
        <v>4</v>
      </c>
      <c r="Z2952" t="b">
        <v>0</v>
      </c>
    </row>
    <row r="2953" spans="1:26" hidden="1" x14ac:dyDescent="0.25">
      <c r="A2953" t="s">
        <v>13218</v>
      </c>
      <c r="B2953" t="s">
        <v>203</v>
      </c>
      <c r="C2953" t="s">
        <v>23</v>
      </c>
      <c r="D2953" t="s">
        <v>24</v>
      </c>
      <c r="E2953" t="s">
        <v>44</v>
      </c>
      <c r="F2953" t="s">
        <v>35</v>
      </c>
      <c r="G2953" t="s">
        <v>135</v>
      </c>
      <c r="I2953" t="b">
        <v>1</v>
      </c>
      <c r="J2953">
        <v>16.64</v>
      </c>
      <c r="K2953">
        <v>160.51</v>
      </c>
      <c r="L2953" t="s">
        <v>13219</v>
      </c>
      <c r="M2953" s="2">
        <f t="shared" si="138"/>
        <v>46028.802777777782</v>
      </c>
      <c r="N2953" t="s">
        <v>13220</v>
      </c>
      <c r="O2953" s="2">
        <f t="shared" si="139"/>
        <v>46033.547476851854</v>
      </c>
      <c r="P2953" t="s">
        <v>13221</v>
      </c>
      <c r="Q2953" s="2">
        <f t="shared" si="140"/>
        <v>46033.592048611114</v>
      </c>
      <c r="R2953" t="s">
        <v>13221</v>
      </c>
      <c r="S2953" t="s">
        <v>30</v>
      </c>
      <c r="T29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53" s="5">
        <f>IF(tb_ship[[#This Row],[current_status]]&lt;&gt;"DELIVERED", "",
  ABS(tb_ship[[#This Row],[Formated_actual_delivery_timestamp]] - tb_ship[[#This Row],[Formatted_estimated_delivery_timestamp]])
)</f>
        <v>4.4571759259270038E-2</v>
      </c>
      <c r="X2953">
        <v>1</v>
      </c>
      <c r="Y2953">
        <v>2</v>
      </c>
      <c r="Z2953" t="b">
        <v>0</v>
      </c>
    </row>
    <row r="2954" spans="1:26" hidden="1" x14ac:dyDescent="0.25">
      <c r="A2954" t="s">
        <v>13222</v>
      </c>
      <c r="B2954" t="s">
        <v>99</v>
      </c>
      <c r="C2954" t="s">
        <v>23</v>
      </c>
      <c r="D2954" t="s">
        <v>173</v>
      </c>
      <c r="E2954" t="s">
        <v>52</v>
      </c>
      <c r="F2954" t="s">
        <v>291</v>
      </c>
      <c r="G2954" t="s">
        <v>76</v>
      </c>
      <c r="H2954" t="s">
        <v>292</v>
      </c>
      <c r="I2954" t="b">
        <v>0</v>
      </c>
      <c r="J2954">
        <v>43.47</v>
      </c>
      <c r="K2954">
        <v>2601.4299999999998</v>
      </c>
      <c r="L2954" t="s">
        <v>13223</v>
      </c>
      <c r="M2954" s="2">
        <f t="shared" si="138"/>
        <v>45915.725694444445</v>
      </c>
      <c r="N2954" t="s">
        <v>13224</v>
      </c>
      <c r="O2954" s="2">
        <f t="shared" si="139"/>
        <v>45918.74490740741</v>
      </c>
      <c r="P2954" t="s">
        <v>13225</v>
      </c>
      <c r="Q2954" s="2">
        <f t="shared" si="140"/>
        <v>45919.472824074073</v>
      </c>
      <c r="R2954" t="s">
        <v>13226</v>
      </c>
      <c r="S2954" t="s">
        <v>30</v>
      </c>
      <c r="T29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54" s="5">
        <f>IF(tb_ship[[#This Row],[current_status]]&lt;&gt;"DELIVERED", "",
  ABS(tb_ship[[#This Row],[Formated_actual_delivery_timestamp]] - tb_ship[[#This Row],[Formatted_estimated_delivery_timestamp]])
)</f>
        <v>0.72791666666307719</v>
      </c>
      <c r="X2954">
        <v>2</v>
      </c>
      <c r="Y2954">
        <v>2</v>
      </c>
      <c r="Z2954" t="b">
        <v>0</v>
      </c>
    </row>
    <row r="2955" spans="1:26" hidden="1" x14ac:dyDescent="0.25">
      <c r="A2955" t="s">
        <v>13227</v>
      </c>
      <c r="B2955" t="s">
        <v>67</v>
      </c>
      <c r="C2955" t="s">
        <v>494</v>
      </c>
      <c r="D2955" t="s">
        <v>59</v>
      </c>
      <c r="E2955" t="s">
        <v>52</v>
      </c>
      <c r="F2955" t="s">
        <v>160</v>
      </c>
      <c r="G2955" t="s">
        <v>92</v>
      </c>
      <c r="H2955" t="s">
        <v>162</v>
      </c>
      <c r="I2955" t="b">
        <v>0</v>
      </c>
      <c r="J2955">
        <v>23.22</v>
      </c>
      <c r="K2955">
        <v>604.44000000000005</v>
      </c>
      <c r="L2955" t="s">
        <v>13228</v>
      </c>
      <c r="M2955" s="2">
        <f t="shared" si="138"/>
        <v>45929.548611111117</v>
      </c>
      <c r="N2955" t="s">
        <v>13229</v>
      </c>
      <c r="O2955" s="2">
        <f t="shared" si="139"/>
        <v>45935.823784722226</v>
      </c>
      <c r="Q2955" s="2" t="str">
        <f t="shared" si="140"/>
        <v/>
      </c>
      <c r="R2955" t="s">
        <v>13230</v>
      </c>
      <c r="S2955" t="s">
        <v>140</v>
      </c>
      <c r="T29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55" s="5" t="str">
        <f>IF(tb_ship[[#This Row],[current_status]]&lt;&gt;"DELIVERED", "",
  ABS(tb_ship[[#This Row],[Formated_actual_delivery_timestamp]] - tb_ship[[#This Row],[Formatted_estimated_delivery_timestamp]])
)</f>
        <v/>
      </c>
      <c r="V2955" t="s">
        <v>194</v>
      </c>
      <c r="X2955">
        <v>9</v>
      </c>
      <c r="Y2955">
        <v>4</v>
      </c>
      <c r="Z2955" t="b">
        <v>1</v>
      </c>
    </row>
    <row r="2956" spans="1:26" hidden="1" x14ac:dyDescent="0.25">
      <c r="A2956" t="s">
        <v>13231</v>
      </c>
      <c r="B2956" t="s">
        <v>125</v>
      </c>
      <c r="C2956" t="s">
        <v>33</v>
      </c>
      <c r="D2956" t="s">
        <v>34</v>
      </c>
      <c r="E2956" t="s">
        <v>52</v>
      </c>
      <c r="F2956" t="s">
        <v>745</v>
      </c>
      <c r="G2956" t="s">
        <v>53</v>
      </c>
      <c r="H2956" t="s">
        <v>77</v>
      </c>
      <c r="I2956" t="b">
        <v>0</v>
      </c>
      <c r="J2956">
        <v>49.95</v>
      </c>
      <c r="K2956">
        <v>961.73</v>
      </c>
      <c r="L2956" t="s">
        <v>13232</v>
      </c>
      <c r="M2956" s="2">
        <f t="shared" si="138"/>
        <v>45811.35</v>
      </c>
      <c r="N2956" t="s">
        <v>13233</v>
      </c>
      <c r="O2956" s="2">
        <f t="shared" si="139"/>
        <v>45818.034120370372</v>
      </c>
      <c r="P2956" t="s">
        <v>13234</v>
      </c>
      <c r="Q2956" s="2">
        <f t="shared" si="140"/>
        <v>45817.683703703704</v>
      </c>
      <c r="R2956" t="s">
        <v>13234</v>
      </c>
      <c r="S2956" t="s">
        <v>30</v>
      </c>
      <c r="T29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6" s="5">
        <f>IF(tb_ship[[#This Row],[current_status]]&lt;&gt;"DELIVERED", "",
  ABS(tb_ship[[#This Row],[Formated_actual_delivery_timestamp]] - tb_ship[[#This Row],[Formatted_estimated_delivery_timestamp]])
)</f>
        <v>0.35041666666802485</v>
      </c>
      <c r="X2956">
        <v>4</v>
      </c>
      <c r="Y2956">
        <v>3</v>
      </c>
      <c r="Z2956" t="b">
        <v>0</v>
      </c>
    </row>
    <row r="2957" spans="1:26" hidden="1" x14ac:dyDescent="0.25">
      <c r="A2957" t="s">
        <v>13235</v>
      </c>
      <c r="B2957" t="s">
        <v>203</v>
      </c>
      <c r="C2957" t="s">
        <v>51</v>
      </c>
      <c r="D2957" t="s">
        <v>59</v>
      </c>
      <c r="E2957" t="s">
        <v>52</v>
      </c>
      <c r="F2957" t="s">
        <v>160</v>
      </c>
      <c r="G2957" t="s">
        <v>422</v>
      </c>
      <c r="H2957" t="s">
        <v>2071</v>
      </c>
      <c r="I2957" t="b">
        <v>0</v>
      </c>
      <c r="J2957">
        <v>9.91</v>
      </c>
      <c r="K2957">
        <v>73.22</v>
      </c>
      <c r="L2957" t="s">
        <v>13236</v>
      </c>
      <c r="M2957" s="2">
        <f t="shared" si="138"/>
        <v>46078.782638888893</v>
      </c>
      <c r="N2957" t="s">
        <v>13237</v>
      </c>
      <c r="O2957" s="2">
        <f t="shared" si="139"/>
        <v>46082.176296296297</v>
      </c>
      <c r="P2957" t="s">
        <v>13238</v>
      </c>
      <c r="Q2957" s="2">
        <f t="shared" si="140"/>
        <v>46081.481099537043</v>
      </c>
      <c r="R2957" t="s">
        <v>13238</v>
      </c>
      <c r="S2957" t="s">
        <v>30</v>
      </c>
      <c r="T2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7" s="5">
        <f>IF(tb_ship[[#This Row],[current_status]]&lt;&gt;"DELIVERED", "",
  ABS(tb_ship[[#This Row],[Formated_actual_delivery_timestamp]] - tb_ship[[#This Row],[Formatted_estimated_delivery_timestamp]])
)</f>
        <v>0.69519675925403135</v>
      </c>
      <c r="X2957">
        <v>1</v>
      </c>
      <c r="Y2957">
        <v>4</v>
      </c>
      <c r="Z2957" t="b">
        <v>0</v>
      </c>
    </row>
    <row r="2958" spans="1:26" hidden="1" x14ac:dyDescent="0.25">
      <c r="A2958" t="s">
        <v>13239</v>
      </c>
      <c r="B2958" t="s">
        <v>67</v>
      </c>
      <c r="C2958" t="s">
        <v>33</v>
      </c>
      <c r="D2958" t="s">
        <v>24</v>
      </c>
      <c r="E2958" t="s">
        <v>34</v>
      </c>
      <c r="F2958" t="s">
        <v>151</v>
      </c>
      <c r="G2958" t="s">
        <v>36</v>
      </c>
      <c r="H2958" t="s">
        <v>259</v>
      </c>
      <c r="I2958" t="b">
        <v>1</v>
      </c>
      <c r="J2958">
        <v>42.84</v>
      </c>
      <c r="K2958">
        <v>1017.89</v>
      </c>
      <c r="L2958" t="s">
        <v>13240</v>
      </c>
      <c r="M2958" s="2">
        <f t="shared" si="138"/>
        <v>45919.782638888886</v>
      </c>
      <c r="N2958" t="s">
        <v>13241</v>
      </c>
      <c r="O2958" s="2">
        <f t="shared" si="139"/>
        <v>45923.707951388889</v>
      </c>
      <c r="P2958" t="s">
        <v>13242</v>
      </c>
      <c r="Q2958" s="2">
        <f t="shared" si="140"/>
        <v>45923.607164351852</v>
      </c>
      <c r="R2958" t="s">
        <v>13243</v>
      </c>
      <c r="S2958" t="s">
        <v>30</v>
      </c>
      <c r="T29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8" s="5">
        <f>IF(tb_ship[[#This Row],[current_status]]&lt;&gt;"DELIVERED", "",
  ABS(tb_ship[[#This Row],[Formated_actual_delivery_timestamp]] - tb_ship[[#This Row],[Formatted_estimated_delivery_timestamp]])
)</f>
        <v>0.10078703703766223</v>
      </c>
      <c r="X2958">
        <v>2</v>
      </c>
      <c r="Y2958">
        <v>5</v>
      </c>
      <c r="Z2958" t="b">
        <v>0</v>
      </c>
    </row>
    <row r="2959" spans="1:26" hidden="1" x14ac:dyDescent="0.25">
      <c r="A2959" t="s">
        <v>13244</v>
      </c>
      <c r="B2959" t="s">
        <v>279</v>
      </c>
      <c r="C2959" t="s">
        <v>33</v>
      </c>
      <c r="D2959" t="s">
        <v>34</v>
      </c>
      <c r="E2959" t="s">
        <v>24</v>
      </c>
      <c r="F2959" t="s">
        <v>230</v>
      </c>
      <c r="G2959" t="s">
        <v>93</v>
      </c>
      <c r="H2959" t="s">
        <v>771</v>
      </c>
      <c r="I2959" t="b">
        <v>1</v>
      </c>
      <c r="J2959">
        <v>10.31</v>
      </c>
      <c r="K2959">
        <v>299.58999999999997</v>
      </c>
      <c r="L2959" t="s">
        <v>13245</v>
      </c>
      <c r="M2959" s="2">
        <f t="shared" si="138"/>
        <v>46040.538194444445</v>
      </c>
      <c r="N2959" t="s">
        <v>13246</v>
      </c>
      <c r="O2959" s="2">
        <f t="shared" si="139"/>
        <v>46049.628680555557</v>
      </c>
      <c r="P2959" t="s">
        <v>13247</v>
      </c>
      <c r="Q2959" s="2">
        <f t="shared" si="140"/>
        <v>46039.938472222224</v>
      </c>
      <c r="R2959" t="s">
        <v>13248</v>
      </c>
      <c r="S2959" t="s">
        <v>30</v>
      </c>
      <c r="T29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59" s="5">
        <f>IF(tb_ship[[#This Row],[current_status]]&lt;&gt;"DELIVERED", "",
  ABS(tb_ship[[#This Row],[Formated_actual_delivery_timestamp]] - tb_ship[[#This Row],[Formatted_estimated_delivery_timestamp]])
)</f>
        <v>9.6902083333334303</v>
      </c>
      <c r="X2959">
        <v>3</v>
      </c>
      <c r="Y2959">
        <v>4</v>
      </c>
      <c r="Z2959" t="b">
        <v>0</v>
      </c>
    </row>
    <row r="2960" spans="1:26" hidden="1" x14ac:dyDescent="0.25">
      <c r="A2960" t="s">
        <v>13249</v>
      </c>
      <c r="B2960" t="s">
        <v>459</v>
      </c>
      <c r="C2960" t="s">
        <v>43</v>
      </c>
      <c r="D2960" t="s">
        <v>24</v>
      </c>
      <c r="E2960" t="s">
        <v>44</v>
      </c>
      <c r="F2960" t="s">
        <v>407</v>
      </c>
      <c r="G2960" t="s">
        <v>180</v>
      </c>
      <c r="H2960" t="s">
        <v>735</v>
      </c>
      <c r="I2960" t="b">
        <v>1</v>
      </c>
      <c r="J2960">
        <v>9.7200000000000006</v>
      </c>
      <c r="K2960">
        <v>1052.0899999999999</v>
      </c>
      <c r="L2960" t="s">
        <v>13250</v>
      </c>
      <c r="M2960" s="2">
        <f t="shared" si="138"/>
        <v>45934.803472222222</v>
      </c>
      <c r="N2960" t="s">
        <v>13251</v>
      </c>
      <c r="O2960" s="2">
        <f t="shared" si="139"/>
        <v>45946.371840277781</v>
      </c>
      <c r="P2960" t="s">
        <v>13252</v>
      </c>
      <c r="Q2960" s="2">
        <f t="shared" si="140"/>
        <v>45946.390173611115</v>
      </c>
      <c r="R2960" t="s">
        <v>13253</v>
      </c>
      <c r="S2960" t="s">
        <v>30</v>
      </c>
      <c r="T29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60" s="5">
        <f>IF(tb_ship[[#This Row],[current_status]]&lt;&gt;"DELIVERED", "",
  ABS(tb_ship[[#This Row],[Formated_actual_delivery_timestamp]] - tb_ship[[#This Row],[Formatted_estimated_delivery_timestamp]])
)</f>
        <v>1.8333333333430346E-2</v>
      </c>
      <c r="X2960">
        <v>3</v>
      </c>
      <c r="Y2960">
        <v>2</v>
      </c>
      <c r="Z2960" t="b">
        <v>0</v>
      </c>
    </row>
    <row r="2961" spans="1:26" hidden="1" x14ac:dyDescent="0.25">
      <c r="A2961" t="s">
        <v>13254</v>
      </c>
      <c r="B2961" t="s">
        <v>32</v>
      </c>
      <c r="C2961" t="s">
        <v>33</v>
      </c>
      <c r="D2961" t="s">
        <v>24</v>
      </c>
      <c r="E2961" t="s">
        <v>24</v>
      </c>
      <c r="F2961" t="s">
        <v>35</v>
      </c>
      <c r="G2961" t="s">
        <v>68</v>
      </c>
      <c r="H2961" t="s">
        <v>152</v>
      </c>
      <c r="I2961" t="b">
        <v>0</v>
      </c>
      <c r="J2961">
        <v>20.7</v>
      </c>
      <c r="K2961">
        <v>504.5</v>
      </c>
      <c r="L2961" t="s">
        <v>13255</v>
      </c>
      <c r="M2961" s="2">
        <f t="shared" si="138"/>
        <v>45842.866666666669</v>
      </c>
      <c r="N2961" t="s">
        <v>13256</v>
      </c>
      <c r="O2961" s="2">
        <f t="shared" si="139"/>
        <v>45843.476516203707</v>
      </c>
      <c r="P2961" t="s">
        <v>13257</v>
      </c>
      <c r="Q2961" s="2">
        <f t="shared" si="140"/>
        <v>45842.918043981481</v>
      </c>
      <c r="R2961" t="s">
        <v>13257</v>
      </c>
      <c r="S2961" t="s">
        <v>30</v>
      </c>
      <c r="T29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1" s="5">
        <f>IF(tb_ship[[#This Row],[current_status]]&lt;&gt;"DELIVERED", "",
  ABS(tb_ship[[#This Row],[Formated_actual_delivery_timestamp]] - tb_ship[[#This Row],[Formatted_estimated_delivery_timestamp]])
)</f>
        <v>0.55847222222655546</v>
      </c>
      <c r="X2961">
        <v>3</v>
      </c>
      <c r="Y2961">
        <v>2</v>
      </c>
      <c r="Z2961" t="b">
        <v>0</v>
      </c>
    </row>
    <row r="2962" spans="1:26" hidden="1" x14ac:dyDescent="0.25">
      <c r="A2962" t="s">
        <v>13258</v>
      </c>
      <c r="B2962" t="s">
        <v>99</v>
      </c>
      <c r="C2962" t="s">
        <v>33</v>
      </c>
      <c r="D2962" t="s">
        <v>100</v>
      </c>
      <c r="E2962" t="s">
        <v>24</v>
      </c>
      <c r="F2962" t="s">
        <v>101</v>
      </c>
      <c r="G2962" t="s">
        <v>68</v>
      </c>
      <c r="I2962" t="b">
        <v>1</v>
      </c>
      <c r="J2962">
        <v>8.5399999999999991</v>
      </c>
      <c r="K2962">
        <v>423.11</v>
      </c>
      <c r="L2962" t="s">
        <v>13259</v>
      </c>
      <c r="M2962" s="2">
        <f t="shared" si="138"/>
        <v>45999.36041666667</v>
      </c>
      <c r="N2962" t="s">
        <v>13260</v>
      </c>
      <c r="O2962" s="2">
        <f t="shared" si="139"/>
        <v>46004.297615740739</v>
      </c>
      <c r="P2962" t="s">
        <v>13261</v>
      </c>
      <c r="Q2962" s="2">
        <f t="shared" si="140"/>
        <v>46004.416597222225</v>
      </c>
      <c r="R2962" t="s">
        <v>13261</v>
      </c>
      <c r="S2962" t="s">
        <v>30</v>
      </c>
      <c r="T29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62" s="5">
        <f>IF(tb_ship[[#This Row],[current_status]]&lt;&gt;"DELIVERED", "",
  ABS(tb_ship[[#This Row],[Formated_actual_delivery_timestamp]] - tb_ship[[#This Row],[Formatted_estimated_delivery_timestamp]])
)</f>
        <v>0.11898148148611654</v>
      </c>
      <c r="X2962">
        <v>3</v>
      </c>
      <c r="Y2962">
        <v>5</v>
      </c>
      <c r="Z2962" t="b">
        <v>0</v>
      </c>
    </row>
    <row r="2963" spans="1:26" hidden="1" x14ac:dyDescent="0.25">
      <c r="A2963" t="s">
        <v>13262</v>
      </c>
      <c r="B2963" t="s">
        <v>58</v>
      </c>
      <c r="C2963" t="s">
        <v>33</v>
      </c>
      <c r="D2963" t="s">
        <v>187</v>
      </c>
      <c r="E2963" t="s">
        <v>24</v>
      </c>
      <c r="F2963" t="s">
        <v>597</v>
      </c>
      <c r="G2963" t="s">
        <v>68</v>
      </c>
      <c r="I2963" t="b">
        <v>1</v>
      </c>
      <c r="J2963">
        <v>9.07</v>
      </c>
      <c r="K2963">
        <v>380.32</v>
      </c>
      <c r="L2963" t="s">
        <v>13263</v>
      </c>
      <c r="M2963" s="2">
        <f t="shared" si="138"/>
        <v>46030.283333333333</v>
      </c>
      <c r="N2963" t="s">
        <v>13264</v>
      </c>
      <c r="O2963" s="2">
        <f t="shared" si="139"/>
        <v>46036.880636574075</v>
      </c>
      <c r="P2963" t="s">
        <v>13265</v>
      </c>
      <c r="Q2963" s="2">
        <f t="shared" si="140"/>
        <v>46036.383055555554</v>
      </c>
      <c r="R2963" t="s">
        <v>13266</v>
      </c>
      <c r="S2963" t="s">
        <v>30</v>
      </c>
      <c r="T29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3" s="5">
        <f>IF(tb_ship[[#This Row],[current_status]]&lt;&gt;"DELIVERED", "",
  ABS(tb_ship[[#This Row],[Formated_actual_delivery_timestamp]] - tb_ship[[#This Row],[Formatted_estimated_delivery_timestamp]])
)</f>
        <v>0.49758101852057735</v>
      </c>
      <c r="X2963">
        <v>4</v>
      </c>
      <c r="Y2963">
        <v>2</v>
      </c>
      <c r="Z2963" t="b">
        <v>0</v>
      </c>
    </row>
    <row r="2964" spans="1:26" hidden="1" x14ac:dyDescent="0.25">
      <c r="A2964" t="s">
        <v>13267</v>
      </c>
      <c r="B2964" t="s">
        <v>83</v>
      </c>
      <c r="C2964" t="s">
        <v>43</v>
      </c>
      <c r="D2964" t="s">
        <v>24</v>
      </c>
      <c r="E2964" t="s">
        <v>24</v>
      </c>
      <c r="F2964" t="s">
        <v>5374</v>
      </c>
      <c r="G2964" t="s">
        <v>68</v>
      </c>
      <c r="H2964" t="s">
        <v>488</v>
      </c>
      <c r="I2964" t="b">
        <v>0</v>
      </c>
      <c r="J2964">
        <v>7.36</v>
      </c>
      <c r="K2964">
        <v>291.48</v>
      </c>
      <c r="L2964" t="s">
        <v>13268</v>
      </c>
      <c r="M2964" s="2">
        <f t="shared" si="138"/>
        <v>45975.684027777781</v>
      </c>
      <c r="N2964" t="s">
        <v>13269</v>
      </c>
      <c r="O2964" s="2">
        <f t="shared" si="139"/>
        <v>45979.107754629629</v>
      </c>
      <c r="P2964" t="s">
        <v>13270</v>
      </c>
      <c r="Q2964" s="2">
        <f t="shared" si="140"/>
        <v>45978.947118055556</v>
      </c>
      <c r="R2964" t="s">
        <v>13271</v>
      </c>
      <c r="S2964" t="s">
        <v>30</v>
      </c>
      <c r="T29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4" s="5">
        <f>IF(tb_ship[[#This Row],[current_status]]&lt;&gt;"DELIVERED", "",
  ABS(tb_ship[[#This Row],[Formated_actual_delivery_timestamp]] - tb_ship[[#This Row],[Formatted_estimated_delivery_timestamp]])
)</f>
        <v>0.16063657407357823</v>
      </c>
      <c r="X2964">
        <v>3</v>
      </c>
      <c r="Y2964">
        <v>2</v>
      </c>
      <c r="Z2964" t="b">
        <v>0</v>
      </c>
    </row>
    <row r="2965" spans="1:26" hidden="1" x14ac:dyDescent="0.25">
      <c r="A2965" t="s">
        <v>13272</v>
      </c>
      <c r="B2965" t="s">
        <v>125</v>
      </c>
      <c r="C2965" t="s">
        <v>33</v>
      </c>
      <c r="D2965" t="s">
        <v>52</v>
      </c>
      <c r="E2965" t="s">
        <v>24</v>
      </c>
      <c r="F2965" t="s">
        <v>85</v>
      </c>
      <c r="G2965" t="s">
        <v>151</v>
      </c>
      <c r="I2965" t="b">
        <v>1</v>
      </c>
      <c r="J2965">
        <v>3.49</v>
      </c>
      <c r="K2965">
        <v>346.66</v>
      </c>
      <c r="L2965" t="s">
        <v>13273</v>
      </c>
      <c r="M2965" s="2">
        <f t="shared" si="138"/>
        <v>46021.392361111117</v>
      </c>
      <c r="N2965" t="s">
        <v>13274</v>
      </c>
      <c r="O2965" s="2">
        <f t="shared" si="139"/>
        <v>46024.888321759259</v>
      </c>
      <c r="P2965" t="s">
        <v>13275</v>
      </c>
      <c r="Q2965" s="2">
        <f t="shared" si="140"/>
        <v>46024.914386574077</v>
      </c>
      <c r="R2965" t="s">
        <v>13275</v>
      </c>
      <c r="S2965" t="s">
        <v>30</v>
      </c>
      <c r="T29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65" s="5">
        <f>IF(tb_ship[[#This Row],[current_status]]&lt;&gt;"DELIVERED", "",
  ABS(tb_ship[[#This Row],[Formated_actual_delivery_timestamp]] - tb_ship[[#This Row],[Formatted_estimated_delivery_timestamp]])
)</f>
        <v>2.6064814817800652E-2</v>
      </c>
      <c r="X2965">
        <v>1</v>
      </c>
      <c r="Y2965">
        <v>2</v>
      </c>
      <c r="Z2965" t="b">
        <v>0</v>
      </c>
    </row>
    <row r="2966" spans="1:26" hidden="1" x14ac:dyDescent="0.25">
      <c r="A2966" t="s">
        <v>13276</v>
      </c>
      <c r="B2966" t="s">
        <v>203</v>
      </c>
      <c r="C2966" t="s">
        <v>33</v>
      </c>
      <c r="D2966" t="s">
        <v>59</v>
      </c>
      <c r="E2966" t="s">
        <v>52</v>
      </c>
      <c r="F2966" t="s">
        <v>313</v>
      </c>
      <c r="G2966" t="s">
        <v>53</v>
      </c>
      <c r="H2966" t="s">
        <v>613</v>
      </c>
      <c r="I2966" t="b">
        <v>0</v>
      </c>
      <c r="J2966">
        <v>36.299999999999997</v>
      </c>
      <c r="K2966">
        <v>6079.05</v>
      </c>
      <c r="L2966" t="s">
        <v>13277</v>
      </c>
      <c r="M2966" s="2">
        <f t="shared" si="138"/>
        <v>45979.416666666672</v>
      </c>
      <c r="N2966" t="s">
        <v>13278</v>
      </c>
      <c r="O2966" s="2">
        <f t="shared" si="139"/>
        <v>45986.72111111111</v>
      </c>
      <c r="Q2966" s="2" t="str">
        <f t="shared" si="140"/>
        <v/>
      </c>
      <c r="R2966" t="s">
        <v>13279</v>
      </c>
      <c r="S2966" t="s">
        <v>673</v>
      </c>
      <c r="T29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66" s="5" t="str">
        <f>IF(tb_ship[[#This Row],[current_status]]&lt;&gt;"DELIVERED", "",
  ABS(tb_ship[[#This Row],[Formated_actual_delivery_timestamp]] - tb_ship[[#This Row],[Formatted_estimated_delivery_timestamp]])
)</f>
        <v/>
      </c>
      <c r="V2966" t="s">
        <v>13280</v>
      </c>
      <c r="W2966" t="s">
        <v>743</v>
      </c>
      <c r="X2966">
        <v>4</v>
      </c>
      <c r="Y2966">
        <v>4</v>
      </c>
      <c r="Z2966" t="b">
        <v>1</v>
      </c>
    </row>
    <row r="2967" spans="1:26" hidden="1" x14ac:dyDescent="0.25">
      <c r="A2967" t="s">
        <v>13281</v>
      </c>
      <c r="B2967" t="s">
        <v>58</v>
      </c>
      <c r="C2967" t="s">
        <v>33</v>
      </c>
      <c r="D2967" t="s">
        <v>24</v>
      </c>
      <c r="E2967" t="s">
        <v>44</v>
      </c>
      <c r="F2967" t="s">
        <v>35</v>
      </c>
      <c r="G2967" t="s">
        <v>135</v>
      </c>
      <c r="I2967" t="b">
        <v>1</v>
      </c>
      <c r="J2967">
        <v>36.01</v>
      </c>
      <c r="K2967">
        <v>1410.6</v>
      </c>
      <c r="L2967" t="s">
        <v>13282</v>
      </c>
      <c r="M2967" s="2">
        <f t="shared" si="138"/>
        <v>46061.556944444448</v>
      </c>
      <c r="N2967" t="s">
        <v>13283</v>
      </c>
      <c r="O2967" s="2">
        <f t="shared" si="139"/>
        <v>46066.115659722222</v>
      </c>
      <c r="P2967" t="s">
        <v>13284</v>
      </c>
      <c r="Q2967" s="2">
        <f t="shared" si="140"/>
        <v>46065.93717592593</v>
      </c>
      <c r="R2967" t="s">
        <v>13284</v>
      </c>
      <c r="S2967" t="s">
        <v>30</v>
      </c>
      <c r="T29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7" s="5">
        <f>IF(tb_ship[[#This Row],[current_status]]&lt;&gt;"DELIVERED", "",
  ABS(tb_ship[[#This Row],[Formated_actual_delivery_timestamp]] - tb_ship[[#This Row],[Formatted_estimated_delivery_timestamp]])
)</f>
        <v>0.17848379629140254</v>
      </c>
      <c r="X2967">
        <v>1</v>
      </c>
      <c r="Y2967">
        <v>4</v>
      </c>
      <c r="Z2967" t="b">
        <v>0</v>
      </c>
    </row>
    <row r="2968" spans="1:26" hidden="1" x14ac:dyDescent="0.25">
      <c r="A2968" t="s">
        <v>13285</v>
      </c>
      <c r="B2968" t="s">
        <v>186</v>
      </c>
      <c r="C2968" t="s">
        <v>33</v>
      </c>
      <c r="D2968" t="s">
        <v>116</v>
      </c>
      <c r="E2968" t="s">
        <v>24</v>
      </c>
      <c r="F2968" t="s">
        <v>2693</v>
      </c>
      <c r="G2968" t="s">
        <v>25</v>
      </c>
      <c r="H2968" t="s">
        <v>377</v>
      </c>
      <c r="I2968" t="b">
        <v>1</v>
      </c>
      <c r="J2968">
        <v>1.59</v>
      </c>
      <c r="K2968">
        <v>24.78</v>
      </c>
      <c r="L2968" t="s">
        <v>13286</v>
      </c>
      <c r="M2968" s="2">
        <f t="shared" si="138"/>
        <v>45855.569444444445</v>
      </c>
      <c r="N2968" t="s">
        <v>13287</v>
      </c>
      <c r="O2968" s="2">
        <f t="shared" si="139"/>
        <v>45865.489687499998</v>
      </c>
      <c r="P2968" t="s">
        <v>13288</v>
      </c>
      <c r="Q2968" s="2">
        <f t="shared" si="140"/>
        <v>45865.029641203706</v>
      </c>
      <c r="R2968" t="s">
        <v>13289</v>
      </c>
      <c r="S2968" t="s">
        <v>30</v>
      </c>
      <c r="T2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8" s="5">
        <f>IF(tb_ship[[#This Row],[current_status]]&lt;&gt;"DELIVERED", "",
  ABS(tb_ship[[#This Row],[Formated_actual_delivery_timestamp]] - tb_ship[[#This Row],[Formatted_estimated_delivery_timestamp]])
)</f>
        <v>0.46004629629169358</v>
      </c>
      <c r="X2968">
        <v>2</v>
      </c>
      <c r="Y2968">
        <v>4</v>
      </c>
      <c r="Z2968" t="b">
        <v>0</v>
      </c>
    </row>
    <row r="2969" spans="1:26" hidden="1" x14ac:dyDescent="0.25">
      <c r="A2969" t="s">
        <v>13290</v>
      </c>
      <c r="B2969" t="s">
        <v>512</v>
      </c>
      <c r="C2969" t="s">
        <v>23</v>
      </c>
      <c r="D2969" t="s">
        <v>1314</v>
      </c>
      <c r="E2969" t="s">
        <v>173</v>
      </c>
      <c r="F2969" t="s">
        <v>92</v>
      </c>
      <c r="G2969" t="s">
        <v>3816</v>
      </c>
      <c r="H2969" t="s">
        <v>13291</v>
      </c>
      <c r="I2969" t="b">
        <v>0</v>
      </c>
      <c r="J2969">
        <v>15.6</v>
      </c>
      <c r="K2969">
        <v>170.98</v>
      </c>
      <c r="L2969" t="s">
        <v>13292</v>
      </c>
      <c r="M2969" s="2">
        <f t="shared" si="138"/>
        <v>45973.706944444442</v>
      </c>
      <c r="N2969" t="s">
        <v>13293</v>
      </c>
      <c r="O2969" s="2">
        <f t="shared" si="139"/>
        <v>45976.262013888889</v>
      </c>
      <c r="P2969" t="s">
        <v>13294</v>
      </c>
      <c r="Q2969" s="2">
        <f t="shared" si="140"/>
        <v>45975.856087962966</v>
      </c>
      <c r="R2969" t="s">
        <v>13295</v>
      </c>
      <c r="S2969" t="s">
        <v>30</v>
      </c>
      <c r="T29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69" s="5">
        <f>IF(tb_ship[[#This Row],[current_status]]&lt;&gt;"DELIVERED", "",
  ABS(tb_ship[[#This Row],[Formated_actual_delivery_timestamp]] - tb_ship[[#This Row],[Formatted_estimated_delivery_timestamp]])
)</f>
        <v>0.40592592592292931</v>
      </c>
      <c r="X2969">
        <v>4</v>
      </c>
      <c r="Y2969">
        <v>5</v>
      </c>
      <c r="Z2969" t="b">
        <v>0</v>
      </c>
    </row>
    <row r="2970" spans="1:26" hidden="1" x14ac:dyDescent="0.25">
      <c r="A2970" t="s">
        <v>13296</v>
      </c>
      <c r="B2970" t="s">
        <v>32</v>
      </c>
      <c r="C2970" t="s">
        <v>23</v>
      </c>
      <c r="D2970" t="s">
        <v>44</v>
      </c>
      <c r="E2970" t="s">
        <v>52</v>
      </c>
      <c r="F2970" t="s">
        <v>6506</v>
      </c>
      <c r="G2970" t="s">
        <v>53</v>
      </c>
      <c r="H2970" t="s">
        <v>204</v>
      </c>
      <c r="I2970" t="b">
        <v>1</v>
      </c>
      <c r="J2970">
        <v>9.9600000000000009</v>
      </c>
      <c r="K2970">
        <v>182.17</v>
      </c>
      <c r="L2970" t="s">
        <v>13297</v>
      </c>
      <c r="M2970" s="2">
        <f t="shared" si="138"/>
        <v>46030.330555555556</v>
      </c>
      <c r="N2970" t="s">
        <v>13298</v>
      </c>
      <c r="O2970" s="2">
        <f t="shared" si="139"/>
        <v>46032.981759259259</v>
      </c>
      <c r="P2970" t="s">
        <v>13299</v>
      </c>
      <c r="Q2970" s="2">
        <f t="shared" si="140"/>
        <v>46033.149155092593</v>
      </c>
      <c r="R2970" t="s">
        <v>13299</v>
      </c>
      <c r="S2970" t="s">
        <v>30</v>
      </c>
      <c r="T29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70" s="5">
        <f>IF(tb_ship[[#This Row],[current_status]]&lt;&gt;"DELIVERED", "",
  ABS(tb_ship[[#This Row],[Formated_actual_delivery_timestamp]] - tb_ship[[#This Row],[Formatted_estimated_delivery_timestamp]])
)</f>
        <v>0.16739583333401242</v>
      </c>
      <c r="X2970">
        <v>3</v>
      </c>
      <c r="Y2970">
        <v>3</v>
      </c>
      <c r="Z2970" t="b">
        <v>0</v>
      </c>
    </row>
    <row r="2971" spans="1:26" hidden="1" x14ac:dyDescent="0.25">
      <c r="A2971" t="s">
        <v>13300</v>
      </c>
      <c r="B2971" t="s">
        <v>203</v>
      </c>
      <c r="C2971" t="s">
        <v>51</v>
      </c>
      <c r="D2971" t="s">
        <v>100</v>
      </c>
      <c r="E2971" t="s">
        <v>24</v>
      </c>
      <c r="F2971" t="s">
        <v>513</v>
      </c>
      <c r="G2971" t="s">
        <v>196</v>
      </c>
      <c r="H2971" t="s">
        <v>352</v>
      </c>
      <c r="I2971" t="b">
        <v>1</v>
      </c>
      <c r="J2971">
        <v>80.34</v>
      </c>
      <c r="K2971">
        <v>7433.29</v>
      </c>
      <c r="L2971" t="s">
        <v>13301</v>
      </c>
      <c r="M2971" s="2">
        <f t="shared" si="138"/>
        <v>46004.425694444442</v>
      </c>
      <c r="N2971" t="s">
        <v>13302</v>
      </c>
      <c r="O2971" s="2">
        <f t="shared" si="139"/>
        <v>46008.370983796296</v>
      </c>
      <c r="Q2971" s="2" t="str">
        <f t="shared" si="140"/>
        <v/>
      </c>
      <c r="R2971" t="s">
        <v>13303</v>
      </c>
      <c r="S2971" t="s">
        <v>673</v>
      </c>
      <c r="T29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71" s="5" t="str">
        <f>IF(tb_ship[[#This Row],[current_status]]&lt;&gt;"DELIVERED", "",
  ABS(tb_ship[[#This Row],[Formated_actual_delivery_timestamp]] - tb_ship[[#This Row],[Formatted_estimated_delivery_timestamp]])
)</f>
        <v/>
      </c>
      <c r="V2971" t="s">
        <v>141</v>
      </c>
      <c r="X2971">
        <v>7</v>
      </c>
      <c r="Y2971">
        <v>2</v>
      </c>
      <c r="Z2971" t="b">
        <v>1</v>
      </c>
    </row>
    <row r="2972" spans="1:26" hidden="1" x14ac:dyDescent="0.25">
      <c r="A2972" t="s">
        <v>13304</v>
      </c>
      <c r="B2972" t="s">
        <v>203</v>
      </c>
      <c r="C2972" t="s">
        <v>43</v>
      </c>
      <c r="D2972" t="s">
        <v>24</v>
      </c>
      <c r="E2972" t="s">
        <v>24</v>
      </c>
      <c r="F2972" t="s">
        <v>35</v>
      </c>
      <c r="G2972" t="s">
        <v>407</v>
      </c>
      <c r="H2972" t="s">
        <v>152</v>
      </c>
      <c r="I2972" t="b">
        <v>0</v>
      </c>
      <c r="J2972">
        <v>3.72</v>
      </c>
      <c r="K2972">
        <v>84.57</v>
      </c>
      <c r="L2972" t="s">
        <v>13305</v>
      </c>
      <c r="M2972" s="2">
        <f t="shared" si="138"/>
        <v>45950.31527777778</v>
      </c>
      <c r="N2972" t="s">
        <v>13306</v>
      </c>
      <c r="O2972" s="2">
        <f t="shared" si="139"/>
        <v>45953.322430555556</v>
      </c>
      <c r="P2972" t="s">
        <v>13307</v>
      </c>
      <c r="Q2972" s="2">
        <f t="shared" si="140"/>
        <v>45953.014247685191</v>
      </c>
      <c r="R2972" t="s">
        <v>13308</v>
      </c>
      <c r="S2972" t="s">
        <v>30</v>
      </c>
      <c r="T29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72" s="5">
        <f>IF(tb_ship[[#This Row],[current_status]]&lt;&gt;"DELIVERED", "",
  ABS(tb_ship[[#This Row],[Formated_actual_delivery_timestamp]] - tb_ship[[#This Row],[Formatted_estimated_delivery_timestamp]])
)</f>
        <v>0.30818287036527181</v>
      </c>
      <c r="X2972">
        <v>5</v>
      </c>
      <c r="Y2972">
        <v>2</v>
      </c>
      <c r="Z2972" t="b">
        <v>0</v>
      </c>
    </row>
    <row r="2973" spans="1:26" hidden="1" x14ac:dyDescent="0.25">
      <c r="A2973" t="s">
        <v>13309</v>
      </c>
      <c r="B2973" t="s">
        <v>67</v>
      </c>
      <c r="C2973" t="s">
        <v>23</v>
      </c>
      <c r="D2973" t="s">
        <v>44</v>
      </c>
      <c r="E2973" t="s">
        <v>24</v>
      </c>
      <c r="F2973" t="s">
        <v>135</v>
      </c>
      <c r="G2973" t="s">
        <v>151</v>
      </c>
      <c r="H2973" t="s">
        <v>181</v>
      </c>
      <c r="I2973" t="b">
        <v>1</v>
      </c>
      <c r="J2973">
        <v>43.84</v>
      </c>
      <c r="K2973">
        <v>2984.28</v>
      </c>
      <c r="L2973" t="s">
        <v>13310</v>
      </c>
      <c r="M2973" s="2">
        <f t="shared" si="138"/>
        <v>45915.151388888888</v>
      </c>
      <c r="N2973" t="s">
        <v>13311</v>
      </c>
      <c r="O2973" s="2">
        <f t="shared" si="139"/>
        <v>45919.039490740739</v>
      </c>
      <c r="P2973" t="s">
        <v>13312</v>
      </c>
      <c r="Q2973" s="2">
        <f t="shared" si="140"/>
        <v>45918.750081018516</v>
      </c>
      <c r="R2973" t="s">
        <v>13312</v>
      </c>
      <c r="S2973" t="s">
        <v>30</v>
      </c>
      <c r="T29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73" s="5">
        <f>IF(tb_ship[[#This Row],[current_status]]&lt;&gt;"DELIVERED", "",
  ABS(tb_ship[[#This Row],[Formated_actual_delivery_timestamp]] - tb_ship[[#This Row],[Formatted_estimated_delivery_timestamp]])
)</f>
        <v>0.28940972222335404</v>
      </c>
      <c r="X2973">
        <v>3</v>
      </c>
      <c r="Y2973">
        <v>5</v>
      </c>
      <c r="Z2973" t="b">
        <v>0</v>
      </c>
    </row>
    <row r="2974" spans="1:26" hidden="1" x14ac:dyDescent="0.25">
      <c r="A2974" t="s">
        <v>13313</v>
      </c>
      <c r="B2974" t="s">
        <v>99</v>
      </c>
      <c r="C2974" t="s">
        <v>33</v>
      </c>
      <c r="D2974" t="s">
        <v>52</v>
      </c>
      <c r="E2974" t="s">
        <v>59</v>
      </c>
      <c r="F2974" t="s">
        <v>329</v>
      </c>
      <c r="G2974" t="s">
        <v>1076</v>
      </c>
      <c r="H2974" t="s">
        <v>314</v>
      </c>
      <c r="I2974" t="b">
        <v>0</v>
      </c>
      <c r="J2974">
        <v>24.94</v>
      </c>
      <c r="K2974">
        <v>3119.09</v>
      </c>
      <c r="L2974" t="s">
        <v>13314</v>
      </c>
      <c r="M2974" s="2">
        <f t="shared" si="138"/>
        <v>45917.245833333334</v>
      </c>
      <c r="N2974" t="s">
        <v>13315</v>
      </c>
      <c r="O2974" s="2">
        <f t="shared" si="139"/>
        <v>45922.890034722222</v>
      </c>
      <c r="P2974" t="s">
        <v>13316</v>
      </c>
      <c r="Q2974" s="2">
        <f t="shared" si="140"/>
        <v>45922.666111111117</v>
      </c>
      <c r="R2974" t="s">
        <v>13316</v>
      </c>
      <c r="S2974" t="s">
        <v>30</v>
      </c>
      <c r="T29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74" s="5">
        <f>IF(tb_ship[[#This Row],[current_status]]&lt;&gt;"DELIVERED", "",
  ABS(tb_ship[[#This Row],[Formated_actual_delivery_timestamp]] - tb_ship[[#This Row],[Formatted_estimated_delivery_timestamp]])
)</f>
        <v>0.2239236111054197</v>
      </c>
      <c r="X2974">
        <v>3</v>
      </c>
      <c r="Y2974">
        <v>2</v>
      </c>
      <c r="Z2974" t="b">
        <v>0</v>
      </c>
    </row>
    <row r="2975" spans="1:26" hidden="1" x14ac:dyDescent="0.25">
      <c r="A2975" t="s">
        <v>13317</v>
      </c>
      <c r="B2975" t="s">
        <v>186</v>
      </c>
      <c r="C2975" t="s">
        <v>51</v>
      </c>
      <c r="D2975" t="s">
        <v>24</v>
      </c>
      <c r="E2975" t="s">
        <v>24</v>
      </c>
      <c r="F2975" t="s">
        <v>249</v>
      </c>
      <c r="G2975" t="s">
        <v>189</v>
      </c>
      <c r="H2975" t="s">
        <v>152</v>
      </c>
      <c r="I2975" t="b">
        <v>0</v>
      </c>
      <c r="J2975">
        <v>9.0299999999999994</v>
      </c>
      <c r="K2975">
        <v>1035.01</v>
      </c>
      <c r="L2975" t="s">
        <v>13318</v>
      </c>
      <c r="M2975" s="2">
        <f t="shared" si="138"/>
        <v>45842.732638888891</v>
      </c>
      <c r="N2975" t="s">
        <v>13319</v>
      </c>
      <c r="O2975" s="2">
        <f t="shared" si="139"/>
        <v>45844.282962962963</v>
      </c>
      <c r="P2975" t="s">
        <v>13320</v>
      </c>
      <c r="Q2975" s="2">
        <f t="shared" si="140"/>
        <v>45844.430405092593</v>
      </c>
      <c r="R2975" t="s">
        <v>13320</v>
      </c>
      <c r="S2975" t="s">
        <v>30</v>
      </c>
      <c r="T29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75" s="5">
        <f>IF(tb_ship[[#This Row],[current_status]]&lt;&gt;"DELIVERED", "",
  ABS(tb_ship[[#This Row],[Formated_actual_delivery_timestamp]] - tb_ship[[#This Row],[Formatted_estimated_delivery_timestamp]])
)</f>
        <v>0.14744212962978054</v>
      </c>
      <c r="X2975">
        <v>3</v>
      </c>
      <c r="Y2975">
        <v>2</v>
      </c>
      <c r="Z2975" t="b">
        <v>0</v>
      </c>
    </row>
    <row r="2976" spans="1:26" hidden="1" x14ac:dyDescent="0.25">
      <c r="A2976" t="s">
        <v>13321</v>
      </c>
      <c r="B2976" t="s">
        <v>32</v>
      </c>
      <c r="C2976" t="s">
        <v>800</v>
      </c>
      <c r="D2976" t="s">
        <v>100</v>
      </c>
      <c r="E2976" t="s">
        <v>24</v>
      </c>
      <c r="F2976" t="s">
        <v>222</v>
      </c>
      <c r="G2976" t="s">
        <v>883</v>
      </c>
      <c r="H2976" t="s">
        <v>223</v>
      </c>
      <c r="I2976" t="b">
        <v>1</v>
      </c>
      <c r="J2976">
        <v>71.790000000000006</v>
      </c>
      <c r="K2976">
        <v>3034.92</v>
      </c>
      <c r="L2976" t="s">
        <v>13322</v>
      </c>
      <c r="M2976" s="2">
        <f t="shared" si="138"/>
        <v>45901.706944444442</v>
      </c>
      <c r="N2976" t="s">
        <v>13323</v>
      </c>
      <c r="O2976" s="2">
        <f t="shared" si="139"/>
        <v>45906.348634259259</v>
      </c>
      <c r="P2976" t="s">
        <v>13324</v>
      </c>
      <c r="Q2976" s="2">
        <f t="shared" si="140"/>
        <v>45906.667407407411</v>
      </c>
      <c r="R2976" t="s">
        <v>13324</v>
      </c>
      <c r="S2976" t="s">
        <v>30</v>
      </c>
      <c r="T29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76" s="5">
        <f>IF(tb_ship[[#This Row],[current_status]]&lt;&gt;"DELIVERED", "",
  ABS(tb_ship[[#This Row],[Formated_actual_delivery_timestamp]] - tb_ship[[#This Row],[Formatted_estimated_delivery_timestamp]])
)</f>
        <v>0.31877314815210411</v>
      </c>
      <c r="X2976">
        <v>1</v>
      </c>
      <c r="Y2976">
        <v>5</v>
      </c>
      <c r="Z2976" t="b">
        <v>0</v>
      </c>
    </row>
    <row r="2977" spans="1:26" hidden="1" x14ac:dyDescent="0.25">
      <c r="A2977" t="s">
        <v>13325</v>
      </c>
      <c r="B2977" t="s">
        <v>22</v>
      </c>
      <c r="C2977" t="s">
        <v>51</v>
      </c>
      <c r="D2977" t="s">
        <v>44</v>
      </c>
      <c r="E2977" t="s">
        <v>116</v>
      </c>
      <c r="F2977" t="s">
        <v>45</v>
      </c>
      <c r="G2977" t="s">
        <v>118</v>
      </c>
      <c r="I2977" t="b">
        <v>1</v>
      </c>
      <c r="J2977">
        <v>143.84</v>
      </c>
      <c r="K2977">
        <v>1428.38</v>
      </c>
      <c r="L2977" t="s">
        <v>13326</v>
      </c>
      <c r="M2977" s="2">
        <f t="shared" si="138"/>
        <v>45967.15625</v>
      </c>
      <c r="N2977" t="s">
        <v>13327</v>
      </c>
      <c r="O2977" s="2">
        <f t="shared" si="139"/>
        <v>45973.26295138889</v>
      </c>
      <c r="P2977" t="s">
        <v>13328</v>
      </c>
      <c r="Q2977" s="2">
        <f t="shared" si="140"/>
        <v>45973.291307870371</v>
      </c>
      <c r="R2977" t="s">
        <v>13328</v>
      </c>
      <c r="S2977" t="s">
        <v>30</v>
      </c>
      <c r="T29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77" s="5">
        <f>IF(tb_ship[[#This Row],[current_status]]&lt;&gt;"DELIVERED", "",
  ABS(tb_ship[[#This Row],[Formated_actual_delivery_timestamp]] - tb_ship[[#This Row],[Formatted_estimated_delivery_timestamp]])
)</f>
        <v>2.8356481481750961E-2</v>
      </c>
      <c r="X2977">
        <v>2</v>
      </c>
      <c r="Y2977">
        <v>2</v>
      </c>
      <c r="Z2977" t="b">
        <v>0</v>
      </c>
    </row>
    <row r="2978" spans="1:26" hidden="1" x14ac:dyDescent="0.25">
      <c r="A2978" t="s">
        <v>13329</v>
      </c>
      <c r="B2978" t="s">
        <v>67</v>
      </c>
      <c r="C2978" t="s">
        <v>23</v>
      </c>
      <c r="D2978" t="s">
        <v>44</v>
      </c>
      <c r="E2978" t="s">
        <v>116</v>
      </c>
      <c r="F2978" t="s">
        <v>135</v>
      </c>
      <c r="G2978" t="s">
        <v>136</v>
      </c>
      <c r="H2978" t="s">
        <v>119</v>
      </c>
      <c r="I2978" t="b">
        <v>1</v>
      </c>
      <c r="J2978">
        <v>30.44</v>
      </c>
      <c r="K2978">
        <v>1777.52</v>
      </c>
      <c r="L2978" t="s">
        <v>13330</v>
      </c>
      <c r="M2978" s="2">
        <f t="shared" si="138"/>
        <v>45825.065277777772</v>
      </c>
      <c r="N2978" t="s">
        <v>13331</v>
      </c>
      <c r="O2978" s="2">
        <f t="shared" si="139"/>
        <v>45828.479409722218</v>
      </c>
      <c r="P2978" t="s">
        <v>13332</v>
      </c>
      <c r="Q2978" s="2">
        <f t="shared" si="140"/>
        <v>45828.797349537032</v>
      </c>
      <c r="R2978" t="s">
        <v>13333</v>
      </c>
      <c r="S2978" t="s">
        <v>30</v>
      </c>
      <c r="T29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78" s="5">
        <f>IF(tb_ship[[#This Row],[current_status]]&lt;&gt;"DELIVERED", "",
  ABS(tb_ship[[#This Row],[Formated_actual_delivery_timestamp]] - tb_ship[[#This Row],[Formatted_estimated_delivery_timestamp]])
)</f>
        <v>0.31793981481314404</v>
      </c>
      <c r="X2978">
        <v>3</v>
      </c>
      <c r="Y2978">
        <v>2</v>
      </c>
      <c r="Z2978" t="b">
        <v>0</v>
      </c>
    </row>
    <row r="2979" spans="1:26" hidden="1" x14ac:dyDescent="0.25">
      <c r="A2979" t="s">
        <v>13334</v>
      </c>
      <c r="B2979" t="s">
        <v>203</v>
      </c>
      <c r="C2979" t="s">
        <v>23</v>
      </c>
      <c r="D2979" t="s">
        <v>24</v>
      </c>
      <c r="E2979" t="s">
        <v>44</v>
      </c>
      <c r="F2979" t="s">
        <v>249</v>
      </c>
      <c r="G2979" t="s">
        <v>280</v>
      </c>
      <c r="H2979" t="s">
        <v>735</v>
      </c>
      <c r="I2979" t="b">
        <v>1</v>
      </c>
      <c r="J2979">
        <v>4.91</v>
      </c>
      <c r="K2979">
        <v>285.49</v>
      </c>
      <c r="L2979" t="s">
        <v>13335</v>
      </c>
      <c r="M2979" s="2">
        <f t="shared" si="138"/>
        <v>45943.604166666672</v>
      </c>
      <c r="N2979" t="s">
        <v>13336</v>
      </c>
      <c r="O2979" s="2">
        <f t="shared" si="139"/>
        <v>45948.198969907411</v>
      </c>
      <c r="P2979" t="s">
        <v>13337</v>
      </c>
      <c r="Q2979" s="2">
        <f t="shared" si="140"/>
        <v>45947.864108796297</v>
      </c>
      <c r="R2979" t="s">
        <v>13337</v>
      </c>
      <c r="S2979" t="s">
        <v>30</v>
      </c>
      <c r="T2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79" s="5">
        <f>IF(tb_ship[[#This Row],[current_status]]&lt;&gt;"DELIVERED", "",
  ABS(tb_ship[[#This Row],[Formated_actual_delivery_timestamp]] - tb_ship[[#This Row],[Formatted_estimated_delivery_timestamp]])
)</f>
        <v>0.33486111111415084</v>
      </c>
      <c r="X2979">
        <v>2</v>
      </c>
      <c r="Y2979">
        <v>3</v>
      </c>
      <c r="Z2979" t="b">
        <v>0</v>
      </c>
    </row>
    <row r="2980" spans="1:26" hidden="1" x14ac:dyDescent="0.25">
      <c r="A2980" t="s">
        <v>13338</v>
      </c>
      <c r="B2980" t="s">
        <v>22</v>
      </c>
      <c r="C2980" t="s">
        <v>33</v>
      </c>
      <c r="D2980" t="s">
        <v>116</v>
      </c>
      <c r="E2980" t="s">
        <v>24</v>
      </c>
      <c r="F2980" t="s">
        <v>811</v>
      </c>
      <c r="G2980" t="s">
        <v>35</v>
      </c>
      <c r="H2980" t="s">
        <v>5276</v>
      </c>
      <c r="I2980" t="b">
        <v>1</v>
      </c>
      <c r="J2980">
        <v>7.56</v>
      </c>
      <c r="K2980">
        <v>131.63999999999999</v>
      </c>
      <c r="L2980" t="s">
        <v>13339</v>
      </c>
      <c r="M2980" s="2">
        <f t="shared" si="138"/>
        <v>45973.567361111112</v>
      </c>
      <c r="N2980" t="s">
        <v>13340</v>
      </c>
      <c r="O2980" s="2">
        <f t="shared" si="139"/>
        <v>45978.305706018517</v>
      </c>
      <c r="P2980" t="s">
        <v>13341</v>
      </c>
      <c r="Q2980" s="2">
        <f t="shared" si="140"/>
        <v>45978.474062499998</v>
      </c>
      <c r="R2980" t="s">
        <v>13342</v>
      </c>
      <c r="S2980" t="s">
        <v>30</v>
      </c>
      <c r="T2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80" s="5">
        <f>IF(tb_ship[[#This Row],[current_status]]&lt;&gt;"DELIVERED", "",
  ABS(tb_ship[[#This Row],[Formated_actual_delivery_timestamp]] - tb_ship[[#This Row],[Formatted_estimated_delivery_timestamp]])
)</f>
        <v>0.16835648148116888</v>
      </c>
      <c r="X2980">
        <v>4</v>
      </c>
      <c r="Y2980">
        <v>3</v>
      </c>
      <c r="Z2980" t="b">
        <v>0</v>
      </c>
    </row>
    <row r="2981" spans="1:26" hidden="1" x14ac:dyDescent="0.25">
      <c r="A2981" t="s">
        <v>13343</v>
      </c>
      <c r="B2981" t="s">
        <v>186</v>
      </c>
      <c r="C2981" t="s">
        <v>51</v>
      </c>
      <c r="D2981" t="s">
        <v>59</v>
      </c>
      <c r="E2981" t="s">
        <v>52</v>
      </c>
      <c r="F2981" t="s">
        <v>160</v>
      </c>
      <c r="G2981" t="s">
        <v>92</v>
      </c>
      <c r="H2981" t="s">
        <v>2071</v>
      </c>
      <c r="I2981" t="b">
        <v>0</v>
      </c>
      <c r="J2981">
        <v>2.46</v>
      </c>
      <c r="K2981">
        <v>136.65</v>
      </c>
      <c r="L2981" t="s">
        <v>13344</v>
      </c>
      <c r="M2981" s="2">
        <f t="shared" si="138"/>
        <v>46044.529166666667</v>
      </c>
      <c r="N2981" t="s">
        <v>13345</v>
      </c>
      <c r="O2981" s="2">
        <f t="shared" si="139"/>
        <v>46049.283043981486</v>
      </c>
      <c r="P2981" t="s">
        <v>13346</v>
      </c>
      <c r="Q2981" s="2">
        <f t="shared" si="140"/>
        <v>46048.997407407413</v>
      </c>
      <c r="R2981" t="s">
        <v>13346</v>
      </c>
      <c r="S2981" t="s">
        <v>30</v>
      </c>
      <c r="T29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1" s="5">
        <f>IF(tb_ship[[#This Row],[current_status]]&lt;&gt;"DELIVERED", "",
  ABS(tb_ship[[#This Row],[Formated_actual_delivery_timestamp]] - tb_ship[[#This Row],[Formatted_estimated_delivery_timestamp]])
)</f>
        <v>0.28563657407357823</v>
      </c>
      <c r="X2981">
        <v>4</v>
      </c>
      <c r="Y2981">
        <v>2</v>
      </c>
      <c r="Z2981" t="b">
        <v>0</v>
      </c>
    </row>
    <row r="2982" spans="1:26" hidden="1" x14ac:dyDescent="0.25">
      <c r="A2982" t="s">
        <v>13347</v>
      </c>
      <c r="B2982" t="s">
        <v>203</v>
      </c>
      <c r="C2982" t="s">
        <v>23</v>
      </c>
      <c r="D2982" t="s">
        <v>126</v>
      </c>
      <c r="E2982" t="s">
        <v>24</v>
      </c>
      <c r="F2982" t="s">
        <v>272</v>
      </c>
      <c r="G2982" t="s">
        <v>196</v>
      </c>
      <c r="I2982" t="b">
        <v>1</v>
      </c>
      <c r="J2982">
        <v>3.02</v>
      </c>
      <c r="K2982">
        <v>251.13</v>
      </c>
      <c r="L2982" t="s">
        <v>13348</v>
      </c>
      <c r="M2982" s="2">
        <f t="shared" si="138"/>
        <v>46055.621527777781</v>
      </c>
      <c r="N2982" t="s">
        <v>13349</v>
      </c>
      <c r="O2982" s="2">
        <f t="shared" si="139"/>
        <v>46059.598321759258</v>
      </c>
      <c r="P2982" t="s">
        <v>13350</v>
      </c>
      <c r="Q2982" s="2">
        <f t="shared" si="140"/>
        <v>46059.150358796302</v>
      </c>
      <c r="R2982" t="s">
        <v>13350</v>
      </c>
      <c r="S2982" t="s">
        <v>30</v>
      </c>
      <c r="T29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2" s="5">
        <f>IF(tb_ship[[#This Row],[current_status]]&lt;&gt;"DELIVERED", "",
  ABS(tb_ship[[#This Row],[Formated_actual_delivery_timestamp]] - tb_ship[[#This Row],[Formatted_estimated_delivery_timestamp]])
)</f>
        <v>0.44796296295680804</v>
      </c>
      <c r="X2982">
        <v>2</v>
      </c>
      <c r="Y2982">
        <v>3</v>
      </c>
      <c r="Z2982" t="b">
        <v>0</v>
      </c>
    </row>
    <row r="2983" spans="1:26" hidden="1" x14ac:dyDescent="0.25">
      <c r="A2983" t="s">
        <v>13351</v>
      </c>
      <c r="B2983" t="s">
        <v>203</v>
      </c>
      <c r="C2983" t="s">
        <v>33</v>
      </c>
      <c r="D2983" t="s">
        <v>100</v>
      </c>
      <c r="E2983" t="s">
        <v>24</v>
      </c>
      <c r="F2983" t="s">
        <v>222</v>
      </c>
      <c r="G2983" t="s">
        <v>249</v>
      </c>
      <c r="H2983" t="s">
        <v>223</v>
      </c>
      <c r="I2983" t="b">
        <v>1</v>
      </c>
      <c r="J2983">
        <v>7.65</v>
      </c>
      <c r="K2983">
        <v>104.26</v>
      </c>
      <c r="L2983" t="s">
        <v>13352</v>
      </c>
      <c r="M2983" s="2">
        <f t="shared" si="138"/>
        <v>45897.056944444441</v>
      </c>
      <c r="N2983" t="s">
        <v>13353</v>
      </c>
      <c r="O2983" s="2">
        <f t="shared" si="139"/>
        <v>45903.864942129629</v>
      </c>
      <c r="P2983" t="s">
        <v>13354</v>
      </c>
      <c r="Q2983" s="2">
        <f t="shared" si="140"/>
        <v>45903.919074074074</v>
      </c>
      <c r="R2983" t="s">
        <v>13355</v>
      </c>
      <c r="S2983" t="s">
        <v>30</v>
      </c>
      <c r="T29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83" s="5">
        <f>IF(tb_ship[[#This Row],[current_status]]&lt;&gt;"DELIVERED", "",
  ABS(tb_ship[[#This Row],[Formated_actual_delivery_timestamp]] - tb_ship[[#This Row],[Formatted_estimated_delivery_timestamp]])
)</f>
        <v>5.4131944445543922E-2</v>
      </c>
      <c r="X2983">
        <v>2</v>
      </c>
      <c r="Y2983">
        <v>2</v>
      </c>
      <c r="Z2983" t="b">
        <v>0</v>
      </c>
    </row>
    <row r="2984" spans="1:26" hidden="1" x14ac:dyDescent="0.25">
      <c r="A2984" t="s">
        <v>13356</v>
      </c>
      <c r="B2984" t="s">
        <v>279</v>
      </c>
      <c r="C2984" t="s">
        <v>23</v>
      </c>
      <c r="D2984" t="s">
        <v>13357</v>
      </c>
      <c r="E2984" t="s">
        <v>52</v>
      </c>
      <c r="F2984" t="s">
        <v>471</v>
      </c>
      <c r="G2984" t="s">
        <v>92</v>
      </c>
      <c r="H2984" t="s">
        <v>162</v>
      </c>
      <c r="I2984" t="b">
        <v>0</v>
      </c>
      <c r="J2984">
        <v>5.45</v>
      </c>
      <c r="K2984">
        <v>233.03</v>
      </c>
      <c r="L2984" t="s">
        <v>13358</v>
      </c>
      <c r="M2984" s="2">
        <f t="shared" si="138"/>
        <v>45882.42291666667</v>
      </c>
      <c r="N2984" t="s">
        <v>13359</v>
      </c>
      <c r="O2984" s="2">
        <f t="shared" si="139"/>
        <v>45887.10125</v>
      </c>
      <c r="P2984" t="s">
        <v>13360</v>
      </c>
      <c r="Q2984" s="2">
        <f t="shared" si="140"/>
        <v>45887.347986111112</v>
      </c>
      <c r="R2984" t="s">
        <v>13360</v>
      </c>
      <c r="S2984" t="s">
        <v>30</v>
      </c>
      <c r="T29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84" s="5">
        <f>IF(tb_ship[[#This Row],[current_status]]&lt;&gt;"DELIVERED", "",
  ABS(tb_ship[[#This Row],[Formated_actual_delivery_timestamp]] - tb_ship[[#This Row],[Formatted_estimated_delivery_timestamp]])
)</f>
        <v>0.24673611111211358</v>
      </c>
      <c r="X2984">
        <v>3</v>
      </c>
      <c r="Y2984">
        <v>2</v>
      </c>
      <c r="Z2984" t="b">
        <v>0</v>
      </c>
    </row>
    <row r="2985" spans="1:26" hidden="1" x14ac:dyDescent="0.25">
      <c r="A2985" t="s">
        <v>13361</v>
      </c>
      <c r="B2985" t="s">
        <v>150</v>
      </c>
      <c r="C2985" t="s">
        <v>43</v>
      </c>
      <c r="D2985" t="s">
        <v>228</v>
      </c>
      <c r="E2985" t="s">
        <v>34</v>
      </c>
      <c r="F2985" t="s">
        <v>1671</v>
      </c>
      <c r="G2985" t="s">
        <v>75</v>
      </c>
      <c r="H2985" t="s">
        <v>1672</v>
      </c>
      <c r="I2985" t="b">
        <v>1</v>
      </c>
      <c r="J2985">
        <v>16.989999999999998</v>
      </c>
      <c r="K2985">
        <v>91.72</v>
      </c>
      <c r="L2985" t="s">
        <v>13362</v>
      </c>
      <c r="M2985" s="2">
        <f t="shared" si="138"/>
        <v>45970.29305555555</v>
      </c>
      <c r="N2985" t="s">
        <v>13363</v>
      </c>
      <c r="O2985" s="2">
        <f t="shared" si="139"/>
        <v>45976.635439814811</v>
      </c>
      <c r="P2985" t="s">
        <v>13364</v>
      </c>
      <c r="Q2985" s="2">
        <f t="shared" si="140"/>
        <v>45976.57975694444</v>
      </c>
      <c r="R2985" t="s">
        <v>13364</v>
      </c>
      <c r="S2985" t="s">
        <v>30</v>
      </c>
      <c r="T29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5" s="5">
        <f>IF(tb_ship[[#This Row],[current_status]]&lt;&gt;"DELIVERED", "",
  ABS(tb_ship[[#This Row],[Formated_actual_delivery_timestamp]] - tb_ship[[#This Row],[Formatted_estimated_delivery_timestamp]])
)</f>
        <v>5.5682870370219462E-2</v>
      </c>
      <c r="X2985">
        <v>2</v>
      </c>
      <c r="Y2985">
        <v>4</v>
      </c>
      <c r="Z2985" t="b">
        <v>0</v>
      </c>
    </row>
    <row r="2986" spans="1:26" hidden="1" x14ac:dyDescent="0.25">
      <c r="A2986" t="s">
        <v>13365</v>
      </c>
      <c r="B2986" t="s">
        <v>833</v>
      </c>
      <c r="C2986" t="s">
        <v>43</v>
      </c>
      <c r="D2986" t="s">
        <v>34</v>
      </c>
      <c r="E2986" t="s">
        <v>24</v>
      </c>
      <c r="F2986" t="s">
        <v>745</v>
      </c>
      <c r="G2986" t="s">
        <v>151</v>
      </c>
      <c r="H2986" t="s">
        <v>2747</v>
      </c>
      <c r="I2986" t="b">
        <v>0</v>
      </c>
      <c r="J2986">
        <v>7.95</v>
      </c>
      <c r="K2986">
        <v>134.84</v>
      </c>
      <c r="L2986" t="s">
        <v>13366</v>
      </c>
      <c r="M2986" s="2">
        <f t="shared" si="138"/>
        <v>46044.509027777778</v>
      </c>
      <c r="N2986" t="s">
        <v>13367</v>
      </c>
      <c r="O2986" s="2">
        <f t="shared" si="139"/>
        <v>46054.951342592591</v>
      </c>
      <c r="P2986" t="s">
        <v>13368</v>
      </c>
      <c r="Q2986" s="2">
        <f t="shared" si="140"/>
        <v>46044.103472222225</v>
      </c>
      <c r="R2986" t="s">
        <v>13369</v>
      </c>
      <c r="S2986" t="s">
        <v>30</v>
      </c>
      <c r="T29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6" s="5">
        <f>IF(tb_ship[[#This Row],[current_status]]&lt;&gt;"DELIVERED", "",
  ABS(tb_ship[[#This Row],[Formated_actual_delivery_timestamp]] - tb_ship[[#This Row],[Formatted_estimated_delivery_timestamp]])
)</f>
        <v>10.847870370365854</v>
      </c>
      <c r="X2986">
        <v>1</v>
      </c>
      <c r="Y2986">
        <v>3</v>
      </c>
      <c r="Z2986" t="b">
        <v>0</v>
      </c>
    </row>
    <row r="2987" spans="1:26" hidden="1" x14ac:dyDescent="0.25">
      <c r="A2987" t="s">
        <v>13370</v>
      </c>
      <c r="B2987" t="s">
        <v>203</v>
      </c>
      <c r="C2987" t="s">
        <v>43</v>
      </c>
      <c r="D2987" t="s">
        <v>24</v>
      </c>
      <c r="E2987" t="s">
        <v>52</v>
      </c>
      <c r="F2987" t="s">
        <v>151</v>
      </c>
      <c r="G2987" t="s">
        <v>329</v>
      </c>
      <c r="H2987" t="s">
        <v>531</v>
      </c>
      <c r="I2987" t="b">
        <v>1</v>
      </c>
      <c r="J2987">
        <v>2.2000000000000002</v>
      </c>
      <c r="K2987">
        <v>124.19</v>
      </c>
      <c r="L2987" t="s">
        <v>13371</v>
      </c>
      <c r="M2987" s="2">
        <f t="shared" si="138"/>
        <v>46072.655555555561</v>
      </c>
      <c r="N2987" t="s">
        <v>13372</v>
      </c>
      <c r="O2987" s="2">
        <f t="shared" si="139"/>
        <v>46082.083240740743</v>
      </c>
      <c r="Q2987" s="2" t="str">
        <f t="shared" si="140"/>
        <v/>
      </c>
      <c r="R2987" t="s">
        <v>13373</v>
      </c>
      <c r="S2987" t="s">
        <v>114</v>
      </c>
      <c r="T29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87" s="5" t="str">
        <f>IF(tb_ship[[#This Row],[current_status]]&lt;&gt;"DELIVERED", "",
  ABS(tb_ship[[#This Row],[Formated_actual_delivery_timestamp]] - tb_ship[[#This Row],[Formatted_estimated_delivery_timestamp]])
)</f>
        <v/>
      </c>
      <c r="X2987">
        <v>2</v>
      </c>
      <c r="Y2987">
        <v>2</v>
      </c>
      <c r="Z2987" t="b">
        <v>0</v>
      </c>
    </row>
    <row r="2988" spans="1:26" hidden="1" x14ac:dyDescent="0.25">
      <c r="A2988" t="s">
        <v>13374</v>
      </c>
      <c r="B2988" t="s">
        <v>150</v>
      </c>
      <c r="C2988" t="s">
        <v>33</v>
      </c>
      <c r="D2988" t="s">
        <v>44</v>
      </c>
      <c r="E2988" t="s">
        <v>116</v>
      </c>
      <c r="F2988" t="s">
        <v>135</v>
      </c>
      <c r="G2988" t="s">
        <v>118</v>
      </c>
      <c r="H2988" t="s">
        <v>1147</v>
      </c>
      <c r="I2988" t="b">
        <v>1</v>
      </c>
      <c r="J2988">
        <v>35.950000000000003</v>
      </c>
      <c r="K2988">
        <v>824.71</v>
      </c>
      <c r="L2988" t="s">
        <v>13375</v>
      </c>
      <c r="M2988" s="2">
        <f t="shared" si="138"/>
        <v>46059.118055555555</v>
      </c>
      <c r="N2988" t="s">
        <v>13376</v>
      </c>
      <c r="O2988" s="2">
        <f t="shared" si="139"/>
        <v>46065.172384259255</v>
      </c>
      <c r="P2988" t="s">
        <v>13377</v>
      </c>
      <c r="Q2988" s="2">
        <f t="shared" si="140"/>
        <v>46065.810115740744</v>
      </c>
      <c r="R2988" t="s">
        <v>13378</v>
      </c>
      <c r="S2988" t="s">
        <v>30</v>
      </c>
      <c r="T29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88" s="5">
        <f>IF(tb_ship[[#This Row],[current_status]]&lt;&gt;"DELIVERED", "",
  ABS(tb_ship[[#This Row],[Formated_actual_delivery_timestamp]] - tb_ship[[#This Row],[Formatted_estimated_delivery_timestamp]])
)</f>
        <v>0.63773148148902692</v>
      </c>
      <c r="X2988">
        <v>1</v>
      </c>
      <c r="Y2988">
        <v>4</v>
      </c>
      <c r="Z2988" t="b">
        <v>0</v>
      </c>
    </row>
    <row r="2989" spans="1:26" hidden="1" x14ac:dyDescent="0.25">
      <c r="A2989" t="s">
        <v>13379</v>
      </c>
      <c r="B2989" t="s">
        <v>150</v>
      </c>
      <c r="C2989" t="s">
        <v>33</v>
      </c>
      <c r="D2989" t="s">
        <v>34</v>
      </c>
      <c r="E2989" t="s">
        <v>24</v>
      </c>
      <c r="F2989" t="s">
        <v>745</v>
      </c>
      <c r="G2989" t="s">
        <v>93</v>
      </c>
      <c r="H2989" t="s">
        <v>319</v>
      </c>
      <c r="I2989" t="b">
        <v>1</v>
      </c>
      <c r="J2989">
        <v>49.14</v>
      </c>
      <c r="K2989">
        <v>1046.0899999999999</v>
      </c>
      <c r="L2989" t="s">
        <v>13380</v>
      </c>
      <c r="M2989" s="2">
        <f t="shared" si="138"/>
        <v>45846.54583333333</v>
      </c>
      <c r="N2989" t="s">
        <v>13381</v>
      </c>
      <c r="O2989" s="2">
        <f t="shared" si="139"/>
        <v>45852.500509259262</v>
      </c>
      <c r="P2989" t="s">
        <v>13382</v>
      </c>
      <c r="Q2989" s="2">
        <f t="shared" si="140"/>
        <v>45852.240636574075</v>
      </c>
      <c r="R2989" t="s">
        <v>13383</v>
      </c>
      <c r="S2989" t="s">
        <v>30</v>
      </c>
      <c r="T29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89" s="5">
        <f>IF(tb_ship[[#This Row],[current_status]]&lt;&gt;"DELIVERED", "",
  ABS(tb_ship[[#This Row],[Formated_actual_delivery_timestamp]] - tb_ship[[#This Row],[Formatted_estimated_delivery_timestamp]])
)</f>
        <v>0.25987268518656492</v>
      </c>
      <c r="X2989">
        <v>4</v>
      </c>
      <c r="Y2989">
        <v>3</v>
      </c>
      <c r="Z2989" t="b">
        <v>0</v>
      </c>
    </row>
    <row r="2990" spans="1:26" hidden="1" x14ac:dyDescent="0.25">
      <c r="A2990" t="s">
        <v>13384</v>
      </c>
      <c r="B2990" t="s">
        <v>58</v>
      </c>
      <c r="C2990" t="s">
        <v>43</v>
      </c>
      <c r="D2990" t="s">
        <v>52</v>
      </c>
      <c r="E2990" t="s">
        <v>59</v>
      </c>
      <c r="F2990" t="s">
        <v>422</v>
      </c>
      <c r="G2990" t="s">
        <v>160</v>
      </c>
      <c r="H2990" t="s">
        <v>1396</v>
      </c>
      <c r="I2990" t="b">
        <v>0</v>
      </c>
      <c r="J2990">
        <v>35.869999999999997</v>
      </c>
      <c r="K2990">
        <v>1896.39</v>
      </c>
      <c r="L2990" t="s">
        <v>13385</v>
      </c>
      <c r="M2990" s="2">
        <f t="shared" si="138"/>
        <v>45972.40625</v>
      </c>
      <c r="N2990" t="s">
        <v>13386</v>
      </c>
      <c r="O2990" s="2">
        <f t="shared" si="139"/>
        <v>45991.211122685185</v>
      </c>
      <c r="P2990" t="s">
        <v>13387</v>
      </c>
      <c r="Q2990" s="2">
        <f t="shared" si="140"/>
        <v>45991.184270833335</v>
      </c>
      <c r="R2990" t="s">
        <v>13387</v>
      </c>
      <c r="S2990" t="s">
        <v>30</v>
      </c>
      <c r="T2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90" s="5">
        <f>IF(tb_ship[[#This Row],[current_status]]&lt;&gt;"DELIVERED", "",
  ABS(tb_ship[[#This Row],[Formated_actual_delivery_timestamp]] - tb_ship[[#This Row],[Formatted_estimated_delivery_timestamp]])
)</f>
        <v>2.6851851849642117E-2</v>
      </c>
      <c r="X2990">
        <v>3</v>
      </c>
      <c r="Y2990">
        <v>5</v>
      </c>
      <c r="Z2990" t="b">
        <v>0</v>
      </c>
    </row>
    <row r="2991" spans="1:26" hidden="1" x14ac:dyDescent="0.25">
      <c r="A2991" t="s">
        <v>13388</v>
      </c>
      <c r="B2991" t="s">
        <v>99</v>
      </c>
      <c r="C2991" t="s">
        <v>51</v>
      </c>
      <c r="D2991" t="s">
        <v>301</v>
      </c>
      <c r="E2991" t="s">
        <v>24</v>
      </c>
      <c r="F2991" t="s">
        <v>357</v>
      </c>
      <c r="G2991" t="s">
        <v>68</v>
      </c>
      <c r="I2991" t="b">
        <v>1</v>
      </c>
      <c r="J2991">
        <v>1</v>
      </c>
      <c r="K2991">
        <v>46.97</v>
      </c>
      <c r="L2991" t="s">
        <v>13389</v>
      </c>
      <c r="M2991" s="2">
        <f t="shared" si="138"/>
        <v>45970.572916666664</v>
      </c>
      <c r="N2991" t="s">
        <v>13390</v>
      </c>
      <c r="O2991" s="2">
        <f t="shared" si="139"/>
        <v>45973.320659722223</v>
      </c>
      <c r="P2991" t="s">
        <v>13391</v>
      </c>
      <c r="Q2991" s="2">
        <f t="shared" si="140"/>
        <v>45973.383969907409</v>
      </c>
      <c r="R2991" t="s">
        <v>13392</v>
      </c>
      <c r="S2991" t="s">
        <v>30</v>
      </c>
      <c r="T29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1" s="5">
        <f>IF(tb_ship[[#This Row],[current_status]]&lt;&gt;"DELIVERED", "",
  ABS(tb_ship[[#This Row],[Formated_actual_delivery_timestamp]] - tb_ship[[#This Row],[Formatted_estimated_delivery_timestamp]])
)</f>
        <v>6.3310185185400769E-2</v>
      </c>
      <c r="X2991">
        <v>2</v>
      </c>
      <c r="Y2991">
        <v>2</v>
      </c>
      <c r="Z2991" t="b">
        <v>0</v>
      </c>
    </row>
    <row r="2992" spans="1:26" hidden="1" x14ac:dyDescent="0.25">
      <c r="A2992" t="s">
        <v>13393</v>
      </c>
      <c r="B2992" t="s">
        <v>203</v>
      </c>
      <c r="C2992" t="s">
        <v>33</v>
      </c>
      <c r="D2992" t="s">
        <v>44</v>
      </c>
      <c r="E2992" t="s">
        <v>24</v>
      </c>
      <c r="F2992" t="s">
        <v>45</v>
      </c>
      <c r="G2992" t="s">
        <v>196</v>
      </c>
      <c r="H2992" t="s">
        <v>776</v>
      </c>
      <c r="I2992" t="b">
        <v>1</v>
      </c>
      <c r="J2992">
        <v>13.93</v>
      </c>
      <c r="K2992">
        <v>544.19000000000005</v>
      </c>
      <c r="L2992" t="s">
        <v>13394</v>
      </c>
      <c r="M2992" s="2">
        <f t="shared" si="138"/>
        <v>45987.098611111105</v>
      </c>
      <c r="N2992" t="s">
        <v>13395</v>
      </c>
      <c r="O2992" s="2">
        <f t="shared" si="139"/>
        <v>45992.695289351846</v>
      </c>
      <c r="P2992" t="s">
        <v>13396</v>
      </c>
      <c r="Q2992" s="2">
        <f t="shared" si="140"/>
        <v>45993.071724537032</v>
      </c>
      <c r="R2992" t="s">
        <v>13396</v>
      </c>
      <c r="S2992" t="s">
        <v>30</v>
      </c>
      <c r="T29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2" s="5">
        <f>IF(tb_ship[[#This Row],[current_status]]&lt;&gt;"DELIVERED", "",
  ABS(tb_ship[[#This Row],[Formated_actual_delivery_timestamp]] - tb_ship[[#This Row],[Formatted_estimated_delivery_timestamp]])
)</f>
        <v>0.37643518518598285</v>
      </c>
      <c r="X2992">
        <v>4</v>
      </c>
      <c r="Y2992">
        <v>5</v>
      </c>
      <c r="Z2992" t="b">
        <v>0</v>
      </c>
    </row>
    <row r="2993" spans="1:26" hidden="1" x14ac:dyDescent="0.25">
      <c r="A2993" t="s">
        <v>13397</v>
      </c>
      <c r="B2993" t="s">
        <v>279</v>
      </c>
      <c r="C2993" t="s">
        <v>33</v>
      </c>
      <c r="D2993" t="s">
        <v>24</v>
      </c>
      <c r="E2993" t="s">
        <v>24</v>
      </c>
      <c r="F2993" t="s">
        <v>407</v>
      </c>
      <c r="G2993" t="s">
        <v>189</v>
      </c>
      <c r="I2993" t="b">
        <v>0</v>
      </c>
      <c r="J2993">
        <v>5.7</v>
      </c>
      <c r="K2993">
        <v>280.22000000000003</v>
      </c>
      <c r="L2993" t="s">
        <v>13398</v>
      </c>
      <c r="M2993" s="2">
        <f t="shared" si="138"/>
        <v>45856.574305555558</v>
      </c>
      <c r="N2993" t="s">
        <v>13399</v>
      </c>
      <c r="O2993" s="2">
        <f t="shared" si="139"/>
        <v>45859.856469907412</v>
      </c>
      <c r="Q2993" s="2" t="str">
        <f t="shared" si="140"/>
        <v/>
      </c>
      <c r="R2993" t="s">
        <v>13400</v>
      </c>
      <c r="S2993" t="s">
        <v>140</v>
      </c>
      <c r="T29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93" s="5" t="str">
        <f>IF(tb_ship[[#This Row],[current_status]]&lt;&gt;"DELIVERED", "",
  ABS(tb_ship[[#This Row],[Formated_actual_delivery_timestamp]] - tb_ship[[#This Row],[Formatted_estimated_delivery_timestamp]])
)</f>
        <v/>
      </c>
      <c r="V2993" t="s">
        <v>1323</v>
      </c>
      <c r="X2993">
        <v>6</v>
      </c>
      <c r="Y2993">
        <v>1</v>
      </c>
      <c r="Z2993" t="b">
        <v>1</v>
      </c>
    </row>
    <row r="2994" spans="1:26" hidden="1" x14ac:dyDescent="0.25">
      <c r="A2994" t="s">
        <v>13401</v>
      </c>
      <c r="B2994" t="s">
        <v>58</v>
      </c>
      <c r="C2994" t="s">
        <v>51</v>
      </c>
      <c r="D2994" t="s">
        <v>44</v>
      </c>
      <c r="E2994" t="s">
        <v>52</v>
      </c>
      <c r="F2994" t="s">
        <v>117</v>
      </c>
      <c r="G2994" t="s">
        <v>786</v>
      </c>
      <c r="H2994" t="s">
        <v>86</v>
      </c>
      <c r="I2994" t="b">
        <v>1</v>
      </c>
      <c r="J2994">
        <v>1.58</v>
      </c>
      <c r="K2994">
        <v>26.58</v>
      </c>
      <c r="L2994" t="s">
        <v>13402</v>
      </c>
      <c r="M2994" s="2">
        <f t="shared" si="138"/>
        <v>45891.354166666664</v>
      </c>
      <c r="N2994" t="s">
        <v>13403</v>
      </c>
      <c r="O2994" s="2">
        <f t="shared" si="139"/>
        <v>45897.80505787037</v>
      </c>
      <c r="P2994" t="s">
        <v>13404</v>
      </c>
      <c r="Q2994" s="2">
        <f t="shared" si="140"/>
        <v>45898.017858796295</v>
      </c>
      <c r="R2994" t="s">
        <v>13405</v>
      </c>
      <c r="S2994" t="s">
        <v>30</v>
      </c>
      <c r="T29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4" s="5">
        <f>IF(tb_ship[[#This Row],[current_status]]&lt;&gt;"DELIVERED", "",
  ABS(tb_ship[[#This Row],[Formated_actual_delivery_timestamp]] - tb_ship[[#This Row],[Formatted_estimated_delivery_timestamp]])
)</f>
        <v>0.21280092592496658</v>
      </c>
      <c r="X2994">
        <v>3</v>
      </c>
      <c r="Y2994">
        <v>4</v>
      </c>
      <c r="Z2994" t="b">
        <v>0</v>
      </c>
    </row>
    <row r="2995" spans="1:26" hidden="1" x14ac:dyDescent="0.25">
      <c r="A2995" t="s">
        <v>13406</v>
      </c>
      <c r="B2995" t="s">
        <v>67</v>
      </c>
      <c r="C2995" t="s">
        <v>33</v>
      </c>
      <c r="E2995" t="s">
        <v>24</v>
      </c>
      <c r="F2995" t="s">
        <v>249</v>
      </c>
      <c r="G2995" t="s">
        <v>151</v>
      </c>
      <c r="H2995" t="s">
        <v>1289</v>
      </c>
      <c r="I2995" t="b">
        <v>0</v>
      </c>
      <c r="J2995">
        <v>11.54</v>
      </c>
      <c r="K2995">
        <v>193.61</v>
      </c>
      <c r="L2995" t="s">
        <v>13407</v>
      </c>
      <c r="M2995" s="2">
        <f t="shared" si="138"/>
        <v>45926.583333333336</v>
      </c>
      <c r="N2995" t="s">
        <v>13408</v>
      </c>
      <c r="O2995" s="2">
        <f t="shared" si="139"/>
        <v>45929.340810185182</v>
      </c>
      <c r="P2995" t="s">
        <v>13409</v>
      </c>
      <c r="Q2995" s="2">
        <f t="shared" si="140"/>
        <v>45929.213252314818</v>
      </c>
      <c r="R2995" t="s">
        <v>13409</v>
      </c>
      <c r="S2995" t="s">
        <v>30</v>
      </c>
      <c r="T29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95" s="5">
        <f>IF(tb_ship[[#This Row],[current_status]]&lt;&gt;"DELIVERED", "",
  ABS(tb_ship[[#This Row],[Formated_actual_delivery_timestamp]] - tb_ship[[#This Row],[Formatted_estimated_delivery_timestamp]])
)</f>
        <v>0.1275578703643987</v>
      </c>
      <c r="X2995">
        <v>2</v>
      </c>
      <c r="Y2995">
        <v>1</v>
      </c>
      <c r="Z2995" t="b">
        <v>0</v>
      </c>
    </row>
    <row r="2996" spans="1:26" hidden="1" x14ac:dyDescent="0.25">
      <c r="A2996" t="s">
        <v>13410</v>
      </c>
      <c r="B2996" t="s">
        <v>99</v>
      </c>
      <c r="C2996" t="s">
        <v>51</v>
      </c>
      <c r="D2996" t="s">
        <v>44</v>
      </c>
      <c r="E2996" t="s">
        <v>116</v>
      </c>
      <c r="F2996" t="s">
        <v>109</v>
      </c>
      <c r="G2996" t="s">
        <v>1405</v>
      </c>
      <c r="H2996" t="s">
        <v>119</v>
      </c>
      <c r="I2996" t="b">
        <v>1</v>
      </c>
      <c r="J2996">
        <v>45.26</v>
      </c>
      <c r="K2996">
        <v>3139.12</v>
      </c>
      <c r="L2996" t="s">
        <v>13411</v>
      </c>
      <c r="M2996" s="2">
        <f t="shared" si="138"/>
        <v>45931.228472222218</v>
      </c>
      <c r="N2996" t="s">
        <v>13412</v>
      </c>
      <c r="O2996" s="2">
        <f t="shared" si="139"/>
        <v>45935.214224537034</v>
      </c>
      <c r="Q2996" s="2" t="str">
        <f t="shared" si="140"/>
        <v/>
      </c>
      <c r="R2996" t="s">
        <v>13413</v>
      </c>
      <c r="S2996" t="s">
        <v>140</v>
      </c>
      <c r="T29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2996" s="5" t="str">
        <f>IF(tb_ship[[#This Row],[current_status]]&lt;&gt;"DELIVERED", "",
  ABS(tb_ship[[#This Row],[Formated_actual_delivery_timestamp]] - tb_ship[[#This Row],[Formatted_estimated_delivery_timestamp]])
)</f>
        <v/>
      </c>
      <c r="V2996" t="s">
        <v>194</v>
      </c>
      <c r="X2996">
        <v>5</v>
      </c>
      <c r="Y2996">
        <v>4</v>
      </c>
      <c r="Z2996" t="b">
        <v>1</v>
      </c>
    </row>
    <row r="2997" spans="1:26" hidden="1" x14ac:dyDescent="0.25">
      <c r="A2997" t="s">
        <v>13414</v>
      </c>
      <c r="B2997" t="s">
        <v>58</v>
      </c>
      <c r="C2997" t="s">
        <v>23</v>
      </c>
      <c r="D2997" t="s">
        <v>24</v>
      </c>
      <c r="E2997" t="s">
        <v>34</v>
      </c>
      <c r="F2997" t="s">
        <v>68</v>
      </c>
      <c r="G2997" t="s">
        <v>209</v>
      </c>
      <c r="H2997" t="s">
        <v>259</v>
      </c>
      <c r="I2997" t="b">
        <v>1</v>
      </c>
      <c r="J2997">
        <v>75.19</v>
      </c>
      <c r="K2997">
        <v>2829.96</v>
      </c>
      <c r="L2997" t="s">
        <v>13415</v>
      </c>
      <c r="M2997" s="2">
        <f t="shared" si="138"/>
        <v>45848.714583333334</v>
      </c>
      <c r="N2997" t="s">
        <v>13416</v>
      </c>
      <c r="O2997" s="2">
        <f t="shared" si="139"/>
        <v>45852.627905092595</v>
      </c>
      <c r="P2997" t="s">
        <v>13417</v>
      </c>
      <c r="Q2997" s="2">
        <f t="shared" si="140"/>
        <v>45852.777314814819</v>
      </c>
      <c r="R2997" t="s">
        <v>13417</v>
      </c>
      <c r="S2997" t="s">
        <v>30</v>
      </c>
      <c r="T29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7" s="5">
        <f>IF(tb_ship[[#This Row],[current_status]]&lt;&gt;"DELIVERED", "",
  ABS(tb_ship[[#This Row],[Formated_actual_delivery_timestamp]] - tb_ship[[#This Row],[Formatted_estimated_delivery_timestamp]])
)</f>
        <v>0.14940972222393611</v>
      </c>
      <c r="X2997">
        <v>1</v>
      </c>
      <c r="Y2997">
        <v>5</v>
      </c>
      <c r="Z2997" t="b">
        <v>0</v>
      </c>
    </row>
    <row r="2998" spans="1:26" hidden="1" x14ac:dyDescent="0.25">
      <c r="A2998" t="s">
        <v>13418</v>
      </c>
      <c r="B2998" t="s">
        <v>67</v>
      </c>
      <c r="C2998" t="s">
        <v>33</v>
      </c>
      <c r="D2998" t="s">
        <v>52</v>
      </c>
      <c r="E2998" t="s">
        <v>59</v>
      </c>
      <c r="F2998" t="s">
        <v>422</v>
      </c>
      <c r="G2998" t="s">
        <v>471</v>
      </c>
      <c r="H2998" t="s">
        <v>314</v>
      </c>
      <c r="I2998" t="b">
        <v>0</v>
      </c>
      <c r="J2998">
        <v>8.7799999999999994</v>
      </c>
      <c r="K2998">
        <v>364.05</v>
      </c>
      <c r="L2998" t="s">
        <v>13419</v>
      </c>
      <c r="M2998" s="2">
        <f t="shared" si="138"/>
        <v>45943.434027777781</v>
      </c>
      <c r="N2998" t="s">
        <v>13420</v>
      </c>
      <c r="O2998" s="2">
        <f t="shared" si="139"/>
        <v>45950.078657407408</v>
      </c>
      <c r="P2998" t="s">
        <v>13421</v>
      </c>
      <c r="Q2998" s="2">
        <f t="shared" si="140"/>
        <v>45949.237037037041</v>
      </c>
      <c r="R2998" t="s">
        <v>13421</v>
      </c>
      <c r="S2998" t="s">
        <v>30</v>
      </c>
      <c r="T29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2998" s="5">
        <f>IF(tb_ship[[#This Row],[current_status]]&lt;&gt;"DELIVERED", "",
  ABS(tb_ship[[#This Row],[Formated_actual_delivery_timestamp]] - tb_ship[[#This Row],[Formatted_estimated_delivery_timestamp]])
)</f>
        <v>0.84162037036730908</v>
      </c>
      <c r="X2998">
        <v>1</v>
      </c>
      <c r="Y2998">
        <v>5</v>
      </c>
      <c r="Z2998" t="b">
        <v>0</v>
      </c>
    </row>
    <row r="2999" spans="1:26" hidden="1" x14ac:dyDescent="0.25">
      <c r="A2999" t="s">
        <v>13422</v>
      </c>
      <c r="B2999" t="s">
        <v>67</v>
      </c>
      <c r="C2999" t="s">
        <v>43</v>
      </c>
      <c r="D2999" t="s">
        <v>915</v>
      </c>
      <c r="E2999" t="s">
        <v>24</v>
      </c>
      <c r="F2999" t="s">
        <v>916</v>
      </c>
      <c r="G2999" t="s">
        <v>249</v>
      </c>
      <c r="H2999" t="s">
        <v>1154</v>
      </c>
      <c r="I2999" t="b">
        <v>1</v>
      </c>
      <c r="J2999">
        <v>3.95</v>
      </c>
      <c r="K2999">
        <v>30.94</v>
      </c>
      <c r="L2999" t="s">
        <v>13423</v>
      </c>
      <c r="M2999" s="2">
        <f t="shared" si="138"/>
        <v>45968.56527777778</v>
      </c>
      <c r="N2999" t="s">
        <v>13424</v>
      </c>
      <c r="O2999" s="2">
        <f t="shared" si="139"/>
        <v>45979.495243055557</v>
      </c>
      <c r="P2999" t="s">
        <v>13425</v>
      </c>
      <c r="Q2999" s="2">
        <f t="shared" si="140"/>
        <v>45979.569606481484</v>
      </c>
      <c r="R2999" t="s">
        <v>13425</v>
      </c>
      <c r="S2999" t="s">
        <v>30</v>
      </c>
      <c r="T29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2999" s="5">
        <f>IF(tb_ship[[#This Row],[current_status]]&lt;&gt;"DELIVERED", "",
  ABS(tb_ship[[#This Row],[Formated_actual_delivery_timestamp]] - tb_ship[[#This Row],[Formatted_estimated_delivery_timestamp]])
)</f>
        <v>7.4363425927003846E-2</v>
      </c>
      <c r="X2999">
        <v>3</v>
      </c>
      <c r="Y2999">
        <v>5</v>
      </c>
      <c r="Z2999" t="b">
        <v>0</v>
      </c>
    </row>
    <row r="3000" spans="1:26" hidden="1" x14ac:dyDescent="0.25">
      <c r="A3000" t="s">
        <v>13426</v>
      </c>
      <c r="B3000" t="s">
        <v>203</v>
      </c>
      <c r="C3000" t="s">
        <v>33</v>
      </c>
      <c r="D3000" t="s">
        <v>24</v>
      </c>
      <c r="E3000" t="s">
        <v>34</v>
      </c>
      <c r="F3000" t="s">
        <v>196</v>
      </c>
      <c r="G3000" t="s">
        <v>36</v>
      </c>
      <c r="H3000" t="s">
        <v>259</v>
      </c>
      <c r="I3000" t="b">
        <v>1</v>
      </c>
      <c r="J3000">
        <v>9.9700000000000006</v>
      </c>
      <c r="K3000">
        <v>610.41</v>
      </c>
      <c r="L3000" t="s">
        <v>13427</v>
      </c>
      <c r="M3000" s="2">
        <f t="shared" si="138"/>
        <v>45820.893055555556</v>
      </c>
      <c r="N3000" t="s">
        <v>13428</v>
      </c>
      <c r="O3000" s="2">
        <f t="shared" si="139"/>
        <v>45827.425474537042</v>
      </c>
      <c r="P3000" t="s">
        <v>13429</v>
      </c>
      <c r="Q3000" s="2">
        <f t="shared" si="140"/>
        <v>45828.159780092596</v>
      </c>
      <c r="R3000" t="s">
        <v>13429</v>
      </c>
      <c r="S3000" t="s">
        <v>30</v>
      </c>
      <c r="T30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0" s="5">
        <f>IF(tb_ship[[#This Row],[current_status]]&lt;&gt;"DELIVERED", "",
  ABS(tb_ship[[#This Row],[Formated_actual_delivery_timestamp]] - tb_ship[[#This Row],[Formatted_estimated_delivery_timestamp]])
)</f>
        <v>0.734305555553874</v>
      </c>
      <c r="X3000">
        <v>4</v>
      </c>
      <c r="Y3000">
        <v>2</v>
      </c>
      <c r="Z3000" t="b">
        <v>0</v>
      </c>
    </row>
    <row r="3001" spans="1:26" hidden="1" x14ac:dyDescent="0.25">
      <c r="A3001" t="s">
        <v>13430</v>
      </c>
      <c r="B3001" t="s">
        <v>67</v>
      </c>
      <c r="C3001" t="s">
        <v>43</v>
      </c>
      <c r="D3001" t="s">
        <v>52</v>
      </c>
      <c r="E3001" t="s">
        <v>59</v>
      </c>
      <c r="F3001" t="s">
        <v>422</v>
      </c>
      <c r="G3001" t="s">
        <v>61</v>
      </c>
      <c r="H3001" t="s">
        <v>314</v>
      </c>
      <c r="I3001" t="b">
        <v>0</v>
      </c>
      <c r="J3001">
        <v>2.34</v>
      </c>
      <c r="K3001">
        <v>96.25</v>
      </c>
      <c r="L3001" t="s">
        <v>13431</v>
      </c>
      <c r="M3001" s="2">
        <f t="shared" si="138"/>
        <v>45836.463194444448</v>
      </c>
      <c r="N3001" t="s">
        <v>13432</v>
      </c>
      <c r="O3001" s="2">
        <f t="shared" si="139"/>
        <v>45846.801574074074</v>
      </c>
      <c r="P3001" t="s">
        <v>13433</v>
      </c>
      <c r="Q3001" s="2">
        <f t="shared" si="140"/>
        <v>45847.03600694445</v>
      </c>
      <c r="R3001" t="s">
        <v>13433</v>
      </c>
      <c r="S3001" t="s">
        <v>30</v>
      </c>
      <c r="T30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1" s="5">
        <f>IF(tb_ship[[#This Row],[current_status]]&lt;&gt;"DELIVERED", "",
  ABS(tb_ship[[#This Row],[Formated_actual_delivery_timestamp]] - tb_ship[[#This Row],[Formatted_estimated_delivery_timestamp]])
)</f>
        <v>0.2344328703766223</v>
      </c>
      <c r="X3001">
        <v>2</v>
      </c>
      <c r="Y3001">
        <v>4</v>
      </c>
      <c r="Z3001" t="b">
        <v>0</v>
      </c>
    </row>
    <row r="3002" spans="1:26" hidden="1" x14ac:dyDescent="0.25">
      <c r="A3002" t="s">
        <v>13434</v>
      </c>
      <c r="B3002" t="s">
        <v>279</v>
      </c>
      <c r="C3002" t="s">
        <v>33</v>
      </c>
      <c r="D3002" t="s">
        <v>301</v>
      </c>
      <c r="E3002" t="s">
        <v>24</v>
      </c>
      <c r="F3002" t="s">
        <v>357</v>
      </c>
      <c r="G3002" t="s">
        <v>93</v>
      </c>
      <c r="H3002" t="s">
        <v>303</v>
      </c>
      <c r="I3002" t="b">
        <v>1</v>
      </c>
      <c r="J3002">
        <v>7.78</v>
      </c>
      <c r="K3002">
        <v>282.24</v>
      </c>
      <c r="L3002" t="s">
        <v>13435</v>
      </c>
      <c r="M3002" s="2">
        <f t="shared" si="138"/>
        <v>45937.963194444441</v>
      </c>
      <c r="N3002" t="s">
        <v>13436</v>
      </c>
      <c r="O3002" s="2">
        <f t="shared" si="139"/>
        <v>45946.524340277778</v>
      </c>
      <c r="Q3002" s="2" t="str">
        <f t="shared" si="140"/>
        <v/>
      </c>
      <c r="R3002" t="s">
        <v>13437</v>
      </c>
      <c r="S3002" t="s">
        <v>673</v>
      </c>
      <c r="T30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02" s="5" t="str">
        <f>IF(tb_ship[[#This Row],[current_status]]&lt;&gt;"DELIVERED", "",
  ABS(tb_ship[[#This Row],[Formated_actual_delivery_timestamp]] - tb_ship[[#This Row],[Formatted_estimated_delivery_timestamp]])
)</f>
        <v/>
      </c>
      <c r="V3002" t="s">
        <v>147</v>
      </c>
      <c r="W3002" t="s">
        <v>2418</v>
      </c>
      <c r="X3002">
        <v>9</v>
      </c>
      <c r="Y3002">
        <v>5</v>
      </c>
      <c r="Z3002" t="b">
        <v>1</v>
      </c>
    </row>
    <row r="3003" spans="1:26" hidden="1" x14ac:dyDescent="0.25">
      <c r="A3003" t="s">
        <v>13438</v>
      </c>
      <c r="B3003" t="s">
        <v>74</v>
      </c>
      <c r="C3003" t="s">
        <v>51</v>
      </c>
      <c r="D3003" t="s">
        <v>301</v>
      </c>
      <c r="E3003" t="s">
        <v>24</v>
      </c>
      <c r="F3003" t="s">
        <v>357</v>
      </c>
      <c r="G3003" t="s">
        <v>196</v>
      </c>
      <c r="I3003" t="b">
        <v>1</v>
      </c>
      <c r="J3003">
        <v>5.24</v>
      </c>
      <c r="K3003">
        <v>209.83</v>
      </c>
      <c r="L3003" t="s">
        <v>13439</v>
      </c>
      <c r="M3003" s="2">
        <f t="shared" si="138"/>
        <v>45842.379166666666</v>
      </c>
      <c r="N3003" t="s">
        <v>13440</v>
      </c>
      <c r="O3003" s="2">
        <f t="shared" si="139"/>
        <v>45849.391331018516</v>
      </c>
      <c r="P3003" t="s">
        <v>13441</v>
      </c>
      <c r="Q3003" s="2">
        <f t="shared" si="140"/>
        <v>45849.109155092592</v>
      </c>
      <c r="R3003" t="s">
        <v>13441</v>
      </c>
      <c r="S3003" t="s">
        <v>30</v>
      </c>
      <c r="T30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03" s="5">
        <f>IF(tb_ship[[#This Row],[current_status]]&lt;&gt;"DELIVERED", "",
  ABS(tb_ship[[#This Row],[Formated_actual_delivery_timestamp]] - tb_ship[[#This Row],[Formatted_estimated_delivery_timestamp]])
)</f>
        <v>0.28217592592409346</v>
      </c>
      <c r="X3003">
        <v>4</v>
      </c>
      <c r="Y3003">
        <v>5</v>
      </c>
      <c r="Z3003" t="b">
        <v>0</v>
      </c>
    </row>
    <row r="3004" spans="1:26" hidden="1" x14ac:dyDescent="0.25">
      <c r="A3004" t="s">
        <v>13442</v>
      </c>
      <c r="B3004" t="s">
        <v>150</v>
      </c>
      <c r="C3004" t="s">
        <v>51</v>
      </c>
      <c r="D3004" t="s">
        <v>59</v>
      </c>
      <c r="E3004" t="s">
        <v>52</v>
      </c>
      <c r="F3004" t="s">
        <v>160</v>
      </c>
      <c r="G3004" t="s">
        <v>236</v>
      </c>
      <c r="H3004" t="s">
        <v>2071</v>
      </c>
      <c r="I3004" t="b">
        <v>0</v>
      </c>
      <c r="J3004">
        <v>5.03</v>
      </c>
      <c r="K3004">
        <v>222.94</v>
      </c>
      <c r="L3004" t="s">
        <v>13443</v>
      </c>
      <c r="M3004" s="2">
        <f t="shared" si="138"/>
        <v>46024.579861111117</v>
      </c>
      <c r="N3004" t="s">
        <v>13444</v>
      </c>
      <c r="O3004" s="2">
        <f t="shared" si="139"/>
        <v>46030.215856481482</v>
      </c>
      <c r="P3004" t="s">
        <v>13445</v>
      </c>
      <c r="Q3004" s="2">
        <f t="shared" si="140"/>
        <v>46030.472708333335</v>
      </c>
      <c r="R3004" t="s">
        <v>13445</v>
      </c>
      <c r="S3004" t="s">
        <v>30</v>
      </c>
      <c r="T30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4" s="5">
        <f>IF(tb_ship[[#This Row],[current_status]]&lt;&gt;"DELIVERED", "",
  ABS(tb_ship[[#This Row],[Formated_actual_delivery_timestamp]] - tb_ship[[#This Row],[Formatted_estimated_delivery_timestamp]])
)</f>
        <v>0.25685185185284354</v>
      </c>
      <c r="X3004">
        <v>3</v>
      </c>
      <c r="Y3004">
        <v>3</v>
      </c>
      <c r="Z3004" t="b">
        <v>0</v>
      </c>
    </row>
    <row r="3005" spans="1:26" hidden="1" x14ac:dyDescent="0.25">
      <c r="A3005" t="s">
        <v>13446</v>
      </c>
      <c r="B3005" t="s">
        <v>203</v>
      </c>
      <c r="C3005" t="s">
        <v>51</v>
      </c>
      <c r="D3005" t="s">
        <v>24</v>
      </c>
      <c r="E3005" t="s">
        <v>44</v>
      </c>
      <c r="F3005" t="s">
        <v>407</v>
      </c>
      <c r="G3005" t="s">
        <v>135</v>
      </c>
      <c r="H3005" t="s">
        <v>391</v>
      </c>
      <c r="I3005" t="b">
        <v>1</v>
      </c>
      <c r="J3005">
        <v>22.78</v>
      </c>
      <c r="K3005">
        <v>898.44</v>
      </c>
      <c r="L3005" t="s">
        <v>13447</v>
      </c>
      <c r="M3005" s="2">
        <f t="shared" si="138"/>
        <v>46018.577777777777</v>
      </c>
      <c r="N3005" t="s">
        <v>13448</v>
      </c>
      <c r="O3005" s="2">
        <f t="shared" si="139"/>
        <v>46021.347581018519</v>
      </c>
      <c r="P3005" t="s">
        <v>13449</v>
      </c>
      <c r="Q3005" s="2">
        <f t="shared" si="140"/>
        <v>46021.537511574075</v>
      </c>
      <c r="R3005" t="s">
        <v>13449</v>
      </c>
      <c r="S3005" t="s">
        <v>30</v>
      </c>
      <c r="T30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5" s="5">
        <f>IF(tb_ship[[#This Row],[current_status]]&lt;&gt;"DELIVERED", "",
  ABS(tb_ship[[#This Row],[Formated_actual_delivery_timestamp]] - tb_ship[[#This Row],[Formatted_estimated_delivery_timestamp]])
)</f>
        <v>0.18993055555620231</v>
      </c>
      <c r="X3005">
        <v>3</v>
      </c>
      <c r="Y3005">
        <v>4</v>
      </c>
      <c r="Z3005" t="b">
        <v>0</v>
      </c>
    </row>
    <row r="3006" spans="1:26" hidden="1" x14ac:dyDescent="0.25">
      <c r="A3006" t="s">
        <v>13450</v>
      </c>
      <c r="B3006" t="s">
        <v>203</v>
      </c>
      <c r="D3006" t="s">
        <v>59</v>
      </c>
      <c r="E3006" t="s">
        <v>52</v>
      </c>
      <c r="F3006" t="s">
        <v>313</v>
      </c>
      <c r="G3006" t="s">
        <v>53</v>
      </c>
      <c r="H3006" t="s">
        <v>162</v>
      </c>
      <c r="I3006" t="b">
        <v>0</v>
      </c>
      <c r="J3006">
        <v>22.19</v>
      </c>
      <c r="K3006">
        <v>637.54999999999995</v>
      </c>
      <c r="L3006" t="s">
        <v>13451</v>
      </c>
      <c r="M3006" s="2">
        <f t="shared" si="138"/>
        <v>45819.327083333337</v>
      </c>
      <c r="N3006" t="s">
        <v>13452</v>
      </c>
      <c r="O3006" s="2">
        <f t="shared" si="139"/>
        <v>45824.427476851852</v>
      </c>
      <c r="P3006" t="s">
        <v>13453</v>
      </c>
      <c r="Q3006" s="2">
        <f t="shared" si="140"/>
        <v>45824.443414351852</v>
      </c>
      <c r="R3006" t="s">
        <v>13454</v>
      </c>
      <c r="S3006" t="s">
        <v>30</v>
      </c>
      <c r="T30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6" s="5">
        <f>IF(tb_ship[[#This Row],[current_status]]&lt;&gt;"DELIVERED", "",
  ABS(tb_ship[[#This Row],[Formated_actual_delivery_timestamp]] - tb_ship[[#This Row],[Formatted_estimated_delivery_timestamp]])
)</f>
        <v>1.5937500000291038E-2</v>
      </c>
      <c r="X3006">
        <v>4</v>
      </c>
      <c r="Y3006">
        <v>3</v>
      </c>
      <c r="Z3006" t="b">
        <v>0</v>
      </c>
    </row>
    <row r="3007" spans="1:26" hidden="1" x14ac:dyDescent="0.25">
      <c r="A3007" t="s">
        <v>13455</v>
      </c>
      <c r="B3007" t="s">
        <v>335</v>
      </c>
      <c r="C3007" t="s">
        <v>23</v>
      </c>
      <c r="D3007" t="s">
        <v>24</v>
      </c>
      <c r="E3007" t="s">
        <v>24</v>
      </c>
      <c r="F3007" t="s">
        <v>25</v>
      </c>
      <c r="G3007" t="s">
        <v>68</v>
      </c>
      <c r="I3007" t="b">
        <v>0</v>
      </c>
      <c r="J3007">
        <v>37.97</v>
      </c>
      <c r="K3007">
        <v>2541.88</v>
      </c>
      <c r="L3007" t="s">
        <v>13456</v>
      </c>
      <c r="M3007" s="2">
        <f t="shared" si="138"/>
        <v>45904.481944444444</v>
      </c>
      <c r="N3007" t="s">
        <v>13457</v>
      </c>
      <c r="O3007" s="2">
        <f t="shared" si="139"/>
        <v>45906.283888888895</v>
      </c>
      <c r="P3007" t="s">
        <v>13458</v>
      </c>
      <c r="Q3007" s="2">
        <f t="shared" si="140"/>
        <v>45906.386018518519</v>
      </c>
      <c r="R3007" t="s">
        <v>13459</v>
      </c>
      <c r="S3007" t="s">
        <v>30</v>
      </c>
      <c r="T30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07" s="5">
        <f>IF(tb_ship[[#This Row],[current_status]]&lt;&gt;"DELIVERED", "",
  ABS(tb_ship[[#This Row],[Formated_actual_delivery_timestamp]] - tb_ship[[#This Row],[Formatted_estimated_delivery_timestamp]])
)</f>
        <v>0.10212962962395977</v>
      </c>
      <c r="X3007">
        <v>1</v>
      </c>
      <c r="Y3007">
        <v>1</v>
      </c>
      <c r="Z3007" t="b">
        <v>0</v>
      </c>
    </row>
    <row r="3008" spans="1:26" hidden="1" x14ac:dyDescent="0.25">
      <c r="A3008" t="s">
        <v>13460</v>
      </c>
      <c r="B3008" t="s">
        <v>99</v>
      </c>
      <c r="D3008" t="s">
        <v>44</v>
      </c>
      <c r="E3008" t="s">
        <v>24</v>
      </c>
      <c r="F3008" t="s">
        <v>135</v>
      </c>
      <c r="G3008" t="s">
        <v>35</v>
      </c>
      <c r="H3008" t="s">
        <v>6477</v>
      </c>
      <c r="I3008" t="b">
        <v>1</v>
      </c>
      <c r="J3008">
        <v>40.880000000000003</v>
      </c>
      <c r="K3008">
        <v>1532.28</v>
      </c>
      <c r="L3008" t="s">
        <v>13461</v>
      </c>
      <c r="M3008" s="2">
        <f t="shared" si="138"/>
        <v>46038.053472222222</v>
      </c>
      <c r="N3008" t="s">
        <v>13462</v>
      </c>
      <c r="O3008" s="2">
        <f t="shared" si="139"/>
        <v>46045.199236111112</v>
      </c>
      <c r="Q3008" s="2" t="str">
        <f t="shared" si="140"/>
        <v/>
      </c>
      <c r="R3008" t="s">
        <v>13463</v>
      </c>
      <c r="S3008" t="s">
        <v>140</v>
      </c>
      <c r="T30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08" s="5" t="str">
        <f>IF(tb_ship[[#This Row],[current_status]]&lt;&gt;"DELIVERED", "",
  ABS(tb_ship[[#This Row],[Formated_actual_delivery_timestamp]] - tb_ship[[#This Row],[Formatted_estimated_delivery_timestamp]])
)</f>
        <v/>
      </c>
      <c r="V3008" t="s">
        <v>1055</v>
      </c>
      <c r="W3008" t="s">
        <v>921</v>
      </c>
      <c r="X3008">
        <v>7</v>
      </c>
      <c r="Y3008">
        <v>3</v>
      </c>
      <c r="Z3008" t="b">
        <v>1</v>
      </c>
    </row>
    <row r="3009" spans="1:26" hidden="1" x14ac:dyDescent="0.25">
      <c r="A3009" t="s">
        <v>13464</v>
      </c>
      <c r="B3009" t="s">
        <v>67</v>
      </c>
      <c r="C3009" t="s">
        <v>23</v>
      </c>
      <c r="D3009" t="s">
        <v>24</v>
      </c>
      <c r="E3009" t="s">
        <v>52</v>
      </c>
      <c r="F3009" t="s">
        <v>68</v>
      </c>
      <c r="G3009" t="s">
        <v>329</v>
      </c>
      <c r="H3009" t="s">
        <v>216</v>
      </c>
      <c r="I3009" t="b">
        <v>1</v>
      </c>
      <c r="J3009">
        <v>27.99</v>
      </c>
      <c r="K3009">
        <v>928.11</v>
      </c>
      <c r="L3009" t="s">
        <v>13465</v>
      </c>
      <c r="M3009" s="2">
        <f t="shared" si="138"/>
        <v>45844.647222222222</v>
      </c>
      <c r="N3009" t="s">
        <v>13466</v>
      </c>
      <c r="O3009" s="2">
        <f t="shared" si="139"/>
        <v>45846.690208333333</v>
      </c>
      <c r="P3009" t="s">
        <v>13467</v>
      </c>
      <c r="Q3009" s="2">
        <f t="shared" si="140"/>
        <v>45846.589594907411</v>
      </c>
      <c r="R3009" t="s">
        <v>13467</v>
      </c>
      <c r="S3009" t="s">
        <v>30</v>
      </c>
      <c r="T30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09" s="5">
        <f>IF(tb_ship[[#This Row],[current_status]]&lt;&gt;"DELIVERED", "",
  ABS(tb_ship[[#This Row],[Formated_actual_delivery_timestamp]] - tb_ship[[#This Row],[Formatted_estimated_delivery_timestamp]])
)</f>
        <v>0.10061342592234723</v>
      </c>
      <c r="X3009">
        <v>3</v>
      </c>
      <c r="Y3009">
        <v>5</v>
      </c>
      <c r="Z3009" t="b">
        <v>0</v>
      </c>
    </row>
    <row r="3010" spans="1:26" hidden="1" x14ac:dyDescent="0.25">
      <c r="A3010" t="s">
        <v>13468</v>
      </c>
      <c r="B3010" t="s">
        <v>335</v>
      </c>
      <c r="C3010" t="s">
        <v>51</v>
      </c>
      <c r="D3010" t="s">
        <v>24</v>
      </c>
      <c r="E3010" t="s">
        <v>24</v>
      </c>
      <c r="F3010" t="s">
        <v>151</v>
      </c>
      <c r="G3010" t="s">
        <v>25</v>
      </c>
      <c r="H3010" t="s">
        <v>152</v>
      </c>
      <c r="I3010" t="b">
        <v>0</v>
      </c>
      <c r="J3010">
        <v>29.52</v>
      </c>
      <c r="K3010">
        <v>1176.54</v>
      </c>
      <c r="L3010" t="s">
        <v>13469</v>
      </c>
      <c r="M3010" s="2">
        <f t="shared" ref="M3010:M3073" si="141">_xlfn.LET(
    _xlpm.iso, L3010,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45923.747916666667</v>
      </c>
      <c r="N3010" t="s">
        <v>13470</v>
      </c>
      <c r="O3010" s="2">
        <f t="shared" si="139"/>
        <v>45926.214155092595</v>
      </c>
      <c r="P3010" t="s">
        <v>13471</v>
      </c>
      <c r="Q3010" s="2">
        <f t="shared" si="140"/>
        <v>45926.069189814814</v>
      </c>
      <c r="R3010" t="s">
        <v>13472</v>
      </c>
      <c r="S3010" t="s">
        <v>30</v>
      </c>
      <c r="T30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10" s="5">
        <f>IF(tb_ship[[#This Row],[current_status]]&lt;&gt;"DELIVERED", "",
  ABS(tb_ship[[#This Row],[Formated_actual_delivery_timestamp]] - tb_ship[[#This Row],[Formatted_estimated_delivery_timestamp]])
)</f>
        <v>0.14496527778101154</v>
      </c>
      <c r="X3010">
        <v>3</v>
      </c>
      <c r="Y3010">
        <v>2</v>
      </c>
      <c r="Z3010" t="b">
        <v>0</v>
      </c>
    </row>
    <row r="3011" spans="1:26" hidden="1" x14ac:dyDescent="0.25">
      <c r="A3011" t="s">
        <v>13473</v>
      </c>
      <c r="B3011" t="s">
        <v>83</v>
      </c>
      <c r="C3011" t="s">
        <v>51</v>
      </c>
      <c r="D3011" t="s">
        <v>173</v>
      </c>
      <c r="E3011" t="s">
        <v>52</v>
      </c>
      <c r="F3011" t="s">
        <v>174</v>
      </c>
      <c r="G3011" t="s">
        <v>92</v>
      </c>
      <c r="H3011" t="s">
        <v>1535</v>
      </c>
      <c r="I3011" t="b">
        <v>0</v>
      </c>
      <c r="J3011">
        <v>14.33</v>
      </c>
      <c r="K3011">
        <v>471.35</v>
      </c>
      <c r="L3011" t="s">
        <v>13474</v>
      </c>
      <c r="M3011" s="2">
        <f t="shared" si="141"/>
        <v>46018.523611111115</v>
      </c>
      <c r="N3011" t="s">
        <v>13475</v>
      </c>
      <c r="O3011" s="2">
        <f t="shared" ref="O3011:O3074" si="142">_xlfn.LET(
    _xlpm.iso, N3011,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46023.940833333334</v>
      </c>
      <c r="P3011" t="s">
        <v>13476</v>
      </c>
      <c r="Q3011" s="2">
        <f t="shared" ref="Q3011:Q3074" si="143">IF(P3011="", "", _xlfn.LET(
    _xlpm.iso, P3011,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46023.057268518518</v>
      </c>
      <c r="R3011" t="s">
        <v>13476</v>
      </c>
      <c r="S3011" t="s">
        <v>30</v>
      </c>
      <c r="T30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11" s="5">
        <f>IF(tb_ship[[#This Row],[current_status]]&lt;&gt;"DELIVERED", "",
  ABS(tb_ship[[#This Row],[Formated_actual_delivery_timestamp]] - tb_ship[[#This Row],[Formatted_estimated_delivery_timestamp]])
)</f>
        <v>0.88356481481605442</v>
      </c>
      <c r="X3011">
        <v>2</v>
      </c>
      <c r="Y3011">
        <v>3</v>
      </c>
      <c r="Z3011" t="b">
        <v>0</v>
      </c>
    </row>
    <row r="3012" spans="1:26" hidden="1" x14ac:dyDescent="0.25">
      <c r="A3012" t="s">
        <v>13477</v>
      </c>
      <c r="B3012" t="s">
        <v>168</v>
      </c>
      <c r="C3012" t="s">
        <v>33</v>
      </c>
      <c r="D3012" t="s">
        <v>228</v>
      </c>
      <c r="E3012" t="s">
        <v>34</v>
      </c>
      <c r="F3012" t="s">
        <v>960</v>
      </c>
      <c r="G3012" t="s">
        <v>230</v>
      </c>
      <c r="H3012" t="s">
        <v>231</v>
      </c>
      <c r="I3012" t="b">
        <v>1</v>
      </c>
      <c r="J3012">
        <v>43.87</v>
      </c>
      <c r="K3012">
        <v>3799.97</v>
      </c>
      <c r="L3012" t="s">
        <v>13478</v>
      </c>
      <c r="M3012" s="2">
        <f t="shared" si="141"/>
        <v>46079.16805555555</v>
      </c>
      <c r="N3012" t="s">
        <v>13479</v>
      </c>
      <c r="O3012" s="2">
        <f t="shared" si="142"/>
        <v>46086.970104166663</v>
      </c>
      <c r="P3012" t="s">
        <v>13480</v>
      </c>
      <c r="Q3012" s="2">
        <f t="shared" si="143"/>
        <v>46087.22115740741</v>
      </c>
      <c r="R3012" t="s">
        <v>13481</v>
      </c>
      <c r="S3012" t="s">
        <v>30</v>
      </c>
      <c r="T30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2" s="5">
        <f>IF(tb_ship[[#This Row],[current_status]]&lt;&gt;"DELIVERED", "",
  ABS(tb_ship[[#This Row],[Formated_actual_delivery_timestamp]] - tb_ship[[#This Row],[Formatted_estimated_delivery_timestamp]])
)</f>
        <v>0.25105324074684177</v>
      </c>
      <c r="X3012">
        <v>2</v>
      </c>
      <c r="Y3012">
        <v>5</v>
      </c>
      <c r="Z3012" t="b">
        <v>0</v>
      </c>
    </row>
    <row r="3013" spans="1:26" hidden="1" x14ac:dyDescent="0.25">
      <c r="A3013" t="s">
        <v>13482</v>
      </c>
      <c r="B3013" t="s">
        <v>58</v>
      </c>
      <c r="C3013" t="s">
        <v>43</v>
      </c>
      <c r="D3013" t="s">
        <v>187</v>
      </c>
      <c r="E3013" t="s">
        <v>24</v>
      </c>
      <c r="F3013" t="s">
        <v>188</v>
      </c>
      <c r="G3013" t="s">
        <v>151</v>
      </c>
      <c r="I3013" t="b">
        <v>1</v>
      </c>
      <c r="J3013">
        <v>3.63</v>
      </c>
      <c r="K3013">
        <v>125.94</v>
      </c>
      <c r="L3013" t="s">
        <v>13483</v>
      </c>
      <c r="M3013" s="2">
        <f t="shared" si="141"/>
        <v>45897.060416666667</v>
      </c>
      <c r="N3013" t="s">
        <v>13484</v>
      </c>
      <c r="O3013" s="2">
        <f t="shared" si="142"/>
        <v>45904.415891203702</v>
      </c>
      <c r="P3013" t="s">
        <v>13485</v>
      </c>
      <c r="Q3013" s="2">
        <f t="shared" si="143"/>
        <v>45904.66202546296</v>
      </c>
      <c r="R3013" t="s">
        <v>13486</v>
      </c>
      <c r="S3013" t="s">
        <v>30</v>
      </c>
      <c r="T30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3" s="5">
        <f>IF(tb_ship[[#This Row],[current_status]]&lt;&gt;"DELIVERED", "",
  ABS(tb_ship[[#This Row],[Formated_actual_delivery_timestamp]] - tb_ship[[#This Row],[Formatted_estimated_delivery_timestamp]])
)</f>
        <v>0.24613425925781485</v>
      </c>
      <c r="X3013">
        <v>3</v>
      </c>
      <c r="Y3013">
        <v>4</v>
      </c>
      <c r="Z3013" t="b">
        <v>0</v>
      </c>
    </row>
    <row r="3014" spans="1:26" hidden="1" x14ac:dyDescent="0.25">
      <c r="A3014" t="s">
        <v>13487</v>
      </c>
      <c r="B3014" t="s">
        <v>335</v>
      </c>
      <c r="C3014" t="s">
        <v>51</v>
      </c>
      <c r="D3014" t="s">
        <v>173</v>
      </c>
      <c r="E3014" t="s">
        <v>52</v>
      </c>
      <c r="F3014" t="s">
        <v>421</v>
      </c>
      <c r="G3014" t="s">
        <v>76</v>
      </c>
      <c r="H3014" t="s">
        <v>1535</v>
      </c>
      <c r="I3014" t="b">
        <v>0</v>
      </c>
      <c r="J3014">
        <v>4.7300000000000004</v>
      </c>
      <c r="K3014">
        <v>125.61</v>
      </c>
      <c r="L3014" t="s">
        <v>13488</v>
      </c>
      <c r="M3014" s="2">
        <f t="shared" si="141"/>
        <v>45966.372916666667</v>
      </c>
      <c r="N3014" t="s">
        <v>13489</v>
      </c>
      <c r="O3014" s="2">
        <f t="shared" si="142"/>
        <v>45970.394432870373</v>
      </c>
      <c r="P3014" t="s">
        <v>13490</v>
      </c>
      <c r="Q3014" s="2">
        <f t="shared" si="143"/>
        <v>45970.475497685191</v>
      </c>
      <c r="R3014" t="s">
        <v>13490</v>
      </c>
      <c r="S3014" t="s">
        <v>30</v>
      </c>
      <c r="T30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4" s="5">
        <f>IF(tb_ship[[#This Row],[current_status]]&lt;&gt;"DELIVERED", "",
  ABS(tb_ship[[#This Row],[Formated_actual_delivery_timestamp]] - tb_ship[[#This Row],[Formatted_estimated_delivery_timestamp]])
)</f>
        <v>8.1064814818091691E-2</v>
      </c>
      <c r="X3014">
        <v>4</v>
      </c>
      <c r="Y3014">
        <v>5</v>
      </c>
      <c r="Z3014" t="b">
        <v>0</v>
      </c>
    </row>
    <row r="3015" spans="1:26" hidden="1" x14ac:dyDescent="0.25">
      <c r="A3015" t="s">
        <v>13491</v>
      </c>
      <c r="B3015" t="s">
        <v>58</v>
      </c>
      <c r="C3015" t="s">
        <v>23</v>
      </c>
      <c r="D3015" t="s">
        <v>301</v>
      </c>
      <c r="E3015" t="s">
        <v>24</v>
      </c>
      <c r="F3015" t="s">
        <v>302</v>
      </c>
      <c r="G3015" t="s">
        <v>407</v>
      </c>
      <c r="H3015" t="s">
        <v>303</v>
      </c>
      <c r="I3015" t="b">
        <v>1</v>
      </c>
      <c r="J3015">
        <v>32.049999999999997</v>
      </c>
      <c r="K3015">
        <v>941.31</v>
      </c>
      <c r="L3015" t="s">
        <v>13492</v>
      </c>
      <c r="M3015" s="2">
        <f t="shared" si="141"/>
        <v>45820.922222222223</v>
      </c>
      <c r="N3015" t="s">
        <v>13493</v>
      </c>
      <c r="O3015" s="2">
        <f t="shared" si="142"/>
        <v>45825.709953703707</v>
      </c>
      <c r="P3015" t="s">
        <v>13494</v>
      </c>
      <c r="Q3015" s="2">
        <f t="shared" si="143"/>
        <v>45824.663263888891</v>
      </c>
      <c r="R3015" t="s">
        <v>13494</v>
      </c>
      <c r="S3015" t="s">
        <v>30</v>
      </c>
      <c r="T30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15" s="5">
        <f>IF(tb_ship[[#This Row],[current_status]]&lt;&gt;"DELIVERED", "",
  ABS(tb_ship[[#This Row],[Formated_actual_delivery_timestamp]] - tb_ship[[#This Row],[Formatted_estimated_delivery_timestamp]])
)</f>
        <v>1.0466898148151813</v>
      </c>
      <c r="X3015">
        <v>2</v>
      </c>
      <c r="Y3015">
        <v>2</v>
      </c>
      <c r="Z3015" t="b">
        <v>0</v>
      </c>
    </row>
    <row r="3016" spans="1:26" hidden="1" x14ac:dyDescent="0.25">
      <c r="A3016" t="s">
        <v>13495</v>
      </c>
      <c r="B3016" t="s">
        <v>67</v>
      </c>
      <c r="C3016" t="s">
        <v>43</v>
      </c>
      <c r="D3016" t="s">
        <v>24</v>
      </c>
      <c r="E3016" t="s">
        <v>24</v>
      </c>
      <c r="F3016" t="s">
        <v>883</v>
      </c>
      <c r="G3016" t="s">
        <v>196</v>
      </c>
      <c r="H3016" t="s">
        <v>488</v>
      </c>
      <c r="I3016" t="b">
        <v>0</v>
      </c>
      <c r="J3016">
        <v>12.78</v>
      </c>
      <c r="K3016">
        <v>173.56</v>
      </c>
      <c r="L3016" t="s">
        <v>13496</v>
      </c>
      <c r="M3016" s="2">
        <f t="shared" si="141"/>
        <v>45997.542361111111</v>
      </c>
      <c r="N3016" t="s">
        <v>13497</v>
      </c>
      <c r="O3016" s="2">
        <f t="shared" si="142"/>
        <v>45999.078587962962</v>
      </c>
      <c r="P3016" t="s">
        <v>13498</v>
      </c>
      <c r="Q3016" s="2">
        <f t="shared" si="143"/>
        <v>45998.698564814818</v>
      </c>
      <c r="R3016" t="s">
        <v>13499</v>
      </c>
      <c r="S3016" t="s">
        <v>30</v>
      </c>
      <c r="T30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16" s="5">
        <f>IF(tb_ship[[#This Row],[current_status]]&lt;&gt;"DELIVERED", "",
  ABS(tb_ship[[#This Row],[Formated_actual_delivery_timestamp]] - tb_ship[[#This Row],[Formatted_estimated_delivery_timestamp]])
)</f>
        <v>0.380023148143664</v>
      </c>
      <c r="X3016">
        <v>2</v>
      </c>
      <c r="Y3016">
        <v>2</v>
      </c>
      <c r="Z3016" t="b">
        <v>0</v>
      </c>
    </row>
    <row r="3017" spans="1:26" hidden="1" x14ac:dyDescent="0.25">
      <c r="A3017" t="s">
        <v>13500</v>
      </c>
      <c r="B3017" t="s">
        <v>203</v>
      </c>
      <c r="C3017" t="s">
        <v>33</v>
      </c>
      <c r="D3017" t="s">
        <v>52</v>
      </c>
      <c r="E3017" t="s">
        <v>59</v>
      </c>
      <c r="F3017" t="s">
        <v>422</v>
      </c>
      <c r="G3017" t="s">
        <v>1576</v>
      </c>
      <c r="H3017" t="s">
        <v>314</v>
      </c>
      <c r="I3017" t="b">
        <v>0</v>
      </c>
      <c r="J3017">
        <v>44.92</v>
      </c>
      <c r="K3017">
        <v>5024.01</v>
      </c>
      <c r="L3017" t="s">
        <v>13501</v>
      </c>
      <c r="M3017" s="2">
        <f t="shared" si="141"/>
        <v>45820.454861111117</v>
      </c>
      <c r="N3017" t="s">
        <v>13502</v>
      </c>
      <c r="O3017" s="2">
        <f t="shared" si="142"/>
        <v>45830.887453703705</v>
      </c>
      <c r="P3017" t="s">
        <v>13503</v>
      </c>
      <c r="Q3017" s="2">
        <f t="shared" si="143"/>
        <v>45830.690613425926</v>
      </c>
      <c r="R3017" t="s">
        <v>13503</v>
      </c>
      <c r="S3017" t="s">
        <v>30</v>
      </c>
      <c r="T30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17" s="5">
        <f>IF(tb_ship[[#This Row],[current_status]]&lt;&gt;"DELIVERED", "",
  ABS(tb_ship[[#This Row],[Formated_actual_delivery_timestamp]] - tb_ship[[#This Row],[Formatted_estimated_delivery_timestamp]])
)</f>
        <v>0.19684027777839219</v>
      </c>
      <c r="X3017">
        <v>4</v>
      </c>
      <c r="Y3017">
        <v>2</v>
      </c>
      <c r="Z3017" t="b">
        <v>0</v>
      </c>
    </row>
    <row r="3018" spans="1:26" hidden="1" x14ac:dyDescent="0.25">
      <c r="A3018" t="s">
        <v>13504</v>
      </c>
      <c r="B3018" t="s">
        <v>32</v>
      </c>
      <c r="C3018" t="s">
        <v>43</v>
      </c>
      <c r="D3018" t="s">
        <v>24</v>
      </c>
      <c r="E3018" t="s">
        <v>24</v>
      </c>
      <c r="F3018" t="s">
        <v>196</v>
      </c>
      <c r="G3018" t="s">
        <v>273</v>
      </c>
      <c r="H3018" t="s">
        <v>488</v>
      </c>
      <c r="I3018" t="b">
        <v>0</v>
      </c>
      <c r="J3018">
        <v>33.71</v>
      </c>
      <c r="K3018">
        <v>599.91</v>
      </c>
      <c r="L3018" t="s">
        <v>13505</v>
      </c>
      <c r="M3018" s="2">
        <f t="shared" si="141"/>
        <v>46035.709027777782</v>
      </c>
      <c r="N3018" t="s">
        <v>13506</v>
      </c>
      <c r="O3018" s="2">
        <f t="shared" si="142"/>
        <v>46039.122071759259</v>
      </c>
      <c r="P3018" t="s">
        <v>13507</v>
      </c>
      <c r="Q3018" s="2">
        <f t="shared" si="143"/>
        <v>46039.994884259264</v>
      </c>
      <c r="R3018" t="s">
        <v>13507</v>
      </c>
      <c r="S3018" t="s">
        <v>30</v>
      </c>
      <c r="T30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8" s="5">
        <f>IF(tb_ship[[#This Row],[current_status]]&lt;&gt;"DELIVERED", "",
  ABS(tb_ship[[#This Row],[Formated_actual_delivery_timestamp]] - tb_ship[[#This Row],[Formatted_estimated_delivery_timestamp]])
)</f>
        <v>0.87281250000523869</v>
      </c>
      <c r="X3018">
        <v>3</v>
      </c>
      <c r="Y3018">
        <v>1</v>
      </c>
      <c r="Z3018" t="b">
        <v>0</v>
      </c>
    </row>
    <row r="3019" spans="1:26" hidden="1" x14ac:dyDescent="0.25">
      <c r="A3019" t="s">
        <v>13508</v>
      </c>
      <c r="B3019" t="s">
        <v>58</v>
      </c>
      <c r="C3019" t="s">
        <v>33</v>
      </c>
      <c r="D3019" t="s">
        <v>24</v>
      </c>
      <c r="E3019" t="s">
        <v>44</v>
      </c>
      <c r="F3019" t="s">
        <v>25</v>
      </c>
      <c r="G3019" t="s">
        <v>109</v>
      </c>
      <c r="I3019" t="b">
        <v>1</v>
      </c>
      <c r="J3019">
        <v>21.4</v>
      </c>
      <c r="K3019">
        <v>430.08</v>
      </c>
      <c r="L3019" t="s">
        <v>13509</v>
      </c>
      <c r="M3019" s="2">
        <f t="shared" si="141"/>
        <v>45978.739583333336</v>
      </c>
      <c r="N3019" t="s">
        <v>13510</v>
      </c>
      <c r="O3019" s="2">
        <f t="shared" si="142"/>
        <v>45988.722766203704</v>
      </c>
      <c r="P3019" t="s">
        <v>13511</v>
      </c>
      <c r="Q3019" s="2">
        <f t="shared" si="143"/>
        <v>45989.117766203701</v>
      </c>
      <c r="R3019" t="s">
        <v>13512</v>
      </c>
      <c r="S3019" t="s">
        <v>30</v>
      </c>
      <c r="T30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19" s="5">
        <f>IF(tb_ship[[#This Row],[current_status]]&lt;&gt;"DELIVERED", "",
  ABS(tb_ship[[#This Row],[Formated_actual_delivery_timestamp]] - tb_ship[[#This Row],[Formatted_estimated_delivery_timestamp]])
)</f>
        <v>0.39499999999679858</v>
      </c>
      <c r="X3019">
        <v>1</v>
      </c>
      <c r="Y3019">
        <v>3</v>
      </c>
      <c r="Z3019" t="b">
        <v>0</v>
      </c>
    </row>
    <row r="3020" spans="1:26" hidden="1" x14ac:dyDescent="0.25">
      <c r="A3020" t="s">
        <v>13513</v>
      </c>
      <c r="B3020" t="s">
        <v>955</v>
      </c>
      <c r="C3020" t="s">
        <v>43</v>
      </c>
      <c r="D3020" t="s">
        <v>228</v>
      </c>
      <c r="E3020" t="s">
        <v>34</v>
      </c>
      <c r="F3020" t="s">
        <v>869</v>
      </c>
      <c r="G3020" t="s">
        <v>75</v>
      </c>
      <c r="H3020" t="s">
        <v>1672</v>
      </c>
      <c r="I3020" t="b">
        <v>1</v>
      </c>
      <c r="J3020">
        <v>6.92</v>
      </c>
      <c r="K3020">
        <v>172.48</v>
      </c>
      <c r="L3020" t="s">
        <v>13514</v>
      </c>
      <c r="M3020" s="2">
        <f t="shared" si="141"/>
        <v>46010.050694444442</v>
      </c>
      <c r="N3020" t="s">
        <v>13515</v>
      </c>
      <c r="O3020" s="2">
        <f t="shared" si="142"/>
        <v>46018.101018518515</v>
      </c>
      <c r="P3020" t="s">
        <v>13516</v>
      </c>
      <c r="Q3020" s="2">
        <f t="shared" si="143"/>
        <v>46018.723854166667</v>
      </c>
      <c r="R3020" t="s">
        <v>13517</v>
      </c>
      <c r="S3020" t="s">
        <v>30</v>
      </c>
      <c r="T30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20" s="5">
        <f>IF(tb_ship[[#This Row],[current_status]]&lt;&gt;"DELIVERED", "",
  ABS(tb_ship[[#This Row],[Formated_actual_delivery_timestamp]] - tb_ship[[#This Row],[Formatted_estimated_delivery_timestamp]])
)</f>
        <v>0.62283564815152204</v>
      </c>
      <c r="X3020">
        <v>2</v>
      </c>
      <c r="Y3020">
        <v>2</v>
      </c>
      <c r="Z3020" t="b">
        <v>0</v>
      </c>
    </row>
    <row r="3021" spans="1:26" hidden="1" x14ac:dyDescent="0.25">
      <c r="A3021" t="s">
        <v>13518</v>
      </c>
      <c r="B3021" t="s">
        <v>67</v>
      </c>
      <c r="C3021" t="s">
        <v>23</v>
      </c>
      <c r="D3021" t="s">
        <v>52</v>
      </c>
      <c r="E3021" t="s">
        <v>59</v>
      </c>
      <c r="F3021" t="s">
        <v>53</v>
      </c>
      <c r="G3021" t="s">
        <v>471</v>
      </c>
      <c r="H3021" t="s">
        <v>1175</v>
      </c>
      <c r="I3021" t="b">
        <v>0</v>
      </c>
      <c r="J3021">
        <v>3.55</v>
      </c>
      <c r="K3021">
        <v>249.88</v>
      </c>
      <c r="L3021" t="s">
        <v>13519</v>
      </c>
      <c r="M3021" s="2">
        <f t="shared" si="141"/>
        <v>46001.47152777778</v>
      </c>
      <c r="N3021" t="s">
        <v>13520</v>
      </c>
      <c r="O3021" s="2">
        <f t="shared" si="142"/>
        <v>45999.171041666668</v>
      </c>
      <c r="P3021" t="s">
        <v>13521</v>
      </c>
      <c r="Q3021" s="2">
        <f t="shared" si="143"/>
        <v>46003.170682870375</v>
      </c>
      <c r="R3021" t="s">
        <v>13521</v>
      </c>
      <c r="S3021" t="s">
        <v>30</v>
      </c>
      <c r="T30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21" s="5">
        <f>IF(tb_ship[[#This Row],[current_status]]&lt;&gt;"DELIVERED", "",
  ABS(tb_ship[[#This Row],[Formated_actual_delivery_timestamp]] - tb_ship[[#This Row],[Formatted_estimated_delivery_timestamp]])
)</f>
        <v>3.9996412037071423</v>
      </c>
      <c r="X3021">
        <v>1</v>
      </c>
      <c r="Y3021">
        <v>3</v>
      </c>
      <c r="Z3021" t="b">
        <v>1</v>
      </c>
    </row>
    <row r="3022" spans="1:26" hidden="1" x14ac:dyDescent="0.25">
      <c r="A3022" t="s">
        <v>13522</v>
      </c>
      <c r="B3022" t="s">
        <v>42</v>
      </c>
      <c r="C3022" t="s">
        <v>33</v>
      </c>
      <c r="D3022" t="s">
        <v>228</v>
      </c>
      <c r="E3022" t="s">
        <v>34</v>
      </c>
      <c r="F3022" t="s">
        <v>960</v>
      </c>
      <c r="G3022" t="s">
        <v>75</v>
      </c>
      <c r="H3022" t="s">
        <v>231</v>
      </c>
      <c r="I3022" t="b">
        <v>1</v>
      </c>
      <c r="J3022">
        <v>6.05</v>
      </c>
      <c r="K3022">
        <v>262.86</v>
      </c>
      <c r="L3022" t="s">
        <v>13523</v>
      </c>
      <c r="M3022" s="2">
        <f t="shared" si="141"/>
        <v>46039.142361111109</v>
      </c>
      <c r="N3022" t="s">
        <v>13524</v>
      </c>
      <c r="O3022" s="2">
        <f t="shared" si="142"/>
        <v>46045.593113425923</v>
      </c>
      <c r="Q3022" s="2" t="str">
        <f t="shared" si="143"/>
        <v/>
      </c>
      <c r="R3022" t="s">
        <v>13525</v>
      </c>
      <c r="S3022" t="s">
        <v>140</v>
      </c>
      <c r="T30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22" s="5" t="str">
        <f>IF(tb_ship[[#This Row],[current_status]]&lt;&gt;"DELIVERED", "",
  ABS(tb_ship[[#This Row],[Formated_actual_delivery_timestamp]] - tb_ship[[#This Row],[Formatted_estimated_delivery_timestamp]])
)</f>
        <v/>
      </c>
      <c r="V3022" t="s">
        <v>972</v>
      </c>
      <c r="W3022" t="s">
        <v>3515</v>
      </c>
      <c r="X3022">
        <v>6</v>
      </c>
      <c r="Y3022">
        <v>5</v>
      </c>
      <c r="Z3022" t="b">
        <v>1</v>
      </c>
    </row>
    <row r="3023" spans="1:26" hidden="1" x14ac:dyDescent="0.25">
      <c r="A3023" t="s">
        <v>13526</v>
      </c>
      <c r="B3023" t="s">
        <v>203</v>
      </c>
      <c r="C3023" t="s">
        <v>33</v>
      </c>
      <c r="D3023" t="s">
        <v>34</v>
      </c>
      <c r="E3023" t="s">
        <v>24</v>
      </c>
      <c r="F3023" t="s">
        <v>209</v>
      </c>
      <c r="G3023" t="s">
        <v>407</v>
      </c>
      <c r="I3023" t="b">
        <v>1</v>
      </c>
      <c r="J3023">
        <v>11.75</v>
      </c>
      <c r="K3023">
        <v>304.60000000000002</v>
      </c>
      <c r="L3023" t="s">
        <v>13527</v>
      </c>
      <c r="M3023" s="2">
        <f t="shared" si="141"/>
        <v>46078.801388888889</v>
      </c>
      <c r="N3023" t="s">
        <v>13528</v>
      </c>
      <c r="O3023" s="2">
        <f t="shared" si="142"/>
        <v>46086.417719907404</v>
      </c>
      <c r="P3023" t="s">
        <v>13529</v>
      </c>
      <c r="Q3023" s="2">
        <f t="shared" si="143"/>
        <v>46086.585740740738</v>
      </c>
      <c r="R3023" t="s">
        <v>13530</v>
      </c>
      <c r="S3023" t="s">
        <v>30</v>
      </c>
      <c r="T30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23" s="5">
        <f>IF(tb_ship[[#This Row],[current_status]]&lt;&gt;"DELIVERED", "",
  ABS(tb_ship[[#This Row],[Formated_actual_delivery_timestamp]] - tb_ship[[#This Row],[Formatted_estimated_delivery_timestamp]])
)</f>
        <v>0.1680208333345945</v>
      </c>
      <c r="X3023">
        <v>2</v>
      </c>
      <c r="Y3023">
        <v>4</v>
      </c>
      <c r="Z3023" t="b">
        <v>0</v>
      </c>
    </row>
    <row r="3024" spans="1:26" hidden="1" x14ac:dyDescent="0.25">
      <c r="A3024" t="s">
        <v>13531</v>
      </c>
      <c r="B3024" t="s">
        <v>99</v>
      </c>
      <c r="C3024" t="s">
        <v>33</v>
      </c>
      <c r="D3024" t="s">
        <v>44</v>
      </c>
      <c r="E3024" t="s">
        <v>24</v>
      </c>
      <c r="F3024" t="s">
        <v>280</v>
      </c>
      <c r="G3024" t="s">
        <v>189</v>
      </c>
      <c r="H3024" t="s">
        <v>776</v>
      </c>
      <c r="I3024" t="b">
        <v>1</v>
      </c>
      <c r="J3024">
        <v>107.04</v>
      </c>
      <c r="K3024">
        <v>1971.14</v>
      </c>
      <c r="L3024" t="s">
        <v>13532</v>
      </c>
      <c r="M3024" s="2">
        <f t="shared" si="141"/>
        <v>46077.109027777777</v>
      </c>
      <c r="N3024" t="s">
        <v>13533</v>
      </c>
      <c r="O3024" s="2">
        <f t="shared" si="142"/>
        <v>46083.315891203703</v>
      </c>
      <c r="Q3024" s="2" t="str">
        <f t="shared" si="143"/>
        <v/>
      </c>
      <c r="R3024" t="s">
        <v>13534</v>
      </c>
      <c r="S3024" t="s">
        <v>114</v>
      </c>
      <c r="T30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24" s="5" t="str">
        <f>IF(tb_ship[[#This Row],[current_status]]&lt;&gt;"DELIVERED", "",
  ABS(tb_ship[[#This Row],[Formated_actual_delivery_timestamp]] - tb_ship[[#This Row],[Formatted_estimated_delivery_timestamp]])
)</f>
        <v/>
      </c>
      <c r="X3024">
        <v>2</v>
      </c>
      <c r="Y3024">
        <v>3</v>
      </c>
      <c r="Z3024" t="b">
        <v>0</v>
      </c>
    </row>
    <row r="3025" spans="1:26" hidden="1" x14ac:dyDescent="0.25">
      <c r="A3025" t="s">
        <v>13535</v>
      </c>
      <c r="B3025" t="s">
        <v>660</v>
      </c>
      <c r="C3025" t="s">
        <v>23</v>
      </c>
      <c r="D3025" t="s">
        <v>24</v>
      </c>
      <c r="E3025" t="s">
        <v>34</v>
      </c>
      <c r="F3025" t="s">
        <v>1499</v>
      </c>
      <c r="G3025" t="s">
        <v>230</v>
      </c>
      <c r="H3025" t="s">
        <v>259</v>
      </c>
      <c r="I3025" t="b">
        <v>1</v>
      </c>
      <c r="J3025">
        <v>41.86</v>
      </c>
      <c r="K3025">
        <v>2382.71</v>
      </c>
      <c r="L3025" t="s">
        <v>13536</v>
      </c>
      <c r="M3025" s="2">
        <f t="shared" si="141"/>
        <v>45868.673611111117</v>
      </c>
      <c r="N3025" t="s">
        <v>13537</v>
      </c>
      <c r="O3025" s="2">
        <f t="shared" si="142"/>
        <v>45874.015405092592</v>
      </c>
      <c r="Q3025" s="2" t="str">
        <f t="shared" si="143"/>
        <v/>
      </c>
      <c r="R3025" t="s">
        <v>13538</v>
      </c>
      <c r="S3025" t="s">
        <v>140</v>
      </c>
      <c r="T30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25" s="5" t="str">
        <f>IF(tb_ship[[#This Row],[current_status]]&lt;&gt;"DELIVERED", "",
  ABS(tb_ship[[#This Row],[Formated_actual_delivery_timestamp]] - tb_ship[[#This Row],[Formatted_estimated_delivery_timestamp]])
)</f>
        <v/>
      </c>
      <c r="V3025" t="s">
        <v>1151</v>
      </c>
      <c r="W3025" t="s">
        <v>3515</v>
      </c>
      <c r="X3025">
        <v>4</v>
      </c>
      <c r="Y3025">
        <v>2</v>
      </c>
      <c r="Z3025" t="b">
        <v>1</v>
      </c>
    </row>
    <row r="3026" spans="1:26" hidden="1" x14ac:dyDescent="0.25">
      <c r="A3026" t="s">
        <v>13539</v>
      </c>
      <c r="B3026" t="s">
        <v>58</v>
      </c>
      <c r="C3026" t="s">
        <v>23</v>
      </c>
      <c r="D3026" t="s">
        <v>24</v>
      </c>
      <c r="E3026" t="s">
        <v>24</v>
      </c>
      <c r="F3026" t="s">
        <v>189</v>
      </c>
      <c r="G3026" t="s">
        <v>189</v>
      </c>
      <c r="H3026" t="s">
        <v>26</v>
      </c>
      <c r="I3026" t="b">
        <v>0</v>
      </c>
      <c r="J3026">
        <v>5.09</v>
      </c>
      <c r="K3026">
        <v>500.38</v>
      </c>
      <c r="L3026" t="s">
        <v>13540</v>
      </c>
      <c r="M3026" s="2">
        <f t="shared" si="141"/>
        <v>46063.450694444444</v>
      </c>
      <c r="N3026" t="s">
        <v>13541</v>
      </c>
      <c r="O3026" s="2">
        <f t="shared" si="142"/>
        <v>46065.185011574074</v>
      </c>
      <c r="P3026" t="s">
        <v>13542</v>
      </c>
      <c r="Q3026" s="2">
        <f t="shared" si="143"/>
        <v>46065.000532407408</v>
      </c>
      <c r="R3026" t="s">
        <v>13542</v>
      </c>
      <c r="S3026" t="s">
        <v>30</v>
      </c>
      <c r="T3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26" s="5">
        <f>IF(tb_ship[[#This Row],[current_status]]&lt;&gt;"DELIVERED", "",
  ABS(tb_ship[[#This Row],[Formated_actual_delivery_timestamp]] - tb_ship[[#This Row],[Formatted_estimated_delivery_timestamp]])
)</f>
        <v>0.18447916666627862</v>
      </c>
      <c r="X3026">
        <v>2</v>
      </c>
      <c r="Y3026">
        <v>2</v>
      </c>
      <c r="Z3026" t="b">
        <v>0</v>
      </c>
    </row>
    <row r="3027" spans="1:26" hidden="1" x14ac:dyDescent="0.25">
      <c r="A3027" t="s">
        <v>13543</v>
      </c>
      <c r="B3027" t="s">
        <v>58</v>
      </c>
      <c r="C3027" t="s">
        <v>33</v>
      </c>
      <c r="D3027" t="s">
        <v>173</v>
      </c>
      <c r="E3027" t="s">
        <v>52</v>
      </c>
      <c r="F3027" t="s">
        <v>460</v>
      </c>
      <c r="G3027" t="s">
        <v>422</v>
      </c>
      <c r="H3027" t="s">
        <v>292</v>
      </c>
      <c r="I3027" t="b">
        <v>0</v>
      </c>
      <c r="J3027">
        <v>33.06</v>
      </c>
      <c r="K3027">
        <v>2073.21</v>
      </c>
      <c r="L3027" t="s">
        <v>13544</v>
      </c>
      <c r="M3027" s="2">
        <f t="shared" si="141"/>
        <v>45874.531944444447</v>
      </c>
      <c r="N3027" t="s">
        <v>13545</v>
      </c>
      <c r="O3027" s="2">
        <f t="shared" si="142"/>
        <v>45880.762928240743</v>
      </c>
      <c r="P3027" t="s">
        <v>13546</v>
      </c>
      <c r="Q3027" s="2">
        <f t="shared" si="143"/>
        <v>45879.586770833339</v>
      </c>
      <c r="R3027" t="s">
        <v>13546</v>
      </c>
      <c r="S3027" t="s">
        <v>30</v>
      </c>
      <c r="T30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27" s="5">
        <f>IF(tb_ship[[#This Row],[current_status]]&lt;&gt;"DELIVERED", "",
  ABS(tb_ship[[#This Row],[Formated_actual_delivery_timestamp]] - tb_ship[[#This Row],[Formatted_estimated_delivery_timestamp]])
)</f>
        <v>1.1761574074043892</v>
      </c>
      <c r="X3027">
        <v>4</v>
      </c>
      <c r="Y3027">
        <v>5</v>
      </c>
      <c r="Z3027" t="b">
        <v>0</v>
      </c>
    </row>
    <row r="3028" spans="1:26" hidden="1" x14ac:dyDescent="0.25">
      <c r="A3028" t="s">
        <v>13547</v>
      </c>
      <c r="B3028" t="s">
        <v>99</v>
      </c>
      <c r="C3028" t="s">
        <v>33</v>
      </c>
      <c r="D3028" t="s">
        <v>187</v>
      </c>
      <c r="E3028" t="s">
        <v>24</v>
      </c>
      <c r="F3028" t="s">
        <v>597</v>
      </c>
      <c r="G3028" t="s">
        <v>68</v>
      </c>
      <c r="H3028" t="s">
        <v>927</v>
      </c>
      <c r="I3028" t="b">
        <v>1</v>
      </c>
      <c r="J3028">
        <v>14.01</v>
      </c>
      <c r="K3028">
        <v>87.15</v>
      </c>
      <c r="L3028" t="s">
        <v>13548</v>
      </c>
      <c r="M3028" s="2">
        <f t="shared" si="141"/>
        <v>45870.509027777778</v>
      </c>
      <c r="N3028" t="s">
        <v>13549</v>
      </c>
      <c r="O3028" s="2">
        <f t="shared" si="142"/>
        <v>45871.66064814815</v>
      </c>
      <c r="P3028" t="s">
        <v>13550</v>
      </c>
      <c r="Q3028" s="2">
        <f t="shared" si="143"/>
        <v>45871.654456018521</v>
      </c>
      <c r="R3028" t="s">
        <v>13550</v>
      </c>
      <c r="S3028" t="s">
        <v>30</v>
      </c>
      <c r="T30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28" s="5">
        <f>IF(tb_ship[[#This Row],[current_status]]&lt;&gt;"DELIVERED", "",
  ABS(tb_ship[[#This Row],[Formated_actual_delivery_timestamp]] - tb_ship[[#This Row],[Formatted_estimated_delivery_timestamp]])
)</f>
        <v>6.1921296291984618E-3</v>
      </c>
      <c r="X3028">
        <v>2</v>
      </c>
      <c r="Y3028">
        <v>4</v>
      </c>
      <c r="Z3028" t="b">
        <v>0</v>
      </c>
    </row>
    <row r="3029" spans="1:26" hidden="1" x14ac:dyDescent="0.25">
      <c r="A3029" t="s">
        <v>13551</v>
      </c>
      <c r="B3029" t="s">
        <v>99</v>
      </c>
      <c r="C3029" t="s">
        <v>33</v>
      </c>
      <c r="D3029" t="s">
        <v>34</v>
      </c>
      <c r="E3029" t="s">
        <v>24</v>
      </c>
      <c r="F3029" t="s">
        <v>230</v>
      </c>
      <c r="G3029" t="s">
        <v>196</v>
      </c>
      <c r="H3029" t="s">
        <v>319</v>
      </c>
      <c r="I3029" t="b">
        <v>1</v>
      </c>
      <c r="J3029">
        <v>12.61</v>
      </c>
      <c r="K3029">
        <v>755.73</v>
      </c>
      <c r="L3029" t="s">
        <v>13552</v>
      </c>
      <c r="M3029" s="2">
        <f t="shared" si="141"/>
        <v>45838.53402777778</v>
      </c>
      <c r="N3029" t="s">
        <v>13553</v>
      </c>
      <c r="O3029" s="2">
        <f t="shared" si="142"/>
        <v>45843.968784722223</v>
      </c>
      <c r="P3029" t="s">
        <v>13554</v>
      </c>
      <c r="Q3029" s="2">
        <f t="shared" si="143"/>
        <v>45843.337326388886</v>
      </c>
      <c r="R3029" t="s">
        <v>13554</v>
      </c>
      <c r="S3029" t="s">
        <v>30</v>
      </c>
      <c r="T30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29" s="5">
        <f>IF(tb_ship[[#This Row],[current_status]]&lt;&gt;"DELIVERED", "",
  ABS(tb_ship[[#This Row],[Formated_actual_delivery_timestamp]] - tb_ship[[#This Row],[Formatted_estimated_delivery_timestamp]])
)</f>
        <v>0.63145833333692281</v>
      </c>
      <c r="X3029">
        <v>1</v>
      </c>
      <c r="Y3029">
        <v>3</v>
      </c>
      <c r="Z3029" t="b">
        <v>0</v>
      </c>
    </row>
    <row r="3030" spans="1:26" hidden="1" x14ac:dyDescent="0.25">
      <c r="A3030" t="s">
        <v>13555</v>
      </c>
      <c r="B3030" t="s">
        <v>22</v>
      </c>
      <c r="C3030" t="s">
        <v>33</v>
      </c>
      <c r="D3030" t="s">
        <v>24</v>
      </c>
      <c r="E3030" t="s">
        <v>34</v>
      </c>
      <c r="F3030" t="s">
        <v>650</v>
      </c>
      <c r="G3030" t="s">
        <v>3266</v>
      </c>
      <c r="H3030" t="s">
        <v>259</v>
      </c>
      <c r="I3030" t="b">
        <v>1</v>
      </c>
      <c r="J3030">
        <v>36.89</v>
      </c>
      <c r="K3030">
        <v>967.04</v>
      </c>
      <c r="L3030" t="s">
        <v>13556</v>
      </c>
      <c r="M3030" s="2">
        <f t="shared" si="141"/>
        <v>45896.626388888893</v>
      </c>
      <c r="N3030" t="s">
        <v>13557</v>
      </c>
      <c r="O3030" s="2">
        <f t="shared" si="142"/>
        <v>45895.623865740745</v>
      </c>
      <c r="P3030" t="s">
        <v>13558</v>
      </c>
      <c r="Q3030" s="2">
        <f t="shared" si="143"/>
        <v>45901.576203703706</v>
      </c>
      <c r="R3030" t="s">
        <v>13558</v>
      </c>
      <c r="S3030" t="s">
        <v>30</v>
      </c>
      <c r="T30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0" s="5">
        <f>IF(tb_ship[[#This Row],[current_status]]&lt;&gt;"DELIVERED", "",
  ABS(tb_ship[[#This Row],[Formated_actual_delivery_timestamp]] - tb_ship[[#This Row],[Formatted_estimated_delivery_timestamp]])
)</f>
        <v>5.9523379629608826</v>
      </c>
      <c r="X3030">
        <v>2</v>
      </c>
      <c r="Y3030">
        <v>5</v>
      </c>
      <c r="Z3030" t="b">
        <v>1</v>
      </c>
    </row>
    <row r="3031" spans="1:26" hidden="1" x14ac:dyDescent="0.25">
      <c r="A3031" t="s">
        <v>13559</v>
      </c>
      <c r="B3031" t="s">
        <v>58</v>
      </c>
      <c r="C3031" t="s">
        <v>33</v>
      </c>
      <c r="D3031" t="s">
        <v>52</v>
      </c>
      <c r="E3031" t="s">
        <v>59</v>
      </c>
      <c r="F3031" t="s">
        <v>422</v>
      </c>
      <c r="G3031" t="s">
        <v>313</v>
      </c>
      <c r="H3031" t="s">
        <v>314</v>
      </c>
      <c r="I3031" t="b">
        <v>0</v>
      </c>
      <c r="J3031">
        <v>7.32</v>
      </c>
      <c r="K3031">
        <v>517.42999999999995</v>
      </c>
      <c r="L3031" t="s">
        <v>13560</v>
      </c>
      <c r="M3031" s="2">
        <f t="shared" si="141"/>
        <v>45905.568750000006</v>
      </c>
      <c r="N3031" t="s">
        <v>13561</v>
      </c>
      <c r="O3031" s="2">
        <f t="shared" si="142"/>
        <v>45912.867812500001</v>
      </c>
      <c r="P3031" t="s">
        <v>13562</v>
      </c>
      <c r="Q3031" s="2">
        <f t="shared" si="143"/>
        <v>45912.992685185185</v>
      </c>
      <c r="R3031" t="s">
        <v>13563</v>
      </c>
      <c r="S3031" t="s">
        <v>30</v>
      </c>
      <c r="T30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1" s="5">
        <f>IF(tb_ship[[#This Row],[current_status]]&lt;&gt;"DELIVERED", "",
  ABS(tb_ship[[#This Row],[Formated_actual_delivery_timestamp]] - tb_ship[[#This Row],[Formatted_estimated_delivery_timestamp]])
)</f>
        <v>0.12487268518452765</v>
      </c>
      <c r="X3031">
        <v>1</v>
      </c>
      <c r="Y3031">
        <v>2</v>
      </c>
      <c r="Z3031" t="b">
        <v>0</v>
      </c>
    </row>
    <row r="3032" spans="1:26" hidden="1" x14ac:dyDescent="0.25">
      <c r="A3032" t="s">
        <v>13564</v>
      </c>
      <c r="B3032" t="s">
        <v>42</v>
      </c>
      <c r="C3032" t="s">
        <v>33</v>
      </c>
      <c r="D3032" t="s">
        <v>301</v>
      </c>
      <c r="E3032" t="s">
        <v>24</v>
      </c>
      <c r="F3032" t="s">
        <v>302</v>
      </c>
      <c r="G3032" t="s">
        <v>407</v>
      </c>
      <c r="H3032" t="s">
        <v>303</v>
      </c>
      <c r="I3032" t="b">
        <v>1</v>
      </c>
      <c r="J3032">
        <v>14.14</v>
      </c>
      <c r="K3032">
        <v>202.26</v>
      </c>
      <c r="L3032" t="s">
        <v>13565</v>
      </c>
      <c r="M3032" s="2">
        <f t="shared" si="141"/>
        <v>45831.775694444441</v>
      </c>
      <c r="N3032" t="s">
        <v>13566</v>
      </c>
      <c r="O3032" s="2">
        <f t="shared" si="142"/>
        <v>45837.384976851848</v>
      </c>
      <c r="P3032" t="s">
        <v>13567</v>
      </c>
      <c r="Q3032" s="2">
        <f t="shared" si="143"/>
        <v>45837.650856481479</v>
      </c>
      <c r="R3032" t="s">
        <v>13567</v>
      </c>
      <c r="S3032" t="s">
        <v>30</v>
      </c>
      <c r="T30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2" s="5">
        <f>IF(tb_ship[[#This Row],[current_status]]&lt;&gt;"DELIVERED", "",
  ABS(tb_ship[[#This Row],[Formated_actual_delivery_timestamp]] - tb_ship[[#This Row],[Formatted_estimated_delivery_timestamp]])
)</f>
        <v>0.26587962963094469</v>
      </c>
      <c r="X3032">
        <v>2</v>
      </c>
      <c r="Y3032">
        <v>4</v>
      </c>
      <c r="Z3032" t="b">
        <v>0</v>
      </c>
    </row>
    <row r="3033" spans="1:26" hidden="1" x14ac:dyDescent="0.25">
      <c r="A3033" t="s">
        <v>13568</v>
      </c>
      <c r="B3033" t="s">
        <v>67</v>
      </c>
      <c r="C3033" t="s">
        <v>33</v>
      </c>
      <c r="D3033" t="s">
        <v>915</v>
      </c>
      <c r="E3033" t="s">
        <v>24</v>
      </c>
      <c r="F3033" t="s">
        <v>1180</v>
      </c>
      <c r="G3033" t="s">
        <v>196</v>
      </c>
      <c r="H3033" t="s">
        <v>3163</v>
      </c>
      <c r="I3033" t="b">
        <v>1</v>
      </c>
      <c r="J3033">
        <v>7.04</v>
      </c>
      <c r="K3033">
        <v>173.37</v>
      </c>
      <c r="L3033" t="s">
        <v>13569</v>
      </c>
      <c r="M3033" s="2">
        <f t="shared" si="141"/>
        <v>45888.888194444444</v>
      </c>
      <c r="N3033" t="s">
        <v>13570</v>
      </c>
      <c r="O3033" s="2">
        <f t="shared" si="142"/>
        <v>45893.885821759264</v>
      </c>
      <c r="P3033" t="s">
        <v>13571</v>
      </c>
      <c r="Q3033" s="2">
        <f t="shared" si="143"/>
        <v>45894.355833333335</v>
      </c>
      <c r="R3033" t="s">
        <v>13572</v>
      </c>
      <c r="S3033" t="s">
        <v>30</v>
      </c>
      <c r="T30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3" s="5">
        <f>IF(tb_ship[[#This Row],[current_status]]&lt;&gt;"DELIVERED", "",
  ABS(tb_ship[[#This Row],[Formated_actual_delivery_timestamp]] - tb_ship[[#This Row],[Formatted_estimated_delivery_timestamp]])
)</f>
        <v>0.47001157407066785</v>
      </c>
      <c r="X3033">
        <v>3</v>
      </c>
      <c r="Y3033">
        <v>3</v>
      </c>
      <c r="Z3033" t="b">
        <v>0</v>
      </c>
    </row>
    <row r="3034" spans="1:26" hidden="1" x14ac:dyDescent="0.25">
      <c r="A3034" t="s">
        <v>13573</v>
      </c>
      <c r="B3034" t="s">
        <v>955</v>
      </c>
      <c r="C3034" t="s">
        <v>33</v>
      </c>
      <c r="D3034" t="s">
        <v>24</v>
      </c>
      <c r="E3034" t="s">
        <v>34</v>
      </c>
      <c r="F3034" t="s">
        <v>407</v>
      </c>
      <c r="G3034" t="s">
        <v>209</v>
      </c>
      <c r="H3034" t="s">
        <v>259</v>
      </c>
      <c r="I3034" t="b">
        <v>1</v>
      </c>
      <c r="J3034">
        <v>36.04</v>
      </c>
      <c r="K3034">
        <v>438.38</v>
      </c>
      <c r="L3034" t="s">
        <v>13574</v>
      </c>
      <c r="M3034" s="2">
        <f t="shared" si="141"/>
        <v>45812.711111111115</v>
      </c>
      <c r="N3034" t="s">
        <v>13575</v>
      </c>
      <c r="O3034" s="2">
        <f t="shared" si="142"/>
        <v>45819.056469907409</v>
      </c>
      <c r="P3034" t="s">
        <v>13576</v>
      </c>
      <c r="Q3034" s="2">
        <f t="shared" si="143"/>
        <v>45819.342025462967</v>
      </c>
      <c r="R3034" t="s">
        <v>13576</v>
      </c>
      <c r="S3034" t="s">
        <v>30</v>
      </c>
      <c r="T30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4" s="5">
        <f>IF(tb_ship[[#This Row],[current_status]]&lt;&gt;"DELIVERED", "",
  ABS(tb_ship[[#This Row],[Formated_actual_delivery_timestamp]] - tb_ship[[#This Row],[Formatted_estimated_delivery_timestamp]])
)</f>
        <v>0.28555555555794854</v>
      </c>
      <c r="X3034">
        <v>4</v>
      </c>
      <c r="Y3034">
        <v>4</v>
      </c>
      <c r="Z3034" t="b">
        <v>0</v>
      </c>
    </row>
    <row r="3035" spans="1:26" hidden="1" x14ac:dyDescent="0.25">
      <c r="A3035" t="s">
        <v>13577</v>
      </c>
      <c r="B3035" t="s">
        <v>58</v>
      </c>
      <c r="C3035" t="s">
        <v>23</v>
      </c>
      <c r="D3035" t="s">
        <v>126</v>
      </c>
      <c r="E3035" t="s">
        <v>24</v>
      </c>
      <c r="F3035" t="s">
        <v>681</v>
      </c>
      <c r="G3035" t="s">
        <v>35</v>
      </c>
      <c r="H3035" t="s">
        <v>3229</v>
      </c>
      <c r="I3035" t="b">
        <v>1</v>
      </c>
      <c r="J3035">
        <v>10.050000000000001</v>
      </c>
      <c r="K3035">
        <v>476.73</v>
      </c>
      <c r="L3035" t="s">
        <v>13578</v>
      </c>
      <c r="M3035" s="2">
        <f t="shared" si="141"/>
        <v>46050.936111111114</v>
      </c>
      <c r="N3035" t="s">
        <v>13579</v>
      </c>
      <c r="O3035" s="2">
        <f t="shared" si="142"/>
        <v>46056.240451388891</v>
      </c>
      <c r="P3035" t="s">
        <v>13580</v>
      </c>
      <c r="Q3035" s="2">
        <f t="shared" si="143"/>
        <v>46056.365000000005</v>
      </c>
      <c r="R3035" t="s">
        <v>13580</v>
      </c>
      <c r="S3035" t="s">
        <v>30</v>
      </c>
      <c r="T30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5" s="5">
        <f>IF(tb_ship[[#This Row],[current_status]]&lt;&gt;"DELIVERED", "",
  ABS(tb_ship[[#This Row],[Formated_actual_delivery_timestamp]] - tb_ship[[#This Row],[Formatted_estimated_delivery_timestamp]])
)</f>
        <v>0.12454861111473292</v>
      </c>
      <c r="X3035">
        <v>2</v>
      </c>
      <c r="Y3035">
        <v>4</v>
      </c>
      <c r="Z3035" t="b">
        <v>0</v>
      </c>
    </row>
    <row r="3036" spans="1:26" hidden="1" x14ac:dyDescent="0.25">
      <c r="A3036" t="s">
        <v>13581</v>
      </c>
      <c r="B3036" t="s">
        <v>168</v>
      </c>
      <c r="C3036" t="s">
        <v>51</v>
      </c>
      <c r="D3036" t="s">
        <v>52</v>
      </c>
      <c r="E3036" t="s">
        <v>59</v>
      </c>
      <c r="F3036" t="s">
        <v>422</v>
      </c>
      <c r="G3036" t="s">
        <v>61</v>
      </c>
      <c r="H3036" t="s">
        <v>314</v>
      </c>
      <c r="I3036" t="b">
        <v>0</v>
      </c>
      <c r="J3036">
        <v>50.29</v>
      </c>
      <c r="K3036">
        <v>1732.43</v>
      </c>
      <c r="L3036" t="s">
        <v>13582</v>
      </c>
      <c r="M3036" s="2">
        <f t="shared" si="141"/>
        <v>45894.586805555555</v>
      </c>
      <c r="N3036" t="s">
        <v>13583</v>
      </c>
      <c r="O3036" s="2">
        <f t="shared" si="142"/>
        <v>45898.761157407411</v>
      </c>
      <c r="P3036" t="s">
        <v>13584</v>
      </c>
      <c r="Q3036" s="2">
        <f t="shared" si="143"/>
        <v>45898.736018518524</v>
      </c>
      <c r="R3036" t="s">
        <v>13585</v>
      </c>
      <c r="S3036" t="s">
        <v>30</v>
      </c>
      <c r="T30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36" s="5">
        <f>IF(tb_ship[[#This Row],[current_status]]&lt;&gt;"DELIVERED", "",
  ABS(tb_ship[[#This Row],[Formated_actual_delivery_timestamp]] - tb_ship[[#This Row],[Formatted_estimated_delivery_timestamp]])
)</f>
        <v>2.5138888886431232E-2</v>
      </c>
      <c r="X3036">
        <v>3</v>
      </c>
      <c r="Y3036">
        <v>2</v>
      </c>
      <c r="Z3036" t="b">
        <v>0</v>
      </c>
    </row>
    <row r="3037" spans="1:26" hidden="1" x14ac:dyDescent="0.25">
      <c r="A3037" t="s">
        <v>13586</v>
      </c>
      <c r="B3037" t="s">
        <v>660</v>
      </c>
      <c r="C3037" t="s">
        <v>33</v>
      </c>
      <c r="D3037" t="s">
        <v>34</v>
      </c>
      <c r="E3037" t="s">
        <v>24</v>
      </c>
      <c r="F3037" t="s">
        <v>230</v>
      </c>
      <c r="G3037" t="s">
        <v>151</v>
      </c>
      <c r="H3037" t="s">
        <v>319</v>
      </c>
      <c r="I3037" t="b">
        <v>1</v>
      </c>
      <c r="J3037">
        <v>35.130000000000003</v>
      </c>
      <c r="K3037">
        <v>318.27</v>
      </c>
      <c r="L3037" t="s">
        <v>13587</v>
      </c>
      <c r="M3037" s="2">
        <f t="shared" si="141"/>
        <v>45958.625694444447</v>
      </c>
      <c r="N3037" t="s">
        <v>13588</v>
      </c>
      <c r="O3037" s="2">
        <f t="shared" si="142"/>
        <v>45964.093391203707</v>
      </c>
      <c r="P3037" t="s">
        <v>13589</v>
      </c>
      <c r="Q3037" s="2">
        <f t="shared" si="143"/>
        <v>45964.494027777779</v>
      </c>
      <c r="R3037" t="s">
        <v>13589</v>
      </c>
      <c r="S3037" t="s">
        <v>30</v>
      </c>
      <c r="T30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7" s="5">
        <f>IF(tb_ship[[#This Row],[current_status]]&lt;&gt;"DELIVERED", "",
  ABS(tb_ship[[#This Row],[Formated_actual_delivery_timestamp]] - tb_ship[[#This Row],[Formatted_estimated_delivery_timestamp]])
)</f>
        <v>0.40063657407154096</v>
      </c>
      <c r="X3037">
        <v>2</v>
      </c>
      <c r="Y3037">
        <v>4</v>
      </c>
      <c r="Z3037" t="b">
        <v>0</v>
      </c>
    </row>
    <row r="3038" spans="1:26" hidden="1" x14ac:dyDescent="0.25">
      <c r="A3038" t="s">
        <v>13590</v>
      </c>
      <c r="B3038" t="s">
        <v>134</v>
      </c>
      <c r="C3038" t="s">
        <v>43</v>
      </c>
      <c r="D3038" t="s">
        <v>116</v>
      </c>
      <c r="E3038" t="s">
        <v>24</v>
      </c>
      <c r="F3038" t="s">
        <v>5275</v>
      </c>
      <c r="G3038" t="s">
        <v>68</v>
      </c>
      <c r="H3038" t="s">
        <v>377</v>
      </c>
      <c r="I3038" t="b">
        <v>1</v>
      </c>
      <c r="J3038">
        <v>50.95</v>
      </c>
      <c r="K3038">
        <v>1393.11</v>
      </c>
      <c r="L3038" t="s">
        <v>13591</v>
      </c>
      <c r="M3038" s="2">
        <f t="shared" si="141"/>
        <v>45881.62222222222</v>
      </c>
      <c r="N3038" t="s">
        <v>13592</v>
      </c>
      <c r="O3038" s="2">
        <f t="shared" si="142"/>
        <v>45894.071053240739</v>
      </c>
      <c r="P3038" t="s">
        <v>13593</v>
      </c>
      <c r="Q3038" s="2">
        <f t="shared" si="143"/>
        <v>45893.774178240739</v>
      </c>
      <c r="R3038" t="s">
        <v>13593</v>
      </c>
      <c r="S3038" t="s">
        <v>30</v>
      </c>
      <c r="T3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38" s="5">
        <f>IF(tb_ship[[#This Row],[current_status]]&lt;&gt;"DELIVERED", "",
  ABS(tb_ship[[#This Row],[Formated_actual_delivery_timestamp]] - tb_ship[[#This Row],[Formatted_estimated_delivery_timestamp]])
)</f>
        <v>0.296875</v>
      </c>
      <c r="X3038">
        <v>3</v>
      </c>
      <c r="Y3038">
        <v>5</v>
      </c>
      <c r="Z3038" t="b">
        <v>0</v>
      </c>
    </row>
    <row r="3039" spans="1:26" hidden="1" x14ac:dyDescent="0.25">
      <c r="A3039" t="s">
        <v>13594</v>
      </c>
      <c r="B3039" t="s">
        <v>99</v>
      </c>
      <c r="C3039" t="s">
        <v>33</v>
      </c>
      <c r="D3039" t="s">
        <v>301</v>
      </c>
      <c r="E3039" t="s">
        <v>24</v>
      </c>
      <c r="F3039" t="s">
        <v>302</v>
      </c>
      <c r="G3039" t="s">
        <v>35</v>
      </c>
      <c r="I3039" t="b">
        <v>1</v>
      </c>
      <c r="J3039">
        <v>17.68</v>
      </c>
      <c r="K3039">
        <v>172.54</v>
      </c>
      <c r="L3039" t="s">
        <v>13595</v>
      </c>
      <c r="M3039" s="2">
        <f t="shared" si="141"/>
        <v>46045.859027777777</v>
      </c>
      <c r="N3039" t="s">
        <v>13596</v>
      </c>
      <c r="O3039" s="2">
        <f t="shared" si="142"/>
        <v>46054.277129629627</v>
      </c>
      <c r="P3039" t="s">
        <v>13597</v>
      </c>
      <c r="Q3039" s="2">
        <f t="shared" si="143"/>
        <v>46054.299513888887</v>
      </c>
      <c r="R3039" t="s">
        <v>13598</v>
      </c>
      <c r="S3039" t="s">
        <v>30</v>
      </c>
      <c r="T30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39" s="5">
        <f>IF(tb_ship[[#This Row],[current_status]]&lt;&gt;"DELIVERED", "",
  ABS(tb_ship[[#This Row],[Formated_actual_delivery_timestamp]] - tb_ship[[#This Row],[Formatted_estimated_delivery_timestamp]])
)</f>
        <v>2.2384259260434192E-2</v>
      </c>
      <c r="X3039">
        <v>1</v>
      </c>
      <c r="Y3039">
        <v>3</v>
      </c>
      <c r="Z3039" t="b">
        <v>0</v>
      </c>
    </row>
    <row r="3040" spans="1:26" hidden="1" x14ac:dyDescent="0.25">
      <c r="A3040" t="s">
        <v>13599</v>
      </c>
      <c r="B3040" t="s">
        <v>335</v>
      </c>
      <c r="C3040" t="s">
        <v>33</v>
      </c>
      <c r="D3040" t="s">
        <v>44</v>
      </c>
      <c r="E3040" t="s">
        <v>24</v>
      </c>
      <c r="F3040" t="s">
        <v>135</v>
      </c>
      <c r="G3040" t="s">
        <v>25</v>
      </c>
      <c r="H3040" t="s">
        <v>776</v>
      </c>
      <c r="I3040" t="b">
        <v>1</v>
      </c>
      <c r="J3040">
        <v>31.68</v>
      </c>
      <c r="K3040">
        <v>2337.2399999999998</v>
      </c>
      <c r="L3040" t="s">
        <v>13600</v>
      </c>
      <c r="M3040" s="2">
        <f t="shared" si="141"/>
        <v>46018.070833333331</v>
      </c>
      <c r="N3040" t="s">
        <v>13601</v>
      </c>
      <c r="O3040" s="2">
        <f t="shared" si="142"/>
        <v>46025.666400462964</v>
      </c>
      <c r="Q3040" s="2" t="str">
        <f t="shared" si="143"/>
        <v/>
      </c>
      <c r="R3040" t="s">
        <v>13602</v>
      </c>
      <c r="S3040" t="s">
        <v>140</v>
      </c>
      <c r="T30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40" s="5" t="str">
        <f>IF(tb_ship[[#This Row],[current_status]]&lt;&gt;"DELIVERED", "",
  ABS(tb_ship[[#This Row],[Formated_actual_delivery_timestamp]] - tb_ship[[#This Row],[Formatted_estimated_delivery_timestamp]])
)</f>
        <v/>
      </c>
      <c r="V3040" t="s">
        <v>1055</v>
      </c>
      <c r="X3040">
        <v>6</v>
      </c>
      <c r="Y3040">
        <v>2</v>
      </c>
      <c r="Z3040" t="b">
        <v>1</v>
      </c>
    </row>
    <row r="3041" spans="1:26" hidden="1" x14ac:dyDescent="0.25">
      <c r="A3041" t="s">
        <v>13603</v>
      </c>
      <c r="B3041" t="s">
        <v>1362</v>
      </c>
      <c r="C3041" t="s">
        <v>51</v>
      </c>
      <c r="D3041" t="s">
        <v>44</v>
      </c>
      <c r="E3041" t="s">
        <v>116</v>
      </c>
      <c r="F3041" t="s">
        <v>280</v>
      </c>
      <c r="G3041" t="s">
        <v>118</v>
      </c>
      <c r="H3041" t="s">
        <v>119</v>
      </c>
      <c r="I3041" t="b">
        <v>1</v>
      </c>
      <c r="J3041">
        <v>6.05</v>
      </c>
      <c r="K3041">
        <v>121.3</v>
      </c>
      <c r="L3041" t="s">
        <v>13604</v>
      </c>
      <c r="M3041" s="2">
        <f t="shared" si="141"/>
        <v>45895.058333333334</v>
      </c>
      <c r="N3041" t="s">
        <v>13605</v>
      </c>
      <c r="O3041" s="2">
        <f t="shared" si="142"/>
        <v>45897.958634259259</v>
      </c>
      <c r="Q3041" s="2" t="str">
        <f t="shared" si="143"/>
        <v/>
      </c>
      <c r="R3041" t="s">
        <v>13606</v>
      </c>
      <c r="S3041" t="s">
        <v>673</v>
      </c>
      <c r="T30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41" s="5" t="str">
        <f>IF(tb_ship[[#This Row],[current_status]]&lt;&gt;"DELIVERED", "",
  ABS(tb_ship[[#This Row],[Formated_actual_delivery_timestamp]] - tb_ship[[#This Row],[Formatted_estimated_delivery_timestamp]])
)</f>
        <v/>
      </c>
      <c r="V3041" t="s">
        <v>147</v>
      </c>
      <c r="W3041" t="s">
        <v>158</v>
      </c>
      <c r="X3041">
        <v>8</v>
      </c>
      <c r="Y3041">
        <v>5</v>
      </c>
      <c r="Z3041" t="b">
        <v>1</v>
      </c>
    </row>
    <row r="3042" spans="1:26" hidden="1" x14ac:dyDescent="0.25">
      <c r="A3042" t="s">
        <v>13607</v>
      </c>
      <c r="B3042" t="s">
        <v>67</v>
      </c>
      <c r="C3042" t="s">
        <v>51</v>
      </c>
      <c r="D3042" t="s">
        <v>100</v>
      </c>
      <c r="E3042" t="s">
        <v>24</v>
      </c>
      <c r="F3042" t="s">
        <v>513</v>
      </c>
      <c r="G3042" t="s">
        <v>196</v>
      </c>
      <c r="H3042" t="s">
        <v>223</v>
      </c>
      <c r="I3042" t="b">
        <v>1</v>
      </c>
      <c r="J3042">
        <v>7.13</v>
      </c>
      <c r="K3042">
        <v>272.86</v>
      </c>
      <c r="L3042" t="s">
        <v>13608</v>
      </c>
      <c r="M3042" s="2">
        <f t="shared" si="141"/>
        <v>45876.240277777775</v>
      </c>
      <c r="N3042" t="s">
        <v>13609</v>
      </c>
      <c r="O3042" s="2">
        <f t="shared" si="142"/>
        <v>45880.553287037037</v>
      </c>
      <c r="P3042" t="s">
        <v>13610</v>
      </c>
      <c r="Q3042" s="2">
        <f t="shared" si="143"/>
        <v>45880.754155092596</v>
      </c>
      <c r="R3042" t="s">
        <v>13611</v>
      </c>
      <c r="S3042" t="s">
        <v>30</v>
      </c>
      <c r="T30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42" s="5">
        <f>IF(tb_ship[[#This Row],[current_status]]&lt;&gt;"DELIVERED", "",
  ABS(tb_ship[[#This Row],[Formated_actual_delivery_timestamp]] - tb_ship[[#This Row],[Formatted_estimated_delivery_timestamp]])
)</f>
        <v>0.20086805555911269</v>
      </c>
      <c r="X3042">
        <v>2</v>
      </c>
      <c r="Y3042">
        <v>2</v>
      </c>
      <c r="Z3042" t="b">
        <v>0</v>
      </c>
    </row>
    <row r="3043" spans="1:26" hidden="1" x14ac:dyDescent="0.25">
      <c r="A3043" t="s">
        <v>13612</v>
      </c>
      <c r="B3043" t="s">
        <v>58</v>
      </c>
      <c r="C3043" t="s">
        <v>51</v>
      </c>
      <c r="D3043" t="s">
        <v>24</v>
      </c>
      <c r="E3043" t="s">
        <v>24</v>
      </c>
      <c r="F3043" t="s">
        <v>883</v>
      </c>
      <c r="G3043" t="s">
        <v>196</v>
      </c>
      <c r="H3043" t="s">
        <v>152</v>
      </c>
      <c r="I3043" t="b">
        <v>0</v>
      </c>
      <c r="J3043">
        <v>55.23</v>
      </c>
      <c r="K3043">
        <v>4997.33</v>
      </c>
      <c r="L3043" t="s">
        <v>13613</v>
      </c>
      <c r="M3043" s="2">
        <f t="shared" si="141"/>
        <v>45832.572916666672</v>
      </c>
      <c r="N3043" t="s">
        <v>13614</v>
      </c>
      <c r="O3043" s="2">
        <f t="shared" si="142"/>
        <v>45834.319745370376</v>
      </c>
      <c r="P3043" t="s">
        <v>13615</v>
      </c>
      <c r="Q3043" s="2">
        <f t="shared" si="143"/>
        <v>45834.612662037034</v>
      </c>
      <c r="R3043" t="s">
        <v>13616</v>
      </c>
      <c r="S3043" t="s">
        <v>30</v>
      </c>
      <c r="T30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43" s="5">
        <f>IF(tb_ship[[#This Row],[current_status]]&lt;&gt;"DELIVERED", "",
  ABS(tb_ship[[#This Row],[Formated_actual_delivery_timestamp]] - tb_ship[[#This Row],[Formatted_estimated_delivery_timestamp]])
)</f>
        <v>0.29291666665812954</v>
      </c>
      <c r="X3043">
        <v>2</v>
      </c>
      <c r="Y3043">
        <v>1</v>
      </c>
      <c r="Z3043" t="b">
        <v>0</v>
      </c>
    </row>
    <row r="3044" spans="1:26" hidden="1" x14ac:dyDescent="0.25">
      <c r="A3044" t="s">
        <v>13617</v>
      </c>
      <c r="B3044" t="s">
        <v>186</v>
      </c>
      <c r="C3044" t="s">
        <v>51</v>
      </c>
      <c r="D3044" t="s">
        <v>24</v>
      </c>
      <c r="E3044" t="s">
        <v>24</v>
      </c>
      <c r="F3044" t="s">
        <v>189</v>
      </c>
      <c r="G3044" t="s">
        <v>93</v>
      </c>
      <c r="H3044" t="s">
        <v>525</v>
      </c>
      <c r="I3044" t="b">
        <v>0</v>
      </c>
      <c r="J3044">
        <v>9.69</v>
      </c>
      <c r="K3044">
        <v>672.98</v>
      </c>
      <c r="L3044" t="s">
        <v>13618</v>
      </c>
      <c r="M3044" s="2">
        <f t="shared" si="141"/>
        <v>46079.751388888893</v>
      </c>
      <c r="N3044" t="s">
        <v>13619</v>
      </c>
      <c r="O3044" s="2">
        <f t="shared" si="142"/>
        <v>46081.19730324074</v>
      </c>
      <c r="Q3044" s="2" t="str">
        <f t="shared" si="143"/>
        <v/>
      </c>
      <c r="R3044" t="s">
        <v>13620</v>
      </c>
      <c r="S3044" t="s">
        <v>140</v>
      </c>
      <c r="T304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44" s="5" t="str">
        <f>IF(tb_ship[[#This Row],[current_status]]&lt;&gt;"DELIVERED", "",
  ABS(tb_ship[[#This Row],[Formated_actual_delivery_timestamp]] - tb_ship[[#This Row],[Formatted_estimated_delivery_timestamp]])
)</f>
        <v/>
      </c>
      <c r="V3044" t="s">
        <v>166</v>
      </c>
      <c r="W3044" t="s">
        <v>1785</v>
      </c>
      <c r="X3044">
        <v>7</v>
      </c>
      <c r="Y3044">
        <v>2</v>
      </c>
      <c r="Z3044" t="b">
        <v>1</v>
      </c>
    </row>
    <row r="3045" spans="1:26" hidden="1" x14ac:dyDescent="0.25">
      <c r="A3045" t="s">
        <v>13621</v>
      </c>
      <c r="B3045" t="s">
        <v>402</v>
      </c>
      <c r="C3045" t="s">
        <v>51</v>
      </c>
      <c r="D3045" t="s">
        <v>24</v>
      </c>
      <c r="E3045" t="s">
        <v>24</v>
      </c>
      <c r="F3045" t="s">
        <v>68</v>
      </c>
      <c r="G3045" t="s">
        <v>25</v>
      </c>
      <c r="H3045" t="s">
        <v>525</v>
      </c>
      <c r="I3045" t="b">
        <v>0</v>
      </c>
      <c r="J3045">
        <v>4.12</v>
      </c>
      <c r="K3045">
        <v>47.14</v>
      </c>
      <c r="L3045" t="s">
        <v>13622</v>
      </c>
      <c r="M3045" s="2">
        <f t="shared" si="141"/>
        <v>45989.653472222228</v>
      </c>
      <c r="N3045" t="s">
        <v>13623</v>
      </c>
      <c r="O3045" s="2">
        <f t="shared" si="142"/>
        <v>45991.32545138889</v>
      </c>
      <c r="P3045" t="s">
        <v>13624</v>
      </c>
      <c r="Q3045" s="2">
        <f t="shared" si="143"/>
        <v>45990.899155092593</v>
      </c>
      <c r="R3045" t="s">
        <v>13625</v>
      </c>
      <c r="S3045" t="s">
        <v>30</v>
      </c>
      <c r="T30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45" s="5">
        <f>IF(tb_ship[[#This Row],[current_status]]&lt;&gt;"DELIVERED", "",
  ABS(tb_ship[[#This Row],[Formated_actual_delivery_timestamp]] - tb_ship[[#This Row],[Formatted_estimated_delivery_timestamp]])
)</f>
        <v>0.42629629629664123</v>
      </c>
      <c r="X3045">
        <v>3</v>
      </c>
      <c r="Y3045">
        <v>1</v>
      </c>
      <c r="Z3045" t="b">
        <v>0</v>
      </c>
    </row>
    <row r="3046" spans="1:26" hidden="1" x14ac:dyDescent="0.25">
      <c r="A3046" t="s">
        <v>13626</v>
      </c>
      <c r="B3046" t="s">
        <v>279</v>
      </c>
      <c r="C3046" t="s">
        <v>33</v>
      </c>
      <c r="D3046" t="s">
        <v>52</v>
      </c>
      <c r="E3046" t="s">
        <v>59</v>
      </c>
      <c r="F3046" t="s">
        <v>76</v>
      </c>
      <c r="G3046" t="s">
        <v>471</v>
      </c>
      <c r="I3046" t="b">
        <v>0</v>
      </c>
      <c r="J3046">
        <v>22.48</v>
      </c>
      <c r="K3046">
        <v>586.24</v>
      </c>
      <c r="L3046" t="s">
        <v>13627</v>
      </c>
      <c r="M3046" s="2">
        <f t="shared" si="141"/>
        <v>45836.220833333333</v>
      </c>
      <c r="N3046" t="s">
        <v>13628</v>
      </c>
      <c r="O3046" s="2">
        <f t="shared" si="142"/>
        <v>45839.222731481481</v>
      </c>
      <c r="P3046" t="s">
        <v>13629</v>
      </c>
      <c r="Q3046" s="2">
        <f t="shared" si="143"/>
        <v>45839.114583333336</v>
      </c>
      <c r="R3046" t="s">
        <v>13629</v>
      </c>
      <c r="S3046" t="s">
        <v>30</v>
      </c>
      <c r="T30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46" s="5">
        <f>IF(tb_ship[[#This Row],[current_status]]&lt;&gt;"DELIVERED", "",
  ABS(tb_ship[[#This Row],[Formated_actual_delivery_timestamp]] - tb_ship[[#This Row],[Formatted_estimated_delivery_timestamp]])
)</f>
        <v>0.10814814814511919</v>
      </c>
      <c r="X3046">
        <v>1</v>
      </c>
      <c r="Y3046">
        <v>4</v>
      </c>
      <c r="Z3046" t="b">
        <v>0</v>
      </c>
    </row>
    <row r="3047" spans="1:26" x14ac:dyDescent="0.25">
      <c r="A3047" t="s">
        <v>13630</v>
      </c>
      <c r="B3047" t="s">
        <v>99</v>
      </c>
      <c r="C3047" t="s">
        <v>43</v>
      </c>
      <c r="D3047" t="s">
        <v>34</v>
      </c>
      <c r="E3047" t="s">
        <v>24</v>
      </c>
      <c r="F3047" t="s">
        <v>36</v>
      </c>
      <c r="G3047" t="s">
        <v>35</v>
      </c>
      <c r="H3047" t="s">
        <v>2747</v>
      </c>
      <c r="I3047" t="b">
        <v>1</v>
      </c>
      <c r="J3047">
        <v>36.28</v>
      </c>
      <c r="K3047">
        <v>2219.6999999999998</v>
      </c>
      <c r="L3047" t="s">
        <v>13631</v>
      </c>
      <c r="M3047" s="2">
        <f t="shared" si="141"/>
        <v>46060.571527777778</v>
      </c>
      <c r="N3047" t="s">
        <v>13632</v>
      </c>
      <c r="O3047" s="2">
        <f t="shared" si="142"/>
        <v>46067.769212962965</v>
      </c>
      <c r="Q3047" s="2" t="str">
        <f t="shared" si="143"/>
        <v/>
      </c>
      <c r="R3047" t="s">
        <v>13633</v>
      </c>
      <c r="S3047" t="s">
        <v>156</v>
      </c>
      <c r="T30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47" s="5" t="str">
        <f>IF(tb_ship[[#This Row],[current_status]]&lt;&gt;"DELIVERED", "",
  ABS(tb_ship[[#This Row],[Formated_actual_delivery_timestamp]] - tb_ship[[#This Row],[Formatted_estimated_delivery_timestamp]])
)</f>
        <v/>
      </c>
      <c r="V3047" t="s">
        <v>1323</v>
      </c>
      <c r="X3047">
        <v>5</v>
      </c>
      <c r="Y3047">
        <v>3</v>
      </c>
      <c r="Z3047" t="b">
        <v>1</v>
      </c>
    </row>
    <row r="3048" spans="1:26" hidden="1" x14ac:dyDescent="0.25">
      <c r="A3048" t="s">
        <v>13634</v>
      </c>
      <c r="B3048" t="s">
        <v>67</v>
      </c>
      <c r="C3048" t="s">
        <v>33</v>
      </c>
      <c r="D3048" t="s">
        <v>24</v>
      </c>
      <c r="E3048" t="s">
        <v>24</v>
      </c>
      <c r="F3048" t="s">
        <v>189</v>
      </c>
      <c r="G3048" t="s">
        <v>25</v>
      </c>
      <c r="H3048" t="s">
        <v>152</v>
      </c>
      <c r="I3048" t="b">
        <v>0</v>
      </c>
      <c r="J3048">
        <v>7.18</v>
      </c>
      <c r="K3048">
        <v>127.36</v>
      </c>
      <c r="L3048" t="s">
        <v>13635</v>
      </c>
      <c r="M3048" s="2">
        <f t="shared" si="141"/>
        <v>45862.324999999997</v>
      </c>
      <c r="N3048" t="s">
        <v>13636</v>
      </c>
      <c r="O3048" s="2">
        <f t="shared" si="142"/>
        <v>45866.061562499999</v>
      </c>
      <c r="P3048" t="s">
        <v>13637</v>
      </c>
      <c r="Q3048" s="2">
        <f t="shared" si="143"/>
        <v>45866.824722222227</v>
      </c>
      <c r="R3048" t="s">
        <v>13638</v>
      </c>
      <c r="S3048" t="s">
        <v>30</v>
      </c>
      <c r="T30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48" s="5">
        <f>IF(tb_ship[[#This Row],[current_status]]&lt;&gt;"DELIVERED", "",
  ABS(tb_ship[[#This Row],[Formated_actual_delivery_timestamp]] - tb_ship[[#This Row],[Formatted_estimated_delivery_timestamp]])
)</f>
        <v>0.76315972222801065</v>
      </c>
      <c r="X3048">
        <v>3</v>
      </c>
      <c r="Y3048">
        <v>2</v>
      </c>
      <c r="Z3048" t="b">
        <v>0</v>
      </c>
    </row>
    <row r="3049" spans="1:26" hidden="1" x14ac:dyDescent="0.25">
      <c r="A3049" t="s">
        <v>13639</v>
      </c>
      <c r="B3049" t="s">
        <v>58</v>
      </c>
      <c r="C3049" t="s">
        <v>33</v>
      </c>
      <c r="D3049" t="s">
        <v>24</v>
      </c>
      <c r="E3049" t="s">
        <v>24</v>
      </c>
      <c r="F3049" t="s">
        <v>151</v>
      </c>
      <c r="G3049" t="s">
        <v>25</v>
      </c>
      <c r="H3049" t="s">
        <v>152</v>
      </c>
      <c r="I3049" t="b">
        <v>0</v>
      </c>
      <c r="J3049">
        <v>38.880000000000003</v>
      </c>
      <c r="K3049">
        <v>1300.8599999999999</v>
      </c>
      <c r="L3049" t="s">
        <v>13640</v>
      </c>
      <c r="M3049" s="2">
        <f t="shared" si="141"/>
        <v>45909.465277777781</v>
      </c>
      <c r="N3049" t="s">
        <v>13641</v>
      </c>
      <c r="O3049" s="2">
        <f t="shared" si="142"/>
        <v>45912.964976851858</v>
      </c>
      <c r="P3049" t="s">
        <v>13642</v>
      </c>
      <c r="Q3049" s="2">
        <f t="shared" si="143"/>
        <v>45913.077164351853</v>
      </c>
      <c r="R3049" t="s">
        <v>13643</v>
      </c>
      <c r="S3049" t="s">
        <v>30</v>
      </c>
      <c r="T30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49" s="5">
        <f>IF(tb_ship[[#This Row],[current_status]]&lt;&gt;"DELIVERED", "",
  ABS(tb_ship[[#This Row],[Formated_actual_delivery_timestamp]] - tb_ship[[#This Row],[Formatted_estimated_delivery_timestamp]])
)</f>
        <v>0.11218749999534339</v>
      </c>
      <c r="X3049">
        <v>1</v>
      </c>
      <c r="Y3049">
        <v>2</v>
      </c>
      <c r="Z3049" t="b">
        <v>0</v>
      </c>
    </row>
    <row r="3050" spans="1:26" hidden="1" x14ac:dyDescent="0.25">
      <c r="A3050" t="s">
        <v>13644</v>
      </c>
      <c r="B3050" t="s">
        <v>83</v>
      </c>
      <c r="C3050" t="s">
        <v>23</v>
      </c>
      <c r="D3050" t="s">
        <v>301</v>
      </c>
      <c r="E3050" t="s">
        <v>24</v>
      </c>
      <c r="F3050" t="s">
        <v>987</v>
      </c>
      <c r="G3050" t="s">
        <v>68</v>
      </c>
      <c r="H3050" t="s">
        <v>1727</v>
      </c>
      <c r="I3050" t="b">
        <v>1</v>
      </c>
      <c r="J3050">
        <v>106.9</v>
      </c>
      <c r="K3050">
        <v>1876.18</v>
      </c>
      <c r="L3050" t="s">
        <v>13645</v>
      </c>
      <c r="M3050" s="2">
        <f t="shared" si="141"/>
        <v>46027.742361111108</v>
      </c>
      <c r="N3050" t="s">
        <v>13646</v>
      </c>
      <c r="O3050" s="2">
        <f t="shared" si="142"/>
        <v>46029.344814814816</v>
      </c>
      <c r="P3050" t="s">
        <v>13647</v>
      </c>
      <c r="Q3050" s="2">
        <f t="shared" si="143"/>
        <v>46029.599768518521</v>
      </c>
      <c r="R3050" t="s">
        <v>13648</v>
      </c>
      <c r="S3050" t="s">
        <v>30</v>
      </c>
      <c r="T3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50" s="5">
        <f>IF(tb_ship[[#This Row],[current_status]]&lt;&gt;"DELIVERED", "",
  ABS(tb_ship[[#This Row],[Formated_actual_delivery_timestamp]] - tb_ship[[#This Row],[Formatted_estimated_delivery_timestamp]])
)</f>
        <v>0.25495370370481396</v>
      </c>
      <c r="X3050">
        <v>2</v>
      </c>
      <c r="Y3050">
        <v>5</v>
      </c>
      <c r="Z3050" t="b">
        <v>0</v>
      </c>
    </row>
    <row r="3051" spans="1:26" hidden="1" x14ac:dyDescent="0.25">
      <c r="A3051" t="s">
        <v>13649</v>
      </c>
      <c r="B3051" t="s">
        <v>58</v>
      </c>
      <c r="C3051" t="s">
        <v>43</v>
      </c>
      <c r="D3051" t="s">
        <v>59</v>
      </c>
      <c r="E3051" t="s">
        <v>1314</v>
      </c>
      <c r="F3051" t="s">
        <v>160</v>
      </c>
      <c r="G3051" t="s">
        <v>329</v>
      </c>
      <c r="H3051" t="s">
        <v>162</v>
      </c>
      <c r="I3051" t="b">
        <v>0</v>
      </c>
      <c r="J3051">
        <v>12.91</v>
      </c>
      <c r="K3051">
        <v>137.19</v>
      </c>
      <c r="L3051" t="s">
        <v>13650</v>
      </c>
      <c r="M3051" s="2">
        <f t="shared" si="141"/>
        <v>45888.647916666669</v>
      </c>
      <c r="N3051" t="s">
        <v>13651</v>
      </c>
      <c r="O3051" s="2">
        <f t="shared" si="142"/>
        <v>45899.92119212963</v>
      </c>
      <c r="P3051" t="s">
        <v>13652</v>
      </c>
      <c r="Q3051" s="2">
        <f t="shared" si="143"/>
        <v>45900.0472337963</v>
      </c>
      <c r="R3051" t="s">
        <v>13652</v>
      </c>
      <c r="S3051" t="s">
        <v>30</v>
      </c>
      <c r="T30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51" s="5">
        <f>IF(tb_ship[[#This Row],[current_status]]&lt;&gt;"DELIVERED", "",
  ABS(tb_ship[[#This Row],[Formated_actual_delivery_timestamp]] - tb_ship[[#This Row],[Formatted_estimated_delivery_timestamp]])
)</f>
        <v>0.12604166667006211</v>
      </c>
      <c r="X3051">
        <v>2</v>
      </c>
      <c r="Y3051">
        <v>3</v>
      </c>
      <c r="Z3051" t="b">
        <v>0</v>
      </c>
    </row>
    <row r="3052" spans="1:26" hidden="1" x14ac:dyDescent="0.25">
      <c r="A3052" t="s">
        <v>13653</v>
      </c>
      <c r="B3052" t="s">
        <v>755</v>
      </c>
      <c r="C3052" t="s">
        <v>43</v>
      </c>
      <c r="D3052" t="s">
        <v>24</v>
      </c>
      <c r="E3052" t="s">
        <v>34</v>
      </c>
      <c r="F3052" t="s">
        <v>25</v>
      </c>
      <c r="G3052" t="s">
        <v>745</v>
      </c>
      <c r="H3052" t="s">
        <v>259</v>
      </c>
      <c r="I3052" t="b">
        <v>1</v>
      </c>
      <c r="J3052">
        <v>5.76</v>
      </c>
      <c r="K3052">
        <v>126.82</v>
      </c>
      <c r="L3052" t="s">
        <v>13654</v>
      </c>
      <c r="M3052" s="2">
        <f t="shared" si="141"/>
        <v>45903.029861111114</v>
      </c>
      <c r="N3052" t="s">
        <v>13655</v>
      </c>
      <c r="O3052" s="2">
        <f t="shared" si="142"/>
        <v>45912.253368055557</v>
      </c>
      <c r="P3052" t="s">
        <v>13656</v>
      </c>
      <c r="Q3052" s="2">
        <f t="shared" si="143"/>
        <v>45912.370127314818</v>
      </c>
      <c r="R3052" t="s">
        <v>13656</v>
      </c>
      <c r="S3052" t="s">
        <v>30</v>
      </c>
      <c r="T30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52" s="5">
        <f>IF(tb_ship[[#This Row],[current_status]]&lt;&gt;"DELIVERED", "",
  ABS(tb_ship[[#This Row],[Formated_actual_delivery_timestamp]] - tb_ship[[#This Row],[Formatted_estimated_delivery_timestamp]])
)</f>
        <v>0.11675925926101627</v>
      </c>
      <c r="X3052">
        <v>4</v>
      </c>
      <c r="Y3052">
        <v>5</v>
      </c>
      <c r="Z3052" t="b">
        <v>0</v>
      </c>
    </row>
    <row r="3053" spans="1:26" hidden="1" x14ac:dyDescent="0.25">
      <c r="A3053" t="s">
        <v>13657</v>
      </c>
      <c r="B3053" t="s">
        <v>32</v>
      </c>
      <c r="C3053" t="s">
        <v>33</v>
      </c>
      <c r="D3053" t="s">
        <v>44</v>
      </c>
      <c r="E3053" t="s">
        <v>24</v>
      </c>
      <c r="F3053" t="s">
        <v>84</v>
      </c>
      <c r="G3053" t="s">
        <v>35</v>
      </c>
      <c r="H3053" t="s">
        <v>776</v>
      </c>
      <c r="I3053" t="b">
        <v>1</v>
      </c>
      <c r="J3053">
        <v>26.92</v>
      </c>
      <c r="K3053">
        <v>1720.05</v>
      </c>
      <c r="L3053" t="s">
        <v>13658</v>
      </c>
      <c r="M3053" s="2">
        <f t="shared" si="141"/>
        <v>46059.457638888889</v>
      </c>
      <c r="N3053" t="s">
        <v>13659</v>
      </c>
      <c r="O3053" s="2">
        <f t="shared" si="142"/>
        <v>46068.387546296297</v>
      </c>
      <c r="P3053" t="s">
        <v>13660</v>
      </c>
      <c r="Q3053" s="2">
        <f t="shared" si="143"/>
        <v>46068.764444444445</v>
      </c>
      <c r="R3053" t="s">
        <v>13660</v>
      </c>
      <c r="S3053" t="s">
        <v>30</v>
      </c>
      <c r="T30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53" s="5">
        <f>IF(tb_ship[[#This Row],[current_status]]&lt;&gt;"DELIVERED", "",
  ABS(tb_ship[[#This Row],[Formated_actual_delivery_timestamp]] - tb_ship[[#This Row],[Formatted_estimated_delivery_timestamp]])
)</f>
        <v>0.37689814814802958</v>
      </c>
      <c r="X3053">
        <v>3</v>
      </c>
      <c r="Y3053">
        <v>4</v>
      </c>
      <c r="Z3053" t="b">
        <v>0</v>
      </c>
    </row>
    <row r="3054" spans="1:26" hidden="1" x14ac:dyDescent="0.25">
      <c r="A3054" t="s">
        <v>13661</v>
      </c>
      <c r="B3054" t="s">
        <v>186</v>
      </c>
      <c r="C3054" t="s">
        <v>33</v>
      </c>
      <c r="D3054" t="s">
        <v>24</v>
      </c>
      <c r="E3054" t="s">
        <v>24</v>
      </c>
      <c r="F3054" t="s">
        <v>1833</v>
      </c>
      <c r="G3054" t="s">
        <v>189</v>
      </c>
      <c r="H3054" t="s">
        <v>152</v>
      </c>
      <c r="I3054" t="b">
        <v>0</v>
      </c>
      <c r="J3054">
        <v>23.31</v>
      </c>
      <c r="K3054">
        <v>457.44</v>
      </c>
      <c r="L3054" t="s">
        <v>13662</v>
      </c>
      <c r="M3054" s="2">
        <f t="shared" si="141"/>
        <v>45931.679166666669</v>
      </c>
      <c r="N3054" t="s">
        <v>13663</v>
      </c>
      <c r="O3054" s="2">
        <f t="shared" si="142"/>
        <v>45934.790011574078</v>
      </c>
      <c r="P3054" t="s">
        <v>13664</v>
      </c>
      <c r="Q3054" s="2">
        <f t="shared" si="143"/>
        <v>45934.714409722226</v>
      </c>
      <c r="R3054" t="s">
        <v>13664</v>
      </c>
      <c r="S3054" t="s">
        <v>30</v>
      </c>
      <c r="T30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54" s="5">
        <f>IF(tb_ship[[#This Row],[current_status]]&lt;&gt;"DELIVERED", "",
  ABS(tb_ship[[#This Row],[Formated_actual_delivery_timestamp]] - tb_ship[[#This Row],[Formatted_estimated_delivery_timestamp]])
)</f>
        <v>7.5601851851388346E-2</v>
      </c>
      <c r="X3054">
        <v>4</v>
      </c>
      <c r="Y3054">
        <v>1</v>
      </c>
      <c r="Z3054" t="b">
        <v>0</v>
      </c>
    </row>
    <row r="3055" spans="1:26" hidden="1" x14ac:dyDescent="0.25">
      <c r="A3055" t="s">
        <v>13665</v>
      </c>
      <c r="B3055" t="s">
        <v>58</v>
      </c>
      <c r="D3055" t="s">
        <v>24</v>
      </c>
      <c r="E3055" t="s">
        <v>52</v>
      </c>
      <c r="F3055" t="s">
        <v>189</v>
      </c>
      <c r="G3055" t="s">
        <v>2722</v>
      </c>
      <c r="I3055" t="b">
        <v>1</v>
      </c>
      <c r="J3055">
        <v>31.59</v>
      </c>
      <c r="K3055">
        <v>1358.33</v>
      </c>
      <c r="L3055" t="s">
        <v>13666</v>
      </c>
      <c r="M3055" s="2">
        <f t="shared" si="141"/>
        <v>46014.661111111112</v>
      </c>
      <c r="N3055" t="s">
        <v>13667</v>
      </c>
      <c r="O3055" s="2">
        <f t="shared" si="142"/>
        <v>46023.82649305556</v>
      </c>
      <c r="P3055" t="s">
        <v>13668</v>
      </c>
      <c r="Q3055" s="2">
        <f t="shared" si="143"/>
        <v>46023.577835648146</v>
      </c>
      <c r="R3055" t="s">
        <v>13669</v>
      </c>
      <c r="S3055" t="s">
        <v>30</v>
      </c>
      <c r="T3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55" s="5">
        <f>IF(tb_ship[[#This Row],[current_status]]&lt;&gt;"DELIVERED", "",
  ABS(tb_ship[[#This Row],[Formated_actual_delivery_timestamp]] - tb_ship[[#This Row],[Formatted_estimated_delivery_timestamp]])
)</f>
        <v>0.24865740741370246</v>
      </c>
      <c r="X3055">
        <v>3</v>
      </c>
      <c r="Y3055">
        <v>2</v>
      </c>
      <c r="Z3055" t="b">
        <v>0</v>
      </c>
    </row>
    <row r="3056" spans="1:26" hidden="1" x14ac:dyDescent="0.25">
      <c r="A3056" t="s">
        <v>13670</v>
      </c>
      <c r="B3056" t="s">
        <v>573</v>
      </c>
      <c r="C3056" t="s">
        <v>43</v>
      </c>
      <c r="D3056" t="s">
        <v>24</v>
      </c>
      <c r="E3056" t="s">
        <v>24</v>
      </c>
      <c r="F3056" t="s">
        <v>249</v>
      </c>
      <c r="G3056" t="s">
        <v>1259</v>
      </c>
      <c r="H3056" t="s">
        <v>152</v>
      </c>
      <c r="I3056" t="b">
        <v>0</v>
      </c>
      <c r="J3056">
        <v>1.57</v>
      </c>
      <c r="K3056">
        <v>47.82</v>
      </c>
      <c r="L3056" t="s">
        <v>13671</v>
      </c>
      <c r="M3056" s="2">
        <f t="shared" si="141"/>
        <v>45815.684027777781</v>
      </c>
      <c r="N3056" t="s">
        <v>13672</v>
      </c>
      <c r="O3056" s="2">
        <f t="shared" si="142"/>
        <v>45814.172847222224</v>
      </c>
      <c r="Q3056" s="2" t="str">
        <f t="shared" si="143"/>
        <v/>
      </c>
      <c r="R3056" t="s">
        <v>13673</v>
      </c>
      <c r="S3056" t="s">
        <v>673</v>
      </c>
      <c r="T30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56" s="5" t="str">
        <f>IF(tb_ship[[#This Row],[current_status]]&lt;&gt;"DELIVERED", "",
  ABS(tb_ship[[#This Row],[Formated_actual_delivery_timestamp]] - tb_ship[[#This Row],[Formatted_estimated_delivery_timestamp]])
)</f>
        <v/>
      </c>
      <c r="V3056" t="s">
        <v>6510</v>
      </c>
      <c r="W3056" t="s">
        <v>381</v>
      </c>
      <c r="X3056">
        <v>6</v>
      </c>
      <c r="Y3056">
        <v>1</v>
      </c>
      <c r="Z3056" t="b">
        <v>1</v>
      </c>
    </row>
    <row r="3057" spans="1:26" hidden="1" x14ac:dyDescent="0.25">
      <c r="A3057" t="s">
        <v>13674</v>
      </c>
      <c r="B3057" t="s">
        <v>755</v>
      </c>
      <c r="C3057" t="s">
        <v>51</v>
      </c>
      <c r="D3057" t="s">
        <v>52</v>
      </c>
      <c r="E3057" t="s">
        <v>173</v>
      </c>
      <c r="F3057" t="s">
        <v>329</v>
      </c>
      <c r="G3057" t="s">
        <v>460</v>
      </c>
      <c r="H3057" t="s">
        <v>412</v>
      </c>
      <c r="I3057" t="b">
        <v>0</v>
      </c>
      <c r="J3057">
        <v>0.76</v>
      </c>
      <c r="K3057">
        <v>7.7</v>
      </c>
      <c r="L3057" t="s">
        <v>13675</v>
      </c>
      <c r="M3057" s="2">
        <f t="shared" si="141"/>
        <v>45861.625</v>
      </c>
      <c r="N3057" t="s">
        <v>13676</v>
      </c>
      <c r="O3057" s="2">
        <f t="shared" si="142"/>
        <v>45865.951493055552</v>
      </c>
      <c r="P3057" t="s">
        <v>13677</v>
      </c>
      <c r="Q3057" s="2">
        <f t="shared" si="143"/>
        <v>45865.916331018518</v>
      </c>
      <c r="R3057" t="s">
        <v>13677</v>
      </c>
      <c r="S3057" t="s">
        <v>30</v>
      </c>
      <c r="T30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57" s="5">
        <f>IF(tb_ship[[#This Row],[current_status]]&lt;&gt;"DELIVERED", "",
  ABS(tb_ship[[#This Row],[Formated_actual_delivery_timestamp]] - tb_ship[[#This Row],[Formatted_estimated_delivery_timestamp]])
)</f>
        <v>3.5162037034751847E-2</v>
      </c>
      <c r="X3057">
        <v>2</v>
      </c>
      <c r="Y3057">
        <v>3</v>
      </c>
      <c r="Z3057" t="b">
        <v>0</v>
      </c>
    </row>
    <row r="3058" spans="1:26" hidden="1" x14ac:dyDescent="0.25">
      <c r="A3058" t="s">
        <v>13678</v>
      </c>
      <c r="B3058" t="s">
        <v>402</v>
      </c>
      <c r="C3058" t="s">
        <v>51</v>
      </c>
      <c r="D3058" t="s">
        <v>44</v>
      </c>
      <c r="E3058" t="s">
        <v>24</v>
      </c>
      <c r="F3058" t="s">
        <v>135</v>
      </c>
      <c r="G3058" t="s">
        <v>25</v>
      </c>
      <c r="H3058" t="s">
        <v>110</v>
      </c>
      <c r="I3058" t="b">
        <v>1</v>
      </c>
      <c r="J3058">
        <v>1.43</v>
      </c>
      <c r="K3058">
        <v>49.11</v>
      </c>
      <c r="L3058" t="s">
        <v>13679</v>
      </c>
      <c r="M3058" s="2">
        <f t="shared" si="141"/>
        <v>45969.413888888885</v>
      </c>
      <c r="N3058" t="s">
        <v>13680</v>
      </c>
      <c r="O3058" s="2">
        <f t="shared" si="142"/>
        <v>45975.544791666667</v>
      </c>
      <c r="P3058" t="s">
        <v>13681</v>
      </c>
      <c r="Q3058" s="2">
        <f t="shared" si="143"/>
        <v>45975.911099537036</v>
      </c>
      <c r="R3058" t="s">
        <v>13681</v>
      </c>
      <c r="S3058" t="s">
        <v>30</v>
      </c>
      <c r="T30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58" s="5">
        <f>IF(tb_ship[[#This Row],[current_status]]&lt;&gt;"DELIVERED", "",
  ABS(tb_ship[[#This Row],[Formated_actual_delivery_timestamp]] - tb_ship[[#This Row],[Formatted_estimated_delivery_timestamp]])
)</f>
        <v>0.36630787036847323</v>
      </c>
      <c r="X3058">
        <v>2</v>
      </c>
      <c r="Y3058">
        <v>4</v>
      </c>
      <c r="Z3058" t="b">
        <v>0</v>
      </c>
    </row>
    <row r="3059" spans="1:26" hidden="1" x14ac:dyDescent="0.25">
      <c r="A3059" t="s">
        <v>13682</v>
      </c>
      <c r="B3059" t="s">
        <v>42</v>
      </c>
      <c r="C3059" t="s">
        <v>43</v>
      </c>
      <c r="D3059" t="s">
        <v>173</v>
      </c>
      <c r="E3059" t="s">
        <v>52</v>
      </c>
      <c r="F3059" t="s">
        <v>1008</v>
      </c>
      <c r="G3059" t="s">
        <v>76</v>
      </c>
      <c r="H3059" t="s">
        <v>5902</v>
      </c>
      <c r="I3059" t="b">
        <v>0</v>
      </c>
      <c r="J3059">
        <v>10.93</v>
      </c>
      <c r="K3059">
        <v>252.44</v>
      </c>
      <c r="L3059" t="s">
        <v>13683</v>
      </c>
      <c r="M3059" s="2">
        <f t="shared" si="141"/>
        <v>46034.725000000006</v>
      </c>
      <c r="N3059" t="s">
        <v>13684</v>
      </c>
      <c r="O3059" s="2">
        <f t="shared" si="142"/>
        <v>46043.156898148154</v>
      </c>
      <c r="P3059" t="s">
        <v>13685</v>
      </c>
      <c r="Q3059" s="2">
        <f t="shared" si="143"/>
        <v>46042.63689814815</v>
      </c>
      <c r="R3059" t="s">
        <v>13686</v>
      </c>
      <c r="S3059" t="s">
        <v>30</v>
      </c>
      <c r="T30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59" s="5">
        <f>IF(tb_ship[[#This Row],[current_status]]&lt;&gt;"DELIVERED", "",
  ABS(tb_ship[[#This Row],[Formated_actual_delivery_timestamp]] - tb_ship[[#This Row],[Formatted_estimated_delivery_timestamp]])
)</f>
        <v>0.52000000000407454</v>
      </c>
      <c r="X3059">
        <v>3</v>
      </c>
      <c r="Y3059">
        <v>5</v>
      </c>
      <c r="Z3059" t="b">
        <v>0</v>
      </c>
    </row>
    <row r="3060" spans="1:26" hidden="1" x14ac:dyDescent="0.25">
      <c r="A3060" t="s">
        <v>13687</v>
      </c>
      <c r="B3060" t="s">
        <v>203</v>
      </c>
      <c r="C3060" t="s">
        <v>43</v>
      </c>
      <c r="D3060" t="s">
        <v>34</v>
      </c>
      <c r="E3060" t="s">
        <v>24</v>
      </c>
      <c r="F3060" t="s">
        <v>3842</v>
      </c>
      <c r="G3060" t="s">
        <v>151</v>
      </c>
      <c r="H3060" t="s">
        <v>319</v>
      </c>
      <c r="I3060" t="b">
        <v>1</v>
      </c>
      <c r="J3060">
        <v>7.85</v>
      </c>
      <c r="K3060">
        <v>60.36</v>
      </c>
      <c r="L3060" t="s">
        <v>13688</v>
      </c>
      <c r="M3060" s="2">
        <f t="shared" si="141"/>
        <v>45934.512499999997</v>
      </c>
      <c r="N3060" t="s">
        <v>13689</v>
      </c>
      <c r="O3060" s="2">
        <f t="shared" si="142"/>
        <v>45941.004201388889</v>
      </c>
      <c r="P3060" t="s">
        <v>13690</v>
      </c>
      <c r="Q3060" s="2">
        <f t="shared" si="143"/>
        <v>45940.850057870368</v>
      </c>
      <c r="R3060" t="s">
        <v>13690</v>
      </c>
      <c r="S3060" t="s">
        <v>30</v>
      </c>
      <c r="T30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0" s="5">
        <f>IF(tb_ship[[#This Row],[current_status]]&lt;&gt;"DELIVERED", "",
  ABS(tb_ship[[#This Row],[Formated_actual_delivery_timestamp]] - tb_ship[[#This Row],[Formatted_estimated_delivery_timestamp]])
)</f>
        <v>0.15414351852086838</v>
      </c>
      <c r="X3060">
        <v>2</v>
      </c>
      <c r="Y3060">
        <v>4</v>
      </c>
      <c r="Z3060" t="b">
        <v>0</v>
      </c>
    </row>
    <row r="3061" spans="1:26" hidden="1" x14ac:dyDescent="0.25">
      <c r="A3061" t="s">
        <v>13691</v>
      </c>
      <c r="B3061" t="s">
        <v>279</v>
      </c>
      <c r="C3061" t="s">
        <v>33</v>
      </c>
      <c r="D3061" t="s">
        <v>24</v>
      </c>
      <c r="E3061" t="s">
        <v>24</v>
      </c>
      <c r="F3061" t="s">
        <v>196</v>
      </c>
      <c r="G3061" t="s">
        <v>189</v>
      </c>
      <c r="H3061" t="s">
        <v>69</v>
      </c>
      <c r="I3061" t="b">
        <v>0</v>
      </c>
      <c r="J3061">
        <v>27.69</v>
      </c>
      <c r="K3061">
        <v>136.04</v>
      </c>
      <c r="L3061" t="s">
        <v>13692</v>
      </c>
      <c r="M3061" s="2">
        <f t="shared" si="141"/>
        <v>46035.601388888892</v>
      </c>
      <c r="N3061" t="s">
        <v>13693</v>
      </c>
      <c r="O3061" s="2">
        <f t="shared" si="142"/>
        <v>46038.32166666667</v>
      </c>
      <c r="P3061" t="s">
        <v>13694</v>
      </c>
      <c r="Q3061" s="2">
        <f t="shared" si="143"/>
        <v>46038.050775462965</v>
      </c>
      <c r="R3061" t="s">
        <v>13694</v>
      </c>
      <c r="S3061" t="s">
        <v>30</v>
      </c>
      <c r="T30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1" s="5">
        <f>IF(tb_ship[[#This Row],[current_status]]&lt;&gt;"DELIVERED", "",
  ABS(tb_ship[[#This Row],[Formated_actual_delivery_timestamp]] - tb_ship[[#This Row],[Formatted_estimated_delivery_timestamp]])
)</f>
        <v>0.270891203705105</v>
      </c>
      <c r="X3061">
        <v>3</v>
      </c>
      <c r="Y3061">
        <v>2</v>
      </c>
      <c r="Z3061" t="b">
        <v>0</v>
      </c>
    </row>
    <row r="3062" spans="1:26" hidden="1" x14ac:dyDescent="0.25">
      <c r="A3062" t="s">
        <v>13695</v>
      </c>
      <c r="B3062" t="s">
        <v>402</v>
      </c>
      <c r="C3062" t="s">
        <v>51</v>
      </c>
      <c r="D3062" t="s">
        <v>24</v>
      </c>
      <c r="E3062" t="s">
        <v>24</v>
      </c>
      <c r="F3062" t="s">
        <v>196</v>
      </c>
      <c r="G3062" t="s">
        <v>407</v>
      </c>
      <c r="H3062" t="s">
        <v>525</v>
      </c>
      <c r="I3062" t="b">
        <v>0</v>
      </c>
      <c r="J3062">
        <v>52.08</v>
      </c>
      <c r="K3062">
        <v>1485.05</v>
      </c>
      <c r="L3062" t="s">
        <v>13696</v>
      </c>
      <c r="M3062" s="2">
        <f t="shared" si="141"/>
        <v>46028.709722222222</v>
      </c>
      <c r="N3062" t="s">
        <v>13697</v>
      </c>
      <c r="O3062" s="2">
        <f t="shared" si="142"/>
        <v>46030.389317129629</v>
      </c>
      <c r="P3062" t="s">
        <v>13698</v>
      </c>
      <c r="Q3062" s="2">
        <f t="shared" si="143"/>
        <v>46030.329548611116</v>
      </c>
      <c r="R3062" t="s">
        <v>13699</v>
      </c>
      <c r="S3062" t="s">
        <v>30</v>
      </c>
      <c r="T30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2" s="5">
        <f>IF(tb_ship[[#This Row],[current_status]]&lt;&gt;"DELIVERED", "",
  ABS(tb_ship[[#This Row],[Formated_actual_delivery_timestamp]] - tb_ship[[#This Row],[Formatted_estimated_delivery_timestamp]])
)</f>
        <v>5.9768518513010349E-2</v>
      </c>
      <c r="X3062">
        <v>3</v>
      </c>
      <c r="Y3062">
        <v>1</v>
      </c>
      <c r="Z3062" t="b">
        <v>0</v>
      </c>
    </row>
    <row r="3063" spans="1:26" hidden="1" x14ac:dyDescent="0.25">
      <c r="A3063" t="s">
        <v>13700</v>
      </c>
      <c r="B3063" t="s">
        <v>58</v>
      </c>
      <c r="C3063" t="s">
        <v>43</v>
      </c>
      <c r="D3063" t="s">
        <v>44</v>
      </c>
      <c r="E3063" t="s">
        <v>24</v>
      </c>
      <c r="F3063" t="s">
        <v>45</v>
      </c>
      <c r="G3063" t="s">
        <v>407</v>
      </c>
      <c r="I3063" t="b">
        <v>1</v>
      </c>
      <c r="J3063">
        <v>86.43</v>
      </c>
      <c r="K3063">
        <v>5021.38</v>
      </c>
      <c r="L3063" t="s">
        <v>13701</v>
      </c>
      <c r="M3063" s="2">
        <f t="shared" si="141"/>
        <v>46078.065972222219</v>
      </c>
      <c r="N3063" t="s">
        <v>13702</v>
      </c>
      <c r="O3063" s="2">
        <f t="shared" si="142"/>
        <v>46088.835358796292</v>
      </c>
      <c r="P3063" t="s">
        <v>13703</v>
      </c>
      <c r="Q3063" s="2">
        <f t="shared" si="143"/>
        <v>46089.366956018515</v>
      </c>
      <c r="R3063" t="s">
        <v>13704</v>
      </c>
      <c r="S3063" t="s">
        <v>30</v>
      </c>
      <c r="T30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63" s="5">
        <f>IF(tb_ship[[#This Row],[current_status]]&lt;&gt;"DELIVERED", "",
  ABS(tb_ship[[#This Row],[Formated_actual_delivery_timestamp]] - tb_ship[[#This Row],[Formatted_estimated_delivery_timestamp]])
)</f>
        <v>0.53159722222335404</v>
      </c>
      <c r="X3063">
        <v>2</v>
      </c>
      <c r="Y3063">
        <v>4</v>
      </c>
      <c r="Z3063" t="b">
        <v>0</v>
      </c>
    </row>
    <row r="3064" spans="1:26" hidden="1" x14ac:dyDescent="0.25">
      <c r="A3064" t="s">
        <v>13705</v>
      </c>
      <c r="B3064" t="s">
        <v>58</v>
      </c>
      <c r="C3064" t="s">
        <v>51</v>
      </c>
      <c r="D3064" t="s">
        <v>24</v>
      </c>
      <c r="E3064" t="s">
        <v>24</v>
      </c>
      <c r="F3064" t="s">
        <v>25</v>
      </c>
      <c r="G3064" t="s">
        <v>151</v>
      </c>
      <c r="H3064" t="s">
        <v>152</v>
      </c>
      <c r="I3064" t="b">
        <v>0</v>
      </c>
      <c r="J3064">
        <v>26.92</v>
      </c>
      <c r="K3064">
        <v>232.63</v>
      </c>
      <c r="L3064" t="s">
        <v>13706</v>
      </c>
      <c r="M3064" s="2">
        <f t="shared" si="141"/>
        <v>45955.633333333339</v>
      </c>
      <c r="N3064" t="s">
        <v>13707</v>
      </c>
      <c r="O3064" s="2">
        <f t="shared" si="142"/>
        <v>45957.506979166668</v>
      </c>
      <c r="P3064" t="s">
        <v>13708</v>
      </c>
      <c r="Q3064" s="2">
        <f t="shared" si="143"/>
        <v>45957.144050925926</v>
      </c>
      <c r="R3064" t="s">
        <v>13708</v>
      </c>
      <c r="S3064" t="s">
        <v>30</v>
      </c>
      <c r="T30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4" s="5">
        <f>IF(tb_ship[[#This Row],[current_status]]&lt;&gt;"DELIVERED", "",
  ABS(tb_ship[[#This Row],[Formated_actual_delivery_timestamp]] - tb_ship[[#This Row],[Formatted_estimated_delivery_timestamp]])
)</f>
        <v>0.36292824074189411</v>
      </c>
      <c r="X3064">
        <v>1</v>
      </c>
      <c r="Y3064">
        <v>1</v>
      </c>
      <c r="Z3064" t="b">
        <v>0</v>
      </c>
    </row>
    <row r="3065" spans="1:26" hidden="1" x14ac:dyDescent="0.25">
      <c r="A3065" t="s">
        <v>13709</v>
      </c>
      <c r="B3065" t="s">
        <v>42</v>
      </c>
      <c r="C3065" t="s">
        <v>51</v>
      </c>
      <c r="D3065" t="s">
        <v>24</v>
      </c>
      <c r="E3065" t="s">
        <v>24</v>
      </c>
      <c r="F3065" t="s">
        <v>93</v>
      </c>
      <c r="G3065" t="s">
        <v>35</v>
      </c>
      <c r="H3065" t="s">
        <v>525</v>
      </c>
      <c r="I3065" t="b">
        <v>0</v>
      </c>
      <c r="J3065">
        <v>25.76</v>
      </c>
      <c r="K3065">
        <v>1152.45</v>
      </c>
      <c r="L3065" t="s">
        <v>13710</v>
      </c>
      <c r="M3065" s="2">
        <f t="shared" si="141"/>
        <v>46000.612500000003</v>
      </c>
      <c r="N3065" t="s">
        <v>13711</v>
      </c>
      <c r="O3065" s="2">
        <f t="shared" si="142"/>
        <v>46003.076585648152</v>
      </c>
      <c r="Q3065" s="2" t="str">
        <f t="shared" si="143"/>
        <v/>
      </c>
      <c r="R3065" t="s">
        <v>13712</v>
      </c>
      <c r="S3065" t="s">
        <v>140</v>
      </c>
      <c r="T30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65" s="5" t="str">
        <f>IF(tb_ship[[#This Row],[current_status]]&lt;&gt;"DELIVERED", "",
  ABS(tb_ship[[#This Row],[Formated_actual_delivery_timestamp]] - tb_ship[[#This Row],[Formatted_estimated_delivery_timestamp]])
)</f>
        <v/>
      </c>
      <c r="V3065" t="s">
        <v>194</v>
      </c>
      <c r="W3065" t="s">
        <v>1785</v>
      </c>
      <c r="X3065">
        <v>6</v>
      </c>
      <c r="Y3065">
        <v>2</v>
      </c>
      <c r="Z3065" t="b">
        <v>1</v>
      </c>
    </row>
    <row r="3066" spans="1:26" hidden="1" x14ac:dyDescent="0.25">
      <c r="A3066" t="s">
        <v>13713</v>
      </c>
      <c r="B3066" t="s">
        <v>58</v>
      </c>
      <c r="C3066" t="s">
        <v>43</v>
      </c>
      <c r="D3066" t="s">
        <v>52</v>
      </c>
      <c r="E3066" t="s">
        <v>173</v>
      </c>
      <c r="F3066" t="s">
        <v>76</v>
      </c>
      <c r="G3066" t="s">
        <v>3816</v>
      </c>
      <c r="H3066" t="s">
        <v>412</v>
      </c>
      <c r="I3066" t="b">
        <v>0</v>
      </c>
      <c r="J3066">
        <v>10.36</v>
      </c>
      <c r="K3066">
        <v>813.61</v>
      </c>
      <c r="L3066" t="s">
        <v>13714</v>
      </c>
      <c r="M3066" s="2">
        <f t="shared" si="141"/>
        <v>45954.579861111109</v>
      </c>
      <c r="N3066" t="s">
        <v>13715</v>
      </c>
      <c r="O3066" s="2">
        <f t="shared" si="142"/>
        <v>45962.292905092596</v>
      </c>
      <c r="P3066" t="s">
        <v>13716</v>
      </c>
      <c r="Q3066" s="2">
        <f t="shared" si="143"/>
        <v>45962.307997685188</v>
      </c>
      <c r="R3066" t="s">
        <v>13717</v>
      </c>
      <c r="S3066" t="s">
        <v>30</v>
      </c>
      <c r="T30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66" s="5">
        <f>IF(tb_ship[[#This Row],[current_status]]&lt;&gt;"DELIVERED", "",
  ABS(tb_ship[[#This Row],[Formated_actual_delivery_timestamp]] - tb_ship[[#This Row],[Formatted_estimated_delivery_timestamp]])
)</f>
        <v>1.509259259182727E-2</v>
      </c>
      <c r="X3066">
        <v>2</v>
      </c>
      <c r="Y3066">
        <v>5</v>
      </c>
      <c r="Z3066" t="b">
        <v>0</v>
      </c>
    </row>
    <row r="3067" spans="1:26" hidden="1" x14ac:dyDescent="0.25">
      <c r="A3067" t="s">
        <v>13718</v>
      </c>
      <c r="B3067" t="s">
        <v>660</v>
      </c>
      <c r="C3067" t="s">
        <v>51</v>
      </c>
      <c r="D3067" t="s">
        <v>24</v>
      </c>
      <c r="E3067" t="s">
        <v>24</v>
      </c>
      <c r="F3067" t="s">
        <v>151</v>
      </c>
      <c r="G3067" t="s">
        <v>249</v>
      </c>
      <c r="H3067" t="s">
        <v>152</v>
      </c>
      <c r="I3067" t="b">
        <v>0</v>
      </c>
      <c r="J3067">
        <v>10.65</v>
      </c>
      <c r="K3067">
        <v>180.58</v>
      </c>
      <c r="L3067" t="s">
        <v>13719</v>
      </c>
      <c r="M3067" s="2">
        <f t="shared" si="141"/>
        <v>45848.40625</v>
      </c>
      <c r="N3067" t="s">
        <v>13720</v>
      </c>
      <c r="O3067" s="2">
        <f t="shared" si="142"/>
        <v>45850.180972222224</v>
      </c>
      <c r="P3067" t="s">
        <v>13721</v>
      </c>
      <c r="Q3067" s="2">
        <f t="shared" si="143"/>
        <v>45850.188125000001</v>
      </c>
      <c r="R3067" t="s">
        <v>13722</v>
      </c>
      <c r="S3067" t="s">
        <v>30</v>
      </c>
      <c r="T30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67" s="5">
        <f>IF(tb_ship[[#This Row],[current_status]]&lt;&gt;"DELIVERED", "",
  ABS(tb_ship[[#This Row],[Formated_actual_delivery_timestamp]] - tb_ship[[#This Row],[Formatted_estimated_delivery_timestamp]])
)</f>
        <v>7.1527777763549238E-3</v>
      </c>
      <c r="X3067">
        <v>2</v>
      </c>
      <c r="Y3067">
        <v>2</v>
      </c>
      <c r="Z3067" t="b">
        <v>0</v>
      </c>
    </row>
    <row r="3068" spans="1:26" hidden="1" x14ac:dyDescent="0.25">
      <c r="A3068" t="s">
        <v>13723</v>
      </c>
      <c r="B3068" t="s">
        <v>203</v>
      </c>
      <c r="C3068" t="s">
        <v>43</v>
      </c>
      <c r="D3068" t="s">
        <v>52</v>
      </c>
      <c r="E3068" t="s">
        <v>24</v>
      </c>
      <c r="F3068" t="s">
        <v>76</v>
      </c>
      <c r="G3068" t="s">
        <v>189</v>
      </c>
      <c r="H3068" t="s">
        <v>562</v>
      </c>
      <c r="I3068" t="b">
        <v>1</v>
      </c>
      <c r="J3068">
        <v>7.34</v>
      </c>
      <c r="K3068">
        <v>310.44</v>
      </c>
      <c r="L3068" t="s">
        <v>13724</v>
      </c>
      <c r="M3068" s="2">
        <f t="shared" si="141"/>
        <v>46029.606250000004</v>
      </c>
      <c r="N3068" t="s">
        <v>13725</v>
      </c>
      <c r="O3068" s="2">
        <f t="shared" si="142"/>
        <v>46039.294444444444</v>
      </c>
      <c r="P3068" t="s">
        <v>13726</v>
      </c>
      <c r="Q3068" s="2">
        <f t="shared" si="143"/>
        <v>46039.090185185189</v>
      </c>
      <c r="R3068" t="s">
        <v>13726</v>
      </c>
      <c r="S3068" t="s">
        <v>30</v>
      </c>
      <c r="T30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8" s="5">
        <f>IF(tb_ship[[#This Row],[current_status]]&lt;&gt;"DELIVERED", "",
  ABS(tb_ship[[#This Row],[Formated_actual_delivery_timestamp]] - tb_ship[[#This Row],[Formatted_estimated_delivery_timestamp]])
)</f>
        <v>0.2042592592551955</v>
      </c>
      <c r="X3068">
        <v>3</v>
      </c>
      <c r="Y3068">
        <v>3</v>
      </c>
      <c r="Z3068" t="b">
        <v>0</v>
      </c>
    </row>
    <row r="3069" spans="1:26" hidden="1" x14ac:dyDescent="0.25">
      <c r="A3069" t="s">
        <v>13727</v>
      </c>
      <c r="B3069" t="s">
        <v>58</v>
      </c>
      <c r="C3069" t="s">
        <v>51</v>
      </c>
      <c r="D3069" t="s">
        <v>173</v>
      </c>
      <c r="E3069" t="s">
        <v>52</v>
      </c>
      <c r="F3069" t="s">
        <v>421</v>
      </c>
      <c r="G3069" t="s">
        <v>92</v>
      </c>
      <c r="H3069" t="s">
        <v>1535</v>
      </c>
      <c r="I3069" t="b">
        <v>0</v>
      </c>
      <c r="J3069">
        <v>2.65</v>
      </c>
      <c r="K3069">
        <v>129.88999999999999</v>
      </c>
      <c r="L3069" t="s">
        <v>13728</v>
      </c>
      <c r="M3069" s="2">
        <f t="shared" si="141"/>
        <v>46000.427083333336</v>
      </c>
      <c r="N3069" t="s">
        <v>13729</v>
      </c>
      <c r="O3069" s="2">
        <f t="shared" si="142"/>
        <v>46005.470069444447</v>
      </c>
      <c r="P3069" t="s">
        <v>13730</v>
      </c>
      <c r="Q3069" s="2">
        <f t="shared" si="143"/>
        <v>46004.828923611116</v>
      </c>
      <c r="R3069" t="s">
        <v>13730</v>
      </c>
      <c r="S3069" t="s">
        <v>30</v>
      </c>
      <c r="T30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69" s="5">
        <f>IF(tb_ship[[#This Row],[current_status]]&lt;&gt;"DELIVERED", "",
  ABS(tb_ship[[#This Row],[Formated_actual_delivery_timestamp]] - tb_ship[[#This Row],[Formatted_estimated_delivery_timestamp]])
)</f>
        <v>0.64114583333139308</v>
      </c>
      <c r="X3069">
        <v>3</v>
      </c>
      <c r="Y3069">
        <v>3</v>
      </c>
      <c r="Z3069" t="b">
        <v>0</v>
      </c>
    </row>
    <row r="3070" spans="1:26" hidden="1" x14ac:dyDescent="0.25">
      <c r="A3070" t="s">
        <v>13731</v>
      </c>
      <c r="B3070" t="s">
        <v>186</v>
      </c>
      <c r="E3070" t="s">
        <v>24</v>
      </c>
      <c r="F3070" t="s">
        <v>302</v>
      </c>
      <c r="G3070" t="s">
        <v>25</v>
      </c>
      <c r="H3070" t="s">
        <v>1289</v>
      </c>
      <c r="I3070" t="b">
        <v>1</v>
      </c>
      <c r="J3070">
        <v>22.72</v>
      </c>
      <c r="K3070">
        <v>1048.42</v>
      </c>
      <c r="L3070" t="s">
        <v>13732</v>
      </c>
      <c r="M3070" s="2">
        <f t="shared" si="141"/>
        <v>45960.540277777778</v>
      </c>
      <c r="N3070" t="s">
        <v>13733</v>
      </c>
      <c r="O3070" s="2">
        <f t="shared" si="142"/>
        <v>45965.898680555554</v>
      </c>
      <c r="P3070" t="s">
        <v>13734</v>
      </c>
      <c r="Q3070" s="2">
        <f t="shared" si="143"/>
        <v>45965.262986111113</v>
      </c>
      <c r="R3070" t="s">
        <v>13735</v>
      </c>
      <c r="S3070" t="s">
        <v>30</v>
      </c>
      <c r="T30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0" s="5">
        <f>IF(tb_ship[[#This Row],[current_status]]&lt;&gt;"DELIVERED", "",
  ABS(tb_ship[[#This Row],[Formated_actual_delivery_timestamp]] - tb_ship[[#This Row],[Formatted_estimated_delivery_timestamp]])
)</f>
        <v>0.63569444444146939</v>
      </c>
      <c r="X3070">
        <v>2</v>
      </c>
      <c r="Y3070">
        <v>2</v>
      </c>
      <c r="Z3070" t="b">
        <v>0</v>
      </c>
    </row>
    <row r="3071" spans="1:26" hidden="1" x14ac:dyDescent="0.25">
      <c r="A3071" t="s">
        <v>13736</v>
      </c>
      <c r="B3071" t="s">
        <v>83</v>
      </c>
      <c r="C3071" t="s">
        <v>51</v>
      </c>
      <c r="D3071" t="s">
        <v>24</v>
      </c>
      <c r="E3071" t="s">
        <v>44</v>
      </c>
      <c r="F3071" t="s">
        <v>93</v>
      </c>
      <c r="G3071" t="s">
        <v>280</v>
      </c>
      <c r="H3071" t="s">
        <v>735</v>
      </c>
      <c r="I3071" t="b">
        <v>1</v>
      </c>
      <c r="J3071">
        <v>12.64</v>
      </c>
      <c r="K3071">
        <v>517.70000000000005</v>
      </c>
      <c r="L3071" t="s">
        <v>13737</v>
      </c>
      <c r="M3071" s="2">
        <f t="shared" si="141"/>
        <v>45813.675000000003</v>
      </c>
      <c r="N3071" t="s">
        <v>13738</v>
      </c>
      <c r="O3071" s="2">
        <f t="shared" si="142"/>
        <v>45819.063425925924</v>
      </c>
      <c r="P3071" t="s">
        <v>13739</v>
      </c>
      <c r="Q3071" s="2">
        <f t="shared" si="143"/>
        <v>45819.03465277778</v>
      </c>
      <c r="R3071" t="s">
        <v>13740</v>
      </c>
      <c r="S3071" t="s">
        <v>30</v>
      </c>
      <c r="T30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1" s="5">
        <f>IF(tb_ship[[#This Row],[current_status]]&lt;&gt;"DELIVERED", "",
  ABS(tb_ship[[#This Row],[Formated_actual_delivery_timestamp]] - tb_ship[[#This Row],[Formatted_estimated_delivery_timestamp]])
)</f>
        <v>2.8773148143955041E-2</v>
      </c>
      <c r="X3071">
        <v>2</v>
      </c>
      <c r="Y3071">
        <v>2</v>
      </c>
      <c r="Z3071" t="b">
        <v>0</v>
      </c>
    </row>
    <row r="3072" spans="1:26" hidden="1" x14ac:dyDescent="0.25">
      <c r="A3072" t="s">
        <v>13741</v>
      </c>
      <c r="B3072" t="s">
        <v>279</v>
      </c>
      <c r="C3072" t="s">
        <v>51</v>
      </c>
      <c r="D3072" t="s">
        <v>44</v>
      </c>
      <c r="E3072" t="s">
        <v>24</v>
      </c>
      <c r="F3072" t="s">
        <v>109</v>
      </c>
      <c r="G3072" t="s">
        <v>151</v>
      </c>
      <c r="H3072" t="s">
        <v>181</v>
      </c>
      <c r="I3072" t="b">
        <v>1</v>
      </c>
      <c r="J3072">
        <v>23.13</v>
      </c>
      <c r="K3072">
        <v>1404.46</v>
      </c>
      <c r="L3072" t="s">
        <v>13742</v>
      </c>
      <c r="M3072" s="2">
        <f t="shared" si="141"/>
        <v>45894.368750000001</v>
      </c>
      <c r="N3072" t="s">
        <v>13743</v>
      </c>
      <c r="O3072" s="2">
        <f t="shared" si="142"/>
        <v>45899.004699074074</v>
      </c>
      <c r="P3072" t="s">
        <v>13744</v>
      </c>
      <c r="Q3072" s="2">
        <f t="shared" si="143"/>
        <v>45898.900011574071</v>
      </c>
      <c r="R3072" t="s">
        <v>13744</v>
      </c>
      <c r="S3072" t="s">
        <v>30</v>
      </c>
      <c r="T30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2" s="5">
        <f>IF(tb_ship[[#This Row],[current_status]]&lt;&gt;"DELIVERED", "",
  ABS(tb_ship[[#This Row],[Formated_actual_delivery_timestamp]] - tb_ship[[#This Row],[Formatted_estimated_delivery_timestamp]])
)</f>
        <v>0.10468750000291038</v>
      </c>
      <c r="X3072">
        <v>1</v>
      </c>
      <c r="Y3072">
        <v>5</v>
      </c>
      <c r="Z3072" t="b">
        <v>0</v>
      </c>
    </row>
    <row r="3073" spans="1:26" hidden="1" x14ac:dyDescent="0.25">
      <c r="A3073" t="s">
        <v>13745</v>
      </c>
      <c r="B3073" t="s">
        <v>203</v>
      </c>
      <c r="C3073" t="s">
        <v>23</v>
      </c>
      <c r="D3073" t="s">
        <v>301</v>
      </c>
      <c r="E3073" t="s">
        <v>24</v>
      </c>
      <c r="F3073" t="s">
        <v>987</v>
      </c>
      <c r="G3073" t="s">
        <v>196</v>
      </c>
      <c r="H3073" t="s">
        <v>303</v>
      </c>
      <c r="I3073" t="b">
        <v>1</v>
      </c>
      <c r="J3073">
        <v>14.47</v>
      </c>
      <c r="K3073">
        <v>276.13</v>
      </c>
      <c r="L3073" t="s">
        <v>13746</v>
      </c>
      <c r="M3073" s="2">
        <f t="shared" si="141"/>
        <v>45935.695138888892</v>
      </c>
      <c r="N3073" t="s">
        <v>13747</v>
      </c>
      <c r="O3073" s="2">
        <f t="shared" si="142"/>
        <v>45939.443611111114</v>
      </c>
      <c r="P3073" t="s">
        <v>13748</v>
      </c>
      <c r="Q3073" s="2">
        <f t="shared" si="143"/>
        <v>45939.515196759261</v>
      </c>
      <c r="R3073" t="s">
        <v>13748</v>
      </c>
      <c r="S3073" t="s">
        <v>30</v>
      </c>
      <c r="T30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73" s="5">
        <f>IF(tb_ship[[#This Row],[current_status]]&lt;&gt;"DELIVERED", "",
  ABS(tb_ship[[#This Row],[Formated_actual_delivery_timestamp]] - tb_ship[[#This Row],[Formatted_estimated_delivery_timestamp]])
)</f>
        <v>7.15856481474475E-2</v>
      </c>
      <c r="X3073">
        <v>2</v>
      </c>
      <c r="Y3073">
        <v>4</v>
      </c>
      <c r="Z3073" t="b">
        <v>0</v>
      </c>
    </row>
    <row r="3074" spans="1:26" hidden="1" x14ac:dyDescent="0.25">
      <c r="A3074" t="s">
        <v>13749</v>
      </c>
      <c r="B3074" t="s">
        <v>755</v>
      </c>
      <c r="C3074" t="s">
        <v>51</v>
      </c>
      <c r="D3074" t="s">
        <v>24</v>
      </c>
      <c r="E3074" t="s">
        <v>24</v>
      </c>
      <c r="F3074" t="s">
        <v>102</v>
      </c>
      <c r="G3074" t="s">
        <v>196</v>
      </c>
      <c r="H3074" t="s">
        <v>525</v>
      </c>
      <c r="I3074" t="b">
        <v>0</v>
      </c>
      <c r="J3074">
        <v>21.56</v>
      </c>
      <c r="K3074">
        <v>221.71</v>
      </c>
      <c r="L3074" t="s">
        <v>13750</v>
      </c>
      <c r="M3074" s="2">
        <f t="shared" ref="M3074:M3137" si="144">_xlfn.LET(
    _xlpm.iso, L3074,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46057.756944444445</v>
      </c>
      <c r="N3074" t="s">
        <v>13751</v>
      </c>
      <c r="O3074" s="2">
        <f t="shared" si="142"/>
        <v>46059.722141203703</v>
      </c>
      <c r="P3074" t="s">
        <v>13752</v>
      </c>
      <c r="Q3074" s="2">
        <f t="shared" si="143"/>
        <v>46059.885046296302</v>
      </c>
      <c r="R3074" t="s">
        <v>13752</v>
      </c>
      <c r="S3074" t="s">
        <v>30</v>
      </c>
      <c r="T30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74" s="5">
        <f>IF(tb_ship[[#This Row],[current_status]]&lt;&gt;"DELIVERED", "",
  ABS(tb_ship[[#This Row],[Formated_actual_delivery_timestamp]] - tb_ship[[#This Row],[Formatted_estimated_delivery_timestamp]])
)</f>
        <v>0.16290509259852115</v>
      </c>
      <c r="X3074">
        <v>2</v>
      </c>
      <c r="Y3074">
        <v>1</v>
      </c>
      <c r="Z3074" t="b">
        <v>0</v>
      </c>
    </row>
    <row r="3075" spans="1:26" hidden="1" x14ac:dyDescent="0.25">
      <c r="A3075" t="s">
        <v>13753</v>
      </c>
      <c r="B3075" t="s">
        <v>1362</v>
      </c>
      <c r="C3075" t="s">
        <v>51</v>
      </c>
      <c r="D3075" t="s">
        <v>44</v>
      </c>
      <c r="E3075" t="s">
        <v>116</v>
      </c>
      <c r="F3075" t="s">
        <v>45</v>
      </c>
      <c r="G3075" t="s">
        <v>136</v>
      </c>
      <c r="H3075" t="s">
        <v>1898</v>
      </c>
      <c r="I3075" t="b">
        <v>1</v>
      </c>
      <c r="J3075">
        <v>5.91</v>
      </c>
      <c r="K3075">
        <v>197.81</v>
      </c>
      <c r="L3075" t="s">
        <v>13754</v>
      </c>
      <c r="M3075" s="2">
        <f t="shared" si="144"/>
        <v>45960.995833333334</v>
      </c>
      <c r="N3075" t="s">
        <v>13755</v>
      </c>
      <c r="O3075" s="2">
        <f t="shared" ref="O3075:O3138" si="145">_xlfn.LET(
    _xlpm.iso, N3075,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45965.337476851848</v>
      </c>
      <c r="Q3075" s="2" t="str">
        <f t="shared" ref="Q3075:Q3138" si="146">IF(P3075="", "", _xlfn.LET(
    _xlpm.iso, P3075,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3075" t="s">
        <v>13756</v>
      </c>
      <c r="S3075" t="s">
        <v>673</v>
      </c>
      <c r="T30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75" s="5" t="str">
        <f>IF(tb_ship[[#This Row],[current_status]]&lt;&gt;"DELIVERED", "",
  ABS(tb_ship[[#This Row],[Formated_actual_delivery_timestamp]] - tb_ship[[#This Row],[Formatted_estimated_delivery_timestamp]])
)</f>
        <v/>
      </c>
      <c r="V3075" t="s">
        <v>1798</v>
      </c>
      <c r="W3075" t="s">
        <v>1785</v>
      </c>
      <c r="X3075">
        <v>6</v>
      </c>
      <c r="Y3075">
        <v>2</v>
      </c>
      <c r="Z3075" t="b">
        <v>1</v>
      </c>
    </row>
    <row r="3076" spans="1:26" hidden="1" x14ac:dyDescent="0.25">
      <c r="A3076" t="s">
        <v>13757</v>
      </c>
      <c r="B3076" t="s">
        <v>279</v>
      </c>
      <c r="C3076" t="s">
        <v>43</v>
      </c>
      <c r="D3076" t="s">
        <v>34</v>
      </c>
      <c r="E3076" t="s">
        <v>24</v>
      </c>
      <c r="F3076" t="s">
        <v>36</v>
      </c>
      <c r="G3076" t="s">
        <v>273</v>
      </c>
      <c r="H3076" t="s">
        <v>319</v>
      </c>
      <c r="I3076" t="b">
        <v>1</v>
      </c>
      <c r="J3076">
        <v>26.57</v>
      </c>
      <c r="K3076">
        <v>2382.4899999999998</v>
      </c>
      <c r="L3076" t="s">
        <v>13758</v>
      </c>
      <c r="M3076" s="2">
        <f t="shared" si="144"/>
        <v>45898.6</v>
      </c>
      <c r="N3076" t="s">
        <v>13759</v>
      </c>
      <c r="O3076" s="2">
        <f t="shared" si="145"/>
        <v>45906.297210648147</v>
      </c>
      <c r="Q3076" s="2" t="str">
        <f t="shared" si="146"/>
        <v/>
      </c>
      <c r="R3076" t="s">
        <v>13760</v>
      </c>
      <c r="S3076" t="s">
        <v>140</v>
      </c>
      <c r="T30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076" s="5" t="str">
        <f>IF(tb_ship[[#This Row],[current_status]]&lt;&gt;"DELIVERED", "",
  ABS(tb_ship[[#This Row],[Formated_actual_delivery_timestamp]] - tb_ship[[#This Row],[Formatted_estimated_delivery_timestamp]])
)</f>
        <v/>
      </c>
      <c r="V3076" t="s">
        <v>1013</v>
      </c>
      <c r="X3076">
        <v>4</v>
      </c>
      <c r="Y3076">
        <v>4</v>
      </c>
      <c r="Z3076" t="b">
        <v>1</v>
      </c>
    </row>
    <row r="3077" spans="1:26" hidden="1" x14ac:dyDescent="0.25">
      <c r="A3077" t="s">
        <v>13761</v>
      </c>
      <c r="B3077" t="s">
        <v>83</v>
      </c>
      <c r="C3077" t="s">
        <v>43</v>
      </c>
      <c r="D3077" t="s">
        <v>59</v>
      </c>
      <c r="E3077" t="s">
        <v>52</v>
      </c>
      <c r="F3077" t="s">
        <v>160</v>
      </c>
      <c r="G3077" t="s">
        <v>236</v>
      </c>
      <c r="H3077" t="s">
        <v>1077</v>
      </c>
      <c r="I3077" t="b">
        <v>0</v>
      </c>
      <c r="J3077">
        <v>12.63</v>
      </c>
      <c r="K3077">
        <v>969.8</v>
      </c>
      <c r="L3077" t="s">
        <v>13762</v>
      </c>
      <c r="M3077" s="2">
        <f t="shared" si="144"/>
        <v>45994.361111111117</v>
      </c>
      <c r="N3077" t="s">
        <v>13763</v>
      </c>
      <c r="O3077" s="2">
        <f t="shared" si="145"/>
        <v>46003.151747685188</v>
      </c>
      <c r="P3077" t="s">
        <v>13764</v>
      </c>
      <c r="Q3077" s="2">
        <f t="shared" si="146"/>
        <v>46002.524050925931</v>
      </c>
      <c r="R3077" t="s">
        <v>13764</v>
      </c>
      <c r="S3077" t="s">
        <v>30</v>
      </c>
      <c r="T30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7" s="5">
        <f>IF(tb_ship[[#This Row],[current_status]]&lt;&gt;"DELIVERED", "",
  ABS(tb_ship[[#This Row],[Formated_actual_delivery_timestamp]] - tb_ship[[#This Row],[Formatted_estimated_delivery_timestamp]])
)</f>
        <v>0.62769675925665069</v>
      </c>
      <c r="X3077">
        <v>4</v>
      </c>
      <c r="Y3077">
        <v>3</v>
      </c>
      <c r="Z3077" t="b">
        <v>0</v>
      </c>
    </row>
    <row r="3078" spans="1:26" hidden="1" x14ac:dyDescent="0.25">
      <c r="A3078" t="s">
        <v>13765</v>
      </c>
      <c r="B3078" t="s">
        <v>186</v>
      </c>
      <c r="C3078" t="s">
        <v>43</v>
      </c>
      <c r="D3078" t="s">
        <v>24</v>
      </c>
      <c r="E3078" t="s">
        <v>24</v>
      </c>
      <c r="F3078" t="s">
        <v>249</v>
      </c>
      <c r="G3078" t="s">
        <v>25</v>
      </c>
      <c r="I3078" t="b">
        <v>0</v>
      </c>
      <c r="J3078">
        <v>95.83</v>
      </c>
      <c r="K3078">
        <v>4167.58</v>
      </c>
      <c r="L3078" t="s">
        <v>13766</v>
      </c>
      <c r="M3078" s="2">
        <f t="shared" si="144"/>
        <v>46070.835416666669</v>
      </c>
      <c r="N3078" t="s">
        <v>13767</v>
      </c>
      <c r="O3078" s="2">
        <f t="shared" si="145"/>
        <v>46075.954016203708</v>
      </c>
      <c r="P3078" t="s">
        <v>13768</v>
      </c>
      <c r="Q3078" s="2">
        <f t="shared" si="146"/>
        <v>46075.59479166667</v>
      </c>
      <c r="R3078" t="s">
        <v>13768</v>
      </c>
      <c r="S3078" t="s">
        <v>30</v>
      </c>
      <c r="T30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78" s="5">
        <f>IF(tb_ship[[#This Row],[current_status]]&lt;&gt;"DELIVERED", "",
  ABS(tb_ship[[#This Row],[Formated_actual_delivery_timestamp]] - tb_ship[[#This Row],[Formatted_estimated_delivery_timestamp]])
)</f>
        <v>0.35922453703824431</v>
      </c>
      <c r="X3078">
        <v>2</v>
      </c>
      <c r="Y3078">
        <v>2</v>
      </c>
      <c r="Z3078" t="b">
        <v>0</v>
      </c>
    </row>
    <row r="3079" spans="1:26" hidden="1" x14ac:dyDescent="0.25">
      <c r="A3079" t="s">
        <v>13769</v>
      </c>
      <c r="B3079" t="s">
        <v>150</v>
      </c>
      <c r="C3079" t="s">
        <v>33</v>
      </c>
      <c r="D3079" t="s">
        <v>24</v>
      </c>
      <c r="E3079" t="s">
        <v>34</v>
      </c>
      <c r="F3079" t="s">
        <v>407</v>
      </c>
      <c r="G3079" t="s">
        <v>36</v>
      </c>
      <c r="H3079" t="s">
        <v>37</v>
      </c>
      <c r="I3079" t="b">
        <v>1</v>
      </c>
      <c r="J3079">
        <v>12.23</v>
      </c>
      <c r="K3079">
        <v>488.91</v>
      </c>
      <c r="L3079" t="s">
        <v>13770</v>
      </c>
      <c r="M3079" s="2">
        <f t="shared" si="144"/>
        <v>45985.602777777778</v>
      </c>
      <c r="N3079" t="s">
        <v>13771</v>
      </c>
      <c r="O3079" s="2">
        <f t="shared" si="145"/>
        <v>45991.493402777778</v>
      </c>
      <c r="P3079" t="s">
        <v>13772</v>
      </c>
      <c r="Q3079" s="2">
        <f t="shared" si="146"/>
        <v>45991.807442129633</v>
      </c>
      <c r="R3079" t="s">
        <v>13772</v>
      </c>
      <c r="S3079" t="s">
        <v>30</v>
      </c>
      <c r="T30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79" s="5">
        <f>IF(tb_ship[[#This Row],[current_status]]&lt;&gt;"DELIVERED", "",
  ABS(tb_ship[[#This Row],[Formated_actual_delivery_timestamp]] - tb_ship[[#This Row],[Formatted_estimated_delivery_timestamp]])
)</f>
        <v>0.31403935185517184</v>
      </c>
      <c r="X3079">
        <v>1</v>
      </c>
      <c r="Y3079">
        <v>46</v>
      </c>
      <c r="Z3079" t="b">
        <v>0</v>
      </c>
    </row>
    <row r="3080" spans="1:26" hidden="1" x14ac:dyDescent="0.25">
      <c r="A3080" t="s">
        <v>13773</v>
      </c>
      <c r="B3080" t="s">
        <v>168</v>
      </c>
      <c r="C3080" t="s">
        <v>51</v>
      </c>
      <c r="D3080" t="s">
        <v>59</v>
      </c>
      <c r="E3080" t="s">
        <v>52</v>
      </c>
      <c r="F3080" t="s">
        <v>1576</v>
      </c>
      <c r="G3080" t="s">
        <v>76</v>
      </c>
      <c r="H3080" t="s">
        <v>162</v>
      </c>
      <c r="I3080" t="b">
        <v>0</v>
      </c>
      <c r="J3080">
        <v>2.85</v>
      </c>
      <c r="K3080">
        <v>97.98</v>
      </c>
      <c r="L3080" t="s">
        <v>13774</v>
      </c>
      <c r="M3080" s="2">
        <f t="shared" si="144"/>
        <v>45888.775000000001</v>
      </c>
      <c r="N3080" t="s">
        <v>13775</v>
      </c>
      <c r="O3080" s="2">
        <f t="shared" si="145"/>
        <v>45895.884247685186</v>
      </c>
      <c r="P3080" t="s">
        <v>13776</v>
      </c>
      <c r="Q3080" s="2">
        <f t="shared" si="146"/>
        <v>45895.369942129633</v>
      </c>
      <c r="R3080" t="s">
        <v>13777</v>
      </c>
      <c r="S3080" t="s">
        <v>30</v>
      </c>
      <c r="T3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0" s="5">
        <f>IF(tb_ship[[#This Row],[current_status]]&lt;&gt;"DELIVERED", "",
  ABS(tb_ship[[#This Row],[Formated_actual_delivery_timestamp]] - tb_ship[[#This Row],[Formatted_estimated_delivery_timestamp]])
)</f>
        <v>0.51430555555270985</v>
      </c>
      <c r="X3080">
        <v>5</v>
      </c>
      <c r="Y3080">
        <v>4</v>
      </c>
      <c r="Z3080" t="b">
        <v>0</v>
      </c>
    </row>
    <row r="3081" spans="1:26" hidden="1" x14ac:dyDescent="0.25">
      <c r="A3081" t="s">
        <v>13778</v>
      </c>
      <c r="B3081" t="s">
        <v>58</v>
      </c>
      <c r="C3081" t="s">
        <v>23</v>
      </c>
      <c r="D3081" t="s">
        <v>24</v>
      </c>
      <c r="E3081" t="s">
        <v>24</v>
      </c>
      <c r="F3081" t="s">
        <v>196</v>
      </c>
      <c r="G3081" t="s">
        <v>189</v>
      </c>
      <c r="H3081" t="s">
        <v>152</v>
      </c>
      <c r="I3081" t="b">
        <v>0</v>
      </c>
      <c r="J3081">
        <v>33.39</v>
      </c>
      <c r="K3081">
        <v>411.03</v>
      </c>
      <c r="L3081" t="s">
        <v>13779</v>
      </c>
      <c r="M3081" s="2">
        <f t="shared" si="144"/>
        <v>45839.802083333336</v>
      </c>
      <c r="N3081" t="s">
        <v>13780</v>
      </c>
      <c r="O3081" s="2">
        <f t="shared" si="145"/>
        <v>45841.030231481483</v>
      </c>
      <c r="P3081" t="s">
        <v>13781</v>
      </c>
      <c r="Q3081" s="2">
        <f t="shared" si="146"/>
        <v>45841.430625000001</v>
      </c>
      <c r="R3081" t="s">
        <v>13782</v>
      </c>
      <c r="S3081" t="s">
        <v>30</v>
      </c>
      <c r="T30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81" s="5">
        <f>IF(tb_ship[[#This Row],[current_status]]&lt;&gt;"DELIVERED", "",
  ABS(tb_ship[[#This Row],[Formated_actual_delivery_timestamp]] - tb_ship[[#This Row],[Formatted_estimated_delivery_timestamp]])
)</f>
        <v>0.40039351851737592</v>
      </c>
      <c r="X3081">
        <v>2</v>
      </c>
      <c r="Y3081">
        <v>1</v>
      </c>
      <c r="Z3081" t="b">
        <v>0</v>
      </c>
    </row>
    <row r="3082" spans="1:26" hidden="1" x14ac:dyDescent="0.25">
      <c r="A3082" t="s">
        <v>13783</v>
      </c>
      <c r="B3082" t="s">
        <v>99</v>
      </c>
      <c r="C3082" t="s">
        <v>33</v>
      </c>
      <c r="D3082" t="s">
        <v>187</v>
      </c>
      <c r="E3082" t="s">
        <v>24</v>
      </c>
      <c r="F3082" t="s">
        <v>801</v>
      </c>
      <c r="G3082" t="s">
        <v>93</v>
      </c>
      <c r="H3082" t="s">
        <v>927</v>
      </c>
      <c r="I3082" t="b">
        <v>1</v>
      </c>
      <c r="J3082">
        <v>5.0999999999999996</v>
      </c>
      <c r="K3082">
        <v>303.20999999999998</v>
      </c>
      <c r="L3082" t="s">
        <v>13784</v>
      </c>
      <c r="M3082" s="2">
        <f t="shared" si="144"/>
        <v>45929.271527777775</v>
      </c>
      <c r="N3082" t="s">
        <v>13785</v>
      </c>
      <c r="O3082" s="2">
        <f t="shared" si="145"/>
        <v>45938.617048611108</v>
      </c>
      <c r="P3082" t="s">
        <v>13786</v>
      </c>
      <c r="Q3082" s="2">
        <f t="shared" si="146"/>
        <v>45938.476921296293</v>
      </c>
      <c r="R3082" t="s">
        <v>13787</v>
      </c>
      <c r="S3082" t="s">
        <v>30</v>
      </c>
      <c r="T30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2" s="5">
        <f>IF(tb_ship[[#This Row],[current_status]]&lt;&gt;"DELIVERED", "",
  ABS(tb_ship[[#This Row],[Formated_actual_delivery_timestamp]] - tb_ship[[#This Row],[Formatted_estimated_delivery_timestamp]])
)</f>
        <v>0.14012731481489027</v>
      </c>
      <c r="X3082">
        <v>3</v>
      </c>
      <c r="Y3082">
        <v>5</v>
      </c>
      <c r="Z3082" t="b">
        <v>0</v>
      </c>
    </row>
    <row r="3083" spans="1:26" hidden="1" x14ac:dyDescent="0.25">
      <c r="A3083" t="s">
        <v>13788</v>
      </c>
      <c r="B3083" t="s">
        <v>67</v>
      </c>
      <c r="C3083" t="s">
        <v>33</v>
      </c>
      <c r="D3083" t="s">
        <v>116</v>
      </c>
      <c r="E3083" t="s">
        <v>24</v>
      </c>
      <c r="F3083" t="s">
        <v>811</v>
      </c>
      <c r="G3083" t="s">
        <v>189</v>
      </c>
      <c r="H3083" t="s">
        <v>377</v>
      </c>
      <c r="I3083" t="b">
        <v>1</v>
      </c>
      <c r="J3083">
        <v>4.59</v>
      </c>
      <c r="K3083">
        <v>255.96</v>
      </c>
      <c r="L3083" t="s">
        <v>13789</v>
      </c>
      <c r="M3083" s="2">
        <f t="shared" si="144"/>
        <v>45922.762499999997</v>
      </c>
      <c r="N3083" t="s">
        <v>13790</v>
      </c>
      <c r="O3083" s="2">
        <f t="shared" si="145"/>
        <v>45928.389849537038</v>
      </c>
      <c r="P3083" t="s">
        <v>13791</v>
      </c>
      <c r="Q3083" s="2">
        <f t="shared" si="146"/>
        <v>45929.352048611108</v>
      </c>
      <c r="R3083" t="s">
        <v>13791</v>
      </c>
      <c r="S3083" t="s">
        <v>30</v>
      </c>
      <c r="T3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83" s="5">
        <f>IF(tb_ship[[#This Row],[current_status]]&lt;&gt;"DELIVERED", "",
  ABS(tb_ship[[#This Row],[Formated_actual_delivery_timestamp]] - tb_ship[[#This Row],[Formatted_estimated_delivery_timestamp]])
)</f>
        <v>0.96219907407066785</v>
      </c>
      <c r="X3083">
        <v>2</v>
      </c>
      <c r="Y3083">
        <v>3</v>
      </c>
      <c r="Z3083" t="b">
        <v>0</v>
      </c>
    </row>
    <row r="3084" spans="1:26" hidden="1" x14ac:dyDescent="0.25">
      <c r="A3084" t="s">
        <v>13792</v>
      </c>
      <c r="B3084" t="s">
        <v>203</v>
      </c>
      <c r="C3084" t="s">
        <v>33</v>
      </c>
      <c r="D3084" t="s">
        <v>24</v>
      </c>
      <c r="E3084" t="s">
        <v>24</v>
      </c>
      <c r="F3084" t="s">
        <v>196</v>
      </c>
      <c r="G3084" t="s">
        <v>407</v>
      </c>
      <c r="H3084" t="s">
        <v>152</v>
      </c>
      <c r="I3084" t="b">
        <v>0</v>
      </c>
      <c r="J3084">
        <v>7.5</v>
      </c>
      <c r="K3084">
        <v>227.8</v>
      </c>
      <c r="L3084" t="s">
        <v>13793</v>
      </c>
      <c r="M3084" s="2">
        <f t="shared" si="144"/>
        <v>45875.753472222226</v>
      </c>
      <c r="N3084" t="s">
        <v>13794</v>
      </c>
      <c r="O3084" s="2">
        <f t="shared" si="145"/>
        <v>45876.493958333333</v>
      </c>
      <c r="P3084" t="s">
        <v>13795</v>
      </c>
      <c r="Q3084" s="2">
        <f t="shared" si="146"/>
        <v>45875.969502314816</v>
      </c>
      <c r="R3084" t="s">
        <v>13795</v>
      </c>
      <c r="S3084" t="s">
        <v>30</v>
      </c>
      <c r="T30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4" s="5">
        <f>IF(tb_ship[[#This Row],[current_status]]&lt;&gt;"DELIVERED", "",
  ABS(tb_ship[[#This Row],[Formated_actual_delivery_timestamp]] - tb_ship[[#This Row],[Formatted_estimated_delivery_timestamp]])
)</f>
        <v>0.52445601851650281</v>
      </c>
      <c r="X3084">
        <v>3</v>
      </c>
      <c r="Y3084">
        <v>2</v>
      </c>
      <c r="Z3084" t="b">
        <v>0</v>
      </c>
    </row>
    <row r="3085" spans="1:26" hidden="1" x14ac:dyDescent="0.25">
      <c r="A3085" t="s">
        <v>13796</v>
      </c>
      <c r="B3085" t="s">
        <v>58</v>
      </c>
      <c r="C3085" t="s">
        <v>23</v>
      </c>
      <c r="D3085" t="s">
        <v>59</v>
      </c>
      <c r="E3085" t="s">
        <v>52</v>
      </c>
      <c r="F3085" t="s">
        <v>471</v>
      </c>
      <c r="G3085" t="s">
        <v>53</v>
      </c>
      <c r="H3085" t="s">
        <v>669</v>
      </c>
      <c r="I3085" t="b">
        <v>0</v>
      </c>
      <c r="J3085">
        <v>13.23</v>
      </c>
      <c r="K3085">
        <v>580.01</v>
      </c>
      <c r="L3085" t="s">
        <v>13797</v>
      </c>
      <c r="M3085" s="2">
        <f t="shared" si="144"/>
        <v>46035.344444444447</v>
      </c>
      <c r="N3085" t="s">
        <v>13798</v>
      </c>
      <c r="O3085" s="2">
        <f t="shared" si="145"/>
        <v>46040.279594907413</v>
      </c>
      <c r="P3085" t="s">
        <v>13799</v>
      </c>
      <c r="Q3085" s="2">
        <f t="shared" si="146"/>
        <v>46040.060034722228</v>
      </c>
      <c r="R3085" t="s">
        <v>13799</v>
      </c>
      <c r="S3085" t="s">
        <v>30</v>
      </c>
      <c r="T30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5" s="5">
        <f>IF(tb_ship[[#This Row],[current_status]]&lt;&gt;"DELIVERED", "",
  ABS(tb_ship[[#This Row],[Formated_actual_delivery_timestamp]] - tb_ship[[#This Row],[Formatted_estimated_delivery_timestamp]])
)</f>
        <v>0.21956018518540077</v>
      </c>
      <c r="X3085">
        <v>2</v>
      </c>
      <c r="Y3085">
        <v>2</v>
      </c>
      <c r="Z3085" t="b">
        <v>0</v>
      </c>
    </row>
    <row r="3086" spans="1:26" hidden="1" x14ac:dyDescent="0.25">
      <c r="A3086" t="s">
        <v>13800</v>
      </c>
      <c r="B3086" t="s">
        <v>955</v>
      </c>
      <c r="C3086" t="s">
        <v>33</v>
      </c>
      <c r="D3086" t="s">
        <v>173</v>
      </c>
      <c r="E3086" t="s">
        <v>52</v>
      </c>
      <c r="F3086" t="s">
        <v>421</v>
      </c>
      <c r="G3086" t="s">
        <v>1892</v>
      </c>
      <c r="H3086" t="s">
        <v>292</v>
      </c>
      <c r="I3086" t="b">
        <v>0</v>
      </c>
      <c r="J3086">
        <v>15.61</v>
      </c>
      <c r="K3086">
        <v>398.39</v>
      </c>
      <c r="L3086" t="s">
        <v>13801</v>
      </c>
      <c r="M3086" s="2">
        <f t="shared" si="144"/>
        <v>45882.341666666667</v>
      </c>
      <c r="N3086" t="s">
        <v>13802</v>
      </c>
      <c r="O3086" s="2">
        <f t="shared" si="145"/>
        <v>45891.188715277778</v>
      </c>
      <c r="P3086" t="s">
        <v>13803</v>
      </c>
      <c r="Q3086" s="2">
        <f t="shared" si="146"/>
        <v>45890.533263888894</v>
      </c>
      <c r="R3086" t="s">
        <v>13803</v>
      </c>
      <c r="S3086" t="s">
        <v>30</v>
      </c>
      <c r="T30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6" s="5">
        <f>IF(tb_ship[[#This Row],[current_status]]&lt;&gt;"DELIVERED", "",
  ABS(tb_ship[[#This Row],[Formated_actual_delivery_timestamp]] - tb_ship[[#This Row],[Formatted_estimated_delivery_timestamp]])
)</f>
        <v>0.65545138888410293</v>
      </c>
      <c r="X3086">
        <v>3</v>
      </c>
      <c r="Y3086">
        <v>5</v>
      </c>
      <c r="Z3086" t="b">
        <v>0</v>
      </c>
    </row>
    <row r="3087" spans="1:26" hidden="1" x14ac:dyDescent="0.25">
      <c r="A3087" t="s">
        <v>13804</v>
      </c>
      <c r="B3087" t="s">
        <v>67</v>
      </c>
      <c r="C3087" t="s">
        <v>23</v>
      </c>
      <c r="D3087" t="s">
        <v>187</v>
      </c>
      <c r="E3087" t="s">
        <v>24</v>
      </c>
      <c r="F3087" t="s">
        <v>188</v>
      </c>
      <c r="G3087" t="s">
        <v>68</v>
      </c>
      <c r="H3087" t="s">
        <v>927</v>
      </c>
      <c r="I3087" t="b">
        <v>1</v>
      </c>
      <c r="J3087">
        <v>25.92</v>
      </c>
      <c r="K3087">
        <v>384.96</v>
      </c>
      <c r="L3087" t="s">
        <v>13805</v>
      </c>
      <c r="M3087" s="2">
        <f t="shared" si="144"/>
        <v>45858.15347222222</v>
      </c>
      <c r="N3087" t="s">
        <v>13806</v>
      </c>
      <c r="O3087" s="2">
        <f t="shared" si="145"/>
        <v>45862.179351851853</v>
      </c>
      <c r="P3087" t="s">
        <v>13807</v>
      </c>
      <c r="Q3087" s="2">
        <f t="shared" si="146"/>
        <v>45862.180173611108</v>
      </c>
      <c r="R3087" t="s">
        <v>13807</v>
      </c>
      <c r="S3087" t="s">
        <v>30</v>
      </c>
      <c r="T30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87" s="5">
        <f>IF(tb_ship[[#This Row],[current_status]]&lt;&gt;"DELIVERED", "",
  ABS(tb_ship[[#This Row],[Formated_actual_delivery_timestamp]] - tb_ship[[#This Row],[Formatted_estimated_delivery_timestamp]])
)</f>
        <v>8.2175925490446389E-4</v>
      </c>
      <c r="X3087">
        <v>4</v>
      </c>
      <c r="Y3087">
        <v>5</v>
      </c>
      <c r="Z3087" t="b">
        <v>0</v>
      </c>
    </row>
    <row r="3088" spans="1:26" hidden="1" x14ac:dyDescent="0.25">
      <c r="A3088" t="s">
        <v>13808</v>
      </c>
      <c r="B3088" t="s">
        <v>660</v>
      </c>
      <c r="C3088" t="s">
        <v>23</v>
      </c>
      <c r="D3088" t="s">
        <v>126</v>
      </c>
      <c r="E3088" t="s">
        <v>24</v>
      </c>
      <c r="F3088" t="s">
        <v>272</v>
      </c>
      <c r="G3088" t="s">
        <v>128</v>
      </c>
      <c r="H3088" t="s">
        <v>129</v>
      </c>
      <c r="I3088" t="b">
        <v>1</v>
      </c>
      <c r="J3088">
        <v>21.03</v>
      </c>
      <c r="K3088">
        <v>999.09</v>
      </c>
      <c r="L3088" t="s">
        <v>13809</v>
      </c>
      <c r="M3088" s="2">
        <f t="shared" si="144"/>
        <v>45940.905555555561</v>
      </c>
      <c r="N3088" t="s">
        <v>13810</v>
      </c>
      <c r="O3088" s="2">
        <f t="shared" si="145"/>
        <v>45943.641770833339</v>
      </c>
      <c r="P3088" t="s">
        <v>13811</v>
      </c>
      <c r="Q3088" s="2">
        <f t="shared" si="146"/>
        <v>45943.455625000002</v>
      </c>
      <c r="R3088" t="s">
        <v>13812</v>
      </c>
      <c r="S3088" t="s">
        <v>30</v>
      </c>
      <c r="T30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8" s="5">
        <f>IF(tb_ship[[#This Row],[current_status]]&lt;&gt;"DELIVERED", "",
  ABS(tb_ship[[#This Row],[Formated_actual_delivery_timestamp]] - tb_ship[[#This Row],[Formatted_estimated_delivery_timestamp]])
)</f>
        <v>0.18614583333692281</v>
      </c>
      <c r="X3088">
        <v>1</v>
      </c>
      <c r="Y3088">
        <v>2</v>
      </c>
      <c r="Z3088" t="b">
        <v>0</v>
      </c>
    </row>
    <row r="3089" spans="1:26" hidden="1" x14ac:dyDescent="0.25">
      <c r="A3089" t="s">
        <v>13813</v>
      </c>
      <c r="B3089" t="s">
        <v>340</v>
      </c>
      <c r="C3089" t="s">
        <v>43</v>
      </c>
      <c r="D3089" t="s">
        <v>24</v>
      </c>
      <c r="E3089" t="s">
        <v>34</v>
      </c>
      <c r="F3089" t="s">
        <v>407</v>
      </c>
      <c r="G3089" t="s">
        <v>230</v>
      </c>
      <c r="H3089" t="s">
        <v>259</v>
      </c>
      <c r="I3089" t="b">
        <v>1</v>
      </c>
      <c r="J3089">
        <v>6.34</v>
      </c>
      <c r="K3089">
        <v>172.38</v>
      </c>
      <c r="L3089" t="s">
        <v>13814</v>
      </c>
      <c r="M3089" s="2">
        <f t="shared" si="144"/>
        <v>45903.569444444445</v>
      </c>
      <c r="N3089" t="s">
        <v>13815</v>
      </c>
      <c r="O3089" s="2">
        <f t="shared" si="145"/>
        <v>45917.179409722223</v>
      </c>
      <c r="P3089" t="s">
        <v>13816</v>
      </c>
      <c r="Q3089" s="2">
        <f t="shared" si="146"/>
        <v>45917.088483796302</v>
      </c>
      <c r="R3089" t="s">
        <v>13816</v>
      </c>
      <c r="S3089" t="s">
        <v>30</v>
      </c>
      <c r="T30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89" s="5">
        <f>IF(tb_ship[[#This Row],[current_status]]&lt;&gt;"DELIVERED", "",
  ABS(tb_ship[[#This Row],[Formated_actual_delivery_timestamp]] - tb_ship[[#This Row],[Formatted_estimated_delivery_timestamp]])
)</f>
        <v>9.0925925920601003E-2</v>
      </c>
      <c r="X3089">
        <v>1</v>
      </c>
      <c r="Y3089">
        <v>5</v>
      </c>
      <c r="Z3089" t="b">
        <v>0</v>
      </c>
    </row>
    <row r="3090" spans="1:26" hidden="1" x14ac:dyDescent="0.25">
      <c r="A3090" t="s">
        <v>13817</v>
      </c>
      <c r="B3090" t="s">
        <v>32</v>
      </c>
      <c r="C3090" t="s">
        <v>43</v>
      </c>
      <c r="D3090" t="s">
        <v>44</v>
      </c>
      <c r="E3090" t="s">
        <v>52</v>
      </c>
      <c r="F3090" t="s">
        <v>135</v>
      </c>
      <c r="G3090" t="s">
        <v>92</v>
      </c>
      <c r="H3090" t="s">
        <v>86</v>
      </c>
      <c r="I3090" t="b">
        <v>1</v>
      </c>
      <c r="J3090">
        <v>105.17</v>
      </c>
      <c r="K3090">
        <v>12081</v>
      </c>
      <c r="L3090" t="s">
        <v>13818</v>
      </c>
      <c r="M3090" s="2">
        <f t="shared" si="144"/>
        <v>45950.319444444445</v>
      </c>
      <c r="N3090" t="s">
        <v>13819</v>
      </c>
      <c r="O3090" s="2">
        <f t="shared" si="145"/>
        <v>45958.28087962963</v>
      </c>
      <c r="P3090" t="s">
        <v>13820</v>
      </c>
      <c r="Q3090" s="2">
        <f t="shared" si="146"/>
        <v>45957.728587962964</v>
      </c>
      <c r="R3090" t="s">
        <v>13821</v>
      </c>
      <c r="S3090" t="s">
        <v>30</v>
      </c>
      <c r="T30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0" s="5">
        <f>IF(tb_ship[[#This Row],[current_status]]&lt;&gt;"DELIVERED", "",
  ABS(tb_ship[[#This Row],[Formated_actual_delivery_timestamp]] - tb_ship[[#This Row],[Formatted_estimated_delivery_timestamp]])
)</f>
        <v>0.55229166666686069</v>
      </c>
      <c r="X3090">
        <v>2</v>
      </c>
      <c r="Y3090">
        <v>2</v>
      </c>
      <c r="Z3090" t="b">
        <v>0</v>
      </c>
    </row>
    <row r="3091" spans="1:26" hidden="1" x14ac:dyDescent="0.25">
      <c r="A3091" t="s">
        <v>13822</v>
      </c>
      <c r="B3091" t="s">
        <v>203</v>
      </c>
      <c r="C3091" t="s">
        <v>33</v>
      </c>
      <c r="D3091" t="s">
        <v>24</v>
      </c>
      <c r="E3091" t="s">
        <v>24</v>
      </c>
      <c r="F3091" t="s">
        <v>68</v>
      </c>
      <c r="G3091" t="s">
        <v>650</v>
      </c>
      <c r="H3091" t="s">
        <v>69</v>
      </c>
      <c r="I3091" t="b">
        <v>0</v>
      </c>
      <c r="J3091">
        <v>15.81</v>
      </c>
      <c r="K3091">
        <v>226.98</v>
      </c>
      <c r="L3091" t="s">
        <v>13823</v>
      </c>
      <c r="M3091" s="2">
        <f t="shared" si="144"/>
        <v>46024.729166666672</v>
      </c>
      <c r="N3091" t="s">
        <v>13824</v>
      </c>
      <c r="O3091" s="2">
        <f t="shared" si="145"/>
        <v>46028.035474537042</v>
      </c>
      <c r="P3091" t="s">
        <v>13825</v>
      </c>
      <c r="Q3091" s="2">
        <f t="shared" si="146"/>
        <v>46028.144131944449</v>
      </c>
      <c r="R3091" t="s">
        <v>13825</v>
      </c>
      <c r="S3091" t="s">
        <v>30</v>
      </c>
      <c r="T30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91" s="5">
        <f>IF(tb_ship[[#This Row],[current_status]]&lt;&gt;"DELIVERED", "",
  ABS(tb_ship[[#This Row],[Formated_actual_delivery_timestamp]] - tb_ship[[#This Row],[Formatted_estimated_delivery_timestamp]])
)</f>
        <v>0.10865740740700858</v>
      </c>
      <c r="X3091">
        <v>2</v>
      </c>
      <c r="Y3091">
        <v>1</v>
      </c>
      <c r="Z3091" t="b">
        <v>0</v>
      </c>
    </row>
    <row r="3092" spans="1:26" hidden="1" x14ac:dyDescent="0.25">
      <c r="A3092" t="s">
        <v>13826</v>
      </c>
      <c r="B3092" t="s">
        <v>99</v>
      </c>
      <c r="C3092" t="s">
        <v>51</v>
      </c>
      <c r="D3092" t="s">
        <v>187</v>
      </c>
      <c r="E3092" t="s">
        <v>24</v>
      </c>
      <c r="F3092" t="s">
        <v>597</v>
      </c>
      <c r="G3092" t="s">
        <v>128</v>
      </c>
      <c r="H3092" t="s">
        <v>927</v>
      </c>
      <c r="I3092" t="b">
        <v>1</v>
      </c>
      <c r="J3092">
        <v>9.76</v>
      </c>
      <c r="K3092">
        <v>641.96</v>
      </c>
      <c r="L3092" t="s">
        <v>13827</v>
      </c>
      <c r="M3092" s="2">
        <f t="shared" si="144"/>
        <v>45833.163888888892</v>
      </c>
      <c r="N3092" t="s">
        <v>13828</v>
      </c>
      <c r="O3092" s="2">
        <f t="shared" si="145"/>
        <v>45839.443414351852</v>
      </c>
      <c r="P3092" t="s">
        <v>13829</v>
      </c>
      <c r="Q3092" s="2">
        <f t="shared" si="146"/>
        <v>45838.996030092596</v>
      </c>
      <c r="R3092" t="s">
        <v>13829</v>
      </c>
      <c r="S3092" t="s">
        <v>30</v>
      </c>
      <c r="T30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2" s="5">
        <f>IF(tb_ship[[#This Row],[current_status]]&lt;&gt;"DELIVERED", "",
  ABS(tb_ship[[#This Row],[Formated_actual_delivery_timestamp]] - tb_ship[[#This Row],[Formatted_estimated_delivery_timestamp]])
)</f>
        <v>0.44738425925606862</v>
      </c>
      <c r="X3092">
        <v>3</v>
      </c>
      <c r="Y3092">
        <v>2</v>
      </c>
      <c r="Z3092" t="b">
        <v>0</v>
      </c>
    </row>
    <row r="3093" spans="1:26" hidden="1" x14ac:dyDescent="0.25">
      <c r="A3093" t="s">
        <v>13830</v>
      </c>
      <c r="B3093" t="s">
        <v>58</v>
      </c>
      <c r="C3093" t="s">
        <v>43</v>
      </c>
      <c r="D3093" t="s">
        <v>915</v>
      </c>
      <c r="E3093" t="s">
        <v>24</v>
      </c>
      <c r="F3093" t="s">
        <v>916</v>
      </c>
      <c r="G3093" t="s">
        <v>35</v>
      </c>
      <c r="H3093" t="s">
        <v>3163</v>
      </c>
      <c r="I3093" t="b">
        <v>1</v>
      </c>
      <c r="J3093">
        <v>2.23</v>
      </c>
      <c r="K3093">
        <v>53.33</v>
      </c>
      <c r="L3093" t="s">
        <v>13831</v>
      </c>
      <c r="M3093" s="2">
        <f t="shared" si="144"/>
        <v>45872.29791666667</v>
      </c>
      <c r="N3093" t="s">
        <v>13832</v>
      </c>
      <c r="O3093" s="2">
        <f t="shared" si="145"/>
        <v>45881.350046296298</v>
      </c>
      <c r="P3093" t="s">
        <v>13833</v>
      </c>
      <c r="Q3093" s="2">
        <f t="shared" si="146"/>
        <v>45881.132824074077</v>
      </c>
      <c r="R3093" t="s">
        <v>13833</v>
      </c>
      <c r="S3093" t="s">
        <v>30</v>
      </c>
      <c r="T3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3" s="5">
        <f>IF(tb_ship[[#This Row],[current_status]]&lt;&gt;"DELIVERED", "",
  ABS(tb_ship[[#This Row],[Formated_actual_delivery_timestamp]] - tb_ship[[#This Row],[Formatted_estimated_delivery_timestamp]])
)</f>
        <v>0.21722222222160781</v>
      </c>
      <c r="X3093">
        <v>4</v>
      </c>
      <c r="Y3093">
        <v>59</v>
      </c>
      <c r="Z3093" t="b">
        <v>0</v>
      </c>
    </row>
    <row r="3094" spans="1:26" hidden="1" x14ac:dyDescent="0.25">
      <c r="A3094" t="s">
        <v>13834</v>
      </c>
      <c r="B3094" t="s">
        <v>660</v>
      </c>
      <c r="C3094" t="s">
        <v>33</v>
      </c>
      <c r="D3094" t="s">
        <v>52</v>
      </c>
      <c r="E3094" t="s">
        <v>59</v>
      </c>
      <c r="F3094" t="s">
        <v>422</v>
      </c>
      <c r="G3094" t="s">
        <v>471</v>
      </c>
      <c r="H3094" t="s">
        <v>314</v>
      </c>
      <c r="I3094" t="b">
        <v>0</v>
      </c>
      <c r="J3094">
        <v>2.3199999999999998</v>
      </c>
      <c r="K3094">
        <v>64.06</v>
      </c>
      <c r="L3094" t="s">
        <v>13835</v>
      </c>
      <c r="M3094" s="2">
        <f t="shared" si="144"/>
        <v>45944.307638888895</v>
      </c>
      <c r="N3094" t="s">
        <v>13836</v>
      </c>
      <c r="O3094" s="2">
        <f t="shared" si="145"/>
        <v>45951.174097222225</v>
      </c>
      <c r="P3094" t="s">
        <v>13837</v>
      </c>
      <c r="Q3094" s="2">
        <f t="shared" si="146"/>
        <v>45951.101655092592</v>
      </c>
      <c r="R3094" t="s">
        <v>13837</v>
      </c>
      <c r="S3094" t="s">
        <v>30</v>
      </c>
      <c r="T30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4" s="5">
        <f>IF(tb_ship[[#This Row],[current_status]]&lt;&gt;"DELIVERED", "",
  ABS(tb_ship[[#This Row],[Formated_actual_delivery_timestamp]] - tb_ship[[#This Row],[Formatted_estimated_delivery_timestamp]])
)</f>
        <v>7.2442129632690921E-2</v>
      </c>
      <c r="X3094">
        <v>2</v>
      </c>
      <c r="Y3094">
        <v>4</v>
      </c>
      <c r="Z3094" t="b">
        <v>0</v>
      </c>
    </row>
    <row r="3095" spans="1:26" hidden="1" x14ac:dyDescent="0.25">
      <c r="A3095" t="s">
        <v>13838</v>
      </c>
      <c r="B3095" t="s">
        <v>1075</v>
      </c>
      <c r="C3095" t="s">
        <v>51</v>
      </c>
      <c r="D3095" t="s">
        <v>34</v>
      </c>
      <c r="E3095" t="s">
        <v>24</v>
      </c>
      <c r="F3095" t="s">
        <v>1604</v>
      </c>
      <c r="G3095" t="s">
        <v>196</v>
      </c>
      <c r="H3095" t="s">
        <v>319</v>
      </c>
      <c r="I3095" t="b">
        <v>0</v>
      </c>
      <c r="J3095">
        <v>34.700000000000003</v>
      </c>
      <c r="K3095">
        <v>2260.48</v>
      </c>
      <c r="L3095" t="s">
        <v>13839</v>
      </c>
      <c r="M3095" s="2">
        <f t="shared" si="144"/>
        <v>45952.396527777775</v>
      </c>
      <c r="N3095" t="s">
        <v>13840</v>
      </c>
      <c r="O3095" s="2">
        <f t="shared" si="145"/>
        <v>45956.765763888892</v>
      </c>
      <c r="P3095" t="s">
        <v>13841</v>
      </c>
      <c r="Q3095" s="2">
        <f t="shared" si="146"/>
        <v>45956.531018518515</v>
      </c>
      <c r="R3095" t="s">
        <v>13841</v>
      </c>
      <c r="S3095" t="s">
        <v>30</v>
      </c>
      <c r="T30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5" s="5">
        <f>IF(tb_ship[[#This Row],[current_status]]&lt;&gt;"DELIVERED", "",
  ABS(tb_ship[[#This Row],[Formated_actual_delivery_timestamp]] - tb_ship[[#This Row],[Formatted_estimated_delivery_timestamp]])
)</f>
        <v>0.23474537037691334</v>
      </c>
      <c r="X3095">
        <v>3</v>
      </c>
      <c r="Y3095">
        <v>3</v>
      </c>
      <c r="Z3095" t="b">
        <v>0</v>
      </c>
    </row>
    <row r="3096" spans="1:26" hidden="1" x14ac:dyDescent="0.25">
      <c r="A3096" t="s">
        <v>13842</v>
      </c>
      <c r="B3096" t="s">
        <v>279</v>
      </c>
      <c r="C3096" t="s">
        <v>33</v>
      </c>
      <c r="D3096" t="s">
        <v>44</v>
      </c>
      <c r="E3096" t="s">
        <v>24</v>
      </c>
      <c r="F3096" t="s">
        <v>109</v>
      </c>
      <c r="G3096" t="s">
        <v>25</v>
      </c>
      <c r="H3096" t="s">
        <v>181</v>
      </c>
      <c r="I3096" t="b">
        <v>1</v>
      </c>
      <c r="J3096">
        <v>16.11</v>
      </c>
      <c r="K3096">
        <v>405.82</v>
      </c>
      <c r="L3096" t="s">
        <v>13843</v>
      </c>
      <c r="M3096" s="2">
        <f t="shared" si="144"/>
        <v>45887.273611111108</v>
      </c>
      <c r="N3096" t="s">
        <v>13844</v>
      </c>
      <c r="O3096" s="2">
        <f t="shared" si="145"/>
        <v>45896.533680555556</v>
      </c>
      <c r="P3096" t="s">
        <v>13845</v>
      </c>
      <c r="Q3096" s="2">
        <f t="shared" si="146"/>
        <v>45896.193796296291</v>
      </c>
      <c r="R3096" t="s">
        <v>13845</v>
      </c>
      <c r="S3096" t="s">
        <v>30</v>
      </c>
      <c r="T30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6" s="5">
        <f>IF(tb_ship[[#This Row],[current_status]]&lt;&gt;"DELIVERED", "",
  ABS(tb_ship[[#This Row],[Formated_actual_delivery_timestamp]] - tb_ship[[#This Row],[Formatted_estimated_delivery_timestamp]])
)</f>
        <v>0.3398842592650908</v>
      </c>
      <c r="X3096">
        <v>2</v>
      </c>
      <c r="Y3096">
        <v>5</v>
      </c>
      <c r="Z3096" t="b">
        <v>0</v>
      </c>
    </row>
    <row r="3097" spans="1:26" hidden="1" x14ac:dyDescent="0.25">
      <c r="A3097" t="s">
        <v>13846</v>
      </c>
      <c r="B3097" t="s">
        <v>203</v>
      </c>
      <c r="C3097" t="s">
        <v>33</v>
      </c>
      <c r="D3097" t="s">
        <v>44</v>
      </c>
      <c r="E3097" t="s">
        <v>24</v>
      </c>
      <c r="F3097" t="s">
        <v>117</v>
      </c>
      <c r="G3097" t="s">
        <v>1499</v>
      </c>
      <c r="H3097" t="s">
        <v>776</v>
      </c>
      <c r="I3097" t="b">
        <v>1</v>
      </c>
      <c r="J3097">
        <v>1.65</v>
      </c>
      <c r="K3097">
        <v>72.69</v>
      </c>
      <c r="L3097" t="s">
        <v>13847</v>
      </c>
      <c r="M3097" s="2">
        <f t="shared" si="144"/>
        <v>46078.445833333331</v>
      </c>
      <c r="N3097" t="s">
        <v>13848</v>
      </c>
      <c r="O3097" s="2">
        <f t="shared" si="145"/>
        <v>46087.806412037033</v>
      </c>
      <c r="P3097" t="s">
        <v>13849</v>
      </c>
      <c r="Q3097" s="2">
        <f t="shared" si="146"/>
        <v>46087.749664351846</v>
      </c>
      <c r="R3097" t="s">
        <v>13849</v>
      </c>
      <c r="S3097" t="s">
        <v>30</v>
      </c>
      <c r="T30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097" s="5">
        <f>IF(tb_ship[[#This Row],[current_status]]&lt;&gt;"DELIVERED", "",
  ABS(tb_ship[[#This Row],[Formated_actual_delivery_timestamp]] - tb_ship[[#This Row],[Formatted_estimated_delivery_timestamp]])
)</f>
        <v>5.6747685186564922E-2</v>
      </c>
      <c r="X3097">
        <v>3</v>
      </c>
      <c r="Y3097">
        <v>4</v>
      </c>
      <c r="Z3097" t="b">
        <v>0</v>
      </c>
    </row>
    <row r="3098" spans="1:26" hidden="1" x14ac:dyDescent="0.25">
      <c r="A3098" t="s">
        <v>13850</v>
      </c>
      <c r="B3098" t="s">
        <v>58</v>
      </c>
      <c r="D3098" t="s">
        <v>34</v>
      </c>
      <c r="E3098" t="s">
        <v>24</v>
      </c>
      <c r="F3098" t="s">
        <v>230</v>
      </c>
      <c r="G3098" t="s">
        <v>249</v>
      </c>
      <c r="H3098" t="s">
        <v>319</v>
      </c>
      <c r="I3098" t="b">
        <v>1</v>
      </c>
      <c r="J3098">
        <v>10.41</v>
      </c>
      <c r="K3098">
        <v>182.42</v>
      </c>
      <c r="L3098" t="s">
        <v>13851</v>
      </c>
      <c r="M3098" s="2">
        <f t="shared" si="144"/>
        <v>45932.418749999997</v>
      </c>
      <c r="N3098" t="s">
        <v>13852</v>
      </c>
      <c r="O3098" s="2">
        <f t="shared" si="145"/>
        <v>45943.130902777775</v>
      </c>
      <c r="P3098" t="s">
        <v>13853</v>
      </c>
      <c r="Q3098" s="2">
        <f t="shared" si="146"/>
        <v>45943.562118055554</v>
      </c>
      <c r="R3098" t="s">
        <v>13854</v>
      </c>
      <c r="S3098" t="s">
        <v>30</v>
      </c>
      <c r="T30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98" s="5">
        <f>IF(tb_ship[[#This Row],[current_status]]&lt;&gt;"DELIVERED", "",
  ABS(tb_ship[[#This Row],[Formated_actual_delivery_timestamp]] - tb_ship[[#This Row],[Formatted_estimated_delivery_timestamp]])
)</f>
        <v>0.43121527777839219</v>
      </c>
      <c r="X3098">
        <v>3</v>
      </c>
      <c r="Y3098">
        <v>5</v>
      </c>
      <c r="Z3098" t="b">
        <v>0</v>
      </c>
    </row>
    <row r="3099" spans="1:26" hidden="1" x14ac:dyDescent="0.25">
      <c r="A3099" t="s">
        <v>13855</v>
      </c>
      <c r="B3099" t="s">
        <v>83</v>
      </c>
      <c r="C3099" t="s">
        <v>43</v>
      </c>
      <c r="D3099" t="s">
        <v>24</v>
      </c>
      <c r="E3099" t="s">
        <v>24</v>
      </c>
      <c r="F3099" t="s">
        <v>196</v>
      </c>
      <c r="G3099" t="s">
        <v>196</v>
      </c>
      <c r="H3099" t="s">
        <v>488</v>
      </c>
      <c r="I3099" t="b">
        <v>0</v>
      </c>
      <c r="J3099">
        <v>19.89</v>
      </c>
      <c r="K3099">
        <v>733.56</v>
      </c>
      <c r="L3099" t="s">
        <v>13856</v>
      </c>
      <c r="M3099" s="2">
        <f t="shared" si="144"/>
        <v>46016.629166666666</v>
      </c>
      <c r="N3099" t="s">
        <v>13857</v>
      </c>
      <c r="O3099" s="2">
        <f t="shared" si="145"/>
        <v>46015.904861111114</v>
      </c>
      <c r="P3099" t="s">
        <v>13858</v>
      </c>
      <c r="Q3099" s="2">
        <f t="shared" si="146"/>
        <v>46018.918032407411</v>
      </c>
      <c r="R3099" t="s">
        <v>13858</v>
      </c>
      <c r="S3099" t="s">
        <v>30</v>
      </c>
      <c r="T30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099" s="5">
        <f>IF(tb_ship[[#This Row],[current_status]]&lt;&gt;"DELIVERED", "",
  ABS(tb_ship[[#This Row],[Formated_actual_delivery_timestamp]] - tb_ship[[#This Row],[Formatted_estimated_delivery_timestamp]])
)</f>
        <v>3.0131712962975143</v>
      </c>
      <c r="X3099">
        <v>3</v>
      </c>
      <c r="Y3099">
        <v>2</v>
      </c>
      <c r="Z3099" t="b">
        <v>1</v>
      </c>
    </row>
    <row r="3100" spans="1:26" hidden="1" x14ac:dyDescent="0.25">
      <c r="A3100" t="s">
        <v>13859</v>
      </c>
      <c r="B3100" t="s">
        <v>134</v>
      </c>
      <c r="C3100" t="s">
        <v>43</v>
      </c>
      <c r="D3100" t="s">
        <v>24</v>
      </c>
      <c r="E3100" t="s">
        <v>52</v>
      </c>
      <c r="F3100" t="s">
        <v>128</v>
      </c>
      <c r="G3100" t="s">
        <v>422</v>
      </c>
      <c r="H3100" t="s">
        <v>531</v>
      </c>
      <c r="I3100" t="b">
        <v>1</v>
      </c>
      <c r="J3100">
        <v>13.31</v>
      </c>
      <c r="K3100">
        <v>386.01</v>
      </c>
      <c r="L3100" t="s">
        <v>13860</v>
      </c>
      <c r="M3100" s="2">
        <f t="shared" si="144"/>
        <v>46013.814583333333</v>
      </c>
      <c r="N3100" t="s">
        <v>13861</v>
      </c>
      <c r="O3100" s="2">
        <f t="shared" si="145"/>
        <v>46022.254884259259</v>
      </c>
      <c r="P3100" t="s">
        <v>13862</v>
      </c>
      <c r="Q3100" s="2">
        <f t="shared" si="146"/>
        <v>46022.594629629632</v>
      </c>
      <c r="R3100" t="s">
        <v>13862</v>
      </c>
      <c r="S3100" t="s">
        <v>30</v>
      </c>
      <c r="T31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00" s="5">
        <f>IF(tb_ship[[#This Row],[current_status]]&lt;&gt;"DELIVERED", "",
  ABS(tb_ship[[#This Row],[Formated_actual_delivery_timestamp]] - tb_ship[[#This Row],[Formatted_estimated_delivery_timestamp]])
)</f>
        <v>0.33974537037283881</v>
      </c>
      <c r="X3100">
        <v>1</v>
      </c>
      <c r="Y3100">
        <v>2</v>
      </c>
      <c r="Z3100" t="b">
        <v>0</v>
      </c>
    </row>
    <row r="3101" spans="1:26" hidden="1" x14ac:dyDescent="0.25">
      <c r="A3101" t="s">
        <v>13863</v>
      </c>
      <c r="B3101" t="s">
        <v>58</v>
      </c>
      <c r="C3101" t="s">
        <v>51</v>
      </c>
      <c r="D3101" t="s">
        <v>24</v>
      </c>
      <c r="E3101" t="s">
        <v>44</v>
      </c>
      <c r="F3101" t="s">
        <v>1839</v>
      </c>
      <c r="G3101" t="s">
        <v>117</v>
      </c>
      <c r="I3101" t="b">
        <v>1</v>
      </c>
      <c r="J3101">
        <v>3.42</v>
      </c>
      <c r="K3101">
        <v>42.33</v>
      </c>
      <c r="L3101" t="s">
        <v>13864</v>
      </c>
      <c r="M3101" s="2">
        <f t="shared" si="144"/>
        <v>45817.617361111115</v>
      </c>
      <c r="N3101" t="s">
        <v>13865</v>
      </c>
      <c r="O3101" s="2">
        <f t="shared" si="145"/>
        <v>45822.073171296295</v>
      </c>
      <c r="Q3101" s="2" t="str">
        <f t="shared" si="146"/>
        <v/>
      </c>
      <c r="R3101" t="s">
        <v>13866</v>
      </c>
      <c r="S3101" t="s">
        <v>140</v>
      </c>
      <c r="T31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01" s="5" t="str">
        <f>IF(tb_ship[[#This Row],[current_status]]&lt;&gt;"DELIVERED", "",
  ABS(tb_ship[[#This Row],[Formated_actual_delivery_timestamp]] - tb_ship[[#This Row],[Formatted_estimated_delivery_timestamp]])
)</f>
        <v/>
      </c>
      <c r="V3101" t="s">
        <v>5700</v>
      </c>
      <c r="W3101" t="s">
        <v>674</v>
      </c>
      <c r="X3101">
        <v>6</v>
      </c>
      <c r="Y3101">
        <v>3</v>
      </c>
      <c r="Z3101" t="b">
        <v>1</v>
      </c>
    </row>
    <row r="3102" spans="1:26" hidden="1" x14ac:dyDescent="0.25">
      <c r="A3102" t="s">
        <v>13867</v>
      </c>
      <c r="B3102" t="s">
        <v>203</v>
      </c>
      <c r="D3102" t="s">
        <v>24</v>
      </c>
      <c r="E3102" t="s">
        <v>44</v>
      </c>
      <c r="F3102" t="s">
        <v>249</v>
      </c>
      <c r="G3102" t="s">
        <v>180</v>
      </c>
      <c r="H3102" t="s">
        <v>4417</v>
      </c>
      <c r="I3102" t="b">
        <v>1</v>
      </c>
      <c r="J3102">
        <v>11.95</v>
      </c>
      <c r="K3102">
        <v>634.05999999999995</v>
      </c>
      <c r="L3102" t="s">
        <v>13868</v>
      </c>
      <c r="M3102" s="2">
        <f t="shared" si="144"/>
        <v>46080.631250000006</v>
      </c>
      <c r="N3102" t="s">
        <v>13869</v>
      </c>
      <c r="O3102" s="2">
        <f t="shared" si="145"/>
        <v>46083.25712962963</v>
      </c>
      <c r="Q3102" s="2" t="str">
        <f t="shared" si="146"/>
        <v/>
      </c>
      <c r="R3102" t="s">
        <v>13870</v>
      </c>
      <c r="S3102" t="s">
        <v>114</v>
      </c>
      <c r="T31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02" s="5" t="str">
        <f>IF(tb_ship[[#This Row],[current_status]]&lt;&gt;"DELIVERED", "",
  ABS(tb_ship[[#This Row],[Formated_actual_delivery_timestamp]] - tb_ship[[#This Row],[Formatted_estimated_delivery_timestamp]])
)</f>
        <v/>
      </c>
      <c r="X3102">
        <v>2</v>
      </c>
      <c r="Y3102">
        <v>4</v>
      </c>
      <c r="Z3102" t="b">
        <v>0</v>
      </c>
    </row>
    <row r="3103" spans="1:26" hidden="1" x14ac:dyDescent="0.25">
      <c r="A3103" t="s">
        <v>13871</v>
      </c>
      <c r="B3103" t="s">
        <v>186</v>
      </c>
      <c r="C3103" t="s">
        <v>43</v>
      </c>
      <c r="D3103" t="s">
        <v>52</v>
      </c>
      <c r="E3103" t="s">
        <v>59</v>
      </c>
      <c r="F3103" t="s">
        <v>236</v>
      </c>
      <c r="G3103" t="s">
        <v>313</v>
      </c>
      <c r="H3103" t="s">
        <v>1396</v>
      </c>
      <c r="I3103" t="b">
        <v>0</v>
      </c>
      <c r="J3103">
        <v>6.38</v>
      </c>
      <c r="K3103">
        <v>113.71</v>
      </c>
      <c r="L3103" t="s">
        <v>13872</v>
      </c>
      <c r="M3103" s="2">
        <f t="shared" si="144"/>
        <v>45993.548611111117</v>
      </c>
      <c r="N3103" t="s">
        <v>13873</v>
      </c>
      <c r="O3103" s="2">
        <f t="shared" si="145"/>
        <v>45999.942037037043</v>
      </c>
      <c r="P3103" t="s">
        <v>13874</v>
      </c>
      <c r="Q3103" s="2">
        <f t="shared" si="146"/>
        <v>46000.34447916667</v>
      </c>
      <c r="R3103" t="s">
        <v>13874</v>
      </c>
      <c r="S3103" t="s">
        <v>30</v>
      </c>
      <c r="T31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03" s="5">
        <f>IF(tb_ship[[#This Row],[current_status]]&lt;&gt;"DELIVERED", "",
  ABS(tb_ship[[#This Row],[Formated_actual_delivery_timestamp]] - tb_ship[[#This Row],[Formatted_estimated_delivery_timestamp]])
)</f>
        <v>0.40244212962716119</v>
      </c>
      <c r="X3103">
        <v>4</v>
      </c>
      <c r="Y3103">
        <v>2</v>
      </c>
      <c r="Z3103" t="b">
        <v>0</v>
      </c>
    </row>
    <row r="3104" spans="1:26" hidden="1" x14ac:dyDescent="0.25">
      <c r="A3104" t="s">
        <v>13875</v>
      </c>
      <c r="B3104" t="s">
        <v>3176</v>
      </c>
      <c r="C3104" t="s">
        <v>51</v>
      </c>
      <c r="D3104" t="s">
        <v>52</v>
      </c>
      <c r="E3104" t="s">
        <v>59</v>
      </c>
      <c r="F3104" t="s">
        <v>329</v>
      </c>
      <c r="G3104" t="s">
        <v>61</v>
      </c>
      <c r="H3104" t="s">
        <v>314</v>
      </c>
      <c r="I3104" t="b">
        <v>0</v>
      </c>
      <c r="J3104">
        <v>23.36</v>
      </c>
      <c r="K3104">
        <v>443.79</v>
      </c>
      <c r="L3104" t="s">
        <v>13876</v>
      </c>
      <c r="M3104" s="2">
        <f t="shared" si="144"/>
        <v>45828.745138888895</v>
      </c>
      <c r="N3104" t="s">
        <v>13877</v>
      </c>
      <c r="O3104" s="2">
        <f t="shared" si="145"/>
        <v>45832.732662037037</v>
      </c>
      <c r="Q3104" s="2" t="str">
        <f t="shared" si="146"/>
        <v/>
      </c>
      <c r="R3104" t="s">
        <v>13878</v>
      </c>
      <c r="S3104" t="s">
        <v>673</v>
      </c>
      <c r="T31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04" s="5" t="str">
        <f>IF(tb_ship[[#This Row],[current_status]]&lt;&gt;"DELIVERED", "",
  ABS(tb_ship[[#This Row],[Formated_actual_delivery_timestamp]] - tb_ship[[#This Row],[Formatted_estimated_delivery_timestamp]])
)</f>
        <v/>
      </c>
      <c r="V3104" t="s">
        <v>1323</v>
      </c>
      <c r="X3104">
        <v>6</v>
      </c>
      <c r="Y3104">
        <v>4</v>
      </c>
      <c r="Z3104" t="b">
        <v>1</v>
      </c>
    </row>
    <row r="3105" spans="1:26" hidden="1" x14ac:dyDescent="0.25">
      <c r="A3105" t="s">
        <v>13879</v>
      </c>
      <c r="B3105" t="s">
        <v>99</v>
      </c>
      <c r="C3105" t="s">
        <v>33</v>
      </c>
      <c r="D3105" t="s">
        <v>24</v>
      </c>
      <c r="E3105" t="s">
        <v>44</v>
      </c>
      <c r="F3105" t="s">
        <v>189</v>
      </c>
      <c r="G3105" t="s">
        <v>180</v>
      </c>
      <c r="H3105" t="s">
        <v>735</v>
      </c>
      <c r="I3105" t="b">
        <v>1</v>
      </c>
      <c r="J3105">
        <v>50.41</v>
      </c>
      <c r="K3105">
        <v>635.78</v>
      </c>
      <c r="L3105" t="s">
        <v>13880</v>
      </c>
      <c r="M3105" s="2">
        <f t="shared" si="144"/>
        <v>45866.531944444447</v>
      </c>
      <c r="N3105" t="s">
        <v>13881</v>
      </c>
      <c r="O3105" s="2">
        <f t="shared" si="145"/>
        <v>45874.532812500001</v>
      </c>
      <c r="P3105" t="s">
        <v>13882</v>
      </c>
      <c r="Q3105" s="2">
        <f t="shared" si="146"/>
        <v>45874.43922453704</v>
      </c>
      <c r="R3105" t="s">
        <v>13883</v>
      </c>
      <c r="S3105" t="s">
        <v>30</v>
      </c>
      <c r="T31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05" s="5">
        <f>IF(tb_ship[[#This Row],[current_status]]&lt;&gt;"DELIVERED", "",
  ABS(tb_ship[[#This Row],[Formated_actual_delivery_timestamp]] - tb_ship[[#This Row],[Formatted_estimated_delivery_timestamp]])
)</f>
        <v>9.3587962961464655E-2</v>
      </c>
      <c r="X3105">
        <v>3</v>
      </c>
      <c r="Y3105">
        <v>3</v>
      </c>
      <c r="Z3105" t="b">
        <v>0</v>
      </c>
    </row>
    <row r="3106" spans="1:26" hidden="1" x14ac:dyDescent="0.25">
      <c r="A3106" t="s">
        <v>13884</v>
      </c>
      <c r="B3106" t="s">
        <v>32</v>
      </c>
      <c r="C3106" t="s">
        <v>51</v>
      </c>
      <c r="D3106" t="s">
        <v>44</v>
      </c>
      <c r="E3106" t="s">
        <v>52</v>
      </c>
      <c r="F3106" t="s">
        <v>45</v>
      </c>
      <c r="G3106" t="s">
        <v>236</v>
      </c>
      <c r="H3106" t="s">
        <v>86</v>
      </c>
      <c r="I3106" t="b">
        <v>1</v>
      </c>
      <c r="J3106">
        <v>19.36</v>
      </c>
      <c r="K3106">
        <v>414.01</v>
      </c>
      <c r="L3106" t="s">
        <v>13885</v>
      </c>
      <c r="M3106" s="2">
        <f t="shared" si="144"/>
        <v>45869.43472222222</v>
      </c>
      <c r="N3106" t="s">
        <v>13886</v>
      </c>
      <c r="O3106" s="2">
        <f t="shared" si="145"/>
        <v>45874.955763888887</v>
      </c>
      <c r="P3106" t="s">
        <v>13887</v>
      </c>
      <c r="Q3106" s="2">
        <f t="shared" si="146"/>
        <v>45875.54724537037</v>
      </c>
      <c r="R3106" t="s">
        <v>13887</v>
      </c>
      <c r="S3106" t="s">
        <v>30</v>
      </c>
      <c r="T31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06" s="5">
        <f>IF(tb_ship[[#This Row],[current_status]]&lt;&gt;"DELIVERED", "",
  ABS(tb_ship[[#This Row],[Formated_actual_delivery_timestamp]] - tb_ship[[#This Row],[Formatted_estimated_delivery_timestamp]])
)</f>
        <v>0.59148148148233304</v>
      </c>
      <c r="X3106">
        <v>1</v>
      </c>
      <c r="Y3106">
        <v>5</v>
      </c>
      <c r="Z3106" t="b">
        <v>0</v>
      </c>
    </row>
    <row r="3107" spans="1:26" hidden="1" x14ac:dyDescent="0.25">
      <c r="A3107" t="s">
        <v>13888</v>
      </c>
      <c r="B3107" t="s">
        <v>279</v>
      </c>
      <c r="D3107" t="s">
        <v>915</v>
      </c>
      <c r="E3107" t="s">
        <v>24</v>
      </c>
      <c r="F3107" t="s">
        <v>1180</v>
      </c>
      <c r="G3107" t="s">
        <v>68</v>
      </c>
      <c r="H3107" t="s">
        <v>3163</v>
      </c>
      <c r="I3107" t="b">
        <v>1</v>
      </c>
      <c r="J3107">
        <v>15.19</v>
      </c>
      <c r="K3107">
        <v>235.59</v>
      </c>
      <c r="L3107" t="s">
        <v>13889</v>
      </c>
      <c r="M3107" s="2">
        <f t="shared" si="144"/>
        <v>45947.745138888895</v>
      </c>
      <c r="N3107" t="s">
        <v>13890</v>
      </c>
      <c r="O3107" s="2">
        <f t="shared" si="145"/>
        <v>45951.758194444446</v>
      </c>
      <c r="P3107" t="s">
        <v>13891</v>
      </c>
      <c r="Q3107" s="2">
        <f t="shared" si="146"/>
        <v>45951.977569444447</v>
      </c>
      <c r="R3107" t="s">
        <v>13891</v>
      </c>
      <c r="S3107" t="s">
        <v>30</v>
      </c>
      <c r="T3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07" s="5">
        <f>IF(tb_ship[[#This Row],[current_status]]&lt;&gt;"DELIVERED", "",
  ABS(tb_ship[[#This Row],[Formated_actual_delivery_timestamp]] - tb_ship[[#This Row],[Formatted_estimated_delivery_timestamp]])
)</f>
        <v>0.21937500000058208</v>
      </c>
      <c r="X3107">
        <v>2</v>
      </c>
      <c r="Y3107">
        <v>3</v>
      </c>
      <c r="Z3107" t="b">
        <v>0</v>
      </c>
    </row>
    <row r="3108" spans="1:26" hidden="1" x14ac:dyDescent="0.25">
      <c r="A3108" t="s">
        <v>13892</v>
      </c>
      <c r="B3108" t="s">
        <v>1075</v>
      </c>
      <c r="D3108" t="s">
        <v>52</v>
      </c>
      <c r="E3108" t="s">
        <v>24</v>
      </c>
      <c r="F3108" t="s">
        <v>422</v>
      </c>
      <c r="G3108" t="s">
        <v>93</v>
      </c>
      <c r="H3108" t="s">
        <v>1024</v>
      </c>
      <c r="I3108" t="b">
        <v>0</v>
      </c>
      <c r="J3108">
        <v>48.38</v>
      </c>
      <c r="K3108">
        <v>1392.92</v>
      </c>
      <c r="L3108" t="s">
        <v>13893</v>
      </c>
      <c r="M3108" s="2">
        <f t="shared" si="144"/>
        <v>45856.254861111112</v>
      </c>
      <c r="N3108" t="s">
        <v>13894</v>
      </c>
      <c r="O3108" s="2">
        <f t="shared" si="145"/>
        <v>45863.733194444445</v>
      </c>
      <c r="Q3108" s="2" t="str">
        <f t="shared" si="146"/>
        <v/>
      </c>
      <c r="R3108" t="s">
        <v>13895</v>
      </c>
      <c r="S3108" t="s">
        <v>140</v>
      </c>
      <c r="T31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08" s="5" t="str">
        <f>IF(tb_ship[[#This Row],[current_status]]&lt;&gt;"DELIVERED", "",
  ABS(tb_ship[[#This Row],[Formated_actual_delivery_timestamp]] - tb_ship[[#This Row],[Formatted_estimated_delivery_timestamp]])
)</f>
        <v/>
      </c>
      <c r="V3108" t="s">
        <v>658</v>
      </c>
      <c r="W3108" t="s">
        <v>2226</v>
      </c>
      <c r="X3108">
        <v>5</v>
      </c>
      <c r="Y3108">
        <v>4</v>
      </c>
      <c r="Z3108" t="b">
        <v>1</v>
      </c>
    </row>
    <row r="3109" spans="1:26" hidden="1" x14ac:dyDescent="0.25">
      <c r="A3109" t="s">
        <v>13896</v>
      </c>
      <c r="B3109" t="s">
        <v>186</v>
      </c>
      <c r="C3109" t="s">
        <v>51</v>
      </c>
      <c r="D3109" t="s">
        <v>24</v>
      </c>
      <c r="E3109" t="s">
        <v>52</v>
      </c>
      <c r="F3109" t="s">
        <v>93</v>
      </c>
      <c r="G3109" t="s">
        <v>92</v>
      </c>
      <c r="H3109" t="s">
        <v>1733</v>
      </c>
      <c r="I3109" t="b">
        <v>1</v>
      </c>
      <c r="J3109">
        <v>2.7</v>
      </c>
      <c r="K3109">
        <v>53.35</v>
      </c>
      <c r="L3109" t="s">
        <v>13897</v>
      </c>
      <c r="M3109" s="2">
        <f t="shared" si="144"/>
        <v>46046.632638888892</v>
      </c>
      <c r="N3109" t="s">
        <v>13898</v>
      </c>
      <c r="O3109" s="2">
        <f t="shared" si="145"/>
        <v>46051.955601851856</v>
      </c>
      <c r="P3109" t="s">
        <v>13899</v>
      </c>
      <c r="Q3109" s="2">
        <f t="shared" si="146"/>
        <v>46051.504930555559</v>
      </c>
      <c r="R3109" t="s">
        <v>13899</v>
      </c>
      <c r="S3109" t="s">
        <v>30</v>
      </c>
      <c r="T31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09" s="5">
        <f>IF(tb_ship[[#This Row],[current_status]]&lt;&gt;"DELIVERED", "",
  ABS(tb_ship[[#This Row],[Formated_actual_delivery_timestamp]] - tb_ship[[#This Row],[Formatted_estimated_delivery_timestamp]])
)</f>
        <v>0.45067129629751435</v>
      </c>
      <c r="X3109">
        <v>3</v>
      </c>
      <c r="Y3109">
        <v>3</v>
      </c>
      <c r="Z3109" t="b">
        <v>0</v>
      </c>
    </row>
    <row r="3110" spans="1:26" hidden="1" x14ac:dyDescent="0.25">
      <c r="A3110" t="s">
        <v>13900</v>
      </c>
      <c r="B3110" t="s">
        <v>955</v>
      </c>
      <c r="C3110" t="s">
        <v>33</v>
      </c>
      <c r="D3110" t="s">
        <v>24</v>
      </c>
      <c r="E3110" t="s">
        <v>44</v>
      </c>
      <c r="F3110" t="s">
        <v>407</v>
      </c>
      <c r="G3110" t="s">
        <v>117</v>
      </c>
      <c r="I3110" t="b">
        <v>1</v>
      </c>
      <c r="J3110">
        <v>27.57</v>
      </c>
      <c r="K3110">
        <v>2462.0100000000002</v>
      </c>
      <c r="L3110" t="s">
        <v>13901</v>
      </c>
      <c r="M3110" s="2">
        <f t="shared" si="144"/>
        <v>45839.790972222225</v>
      </c>
      <c r="N3110" t="s">
        <v>13902</v>
      </c>
      <c r="O3110" s="2">
        <f t="shared" si="145"/>
        <v>45848.504467592589</v>
      </c>
      <c r="P3110" t="s">
        <v>13903</v>
      </c>
      <c r="Q3110" s="2">
        <f t="shared" si="146"/>
        <v>45848.848402777781</v>
      </c>
      <c r="R3110" t="s">
        <v>13904</v>
      </c>
      <c r="S3110" t="s">
        <v>30</v>
      </c>
      <c r="T31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0" s="5">
        <f>IF(tb_ship[[#This Row],[current_status]]&lt;&gt;"DELIVERED", "",
  ABS(tb_ship[[#This Row],[Formated_actual_delivery_timestamp]] - tb_ship[[#This Row],[Formatted_estimated_delivery_timestamp]])
)</f>
        <v>0.34393518519209465</v>
      </c>
      <c r="X3110">
        <v>3</v>
      </c>
      <c r="Y3110">
        <v>5</v>
      </c>
      <c r="Z3110" t="b">
        <v>0</v>
      </c>
    </row>
    <row r="3111" spans="1:26" hidden="1" x14ac:dyDescent="0.25">
      <c r="A3111" t="s">
        <v>13905</v>
      </c>
      <c r="B3111" t="s">
        <v>1362</v>
      </c>
      <c r="C3111" t="s">
        <v>51</v>
      </c>
      <c r="D3111" t="s">
        <v>301</v>
      </c>
      <c r="E3111" t="s">
        <v>24</v>
      </c>
      <c r="F3111" t="s">
        <v>357</v>
      </c>
      <c r="G3111" t="s">
        <v>196</v>
      </c>
      <c r="H3111" t="s">
        <v>303</v>
      </c>
      <c r="I3111" t="b">
        <v>1</v>
      </c>
      <c r="J3111">
        <v>7.55</v>
      </c>
      <c r="K3111">
        <v>444.34</v>
      </c>
      <c r="L3111" t="s">
        <v>13906</v>
      </c>
      <c r="M3111" s="2">
        <f t="shared" si="144"/>
        <v>45950.720138888886</v>
      </c>
      <c r="N3111" t="s">
        <v>13907</v>
      </c>
      <c r="O3111" s="2">
        <f t="shared" si="145"/>
        <v>45955.358969907407</v>
      </c>
      <c r="P3111" t="s">
        <v>13908</v>
      </c>
      <c r="Q3111" s="2">
        <f t="shared" si="146"/>
        <v>45955.440370370372</v>
      </c>
      <c r="R3111" t="s">
        <v>13908</v>
      </c>
      <c r="S3111" t="s">
        <v>30</v>
      </c>
      <c r="T31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1" s="5">
        <f>IF(tb_ship[[#This Row],[current_status]]&lt;&gt;"DELIVERED", "",
  ABS(tb_ship[[#This Row],[Formated_actual_delivery_timestamp]] - tb_ship[[#This Row],[Formatted_estimated_delivery_timestamp]])
)</f>
        <v>8.1400462964666076E-2</v>
      </c>
      <c r="X3111">
        <v>2</v>
      </c>
      <c r="Y3111">
        <v>3</v>
      </c>
      <c r="Z3111" t="b">
        <v>0</v>
      </c>
    </row>
    <row r="3112" spans="1:26" hidden="1" x14ac:dyDescent="0.25">
      <c r="A3112" t="s">
        <v>13909</v>
      </c>
      <c r="B3112" t="s">
        <v>186</v>
      </c>
      <c r="C3112" t="s">
        <v>33</v>
      </c>
      <c r="D3112" t="s">
        <v>44</v>
      </c>
      <c r="E3112" t="s">
        <v>52</v>
      </c>
      <c r="F3112" t="s">
        <v>117</v>
      </c>
      <c r="G3112" t="s">
        <v>329</v>
      </c>
      <c r="H3112" t="s">
        <v>86</v>
      </c>
      <c r="I3112" t="b">
        <v>1</v>
      </c>
      <c r="J3112">
        <v>13.35</v>
      </c>
      <c r="K3112">
        <v>314.92</v>
      </c>
      <c r="L3112" t="s">
        <v>13910</v>
      </c>
      <c r="M3112" s="2">
        <f t="shared" si="144"/>
        <v>45820.220833333333</v>
      </c>
      <c r="N3112" t="s">
        <v>13911</v>
      </c>
      <c r="O3112" s="2">
        <f t="shared" si="145"/>
        <v>45827.982395833329</v>
      </c>
      <c r="P3112" t="s">
        <v>13912</v>
      </c>
      <c r="Q3112" s="2">
        <f t="shared" si="146"/>
        <v>45828.500243055554</v>
      </c>
      <c r="R3112" t="s">
        <v>13913</v>
      </c>
      <c r="S3112" t="s">
        <v>30</v>
      </c>
      <c r="T31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2" s="5">
        <f>IF(tb_ship[[#This Row],[current_status]]&lt;&gt;"DELIVERED", "",
  ABS(tb_ship[[#This Row],[Formated_actual_delivery_timestamp]] - tb_ship[[#This Row],[Formatted_estimated_delivery_timestamp]])
)</f>
        <v>0.51784722222510027</v>
      </c>
      <c r="X3112">
        <v>3</v>
      </c>
      <c r="Y3112">
        <v>3</v>
      </c>
      <c r="Z3112" t="b">
        <v>0</v>
      </c>
    </row>
    <row r="3113" spans="1:26" hidden="1" x14ac:dyDescent="0.25">
      <c r="A3113" t="s">
        <v>13914</v>
      </c>
      <c r="B3113" t="s">
        <v>186</v>
      </c>
      <c r="C3113" t="s">
        <v>33</v>
      </c>
      <c r="D3113" t="s">
        <v>116</v>
      </c>
      <c r="E3113" t="s">
        <v>24</v>
      </c>
      <c r="F3113" t="s">
        <v>811</v>
      </c>
      <c r="G3113" t="s">
        <v>189</v>
      </c>
      <c r="H3113" t="s">
        <v>5276</v>
      </c>
      <c r="I3113" t="b">
        <v>1</v>
      </c>
      <c r="J3113">
        <v>11.02</v>
      </c>
      <c r="K3113">
        <v>228.39</v>
      </c>
      <c r="L3113" t="s">
        <v>13915</v>
      </c>
      <c r="M3113" s="2">
        <f t="shared" si="144"/>
        <v>46080.73541666667</v>
      </c>
      <c r="N3113" t="s">
        <v>13916</v>
      </c>
      <c r="O3113" s="2">
        <f t="shared" si="145"/>
        <v>46085.03466435185</v>
      </c>
      <c r="Q3113" s="2" t="str">
        <f t="shared" si="146"/>
        <v/>
      </c>
      <c r="R3113" t="s">
        <v>13917</v>
      </c>
      <c r="S3113" t="s">
        <v>114</v>
      </c>
      <c r="T31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13" s="5" t="str">
        <f>IF(tb_ship[[#This Row],[current_status]]&lt;&gt;"DELIVERED", "",
  ABS(tb_ship[[#This Row],[Formated_actual_delivery_timestamp]] - tb_ship[[#This Row],[Formatted_estimated_delivery_timestamp]])
)</f>
        <v/>
      </c>
      <c r="X3113">
        <v>1</v>
      </c>
      <c r="Y3113">
        <v>2</v>
      </c>
      <c r="Z3113" t="b">
        <v>0</v>
      </c>
    </row>
    <row r="3114" spans="1:26" hidden="1" x14ac:dyDescent="0.25">
      <c r="A3114" t="s">
        <v>13918</v>
      </c>
      <c r="B3114" t="s">
        <v>67</v>
      </c>
      <c r="C3114" t="s">
        <v>43</v>
      </c>
      <c r="D3114" t="s">
        <v>24</v>
      </c>
      <c r="E3114" t="s">
        <v>24</v>
      </c>
      <c r="F3114" t="s">
        <v>196</v>
      </c>
      <c r="G3114" t="s">
        <v>196</v>
      </c>
      <c r="H3114" t="s">
        <v>152</v>
      </c>
      <c r="I3114" t="b">
        <v>0</v>
      </c>
      <c r="J3114">
        <v>12.88</v>
      </c>
      <c r="K3114">
        <v>667.66</v>
      </c>
      <c r="L3114" t="s">
        <v>13919</v>
      </c>
      <c r="M3114" s="2">
        <f t="shared" si="144"/>
        <v>45926.561805555561</v>
      </c>
      <c r="N3114" t="s">
        <v>13920</v>
      </c>
      <c r="O3114" s="2">
        <f t="shared" si="145"/>
        <v>45928.408043981486</v>
      </c>
      <c r="P3114" t="s">
        <v>13921</v>
      </c>
      <c r="Q3114" s="2">
        <f t="shared" si="146"/>
        <v>45928.511747685188</v>
      </c>
      <c r="R3114" t="s">
        <v>13921</v>
      </c>
      <c r="S3114" t="s">
        <v>30</v>
      </c>
      <c r="T31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4" s="5">
        <f>IF(tb_ship[[#This Row],[current_status]]&lt;&gt;"DELIVERED", "",
  ABS(tb_ship[[#This Row],[Formated_actual_delivery_timestamp]] - tb_ship[[#This Row],[Formatted_estimated_delivery_timestamp]])
)</f>
        <v>0.10370370370219462</v>
      </c>
      <c r="X3114">
        <v>3</v>
      </c>
      <c r="Y3114">
        <v>33</v>
      </c>
      <c r="Z3114" t="b">
        <v>0</v>
      </c>
    </row>
    <row r="3115" spans="1:26" hidden="1" x14ac:dyDescent="0.25">
      <c r="A3115" t="s">
        <v>13922</v>
      </c>
      <c r="B3115" t="s">
        <v>573</v>
      </c>
      <c r="C3115" t="s">
        <v>51</v>
      </c>
      <c r="D3115" t="s">
        <v>52</v>
      </c>
      <c r="E3115" t="s">
        <v>24</v>
      </c>
      <c r="F3115" t="s">
        <v>243</v>
      </c>
      <c r="G3115" t="s">
        <v>407</v>
      </c>
      <c r="H3115" t="s">
        <v>694</v>
      </c>
      <c r="I3115" t="b">
        <v>1</v>
      </c>
      <c r="J3115">
        <v>9.09</v>
      </c>
      <c r="K3115">
        <v>294</v>
      </c>
      <c r="L3115" t="s">
        <v>13923</v>
      </c>
      <c r="M3115" s="2">
        <f t="shared" si="144"/>
        <v>46037.741666666669</v>
      </c>
      <c r="N3115" t="s">
        <v>13924</v>
      </c>
      <c r="O3115" s="2">
        <f t="shared" si="145"/>
        <v>46041.748472222222</v>
      </c>
      <c r="P3115" t="s">
        <v>13925</v>
      </c>
      <c r="Q3115" s="2">
        <f t="shared" si="146"/>
        <v>46042.208298611113</v>
      </c>
      <c r="R3115" t="s">
        <v>13926</v>
      </c>
      <c r="S3115" t="s">
        <v>30</v>
      </c>
      <c r="T31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5" s="5">
        <f>IF(tb_ship[[#This Row],[current_status]]&lt;&gt;"DELIVERED", "",
  ABS(tb_ship[[#This Row],[Formated_actual_delivery_timestamp]] - tb_ship[[#This Row],[Formatted_estimated_delivery_timestamp]])
)</f>
        <v>0.45982638889108784</v>
      </c>
      <c r="X3115">
        <v>2</v>
      </c>
      <c r="Y3115">
        <v>5</v>
      </c>
      <c r="Z3115" t="b">
        <v>0</v>
      </c>
    </row>
    <row r="3116" spans="1:26" hidden="1" x14ac:dyDescent="0.25">
      <c r="A3116" t="s">
        <v>13927</v>
      </c>
      <c r="B3116" t="s">
        <v>203</v>
      </c>
      <c r="C3116" t="s">
        <v>33</v>
      </c>
      <c r="D3116" t="s">
        <v>24</v>
      </c>
      <c r="E3116" t="s">
        <v>44</v>
      </c>
      <c r="F3116" t="s">
        <v>25</v>
      </c>
      <c r="G3116" t="s">
        <v>45</v>
      </c>
      <c r="H3116" t="s">
        <v>735</v>
      </c>
      <c r="I3116" t="b">
        <v>1</v>
      </c>
      <c r="J3116">
        <v>94.39</v>
      </c>
      <c r="K3116">
        <v>2605.66</v>
      </c>
      <c r="L3116" t="s">
        <v>13928</v>
      </c>
      <c r="M3116" s="2">
        <f t="shared" si="144"/>
        <v>45936.782638888893</v>
      </c>
      <c r="N3116" t="s">
        <v>13929</v>
      </c>
      <c r="O3116" s="2">
        <f t="shared" si="145"/>
        <v>45940.65011574074</v>
      </c>
      <c r="P3116" t="s">
        <v>13930</v>
      </c>
      <c r="Q3116" s="2">
        <f t="shared" si="146"/>
        <v>45940.899398148147</v>
      </c>
      <c r="R3116" t="s">
        <v>13930</v>
      </c>
      <c r="S3116" t="s">
        <v>30</v>
      </c>
      <c r="T31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16" s="5">
        <f>IF(tb_ship[[#This Row],[current_status]]&lt;&gt;"DELIVERED", "",
  ABS(tb_ship[[#This Row],[Formated_actual_delivery_timestamp]] - tb_ship[[#This Row],[Formatted_estimated_delivery_timestamp]])
)</f>
        <v>0.24928240740700858</v>
      </c>
      <c r="X3116">
        <v>3</v>
      </c>
      <c r="Y3116">
        <v>5</v>
      </c>
      <c r="Z3116" t="b">
        <v>0</v>
      </c>
    </row>
    <row r="3117" spans="1:26" hidden="1" x14ac:dyDescent="0.25">
      <c r="A3117" t="s">
        <v>13931</v>
      </c>
      <c r="B3117" t="s">
        <v>58</v>
      </c>
      <c r="C3117" t="s">
        <v>33</v>
      </c>
      <c r="D3117" t="s">
        <v>24</v>
      </c>
      <c r="E3117" t="s">
        <v>24</v>
      </c>
      <c r="F3117" t="s">
        <v>273</v>
      </c>
      <c r="G3117" t="s">
        <v>68</v>
      </c>
      <c r="H3117" t="s">
        <v>152</v>
      </c>
      <c r="I3117" t="b">
        <v>0</v>
      </c>
      <c r="J3117">
        <v>10.64</v>
      </c>
      <c r="K3117">
        <v>370.65</v>
      </c>
      <c r="L3117" t="s">
        <v>13932</v>
      </c>
      <c r="M3117" s="2">
        <f t="shared" si="144"/>
        <v>45905.534722222226</v>
      </c>
      <c r="N3117" t="s">
        <v>13933</v>
      </c>
      <c r="O3117" s="2">
        <f t="shared" si="145"/>
        <v>45907.244375000002</v>
      </c>
      <c r="P3117" t="s">
        <v>13934</v>
      </c>
      <c r="Q3117" s="2">
        <f t="shared" si="146"/>
        <v>45907.172534722224</v>
      </c>
      <c r="R3117" t="s">
        <v>13935</v>
      </c>
      <c r="S3117" t="s">
        <v>30</v>
      </c>
      <c r="T31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17" s="5">
        <f>IF(tb_ship[[#This Row],[current_status]]&lt;&gt;"DELIVERED", "",
  ABS(tb_ship[[#This Row],[Formated_actual_delivery_timestamp]] - tb_ship[[#This Row],[Formatted_estimated_delivery_timestamp]])
)</f>
        <v>7.1840277778392192E-2</v>
      </c>
      <c r="X3117">
        <v>4</v>
      </c>
      <c r="Y3117">
        <v>2</v>
      </c>
      <c r="Z3117" t="b">
        <v>0</v>
      </c>
    </row>
    <row r="3118" spans="1:26" hidden="1" x14ac:dyDescent="0.25">
      <c r="A3118" t="s">
        <v>13936</v>
      </c>
      <c r="B3118" t="s">
        <v>67</v>
      </c>
      <c r="C3118" t="s">
        <v>23</v>
      </c>
      <c r="D3118" t="s">
        <v>24</v>
      </c>
      <c r="E3118" t="s">
        <v>34</v>
      </c>
      <c r="F3118" t="s">
        <v>93</v>
      </c>
      <c r="G3118" t="s">
        <v>230</v>
      </c>
      <c r="H3118" t="s">
        <v>259</v>
      </c>
      <c r="I3118" t="b">
        <v>1</v>
      </c>
      <c r="J3118">
        <v>27.29</v>
      </c>
      <c r="K3118">
        <v>238.36</v>
      </c>
      <c r="L3118" t="s">
        <v>13937</v>
      </c>
      <c r="M3118" s="2">
        <f t="shared" si="144"/>
        <v>45887.86319444445</v>
      </c>
      <c r="N3118" t="s">
        <v>13938</v>
      </c>
      <c r="O3118" s="2">
        <f t="shared" si="145"/>
        <v>45892.209664351853</v>
      </c>
      <c r="P3118" t="s">
        <v>13939</v>
      </c>
      <c r="Q3118" s="2">
        <f t="shared" si="146"/>
        <v>45891.628854166673</v>
      </c>
      <c r="R3118" t="s">
        <v>13940</v>
      </c>
      <c r="S3118" t="s">
        <v>30</v>
      </c>
      <c r="T31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18" s="5">
        <f>IF(tb_ship[[#This Row],[current_status]]&lt;&gt;"DELIVERED", "",
  ABS(tb_ship[[#This Row],[Formated_actual_delivery_timestamp]] - tb_ship[[#This Row],[Formatted_estimated_delivery_timestamp]])
)</f>
        <v>0.58081018517987104</v>
      </c>
      <c r="X3118">
        <v>2</v>
      </c>
      <c r="Y3118">
        <v>4</v>
      </c>
      <c r="Z3118" t="b">
        <v>0</v>
      </c>
    </row>
    <row r="3119" spans="1:26" hidden="1" x14ac:dyDescent="0.25">
      <c r="A3119" t="s">
        <v>13941</v>
      </c>
      <c r="B3119" t="s">
        <v>1395</v>
      </c>
      <c r="C3119" t="s">
        <v>33</v>
      </c>
      <c r="D3119" t="s">
        <v>24</v>
      </c>
      <c r="E3119" t="s">
        <v>34</v>
      </c>
      <c r="F3119" t="s">
        <v>68</v>
      </c>
      <c r="G3119" t="s">
        <v>745</v>
      </c>
      <c r="H3119" t="s">
        <v>259</v>
      </c>
      <c r="I3119" t="b">
        <v>1</v>
      </c>
      <c r="J3119">
        <v>4.3099999999999996</v>
      </c>
      <c r="K3119">
        <v>67.48</v>
      </c>
      <c r="L3119" t="s">
        <v>13942</v>
      </c>
      <c r="M3119" s="2">
        <f t="shared" si="144"/>
        <v>45960.768055555556</v>
      </c>
      <c r="N3119" t="s">
        <v>13943</v>
      </c>
      <c r="O3119" s="2">
        <f t="shared" si="145"/>
        <v>45965.876956018517</v>
      </c>
      <c r="Q3119" s="2" t="str">
        <f t="shared" si="146"/>
        <v/>
      </c>
      <c r="R3119" t="s">
        <v>13944</v>
      </c>
      <c r="S3119" t="s">
        <v>673</v>
      </c>
      <c r="T31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19" s="5" t="str">
        <f>IF(tb_ship[[#This Row],[current_status]]&lt;&gt;"DELIVERED", "",
  ABS(tb_ship[[#This Row],[Formated_actual_delivery_timestamp]] - tb_ship[[#This Row],[Formatted_estimated_delivery_timestamp]])
)</f>
        <v/>
      </c>
      <c r="V3119" t="s">
        <v>1151</v>
      </c>
      <c r="W3119" t="s">
        <v>2418</v>
      </c>
      <c r="X3119">
        <v>4</v>
      </c>
      <c r="Y3119">
        <v>5</v>
      </c>
      <c r="Z3119" t="b">
        <v>1</v>
      </c>
    </row>
    <row r="3120" spans="1:26" hidden="1" x14ac:dyDescent="0.25">
      <c r="A3120" t="s">
        <v>13945</v>
      </c>
      <c r="B3120" t="s">
        <v>203</v>
      </c>
      <c r="C3120" t="s">
        <v>51</v>
      </c>
      <c r="D3120" t="s">
        <v>24</v>
      </c>
      <c r="E3120" t="s">
        <v>24</v>
      </c>
      <c r="F3120" t="s">
        <v>68</v>
      </c>
      <c r="G3120" t="s">
        <v>883</v>
      </c>
      <c r="H3120" t="s">
        <v>525</v>
      </c>
      <c r="I3120" t="b">
        <v>0</v>
      </c>
      <c r="J3120">
        <v>7.7</v>
      </c>
      <c r="K3120">
        <v>387.7</v>
      </c>
      <c r="L3120" t="s">
        <v>13946</v>
      </c>
      <c r="M3120" s="2">
        <f t="shared" si="144"/>
        <v>45971.542361111111</v>
      </c>
      <c r="N3120" t="s">
        <v>13947</v>
      </c>
      <c r="O3120" s="2">
        <f t="shared" si="145"/>
        <v>45973.917013888895</v>
      </c>
      <c r="P3120" t="s">
        <v>13948</v>
      </c>
      <c r="Q3120" s="2">
        <f t="shared" si="146"/>
        <v>45973.597222222226</v>
      </c>
      <c r="R3120" t="s">
        <v>13948</v>
      </c>
      <c r="S3120" t="s">
        <v>30</v>
      </c>
      <c r="T31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20" s="5">
        <f>IF(tb_ship[[#This Row],[current_status]]&lt;&gt;"DELIVERED", "",
  ABS(tb_ship[[#This Row],[Formated_actual_delivery_timestamp]] - tb_ship[[#This Row],[Formatted_estimated_delivery_timestamp]])
)</f>
        <v>0.31979166666860692</v>
      </c>
      <c r="X3120">
        <v>2</v>
      </c>
      <c r="Y3120">
        <v>2</v>
      </c>
      <c r="Z3120" t="b">
        <v>0</v>
      </c>
    </row>
    <row r="3121" spans="1:26" hidden="1" x14ac:dyDescent="0.25">
      <c r="A3121" t="s">
        <v>13949</v>
      </c>
      <c r="B3121" t="s">
        <v>67</v>
      </c>
      <c r="C3121" t="s">
        <v>847</v>
      </c>
      <c r="D3121" t="s">
        <v>24</v>
      </c>
      <c r="E3121" t="s">
        <v>24</v>
      </c>
      <c r="F3121" t="s">
        <v>151</v>
      </c>
      <c r="G3121" t="s">
        <v>189</v>
      </c>
      <c r="H3121" t="s">
        <v>525</v>
      </c>
      <c r="I3121" t="b">
        <v>0</v>
      </c>
      <c r="J3121">
        <v>81.02</v>
      </c>
      <c r="K3121">
        <v>4295</v>
      </c>
      <c r="L3121" t="s">
        <v>13950</v>
      </c>
      <c r="M3121" s="2">
        <f t="shared" si="144"/>
        <v>46008.715277777781</v>
      </c>
      <c r="N3121" t="s">
        <v>13951</v>
      </c>
      <c r="O3121" s="2">
        <f t="shared" si="145"/>
        <v>46007.957604166666</v>
      </c>
      <c r="P3121" t="s">
        <v>13952</v>
      </c>
      <c r="Q3121" s="2">
        <f t="shared" si="146"/>
        <v>46009.932164351856</v>
      </c>
      <c r="R3121" t="s">
        <v>13952</v>
      </c>
      <c r="S3121" t="s">
        <v>30</v>
      </c>
      <c r="T31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21" s="5">
        <f>IF(tb_ship[[#This Row],[current_status]]&lt;&gt;"DELIVERED", "",
  ABS(tb_ship[[#This Row],[Formated_actual_delivery_timestamp]] - tb_ship[[#This Row],[Formatted_estimated_delivery_timestamp]])
)</f>
        <v>1.9745601851900574</v>
      </c>
      <c r="X3121">
        <v>2</v>
      </c>
      <c r="Y3121">
        <v>1</v>
      </c>
      <c r="Z3121" t="b">
        <v>1</v>
      </c>
    </row>
    <row r="3122" spans="1:26" hidden="1" x14ac:dyDescent="0.25">
      <c r="A3122" t="s">
        <v>13953</v>
      </c>
      <c r="B3122" t="s">
        <v>58</v>
      </c>
      <c r="C3122" t="s">
        <v>51</v>
      </c>
      <c r="D3122" t="s">
        <v>34</v>
      </c>
      <c r="E3122" t="s">
        <v>24</v>
      </c>
      <c r="F3122" t="s">
        <v>36</v>
      </c>
      <c r="G3122" t="s">
        <v>189</v>
      </c>
      <c r="H3122" t="s">
        <v>319</v>
      </c>
      <c r="I3122" t="b">
        <v>1</v>
      </c>
      <c r="J3122">
        <v>9.7100000000000009</v>
      </c>
      <c r="K3122">
        <v>664.36</v>
      </c>
      <c r="L3122" t="s">
        <v>13954</v>
      </c>
      <c r="M3122" s="2">
        <f t="shared" si="144"/>
        <v>45872.584027777775</v>
      </c>
      <c r="N3122" t="s">
        <v>13955</v>
      </c>
      <c r="O3122" s="2">
        <f t="shared" si="145"/>
        <v>45878.751840277779</v>
      </c>
      <c r="P3122" t="s">
        <v>13956</v>
      </c>
      <c r="Q3122" s="2">
        <f t="shared" si="146"/>
        <v>45878.817025462966</v>
      </c>
      <c r="R3122" t="s">
        <v>13957</v>
      </c>
      <c r="S3122" t="s">
        <v>30</v>
      </c>
      <c r="T31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22" s="5">
        <f>IF(tb_ship[[#This Row],[current_status]]&lt;&gt;"DELIVERED", "",
  ABS(tb_ship[[#This Row],[Formated_actual_delivery_timestamp]] - tb_ship[[#This Row],[Formatted_estimated_delivery_timestamp]])
)</f>
        <v>6.5185185187146999E-2</v>
      </c>
      <c r="X3122">
        <v>3</v>
      </c>
      <c r="Y3122">
        <v>2</v>
      </c>
      <c r="Z3122" t="b">
        <v>0</v>
      </c>
    </row>
    <row r="3123" spans="1:26" hidden="1" x14ac:dyDescent="0.25">
      <c r="A3123" t="s">
        <v>13958</v>
      </c>
      <c r="B3123" t="s">
        <v>99</v>
      </c>
      <c r="C3123" t="s">
        <v>43</v>
      </c>
      <c r="D3123" t="s">
        <v>24</v>
      </c>
      <c r="E3123" t="s">
        <v>34</v>
      </c>
      <c r="F3123" t="s">
        <v>1833</v>
      </c>
      <c r="G3123" t="s">
        <v>209</v>
      </c>
      <c r="H3123" t="s">
        <v>259</v>
      </c>
      <c r="I3123" t="b">
        <v>1</v>
      </c>
      <c r="J3123">
        <v>0.81</v>
      </c>
      <c r="K3123">
        <v>17.78</v>
      </c>
      <c r="L3123" t="s">
        <v>13959</v>
      </c>
      <c r="M3123" s="2">
        <f t="shared" si="144"/>
        <v>45864.90625</v>
      </c>
      <c r="N3123" t="s">
        <v>13960</v>
      </c>
      <c r="O3123" s="2">
        <f t="shared" si="145"/>
        <v>45873.136423611111</v>
      </c>
      <c r="Q3123" s="2" t="str">
        <f t="shared" si="146"/>
        <v/>
      </c>
      <c r="R3123" t="s">
        <v>13961</v>
      </c>
      <c r="S3123" t="s">
        <v>140</v>
      </c>
      <c r="T31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23" s="5" t="str">
        <f>IF(tb_ship[[#This Row],[current_status]]&lt;&gt;"DELIVERED", "",
  ABS(tb_ship[[#This Row],[Formated_actual_delivery_timestamp]] - tb_ship[[#This Row],[Formatted_estimated_delivery_timestamp]])
)</f>
        <v/>
      </c>
      <c r="V3123" t="s">
        <v>13962</v>
      </c>
      <c r="W3123" t="s">
        <v>2418</v>
      </c>
      <c r="X3123">
        <v>4</v>
      </c>
      <c r="Y3123">
        <v>3</v>
      </c>
      <c r="Z3123" t="b">
        <v>1</v>
      </c>
    </row>
    <row r="3124" spans="1:26" hidden="1" x14ac:dyDescent="0.25">
      <c r="A3124" t="s">
        <v>13963</v>
      </c>
      <c r="B3124" t="s">
        <v>67</v>
      </c>
      <c r="C3124" t="s">
        <v>43</v>
      </c>
      <c r="D3124" t="s">
        <v>24</v>
      </c>
      <c r="E3124" t="s">
        <v>24</v>
      </c>
      <c r="F3124" t="s">
        <v>128</v>
      </c>
      <c r="G3124" t="s">
        <v>151</v>
      </c>
      <c r="H3124" t="s">
        <v>488</v>
      </c>
      <c r="I3124" t="b">
        <v>0</v>
      </c>
      <c r="J3124">
        <v>14.83</v>
      </c>
      <c r="K3124">
        <v>106.53</v>
      </c>
      <c r="L3124" t="s">
        <v>13964</v>
      </c>
      <c r="M3124" s="2">
        <f t="shared" si="144"/>
        <v>46037.795138888891</v>
      </c>
      <c r="N3124" t="s">
        <v>13965</v>
      </c>
      <c r="O3124" s="2">
        <f t="shared" si="145"/>
        <v>46042.470949074079</v>
      </c>
      <c r="P3124" t="s">
        <v>13966</v>
      </c>
      <c r="Q3124" s="2">
        <f t="shared" si="146"/>
        <v>46043.040833333333</v>
      </c>
      <c r="R3124" t="s">
        <v>13967</v>
      </c>
      <c r="S3124" t="s">
        <v>30</v>
      </c>
      <c r="T31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24" s="5">
        <f>IF(tb_ship[[#This Row],[current_status]]&lt;&gt;"DELIVERED", "",
  ABS(tb_ship[[#This Row],[Formated_actual_delivery_timestamp]] - tb_ship[[#This Row],[Formatted_estimated_delivery_timestamp]])
)</f>
        <v>0.56988425925374031</v>
      </c>
      <c r="X3124">
        <v>2</v>
      </c>
      <c r="Y3124">
        <v>2</v>
      </c>
      <c r="Z3124" t="b">
        <v>0</v>
      </c>
    </row>
    <row r="3125" spans="1:26" hidden="1" x14ac:dyDescent="0.25">
      <c r="A3125" t="s">
        <v>13968</v>
      </c>
      <c r="B3125" t="s">
        <v>32</v>
      </c>
      <c r="C3125" t="s">
        <v>33</v>
      </c>
      <c r="D3125" t="s">
        <v>24</v>
      </c>
      <c r="E3125" t="s">
        <v>24</v>
      </c>
      <c r="F3125" t="s">
        <v>249</v>
      </c>
      <c r="G3125" t="s">
        <v>25</v>
      </c>
      <c r="H3125" t="s">
        <v>152</v>
      </c>
      <c r="I3125" t="b">
        <v>0</v>
      </c>
      <c r="J3125">
        <v>14.19</v>
      </c>
      <c r="K3125">
        <v>542.79999999999995</v>
      </c>
      <c r="L3125" t="s">
        <v>13969</v>
      </c>
      <c r="M3125" s="2">
        <f t="shared" si="144"/>
        <v>45916.978472222225</v>
      </c>
      <c r="N3125" t="s">
        <v>13970</v>
      </c>
      <c r="O3125" s="2">
        <f t="shared" si="145"/>
        <v>45920.903148148151</v>
      </c>
      <c r="P3125" t="s">
        <v>13971</v>
      </c>
      <c r="Q3125" s="2">
        <f t="shared" si="146"/>
        <v>45921.025601851848</v>
      </c>
      <c r="R3125" t="s">
        <v>13972</v>
      </c>
      <c r="S3125" t="s">
        <v>30</v>
      </c>
      <c r="T31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25" s="5">
        <f>IF(tb_ship[[#This Row],[current_status]]&lt;&gt;"DELIVERED", "",
  ABS(tb_ship[[#This Row],[Formated_actual_delivery_timestamp]] - tb_ship[[#This Row],[Formatted_estimated_delivery_timestamp]])
)</f>
        <v>0.12245370369782904</v>
      </c>
      <c r="X3125">
        <v>4</v>
      </c>
      <c r="Y3125">
        <v>2</v>
      </c>
      <c r="Z3125" t="b">
        <v>0</v>
      </c>
    </row>
    <row r="3126" spans="1:26" hidden="1" x14ac:dyDescent="0.25">
      <c r="A3126" t="s">
        <v>13973</v>
      </c>
      <c r="B3126" t="s">
        <v>67</v>
      </c>
      <c r="C3126" t="s">
        <v>51</v>
      </c>
      <c r="D3126" t="s">
        <v>44</v>
      </c>
      <c r="E3126" t="s">
        <v>52</v>
      </c>
      <c r="F3126" t="s">
        <v>117</v>
      </c>
      <c r="G3126" t="s">
        <v>92</v>
      </c>
      <c r="H3126" t="s">
        <v>86</v>
      </c>
      <c r="I3126" t="b">
        <v>1</v>
      </c>
      <c r="J3126">
        <v>5.56</v>
      </c>
      <c r="K3126">
        <v>372.42</v>
      </c>
      <c r="L3126" t="s">
        <v>13974</v>
      </c>
      <c r="M3126" s="2">
        <f t="shared" si="144"/>
        <v>45896.122916666667</v>
      </c>
      <c r="N3126" t="s">
        <v>13975</v>
      </c>
      <c r="O3126" s="2">
        <f t="shared" si="145"/>
        <v>45902.813090277778</v>
      </c>
      <c r="P3126" t="s">
        <v>13976</v>
      </c>
      <c r="Q3126" s="2">
        <f t="shared" si="146"/>
        <v>45902.913969907408</v>
      </c>
      <c r="R3126" t="s">
        <v>13976</v>
      </c>
      <c r="S3126" t="s">
        <v>30</v>
      </c>
      <c r="T3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26" s="5">
        <f>IF(tb_ship[[#This Row],[current_status]]&lt;&gt;"DELIVERED", "",
  ABS(tb_ship[[#This Row],[Formated_actual_delivery_timestamp]] - tb_ship[[#This Row],[Formatted_estimated_delivery_timestamp]])
)</f>
        <v>0.10087962963007158</v>
      </c>
      <c r="X3126">
        <v>3</v>
      </c>
      <c r="Y3126">
        <v>2</v>
      </c>
      <c r="Z3126" t="b">
        <v>0</v>
      </c>
    </row>
    <row r="3127" spans="1:26" hidden="1" x14ac:dyDescent="0.25">
      <c r="A3127" t="s">
        <v>13977</v>
      </c>
      <c r="B3127" t="s">
        <v>67</v>
      </c>
      <c r="C3127" t="s">
        <v>33</v>
      </c>
      <c r="D3127" t="s">
        <v>24</v>
      </c>
      <c r="E3127" t="s">
        <v>34</v>
      </c>
      <c r="F3127" t="s">
        <v>68</v>
      </c>
      <c r="G3127" t="s">
        <v>75</v>
      </c>
      <c r="H3127" t="s">
        <v>259</v>
      </c>
      <c r="I3127" t="b">
        <v>1</v>
      </c>
      <c r="J3127">
        <v>21.39</v>
      </c>
      <c r="K3127">
        <v>465.65</v>
      </c>
      <c r="L3127" t="s">
        <v>13978</v>
      </c>
      <c r="M3127" s="2">
        <f t="shared" si="144"/>
        <v>45890.478472222225</v>
      </c>
      <c r="N3127" t="s">
        <v>13979</v>
      </c>
      <c r="O3127" s="2">
        <f t="shared" si="145"/>
        <v>45896.911226851851</v>
      </c>
      <c r="P3127" t="s">
        <v>13980</v>
      </c>
      <c r="Q3127" s="2">
        <f t="shared" si="146"/>
        <v>45896.654131944444</v>
      </c>
      <c r="R3127" t="s">
        <v>13980</v>
      </c>
      <c r="S3127" t="s">
        <v>30</v>
      </c>
      <c r="T31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27" s="5">
        <f>IF(tb_ship[[#This Row],[current_status]]&lt;&gt;"DELIVERED", "",
  ABS(tb_ship[[#This Row],[Formated_actual_delivery_timestamp]] - tb_ship[[#This Row],[Formatted_estimated_delivery_timestamp]])
)</f>
        <v>0.25709490740700858</v>
      </c>
      <c r="X3127">
        <v>3</v>
      </c>
      <c r="Y3127">
        <v>2</v>
      </c>
      <c r="Z3127" t="b">
        <v>0</v>
      </c>
    </row>
    <row r="3128" spans="1:26" hidden="1" x14ac:dyDescent="0.25">
      <c r="A3128" t="s">
        <v>13981</v>
      </c>
      <c r="B3128" t="s">
        <v>58</v>
      </c>
      <c r="C3128" t="s">
        <v>43</v>
      </c>
      <c r="D3128" t="s">
        <v>301</v>
      </c>
      <c r="E3128" t="s">
        <v>24</v>
      </c>
      <c r="F3128" t="s">
        <v>357</v>
      </c>
      <c r="G3128" t="s">
        <v>1704</v>
      </c>
      <c r="H3128" t="s">
        <v>303</v>
      </c>
      <c r="I3128" t="b">
        <v>1</v>
      </c>
      <c r="J3128">
        <v>4.25</v>
      </c>
      <c r="K3128">
        <v>214.56</v>
      </c>
      <c r="L3128" t="s">
        <v>13982</v>
      </c>
      <c r="M3128" s="2">
        <f t="shared" si="144"/>
        <v>45866.664583333331</v>
      </c>
      <c r="N3128" t="s">
        <v>13983</v>
      </c>
      <c r="O3128" s="2">
        <f t="shared" si="145"/>
        <v>45870.852812500001</v>
      </c>
      <c r="P3128" t="s">
        <v>13984</v>
      </c>
      <c r="Q3128" s="2">
        <f t="shared" si="146"/>
        <v>45870.102314814816</v>
      </c>
      <c r="R3128" t="s">
        <v>13984</v>
      </c>
      <c r="S3128" t="s">
        <v>30</v>
      </c>
      <c r="T31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28" s="5">
        <f>IF(tb_ship[[#This Row],[current_status]]&lt;&gt;"DELIVERED", "",
  ABS(tb_ship[[#This Row],[Formated_actual_delivery_timestamp]] - tb_ship[[#This Row],[Formatted_estimated_delivery_timestamp]])
)</f>
        <v>0.75049768518510973</v>
      </c>
      <c r="X3128">
        <v>1</v>
      </c>
      <c r="Y3128">
        <v>5</v>
      </c>
      <c r="Z3128" t="b">
        <v>0</v>
      </c>
    </row>
    <row r="3129" spans="1:26" hidden="1" x14ac:dyDescent="0.25">
      <c r="A3129" t="s">
        <v>13985</v>
      </c>
      <c r="B3129" t="s">
        <v>150</v>
      </c>
      <c r="C3129" t="s">
        <v>51</v>
      </c>
      <c r="D3129" t="s">
        <v>100</v>
      </c>
      <c r="E3129" t="s">
        <v>24</v>
      </c>
      <c r="F3129" t="s">
        <v>513</v>
      </c>
      <c r="G3129" t="s">
        <v>196</v>
      </c>
      <c r="H3129" t="s">
        <v>223</v>
      </c>
      <c r="I3129" t="b">
        <v>1</v>
      </c>
      <c r="J3129">
        <v>11.85</v>
      </c>
      <c r="K3129">
        <v>119.09</v>
      </c>
      <c r="L3129" t="s">
        <v>13986</v>
      </c>
      <c r="M3129" s="2">
        <f t="shared" si="144"/>
        <v>45839.622916666667</v>
      </c>
      <c r="N3129" t="s">
        <v>13987</v>
      </c>
      <c r="O3129" s="2">
        <f t="shared" si="145"/>
        <v>45846.610983796294</v>
      </c>
      <c r="P3129" t="s">
        <v>13988</v>
      </c>
      <c r="Q3129" s="2">
        <f t="shared" si="146"/>
        <v>45846.481817129628</v>
      </c>
      <c r="R3129" t="s">
        <v>13989</v>
      </c>
      <c r="S3129" t="s">
        <v>30</v>
      </c>
      <c r="T31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29" s="5">
        <f>IF(tb_ship[[#This Row],[current_status]]&lt;&gt;"DELIVERED", "",
  ABS(tb_ship[[#This Row],[Formated_actual_delivery_timestamp]] - tb_ship[[#This Row],[Formatted_estimated_delivery_timestamp]])
)</f>
        <v>0.12916666666569654</v>
      </c>
      <c r="X3129">
        <v>2</v>
      </c>
      <c r="Y3129">
        <v>4</v>
      </c>
      <c r="Z3129" t="b">
        <v>0</v>
      </c>
    </row>
    <row r="3130" spans="1:26" hidden="1" x14ac:dyDescent="0.25">
      <c r="A3130" t="s">
        <v>13990</v>
      </c>
      <c r="B3130" t="s">
        <v>58</v>
      </c>
      <c r="C3130" t="s">
        <v>33</v>
      </c>
      <c r="D3130" t="s">
        <v>44</v>
      </c>
      <c r="E3130" t="s">
        <v>24</v>
      </c>
      <c r="F3130" t="s">
        <v>117</v>
      </c>
      <c r="G3130" t="s">
        <v>1704</v>
      </c>
      <c r="H3130" t="s">
        <v>776</v>
      </c>
      <c r="I3130" t="b">
        <v>1</v>
      </c>
      <c r="J3130">
        <v>23.24</v>
      </c>
      <c r="K3130">
        <v>616.87</v>
      </c>
      <c r="L3130" t="s">
        <v>13991</v>
      </c>
      <c r="M3130" s="2">
        <f t="shared" si="144"/>
        <v>46057.177777777775</v>
      </c>
      <c r="N3130" t="s">
        <v>13992</v>
      </c>
      <c r="O3130" s="2">
        <f t="shared" si="145"/>
        <v>46066.445335648146</v>
      </c>
      <c r="Q3130" s="2" t="str">
        <f t="shared" si="146"/>
        <v/>
      </c>
      <c r="R3130" t="s">
        <v>13993</v>
      </c>
      <c r="S3130" t="s">
        <v>140</v>
      </c>
      <c r="T31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30" s="5" t="str">
        <f>IF(tb_ship[[#This Row],[current_status]]&lt;&gt;"DELIVERED", "",
  ABS(tb_ship[[#This Row],[Formated_actual_delivery_timestamp]] - tb_ship[[#This Row],[Formatted_estimated_delivery_timestamp]])
)</f>
        <v/>
      </c>
      <c r="V3130" t="s">
        <v>194</v>
      </c>
      <c r="X3130">
        <v>6</v>
      </c>
      <c r="Y3130">
        <v>5</v>
      </c>
      <c r="Z3130" t="b">
        <v>1</v>
      </c>
    </row>
    <row r="3131" spans="1:26" hidden="1" x14ac:dyDescent="0.25">
      <c r="A3131" t="s">
        <v>13994</v>
      </c>
      <c r="B3131" t="s">
        <v>99</v>
      </c>
      <c r="C3131" t="s">
        <v>23</v>
      </c>
      <c r="D3131" t="s">
        <v>301</v>
      </c>
      <c r="E3131" t="s">
        <v>24</v>
      </c>
      <c r="F3131" t="s">
        <v>1371</v>
      </c>
      <c r="G3131" t="s">
        <v>189</v>
      </c>
      <c r="I3131" t="b">
        <v>1</v>
      </c>
      <c r="J3131">
        <v>4.2</v>
      </c>
      <c r="K3131">
        <v>88.7</v>
      </c>
      <c r="L3131" t="s">
        <v>13995</v>
      </c>
      <c r="M3131" s="2">
        <f t="shared" si="144"/>
        <v>46043.847222222219</v>
      </c>
      <c r="N3131" t="s">
        <v>13996</v>
      </c>
      <c r="O3131" s="2">
        <f t="shared" si="145"/>
        <v>46046.328032407408</v>
      </c>
      <c r="P3131" t="s">
        <v>13997</v>
      </c>
      <c r="Q3131" s="2">
        <f t="shared" si="146"/>
        <v>46045.976875</v>
      </c>
      <c r="R3131" t="s">
        <v>13997</v>
      </c>
      <c r="S3131" t="s">
        <v>30</v>
      </c>
      <c r="T31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31" s="5">
        <f>IF(tb_ship[[#This Row],[current_status]]&lt;&gt;"DELIVERED", "",
  ABS(tb_ship[[#This Row],[Formated_actual_delivery_timestamp]] - tb_ship[[#This Row],[Formatted_estimated_delivery_timestamp]])
)</f>
        <v>0.35115740740729962</v>
      </c>
      <c r="X3131">
        <v>4</v>
      </c>
      <c r="Y3131">
        <v>4</v>
      </c>
      <c r="Z3131" t="b">
        <v>0</v>
      </c>
    </row>
    <row r="3132" spans="1:26" hidden="1" x14ac:dyDescent="0.25">
      <c r="A3132" t="s">
        <v>13998</v>
      </c>
      <c r="B3132" t="s">
        <v>573</v>
      </c>
      <c r="C3132" t="s">
        <v>33</v>
      </c>
      <c r="D3132" t="s">
        <v>24</v>
      </c>
      <c r="E3132" t="s">
        <v>44</v>
      </c>
      <c r="F3132" t="s">
        <v>524</v>
      </c>
      <c r="G3132" t="s">
        <v>117</v>
      </c>
      <c r="I3132" t="b">
        <v>1</v>
      </c>
      <c r="J3132">
        <v>2.54</v>
      </c>
      <c r="K3132">
        <v>116.19</v>
      </c>
      <c r="L3132" t="s">
        <v>13999</v>
      </c>
      <c r="M3132" s="2">
        <f t="shared" si="144"/>
        <v>45975.254861111112</v>
      </c>
      <c r="N3132" t="s">
        <v>14000</v>
      </c>
      <c r="O3132" s="2">
        <f t="shared" si="145"/>
        <v>45979.432222222225</v>
      </c>
      <c r="P3132" t="s">
        <v>14001</v>
      </c>
      <c r="Q3132" s="2">
        <f t="shared" si="146"/>
        <v>45979.652766203704</v>
      </c>
      <c r="R3132" t="s">
        <v>14002</v>
      </c>
      <c r="S3132" t="s">
        <v>30</v>
      </c>
      <c r="T31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32" s="5">
        <f>IF(tb_ship[[#This Row],[current_status]]&lt;&gt;"DELIVERED", "",
  ABS(tb_ship[[#This Row],[Formated_actual_delivery_timestamp]] - tb_ship[[#This Row],[Formatted_estimated_delivery_timestamp]])
)</f>
        <v>0.22054398147884058</v>
      </c>
      <c r="X3132">
        <v>4</v>
      </c>
      <c r="Y3132">
        <v>2</v>
      </c>
      <c r="Z3132" t="b">
        <v>0</v>
      </c>
    </row>
    <row r="3133" spans="1:26" hidden="1" x14ac:dyDescent="0.25">
      <c r="A3133" t="s">
        <v>14003</v>
      </c>
      <c r="B3133" t="s">
        <v>74</v>
      </c>
      <c r="C3133" t="s">
        <v>51</v>
      </c>
      <c r="D3133" t="s">
        <v>34</v>
      </c>
      <c r="E3133" t="s">
        <v>24</v>
      </c>
      <c r="F3133" t="s">
        <v>209</v>
      </c>
      <c r="G3133" t="s">
        <v>25</v>
      </c>
      <c r="H3133" t="s">
        <v>210</v>
      </c>
      <c r="I3133" t="b">
        <v>1</v>
      </c>
      <c r="J3133">
        <v>45.58</v>
      </c>
      <c r="K3133">
        <v>638.21</v>
      </c>
      <c r="L3133" t="s">
        <v>14004</v>
      </c>
      <c r="M3133" s="2">
        <f t="shared" si="144"/>
        <v>46050.422222222223</v>
      </c>
      <c r="N3133" t="s">
        <v>14005</v>
      </c>
      <c r="O3133" s="2">
        <f t="shared" si="145"/>
        <v>46054.965081018519</v>
      </c>
      <c r="P3133" t="s">
        <v>14006</v>
      </c>
      <c r="Q3133" s="2">
        <f t="shared" si="146"/>
        <v>46055.046122685184</v>
      </c>
      <c r="R3133" t="s">
        <v>14007</v>
      </c>
      <c r="S3133" t="s">
        <v>30</v>
      </c>
      <c r="T31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33" s="5">
        <f>IF(tb_ship[[#This Row],[current_status]]&lt;&gt;"DELIVERED", "",
  ABS(tb_ship[[#This Row],[Formated_actual_delivery_timestamp]] - tb_ship[[#This Row],[Formatted_estimated_delivery_timestamp]])
)</f>
        <v>8.1041666664532386E-2</v>
      </c>
      <c r="X3133">
        <v>1</v>
      </c>
      <c r="Y3133">
        <v>4</v>
      </c>
      <c r="Z3133" t="b">
        <v>0</v>
      </c>
    </row>
    <row r="3134" spans="1:26" hidden="1" x14ac:dyDescent="0.25">
      <c r="A3134" t="s">
        <v>14008</v>
      </c>
      <c r="B3134" t="s">
        <v>203</v>
      </c>
      <c r="C3134" t="s">
        <v>23</v>
      </c>
      <c r="D3134" t="s">
        <v>24</v>
      </c>
      <c r="E3134" t="s">
        <v>24</v>
      </c>
      <c r="F3134" t="s">
        <v>25</v>
      </c>
      <c r="G3134" t="s">
        <v>25</v>
      </c>
      <c r="H3134" t="s">
        <v>152</v>
      </c>
      <c r="I3134" t="b">
        <v>0</v>
      </c>
      <c r="J3134">
        <v>24.89</v>
      </c>
      <c r="K3134">
        <v>1220.6300000000001</v>
      </c>
      <c r="L3134" t="s">
        <v>14009</v>
      </c>
      <c r="M3134" s="2">
        <f t="shared" si="144"/>
        <v>45951.762500000004</v>
      </c>
      <c r="N3134" t="s">
        <v>14010</v>
      </c>
      <c r="O3134" s="2">
        <f t="shared" si="145"/>
        <v>45953.273865740746</v>
      </c>
      <c r="P3134" t="s">
        <v>14011</v>
      </c>
      <c r="Q3134" s="2">
        <f t="shared" si="146"/>
        <v>45953.648773148154</v>
      </c>
      <c r="R3134" t="s">
        <v>14011</v>
      </c>
      <c r="S3134" t="s">
        <v>30</v>
      </c>
      <c r="T31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34" s="5">
        <f>IF(tb_ship[[#This Row],[current_status]]&lt;&gt;"DELIVERED", "",
  ABS(tb_ship[[#This Row],[Formated_actual_delivery_timestamp]] - tb_ship[[#This Row],[Formatted_estimated_delivery_timestamp]])
)</f>
        <v>0.37490740740759065</v>
      </c>
      <c r="X3134">
        <v>2</v>
      </c>
      <c r="Y3134">
        <v>2</v>
      </c>
      <c r="Z3134" t="b">
        <v>0</v>
      </c>
    </row>
    <row r="3135" spans="1:26" hidden="1" x14ac:dyDescent="0.25">
      <c r="A3135" t="s">
        <v>14012</v>
      </c>
      <c r="B3135" t="s">
        <v>755</v>
      </c>
      <c r="C3135" t="s">
        <v>51</v>
      </c>
      <c r="D3135" t="s">
        <v>24</v>
      </c>
      <c r="E3135" t="s">
        <v>24</v>
      </c>
      <c r="F3135" t="s">
        <v>93</v>
      </c>
      <c r="G3135" t="s">
        <v>128</v>
      </c>
      <c r="H3135" t="s">
        <v>152</v>
      </c>
      <c r="I3135" t="b">
        <v>0</v>
      </c>
      <c r="J3135">
        <v>16.559999999999999</v>
      </c>
      <c r="K3135">
        <v>566.16999999999996</v>
      </c>
      <c r="L3135" t="s">
        <v>14013</v>
      </c>
      <c r="M3135" s="2">
        <f t="shared" si="144"/>
        <v>45894.703472222223</v>
      </c>
      <c r="N3135" t="s">
        <v>14014</v>
      </c>
      <c r="O3135" s="2">
        <f t="shared" si="145"/>
        <v>45897.229884259257</v>
      </c>
      <c r="P3135" t="s">
        <v>14015</v>
      </c>
      <c r="Q3135" s="2">
        <f t="shared" si="146"/>
        <v>45897.54350694445</v>
      </c>
      <c r="R3135" t="s">
        <v>14015</v>
      </c>
      <c r="S3135" t="s">
        <v>30</v>
      </c>
      <c r="T31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35" s="5">
        <f>IF(tb_ship[[#This Row],[current_status]]&lt;&gt;"DELIVERED", "",
  ABS(tb_ship[[#This Row],[Formated_actual_delivery_timestamp]] - tb_ship[[#This Row],[Formatted_estimated_delivery_timestamp]])
)</f>
        <v>0.31362268519296777</v>
      </c>
      <c r="X3135">
        <v>1</v>
      </c>
      <c r="Y3135">
        <v>2</v>
      </c>
      <c r="Z3135" t="b">
        <v>0</v>
      </c>
    </row>
    <row r="3136" spans="1:26" hidden="1" x14ac:dyDescent="0.25">
      <c r="A3136" t="s">
        <v>14016</v>
      </c>
      <c r="B3136" t="s">
        <v>67</v>
      </c>
      <c r="C3136" t="s">
        <v>51</v>
      </c>
      <c r="D3136" t="s">
        <v>24</v>
      </c>
      <c r="E3136" t="s">
        <v>24</v>
      </c>
      <c r="F3136" t="s">
        <v>35</v>
      </c>
      <c r="G3136" t="s">
        <v>151</v>
      </c>
      <c r="H3136" t="s">
        <v>152</v>
      </c>
      <c r="I3136" t="b">
        <v>0</v>
      </c>
      <c r="J3136">
        <v>10.029999999999999</v>
      </c>
      <c r="K3136">
        <v>340.6</v>
      </c>
      <c r="L3136" t="s">
        <v>14017</v>
      </c>
      <c r="M3136" s="2">
        <f t="shared" si="144"/>
        <v>45953.744444444448</v>
      </c>
      <c r="N3136" t="s">
        <v>14018</v>
      </c>
      <c r="O3136" s="2">
        <f t="shared" si="145"/>
        <v>45956.794652777782</v>
      </c>
      <c r="P3136" t="s">
        <v>14019</v>
      </c>
      <c r="Q3136" s="2">
        <f t="shared" si="146"/>
        <v>45957.319560185191</v>
      </c>
      <c r="R3136" t="s">
        <v>14019</v>
      </c>
      <c r="S3136" t="s">
        <v>30</v>
      </c>
      <c r="T31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36" s="5">
        <f>IF(tb_ship[[#This Row],[current_status]]&lt;&gt;"DELIVERED", "",
  ABS(tb_ship[[#This Row],[Formated_actual_delivery_timestamp]] - tb_ship[[#This Row],[Formatted_estimated_delivery_timestamp]])
)</f>
        <v>0.52490740740904585</v>
      </c>
      <c r="X3136">
        <v>3</v>
      </c>
      <c r="Y3136">
        <v>2</v>
      </c>
      <c r="Z3136" t="b">
        <v>0</v>
      </c>
    </row>
    <row r="3137" spans="1:26" hidden="1" x14ac:dyDescent="0.25">
      <c r="A3137" t="s">
        <v>14020</v>
      </c>
      <c r="B3137" t="s">
        <v>402</v>
      </c>
      <c r="C3137" t="s">
        <v>33</v>
      </c>
      <c r="D3137" t="s">
        <v>24</v>
      </c>
      <c r="E3137" t="s">
        <v>34</v>
      </c>
      <c r="F3137" t="s">
        <v>249</v>
      </c>
      <c r="G3137" t="s">
        <v>745</v>
      </c>
      <c r="H3137" t="s">
        <v>37</v>
      </c>
      <c r="I3137" t="b">
        <v>1</v>
      </c>
      <c r="J3137">
        <v>1.78</v>
      </c>
      <c r="K3137">
        <v>47</v>
      </c>
      <c r="L3137" t="s">
        <v>14021</v>
      </c>
      <c r="M3137" s="2">
        <f t="shared" si="144"/>
        <v>46009.447916666664</v>
      </c>
      <c r="N3137" t="s">
        <v>14022</v>
      </c>
      <c r="O3137" s="2">
        <f t="shared" si="145"/>
        <v>46016.996145833335</v>
      </c>
      <c r="Q3137" s="2" t="str">
        <f t="shared" si="146"/>
        <v/>
      </c>
      <c r="R3137" t="s">
        <v>14023</v>
      </c>
      <c r="S3137" t="s">
        <v>140</v>
      </c>
      <c r="T31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37" s="5" t="str">
        <f>IF(tb_ship[[#This Row],[current_status]]&lt;&gt;"DELIVERED", "",
  ABS(tb_ship[[#This Row],[Formated_actual_delivery_timestamp]] - tb_ship[[#This Row],[Formatted_estimated_delivery_timestamp]])
)</f>
        <v/>
      </c>
      <c r="V3137" t="s">
        <v>147</v>
      </c>
      <c r="W3137" t="s">
        <v>158</v>
      </c>
      <c r="X3137">
        <v>7</v>
      </c>
      <c r="Y3137">
        <v>22</v>
      </c>
      <c r="Z3137" t="b">
        <v>1</v>
      </c>
    </row>
    <row r="3138" spans="1:26" hidden="1" x14ac:dyDescent="0.25">
      <c r="A3138" t="s">
        <v>14024</v>
      </c>
      <c r="B3138" t="s">
        <v>687</v>
      </c>
      <c r="C3138" t="s">
        <v>43</v>
      </c>
      <c r="D3138" t="s">
        <v>24</v>
      </c>
      <c r="E3138" t="s">
        <v>24</v>
      </c>
      <c r="F3138" t="s">
        <v>68</v>
      </c>
      <c r="G3138" t="s">
        <v>151</v>
      </c>
      <c r="H3138" t="s">
        <v>488</v>
      </c>
      <c r="I3138" t="b">
        <v>0</v>
      </c>
      <c r="J3138">
        <v>12.82</v>
      </c>
      <c r="K3138">
        <v>563.73</v>
      </c>
      <c r="L3138" t="s">
        <v>14025</v>
      </c>
      <c r="M3138" s="2">
        <f t="shared" ref="M3138:M3201" si="147">_xlfn.LET(
    _xlpm.iso, L3138,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46062.668055555558</v>
      </c>
      <c r="N3138" t="s">
        <v>14026</v>
      </c>
      <c r="O3138" s="2">
        <f t="shared" si="145"/>
        <v>46065.943900462968</v>
      </c>
      <c r="P3138" t="s">
        <v>14027</v>
      </c>
      <c r="Q3138" s="2">
        <f t="shared" si="146"/>
        <v>46065.773657407408</v>
      </c>
      <c r="R3138" t="s">
        <v>14027</v>
      </c>
      <c r="S3138" t="s">
        <v>30</v>
      </c>
      <c r="T31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38" s="5">
        <f>IF(tb_ship[[#This Row],[current_status]]&lt;&gt;"DELIVERED", "",
  ABS(tb_ship[[#This Row],[Formated_actual_delivery_timestamp]] - tb_ship[[#This Row],[Formatted_estimated_delivery_timestamp]])
)</f>
        <v>0.17024305555969477</v>
      </c>
      <c r="X3138">
        <v>4</v>
      </c>
      <c r="Y3138">
        <v>1</v>
      </c>
      <c r="Z3138" t="b">
        <v>0</v>
      </c>
    </row>
    <row r="3139" spans="1:26" hidden="1" x14ac:dyDescent="0.25">
      <c r="A3139" t="s">
        <v>14028</v>
      </c>
      <c r="B3139" t="s">
        <v>83</v>
      </c>
      <c r="C3139" t="s">
        <v>43</v>
      </c>
      <c r="D3139" t="s">
        <v>34</v>
      </c>
      <c r="E3139" t="s">
        <v>24</v>
      </c>
      <c r="F3139" t="s">
        <v>209</v>
      </c>
      <c r="G3139" t="s">
        <v>35</v>
      </c>
      <c r="H3139" t="s">
        <v>2747</v>
      </c>
      <c r="I3139" t="b">
        <v>1</v>
      </c>
      <c r="J3139">
        <v>20.65</v>
      </c>
      <c r="K3139">
        <v>368.19</v>
      </c>
      <c r="L3139" t="s">
        <v>14029</v>
      </c>
      <c r="M3139" s="2">
        <f t="shared" si="147"/>
        <v>46038.45416666667</v>
      </c>
      <c r="N3139" t="s">
        <v>14030</v>
      </c>
      <c r="O3139" s="2">
        <f t="shared" ref="O3139:O3202" si="148">_xlfn.LET(
    _xlpm.iso, N3139,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46048.294872685183</v>
      </c>
      <c r="P3139" t="s">
        <v>14031</v>
      </c>
      <c r="Q3139" s="2">
        <f t="shared" ref="Q3139:Q3202" si="149">IF(P3139="", "", _xlfn.LET(
    _xlpm.iso, P3139,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46047.83216435185</v>
      </c>
      <c r="R3139" t="s">
        <v>14031</v>
      </c>
      <c r="S3139" t="s">
        <v>30</v>
      </c>
      <c r="T31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39" s="5">
        <f>IF(tb_ship[[#This Row],[current_status]]&lt;&gt;"DELIVERED", "",
  ABS(tb_ship[[#This Row],[Formated_actual_delivery_timestamp]] - tb_ship[[#This Row],[Formatted_estimated_delivery_timestamp]])
)</f>
        <v>0.46270833333255723</v>
      </c>
      <c r="X3139">
        <v>4</v>
      </c>
      <c r="Y3139">
        <v>4</v>
      </c>
      <c r="Z3139" t="b">
        <v>0</v>
      </c>
    </row>
    <row r="3140" spans="1:26" hidden="1" x14ac:dyDescent="0.25">
      <c r="A3140" t="s">
        <v>14032</v>
      </c>
      <c r="B3140" t="s">
        <v>58</v>
      </c>
      <c r="C3140" t="s">
        <v>33</v>
      </c>
      <c r="D3140" t="s">
        <v>24</v>
      </c>
      <c r="E3140" t="s">
        <v>24</v>
      </c>
      <c r="F3140" t="s">
        <v>35</v>
      </c>
      <c r="G3140" t="s">
        <v>196</v>
      </c>
      <c r="H3140" t="s">
        <v>152</v>
      </c>
      <c r="I3140" t="b">
        <v>0</v>
      </c>
      <c r="J3140">
        <v>7.01</v>
      </c>
      <c r="K3140">
        <v>331.37</v>
      </c>
      <c r="L3140" t="s">
        <v>14033</v>
      </c>
      <c r="M3140" s="2">
        <f t="shared" si="147"/>
        <v>45939.710416666669</v>
      </c>
      <c r="N3140" t="s">
        <v>14034</v>
      </c>
      <c r="O3140" s="2">
        <f t="shared" si="148"/>
        <v>45940.862372685187</v>
      </c>
      <c r="P3140" t="s">
        <v>14035</v>
      </c>
      <c r="Q3140" s="2">
        <f t="shared" si="149"/>
        <v>45940.636145833334</v>
      </c>
      <c r="R3140" t="s">
        <v>14035</v>
      </c>
      <c r="S3140" t="s">
        <v>30</v>
      </c>
      <c r="T31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0" s="5">
        <f>IF(tb_ship[[#This Row],[current_status]]&lt;&gt;"DELIVERED", "",
  ABS(tb_ship[[#This Row],[Formated_actual_delivery_timestamp]] - tb_ship[[#This Row],[Formatted_estimated_delivery_timestamp]])
)</f>
        <v>0.22622685185342561</v>
      </c>
      <c r="X3140">
        <v>3</v>
      </c>
      <c r="Y3140">
        <v>1</v>
      </c>
      <c r="Z3140" t="b">
        <v>0</v>
      </c>
    </row>
    <row r="3141" spans="1:26" hidden="1" x14ac:dyDescent="0.25">
      <c r="A3141" t="s">
        <v>14036</v>
      </c>
      <c r="B3141" t="s">
        <v>150</v>
      </c>
      <c r="C3141" t="s">
        <v>43</v>
      </c>
      <c r="D3141" t="s">
        <v>24</v>
      </c>
      <c r="E3141" t="s">
        <v>24</v>
      </c>
      <c r="F3141" t="s">
        <v>93</v>
      </c>
      <c r="G3141" t="s">
        <v>189</v>
      </c>
      <c r="H3141" t="s">
        <v>488</v>
      </c>
      <c r="I3141" t="b">
        <v>0</v>
      </c>
      <c r="J3141">
        <v>50.79</v>
      </c>
      <c r="K3141">
        <v>2484.67</v>
      </c>
      <c r="L3141" t="s">
        <v>14037</v>
      </c>
      <c r="M3141" s="2">
        <f t="shared" si="147"/>
        <v>46015.819444444445</v>
      </c>
      <c r="N3141" t="s">
        <v>14038</v>
      </c>
      <c r="O3141" s="2">
        <f t="shared" si="148"/>
        <v>46019.083865740744</v>
      </c>
      <c r="Q3141" s="2" t="str">
        <f t="shared" si="149"/>
        <v/>
      </c>
      <c r="R3141" t="s">
        <v>14039</v>
      </c>
      <c r="S3141" t="s">
        <v>140</v>
      </c>
      <c r="T31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41" s="5" t="str">
        <f>IF(tb_ship[[#This Row],[current_status]]&lt;&gt;"DELIVERED", "",
  ABS(tb_ship[[#This Row],[Formated_actual_delivery_timestamp]] - tb_ship[[#This Row],[Formatted_estimated_delivery_timestamp]])
)</f>
        <v/>
      </c>
      <c r="V3141" t="s">
        <v>1013</v>
      </c>
      <c r="W3141" t="s">
        <v>220</v>
      </c>
      <c r="X3141">
        <v>9</v>
      </c>
      <c r="Y3141">
        <v>2</v>
      </c>
      <c r="Z3141" t="b">
        <v>1</v>
      </c>
    </row>
    <row r="3142" spans="1:26" hidden="1" x14ac:dyDescent="0.25">
      <c r="A3142" t="s">
        <v>14040</v>
      </c>
      <c r="B3142" t="s">
        <v>203</v>
      </c>
      <c r="C3142" t="s">
        <v>43</v>
      </c>
      <c r="D3142" t="s">
        <v>126</v>
      </c>
      <c r="E3142" t="s">
        <v>24</v>
      </c>
      <c r="F3142" t="s">
        <v>272</v>
      </c>
      <c r="G3142" t="s">
        <v>35</v>
      </c>
      <c r="H3142" t="s">
        <v>129</v>
      </c>
      <c r="I3142" t="b">
        <v>1</v>
      </c>
      <c r="J3142">
        <v>13.33</v>
      </c>
      <c r="K3142">
        <v>213.73</v>
      </c>
      <c r="L3142" t="s">
        <v>14041</v>
      </c>
      <c r="M3142" s="2">
        <f t="shared" si="147"/>
        <v>45819.280555555561</v>
      </c>
      <c r="N3142" t="s">
        <v>14042</v>
      </c>
      <c r="O3142" s="2">
        <f t="shared" si="148"/>
        <v>45828.54724537037</v>
      </c>
      <c r="P3142" t="s">
        <v>14043</v>
      </c>
      <c r="Q3142" s="2">
        <f t="shared" si="149"/>
        <v>45827.533263888894</v>
      </c>
      <c r="R3142" t="s">
        <v>14043</v>
      </c>
      <c r="S3142" t="s">
        <v>30</v>
      </c>
      <c r="T31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2" s="5">
        <f>IF(tb_ship[[#This Row],[current_status]]&lt;&gt;"DELIVERED", "",
  ABS(tb_ship[[#This Row],[Formated_actual_delivery_timestamp]] - tb_ship[[#This Row],[Formatted_estimated_delivery_timestamp]])
)</f>
        <v>1.0139814814756392</v>
      </c>
      <c r="X3142">
        <v>4</v>
      </c>
      <c r="Y3142">
        <v>3</v>
      </c>
      <c r="Z3142" t="b">
        <v>0</v>
      </c>
    </row>
    <row r="3143" spans="1:26" hidden="1" x14ac:dyDescent="0.25">
      <c r="A3143" t="s">
        <v>14044</v>
      </c>
      <c r="B3143" t="s">
        <v>67</v>
      </c>
      <c r="C3143" t="s">
        <v>23</v>
      </c>
      <c r="D3143" t="s">
        <v>24</v>
      </c>
      <c r="E3143" t="s">
        <v>44</v>
      </c>
      <c r="F3143" t="s">
        <v>196</v>
      </c>
      <c r="G3143" t="s">
        <v>109</v>
      </c>
      <c r="H3143" t="s">
        <v>735</v>
      </c>
      <c r="I3143" t="b">
        <v>1</v>
      </c>
      <c r="J3143">
        <v>20.21</v>
      </c>
      <c r="K3143">
        <v>771.54</v>
      </c>
      <c r="L3143" t="s">
        <v>14045</v>
      </c>
      <c r="M3143" s="2">
        <f t="shared" si="147"/>
        <v>45877.495833333334</v>
      </c>
      <c r="N3143" t="s">
        <v>14046</v>
      </c>
      <c r="O3143" s="2">
        <f t="shared" si="148"/>
        <v>45881.596689814818</v>
      </c>
      <c r="P3143" t="s">
        <v>14047</v>
      </c>
      <c r="Q3143" s="2">
        <f t="shared" si="149"/>
        <v>45880.683912037042</v>
      </c>
      <c r="R3143" t="s">
        <v>14047</v>
      </c>
      <c r="S3143" t="s">
        <v>30</v>
      </c>
      <c r="T31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3" s="5">
        <f>IF(tb_ship[[#This Row],[current_status]]&lt;&gt;"DELIVERED", "",
  ABS(tb_ship[[#This Row],[Formated_actual_delivery_timestamp]] - tb_ship[[#This Row],[Formatted_estimated_delivery_timestamp]])
)</f>
        <v>0.91277777777577285</v>
      </c>
      <c r="X3143">
        <v>2</v>
      </c>
      <c r="Y3143">
        <v>3</v>
      </c>
      <c r="Z3143" t="b">
        <v>0</v>
      </c>
    </row>
    <row r="3144" spans="1:26" hidden="1" x14ac:dyDescent="0.25">
      <c r="A3144" t="s">
        <v>14048</v>
      </c>
      <c r="B3144" t="s">
        <v>1362</v>
      </c>
      <c r="C3144" t="s">
        <v>51</v>
      </c>
      <c r="D3144" t="s">
        <v>44</v>
      </c>
      <c r="E3144" t="s">
        <v>24</v>
      </c>
      <c r="F3144" t="s">
        <v>135</v>
      </c>
      <c r="G3144" t="s">
        <v>189</v>
      </c>
      <c r="H3144" t="s">
        <v>181</v>
      </c>
      <c r="I3144" t="b">
        <v>1</v>
      </c>
      <c r="J3144">
        <v>17.66</v>
      </c>
      <c r="K3144">
        <v>1011.1</v>
      </c>
      <c r="L3144" t="s">
        <v>14049</v>
      </c>
      <c r="M3144" s="2">
        <f t="shared" si="147"/>
        <v>45826.979166666664</v>
      </c>
      <c r="N3144" t="s">
        <v>14050</v>
      </c>
      <c r="O3144" s="2">
        <f t="shared" si="148"/>
        <v>45832.505358796298</v>
      </c>
      <c r="P3144" t="s">
        <v>14051</v>
      </c>
      <c r="Q3144" s="2">
        <f t="shared" si="149"/>
        <v>45832.453125</v>
      </c>
      <c r="R3144" t="s">
        <v>14051</v>
      </c>
      <c r="S3144" t="s">
        <v>30</v>
      </c>
      <c r="T31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4" s="5">
        <f>IF(tb_ship[[#This Row],[current_status]]&lt;&gt;"DELIVERED", "",
  ABS(tb_ship[[#This Row],[Formated_actual_delivery_timestamp]] - tb_ship[[#This Row],[Formatted_estimated_delivery_timestamp]])
)</f>
        <v>5.2233796297514345E-2</v>
      </c>
      <c r="X3144">
        <v>3</v>
      </c>
      <c r="Y3144">
        <v>3</v>
      </c>
      <c r="Z3144" t="b">
        <v>0</v>
      </c>
    </row>
    <row r="3145" spans="1:26" hidden="1" x14ac:dyDescent="0.25">
      <c r="A3145" t="s">
        <v>14052</v>
      </c>
      <c r="B3145" t="s">
        <v>58</v>
      </c>
      <c r="C3145" t="s">
        <v>23</v>
      </c>
      <c r="D3145" t="s">
        <v>24</v>
      </c>
      <c r="E3145" t="s">
        <v>24</v>
      </c>
      <c r="F3145" t="s">
        <v>128</v>
      </c>
      <c r="G3145" t="s">
        <v>68</v>
      </c>
      <c r="H3145" t="s">
        <v>26</v>
      </c>
      <c r="I3145" t="b">
        <v>0</v>
      </c>
      <c r="J3145">
        <v>3.56</v>
      </c>
      <c r="K3145">
        <v>90.37</v>
      </c>
      <c r="L3145" t="s">
        <v>14053</v>
      </c>
      <c r="M3145" s="2">
        <f t="shared" si="147"/>
        <v>45992.951388888891</v>
      </c>
      <c r="N3145" t="s">
        <v>14054</v>
      </c>
      <c r="O3145" s="2">
        <f t="shared" si="148"/>
        <v>45994.129016203704</v>
      </c>
      <c r="P3145" t="s">
        <v>14055</v>
      </c>
      <c r="Q3145" s="2">
        <f t="shared" si="149"/>
        <v>45995.207002314819</v>
      </c>
      <c r="R3145" t="s">
        <v>14056</v>
      </c>
      <c r="S3145" t="s">
        <v>30</v>
      </c>
      <c r="T31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45" s="5">
        <f>IF(tb_ship[[#This Row],[current_status]]&lt;&gt;"DELIVERED", "",
  ABS(tb_ship[[#This Row],[Formated_actual_delivery_timestamp]] - tb_ship[[#This Row],[Formatted_estimated_delivery_timestamp]])
)</f>
        <v>1.077986111115024</v>
      </c>
      <c r="X3145">
        <v>3</v>
      </c>
      <c r="Y3145">
        <v>1</v>
      </c>
      <c r="Z3145" t="b">
        <v>0</v>
      </c>
    </row>
    <row r="3146" spans="1:26" hidden="1" x14ac:dyDescent="0.25">
      <c r="A3146" t="s">
        <v>14057</v>
      </c>
      <c r="B3146" t="s">
        <v>91</v>
      </c>
      <c r="C3146" t="s">
        <v>23</v>
      </c>
      <c r="D3146" t="s">
        <v>44</v>
      </c>
      <c r="E3146" t="s">
        <v>52</v>
      </c>
      <c r="F3146" t="s">
        <v>280</v>
      </c>
      <c r="G3146" t="s">
        <v>236</v>
      </c>
      <c r="H3146" t="s">
        <v>204</v>
      </c>
      <c r="I3146" t="b">
        <v>1</v>
      </c>
      <c r="J3146">
        <v>5.86</v>
      </c>
      <c r="K3146">
        <v>371.49</v>
      </c>
      <c r="L3146" t="s">
        <v>14058</v>
      </c>
      <c r="M3146" s="2">
        <f t="shared" si="147"/>
        <v>45965.938888888886</v>
      </c>
      <c r="N3146" t="s">
        <v>14059</v>
      </c>
      <c r="O3146" s="2">
        <f t="shared" si="148"/>
        <v>45969.34952546296</v>
      </c>
      <c r="P3146" t="s">
        <v>14060</v>
      </c>
      <c r="Q3146" s="2">
        <f t="shared" si="149"/>
        <v>45969.514050925929</v>
      </c>
      <c r="R3146" t="s">
        <v>14061</v>
      </c>
      <c r="S3146" t="s">
        <v>30</v>
      </c>
      <c r="T31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46" s="5">
        <f>IF(tb_ship[[#This Row],[current_status]]&lt;&gt;"DELIVERED", "",
  ABS(tb_ship[[#This Row],[Formated_actual_delivery_timestamp]] - tb_ship[[#This Row],[Formatted_estimated_delivery_timestamp]])
)</f>
        <v>0.16452546296932269</v>
      </c>
      <c r="X3146">
        <v>4</v>
      </c>
      <c r="Y3146">
        <v>3</v>
      </c>
      <c r="Z3146" t="b">
        <v>0</v>
      </c>
    </row>
    <row r="3147" spans="1:26" hidden="1" x14ac:dyDescent="0.25">
      <c r="A3147" t="s">
        <v>14062</v>
      </c>
      <c r="B3147" t="s">
        <v>186</v>
      </c>
      <c r="C3147" t="s">
        <v>33</v>
      </c>
      <c r="D3147" t="s">
        <v>52</v>
      </c>
      <c r="E3147" t="s">
        <v>59</v>
      </c>
      <c r="F3147" t="s">
        <v>329</v>
      </c>
      <c r="G3147" t="s">
        <v>313</v>
      </c>
      <c r="H3147" t="s">
        <v>314</v>
      </c>
      <c r="I3147" t="b">
        <v>0</v>
      </c>
      <c r="J3147">
        <v>6.39</v>
      </c>
      <c r="K3147">
        <v>137</v>
      </c>
      <c r="L3147" t="s">
        <v>14063</v>
      </c>
      <c r="M3147" s="2">
        <f t="shared" si="147"/>
        <v>45932.525694444448</v>
      </c>
      <c r="N3147" t="s">
        <v>14064</v>
      </c>
      <c r="O3147" s="2">
        <f t="shared" si="148"/>
        <v>45941.449976851851</v>
      </c>
      <c r="P3147" t="s">
        <v>14065</v>
      </c>
      <c r="Q3147" s="2">
        <f t="shared" si="149"/>
        <v>45941.101828703708</v>
      </c>
      <c r="R3147" t="s">
        <v>14065</v>
      </c>
      <c r="S3147" t="s">
        <v>30</v>
      </c>
      <c r="T3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7" s="5">
        <f>IF(tb_ship[[#This Row],[current_status]]&lt;&gt;"DELIVERED", "",
  ABS(tb_ship[[#This Row],[Formated_actual_delivery_timestamp]] - tb_ship[[#This Row],[Formatted_estimated_delivery_timestamp]])
)</f>
        <v>0.34814814814308193</v>
      </c>
      <c r="X3147">
        <v>2</v>
      </c>
      <c r="Y3147">
        <v>3</v>
      </c>
      <c r="Z3147" t="b">
        <v>0</v>
      </c>
    </row>
    <row r="3148" spans="1:26" hidden="1" x14ac:dyDescent="0.25">
      <c r="A3148" t="s">
        <v>14066</v>
      </c>
      <c r="B3148" t="s">
        <v>67</v>
      </c>
      <c r="C3148" t="s">
        <v>51</v>
      </c>
      <c r="D3148" t="s">
        <v>24</v>
      </c>
      <c r="E3148" t="s">
        <v>24</v>
      </c>
      <c r="F3148" t="s">
        <v>407</v>
      </c>
      <c r="G3148" t="s">
        <v>35</v>
      </c>
      <c r="H3148" t="s">
        <v>152</v>
      </c>
      <c r="I3148" t="b">
        <v>0</v>
      </c>
      <c r="J3148">
        <v>71.180000000000007</v>
      </c>
      <c r="K3148">
        <v>1627.1</v>
      </c>
      <c r="L3148" t="s">
        <v>14067</v>
      </c>
      <c r="M3148" s="2">
        <f t="shared" si="147"/>
        <v>45828.948611111111</v>
      </c>
      <c r="N3148" t="s">
        <v>14068</v>
      </c>
      <c r="O3148" s="2">
        <f t="shared" si="148"/>
        <v>45831.387916666667</v>
      </c>
      <c r="P3148" t="s">
        <v>14069</v>
      </c>
      <c r="Q3148" s="2">
        <f t="shared" si="149"/>
        <v>45831.206712962965</v>
      </c>
      <c r="R3148" t="s">
        <v>14069</v>
      </c>
      <c r="S3148" t="s">
        <v>30</v>
      </c>
      <c r="T31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8" s="5">
        <f>IF(tb_ship[[#This Row],[current_status]]&lt;&gt;"DELIVERED", "",
  ABS(tb_ship[[#This Row],[Formated_actual_delivery_timestamp]] - tb_ship[[#This Row],[Formatted_estimated_delivery_timestamp]])
)</f>
        <v>0.18120370370161254</v>
      </c>
      <c r="X3148">
        <v>3</v>
      </c>
      <c r="Y3148">
        <v>2</v>
      </c>
      <c r="Z3148" t="b">
        <v>0</v>
      </c>
    </row>
    <row r="3149" spans="1:26" hidden="1" x14ac:dyDescent="0.25">
      <c r="A3149" t="s">
        <v>14070</v>
      </c>
      <c r="B3149" t="s">
        <v>134</v>
      </c>
      <c r="C3149" t="s">
        <v>33</v>
      </c>
      <c r="D3149" t="s">
        <v>24</v>
      </c>
      <c r="E3149" t="s">
        <v>24</v>
      </c>
      <c r="F3149" t="s">
        <v>102</v>
      </c>
      <c r="G3149" t="s">
        <v>189</v>
      </c>
      <c r="H3149" t="s">
        <v>69</v>
      </c>
      <c r="I3149" t="b">
        <v>0</v>
      </c>
      <c r="J3149">
        <v>12.48</v>
      </c>
      <c r="K3149">
        <v>792.98</v>
      </c>
      <c r="L3149" t="s">
        <v>14071</v>
      </c>
      <c r="M3149" s="2">
        <f t="shared" si="147"/>
        <v>46001.480555555558</v>
      </c>
      <c r="N3149" t="s">
        <v>14072</v>
      </c>
      <c r="O3149" s="2">
        <f t="shared" si="148"/>
        <v>46004.086180555561</v>
      </c>
      <c r="P3149" t="s">
        <v>14073</v>
      </c>
      <c r="Q3149" s="2">
        <f t="shared" si="149"/>
        <v>46003.905231481483</v>
      </c>
      <c r="R3149" t="s">
        <v>14074</v>
      </c>
      <c r="S3149" t="s">
        <v>30</v>
      </c>
      <c r="T31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49" s="5">
        <f>IF(tb_ship[[#This Row],[current_status]]&lt;&gt;"DELIVERED", "",
  ABS(tb_ship[[#This Row],[Formated_actual_delivery_timestamp]] - tb_ship[[#This Row],[Formatted_estimated_delivery_timestamp]])
)</f>
        <v>0.18094907407794381</v>
      </c>
      <c r="X3149">
        <v>3</v>
      </c>
      <c r="Y3149">
        <v>2</v>
      </c>
      <c r="Z3149" t="b">
        <v>0</v>
      </c>
    </row>
    <row r="3150" spans="1:26" hidden="1" x14ac:dyDescent="0.25">
      <c r="A3150" t="s">
        <v>14075</v>
      </c>
      <c r="B3150" t="s">
        <v>67</v>
      </c>
      <c r="C3150" t="s">
        <v>23</v>
      </c>
      <c r="D3150" t="s">
        <v>59</v>
      </c>
      <c r="E3150" t="s">
        <v>52</v>
      </c>
      <c r="F3150" t="s">
        <v>313</v>
      </c>
      <c r="G3150" t="s">
        <v>92</v>
      </c>
      <c r="H3150" t="s">
        <v>669</v>
      </c>
      <c r="I3150" t="b">
        <v>0</v>
      </c>
      <c r="J3150">
        <v>6.54</v>
      </c>
      <c r="K3150">
        <v>189.47</v>
      </c>
      <c r="L3150" t="s">
        <v>14076</v>
      </c>
      <c r="M3150" s="2">
        <f t="shared" si="147"/>
        <v>46040.457638888889</v>
      </c>
      <c r="N3150" t="s">
        <v>14077</v>
      </c>
      <c r="O3150" s="2">
        <f t="shared" si="148"/>
        <v>46044.474444444444</v>
      </c>
      <c r="P3150" t="s">
        <v>14078</v>
      </c>
      <c r="Q3150" s="2">
        <f t="shared" si="149"/>
        <v>46044.167037037041</v>
      </c>
      <c r="R3150" t="s">
        <v>14078</v>
      </c>
      <c r="S3150" t="s">
        <v>30</v>
      </c>
      <c r="T31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0" s="5">
        <f>IF(tb_ship[[#This Row],[current_status]]&lt;&gt;"DELIVERED", "",
  ABS(tb_ship[[#This Row],[Formated_actual_delivery_timestamp]] - tb_ship[[#This Row],[Formatted_estimated_delivery_timestamp]])
)</f>
        <v>0.30740740740293404</v>
      </c>
      <c r="X3150">
        <v>1</v>
      </c>
      <c r="Y3150">
        <v>3</v>
      </c>
      <c r="Z3150" t="b">
        <v>0</v>
      </c>
    </row>
    <row r="3151" spans="1:26" hidden="1" x14ac:dyDescent="0.25">
      <c r="A3151" t="s">
        <v>14079</v>
      </c>
      <c r="B3151" t="s">
        <v>203</v>
      </c>
      <c r="C3151" t="s">
        <v>23</v>
      </c>
      <c r="D3151" t="s">
        <v>301</v>
      </c>
      <c r="E3151" t="s">
        <v>24</v>
      </c>
      <c r="F3151" t="s">
        <v>302</v>
      </c>
      <c r="G3151" t="s">
        <v>151</v>
      </c>
      <c r="H3151" t="s">
        <v>303</v>
      </c>
      <c r="I3151" t="b">
        <v>1</v>
      </c>
      <c r="J3151">
        <v>35.75</v>
      </c>
      <c r="K3151">
        <v>791.98</v>
      </c>
      <c r="L3151" t="s">
        <v>14080</v>
      </c>
      <c r="M3151" s="2">
        <f t="shared" si="147"/>
        <v>45824.658333333333</v>
      </c>
      <c r="N3151" t="s">
        <v>14081</v>
      </c>
      <c r="O3151" s="2">
        <f t="shared" si="148"/>
        <v>45827.982511574075</v>
      </c>
      <c r="P3151" t="s">
        <v>14082</v>
      </c>
      <c r="Q3151" s="2">
        <f t="shared" si="149"/>
        <v>45828.784849537034</v>
      </c>
      <c r="R3151" t="s">
        <v>14083</v>
      </c>
      <c r="S3151" t="s">
        <v>30</v>
      </c>
      <c r="T3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51" s="5">
        <f>IF(tb_ship[[#This Row],[current_status]]&lt;&gt;"DELIVERED", "",
  ABS(tb_ship[[#This Row],[Formated_actual_delivery_timestamp]] - tb_ship[[#This Row],[Formatted_estimated_delivery_timestamp]])
)</f>
        <v>0.80233796295942739</v>
      </c>
      <c r="X3151">
        <v>1</v>
      </c>
      <c r="Y3151">
        <v>3</v>
      </c>
      <c r="Z3151" t="b">
        <v>0</v>
      </c>
    </row>
    <row r="3152" spans="1:26" hidden="1" x14ac:dyDescent="0.25">
      <c r="A3152" t="s">
        <v>14084</v>
      </c>
      <c r="B3152" t="s">
        <v>58</v>
      </c>
      <c r="C3152" t="s">
        <v>51</v>
      </c>
      <c r="D3152" t="s">
        <v>24</v>
      </c>
      <c r="E3152" t="s">
        <v>52</v>
      </c>
      <c r="F3152" t="s">
        <v>25</v>
      </c>
      <c r="G3152" t="s">
        <v>92</v>
      </c>
      <c r="H3152" t="s">
        <v>216</v>
      </c>
      <c r="I3152" t="b">
        <v>1</v>
      </c>
      <c r="J3152">
        <v>0.91</v>
      </c>
      <c r="K3152">
        <v>16.43</v>
      </c>
      <c r="L3152" t="s">
        <v>14085</v>
      </c>
      <c r="M3152" s="2">
        <f t="shared" si="147"/>
        <v>45925.749305555561</v>
      </c>
      <c r="N3152" t="s">
        <v>14086</v>
      </c>
      <c r="O3152" s="2">
        <f t="shared" si="148"/>
        <v>45932.979687500003</v>
      </c>
      <c r="P3152" t="s">
        <v>14087</v>
      </c>
      <c r="Q3152" s="2">
        <f t="shared" si="149"/>
        <v>45932.754155092596</v>
      </c>
      <c r="R3152" t="s">
        <v>14088</v>
      </c>
      <c r="S3152" t="s">
        <v>30</v>
      </c>
      <c r="T31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2" s="5">
        <f>IF(tb_ship[[#This Row],[current_status]]&lt;&gt;"DELIVERED", "",
  ABS(tb_ship[[#This Row],[Formated_actual_delivery_timestamp]] - tb_ship[[#This Row],[Formatted_estimated_delivery_timestamp]])
)</f>
        <v>0.22553240740671754</v>
      </c>
      <c r="X3152">
        <v>3</v>
      </c>
      <c r="Y3152">
        <v>3</v>
      </c>
      <c r="Z3152" t="b">
        <v>0</v>
      </c>
    </row>
    <row r="3153" spans="1:26" hidden="1" x14ac:dyDescent="0.25">
      <c r="A3153" t="s">
        <v>14089</v>
      </c>
      <c r="B3153" t="s">
        <v>67</v>
      </c>
      <c r="C3153" t="s">
        <v>33</v>
      </c>
      <c r="D3153" t="s">
        <v>915</v>
      </c>
      <c r="E3153" t="s">
        <v>24</v>
      </c>
      <c r="F3153" t="s">
        <v>916</v>
      </c>
      <c r="G3153" t="s">
        <v>93</v>
      </c>
      <c r="H3153" t="s">
        <v>1551</v>
      </c>
      <c r="I3153" t="b">
        <v>1</v>
      </c>
      <c r="J3153">
        <v>25.24</v>
      </c>
      <c r="K3153">
        <v>776.77</v>
      </c>
      <c r="L3153" t="s">
        <v>14090</v>
      </c>
      <c r="M3153" s="2">
        <f t="shared" si="147"/>
        <v>46044.745138888895</v>
      </c>
      <c r="N3153" t="s">
        <v>14091</v>
      </c>
      <c r="O3153" s="2">
        <f t="shared" si="148"/>
        <v>46049.150335648148</v>
      </c>
      <c r="P3153" t="s">
        <v>14092</v>
      </c>
      <c r="Q3153" s="2">
        <f t="shared" si="149"/>
        <v>46048.936122685183</v>
      </c>
      <c r="R3153" t="s">
        <v>14092</v>
      </c>
      <c r="S3153" t="s">
        <v>30</v>
      </c>
      <c r="T31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3" s="5">
        <f>IF(tb_ship[[#This Row],[current_status]]&lt;&gt;"DELIVERED", "",
  ABS(tb_ship[[#This Row],[Formated_actual_delivery_timestamp]] - tb_ship[[#This Row],[Formatted_estimated_delivery_timestamp]])
)</f>
        <v>0.21421296296466608</v>
      </c>
      <c r="X3153">
        <v>2</v>
      </c>
      <c r="Y3153">
        <v>4</v>
      </c>
      <c r="Z3153" t="b">
        <v>0</v>
      </c>
    </row>
    <row r="3154" spans="1:26" hidden="1" x14ac:dyDescent="0.25">
      <c r="A3154" t="s">
        <v>14093</v>
      </c>
      <c r="B3154" t="s">
        <v>186</v>
      </c>
      <c r="C3154" t="s">
        <v>51</v>
      </c>
      <c r="D3154" t="s">
        <v>24</v>
      </c>
      <c r="E3154" t="s">
        <v>52</v>
      </c>
      <c r="F3154" t="s">
        <v>189</v>
      </c>
      <c r="G3154" t="s">
        <v>53</v>
      </c>
      <c r="H3154" t="s">
        <v>1733</v>
      </c>
      <c r="I3154" t="b">
        <v>1</v>
      </c>
      <c r="J3154">
        <v>11.3</v>
      </c>
      <c r="K3154">
        <v>1155.31</v>
      </c>
      <c r="L3154" t="s">
        <v>14094</v>
      </c>
      <c r="M3154" s="2">
        <f t="shared" si="147"/>
        <v>46058.676388888889</v>
      </c>
      <c r="N3154" t="s">
        <v>14095</v>
      </c>
      <c r="O3154" s="2">
        <f t="shared" si="148"/>
        <v>46065.001423611116</v>
      </c>
      <c r="P3154" t="s">
        <v>14096</v>
      </c>
      <c r="Q3154" s="2">
        <f t="shared" si="149"/>
        <v>46065.567604166667</v>
      </c>
      <c r="R3154" t="s">
        <v>14096</v>
      </c>
      <c r="S3154" t="s">
        <v>30</v>
      </c>
      <c r="T31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54" s="5">
        <f>IF(tb_ship[[#This Row],[current_status]]&lt;&gt;"DELIVERED", "",
  ABS(tb_ship[[#This Row],[Formated_actual_delivery_timestamp]] - tb_ship[[#This Row],[Formatted_estimated_delivery_timestamp]])
)</f>
        <v>0.5661805555500905</v>
      </c>
      <c r="X3154">
        <v>1</v>
      </c>
      <c r="Y3154">
        <v>4</v>
      </c>
      <c r="Z3154" t="b">
        <v>0</v>
      </c>
    </row>
    <row r="3155" spans="1:26" hidden="1" x14ac:dyDescent="0.25">
      <c r="A3155" t="s">
        <v>14097</v>
      </c>
      <c r="B3155" t="s">
        <v>150</v>
      </c>
      <c r="C3155" t="s">
        <v>33</v>
      </c>
      <c r="D3155" t="s">
        <v>44</v>
      </c>
      <c r="E3155" t="s">
        <v>52</v>
      </c>
      <c r="F3155" t="s">
        <v>180</v>
      </c>
      <c r="G3155" t="s">
        <v>53</v>
      </c>
      <c r="H3155" t="s">
        <v>2406</v>
      </c>
      <c r="I3155" t="b">
        <v>1</v>
      </c>
      <c r="J3155">
        <v>8.85</v>
      </c>
      <c r="K3155">
        <v>180.9</v>
      </c>
      <c r="L3155" t="s">
        <v>14098</v>
      </c>
      <c r="M3155" s="2">
        <f t="shared" si="147"/>
        <v>46022.132638888885</v>
      </c>
      <c r="N3155" t="s">
        <v>14099</v>
      </c>
      <c r="O3155" s="2">
        <f t="shared" si="148"/>
        <v>46031.843784722223</v>
      </c>
      <c r="P3155" t="s">
        <v>14100</v>
      </c>
      <c r="Q3155" s="2">
        <f t="shared" si="149"/>
        <v>46032.350995370369</v>
      </c>
      <c r="R3155" t="s">
        <v>14101</v>
      </c>
      <c r="S3155" t="s">
        <v>30</v>
      </c>
      <c r="T31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55" s="5">
        <f>IF(tb_ship[[#This Row],[current_status]]&lt;&gt;"DELIVERED", "",
  ABS(tb_ship[[#This Row],[Formated_actual_delivery_timestamp]] - tb_ship[[#This Row],[Formatted_estimated_delivery_timestamp]])
)</f>
        <v>0.50721064814570127</v>
      </c>
      <c r="X3155">
        <v>2</v>
      </c>
      <c r="Y3155">
        <v>4</v>
      </c>
      <c r="Z3155" t="b">
        <v>0</v>
      </c>
    </row>
    <row r="3156" spans="1:26" hidden="1" x14ac:dyDescent="0.25">
      <c r="A3156" t="s">
        <v>14102</v>
      </c>
      <c r="B3156" t="s">
        <v>512</v>
      </c>
      <c r="C3156" t="s">
        <v>33</v>
      </c>
      <c r="D3156" t="s">
        <v>187</v>
      </c>
      <c r="E3156" t="s">
        <v>24</v>
      </c>
      <c r="F3156" t="s">
        <v>5931</v>
      </c>
      <c r="G3156" t="s">
        <v>151</v>
      </c>
      <c r="H3156" t="s">
        <v>308</v>
      </c>
      <c r="I3156" t="b">
        <v>1</v>
      </c>
      <c r="J3156">
        <v>8.01</v>
      </c>
      <c r="K3156">
        <v>277.29000000000002</v>
      </c>
      <c r="L3156" t="s">
        <v>14103</v>
      </c>
      <c r="M3156" s="2">
        <f t="shared" si="147"/>
        <v>46000.21597222222</v>
      </c>
      <c r="N3156" t="s">
        <v>14104</v>
      </c>
      <c r="O3156" s="2">
        <f t="shared" si="148"/>
        <v>46004.787951388891</v>
      </c>
      <c r="P3156" t="s">
        <v>14105</v>
      </c>
      <c r="Q3156" s="2">
        <f t="shared" si="149"/>
        <v>46004.579918981479</v>
      </c>
      <c r="R3156" t="s">
        <v>14106</v>
      </c>
      <c r="S3156" t="s">
        <v>30</v>
      </c>
      <c r="T31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6" s="5">
        <f>IF(tb_ship[[#This Row],[current_status]]&lt;&gt;"DELIVERED", "",
  ABS(tb_ship[[#This Row],[Formated_actual_delivery_timestamp]] - tb_ship[[#This Row],[Formatted_estimated_delivery_timestamp]])
)</f>
        <v>0.20803240741224727</v>
      </c>
      <c r="X3156">
        <v>2</v>
      </c>
      <c r="Y3156">
        <v>5</v>
      </c>
      <c r="Z3156" t="b">
        <v>0</v>
      </c>
    </row>
    <row r="3157" spans="1:26" hidden="1" x14ac:dyDescent="0.25">
      <c r="A3157" t="s">
        <v>14107</v>
      </c>
      <c r="B3157" t="s">
        <v>83</v>
      </c>
      <c r="C3157" t="s">
        <v>23</v>
      </c>
      <c r="D3157" t="s">
        <v>44</v>
      </c>
      <c r="E3157" t="s">
        <v>116</v>
      </c>
      <c r="F3157" t="s">
        <v>45</v>
      </c>
      <c r="G3157" t="s">
        <v>1405</v>
      </c>
      <c r="H3157" t="s">
        <v>119</v>
      </c>
      <c r="I3157" t="b">
        <v>1</v>
      </c>
      <c r="J3157">
        <v>12.58</v>
      </c>
      <c r="K3157">
        <v>286.99</v>
      </c>
      <c r="L3157" t="s">
        <v>14108</v>
      </c>
      <c r="M3157" s="2">
        <f t="shared" si="147"/>
        <v>45814.09375</v>
      </c>
      <c r="N3157" t="s">
        <v>14109</v>
      </c>
      <c r="O3157" s="2">
        <f t="shared" si="148"/>
        <v>45816.144942129627</v>
      </c>
      <c r="P3157" t="s">
        <v>14110</v>
      </c>
      <c r="Q3157" s="2">
        <f t="shared" si="149"/>
        <v>45816.059884259259</v>
      </c>
      <c r="R3157" t="s">
        <v>14110</v>
      </c>
      <c r="S3157" t="s">
        <v>30</v>
      </c>
      <c r="T31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57" s="5">
        <f>IF(tb_ship[[#This Row],[current_status]]&lt;&gt;"DELIVERED", "",
  ABS(tb_ship[[#This Row],[Formated_actual_delivery_timestamp]] - tb_ship[[#This Row],[Formatted_estimated_delivery_timestamp]])
)</f>
        <v>8.5057870368473232E-2</v>
      </c>
      <c r="X3157">
        <v>4</v>
      </c>
      <c r="Y3157">
        <v>3</v>
      </c>
      <c r="Z3157" t="b">
        <v>0</v>
      </c>
    </row>
    <row r="3158" spans="1:26" hidden="1" x14ac:dyDescent="0.25">
      <c r="A3158" t="s">
        <v>14111</v>
      </c>
      <c r="B3158" t="s">
        <v>168</v>
      </c>
      <c r="C3158" t="s">
        <v>51</v>
      </c>
      <c r="D3158" t="s">
        <v>187</v>
      </c>
      <c r="E3158" t="s">
        <v>24</v>
      </c>
      <c r="F3158" t="s">
        <v>188</v>
      </c>
      <c r="G3158" t="s">
        <v>35</v>
      </c>
      <c r="H3158" t="s">
        <v>927</v>
      </c>
      <c r="I3158" t="b">
        <v>1</v>
      </c>
      <c r="J3158">
        <v>9.2799999999999994</v>
      </c>
      <c r="K3158">
        <v>159.43</v>
      </c>
      <c r="L3158" t="s">
        <v>14112</v>
      </c>
      <c r="M3158" s="2">
        <f t="shared" si="147"/>
        <v>45958.949305555558</v>
      </c>
      <c r="N3158" t="s">
        <v>14113</v>
      </c>
      <c r="O3158" s="2">
        <f t="shared" si="148"/>
        <v>45963.393518518518</v>
      </c>
      <c r="P3158" t="s">
        <v>14114</v>
      </c>
      <c r="Q3158" s="2">
        <f t="shared" si="149"/>
        <v>45964.296574074076</v>
      </c>
      <c r="R3158" t="s">
        <v>14115</v>
      </c>
      <c r="S3158" t="s">
        <v>30</v>
      </c>
      <c r="T3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58" s="5">
        <f>IF(tb_ship[[#This Row],[current_status]]&lt;&gt;"DELIVERED", "",
  ABS(tb_ship[[#This Row],[Formated_actual_delivery_timestamp]] - tb_ship[[#This Row],[Formatted_estimated_delivery_timestamp]])
)</f>
        <v>0.90305555555823958</v>
      </c>
      <c r="X3158">
        <v>2</v>
      </c>
      <c r="Y3158">
        <v>4</v>
      </c>
      <c r="Z3158" t="b">
        <v>0</v>
      </c>
    </row>
    <row r="3159" spans="1:26" hidden="1" x14ac:dyDescent="0.25">
      <c r="A3159" t="s">
        <v>14116</v>
      </c>
      <c r="B3159" t="s">
        <v>1362</v>
      </c>
      <c r="D3159" t="s">
        <v>173</v>
      </c>
      <c r="E3159" t="s">
        <v>52</v>
      </c>
      <c r="F3159" t="s">
        <v>460</v>
      </c>
      <c r="G3159" t="s">
        <v>53</v>
      </c>
      <c r="H3159" t="s">
        <v>2670</v>
      </c>
      <c r="I3159" t="b">
        <v>0</v>
      </c>
      <c r="J3159">
        <v>19.61</v>
      </c>
      <c r="K3159">
        <v>809.69</v>
      </c>
      <c r="L3159" t="s">
        <v>14117</v>
      </c>
      <c r="M3159" s="2">
        <f t="shared" si="147"/>
        <v>46023.565972222219</v>
      </c>
      <c r="N3159" t="s">
        <v>14118</v>
      </c>
      <c r="O3159" s="2">
        <f t="shared" si="148"/>
        <v>46029.920462962968</v>
      </c>
      <c r="P3159" t="s">
        <v>14119</v>
      </c>
      <c r="Q3159" s="2">
        <f t="shared" si="149"/>
        <v>46030.409768518519</v>
      </c>
      <c r="R3159" t="s">
        <v>14120</v>
      </c>
      <c r="S3159" t="s">
        <v>30</v>
      </c>
      <c r="T31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59" s="5">
        <f>IF(tb_ship[[#This Row],[current_status]]&lt;&gt;"DELIVERED", "",
  ABS(tb_ship[[#This Row],[Formated_actual_delivery_timestamp]] - tb_ship[[#This Row],[Formatted_estimated_delivery_timestamp]])
)</f>
        <v>0.48930555555125466</v>
      </c>
      <c r="X3159">
        <v>2</v>
      </c>
      <c r="Y3159">
        <v>5</v>
      </c>
      <c r="Z3159" t="b">
        <v>0</v>
      </c>
    </row>
    <row r="3160" spans="1:26" hidden="1" x14ac:dyDescent="0.25">
      <c r="A3160" t="s">
        <v>14121</v>
      </c>
      <c r="B3160" t="s">
        <v>660</v>
      </c>
      <c r="C3160" t="s">
        <v>23</v>
      </c>
      <c r="D3160" t="s">
        <v>44</v>
      </c>
      <c r="E3160" t="s">
        <v>24</v>
      </c>
      <c r="F3160" t="s">
        <v>2056</v>
      </c>
      <c r="G3160" t="s">
        <v>35</v>
      </c>
      <c r="H3160" t="s">
        <v>688</v>
      </c>
      <c r="I3160" t="b">
        <v>0</v>
      </c>
      <c r="J3160">
        <v>4.0999999999999996</v>
      </c>
      <c r="K3160">
        <v>54.3</v>
      </c>
      <c r="L3160" t="s">
        <v>14122</v>
      </c>
      <c r="M3160" s="2">
        <f t="shared" si="147"/>
        <v>46041.043749999997</v>
      </c>
      <c r="N3160" t="s">
        <v>14123</v>
      </c>
      <c r="O3160" s="2">
        <f t="shared" si="148"/>
        <v>46044.898796296293</v>
      </c>
      <c r="P3160" t="s">
        <v>14124</v>
      </c>
      <c r="Q3160" s="2">
        <f t="shared" si="149"/>
        <v>46044.854131944441</v>
      </c>
      <c r="R3160" t="s">
        <v>14124</v>
      </c>
      <c r="S3160" t="s">
        <v>30</v>
      </c>
      <c r="T31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0" s="5">
        <f>IF(tb_ship[[#This Row],[current_status]]&lt;&gt;"DELIVERED", "",
  ABS(tb_ship[[#This Row],[Formated_actual_delivery_timestamp]] - tb_ship[[#This Row],[Formatted_estimated_delivery_timestamp]])
)</f>
        <v>4.4664351851679385E-2</v>
      </c>
      <c r="X3160">
        <v>2</v>
      </c>
      <c r="Y3160">
        <v>5</v>
      </c>
      <c r="Z3160" t="b">
        <v>0</v>
      </c>
    </row>
    <row r="3161" spans="1:26" hidden="1" x14ac:dyDescent="0.25">
      <c r="A3161" t="s">
        <v>14125</v>
      </c>
      <c r="B3161" t="s">
        <v>3176</v>
      </c>
      <c r="C3161" t="s">
        <v>23</v>
      </c>
      <c r="D3161" t="s">
        <v>34</v>
      </c>
      <c r="E3161" t="s">
        <v>52</v>
      </c>
      <c r="F3161" t="s">
        <v>75</v>
      </c>
      <c r="G3161" t="s">
        <v>243</v>
      </c>
      <c r="H3161" t="s">
        <v>77</v>
      </c>
      <c r="I3161" t="b">
        <v>0</v>
      </c>
      <c r="J3161">
        <v>20.93</v>
      </c>
      <c r="K3161">
        <v>120.58</v>
      </c>
      <c r="L3161" t="s">
        <v>14126</v>
      </c>
      <c r="M3161" s="2">
        <f t="shared" si="147"/>
        <v>45820.611111111109</v>
      </c>
      <c r="N3161" t="s">
        <v>14127</v>
      </c>
      <c r="O3161" s="2">
        <f t="shared" si="148"/>
        <v>45824.484016203707</v>
      </c>
      <c r="P3161" t="s">
        <v>14128</v>
      </c>
      <c r="Q3161" s="2">
        <f t="shared" si="149"/>
        <v>45824.479074074072</v>
      </c>
      <c r="R3161" t="s">
        <v>14128</v>
      </c>
      <c r="S3161" t="s">
        <v>30</v>
      </c>
      <c r="T3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1" s="5">
        <f>IF(tb_ship[[#This Row],[current_status]]&lt;&gt;"DELIVERED", "",
  ABS(tb_ship[[#This Row],[Formated_actual_delivery_timestamp]] - tb_ship[[#This Row],[Formatted_estimated_delivery_timestamp]])
)</f>
        <v>4.9421296353102662E-3</v>
      </c>
      <c r="X3161">
        <v>1</v>
      </c>
      <c r="Y3161">
        <v>2</v>
      </c>
      <c r="Z3161" t="b">
        <v>0</v>
      </c>
    </row>
    <row r="3162" spans="1:26" hidden="1" x14ac:dyDescent="0.25">
      <c r="A3162" t="s">
        <v>14129</v>
      </c>
      <c r="B3162" t="s">
        <v>203</v>
      </c>
      <c r="C3162" t="s">
        <v>43</v>
      </c>
      <c r="D3162" t="s">
        <v>24</v>
      </c>
      <c r="E3162" t="s">
        <v>52</v>
      </c>
      <c r="F3162" t="s">
        <v>189</v>
      </c>
      <c r="G3162" t="s">
        <v>422</v>
      </c>
      <c r="H3162" t="s">
        <v>531</v>
      </c>
      <c r="I3162" t="b">
        <v>1</v>
      </c>
      <c r="J3162">
        <v>32.5</v>
      </c>
      <c r="K3162">
        <v>1006.58</v>
      </c>
      <c r="L3162" t="s">
        <v>14130</v>
      </c>
      <c r="M3162" s="2">
        <f t="shared" si="147"/>
        <v>46079.593055555561</v>
      </c>
      <c r="N3162" t="s">
        <v>14131</v>
      </c>
      <c r="O3162" s="2">
        <f t="shared" si="148"/>
        <v>46087.628032407411</v>
      </c>
      <c r="Q3162" s="2" t="str">
        <f t="shared" si="149"/>
        <v/>
      </c>
      <c r="R3162" t="s">
        <v>14132</v>
      </c>
      <c r="S3162" t="s">
        <v>114</v>
      </c>
      <c r="T31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62" s="5" t="str">
        <f>IF(tb_ship[[#This Row],[current_status]]&lt;&gt;"DELIVERED", "",
  ABS(tb_ship[[#This Row],[Formated_actual_delivery_timestamp]] - tb_ship[[#This Row],[Formatted_estimated_delivery_timestamp]])
)</f>
        <v/>
      </c>
      <c r="X3162">
        <v>1</v>
      </c>
      <c r="Y3162">
        <v>3</v>
      </c>
      <c r="Z3162" t="b">
        <v>0</v>
      </c>
    </row>
    <row r="3163" spans="1:26" hidden="1" x14ac:dyDescent="0.25">
      <c r="A3163" t="s">
        <v>14133</v>
      </c>
      <c r="B3163" t="s">
        <v>67</v>
      </c>
      <c r="C3163" t="s">
        <v>51</v>
      </c>
      <c r="D3163" t="s">
        <v>126</v>
      </c>
      <c r="E3163" t="s">
        <v>24</v>
      </c>
      <c r="F3163" t="s">
        <v>3482</v>
      </c>
      <c r="G3163" t="s">
        <v>35</v>
      </c>
      <c r="H3163" t="s">
        <v>129</v>
      </c>
      <c r="I3163" t="b">
        <v>1</v>
      </c>
      <c r="J3163">
        <v>27.44</v>
      </c>
      <c r="K3163">
        <v>2824.44</v>
      </c>
      <c r="L3163" t="s">
        <v>14134</v>
      </c>
      <c r="M3163" s="2">
        <f t="shared" si="147"/>
        <v>45956.947222222225</v>
      </c>
      <c r="N3163" t="s">
        <v>14135</v>
      </c>
      <c r="O3163" s="2">
        <f t="shared" si="148"/>
        <v>45961.08498842593</v>
      </c>
      <c r="P3163" t="s">
        <v>14136</v>
      </c>
      <c r="Q3163" s="2">
        <f t="shared" si="149"/>
        <v>45960.870613425926</v>
      </c>
      <c r="R3163" t="s">
        <v>14136</v>
      </c>
      <c r="S3163" t="s">
        <v>30</v>
      </c>
      <c r="T31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3" s="5">
        <f>IF(tb_ship[[#This Row],[current_status]]&lt;&gt;"DELIVERED", "",
  ABS(tb_ship[[#This Row],[Formated_actual_delivery_timestamp]] - tb_ship[[#This Row],[Formatted_estimated_delivery_timestamp]])
)</f>
        <v>0.21437500000320142</v>
      </c>
      <c r="X3163">
        <v>1</v>
      </c>
      <c r="Y3163">
        <v>4</v>
      </c>
      <c r="Z3163" t="b">
        <v>0</v>
      </c>
    </row>
    <row r="3164" spans="1:26" hidden="1" x14ac:dyDescent="0.25">
      <c r="A3164" t="s">
        <v>14137</v>
      </c>
      <c r="B3164" t="s">
        <v>134</v>
      </c>
      <c r="D3164" t="s">
        <v>187</v>
      </c>
      <c r="E3164" t="s">
        <v>24</v>
      </c>
      <c r="F3164" t="s">
        <v>765</v>
      </c>
      <c r="G3164" t="s">
        <v>35</v>
      </c>
      <c r="H3164" t="s">
        <v>346</v>
      </c>
      <c r="I3164" t="b">
        <v>1</v>
      </c>
      <c r="J3164">
        <v>31.66</v>
      </c>
      <c r="K3164">
        <v>1201.96</v>
      </c>
      <c r="L3164" t="s">
        <v>14138</v>
      </c>
      <c r="M3164" s="2">
        <f t="shared" si="147"/>
        <v>45993.9375</v>
      </c>
      <c r="N3164" t="s">
        <v>14139</v>
      </c>
      <c r="O3164" s="2">
        <f t="shared" si="148"/>
        <v>46004.36519675926</v>
      </c>
      <c r="P3164" t="s">
        <v>14140</v>
      </c>
      <c r="Q3164" s="2">
        <f t="shared" si="149"/>
        <v>46004.958356481482</v>
      </c>
      <c r="R3164" t="s">
        <v>14140</v>
      </c>
      <c r="S3164" t="s">
        <v>30</v>
      </c>
      <c r="T3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64" s="5">
        <f>IF(tb_ship[[#This Row],[current_status]]&lt;&gt;"DELIVERED", "",
  ABS(tb_ship[[#This Row],[Formated_actual_delivery_timestamp]] - tb_ship[[#This Row],[Formatted_estimated_delivery_timestamp]])
)</f>
        <v>0.59315972222248092</v>
      </c>
      <c r="X3164">
        <v>4</v>
      </c>
      <c r="Y3164">
        <v>5</v>
      </c>
      <c r="Z3164" t="b">
        <v>0</v>
      </c>
    </row>
    <row r="3165" spans="1:26" hidden="1" x14ac:dyDescent="0.25">
      <c r="A3165" t="s">
        <v>14141</v>
      </c>
      <c r="B3165" t="s">
        <v>58</v>
      </c>
      <c r="C3165" t="s">
        <v>33</v>
      </c>
      <c r="D3165" t="s">
        <v>126</v>
      </c>
      <c r="E3165" t="s">
        <v>24</v>
      </c>
      <c r="F3165" t="s">
        <v>272</v>
      </c>
      <c r="G3165" t="s">
        <v>249</v>
      </c>
      <c r="H3165" t="s">
        <v>129</v>
      </c>
      <c r="I3165" t="b">
        <v>1</v>
      </c>
      <c r="J3165">
        <v>6.97</v>
      </c>
      <c r="K3165">
        <v>737.48</v>
      </c>
      <c r="L3165" t="s">
        <v>14142</v>
      </c>
      <c r="M3165" s="2">
        <f t="shared" si="147"/>
        <v>45847.151388888895</v>
      </c>
      <c r="N3165" t="s">
        <v>14143</v>
      </c>
      <c r="O3165" s="2">
        <f t="shared" si="148"/>
        <v>45852.885729166665</v>
      </c>
      <c r="P3165" t="s">
        <v>14144</v>
      </c>
      <c r="Q3165" s="2">
        <f t="shared" si="149"/>
        <v>45852.108553240745</v>
      </c>
      <c r="R3165" t="s">
        <v>14144</v>
      </c>
      <c r="S3165" t="s">
        <v>30</v>
      </c>
      <c r="T3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5" s="5">
        <f>IF(tb_ship[[#This Row],[current_status]]&lt;&gt;"DELIVERED", "",
  ABS(tb_ship[[#This Row],[Formated_actual_delivery_timestamp]] - tb_ship[[#This Row],[Formatted_estimated_delivery_timestamp]])
)</f>
        <v>0.77717592591943685</v>
      </c>
      <c r="X3165">
        <v>1</v>
      </c>
      <c r="Y3165">
        <v>2</v>
      </c>
      <c r="Z3165" t="b">
        <v>0</v>
      </c>
    </row>
    <row r="3166" spans="1:26" hidden="1" x14ac:dyDescent="0.25">
      <c r="A3166" t="s">
        <v>14145</v>
      </c>
      <c r="B3166" t="s">
        <v>279</v>
      </c>
      <c r="C3166" t="s">
        <v>33</v>
      </c>
      <c r="D3166" t="s">
        <v>24</v>
      </c>
      <c r="E3166" t="s">
        <v>44</v>
      </c>
      <c r="F3166" t="s">
        <v>151</v>
      </c>
      <c r="G3166" t="s">
        <v>280</v>
      </c>
      <c r="I3166" t="b">
        <v>1</v>
      </c>
      <c r="J3166">
        <v>5.93</v>
      </c>
      <c r="K3166">
        <v>71.22</v>
      </c>
      <c r="L3166" t="s">
        <v>14146</v>
      </c>
      <c r="M3166" s="2">
        <f t="shared" si="147"/>
        <v>46043.815972222226</v>
      </c>
      <c r="N3166" t="s">
        <v>14147</v>
      </c>
      <c r="O3166" s="2">
        <f t="shared" si="148"/>
        <v>46050.234814814816</v>
      </c>
      <c r="P3166" t="s">
        <v>14148</v>
      </c>
      <c r="Q3166" s="2">
        <f t="shared" si="149"/>
        <v>46050.989421296297</v>
      </c>
      <c r="R3166" t="s">
        <v>14148</v>
      </c>
      <c r="S3166" t="s">
        <v>30</v>
      </c>
      <c r="T31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66" s="5">
        <f>IF(tb_ship[[#This Row],[current_status]]&lt;&gt;"DELIVERED", "",
  ABS(tb_ship[[#This Row],[Formated_actual_delivery_timestamp]] - tb_ship[[#This Row],[Formatted_estimated_delivery_timestamp]])
)</f>
        <v>0.75460648148145992</v>
      </c>
      <c r="X3166">
        <v>2</v>
      </c>
      <c r="Y3166">
        <v>3</v>
      </c>
      <c r="Z3166" t="b">
        <v>0</v>
      </c>
    </row>
    <row r="3167" spans="1:26" hidden="1" x14ac:dyDescent="0.25">
      <c r="A3167" t="s">
        <v>14149</v>
      </c>
      <c r="B3167" t="s">
        <v>186</v>
      </c>
      <c r="C3167" t="s">
        <v>23</v>
      </c>
      <c r="D3167" t="s">
        <v>24</v>
      </c>
      <c r="E3167" t="s">
        <v>24</v>
      </c>
      <c r="F3167" t="s">
        <v>93</v>
      </c>
      <c r="G3167" t="s">
        <v>249</v>
      </c>
      <c r="H3167" t="s">
        <v>26</v>
      </c>
      <c r="I3167" t="b">
        <v>0</v>
      </c>
      <c r="J3167">
        <v>18.07</v>
      </c>
      <c r="K3167">
        <v>497.83</v>
      </c>
      <c r="L3167" t="s">
        <v>14150</v>
      </c>
      <c r="M3167" s="2">
        <f t="shared" si="147"/>
        <v>46035.313888888886</v>
      </c>
      <c r="N3167" t="s">
        <v>14151</v>
      </c>
      <c r="O3167" s="2">
        <f t="shared" si="148"/>
        <v>46037.26939814815</v>
      </c>
      <c r="P3167" t="s">
        <v>14152</v>
      </c>
      <c r="Q3167" s="2">
        <f t="shared" si="149"/>
        <v>46037.394085648149</v>
      </c>
      <c r="R3167" t="s">
        <v>14152</v>
      </c>
      <c r="S3167" t="s">
        <v>30</v>
      </c>
      <c r="T31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67" s="5">
        <f>IF(tb_ship[[#This Row],[current_status]]&lt;&gt;"DELIVERED", "",
  ABS(tb_ship[[#This Row],[Formated_actual_delivery_timestamp]] - tb_ship[[#This Row],[Formatted_estimated_delivery_timestamp]])
)</f>
        <v>0.12468749999970896</v>
      </c>
      <c r="X3167">
        <v>5</v>
      </c>
      <c r="Y3167">
        <v>21</v>
      </c>
      <c r="Z3167" t="b">
        <v>0</v>
      </c>
    </row>
    <row r="3168" spans="1:26" hidden="1" x14ac:dyDescent="0.25">
      <c r="A3168" t="s">
        <v>14153</v>
      </c>
      <c r="B3168" t="s">
        <v>67</v>
      </c>
      <c r="C3168" t="s">
        <v>51</v>
      </c>
      <c r="D3168" t="s">
        <v>34</v>
      </c>
      <c r="E3168" t="s">
        <v>24</v>
      </c>
      <c r="F3168" t="s">
        <v>209</v>
      </c>
      <c r="G3168" t="s">
        <v>249</v>
      </c>
      <c r="H3168" t="s">
        <v>319</v>
      </c>
      <c r="I3168" t="b">
        <v>1</v>
      </c>
      <c r="J3168">
        <v>6</v>
      </c>
      <c r="K3168">
        <v>329.04</v>
      </c>
      <c r="L3168" t="s">
        <v>14154</v>
      </c>
      <c r="M3168" s="2">
        <f t="shared" si="147"/>
        <v>45904.338194444441</v>
      </c>
      <c r="N3168" t="s">
        <v>14155</v>
      </c>
      <c r="O3168" s="2">
        <f t="shared" si="148"/>
        <v>45907.415462962963</v>
      </c>
      <c r="P3168" t="s">
        <v>14156</v>
      </c>
      <c r="Q3168" s="2">
        <f t="shared" si="149"/>
        <v>45907.349062499998</v>
      </c>
      <c r="R3168" t="s">
        <v>14156</v>
      </c>
      <c r="S3168" t="s">
        <v>30</v>
      </c>
      <c r="T31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68" s="5">
        <f>IF(tb_ship[[#This Row],[current_status]]&lt;&gt;"DELIVERED", "",
  ABS(tb_ship[[#This Row],[Formated_actual_delivery_timestamp]] - tb_ship[[#This Row],[Formatted_estimated_delivery_timestamp]])
)</f>
        <v>6.6400462965248153E-2</v>
      </c>
      <c r="X3168">
        <v>3</v>
      </c>
      <c r="Y3168">
        <v>2</v>
      </c>
      <c r="Z3168" t="b">
        <v>0</v>
      </c>
    </row>
    <row r="3169" spans="1:26" hidden="1" x14ac:dyDescent="0.25">
      <c r="A3169" t="s">
        <v>14157</v>
      </c>
      <c r="B3169" t="s">
        <v>58</v>
      </c>
      <c r="C3169" t="s">
        <v>33</v>
      </c>
      <c r="D3169" t="s">
        <v>24</v>
      </c>
      <c r="E3169" t="s">
        <v>24</v>
      </c>
      <c r="F3169" t="s">
        <v>151</v>
      </c>
      <c r="G3169" t="s">
        <v>196</v>
      </c>
      <c r="I3169" t="b">
        <v>0</v>
      </c>
      <c r="J3169">
        <v>9.2100000000000009</v>
      </c>
      <c r="K3169">
        <v>999.14</v>
      </c>
      <c r="L3169" t="s">
        <v>14158</v>
      </c>
      <c r="M3169" s="2">
        <f t="shared" si="147"/>
        <v>45894.80069444445</v>
      </c>
      <c r="N3169" t="s">
        <v>14159</v>
      </c>
      <c r="O3169" s="2">
        <f t="shared" si="148"/>
        <v>45897.294340277782</v>
      </c>
      <c r="P3169" t="s">
        <v>14160</v>
      </c>
      <c r="Q3169" s="2">
        <f t="shared" si="149"/>
        <v>45897.334745370368</v>
      </c>
      <c r="R3169" t="s">
        <v>14161</v>
      </c>
      <c r="S3169" t="s">
        <v>30</v>
      </c>
      <c r="T3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69" s="5">
        <f>IF(tb_ship[[#This Row],[current_status]]&lt;&gt;"DELIVERED", "",
  ABS(tb_ship[[#This Row],[Formated_actual_delivery_timestamp]] - tb_ship[[#This Row],[Formatted_estimated_delivery_timestamp]])
)</f>
        <v>4.0405092586297542E-2</v>
      </c>
      <c r="X3169">
        <v>4</v>
      </c>
      <c r="Y3169">
        <v>1</v>
      </c>
      <c r="Z3169" t="b">
        <v>0</v>
      </c>
    </row>
    <row r="3170" spans="1:26" hidden="1" x14ac:dyDescent="0.25">
      <c r="A3170" t="s">
        <v>14162</v>
      </c>
      <c r="B3170" t="s">
        <v>99</v>
      </c>
      <c r="C3170" t="s">
        <v>33</v>
      </c>
      <c r="D3170" t="s">
        <v>228</v>
      </c>
      <c r="E3170" t="s">
        <v>34</v>
      </c>
      <c r="F3170" t="s">
        <v>229</v>
      </c>
      <c r="G3170" t="s">
        <v>75</v>
      </c>
      <c r="H3170" t="s">
        <v>231</v>
      </c>
      <c r="I3170" t="b">
        <v>1</v>
      </c>
      <c r="J3170">
        <v>16.75</v>
      </c>
      <c r="K3170">
        <v>717.15</v>
      </c>
      <c r="L3170" t="s">
        <v>14163</v>
      </c>
      <c r="M3170" s="2">
        <f t="shared" si="147"/>
        <v>46032.202777777777</v>
      </c>
      <c r="N3170" t="s">
        <v>14164</v>
      </c>
      <c r="O3170" s="2">
        <f t="shared" si="148"/>
        <v>46040.365115740737</v>
      </c>
      <c r="P3170" t="s">
        <v>14165</v>
      </c>
      <c r="Q3170" s="2">
        <f t="shared" si="149"/>
        <v>46040.561631944445</v>
      </c>
      <c r="R3170" t="s">
        <v>14166</v>
      </c>
      <c r="S3170" t="s">
        <v>30</v>
      </c>
      <c r="T31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0" s="5">
        <f>IF(tb_ship[[#This Row],[current_status]]&lt;&gt;"DELIVERED", "",
  ABS(tb_ship[[#This Row],[Formated_actual_delivery_timestamp]] - tb_ship[[#This Row],[Formatted_estimated_delivery_timestamp]])
)</f>
        <v>0.19651620370859746</v>
      </c>
      <c r="X3170">
        <v>1</v>
      </c>
      <c r="Y3170">
        <v>2</v>
      </c>
      <c r="Z3170" t="b">
        <v>0</v>
      </c>
    </row>
    <row r="3171" spans="1:26" hidden="1" x14ac:dyDescent="0.25">
      <c r="A3171" t="s">
        <v>14167</v>
      </c>
      <c r="B3171" t="s">
        <v>203</v>
      </c>
      <c r="C3171" t="s">
        <v>33</v>
      </c>
      <c r="D3171" t="s">
        <v>44</v>
      </c>
      <c r="E3171" t="s">
        <v>24</v>
      </c>
      <c r="F3171" t="s">
        <v>135</v>
      </c>
      <c r="G3171" t="s">
        <v>189</v>
      </c>
      <c r="H3171" t="s">
        <v>776</v>
      </c>
      <c r="I3171" t="b">
        <v>1</v>
      </c>
      <c r="J3171">
        <v>16.260000000000002</v>
      </c>
      <c r="K3171">
        <v>784.97</v>
      </c>
      <c r="L3171" t="s">
        <v>14168</v>
      </c>
      <c r="M3171" s="2">
        <f t="shared" si="147"/>
        <v>46011.471527777772</v>
      </c>
      <c r="N3171" t="s">
        <v>14169</v>
      </c>
      <c r="O3171" s="2">
        <f t="shared" si="148"/>
        <v>46020.600763888884</v>
      </c>
      <c r="P3171" t="s">
        <v>14170</v>
      </c>
      <c r="Q3171" s="2">
        <f t="shared" si="149"/>
        <v>46021.23642361111</v>
      </c>
      <c r="R3171" t="s">
        <v>14171</v>
      </c>
      <c r="S3171" t="s">
        <v>30</v>
      </c>
      <c r="T31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1" s="5">
        <f>IF(tb_ship[[#This Row],[current_status]]&lt;&gt;"DELIVERED", "",
  ABS(tb_ship[[#This Row],[Formated_actual_delivery_timestamp]] - tb_ship[[#This Row],[Formatted_estimated_delivery_timestamp]])
)</f>
        <v>0.63565972222568234</v>
      </c>
      <c r="X3171">
        <v>1</v>
      </c>
      <c r="Y3171">
        <v>3</v>
      </c>
      <c r="Z3171" t="b">
        <v>0</v>
      </c>
    </row>
    <row r="3172" spans="1:26" x14ac:dyDescent="0.25">
      <c r="A3172" t="s">
        <v>14172</v>
      </c>
      <c r="B3172" t="s">
        <v>99</v>
      </c>
      <c r="C3172" t="s">
        <v>43</v>
      </c>
      <c r="D3172" t="s">
        <v>44</v>
      </c>
      <c r="E3172" t="s">
        <v>52</v>
      </c>
      <c r="F3172" t="s">
        <v>6506</v>
      </c>
      <c r="G3172" t="s">
        <v>422</v>
      </c>
      <c r="H3172" t="s">
        <v>86</v>
      </c>
      <c r="I3172" t="b">
        <v>1</v>
      </c>
      <c r="J3172">
        <v>67.92</v>
      </c>
      <c r="K3172">
        <v>703.36</v>
      </c>
      <c r="L3172" t="s">
        <v>14173</v>
      </c>
      <c r="M3172" s="2">
        <f t="shared" si="147"/>
        <v>45849.260416666664</v>
      </c>
      <c r="N3172" t="s">
        <v>14174</v>
      </c>
      <c r="O3172" s="2">
        <f t="shared" si="148"/>
        <v>45863.12599537037</v>
      </c>
      <c r="Q3172" s="2" t="str">
        <f t="shared" si="149"/>
        <v/>
      </c>
      <c r="R3172" t="s">
        <v>14175</v>
      </c>
      <c r="S3172" t="s">
        <v>156</v>
      </c>
      <c r="T31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72" s="5" t="str">
        <f>IF(tb_ship[[#This Row],[current_status]]&lt;&gt;"DELIVERED", "",
  ABS(tb_ship[[#This Row],[Formated_actual_delivery_timestamp]] - tb_ship[[#This Row],[Formatted_estimated_delivery_timestamp]])
)</f>
        <v/>
      </c>
      <c r="V3172" t="s">
        <v>147</v>
      </c>
      <c r="W3172" t="s">
        <v>220</v>
      </c>
      <c r="X3172">
        <v>7</v>
      </c>
      <c r="Y3172">
        <v>5</v>
      </c>
      <c r="Z3172" t="b">
        <v>1</v>
      </c>
    </row>
    <row r="3173" spans="1:26" hidden="1" x14ac:dyDescent="0.25">
      <c r="A3173" t="s">
        <v>14176</v>
      </c>
      <c r="B3173" t="s">
        <v>83</v>
      </c>
      <c r="C3173" t="s">
        <v>51</v>
      </c>
      <c r="D3173" t="s">
        <v>34</v>
      </c>
      <c r="E3173" t="s">
        <v>52</v>
      </c>
      <c r="F3173" t="s">
        <v>75</v>
      </c>
      <c r="G3173" t="s">
        <v>612</v>
      </c>
      <c r="H3173" t="s">
        <v>77</v>
      </c>
      <c r="I3173" t="b">
        <v>0</v>
      </c>
      <c r="J3173">
        <v>16.12</v>
      </c>
      <c r="K3173">
        <v>1005.53</v>
      </c>
      <c r="L3173" t="s">
        <v>14177</v>
      </c>
      <c r="M3173" s="2">
        <f t="shared" si="147"/>
        <v>45908.589583333334</v>
      </c>
      <c r="N3173" t="s">
        <v>14178</v>
      </c>
      <c r="O3173" s="2">
        <f t="shared" si="148"/>
        <v>45913.62767361111</v>
      </c>
      <c r="P3173" t="s">
        <v>14179</v>
      </c>
      <c r="Q3173" s="2">
        <f t="shared" si="149"/>
        <v>45913.40184027778</v>
      </c>
      <c r="R3173" t="s">
        <v>14179</v>
      </c>
      <c r="S3173" t="s">
        <v>30</v>
      </c>
      <c r="T31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73" s="5">
        <f>IF(tb_ship[[#This Row],[current_status]]&lt;&gt;"DELIVERED", "",
  ABS(tb_ship[[#This Row],[Formated_actual_delivery_timestamp]] - tb_ship[[#This Row],[Formatted_estimated_delivery_timestamp]])
)</f>
        <v>0.22583333333022892</v>
      </c>
      <c r="X3173">
        <v>4</v>
      </c>
      <c r="Y3173">
        <v>3</v>
      </c>
      <c r="Z3173" t="b">
        <v>0</v>
      </c>
    </row>
    <row r="3174" spans="1:26" hidden="1" x14ac:dyDescent="0.25">
      <c r="A3174" t="s">
        <v>14180</v>
      </c>
      <c r="B3174" t="s">
        <v>335</v>
      </c>
      <c r="C3174" t="s">
        <v>33</v>
      </c>
      <c r="D3174" t="s">
        <v>52</v>
      </c>
      <c r="E3174" t="s">
        <v>173</v>
      </c>
      <c r="F3174" t="s">
        <v>92</v>
      </c>
      <c r="G3174" t="s">
        <v>460</v>
      </c>
      <c r="H3174" t="s">
        <v>859</v>
      </c>
      <c r="I3174" t="b">
        <v>0</v>
      </c>
      <c r="J3174">
        <v>19.13</v>
      </c>
      <c r="K3174">
        <v>418.74</v>
      </c>
      <c r="L3174" t="s">
        <v>14181</v>
      </c>
      <c r="M3174" s="2">
        <f t="shared" si="147"/>
        <v>46051.624305555561</v>
      </c>
      <c r="N3174" t="s">
        <v>14182</v>
      </c>
      <c r="O3174" s="2">
        <f t="shared" si="148"/>
        <v>46059.486724537041</v>
      </c>
      <c r="P3174" t="s">
        <v>14183</v>
      </c>
      <c r="Q3174" s="2">
        <f t="shared" si="149"/>
        <v>46059.825787037036</v>
      </c>
      <c r="R3174" t="s">
        <v>14184</v>
      </c>
      <c r="S3174" t="s">
        <v>30</v>
      </c>
      <c r="T31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4" s="5">
        <f>IF(tb_ship[[#This Row],[current_status]]&lt;&gt;"DELIVERED", "",
  ABS(tb_ship[[#This Row],[Formated_actual_delivery_timestamp]] - tb_ship[[#This Row],[Formatted_estimated_delivery_timestamp]])
)</f>
        <v>0.33906249999563443</v>
      </c>
      <c r="X3174">
        <v>3</v>
      </c>
      <c r="Y3174">
        <v>5</v>
      </c>
      <c r="Z3174" t="b">
        <v>0</v>
      </c>
    </row>
    <row r="3175" spans="1:26" hidden="1" x14ac:dyDescent="0.25">
      <c r="A3175" t="s">
        <v>14185</v>
      </c>
      <c r="B3175" t="s">
        <v>335</v>
      </c>
      <c r="C3175" t="s">
        <v>33</v>
      </c>
      <c r="D3175" t="s">
        <v>301</v>
      </c>
      <c r="E3175" t="s">
        <v>24</v>
      </c>
      <c r="F3175" t="s">
        <v>357</v>
      </c>
      <c r="G3175" t="s">
        <v>407</v>
      </c>
      <c r="H3175" t="s">
        <v>1566</v>
      </c>
      <c r="I3175" t="b">
        <v>1</v>
      </c>
      <c r="J3175">
        <v>10.78</v>
      </c>
      <c r="K3175">
        <v>79.260000000000005</v>
      </c>
      <c r="L3175" t="s">
        <v>14186</v>
      </c>
      <c r="M3175" s="2">
        <f t="shared" si="147"/>
        <v>46007.640277777777</v>
      </c>
      <c r="N3175" t="s">
        <v>14187</v>
      </c>
      <c r="O3175" s="2">
        <f t="shared" si="148"/>
        <v>46016.786944444444</v>
      </c>
      <c r="P3175" t="s">
        <v>14188</v>
      </c>
      <c r="Q3175" s="2">
        <f t="shared" si="149"/>
        <v>46017.021944444445</v>
      </c>
      <c r="R3175" t="s">
        <v>14188</v>
      </c>
      <c r="S3175" t="s">
        <v>30</v>
      </c>
      <c r="T31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5" s="5">
        <f>IF(tb_ship[[#This Row],[current_status]]&lt;&gt;"DELIVERED", "",
  ABS(tb_ship[[#This Row],[Formated_actual_delivery_timestamp]] - tb_ship[[#This Row],[Formatted_estimated_delivery_timestamp]])
)</f>
        <v>0.23500000000058208</v>
      </c>
      <c r="X3175">
        <v>3</v>
      </c>
      <c r="Y3175">
        <v>2</v>
      </c>
      <c r="Z3175" t="b">
        <v>0</v>
      </c>
    </row>
    <row r="3176" spans="1:26" hidden="1" x14ac:dyDescent="0.25">
      <c r="A3176" t="s">
        <v>14189</v>
      </c>
      <c r="B3176" t="s">
        <v>125</v>
      </c>
      <c r="C3176" t="s">
        <v>51</v>
      </c>
      <c r="D3176" t="s">
        <v>44</v>
      </c>
      <c r="E3176" t="s">
        <v>116</v>
      </c>
      <c r="F3176" t="s">
        <v>997</v>
      </c>
      <c r="G3176" t="s">
        <v>118</v>
      </c>
      <c r="H3176" t="s">
        <v>119</v>
      </c>
      <c r="I3176" t="b">
        <v>1</v>
      </c>
      <c r="J3176">
        <v>25.86</v>
      </c>
      <c r="K3176">
        <v>1666.79</v>
      </c>
      <c r="L3176" t="s">
        <v>14190</v>
      </c>
      <c r="M3176" s="2">
        <f t="shared" si="147"/>
        <v>45820.190972222219</v>
      </c>
      <c r="N3176" t="s">
        <v>14191</v>
      </c>
      <c r="O3176" s="2">
        <f t="shared" si="148"/>
        <v>45827.236724537033</v>
      </c>
      <c r="Q3176" s="2" t="str">
        <f t="shared" si="149"/>
        <v/>
      </c>
      <c r="R3176" t="s">
        <v>14192</v>
      </c>
      <c r="S3176" t="s">
        <v>673</v>
      </c>
      <c r="T31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76" s="5" t="str">
        <f>IF(tb_ship[[#This Row],[current_status]]&lt;&gt;"DELIVERED", "",
  ABS(tb_ship[[#This Row],[Formated_actual_delivery_timestamp]] - tb_ship[[#This Row],[Formatted_estimated_delivery_timestamp]])
)</f>
        <v/>
      </c>
      <c r="V3176" t="s">
        <v>1055</v>
      </c>
      <c r="W3176" t="s">
        <v>381</v>
      </c>
      <c r="X3176">
        <v>7</v>
      </c>
      <c r="Y3176">
        <v>3</v>
      </c>
      <c r="Z3176" t="b">
        <v>1</v>
      </c>
    </row>
    <row r="3177" spans="1:26" hidden="1" x14ac:dyDescent="0.25">
      <c r="A3177" t="s">
        <v>14193</v>
      </c>
      <c r="B3177" t="s">
        <v>1362</v>
      </c>
      <c r="D3177" t="s">
        <v>44</v>
      </c>
      <c r="E3177" t="s">
        <v>24</v>
      </c>
      <c r="F3177" t="s">
        <v>109</v>
      </c>
      <c r="G3177" t="s">
        <v>189</v>
      </c>
      <c r="H3177" t="s">
        <v>181</v>
      </c>
      <c r="I3177" t="b">
        <v>1</v>
      </c>
      <c r="J3177">
        <v>6.98</v>
      </c>
      <c r="K3177">
        <v>216.83</v>
      </c>
      <c r="L3177" t="s">
        <v>14194</v>
      </c>
      <c r="M3177" s="2">
        <f t="shared" si="147"/>
        <v>45810.521527777775</v>
      </c>
      <c r="N3177" t="s">
        <v>14195</v>
      </c>
      <c r="O3177" s="2">
        <f t="shared" si="148"/>
        <v>45813.500243055554</v>
      </c>
      <c r="P3177" t="s">
        <v>14196</v>
      </c>
      <c r="Q3177" s="2">
        <f t="shared" si="149"/>
        <v>45814.365486111114</v>
      </c>
      <c r="R3177" t="s">
        <v>14197</v>
      </c>
      <c r="S3177" t="s">
        <v>30</v>
      </c>
      <c r="T3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77" s="5">
        <f>IF(tb_ship[[#This Row],[current_status]]&lt;&gt;"DELIVERED", "",
  ABS(tb_ship[[#This Row],[Formated_actual_delivery_timestamp]] - tb_ship[[#This Row],[Formatted_estimated_delivery_timestamp]])
)</f>
        <v>0.86524305555940373</v>
      </c>
      <c r="X3177">
        <v>2</v>
      </c>
      <c r="Y3177">
        <v>3</v>
      </c>
      <c r="Z3177" t="b">
        <v>0</v>
      </c>
    </row>
    <row r="3178" spans="1:26" hidden="1" x14ac:dyDescent="0.25">
      <c r="A3178" t="s">
        <v>14198</v>
      </c>
      <c r="B3178" t="s">
        <v>58</v>
      </c>
      <c r="C3178" t="s">
        <v>33</v>
      </c>
      <c r="D3178" t="s">
        <v>52</v>
      </c>
      <c r="E3178" t="s">
        <v>24</v>
      </c>
      <c r="F3178" t="s">
        <v>2722</v>
      </c>
      <c r="G3178" t="s">
        <v>196</v>
      </c>
      <c r="H3178" t="s">
        <v>197</v>
      </c>
      <c r="I3178" t="b">
        <v>1</v>
      </c>
      <c r="J3178">
        <v>5.24</v>
      </c>
      <c r="K3178">
        <v>147.08000000000001</v>
      </c>
      <c r="L3178" t="s">
        <v>14199</v>
      </c>
      <c r="M3178" s="2">
        <f t="shared" si="147"/>
        <v>45979.65902777778</v>
      </c>
      <c r="N3178" t="s">
        <v>14200</v>
      </c>
      <c r="O3178" s="2">
        <f t="shared" si="148"/>
        <v>45986.116678240745</v>
      </c>
      <c r="P3178" t="s">
        <v>14201</v>
      </c>
      <c r="Q3178" s="2">
        <f t="shared" si="149"/>
        <v>45986.013113425928</v>
      </c>
      <c r="R3178" t="s">
        <v>14202</v>
      </c>
      <c r="S3178" t="s">
        <v>30</v>
      </c>
      <c r="T31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78" s="5">
        <f>IF(tb_ship[[#This Row],[current_status]]&lt;&gt;"DELIVERED", "",
  ABS(tb_ship[[#This Row],[Formated_actual_delivery_timestamp]] - tb_ship[[#This Row],[Formatted_estimated_delivery_timestamp]])
)</f>
        <v>0.10356481481721858</v>
      </c>
      <c r="X3178">
        <v>2</v>
      </c>
      <c r="Y3178">
        <v>3</v>
      </c>
      <c r="Z3178" t="b">
        <v>0</v>
      </c>
    </row>
    <row r="3179" spans="1:26" hidden="1" x14ac:dyDescent="0.25">
      <c r="A3179" t="s">
        <v>14203</v>
      </c>
      <c r="B3179" t="s">
        <v>99</v>
      </c>
      <c r="C3179" t="s">
        <v>43</v>
      </c>
      <c r="D3179" t="s">
        <v>44</v>
      </c>
      <c r="E3179" t="s">
        <v>52</v>
      </c>
      <c r="F3179" t="s">
        <v>180</v>
      </c>
      <c r="G3179" t="s">
        <v>161</v>
      </c>
      <c r="H3179" t="s">
        <v>86</v>
      </c>
      <c r="I3179" t="b">
        <v>1</v>
      </c>
      <c r="J3179">
        <v>2.82</v>
      </c>
      <c r="K3179">
        <v>60.69</v>
      </c>
      <c r="L3179" t="s">
        <v>14204</v>
      </c>
      <c r="M3179" s="2">
        <f t="shared" si="147"/>
        <v>45958.204166666663</v>
      </c>
      <c r="N3179" t="s">
        <v>14205</v>
      </c>
      <c r="O3179" s="2">
        <f t="shared" si="148"/>
        <v>45966.798101851855</v>
      </c>
      <c r="Q3179" s="2" t="str">
        <f t="shared" si="149"/>
        <v/>
      </c>
      <c r="R3179" t="s">
        <v>14206</v>
      </c>
      <c r="S3179" t="s">
        <v>673</v>
      </c>
      <c r="T31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79" s="5" t="str">
        <f>IF(tb_ship[[#This Row],[current_status]]&lt;&gt;"DELIVERED", "",
  ABS(tb_ship[[#This Row],[Formated_actual_delivery_timestamp]] - tb_ship[[#This Row],[Formatted_estimated_delivery_timestamp]])
)</f>
        <v/>
      </c>
      <c r="V3179" t="s">
        <v>147</v>
      </c>
      <c r="W3179" t="s">
        <v>674</v>
      </c>
      <c r="X3179">
        <v>7</v>
      </c>
      <c r="Y3179">
        <v>5</v>
      </c>
      <c r="Z3179" t="b">
        <v>1</v>
      </c>
    </row>
    <row r="3180" spans="1:26" hidden="1" x14ac:dyDescent="0.25">
      <c r="A3180" t="s">
        <v>14207</v>
      </c>
      <c r="B3180" t="s">
        <v>134</v>
      </c>
      <c r="C3180" t="s">
        <v>51</v>
      </c>
      <c r="D3180" t="s">
        <v>24</v>
      </c>
      <c r="E3180" t="s">
        <v>24</v>
      </c>
      <c r="F3180" t="s">
        <v>128</v>
      </c>
      <c r="G3180" t="s">
        <v>68</v>
      </c>
      <c r="H3180" t="s">
        <v>525</v>
      </c>
      <c r="I3180" t="b">
        <v>0</v>
      </c>
      <c r="J3180">
        <v>15.9</v>
      </c>
      <c r="K3180">
        <v>2104.92</v>
      </c>
      <c r="L3180" t="s">
        <v>14208</v>
      </c>
      <c r="M3180" s="2">
        <f t="shared" si="147"/>
        <v>46076.758333333339</v>
      </c>
      <c r="N3180" t="s">
        <v>14209</v>
      </c>
      <c r="O3180" s="2">
        <f t="shared" si="148"/>
        <v>46079.445</v>
      </c>
      <c r="Q3180" s="2" t="str">
        <f t="shared" si="149"/>
        <v/>
      </c>
      <c r="R3180" t="s">
        <v>14210</v>
      </c>
      <c r="S3180" t="s">
        <v>114</v>
      </c>
      <c r="T31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80" s="5" t="str">
        <f>IF(tb_ship[[#This Row],[current_status]]&lt;&gt;"DELIVERED", "",
  ABS(tb_ship[[#This Row],[Formated_actual_delivery_timestamp]] - tb_ship[[#This Row],[Formatted_estimated_delivery_timestamp]])
)</f>
        <v/>
      </c>
      <c r="X3180">
        <v>2</v>
      </c>
      <c r="Y3180">
        <v>2</v>
      </c>
      <c r="Z3180" t="b">
        <v>0</v>
      </c>
    </row>
    <row r="3181" spans="1:26" hidden="1" x14ac:dyDescent="0.25">
      <c r="A3181" t="s">
        <v>14211</v>
      </c>
      <c r="B3181" t="s">
        <v>186</v>
      </c>
      <c r="C3181" t="s">
        <v>33</v>
      </c>
      <c r="D3181" t="s">
        <v>24</v>
      </c>
      <c r="E3181" t="s">
        <v>24</v>
      </c>
      <c r="F3181" t="s">
        <v>189</v>
      </c>
      <c r="G3181" t="s">
        <v>249</v>
      </c>
      <c r="H3181" t="s">
        <v>69</v>
      </c>
      <c r="I3181" t="b">
        <v>0</v>
      </c>
      <c r="J3181">
        <v>5.12</v>
      </c>
      <c r="K3181">
        <v>394.53</v>
      </c>
      <c r="L3181" t="s">
        <v>14212</v>
      </c>
      <c r="M3181" s="2">
        <f t="shared" si="147"/>
        <v>46047.629861111112</v>
      </c>
      <c r="N3181" t="s">
        <v>14213</v>
      </c>
      <c r="O3181" s="2">
        <f t="shared" si="148"/>
        <v>46050.437916666669</v>
      </c>
      <c r="P3181" t="s">
        <v>14214</v>
      </c>
      <c r="Q3181" s="2">
        <f t="shared" si="149"/>
        <v>46050.030520833338</v>
      </c>
      <c r="R3181" t="s">
        <v>14215</v>
      </c>
      <c r="S3181" t="s">
        <v>30</v>
      </c>
      <c r="T31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81" s="5">
        <f>IF(tb_ship[[#This Row],[current_status]]&lt;&gt;"DELIVERED", "",
  ABS(tb_ship[[#This Row],[Formated_actual_delivery_timestamp]] - tb_ship[[#This Row],[Formatted_estimated_delivery_timestamp]])
)</f>
        <v>0.40739583333197515</v>
      </c>
      <c r="X3181">
        <v>2</v>
      </c>
      <c r="Y3181">
        <v>2</v>
      </c>
      <c r="Z3181" t="b">
        <v>0</v>
      </c>
    </row>
    <row r="3182" spans="1:26" hidden="1" x14ac:dyDescent="0.25">
      <c r="A3182" t="s">
        <v>14216</v>
      </c>
      <c r="B3182" t="s">
        <v>83</v>
      </c>
      <c r="C3182" t="s">
        <v>33</v>
      </c>
      <c r="D3182" t="s">
        <v>100</v>
      </c>
      <c r="E3182" t="s">
        <v>24</v>
      </c>
      <c r="F3182" t="s">
        <v>222</v>
      </c>
      <c r="G3182" t="s">
        <v>189</v>
      </c>
      <c r="H3182" t="s">
        <v>223</v>
      </c>
      <c r="I3182" t="b">
        <v>1</v>
      </c>
      <c r="J3182">
        <v>2.81</v>
      </c>
      <c r="K3182">
        <v>44.3</v>
      </c>
      <c r="L3182" t="s">
        <v>14217</v>
      </c>
      <c r="M3182" s="2">
        <f t="shared" si="147"/>
        <v>45813.086805555555</v>
      </c>
      <c r="N3182" t="s">
        <v>14218</v>
      </c>
      <c r="O3182" s="2">
        <f t="shared" si="148"/>
        <v>45820.543587962966</v>
      </c>
      <c r="P3182" t="s">
        <v>14219</v>
      </c>
      <c r="Q3182" s="2">
        <f t="shared" si="149"/>
        <v>45821.02679398148</v>
      </c>
      <c r="R3182" t="s">
        <v>14220</v>
      </c>
      <c r="S3182" t="s">
        <v>30</v>
      </c>
      <c r="T3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82" s="5">
        <f>IF(tb_ship[[#This Row],[current_status]]&lt;&gt;"DELIVERED", "",
  ABS(tb_ship[[#This Row],[Formated_actual_delivery_timestamp]] - tb_ship[[#This Row],[Formatted_estimated_delivery_timestamp]])
)</f>
        <v>0.48320601851446554</v>
      </c>
      <c r="X3182">
        <v>5</v>
      </c>
      <c r="Y3182">
        <v>4</v>
      </c>
      <c r="Z3182" t="b">
        <v>0</v>
      </c>
    </row>
    <row r="3183" spans="1:26" hidden="1" x14ac:dyDescent="0.25">
      <c r="A3183" t="s">
        <v>14221</v>
      </c>
      <c r="B3183" t="s">
        <v>58</v>
      </c>
      <c r="C3183" t="s">
        <v>43</v>
      </c>
      <c r="D3183" t="s">
        <v>301</v>
      </c>
      <c r="E3183" t="s">
        <v>24</v>
      </c>
      <c r="F3183" t="s">
        <v>357</v>
      </c>
      <c r="G3183" t="s">
        <v>151</v>
      </c>
      <c r="H3183" t="s">
        <v>303</v>
      </c>
      <c r="I3183" t="b">
        <v>1</v>
      </c>
      <c r="J3183">
        <v>8.9499999999999993</v>
      </c>
      <c r="K3183">
        <v>832.47</v>
      </c>
      <c r="L3183" t="s">
        <v>14222</v>
      </c>
      <c r="M3183" s="2">
        <f t="shared" si="147"/>
        <v>45860.604861111111</v>
      </c>
      <c r="N3183" t="s">
        <v>14223</v>
      </c>
      <c r="O3183" s="2">
        <f t="shared" si="148"/>
        <v>45869.515509259261</v>
      </c>
      <c r="Q3183" s="2" t="str">
        <f t="shared" si="149"/>
        <v/>
      </c>
      <c r="R3183" t="s">
        <v>14224</v>
      </c>
      <c r="S3183" t="s">
        <v>140</v>
      </c>
      <c r="T31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83" s="5" t="str">
        <f>IF(tb_ship[[#This Row],[current_status]]&lt;&gt;"DELIVERED", "",
  ABS(tb_ship[[#This Row],[Formated_actual_delivery_timestamp]] - tb_ship[[#This Row],[Formatted_estimated_delivery_timestamp]])
)</f>
        <v/>
      </c>
      <c r="V3183" t="s">
        <v>166</v>
      </c>
      <c r="X3183">
        <v>5</v>
      </c>
      <c r="Y3183">
        <v>5</v>
      </c>
      <c r="Z3183" t="b">
        <v>1</v>
      </c>
    </row>
    <row r="3184" spans="1:26" hidden="1" x14ac:dyDescent="0.25">
      <c r="A3184" t="s">
        <v>14225</v>
      </c>
      <c r="B3184" t="s">
        <v>99</v>
      </c>
      <c r="C3184" t="s">
        <v>51</v>
      </c>
      <c r="D3184" t="s">
        <v>44</v>
      </c>
      <c r="E3184" t="s">
        <v>52</v>
      </c>
      <c r="F3184" t="s">
        <v>45</v>
      </c>
      <c r="G3184" t="s">
        <v>53</v>
      </c>
      <c r="H3184" t="s">
        <v>86</v>
      </c>
      <c r="I3184" t="b">
        <v>1</v>
      </c>
      <c r="J3184">
        <v>10.5</v>
      </c>
      <c r="K3184">
        <v>890.93</v>
      </c>
      <c r="L3184" t="s">
        <v>14226</v>
      </c>
      <c r="M3184" s="2">
        <f t="shared" si="147"/>
        <v>45871.32708333333</v>
      </c>
      <c r="N3184" t="s">
        <v>14227</v>
      </c>
      <c r="O3184" s="2">
        <f t="shared" si="148"/>
        <v>45875.433495370366</v>
      </c>
      <c r="P3184" t="s">
        <v>14228</v>
      </c>
      <c r="Q3184" s="2">
        <f t="shared" si="149"/>
        <v>45875.530914351846</v>
      </c>
      <c r="R3184" t="s">
        <v>14228</v>
      </c>
      <c r="S3184" t="s">
        <v>30</v>
      </c>
      <c r="T31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84" s="5">
        <f>IF(tb_ship[[#This Row],[current_status]]&lt;&gt;"DELIVERED", "",
  ABS(tb_ship[[#This Row],[Formated_actual_delivery_timestamp]] - tb_ship[[#This Row],[Formatted_estimated_delivery_timestamp]])
)</f>
        <v>9.7418981480586808E-2</v>
      </c>
      <c r="X3184">
        <v>4</v>
      </c>
      <c r="Y3184">
        <v>5</v>
      </c>
      <c r="Z3184" t="b">
        <v>0</v>
      </c>
    </row>
    <row r="3185" spans="1:26" hidden="1" x14ac:dyDescent="0.25">
      <c r="A3185" t="s">
        <v>14229</v>
      </c>
      <c r="B3185" t="s">
        <v>99</v>
      </c>
      <c r="C3185" t="s">
        <v>33</v>
      </c>
      <c r="D3185" t="s">
        <v>24</v>
      </c>
      <c r="E3185" t="s">
        <v>24</v>
      </c>
      <c r="F3185" t="s">
        <v>196</v>
      </c>
      <c r="G3185" t="s">
        <v>196</v>
      </c>
      <c r="H3185" t="s">
        <v>152</v>
      </c>
      <c r="I3185" t="b">
        <v>0</v>
      </c>
      <c r="J3185">
        <v>56.23</v>
      </c>
      <c r="K3185">
        <v>873.03</v>
      </c>
      <c r="L3185" t="s">
        <v>14230</v>
      </c>
      <c r="M3185" s="2">
        <f t="shared" si="147"/>
        <v>45856.662500000006</v>
      </c>
      <c r="N3185" t="s">
        <v>14231</v>
      </c>
      <c r="O3185" s="2">
        <f t="shared" si="148"/>
        <v>45859.149872685186</v>
      </c>
      <c r="P3185" t="s">
        <v>14232</v>
      </c>
      <c r="Q3185" s="2">
        <f t="shared" si="149"/>
        <v>45858.709675925929</v>
      </c>
      <c r="R3185" t="s">
        <v>14233</v>
      </c>
      <c r="S3185" t="s">
        <v>30</v>
      </c>
      <c r="T31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85" s="5">
        <f>IF(tb_ship[[#This Row],[current_status]]&lt;&gt;"DELIVERED", "",
  ABS(tb_ship[[#This Row],[Formated_actual_delivery_timestamp]] - tb_ship[[#This Row],[Formatted_estimated_delivery_timestamp]])
)</f>
        <v>0.44019675925665069</v>
      </c>
      <c r="X3185">
        <v>2</v>
      </c>
      <c r="Y3185">
        <v>1</v>
      </c>
      <c r="Z3185" t="b">
        <v>0</v>
      </c>
    </row>
    <row r="3186" spans="1:26" hidden="1" x14ac:dyDescent="0.25">
      <c r="A3186" t="s">
        <v>14234</v>
      </c>
      <c r="B3186" t="s">
        <v>58</v>
      </c>
      <c r="C3186" t="s">
        <v>23</v>
      </c>
      <c r="D3186" t="s">
        <v>52</v>
      </c>
      <c r="E3186" t="s">
        <v>173</v>
      </c>
      <c r="F3186" t="s">
        <v>236</v>
      </c>
      <c r="G3186" t="s">
        <v>291</v>
      </c>
      <c r="H3186" t="s">
        <v>412</v>
      </c>
      <c r="I3186" t="b">
        <v>0</v>
      </c>
      <c r="J3186">
        <v>4.05</v>
      </c>
      <c r="K3186">
        <v>224.39</v>
      </c>
      <c r="L3186" t="s">
        <v>14235</v>
      </c>
      <c r="M3186" s="2">
        <f t="shared" si="147"/>
        <v>45944.515972222223</v>
      </c>
      <c r="N3186" t="s">
        <v>14236</v>
      </c>
      <c r="O3186" s="2">
        <f t="shared" si="148"/>
        <v>45948.213703703703</v>
      </c>
      <c r="P3186" t="s">
        <v>14237</v>
      </c>
      <c r="Q3186" s="2">
        <f t="shared" si="149"/>
        <v>45948.258726851855</v>
      </c>
      <c r="R3186" t="s">
        <v>14237</v>
      </c>
      <c r="S3186" t="s">
        <v>30</v>
      </c>
      <c r="T31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86" s="5">
        <f>IF(tb_ship[[#This Row],[current_status]]&lt;&gt;"DELIVERED", "",
  ABS(tb_ship[[#This Row],[Formated_actual_delivery_timestamp]] - tb_ship[[#This Row],[Formatted_estimated_delivery_timestamp]])
)</f>
        <v>4.5023148151813075E-2</v>
      </c>
      <c r="X3186">
        <v>3</v>
      </c>
      <c r="Y3186">
        <v>2</v>
      </c>
      <c r="Z3186" t="b">
        <v>0</v>
      </c>
    </row>
    <row r="3187" spans="1:26" hidden="1" x14ac:dyDescent="0.25">
      <c r="A3187" t="s">
        <v>14238</v>
      </c>
      <c r="B3187" t="s">
        <v>58</v>
      </c>
      <c r="C3187" t="s">
        <v>23</v>
      </c>
      <c r="D3187" t="s">
        <v>59</v>
      </c>
      <c r="E3187" t="s">
        <v>52</v>
      </c>
      <c r="F3187" t="s">
        <v>471</v>
      </c>
      <c r="G3187" t="s">
        <v>53</v>
      </c>
      <c r="H3187" t="s">
        <v>162</v>
      </c>
      <c r="I3187" t="b">
        <v>0</v>
      </c>
      <c r="J3187">
        <v>3.93</v>
      </c>
      <c r="K3187">
        <v>223.56</v>
      </c>
      <c r="L3187" t="s">
        <v>14239</v>
      </c>
      <c r="M3187" s="2">
        <f t="shared" si="147"/>
        <v>45818.361805555556</v>
      </c>
      <c r="N3187" t="s">
        <v>14240</v>
      </c>
      <c r="O3187" s="2">
        <f t="shared" si="148"/>
        <v>45821.665983796302</v>
      </c>
      <c r="P3187" t="s">
        <v>14241</v>
      </c>
      <c r="Q3187" s="2">
        <f t="shared" si="149"/>
        <v>45821.491932870376</v>
      </c>
      <c r="R3187" t="s">
        <v>14242</v>
      </c>
      <c r="S3187" t="s">
        <v>30</v>
      </c>
      <c r="T31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87" s="5">
        <f>IF(tb_ship[[#This Row],[current_status]]&lt;&gt;"DELIVERED", "",
  ABS(tb_ship[[#This Row],[Formated_actual_delivery_timestamp]] - tb_ship[[#This Row],[Formatted_estimated_delivery_timestamp]])
)</f>
        <v>0.17405092592525762</v>
      </c>
      <c r="X3187">
        <v>3</v>
      </c>
      <c r="Y3187">
        <v>3</v>
      </c>
      <c r="Z3187" t="b">
        <v>0</v>
      </c>
    </row>
    <row r="3188" spans="1:26" hidden="1" x14ac:dyDescent="0.25">
      <c r="A3188" t="s">
        <v>14243</v>
      </c>
      <c r="B3188" t="s">
        <v>279</v>
      </c>
      <c r="C3188" t="s">
        <v>33</v>
      </c>
      <c r="D3188" t="s">
        <v>44</v>
      </c>
      <c r="E3188" t="s">
        <v>116</v>
      </c>
      <c r="F3188" t="s">
        <v>280</v>
      </c>
      <c r="G3188" t="s">
        <v>1405</v>
      </c>
      <c r="H3188" t="s">
        <v>1147</v>
      </c>
      <c r="I3188" t="b">
        <v>1</v>
      </c>
      <c r="J3188">
        <v>7.62</v>
      </c>
      <c r="K3188">
        <v>765.97</v>
      </c>
      <c r="L3188" t="s">
        <v>14244</v>
      </c>
      <c r="M3188" s="2">
        <f t="shared" si="147"/>
        <v>46042.181249999994</v>
      </c>
      <c r="N3188" t="s">
        <v>14245</v>
      </c>
      <c r="O3188" s="2">
        <f t="shared" si="148"/>
        <v>46047.185856481476</v>
      </c>
      <c r="Q3188" s="2" t="str">
        <f t="shared" si="149"/>
        <v/>
      </c>
      <c r="R3188" t="s">
        <v>14246</v>
      </c>
      <c r="S3188" t="s">
        <v>140</v>
      </c>
      <c r="T31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88" s="5" t="str">
        <f>IF(tb_ship[[#This Row],[current_status]]&lt;&gt;"DELIVERED", "",
  ABS(tb_ship[[#This Row],[Formated_actual_delivery_timestamp]] - tb_ship[[#This Row],[Formatted_estimated_delivery_timestamp]])
)</f>
        <v/>
      </c>
      <c r="V3188" t="s">
        <v>157</v>
      </c>
      <c r="W3188" t="s">
        <v>4616</v>
      </c>
      <c r="X3188">
        <v>9</v>
      </c>
      <c r="Y3188">
        <v>4</v>
      </c>
      <c r="Z3188" t="b">
        <v>1</v>
      </c>
    </row>
    <row r="3189" spans="1:26" hidden="1" x14ac:dyDescent="0.25">
      <c r="A3189" t="s">
        <v>14247</v>
      </c>
      <c r="B3189" t="s">
        <v>203</v>
      </c>
      <c r="C3189" t="s">
        <v>33</v>
      </c>
      <c r="D3189" t="s">
        <v>173</v>
      </c>
      <c r="E3189" t="s">
        <v>52</v>
      </c>
      <c r="F3189" t="s">
        <v>174</v>
      </c>
      <c r="G3189" t="s">
        <v>236</v>
      </c>
      <c r="H3189" t="s">
        <v>292</v>
      </c>
      <c r="I3189" t="b">
        <v>0</v>
      </c>
      <c r="J3189">
        <v>12.98</v>
      </c>
      <c r="K3189">
        <v>1184.82</v>
      </c>
      <c r="L3189" t="s">
        <v>14248</v>
      </c>
      <c r="M3189" s="2">
        <f t="shared" si="147"/>
        <v>45841.54791666667</v>
      </c>
      <c r="N3189" t="s">
        <v>14249</v>
      </c>
      <c r="O3189" s="2">
        <f t="shared" si="148"/>
        <v>45851.045231481483</v>
      </c>
      <c r="P3189" t="s">
        <v>14250</v>
      </c>
      <c r="Q3189" s="2">
        <f t="shared" si="149"/>
        <v>45850.891331018523</v>
      </c>
      <c r="R3189" t="s">
        <v>14250</v>
      </c>
      <c r="S3189" t="s">
        <v>30</v>
      </c>
      <c r="T31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89" s="5">
        <f>IF(tb_ship[[#This Row],[current_status]]&lt;&gt;"DELIVERED", "",
  ABS(tb_ship[[#This Row],[Formated_actual_delivery_timestamp]] - tb_ship[[#This Row],[Formatted_estimated_delivery_timestamp]])
)</f>
        <v>0.15390046295942739</v>
      </c>
      <c r="X3189">
        <v>2</v>
      </c>
      <c r="Y3189">
        <v>5</v>
      </c>
      <c r="Z3189" t="b">
        <v>0</v>
      </c>
    </row>
    <row r="3190" spans="1:26" hidden="1" x14ac:dyDescent="0.25">
      <c r="A3190" t="s">
        <v>14251</v>
      </c>
      <c r="B3190" t="s">
        <v>58</v>
      </c>
      <c r="C3190" t="s">
        <v>51</v>
      </c>
      <c r="D3190" t="s">
        <v>34</v>
      </c>
      <c r="E3190" t="s">
        <v>24</v>
      </c>
      <c r="F3190" t="s">
        <v>230</v>
      </c>
      <c r="G3190" t="s">
        <v>68</v>
      </c>
      <c r="I3190" t="b">
        <v>1</v>
      </c>
      <c r="J3190">
        <v>18.63</v>
      </c>
      <c r="K3190">
        <v>503.63</v>
      </c>
      <c r="L3190" t="s">
        <v>14252</v>
      </c>
      <c r="M3190" s="2">
        <f t="shared" si="147"/>
        <v>45832.443749999999</v>
      </c>
      <c r="N3190" t="s">
        <v>14253</v>
      </c>
      <c r="O3190" s="2">
        <f t="shared" si="148"/>
        <v>45835.448622685188</v>
      </c>
      <c r="P3190" t="s">
        <v>14254</v>
      </c>
      <c r="Q3190" s="2">
        <f t="shared" si="149"/>
        <v>45834.871099537035</v>
      </c>
      <c r="R3190" t="s">
        <v>14254</v>
      </c>
      <c r="S3190" t="s">
        <v>30</v>
      </c>
      <c r="T31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90" s="5">
        <f>IF(tb_ship[[#This Row],[current_status]]&lt;&gt;"DELIVERED", "",
  ABS(tb_ship[[#This Row],[Formated_actual_delivery_timestamp]] - tb_ship[[#This Row],[Formatted_estimated_delivery_timestamp]])
)</f>
        <v>0.57752314815297723</v>
      </c>
      <c r="X3190">
        <v>1</v>
      </c>
      <c r="Y3190">
        <v>5</v>
      </c>
      <c r="Z3190" t="b">
        <v>0</v>
      </c>
    </row>
    <row r="3191" spans="1:26" hidden="1" x14ac:dyDescent="0.25">
      <c r="A3191" t="s">
        <v>14255</v>
      </c>
      <c r="B3191" t="s">
        <v>58</v>
      </c>
      <c r="C3191" t="s">
        <v>33</v>
      </c>
      <c r="D3191" t="s">
        <v>116</v>
      </c>
      <c r="E3191" t="s">
        <v>24</v>
      </c>
      <c r="F3191" t="s">
        <v>136</v>
      </c>
      <c r="G3191" t="s">
        <v>249</v>
      </c>
      <c r="H3191" t="s">
        <v>377</v>
      </c>
      <c r="I3191" t="b">
        <v>1</v>
      </c>
      <c r="J3191">
        <v>29.13</v>
      </c>
      <c r="K3191">
        <v>1102.1600000000001</v>
      </c>
      <c r="L3191" t="s">
        <v>14256</v>
      </c>
      <c r="M3191" s="2">
        <f t="shared" si="147"/>
        <v>45811.605555555558</v>
      </c>
      <c r="N3191" t="s">
        <v>14257</v>
      </c>
      <c r="O3191" s="2">
        <f t="shared" si="148"/>
        <v>45819.239988425928</v>
      </c>
      <c r="P3191" t="s">
        <v>14258</v>
      </c>
      <c r="Q3191" s="2">
        <f t="shared" si="149"/>
        <v>45819.206412037034</v>
      </c>
      <c r="R3191" t="s">
        <v>14258</v>
      </c>
      <c r="S3191" t="s">
        <v>30</v>
      </c>
      <c r="T31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91" s="5">
        <f>IF(tb_ship[[#This Row],[current_status]]&lt;&gt;"DELIVERED", "",
  ABS(tb_ship[[#This Row],[Formated_actual_delivery_timestamp]] - tb_ship[[#This Row],[Formatted_estimated_delivery_timestamp]])
)</f>
        <v>3.3576388894289266E-2</v>
      </c>
      <c r="X3191">
        <v>3</v>
      </c>
      <c r="Y3191">
        <v>4</v>
      </c>
      <c r="Z3191" t="b">
        <v>0</v>
      </c>
    </row>
    <row r="3192" spans="1:26" hidden="1" x14ac:dyDescent="0.25">
      <c r="A3192" t="s">
        <v>14259</v>
      </c>
      <c r="B3192" t="s">
        <v>203</v>
      </c>
      <c r="C3192" t="s">
        <v>51</v>
      </c>
      <c r="D3192" t="s">
        <v>44</v>
      </c>
      <c r="E3192" t="s">
        <v>52</v>
      </c>
      <c r="F3192" t="s">
        <v>280</v>
      </c>
      <c r="G3192" t="s">
        <v>422</v>
      </c>
      <c r="H3192" t="s">
        <v>86</v>
      </c>
      <c r="I3192" t="b">
        <v>1</v>
      </c>
      <c r="J3192">
        <v>40.32</v>
      </c>
      <c r="K3192">
        <v>1215</v>
      </c>
      <c r="L3192" t="s">
        <v>14260</v>
      </c>
      <c r="M3192" s="2">
        <f t="shared" si="147"/>
        <v>45911.151388888888</v>
      </c>
      <c r="N3192" t="s">
        <v>14261</v>
      </c>
      <c r="O3192" s="2">
        <f t="shared" si="148"/>
        <v>45918.305</v>
      </c>
      <c r="P3192" t="s">
        <v>14262</v>
      </c>
      <c r="Q3192" s="2">
        <f t="shared" si="149"/>
        <v>45918.188692129625</v>
      </c>
      <c r="R3192" t="s">
        <v>14262</v>
      </c>
      <c r="S3192" t="s">
        <v>30</v>
      </c>
      <c r="T31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92" s="5">
        <f>IF(tb_ship[[#This Row],[current_status]]&lt;&gt;"DELIVERED", "",
  ABS(tb_ship[[#This Row],[Formated_actual_delivery_timestamp]] - tb_ship[[#This Row],[Formatted_estimated_delivery_timestamp]])
)</f>
        <v>0.11630787037574919</v>
      </c>
      <c r="X3192">
        <v>2</v>
      </c>
      <c r="Y3192">
        <v>2</v>
      </c>
      <c r="Z3192" t="b">
        <v>0</v>
      </c>
    </row>
    <row r="3193" spans="1:26" hidden="1" x14ac:dyDescent="0.25">
      <c r="A3193" t="s">
        <v>14263</v>
      </c>
      <c r="B3193" t="s">
        <v>83</v>
      </c>
      <c r="C3193" t="s">
        <v>33</v>
      </c>
      <c r="D3193" t="s">
        <v>44</v>
      </c>
      <c r="E3193" t="s">
        <v>52</v>
      </c>
      <c r="F3193" t="s">
        <v>109</v>
      </c>
      <c r="G3193" t="s">
        <v>161</v>
      </c>
      <c r="H3193" t="s">
        <v>86</v>
      </c>
      <c r="I3193" t="b">
        <v>1</v>
      </c>
      <c r="J3193">
        <v>7.12</v>
      </c>
      <c r="K3193">
        <v>200.11</v>
      </c>
      <c r="L3193" t="s">
        <v>14264</v>
      </c>
      <c r="M3193" s="2">
        <f t="shared" si="147"/>
        <v>45833.260416666664</v>
      </c>
      <c r="N3193" t="s">
        <v>14265</v>
      </c>
      <c r="O3193" s="2">
        <f t="shared" si="148"/>
        <v>45839.165243055555</v>
      </c>
      <c r="P3193" t="s">
        <v>14266</v>
      </c>
      <c r="Q3193" s="2">
        <f t="shared" si="149"/>
        <v>45839.877893518518</v>
      </c>
      <c r="R3193" t="s">
        <v>14266</v>
      </c>
      <c r="S3193" t="s">
        <v>30</v>
      </c>
      <c r="T31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93" s="5">
        <f>IF(tb_ship[[#This Row],[current_status]]&lt;&gt;"DELIVERED", "",
  ABS(tb_ship[[#This Row],[Formated_actual_delivery_timestamp]] - tb_ship[[#This Row],[Formatted_estimated_delivery_timestamp]])
)</f>
        <v>0.71265046296321088</v>
      </c>
      <c r="X3193">
        <v>4</v>
      </c>
      <c r="Y3193">
        <v>2</v>
      </c>
      <c r="Z3193" t="b">
        <v>0</v>
      </c>
    </row>
    <row r="3194" spans="1:26" hidden="1" x14ac:dyDescent="0.25">
      <c r="A3194" t="s">
        <v>14267</v>
      </c>
      <c r="B3194" t="s">
        <v>955</v>
      </c>
      <c r="C3194" t="s">
        <v>33</v>
      </c>
      <c r="D3194" t="s">
        <v>44</v>
      </c>
      <c r="E3194" t="s">
        <v>116</v>
      </c>
      <c r="F3194" t="s">
        <v>109</v>
      </c>
      <c r="G3194" t="s">
        <v>811</v>
      </c>
      <c r="H3194" t="s">
        <v>119</v>
      </c>
      <c r="I3194" t="b">
        <v>1</v>
      </c>
      <c r="J3194">
        <v>3.69</v>
      </c>
      <c r="K3194">
        <v>87.33</v>
      </c>
      <c r="L3194" t="s">
        <v>14268</v>
      </c>
      <c r="M3194" s="2">
        <f t="shared" si="147"/>
        <v>45838.567361111112</v>
      </c>
      <c r="N3194" t="s">
        <v>14269</v>
      </c>
      <c r="O3194" s="2">
        <f t="shared" si="148"/>
        <v>45845.742129629631</v>
      </c>
      <c r="P3194" t="s">
        <v>14270</v>
      </c>
      <c r="Q3194" s="2">
        <f t="shared" si="149"/>
        <v>45845.800439814811</v>
      </c>
      <c r="R3194" t="s">
        <v>14270</v>
      </c>
      <c r="S3194" t="s">
        <v>30</v>
      </c>
      <c r="T31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94" s="5">
        <f>IF(tb_ship[[#This Row],[current_status]]&lt;&gt;"DELIVERED", "",
  ABS(tb_ship[[#This Row],[Formated_actual_delivery_timestamp]] - tb_ship[[#This Row],[Formatted_estimated_delivery_timestamp]])
)</f>
        <v>5.8310185180744156E-2</v>
      </c>
      <c r="X3194">
        <v>1</v>
      </c>
      <c r="Y3194">
        <v>3</v>
      </c>
      <c r="Z3194" t="b">
        <v>0</v>
      </c>
    </row>
    <row r="3195" spans="1:26" hidden="1" x14ac:dyDescent="0.25">
      <c r="A3195" t="s">
        <v>14271</v>
      </c>
      <c r="B3195" t="s">
        <v>58</v>
      </c>
      <c r="C3195" t="s">
        <v>33</v>
      </c>
      <c r="D3195" t="s">
        <v>52</v>
      </c>
      <c r="E3195" t="s">
        <v>24</v>
      </c>
      <c r="F3195" t="s">
        <v>53</v>
      </c>
      <c r="G3195" t="s">
        <v>249</v>
      </c>
      <c r="H3195" t="s">
        <v>197</v>
      </c>
      <c r="I3195" t="b">
        <v>1</v>
      </c>
      <c r="J3195">
        <v>19.2</v>
      </c>
      <c r="K3195">
        <v>119.52</v>
      </c>
      <c r="L3195" t="s">
        <v>14272</v>
      </c>
      <c r="M3195" s="2">
        <f t="shared" si="147"/>
        <v>46034.653472222228</v>
      </c>
      <c r="N3195" t="s">
        <v>14273</v>
      </c>
      <c r="O3195" s="2">
        <f t="shared" si="148"/>
        <v>46044.884687500002</v>
      </c>
      <c r="P3195" t="s">
        <v>14274</v>
      </c>
      <c r="Q3195" s="2">
        <f t="shared" si="149"/>
        <v>46045.86136574074</v>
      </c>
      <c r="R3195" t="s">
        <v>14275</v>
      </c>
      <c r="S3195" t="s">
        <v>30</v>
      </c>
      <c r="T31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95" s="5">
        <f>IF(tb_ship[[#This Row],[current_status]]&lt;&gt;"DELIVERED", "",
  ABS(tb_ship[[#This Row],[Formated_actual_delivery_timestamp]] - tb_ship[[#This Row],[Formatted_estimated_delivery_timestamp]])
)</f>
        <v>0.97667824073869269</v>
      </c>
      <c r="X3195">
        <v>2</v>
      </c>
      <c r="Y3195">
        <v>2</v>
      </c>
      <c r="Z3195" t="b">
        <v>0</v>
      </c>
    </row>
    <row r="3196" spans="1:26" hidden="1" x14ac:dyDescent="0.25">
      <c r="A3196" t="s">
        <v>14276</v>
      </c>
      <c r="B3196" t="s">
        <v>279</v>
      </c>
      <c r="C3196" t="s">
        <v>43</v>
      </c>
      <c r="D3196" t="s">
        <v>44</v>
      </c>
      <c r="E3196" t="s">
        <v>52</v>
      </c>
      <c r="F3196" t="s">
        <v>117</v>
      </c>
      <c r="G3196" t="s">
        <v>612</v>
      </c>
      <c r="H3196" t="s">
        <v>86</v>
      </c>
      <c r="I3196" t="b">
        <v>1</v>
      </c>
      <c r="J3196">
        <v>20.64</v>
      </c>
      <c r="K3196">
        <v>1065.77</v>
      </c>
      <c r="L3196" t="s">
        <v>14277</v>
      </c>
      <c r="M3196" s="2">
        <f t="shared" si="147"/>
        <v>45951.220833333333</v>
      </c>
      <c r="N3196" t="s">
        <v>14278</v>
      </c>
      <c r="O3196" s="2">
        <f t="shared" si="148"/>
        <v>45950.719513888886</v>
      </c>
      <c r="P3196" t="s">
        <v>14279</v>
      </c>
      <c r="Q3196" s="2">
        <f t="shared" si="149"/>
        <v>45964.336064814815</v>
      </c>
      <c r="R3196" t="s">
        <v>14279</v>
      </c>
      <c r="S3196" t="s">
        <v>30</v>
      </c>
      <c r="T3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196" s="5">
        <f>IF(tb_ship[[#This Row],[current_status]]&lt;&gt;"DELIVERED", "",
  ABS(tb_ship[[#This Row],[Formated_actual_delivery_timestamp]] - tb_ship[[#This Row],[Formatted_estimated_delivery_timestamp]])
)</f>
        <v>13.616550925929914</v>
      </c>
      <c r="X3196">
        <v>2</v>
      </c>
      <c r="Y3196">
        <v>2</v>
      </c>
      <c r="Z3196" t="b">
        <v>1</v>
      </c>
    </row>
    <row r="3197" spans="1:26" hidden="1" x14ac:dyDescent="0.25">
      <c r="A3197" t="s">
        <v>14280</v>
      </c>
      <c r="B3197" t="s">
        <v>1362</v>
      </c>
      <c r="C3197" t="s">
        <v>51</v>
      </c>
      <c r="D3197" t="s">
        <v>173</v>
      </c>
      <c r="E3197" t="s">
        <v>52</v>
      </c>
      <c r="F3197" t="s">
        <v>174</v>
      </c>
      <c r="G3197" t="s">
        <v>422</v>
      </c>
      <c r="H3197" t="s">
        <v>1535</v>
      </c>
      <c r="I3197" t="b">
        <v>0</v>
      </c>
      <c r="J3197">
        <v>1.03</v>
      </c>
      <c r="K3197">
        <v>80.900000000000006</v>
      </c>
      <c r="L3197" t="s">
        <v>14281</v>
      </c>
      <c r="M3197" s="2">
        <f t="shared" si="147"/>
        <v>46006.45416666667</v>
      </c>
      <c r="N3197" t="s">
        <v>14282</v>
      </c>
      <c r="O3197" s="2">
        <f t="shared" si="148"/>
        <v>46013.621979166666</v>
      </c>
      <c r="Q3197" s="2" t="str">
        <f t="shared" si="149"/>
        <v/>
      </c>
      <c r="R3197" t="s">
        <v>14283</v>
      </c>
      <c r="S3197" t="s">
        <v>140</v>
      </c>
      <c r="T31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197" s="5" t="str">
        <f>IF(tb_ship[[#This Row],[current_status]]&lt;&gt;"DELIVERED", "",
  ABS(tb_ship[[#This Row],[Formated_actual_delivery_timestamp]] - tb_ship[[#This Row],[Formatted_estimated_delivery_timestamp]])
)</f>
        <v/>
      </c>
      <c r="V3197" t="s">
        <v>400</v>
      </c>
      <c r="W3197" t="s">
        <v>2418</v>
      </c>
      <c r="X3197">
        <v>6</v>
      </c>
      <c r="Y3197">
        <v>3</v>
      </c>
      <c r="Z3197" t="b">
        <v>1</v>
      </c>
    </row>
    <row r="3198" spans="1:26" hidden="1" x14ac:dyDescent="0.25">
      <c r="A3198" t="s">
        <v>14284</v>
      </c>
      <c r="B3198" t="s">
        <v>32</v>
      </c>
      <c r="C3198" t="s">
        <v>23</v>
      </c>
      <c r="D3198" t="s">
        <v>915</v>
      </c>
      <c r="E3198" t="s">
        <v>24</v>
      </c>
      <c r="F3198" t="s">
        <v>1595</v>
      </c>
      <c r="G3198" t="s">
        <v>249</v>
      </c>
      <c r="H3198" t="s">
        <v>3163</v>
      </c>
      <c r="I3198" t="b">
        <v>1</v>
      </c>
      <c r="J3198">
        <v>4.67</v>
      </c>
      <c r="K3198">
        <v>531.41999999999996</v>
      </c>
      <c r="L3198" t="s">
        <v>14285</v>
      </c>
      <c r="M3198" s="2">
        <f t="shared" si="147"/>
        <v>45845.943055555559</v>
      </c>
      <c r="N3198" t="s">
        <v>14286</v>
      </c>
      <c r="O3198" s="2">
        <f t="shared" si="148"/>
        <v>45849.337395833332</v>
      </c>
      <c r="P3198" t="s">
        <v>14287</v>
      </c>
      <c r="Q3198" s="2">
        <f t="shared" si="149"/>
        <v>45848.806828703709</v>
      </c>
      <c r="R3198" t="s">
        <v>14287</v>
      </c>
      <c r="S3198" t="s">
        <v>30</v>
      </c>
      <c r="T31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98" s="5">
        <f>IF(tb_ship[[#This Row],[current_status]]&lt;&gt;"DELIVERED", "",
  ABS(tb_ship[[#This Row],[Formated_actual_delivery_timestamp]] - tb_ship[[#This Row],[Formatted_estimated_delivery_timestamp]])
)</f>
        <v>0.53056712962279562</v>
      </c>
      <c r="X3198">
        <v>4</v>
      </c>
      <c r="Y3198">
        <v>4</v>
      </c>
      <c r="Z3198" t="b">
        <v>0</v>
      </c>
    </row>
    <row r="3199" spans="1:26" hidden="1" x14ac:dyDescent="0.25">
      <c r="A3199" t="s">
        <v>14288</v>
      </c>
      <c r="B3199" t="s">
        <v>67</v>
      </c>
      <c r="C3199" t="s">
        <v>33</v>
      </c>
      <c r="D3199" t="s">
        <v>44</v>
      </c>
      <c r="E3199" t="s">
        <v>24</v>
      </c>
      <c r="F3199" t="s">
        <v>109</v>
      </c>
      <c r="G3199" t="s">
        <v>249</v>
      </c>
      <c r="H3199" t="s">
        <v>181</v>
      </c>
      <c r="I3199" t="b">
        <v>1</v>
      </c>
      <c r="J3199">
        <v>5.37</v>
      </c>
      <c r="K3199">
        <v>165.37</v>
      </c>
      <c r="L3199" t="s">
        <v>14289</v>
      </c>
      <c r="M3199" s="2">
        <f t="shared" si="147"/>
        <v>45852.223611111105</v>
      </c>
      <c r="N3199" t="s">
        <v>14290</v>
      </c>
      <c r="O3199" s="2">
        <f t="shared" si="148"/>
        <v>45861.64261574074</v>
      </c>
      <c r="P3199" t="s">
        <v>14291</v>
      </c>
      <c r="Q3199" s="2">
        <f t="shared" si="149"/>
        <v>45861.558946759258</v>
      </c>
      <c r="R3199" t="s">
        <v>14292</v>
      </c>
      <c r="S3199" t="s">
        <v>30</v>
      </c>
      <c r="T31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199" s="5">
        <f>IF(tb_ship[[#This Row],[current_status]]&lt;&gt;"DELIVERED", "",
  ABS(tb_ship[[#This Row],[Formated_actual_delivery_timestamp]] - tb_ship[[#This Row],[Formatted_estimated_delivery_timestamp]])
)</f>
        <v>8.3668981482333038E-2</v>
      </c>
      <c r="X3199">
        <v>2</v>
      </c>
      <c r="Y3199">
        <v>5</v>
      </c>
      <c r="Z3199" t="b">
        <v>0</v>
      </c>
    </row>
    <row r="3200" spans="1:26" hidden="1" x14ac:dyDescent="0.25">
      <c r="A3200" t="s">
        <v>14293</v>
      </c>
      <c r="B3200" t="s">
        <v>22</v>
      </c>
      <c r="C3200" t="s">
        <v>51</v>
      </c>
      <c r="D3200" t="s">
        <v>24</v>
      </c>
      <c r="E3200" t="s">
        <v>34</v>
      </c>
      <c r="F3200" t="s">
        <v>407</v>
      </c>
      <c r="G3200" t="s">
        <v>1540</v>
      </c>
      <c r="H3200" t="s">
        <v>259</v>
      </c>
      <c r="I3200" t="b">
        <v>1</v>
      </c>
      <c r="J3200">
        <v>9.94</v>
      </c>
      <c r="K3200">
        <v>1971.16</v>
      </c>
      <c r="L3200" t="s">
        <v>14294</v>
      </c>
      <c r="M3200" s="2">
        <f t="shared" si="147"/>
        <v>45904.538888888892</v>
      </c>
      <c r="N3200" t="s">
        <v>14295</v>
      </c>
      <c r="O3200" s="2">
        <f t="shared" si="148"/>
        <v>45909.929074074076</v>
      </c>
      <c r="P3200" t="s">
        <v>14296</v>
      </c>
      <c r="Q3200" s="2">
        <f t="shared" si="149"/>
        <v>45909.649571759262</v>
      </c>
      <c r="R3200" t="s">
        <v>14296</v>
      </c>
      <c r="S3200" t="s">
        <v>30</v>
      </c>
      <c r="T32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0" s="5">
        <f>IF(tb_ship[[#This Row],[current_status]]&lt;&gt;"DELIVERED", "",
  ABS(tb_ship[[#This Row],[Formated_actual_delivery_timestamp]] - tb_ship[[#This Row],[Formatted_estimated_delivery_timestamp]])
)</f>
        <v>0.27950231481372612</v>
      </c>
      <c r="X3200">
        <v>4</v>
      </c>
      <c r="Y3200">
        <v>3</v>
      </c>
      <c r="Z3200" t="b">
        <v>0</v>
      </c>
    </row>
    <row r="3201" spans="1:26" hidden="1" x14ac:dyDescent="0.25">
      <c r="A3201" t="s">
        <v>14297</v>
      </c>
      <c r="B3201" t="s">
        <v>58</v>
      </c>
      <c r="C3201" t="s">
        <v>33</v>
      </c>
      <c r="D3201" t="s">
        <v>24</v>
      </c>
      <c r="E3201" t="s">
        <v>52</v>
      </c>
      <c r="F3201" t="s">
        <v>68</v>
      </c>
      <c r="G3201" t="s">
        <v>92</v>
      </c>
      <c r="H3201" t="s">
        <v>363</v>
      </c>
      <c r="I3201" t="b">
        <v>1</v>
      </c>
      <c r="J3201">
        <v>53.05</v>
      </c>
      <c r="K3201">
        <v>2931.66</v>
      </c>
      <c r="L3201" t="s">
        <v>14298</v>
      </c>
      <c r="M3201" s="2">
        <f t="shared" si="147"/>
        <v>46073.64444444445</v>
      </c>
      <c r="N3201" t="s">
        <v>14299</v>
      </c>
      <c r="O3201" s="2">
        <f t="shared" si="148"/>
        <v>46078.870208333334</v>
      </c>
      <c r="Q3201" s="2" t="str">
        <f t="shared" si="149"/>
        <v/>
      </c>
      <c r="R3201" t="s">
        <v>14300</v>
      </c>
      <c r="S3201" t="s">
        <v>140</v>
      </c>
      <c r="T32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01" s="5" t="str">
        <f>IF(tb_ship[[#This Row],[current_status]]&lt;&gt;"DELIVERED", "",
  ABS(tb_ship[[#This Row],[Formated_actual_delivery_timestamp]] - tb_ship[[#This Row],[Formatted_estimated_delivery_timestamp]])
)</f>
        <v/>
      </c>
      <c r="V3201" t="s">
        <v>1013</v>
      </c>
      <c r="X3201">
        <v>7</v>
      </c>
      <c r="Y3201">
        <v>26</v>
      </c>
      <c r="Z3201" t="b">
        <v>1</v>
      </c>
    </row>
    <row r="3202" spans="1:26" hidden="1" x14ac:dyDescent="0.25">
      <c r="A3202" t="s">
        <v>14301</v>
      </c>
      <c r="B3202" t="s">
        <v>99</v>
      </c>
      <c r="C3202" t="s">
        <v>33</v>
      </c>
      <c r="D3202" t="s">
        <v>59</v>
      </c>
      <c r="E3202" t="s">
        <v>52</v>
      </c>
      <c r="F3202" t="s">
        <v>611</v>
      </c>
      <c r="G3202" t="s">
        <v>76</v>
      </c>
      <c r="H3202" t="s">
        <v>162</v>
      </c>
      <c r="I3202" t="b">
        <v>0</v>
      </c>
      <c r="J3202">
        <v>3.29</v>
      </c>
      <c r="K3202">
        <v>24.16</v>
      </c>
      <c r="L3202" t="s">
        <v>14302</v>
      </c>
      <c r="M3202" s="2">
        <f t="shared" ref="M3202:M3265" si="150">_xlfn.LET(
    _xlpm.iso, L3202,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45811.375</v>
      </c>
      <c r="N3202" t="s">
        <v>14303</v>
      </c>
      <c r="O3202" s="2">
        <f t="shared" si="148"/>
        <v>45817.798206018524</v>
      </c>
      <c r="P3202" t="s">
        <v>14304</v>
      </c>
      <c r="Q3202" s="2">
        <f t="shared" si="149"/>
        <v>45818.108043981483</v>
      </c>
      <c r="R3202" t="s">
        <v>14304</v>
      </c>
      <c r="S3202" t="s">
        <v>30</v>
      </c>
      <c r="T3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02" s="5">
        <f>IF(tb_ship[[#This Row],[current_status]]&lt;&gt;"DELIVERED", "",
  ABS(tb_ship[[#This Row],[Formated_actual_delivery_timestamp]] - tb_ship[[#This Row],[Formatted_estimated_delivery_timestamp]])
)</f>
        <v>0.30983796295913635</v>
      </c>
      <c r="X3202">
        <v>2</v>
      </c>
      <c r="Y3202">
        <v>3</v>
      </c>
      <c r="Z3202" t="b">
        <v>0</v>
      </c>
    </row>
    <row r="3203" spans="1:26" hidden="1" x14ac:dyDescent="0.25">
      <c r="A3203" t="s">
        <v>14305</v>
      </c>
      <c r="B3203" t="s">
        <v>203</v>
      </c>
      <c r="C3203" t="s">
        <v>23</v>
      </c>
      <c r="D3203" t="s">
        <v>52</v>
      </c>
      <c r="E3203" t="s">
        <v>24</v>
      </c>
      <c r="F3203" t="s">
        <v>92</v>
      </c>
      <c r="G3203" t="s">
        <v>93</v>
      </c>
      <c r="H3203" t="s">
        <v>94</v>
      </c>
      <c r="I3203" t="b">
        <v>1</v>
      </c>
      <c r="J3203">
        <v>14.95</v>
      </c>
      <c r="K3203">
        <v>428.14</v>
      </c>
      <c r="L3203" t="s">
        <v>14306</v>
      </c>
      <c r="M3203" s="2">
        <f t="shared" si="150"/>
        <v>46035.654166666667</v>
      </c>
      <c r="N3203" t="s">
        <v>14307</v>
      </c>
      <c r="O3203" s="2">
        <f t="shared" ref="O3203:O3266" si="151">_xlfn.LET(
    _xlpm.iso, N3203,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46040.094641203708</v>
      </c>
      <c r="P3203" t="s">
        <v>14308</v>
      </c>
      <c r="Q3203" s="2">
        <f t="shared" ref="Q3203:Q3266" si="152">IF(P3203="", "", _xlfn.LET(
    _xlpm.iso, P3203,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46040.411898148152</v>
      </c>
      <c r="R3203" t="s">
        <v>14308</v>
      </c>
      <c r="S3203" t="s">
        <v>30</v>
      </c>
      <c r="T32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03" s="5">
        <f>IF(tb_ship[[#This Row],[current_status]]&lt;&gt;"DELIVERED", "",
  ABS(tb_ship[[#This Row],[Formated_actual_delivery_timestamp]] - tb_ship[[#This Row],[Formatted_estimated_delivery_timestamp]])
)</f>
        <v>0.31725694444321562</v>
      </c>
      <c r="X3203">
        <v>1</v>
      </c>
      <c r="Y3203">
        <v>2</v>
      </c>
      <c r="Z3203" t="b">
        <v>0</v>
      </c>
    </row>
    <row r="3204" spans="1:26" hidden="1" x14ac:dyDescent="0.25">
      <c r="A3204" t="s">
        <v>14309</v>
      </c>
      <c r="B3204" t="s">
        <v>32</v>
      </c>
      <c r="C3204" t="s">
        <v>51</v>
      </c>
      <c r="D3204" t="s">
        <v>187</v>
      </c>
      <c r="E3204" t="s">
        <v>24</v>
      </c>
      <c r="F3204" t="s">
        <v>597</v>
      </c>
      <c r="G3204" t="s">
        <v>93</v>
      </c>
      <c r="I3204" t="b">
        <v>1</v>
      </c>
      <c r="J3204">
        <v>9.85</v>
      </c>
      <c r="K3204">
        <v>718.57</v>
      </c>
      <c r="L3204" t="s">
        <v>14310</v>
      </c>
      <c r="M3204" s="2">
        <f t="shared" si="150"/>
        <v>45873.042361111111</v>
      </c>
      <c r="N3204" t="s">
        <v>14311</v>
      </c>
      <c r="O3204" s="2">
        <f t="shared" si="151"/>
        <v>45876.351770833331</v>
      </c>
      <c r="Q3204" s="2" t="str">
        <f t="shared" si="152"/>
        <v/>
      </c>
      <c r="R3204" t="s">
        <v>14312</v>
      </c>
      <c r="S3204" t="s">
        <v>140</v>
      </c>
      <c r="T32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04" s="5" t="str">
        <f>IF(tb_ship[[#This Row],[current_status]]&lt;&gt;"DELIVERED", "",
  ABS(tb_ship[[#This Row],[Formated_actual_delivery_timestamp]] - tb_ship[[#This Row],[Formatted_estimated_delivery_timestamp]])
)</f>
        <v/>
      </c>
      <c r="V3204" t="s">
        <v>1055</v>
      </c>
      <c r="W3204" t="s">
        <v>921</v>
      </c>
      <c r="X3204">
        <v>8</v>
      </c>
      <c r="Y3204">
        <v>5</v>
      </c>
      <c r="Z3204" t="b">
        <v>1</v>
      </c>
    </row>
    <row r="3205" spans="1:26" hidden="1" x14ac:dyDescent="0.25">
      <c r="A3205" t="s">
        <v>14313</v>
      </c>
      <c r="B3205" t="s">
        <v>67</v>
      </c>
      <c r="C3205" t="s">
        <v>33</v>
      </c>
      <c r="D3205" t="s">
        <v>52</v>
      </c>
      <c r="E3205" t="s">
        <v>59</v>
      </c>
      <c r="F3205" t="s">
        <v>92</v>
      </c>
      <c r="G3205" t="s">
        <v>160</v>
      </c>
      <c r="H3205" t="s">
        <v>314</v>
      </c>
      <c r="I3205" t="b">
        <v>0</v>
      </c>
      <c r="J3205">
        <v>12.67</v>
      </c>
      <c r="K3205">
        <v>1200.97</v>
      </c>
      <c r="L3205" t="s">
        <v>14314</v>
      </c>
      <c r="M3205" s="2">
        <f t="shared" si="150"/>
        <v>45863.452777777777</v>
      </c>
      <c r="N3205" t="s">
        <v>14315</v>
      </c>
      <c r="O3205" s="2">
        <f t="shared" si="151"/>
        <v>45869.027175925927</v>
      </c>
      <c r="P3205" t="s">
        <v>14316</v>
      </c>
      <c r="Q3205" s="2">
        <f t="shared" si="152"/>
        <v>45868.88490740741</v>
      </c>
      <c r="R3205" t="s">
        <v>14316</v>
      </c>
      <c r="S3205" t="s">
        <v>30</v>
      </c>
      <c r="T32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5" s="5">
        <f>IF(tb_ship[[#This Row],[current_status]]&lt;&gt;"DELIVERED", "",
  ABS(tb_ship[[#This Row],[Formated_actual_delivery_timestamp]] - tb_ship[[#This Row],[Formatted_estimated_delivery_timestamp]])
)</f>
        <v>0.14226851851708489</v>
      </c>
      <c r="X3205">
        <v>1</v>
      </c>
      <c r="Y3205">
        <v>4</v>
      </c>
      <c r="Z3205" t="b">
        <v>0</v>
      </c>
    </row>
    <row r="3206" spans="1:26" hidden="1" x14ac:dyDescent="0.25">
      <c r="A3206" t="s">
        <v>14317</v>
      </c>
      <c r="B3206" t="s">
        <v>99</v>
      </c>
      <c r="C3206" t="s">
        <v>33</v>
      </c>
      <c r="D3206" t="s">
        <v>52</v>
      </c>
      <c r="E3206" t="s">
        <v>59</v>
      </c>
      <c r="F3206" t="s">
        <v>53</v>
      </c>
      <c r="G3206" t="s">
        <v>1576</v>
      </c>
      <c r="H3206" t="s">
        <v>314</v>
      </c>
      <c r="I3206" t="b">
        <v>0</v>
      </c>
      <c r="J3206">
        <v>17.22</v>
      </c>
      <c r="K3206">
        <v>1335.38</v>
      </c>
      <c r="L3206" t="s">
        <v>14318</v>
      </c>
      <c r="M3206" s="2">
        <f t="shared" si="150"/>
        <v>45889.509027777778</v>
      </c>
      <c r="N3206" t="s">
        <v>14319</v>
      </c>
      <c r="O3206" s="2">
        <f t="shared" si="151"/>
        <v>45897.561701388891</v>
      </c>
      <c r="P3206" t="s">
        <v>14320</v>
      </c>
      <c r="Q3206" s="2">
        <f t="shared" si="152"/>
        <v>45897.031145833338</v>
      </c>
      <c r="R3206" t="s">
        <v>14321</v>
      </c>
      <c r="S3206" t="s">
        <v>30</v>
      </c>
      <c r="T32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6" s="5">
        <f>IF(tb_ship[[#This Row],[current_status]]&lt;&gt;"DELIVERED", "",
  ABS(tb_ship[[#This Row],[Formated_actual_delivery_timestamp]] - tb_ship[[#This Row],[Formatted_estimated_delivery_timestamp]])
)</f>
        <v>0.53055555555329192</v>
      </c>
      <c r="X3206">
        <v>1</v>
      </c>
      <c r="Y3206">
        <v>4</v>
      </c>
      <c r="Z3206" t="b">
        <v>0</v>
      </c>
    </row>
    <row r="3207" spans="1:26" hidden="1" x14ac:dyDescent="0.25">
      <c r="A3207" t="s">
        <v>14322</v>
      </c>
      <c r="B3207" t="s">
        <v>833</v>
      </c>
      <c r="C3207" t="s">
        <v>43</v>
      </c>
      <c r="D3207" t="s">
        <v>24</v>
      </c>
      <c r="E3207" t="s">
        <v>24</v>
      </c>
      <c r="F3207" t="s">
        <v>128</v>
      </c>
      <c r="G3207" t="s">
        <v>407</v>
      </c>
      <c r="H3207" t="s">
        <v>152</v>
      </c>
      <c r="I3207" t="b">
        <v>0</v>
      </c>
      <c r="J3207">
        <v>5.75</v>
      </c>
      <c r="K3207">
        <v>157.15</v>
      </c>
      <c r="L3207" t="s">
        <v>14323</v>
      </c>
      <c r="M3207" s="2">
        <f t="shared" si="150"/>
        <v>45836.676388888889</v>
      </c>
      <c r="N3207" t="s">
        <v>14324</v>
      </c>
      <c r="O3207" s="2">
        <f t="shared" si="151"/>
        <v>45839.805081018523</v>
      </c>
      <c r="P3207" t="s">
        <v>14325</v>
      </c>
      <c r="Q3207" s="2">
        <f t="shared" si="152"/>
        <v>45839.842719907407</v>
      </c>
      <c r="R3207" t="s">
        <v>14325</v>
      </c>
      <c r="S3207" t="s">
        <v>30</v>
      </c>
      <c r="T3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07" s="5">
        <f>IF(tb_ship[[#This Row],[current_status]]&lt;&gt;"DELIVERED", "",
  ABS(tb_ship[[#This Row],[Formated_actual_delivery_timestamp]] - tb_ship[[#This Row],[Formatted_estimated_delivery_timestamp]])
)</f>
        <v>3.7638888883520849E-2</v>
      </c>
      <c r="X3207">
        <v>1</v>
      </c>
      <c r="Y3207">
        <v>1</v>
      </c>
      <c r="Z3207" t="b">
        <v>0</v>
      </c>
    </row>
    <row r="3208" spans="1:26" hidden="1" x14ac:dyDescent="0.25">
      <c r="A3208" t="s">
        <v>14326</v>
      </c>
      <c r="B3208" t="s">
        <v>67</v>
      </c>
      <c r="C3208" t="s">
        <v>847</v>
      </c>
      <c r="D3208" t="s">
        <v>301</v>
      </c>
      <c r="E3208" t="s">
        <v>24</v>
      </c>
      <c r="F3208" t="s">
        <v>14327</v>
      </c>
      <c r="G3208" t="s">
        <v>35</v>
      </c>
      <c r="I3208" t="b">
        <v>1</v>
      </c>
      <c r="J3208">
        <v>5.73</v>
      </c>
      <c r="K3208">
        <v>349.51</v>
      </c>
      <c r="L3208" t="s">
        <v>14328</v>
      </c>
      <c r="M3208" s="2">
        <f t="shared" si="150"/>
        <v>46029.556944444441</v>
      </c>
      <c r="N3208" t="s">
        <v>14329</v>
      </c>
      <c r="O3208" s="2">
        <f t="shared" si="151"/>
        <v>46033.789270833331</v>
      </c>
      <c r="P3208" t="s">
        <v>14330</v>
      </c>
      <c r="Q3208" s="2">
        <f t="shared" si="152"/>
        <v>46033.11078703704</v>
      </c>
      <c r="R3208" t="s">
        <v>14331</v>
      </c>
      <c r="S3208" t="s">
        <v>30</v>
      </c>
      <c r="T32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8" s="5">
        <f>IF(tb_ship[[#This Row],[current_status]]&lt;&gt;"DELIVERED", "",
  ABS(tb_ship[[#This Row],[Formated_actual_delivery_timestamp]] - tb_ship[[#This Row],[Formatted_estimated_delivery_timestamp]])
)</f>
        <v>0.67848379629140254</v>
      </c>
      <c r="X3208">
        <v>1</v>
      </c>
      <c r="Y3208">
        <v>5</v>
      </c>
      <c r="Z3208" t="b">
        <v>0</v>
      </c>
    </row>
    <row r="3209" spans="1:26" hidden="1" x14ac:dyDescent="0.25">
      <c r="A3209" t="s">
        <v>14332</v>
      </c>
      <c r="B3209" t="s">
        <v>203</v>
      </c>
      <c r="C3209" t="s">
        <v>51</v>
      </c>
      <c r="D3209" t="s">
        <v>24</v>
      </c>
      <c r="E3209" t="s">
        <v>24</v>
      </c>
      <c r="F3209" t="s">
        <v>25</v>
      </c>
      <c r="G3209" t="s">
        <v>68</v>
      </c>
      <c r="H3209" t="s">
        <v>525</v>
      </c>
      <c r="I3209" t="b">
        <v>0</v>
      </c>
      <c r="J3209">
        <v>9.08</v>
      </c>
      <c r="K3209">
        <v>994.51</v>
      </c>
      <c r="L3209" t="s">
        <v>14333</v>
      </c>
      <c r="M3209" s="2">
        <f t="shared" si="150"/>
        <v>46023.770833333336</v>
      </c>
      <c r="N3209" t="s">
        <v>14334</v>
      </c>
      <c r="O3209" s="2">
        <f t="shared" si="151"/>
        <v>46025.207500000004</v>
      </c>
      <c r="P3209" t="s">
        <v>14335</v>
      </c>
      <c r="Q3209" s="2">
        <f t="shared" si="152"/>
        <v>46024.571122685185</v>
      </c>
      <c r="R3209" t="s">
        <v>14335</v>
      </c>
      <c r="S3209" t="s">
        <v>30</v>
      </c>
      <c r="T3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09" s="5">
        <f>IF(tb_ship[[#This Row],[current_status]]&lt;&gt;"DELIVERED", "",
  ABS(tb_ship[[#This Row],[Formated_actual_delivery_timestamp]] - tb_ship[[#This Row],[Formatted_estimated_delivery_timestamp]])
)</f>
        <v>0.63637731481867377</v>
      </c>
      <c r="X3209">
        <v>3</v>
      </c>
      <c r="Y3209">
        <v>1</v>
      </c>
      <c r="Z3209" t="b">
        <v>0</v>
      </c>
    </row>
    <row r="3210" spans="1:26" hidden="1" x14ac:dyDescent="0.25">
      <c r="A3210" t="s">
        <v>14336</v>
      </c>
      <c r="B3210" t="s">
        <v>279</v>
      </c>
      <c r="C3210" t="s">
        <v>33</v>
      </c>
      <c r="D3210" t="s">
        <v>24</v>
      </c>
      <c r="E3210" t="s">
        <v>24</v>
      </c>
      <c r="F3210" t="s">
        <v>25</v>
      </c>
      <c r="G3210" t="s">
        <v>25</v>
      </c>
      <c r="H3210" t="s">
        <v>152</v>
      </c>
      <c r="I3210" t="b">
        <v>0</v>
      </c>
      <c r="J3210">
        <v>13.02</v>
      </c>
      <c r="K3210">
        <v>534.13</v>
      </c>
      <c r="L3210" t="s">
        <v>14337</v>
      </c>
      <c r="M3210" s="2">
        <f t="shared" si="150"/>
        <v>45891.51666666667</v>
      </c>
      <c r="N3210" t="s">
        <v>14338</v>
      </c>
      <c r="O3210" s="2">
        <f t="shared" si="151"/>
        <v>45893.68309027778</v>
      </c>
      <c r="P3210" t="s">
        <v>14339</v>
      </c>
      <c r="Q3210" s="2">
        <f t="shared" si="152"/>
        <v>45892.982916666668</v>
      </c>
      <c r="R3210" t="s">
        <v>14340</v>
      </c>
      <c r="S3210" t="s">
        <v>30</v>
      </c>
      <c r="T32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10" s="5">
        <f>IF(tb_ship[[#This Row],[current_status]]&lt;&gt;"DELIVERED", "",
  ABS(tb_ship[[#This Row],[Formated_actual_delivery_timestamp]] - tb_ship[[#This Row],[Formatted_estimated_delivery_timestamp]])
)</f>
        <v>0.70017361111240461</v>
      </c>
      <c r="X3210">
        <v>2</v>
      </c>
      <c r="Y3210">
        <v>2</v>
      </c>
      <c r="Z3210" t="b">
        <v>0</v>
      </c>
    </row>
    <row r="3211" spans="1:26" hidden="1" x14ac:dyDescent="0.25">
      <c r="A3211" t="s">
        <v>14341</v>
      </c>
      <c r="B3211" t="s">
        <v>83</v>
      </c>
      <c r="C3211" t="s">
        <v>43</v>
      </c>
      <c r="D3211" t="s">
        <v>24</v>
      </c>
      <c r="E3211" t="s">
        <v>24</v>
      </c>
      <c r="F3211" t="s">
        <v>25</v>
      </c>
      <c r="G3211" t="s">
        <v>25</v>
      </c>
      <c r="I3211" t="b">
        <v>0</v>
      </c>
      <c r="J3211">
        <v>13.15</v>
      </c>
      <c r="K3211">
        <v>813.33</v>
      </c>
      <c r="L3211" t="s">
        <v>14342</v>
      </c>
      <c r="M3211" s="2">
        <f t="shared" si="150"/>
        <v>45956.897222222222</v>
      </c>
      <c r="N3211" t="s">
        <v>14343</v>
      </c>
      <c r="O3211" s="2">
        <f t="shared" si="151"/>
        <v>45961.749652777777</v>
      </c>
      <c r="P3211" t="s">
        <v>14344</v>
      </c>
      <c r="Q3211" s="2">
        <f t="shared" si="152"/>
        <v>45962.317847222228</v>
      </c>
      <c r="R3211" t="s">
        <v>14344</v>
      </c>
      <c r="S3211" t="s">
        <v>30</v>
      </c>
      <c r="T32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11" s="5">
        <f>IF(tb_ship[[#This Row],[current_status]]&lt;&gt;"DELIVERED", "",
  ABS(tb_ship[[#This Row],[Formated_actual_delivery_timestamp]] - tb_ship[[#This Row],[Formatted_estimated_delivery_timestamp]])
)</f>
        <v>0.56819444445136469</v>
      </c>
      <c r="X3211">
        <v>1</v>
      </c>
      <c r="Y3211">
        <v>1</v>
      </c>
      <c r="Z3211" t="b">
        <v>0</v>
      </c>
    </row>
    <row r="3212" spans="1:26" hidden="1" x14ac:dyDescent="0.25">
      <c r="A3212" t="s">
        <v>14345</v>
      </c>
      <c r="B3212" t="s">
        <v>203</v>
      </c>
      <c r="C3212" t="s">
        <v>33</v>
      </c>
      <c r="D3212" t="s">
        <v>915</v>
      </c>
      <c r="E3212" t="s">
        <v>24</v>
      </c>
      <c r="F3212" t="s">
        <v>1180</v>
      </c>
      <c r="G3212" t="s">
        <v>396</v>
      </c>
      <c r="H3212" t="s">
        <v>1551</v>
      </c>
      <c r="I3212" t="b">
        <v>1</v>
      </c>
      <c r="J3212">
        <v>5.63</v>
      </c>
      <c r="K3212">
        <v>490</v>
      </c>
      <c r="L3212" t="s">
        <v>14346</v>
      </c>
      <c r="M3212" s="2">
        <f t="shared" si="150"/>
        <v>45962.622222222228</v>
      </c>
      <c r="N3212" t="s">
        <v>14347</v>
      </c>
      <c r="O3212" s="2">
        <f t="shared" si="151"/>
        <v>45969.527812500004</v>
      </c>
      <c r="P3212" t="s">
        <v>14348</v>
      </c>
      <c r="Q3212" s="2">
        <f t="shared" si="152"/>
        <v>45970.508344907408</v>
      </c>
      <c r="R3212" t="s">
        <v>14348</v>
      </c>
      <c r="S3212" t="s">
        <v>30</v>
      </c>
      <c r="T32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12" s="5">
        <f>IF(tb_ship[[#This Row],[current_status]]&lt;&gt;"DELIVERED", "",
  ABS(tb_ship[[#This Row],[Formated_actual_delivery_timestamp]] - tb_ship[[#This Row],[Formatted_estimated_delivery_timestamp]])
)</f>
        <v>0.98053240740409819</v>
      </c>
      <c r="X3212">
        <v>4</v>
      </c>
      <c r="Y3212">
        <v>4</v>
      </c>
      <c r="Z3212" t="b">
        <v>0</v>
      </c>
    </row>
    <row r="3213" spans="1:26" hidden="1" x14ac:dyDescent="0.25">
      <c r="A3213" t="s">
        <v>14349</v>
      </c>
      <c r="B3213" t="s">
        <v>67</v>
      </c>
      <c r="C3213" t="s">
        <v>51</v>
      </c>
      <c r="D3213" t="s">
        <v>173</v>
      </c>
      <c r="E3213" t="s">
        <v>52</v>
      </c>
      <c r="F3213" t="s">
        <v>174</v>
      </c>
      <c r="G3213" t="s">
        <v>53</v>
      </c>
      <c r="H3213" t="s">
        <v>1535</v>
      </c>
      <c r="I3213" t="b">
        <v>0</v>
      </c>
      <c r="J3213">
        <v>11.86</v>
      </c>
      <c r="K3213">
        <v>603.04999999999995</v>
      </c>
      <c r="L3213" t="s">
        <v>14350</v>
      </c>
      <c r="M3213" s="2">
        <f t="shared" si="150"/>
        <v>45980.465277777781</v>
      </c>
      <c r="N3213" t="s">
        <v>14351</v>
      </c>
      <c r="O3213" s="2">
        <f t="shared" si="151"/>
        <v>45986.414085648154</v>
      </c>
      <c r="P3213" t="s">
        <v>14352</v>
      </c>
      <c r="Q3213" s="2">
        <f t="shared" si="152"/>
        <v>45986.583159722228</v>
      </c>
      <c r="R3213" t="s">
        <v>14353</v>
      </c>
      <c r="S3213" t="s">
        <v>30</v>
      </c>
      <c r="T32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13" s="5">
        <f>IF(tb_ship[[#This Row],[current_status]]&lt;&gt;"DELIVERED", "",
  ABS(tb_ship[[#This Row],[Formated_actual_delivery_timestamp]] - tb_ship[[#This Row],[Formatted_estimated_delivery_timestamp]])
)</f>
        <v>0.16907407407416031</v>
      </c>
      <c r="X3213">
        <v>2</v>
      </c>
      <c r="Y3213">
        <v>2</v>
      </c>
      <c r="Z3213" t="b">
        <v>0</v>
      </c>
    </row>
    <row r="3214" spans="1:26" hidden="1" x14ac:dyDescent="0.25">
      <c r="A3214" t="s">
        <v>14354</v>
      </c>
      <c r="B3214" t="s">
        <v>58</v>
      </c>
      <c r="C3214" t="s">
        <v>33</v>
      </c>
      <c r="D3214" t="s">
        <v>24</v>
      </c>
      <c r="E3214" t="s">
        <v>24</v>
      </c>
      <c r="F3214" t="s">
        <v>2941</v>
      </c>
      <c r="G3214" t="s">
        <v>35</v>
      </c>
      <c r="H3214" t="s">
        <v>152</v>
      </c>
      <c r="I3214" t="b">
        <v>0</v>
      </c>
      <c r="J3214">
        <v>16.8</v>
      </c>
      <c r="K3214">
        <v>1764.85</v>
      </c>
      <c r="L3214" t="s">
        <v>14355</v>
      </c>
      <c r="M3214" s="2">
        <f t="shared" si="150"/>
        <v>45849.938194444447</v>
      </c>
      <c r="N3214" t="s">
        <v>14356</v>
      </c>
      <c r="O3214" s="2">
        <f t="shared" si="151"/>
        <v>45852.473807870374</v>
      </c>
      <c r="P3214" t="s">
        <v>14357</v>
      </c>
      <c r="Q3214" s="2">
        <f t="shared" si="152"/>
        <v>45852.796539351853</v>
      </c>
      <c r="R3214" t="s">
        <v>14357</v>
      </c>
      <c r="S3214" t="s">
        <v>30</v>
      </c>
      <c r="T32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14" s="5">
        <f>IF(tb_ship[[#This Row],[current_status]]&lt;&gt;"DELIVERED", "",
  ABS(tb_ship[[#This Row],[Formated_actual_delivery_timestamp]] - tb_ship[[#This Row],[Formatted_estimated_delivery_timestamp]])
)</f>
        <v>0.32273148147942265</v>
      </c>
      <c r="X3214">
        <v>3</v>
      </c>
      <c r="Y3214">
        <v>2</v>
      </c>
      <c r="Z3214" t="b">
        <v>0</v>
      </c>
    </row>
    <row r="3215" spans="1:26" hidden="1" x14ac:dyDescent="0.25">
      <c r="A3215" t="s">
        <v>14358</v>
      </c>
      <c r="B3215" t="s">
        <v>67</v>
      </c>
      <c r="C3215" t="s">
        <v>51</v>
      </c>
      <c r="D3215" t="s">
        <v>301</v>
      </c>
      <c r="E3215" t="s">
        <v>24</v>
      </c>
      <c r="F3215" t="s">
        <v>302</v>
      </c>
      <c r="G3215" t="s">
        <v>189</v>
      </c>
      <c r="H3215" t="s">
        <v>303</v>
      </c>
      <c r="I3215" t="b">
        <v>1</v>
      </c>
      <c r="J3215">
        <v>28.43</v>
      </c>
      <c r="K3215">
        <v>534.78</v>
      </c>
      <c r="L3215" t="s">
        <v>14359</v>
      </c>
      <c r="M3215" s="2">
        <f t="shared" si="150"/>
        <v>45955.902777777781</v>
      </c>
      <c r="N3215" t="s">
        <v>14360</v>
      </c>
      <c r="O3215" s="2">
        <f t="shared" si="151"/>
        <v>45958.878622685188</v>
      </c>
      <c r="Q3215" s="2" t="str">
        <f t="shared" si="152"/>
        <v/>
      </c>
      <c r="R3215" t="s">
        <v>14361</v>
      </c>
      <c r="S3215" t="s">
        <v>140</v>
      </c>
      <c r="T32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15" s="5" t="str">
        <f>IF(tb_ship[[#This Row],[current_status]]&lt;&gt;"DELIVERED", "",
  ABS(tb_ship[[#This Row],[Formated_actual_delivery_timestamp]] - tb_ship[[#This Row],[Formatted_estimated_delivery_timestamp]])
)</f>
        <v/>
      </c>
      <c r="V3215" t="s">
        <v>1055</v>
      </c>
      <c r="W3215" t="s">
        <v>158</v>
      </c>
      <c r="X3215">
        <v>9</v>
      </c>
      <c r="Y3215">
        <v>3</v>
      </c>
      <c r="Z3215" t="b">
        <v>1</v>
      </c>
    </row>
    <row r="3216" spans="1:26" hidden="1" x14ac:dyDescent="0.25">
      <c r="A3216" t="s">
        <v>14362</v>
      </c>
      <c r="B3216" t="s">
        <v>150</v>
      </c>
      <c r="C3216" t="s">
        <v>51</v>
      </c>
      <c r="D3216" t="s">
        <v>52</v>
      </c>
      <c r="E3216" t="s">
        <v>59</v>
      </c>
      <c r="F3216" t="s">
        <v>236</v>
      </c>
      <c r="G3216" t="s">
        <v>471</v>
      </c>
      <c r="H3216" t="s">
        <v>314</v>
      </c>
      <c r="I3216" t="b">
        <v>0</v>
      </c>
      <c r="J3216">
        <v>10.1</v>
      </c>
      <c r="K3216">
        <v>527.16</v>
      </c>
      <c r="L3216" t="s">
        <v>14363</v>
      </c>
      <c r="M3216" s="2">
        <f t="shared" si="150"/>
        <v>45943.482638888891</v>
      </c>
      <c r="N3216" t="s">
        <v>14364</v>
      </c>
      <c r="O3216" s="2">
        <f t="shared" si="151"/>
        <v>45950.421226851853</v>
      </c>
      <c r="P3216" t="s">
        <v>14365</v>
      </c>
      <c r="Q3216" s="2">
        <f t="shared" si="152"/>
        <v>45950.293587962966</v>
      </c>
      <c r="R3216" t="s">
        <v>14365</v>
      </c>
      <c r="S3216" t="s">
        <v>30</v>
      </c>
      <c r="T32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16" s="5">
        <f>IF(tb_ship[[#This Row],[current_status]]&lt;&gt;"DELIVERED", "",
  ABS(tb_ship[[#This Row],[Formated_actual_delivery_timestamp]] - tb_ship[[#This Row],[Formatted_estimated_delivery_timestamp]])
)</f>
        <v>0.12763888888730435</v>
      </c>
      <c r="X3216">
        <v>1</v>
      </c>
      <c r="Y3216">
        <v>5</v>
      </c>
      <c r="Z3216" t="b">
        <v>0</v>
      </c>
    </row>
    <row r="3217" spans="1:26" hidden="1" x14ac:dyDescent="0.25">
      <c r="A3217" t="s">
        <v>14366</v>
      </c>
      <c r="B3217" t="s">
        <v>67</v>
      </c>
      <c r="C3217" t="s">
        <v>51</v>
      </c>
      <c r="D3217" t="s">
        <v>24</v>
      </c>
      <c r="E3217" t="s">
        <v>24</v>
      </c>
      <c r="F3217" t="s">
        <v>35</v>
      </c>
      <c r="G3217" t="s">
        <v>68</v>
      </c>
      <c r="H3217" t="s">
        <v>152</v>
      </c>
      <c r="I3217" t="b">
        <v>0</v>
      </c>
      <c r="J3217">
        <v>14.81</v>
      </c>
      <c r="K3217">
        <v>529.48</v>
      </c>
      <c r="L3217" t="s">
        <v>14367</v>
      </c>
      <c r="M3217" s="2">
        <f t="shared" si="150"/>
        <v>45929.607638888891</v>
      </c>
      <c r="N3217" t="s">
        <v>14368</v>
      </c>
      <c r="O3217" s="2">
        <f t="shared" si="151"/>
        <v>45931.74532407408</v>
      </c>
      <c r="P3217" t="s">
        <v>14369</v>
      </c>
      <c r="Q3217" s="2">
        <f t="shared" si="152"/>
        <v>45931.836273148147</v>
      </c>
      <c r="R3217" t="s">
        <v>14370</v>
      </c>
      <c r="S3217" t="s">
        <v>30</v>
      </c>
      <c r="T32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17" s="5">
        <f>IF(tb_ship[[#This Row],[current_status]]&lt;&gt;"DELIVERED", "",
  ABS(tb_ship[[#This Row],[Formated_actual_delivery_timestamp]] - tb_ship[[#This Row],[Formatted_estimated_delivery_timestamp]])
)</f>
        <v>9.094907406688435E-2</v>
      </c>
      <c r="X3217">
        <v>2</v>
      </c>
      <c r="Y3217">
        <v>2</v>
      </c>
      <c r="Z3217" t="b">
        <v>0</v>
      </c>
    </row>
    <row r="3218" spans="1:26" hidden="1" x14ac:dyDescent="0.25">
      <c r="A3218" t="s">
        <v>14371</v>
      </c>
      <c r="B3218" t="s">
        <v>42</v>
      </c>
      <c r="C3218" t="s">
        <v>23</v>
      </c>
      <c r="D3218" t="s">
        <v>44</v>
      </c>
      <c r="E3218" t="s">
        <v>116</v>
      </c>
      <c r="F3218" t="s">
        <v>280</v>
      </c>
      <c r="G3218" t="s">
        <v>1405</v>
      </c>
      <c r="H3218" t="s">
        <v>119</v>
      </c>
      <c r="I3218" t="b">
        <v>0</v>
      </c>
      <c r="J3218">
        <v>5.48</v>
      </c>
      <c r="K3218">
        <v>115.31</v>
      </c>
      <c r="L3218" t="s">
        <v>14372</v>
      </c>
      <c r="M3218" s="2">
        <f t="shared" si="150"/>
        <v>45902.083333333328</v>
      </c>
      <c r="N3218" t="s">
        <v>14373</v>
      </c>
      <c r="O3218" s="2">
        <f t="shared" si="151"/>
        <v>45905.283900462964</v>
      </c>
      <c r="Q3218" s="2" t="str">
        <f t="shared" si="152"/>
        <v/>
      </c>
      <c r="R3218" t="s">
        <v>14374</v>
      </c>
      <c r="S3218" t="s">
        <v>140</v>
      </c>
      <c r="T32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18" s="5" t="str">
        <f>IF(tb_ship[[#This Row],[current_status]]&lt;&gt;"DELIVERED", "",
  ABS(tb_ship[[#This Row],[Formated_actual_delivery_timestamp]] - tb_ship[[#This Row],[Formatted_estimated_delivery_timestamp]])
)</f>
        <v/>
      </c>
      <c r="V3218" t="s">
        <v>147</v>
      </c>
      <c r="X3218">
        <v>8</v>
      </c>
      <c r="Y3218">
        <v>2</v>
      </c>
      <c r="Z3218" t="b">
        <v>1</v>
      </c>
    </row>
    <row r="3219" spans="1:26" hidden="1" x14ac:dyDescent="0.25">
      <c r="A3219" t="s">
        <v>14375</v>
      </c>
      <c r="B3219" t="s">
        <v>58</v>
      </c>
      <c r="C3219" t="s">
        <v>33</v>
      </c>
      <c r="D3219" t="s">
        <v>34</v>
      </c>
      <c r="E3219" t="s">
        <v>24</v>
      </c>
      <c r="F3219" t="s">
        <v>209</v>
      </c>
      <c r="G3219" t="s">
        <v>35</v>
      </c>
      <c r="H3219" t="s">
        <v>771</v>
      </c>
      <c r="I3219" t="b">
        <v>1</v>
      </c>
      <c r="J3219">
        <v>6.95</v>
      </c>
      <c r="K3219">
        <v>426.39</v>
      </c>
      <c r="L3219" t="s">
        <v>14376</v>
      </c>
      <c r="M3219" s="2">
        <f t="shared" si="150"/>
        <v>45966.566666666666</v>
      </c>
      <c r="N3219" t="s">
        <v>14377</v>
      </c>
      <c r="O3219" s="2">
        <f t="shared" si="151"/>
        <v>45971.732465277775</v>
      </c>
      <c r="P3219" t="s">
        <v>14378</v>
      </c>
      <c r="Q3219" s="2">
        <f t="shared" si="152"/>
        <v>45971.706724537034</v>
      </c>
      <c r="R3219" t="s">
        <v>14378</v>
      </c>
      <c r="S3219" t="s">
        <v>30</v>
      </c>
      <c r="T32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19" s="5">
        <f>IF(tb_ship[[#This Row],[current_status]]&lt;&gt;"DELIVERED", "",
  ABS(tb_ship[[#This Row],[Formated_actual_delivery_timestamp]] - tb_ship[[#This Row],[Formatted_estimated_delivery_timestamp]])
)</f>
        <v>2.5740740740729962E-2</v>
      </c>
      <c r="X3219">
        <v>2</v>
      </c>
      <c r="Y3219">
        <v>3</v>
      </c>
      <c r="Z3219" t="b">
        <v>0</v>
      </c>
    </row>
    <row r="3220" spans="1:26" hidden="1" x14ac:dyDescent="0.25">
      <c r="A3220" t="s">
        <v>14379</v>
      </c>
      <c r="B3220" t="s">
        <v>58</v>
      </c>
      <c r="C3220" t="s">
        <v>51</v>
      </c>
      <c r="D3220" t="s">
        <v>24</v>
      </c>
      <c r="E3220" t="s">
        <v>24</v>
      </c>
      <c r="F3220" t="s">
        <v>93</v>
      </c>
      <c r="G3220" t="s">
        <v>68</v>
      </c>
      <c r="I3220" t="b">
        <v>0</v>
      </c>
      <c r="J3220">
        <v>10.48</v>
      </c>
      <c r="K3220">
        <v>521.79999999999995</v>
      </c>
      <c r="L3220" t="s">
        <v>14380</v>
      </c>
      <c r="M3220" s="2">
        <f t="shared" si="150"/>
        <v>45855.793055555558</v>
      </c>
      <c r="N3220" t="s">
        <v>14381</v>
      </c>
      <c r="O3220" s="2">
        <f t="shared" si="151"/>
        <v>45857.667141203703</v>
      </c>
      <c r="P3220" t="s">
        <v>14382</v>
      </c>
      <c r="Q3220" s="2">
        <f t="shared" si="152"/>
        <v>45858.194745370376</v>
      </c>
      <c r="R3220" t="s">
        <v>14382</v>
      </c>
      <c r="S3220" t="s">
        <v>30</v>
      </c>
      <c r="T32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0" s="5">
        <f>IF(tb_ship[[#This Row],[current_status]]&lt;&gt;"DELIVERED", "",
  ABS(tb_ship[[#This Row],[Formated_actual_delivery_timestamp]] - tb_ship[[#This Row],[Formatted_estimated_delivery_timestamp]])
)</f>
        <v>0.5276041666729725</v>
      </c>
      <c r="X3220">
        <v>1</v>
      </c>
      <c r="Y3220">
        <v>2</v>
      </c>
      <c r="Z3220" t="b">
        <v>0</v>
      </c>
    </row>
    <row r="3221" spans="1:26" hidden="1" x14ac:dyDescent="0.25">
      <c r="A3221" t="s">
        <v>14383</v>
      </c>
      <c r="B3221" t="s">
        <v>32</v>
      </c>
      <c r="D3221" t="s">
        <v>52</v>
      </c>
      <c r="E3221" t="s">
        <v>59</v>
      </c>
      <c r="F3221" t="s">
        <v>92</v>
      </c>
      <c r="G3221" t="s">
        <v>160</v>
      </c>
      <c r="H3221" t="s">
        <v>314</v>
      </c>
      <c r="I3221" t="b">
        <v>0</v>
      </c>
      <c r="J3221">
        <v>35.17</v>
      </c>
      <c r="K3221">
        <v>884.14</v>
      </c>
      <c r="L3221" t="s">
        <v>14384</v>
      </c>
      <c r="M3221" s="2">
        <f t="shared" si="150"/>
        <v>45948.704861111117</v>
      </c>
      <c r="N3221" t="s">
        <v>14385</v>
      </c>
      <c r="O3221" s="2">
        <f t="shared" si="151"/>
        <v>45957.866875</v>
      </c>
      <c r="P3221" t="s">
        <v>14386</v>
      </c>
      <c r="Q3221" s="2">
        <f t="shared" si="152"/>
        <v>45959.107673611114</v>
      </c>
      <c r="R3221" t="s">
        <v>14386</v>
      </c>
      <c r="S3221" t="s">
        <v>30</v>
      </c>
      <c r="T3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1" s="5">
        <f>IF(tb_ship[[#This Row],[current_status]]&lt;&gt;"DELIVERED", "",
  ABS(tb_ship[[#This Row],[Formated_actual_delivery_timestamp]] - tb_ship[[#This Row],[Formatted_estimated_delivery_timestamp]])
)</f>
        <v>1.2407986111138598</v>
      </c>
      <c r="X3221">
        <v>3</v>
      </c>
      <c r="Y3221">
        <v>38</v>
      </c>
      <c r="Z3221" t="b">
        <v>1</v>
      </c>
    </row>
    <row r="3222" spans="1:26" hidden="1" x14ac:dyDescent="0.25">
      <c r="A3222" t="s">
        <v>14387</v>
      </c>
      <c r="B3222" t="s">
        <v>99</v>
      </c>
      <c r="C3222" t="s">
        <v>51</v>
      </c>
      <c r="D3222" t="s">
        <v>44</v>
      </c>
      <c r="E3222" t="s">
        <v>52</v>
      </c>
      <c r="F3222" t="s">
        <v>135</v>
      </c>
      <c r="G3222" t="s">
        <v>161</v>
      </c>
      <c r="H3222" t="s">
        <v>86</v>
      </c>
      <c r="I3222" t="b">
        <v>1</v>
      </c>
      <c r="J3222">
        <v>13.03</v>
      </c>
      <c r="K3222">
        <v>268.29000000000002</v>
      </c>
      <c r="L3222" t="s">
        <v>14388</v>
      </c>
      <c r="M3222" s="2">
        <f t="shared" si="150"/>
        <v>45930.200694444444</v>
      </c>
      <c r="N3222" t="s">
        <v>14389</v>
      </c>
      <c r="O3222" s="2">
        <f t="shared" si="151"/>
        <v>45936.362928240742</v>
      </c>
      <c r="P3222" t="s">
        <v>14390</v>
      </c>
      <c r="Q3222" s="2">
        <f t="shared" si="152"/>
        <v>45936.432627314811</v>
      </c>
      <c r="R3222" t="s">
        <v>14390</v>
      </c>
      <c r="S3222" t="s">
        <v>30</v>
      </c>
      <c r="T3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2" s="5">
        <f>IF(tb_ship[[#This Row],[current_status]]&lt;&gt;"DELIVERED", "",
  ABS(tb_ship[[#This Row],[Formated_actual_delivery_timestamp]] - tb_ship[[#This Row],[Formatted_estimated_delivery_timestamp]])
)</f>
        <v>6.9699074068921618E-2</v>
      </c>
      <c r="X3222">
        <v>1</v>
      </c>
      <c r="Y3222">
        <v>5</v>
      </c>
      <c r="Z3222" t="b">
        <v>0</v>
      </c>
    </row>
    <row r="3223" spans="1:26" hidden="1" x14ac:dyDescent="0.25">
      <c r="A3223" t="s">
        <v>14391</v>
      </c>
      <c r="B3223" t="s">
        <v>1362</v>
      </c>
      <c r="C3223" t="s">
        <v>23</v>
      </c>
      <c r="D3223" t="s">
        <v>24</v>
      </c>
      <c r="E3223" t="s">
        <v>52</v>
      </c>
      <c r="F3223" t="s">
        <v>128</v>
      </c>
      <c r="G3223" t="s">
        <v>92</v>
      </c>
      <c r="H3223" t="s">
        <v>622</v>
      </c>
      <c r="I3223" t="b">
        <v>1</v>
      </c>
      <c r="J3223">
        <v>31.35</v>
      </c>
      <c r="K3223">
        <v>1637.95</v>
      </c>
      <c r="L3223" t="s">
        <v>14392</v>
      </c>
      <c r="M3223" s="2">
        <f t="shared" si="150"/>
        <v>46067.802083333336</v>
      </c>
      <c r="N3223" t="s">
        <v>14393</v>
      </c>
      <c r="O3223" s="2">
        <f t="shared" si="151"/>
        <v>46071.817511574074</v>
      </c>
      <c r="P3223" t="s">
        <v>14394</v>
      </c>
      <c r="Q3223" s="2">
        <f t="shared" si="152"/>
        <v>46071.706099537041</v>
      </c>
      <c r="R3223" t="s">
        <v>14394</v>
      </c>
      <c r="S3223" t="s">
        <v>30</v>
      </c>
      <c r="T32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23" s="5">
        <f>IF(tb_ship[[#This Row],[current_status]]&lt;&gt;"DELIVERED", "",
  ABS(tb_ship[[#This Row],[Formated_actual_delivery_timestamp]] - tb_ship[[#This Row],[Formatted_estimated_delivery_timestamp]])
)</f>
        <v>0.11141203703300562</v>
      </c>
      <c r="X3223">
        <v>3</v>
      </c>
      <c r="Y3223">
        <v>5</v>
      </c>
      <c r="Z3223" t="b">
        <v>0</v>
      </c>
    </row>
    <row r="3224" spans="1:26" hidden="1" x14ac:dyDescent="0.25">
      <c r="A3224" t="s">
        <v>14395</v>
      </c>
      <c r="B3224" t="s">
        <v>67</v>
      </c>
      <c r="C3224" t="s">
        <v>33</v>
      </c>
      <c r="D3224" t="s">
        <v>44</v>
      </c>
      <c r="E3224" t="s">
        <v>24</v>
      </c>
      <c r="F3224" t="s">
        <v>180</v>
      </c>
      <c r="G3224" t="s">
        <v>25</v>
      </c>
      <c r="H3224" t="s">
        <v>181</v>
      </c>
      <c r="I3224" t="b">
        <v>1</v>
      </c>
      <c r="J3224">
        <v>4.5199999999999996</v>
      </c>
      <c r="K3224">
        <v>209.13</v>
      </c>
      <c r="L3224" t="s">
        <v>14396</v>
      </c>
      <c r="M3224" s="2">
        <f t="shared" si="150"/>
        <v>45945.030555555553</v>
      </c>
      <c r="N3224" t="s">
        <v>14397</v>
      </c>
      <c r="O3224" s="2">
        <f t="shared" si="151"/>
        <v>45952.853506944441</v>
      </c>
      <c r="P3224" t="s">
        <v>14398</v>
      </c>
      <c r="Q3224" s="2">
        <f t="shared" si="152"/>
        <v>45953.234513888892</v>
      </c>
      <c r="R3224" t="s">
        <v>14399</v>
      </c>
      <c r="S3224" t="s">
        <v>30</v>
      </c>
      <c r="T32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4" s="5">
        <f>IF(tb_ship[[#This Row],[current_status]]&lt;&gt;"DELIVERED", "",
  ABS(tb_ship[[#This Row],[Formated_actual_delivery_timestamp]] - tb_ship[[#This Row],[Formatted_estimated_delivery_timestamp]])
)</f>
        <v>0.38100694445165573</v>
      </c>
      <c r="X3224">
        <v>3</v>
      </c>
      <c r="Y3224">
        <v>4</v>
      </c>
      <c r="Z3224" t="b">
        <v>0</v>
      </c>
    </row>
    <row r="3225" spans="1:26" hidden="1" x14ac:dyDescent="0.25">
      <c r="A3225" t="s">
        <v>14400</v>
      </c>
      <c r="B3225" t="s">
        <v>67</v>
      </c>
      <c r="C3225" t="s">
        <v>43</v>
      </c>
      <c r="D3225" t="s">
        <v>173</v>
      </c>
      <c r="E3225" t="s">
        <v>52</v>
      </c>
      <c r="F3225" t="s">
        <v>421</v>
      </c>
      <c r="G3225" t="s">
        <v>53</v>
      </c>
      <c r="H3225" t="s">
        <v>292</v>
      </c>
      <c r="I3225" t="b">
        <v>0</v>
      </c>
      <c r="J3225">
        <v>5.87</v>
      </c>
      <c r="K3225">
        <v>197.29</v>
      </c>
      <c r="L3225" t="s">
        <v>14401</v>
      </c>
      <c r="M3225" s="2">
        <f t="shared" si="150"/>
        <v>45931.418750000004</v>
      </c>
      <c r="N3225" t="s">
        <v>14402</v>
      </c>
      <c r="O3225" s="2">
        <f t="shared" si="151"/>
        <v>45936.178969907407</v>
      </c>
      <c r="P3225" t="s">
        <v>14403</v>
      </c>
      <c r="Q3225" s="2">
        <f t="shared" si="152"/>
        <v>45936.972488425927</v>
      </c>
      <c r="R3225" t="s">
        <v>14403</v>
      </c>
      <c r="S3225" t="s">
        <v>30</v>
      </c>
      <c r="T32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5" s="5">
        <f>IF(tb_ship[[#This Row],[current_status]]&lt;&gt;"DELIVERED", "",
  ABS(tb_ship[[#This Row],[Formated_actual_delivery_timestamp]] - tb_ship[[#This Row],[Formatted_estimated_delivery_timestamp]])
)</f>
        <v>0.79351851851970423</v>
      </c>
      <c r="X3225">
        <v>2</v>
      </c>
      <c r="Y3225">
        <v>2</v>
      </c>
      <c r="Z3225" t="b">
        <v>0</v>
      </c>
    </row>
    <row r="3226" spans="1:26" hidden="1" x14ac:dyDescent="0.25">
      <c r="A3226" t="s">
        <v>14404</v>
      </c>
      <c r="B3226" t="s">
        <v>58</v>
      </c>
      <c r="C3226" t="s">
        <v>43</v>
      </c>
      <c r="D3226" t="s">
        <v>301</v>
      </c>
      <c r="E3226" t="s">
        <v>24</v>
      </c>
      <c r="F3226" t="s">
        <v>357</v>
      </c>
      <c r="G3226" t="s">
        <v>650</v>
      </c>
      <c r="H3226" t="s">
        <v>303</v>
      </c>
      <c r="I3226" t="b">
        <v>1</v>
      </c>
      <c r="J3226">
        <v>22.25</v>
      </c>
      <c r="K3226">
        <v>1696.9</v>
      </c>
      <c r="L3226" t="s">
        <v>14405</v>
      </c>
      <c r="M3226" s="2">
        <f t="shared" si="150"/>
        <v>45859.94027777778</v>
      </c>
      <c r="N3226" t="s">
        <v>14406</v>
      </c>
      <c r="O3226" s="2">
        <f t="shared" si="151"/>
        <v>45867.803240740737</v>
      </c>
      <c r="P3226" t="s">
        <v>14407</v>
      </c>
      <c r="Q3226" s="2">
        <f t="shared" si="152"/>
        <v>45867.702557870369</v>
      </c>
      <c r="R3226" t="s">
        <v>14408</v>
      </c>
      <c r="S3226" t="s">
        <v>30</v>
      </c>
      <c r="T32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26" s="5">
        <f>IF(tb_ship[[#This Row],[current_status]]&lt;&gt;"DELIVERED", "",
  ABS(tb_ship[[#This Row],[Formated_actual_delivery_timestamp]] - tb_ship[[#This Row],[Formatted_estimated_delivery_timestamp]])
)</f>
        <v>0.10068287036847323</v>
      </c>
      <c r="X3226">
        <v>2</v>
      </c>
      <c r="Y3226">
        <v>5</v>
      </c>
      <c r="Z3226" t="b">
        <v>0</v>
      </c>
    </row>
    <row r="3227" spans="1:26" hidden="1" x14ac:dyDescent="0.25">
      <c r="A3227" t="s">
        <v>14409</v>
      </c>
      <c r="B3227" t="s">
        <v>470</v>
      </c>
      <c r="C3227" t="s">
        <v>33</v>
      </c>
      <c r="D3227" t="s">
        <v>44</v>
      </c>
      <c r="E3227" t="s">
        <v>24</v>
      </c>
      <c r="F3227" t="s">
        <v>117</v>
      </c>
      <c r="G3227" t="s">
        <v>93</v>
      </c>
      <c r="H3227" t="s">
        <v>181</v>
      </c>
      <c r="I3227" t="b">
        <v>0</v>
      </c>
      <c r="J3227">
        <v>5.14</v>
      </c>
      <c r="K3227">
        <v>368.62</v>
      </c>
      <c r="L3227" t="s">
        <v>14410</v>
      </c>
      <c r="M3227" s="2">
        <f t="shared" si="150"/>
        <v>45890.254166666666</v>
      </c>
      <c r="N3227" t="s">
        <v>14411</v>
      </c>
      <c r="O3227" s="2">
        <f t="shared" si="151"/>
        <v>45896.363391203704</v>
      </c>
      <c r="P3227" t="s">
        <v>14412</v>
      </c>
      <c r="Q3227" s="2">
        <f t="shared" si="152"/>
        <v>45897.142048611109</v>
      </c>
      <c r="R3227" t="s">
        <v>14412</v>
      </c>
      <c r="S3227" t="s">
        <v>30</v>
      </c>
      <c r="T3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7" s="5">
        <f>IF(tb_ship[[#This Row],[current_status]]&lt;&gt;"DELIVERED", "",
  ABS(tb_ship[[#This Row],[Formated_actual_delivery_timestamp]] - tb_ship[[#This Row],[Formatted_estimated_delivery_timestamp]])
)</f>
        <v>0.77865740740526235</v>
      </c>
      <c r="X3227">
        <v>3</v>
      </c>
      <c r="Y3227">
        <v>4</v>
      </c>
      <c r="Z3227" t="b">
        <v>0</v>
      </c>
    </row>
    <row r="3228" spans="1:26" hidden="1" x14ac:dyDescent="0.25">
      <c r="A3228" t="s">
        <v>14413</v>
      </c>
      <c r="B3228" t="s">
        <v>58</v>
      </c>
      <c r="C3228" t="s">
        <v>33</v>
      </c>
      <c r="D3228" t="s">
        <v>915</v>
      </c>
      <c r="E3228" t="s">
        <v>24</v>
      </c>
      <c r="F3228" t="s">
        <v>1595</v>
      </c>
      <c r="G3228" t="s">
        <v>189</v>
      </c>
      <c r="H3228" t="s">
        <v>3163</v>
      </c>
      <c r="I3228" t="b">
        <v>1</v>
      </c>
      <c r="J3228">
        <v>2.08</v>
      </c>
      <c r="K3228">
        <v>14.89</v>
      </c>
      <c r="L3228" t="s">
        <v>14414</v>
      </c>
      <c r="M3228" s="2">
        <f t="shared" si="150"/>
        <v>45828.623611111114</v>
      </c>
      <c r="N3228" t="s">
        <v>14415</v>
      </c>
      <c r="O3228" s="2">
        <f t="shared" si="151"/>
        <v>45835.320057870376</v>
      </c>
      <c r="P3228" t="s">
        <v>14416</v>
      </c>
      <c r="Q3228" s="2">
        <f t="shared" si="152"/>
        <v>45835.437893518523</v>
      </c>
      <c r="R3228" t="s">
        <v>14416</v>
      </c>
      <c r="S3228" t="s">
        <v>30</v>
      </c>
      <c r="T32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8" s="5">
        <f>IF(tb_ship[[#This Row],[current_status]]&lt;&gt;"DELIVERED", "",
  ABS(tb_ship[[#This Row],[Formated_actual_delivery_timestamp]] - tb_ship[[#This Row],[Formatted_estimated_delivery_timestamp]])
)</f>
        <v>0.11783564814686542</v>
      </c>
      <c r="X3228">
        <v>4</v>
      </c>
      <c r="Y3228">
        <v>5</v>
      </c>
      <c r="Z3228" t="b">
        <v>0</v>
      </c>
    </row>
    <row r="3229" spans="1:26" hidden="1" x14ac:dyDescent="0.25">
      <c r="A3229" t="s">
        <v>14417</v>
      </c>
      <c r="B3229" t="s">
        <v>99</v>
      </c>
      <c r="C3229" t="s">
        <v>2180</v>
      </c>
      <c r="D3229" t="s">
        <v>44</v>
      </c>
      <c r="E3229" t="s">
        <v>52</v>
      </c>
      <c r="F3229" t="s">
        <v>280</v>
      </c>
      <c r="G3229" t="s">
        <v>422</v>
      </c>
      <c r="H3229" t="s">
        <v>3074</v>
      </c>
      <c r="I3229" t="b">
        <v>1</v>
      </c>
      <c r="J3229">
        <v>20.23</v>
      </c>
      <c r="K3229">
        <v>530.32000000000005</v>
      </c>
      <c r="L3229" t="s">
        <v>14418</v>
      </c>
      <c r="M3229" s="2">
        <f t="shared" si="150"/>
        <v>46008.295138888883</v>
      </c>
      <c r="N3229" t="s">
        <v>14419</v>
      </c>
      <c r="O3229" s="2">
        <f t="shared" si="151"/>
        <v>46019.563321759255</v>
      </c>
      <c r="P3229" t="s">
        <v>14420</v>
      </c>
      <c r="Q3229" s="2">
        <f t="shared" si="152"/>
        <v>46019.837395833332</v>
      </c>
      <c r="R3229" t="s">
        <v>14420</v>
      </c>
      <c r="S3229" t="s">
        <v>30</v>
      </c>
      <c r="T32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29" s="5">
        <f>IF(tb_ship[[#This Row],[current_status]]&lt;&gt;"DELIVERED", "",
  ABS(tb_ship[[#This Row],[Formated_actual_delivery_timestamp]] - tb_ship[[#This Row],[Formatted_estimated_delivery_timestamp]])
)</f>
        <v>0.27407407407736173</v>
      </c>
      <c r="X3229">
        <v>4</v>
      </c>
      <c r="Y3229">
        <v>5</v>
      </c>
      <c r="Z3229" t="b">
        <v>0</v>
      </c>
    </row>
    <row r="3230" spans="1:26" hidden="1" x14ac:dyDescent="0.25">
      <c r="A3230" t="s">
        <v>14421</v>
      </c>
      <c r="B3230" t="s">
        <v>22</v>
      </c>
      <c r="C3230" t="s">
        <v>51</v>
      </c>
      <c r="D3230" t="s">
        <v>24</v>
      </c>
      <c r="E3230" t="s">
        <v>24</v>
      </c>
      <c r="F3230" t="s">
        <v>35</v>
      </c>
      <c r="G3230" t="s">
        <v>93</v>
      </c>
      <c r="H3230" t="s">
        <v>525</v>
      </c>
      <c r="I3230" t="b">
        <v>0</v>
      </c>
      <c r="J3230">
        <v>54.54</v>
      </c>
      <c r="K3230">
        <v>1508.87</v>
      </c>
      <c r="L3230" t="s">
        <v>14422</v>
      </c>
      <c r="M3230" s="2">
        <f t="shared" si="150"/>
        <v>46052.697222222225</v>
      </c>
      <c r="N3230" t="s">
        <v>14423</v>
      </c>
      <c r="O3230" s="2">
        <f t="shared" si="151"/>
        <v>46055.869479166671</v>
      </c>
      <c r="P3230" t="s">
        <v>14424</v>
      </c>
      <c r="Q3230" s="2">
        <f t="shared" si="152"/>
        <v>46055.494479166671</v>
      </c>
      <c r="R3230" t="s">
        <v>14424</v>
      </c>
      <c r="S3230" t="s">
        <v>30</v>
      </c>
      <c r="T32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30" s="5">
        <f>IF(tb_ship[[#This Row],[current_status]]&lt;&gt;"DELIVERED", "",
  ABS(tb_ship[[#This Row],[Formated_actual_delivery_timestamp]] - tb_ship[[#This Row],[Formatted_estimated_delivery_timestamp]])
)</f>
        <v>0.375</v>
      </c>
      <c r="X3230">
        <v>2</v>
      </c>
      <c r="Y3230">
        <v>1</v>
      </c>
      <c r="Z3230" t="b">
        <v>0</v>
      </c>
    </row>
    <row r="3231" spans="1:26" hidden="1" x14ac:dyDescent="0.25">
      <c r="A3231" t="s">
        <v>14425</v>
      </c>
      <c r="B3231" t="s">
        <v>470</v>
      </c>
      <c r="D3231" t="s">
        <v>59</v>
      </c>
      <c r="E3231" t="s">
        <v>52</v>
      </c>
      <c r="F3231" t="s">
        <v>160</v>
      </c>
      <c r="G3231" t="s">
        <v>53</v>
      </c>
      <c r="H3231" t="s">
        <v>14426</v>
      </c>
      <c r="I3231" t="b">
        <v>0</v>
      </c>
      <c r="J3231">
        <v>9.5500000000000007</v>
      </c>
      <c r="K3231">
        <v>340.13</v>
      </c>
      <c r="L3231" t="s">
        <v>14427</v>
      </c>
      <c r="M3231" s="2">
        <f t="shared" si="150"/>
        <v>46044.381944444445</v>
      </c>
      <c r="N3231" t="s">
        <v>14428</v>
      </c>
      <c r="O3231" s="2">
        <f t="shared" si="151"/>
        <v>46053.560798611114</v>
      </c>
      <c r="P3231" t="s">
        <v>14429</v>
      </c>
      <c r="Q3231" s="2">
        <f t="shared" si="152"/>
        <v>46053.785092592596</v>
      </c>
      <c r="R3231" t="s">
        <v>14429</v>
      </c>
      <c r="S3231" t="s">
        <v>30</v>
      </c>
      <c r="T32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1" s="5">
        <f>IF(tb_ship[[#This Row],[current_status]]&lt;&gt;"DELIVERED", "",
  ABS(tb_ship[[#This Row],[Formated_actual_delivery_timestamp]] - tb_ship[[#This Row],[Formatted_estimated_delivery_timestamp]])
)</f>
        <v>0.22429398148233304</v>
      </c>
      <c r="X3231">
        <v>2</v>
      </c>
      <c r="Y3231">
        <v>2</v>
      </c>
      <c r="Z3231" t="b">
        <v>0</v>
      </c>
    </row>
    <row r="3232" spans="1:26" hidden="1" x14ac:dyDescent="0.25">
      <c r="A3232" t="s">
        <v>14430</v>
      </c>
      <c r="B3232" t="s">
        <v>58</v>
      </c>
      <c r="C3232" t="s">
        <v>43</v>
      </c>
      <c r="D3232" t="s">
        <v>24</v>
      </c>
      <c r="E3232" t="s">
        <v>44</v>
      </c>
      <c r="F3232" t="s">
        <v>524</v>
      </c>
      <c r="G3232" t="s">
        <v>45</v>
      </c>
      <c r="H3232" t="s">
        <v>735</v>
      </c>
      <c r="I3232" t="b">
        <v>1</v>
      </c>
      <c r="J3232">
        <v>20.25</v>
      </c>
      <c r="K3232">
        <v>653.39</v>
      </c>
      <c r="L3232" t="s">
        <v>14431</v>
      </c>
      <c r="M3232" s="2">
        <f t="shared" si="150"/>
        <v>45889.786805555559</v>
      </c>
      <c r="N3232" t="s">
        <v>14432</v>
      </c>
      <c r="O3232" s="2">
        <f t="shared" si="151"/>
        <v>45901.148217592592</v>
      </c>
      <c r="P3232" t="s">
        <v>14433</v>
      </c>
      <c r="Q3232" s="2">
        <f t="shared" si="152"/>
        <v>45901.164895833339</v>
      </c>
      <c r="R3232" t="s">
        <v>14433</v>
      </c>
      <c r="S3232" t="s">
        <v>30</v>
      </c>
      <c r="T32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2" s="5">
        <f>IF(tb_ship[[#This Row],[current_status]]&lt;&gt;"DELIVERED", "",
  ABS(tb_ship[[#This Row],[Formated_actual_delivery_timestamp]] - tb_ship[[#This Row],[Formatted_estimated_delivery_timestamp]])
)</f>
        <v>1.6678240746841766E-2</v>
      </c>
      <c r="X3232">
        <v>4</v>
      </c>
      <c r="Y3232">
        <v>4</v>
      </c>
      <c r="Z3232" t="b">
        <v>0</v>
      </c>
    </row>
    <row r="3233" spans="1:26" hidden="1" x14ac:dyDescent="0.25">
      <c r="A3233" t="s">
        <v>14434</v>
      </c>
      <c r="B3233" t="s">
        <v>459</v>
      </c>
      <c r="C3233" t="s">
        <v>23</v>
      </c>
      <c r="D3233" t="s">
        <v>44</v>
      </c>
      <c r="E3233" t="s">
        <v>24</v>
      </c>
      <c r="F3233" t="s">
        <v>117</v>
      </c>
      <c r="G3233" t="s">
        <v>25</v>
      </c>
      <c r="H3233" t="s">
        <v>181</v>
      </c>
      <c r="I3233" t="b">
        <v>1</v>
      </c>
      <c r="J3233">
        <v>10.19</v>
      </c>
      <c r="K3233">
        <v>252.19</v>
      </c>
      <c r="L3233" t="s">
        <v>14435</v>
      </c>
      <c r="M3233" s="2">
        <f t="shared" si="150"/>
        <v>45957.257638888885</v>
      </c>
      <c r="N3233" t="s">
        <v>14436</v>
      </c>
      <c r="O3233" s="2">
        <f t="shared" si="151"/>
        <v>45960.462418981479</v>
      </c>
      <c r="P3233" t="s">
        <v>14437</v>
      </c>
      <c r="Q3233" s="2">
        <f t="shared" si="152"/>
        <v>45961.538969907408</v>
      </c>
      <c r="R3233" t="s">
        <v>14437</v>
      </c>
      <c r="S3233" t="s">
        <v>30</v>
      </c>
      <c r="T32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3" s="5">
        <f>IF(tb_ship[[#This Row],[current_status]]&lt;&gt;"DELIVERED", "",
  ABS(tb_ship[[#This Row],[Formated_actual_delivery_timestamp]] - tb_ship[[#This Row],[Formatted_estimated_delivery_timestamp]])
)</f>
        <v>1.0765509259290411</v>
      </c>
      <c r="X3233">
        <v>3</v>
      </c>
      <c r="Y3233">
        <v>2</v>
      </c>
      <c r="Z3233" t="b">
        <v>1</v>
      </c>
    </row>
    <row r="3234" spans="1:26" hidden="1" x14ac:dyDescent="0.25">
      <c r="A3234" t="s">
        <v>14438</v>
      </c>
      <c r="B3234" t="s">
        <v>22</v>
      </c>
      <c r="C3234" t="s">
        <v>51</v>
      </c>
      <c r="D3234" t="s">
        <v>24</v>
      </c>
      <c r="E3234" t="s">
        <v>34</v>
      </c>
      <c r="F3234" t="s">
        <v>189</v>
      </c>
      <c r="G3234" t="s">
        <v>36</v>
      </c>
      <c r="H3234" t="s">
        <v>259</v>
      </c>
      <c r="I3234" t="b">
        <v>1</v>
      </c>
      <c r="J3234">
        <v>24.22</v>
      </c>
      <c r="K3234">
        <v>2530.19</v>
      </c>
      <c r="L3234" t="s">
        <v>14439</v>
      </c>
      <c r="M3234" s="2">
        <f t="shared" si="150"/>
        <v>45900.652083333334</v>
      </c>
      <c r="N3234" t="s">
        <v>14440</v>
      </c>
      <c r="O3234" s="2">
        <f t="shared" si="151"/>
        <v>45907.171574074076</v>
      </c>
      <c r="P3234" t="s">
        <v>14441</v>
      </c>
      <c r="Q3234" s="2">
        <f t="shared" si="152"/>
        <v>45907.669212962966</v>
      </c>
      <c r="R3234" t="s">
        <v>14442</v>
      </c>
      <c r="S3234" t="s">
        <v>30</v>
      </c>
      <c r="T32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4" s="5">
        <f>IF(tb_ship[[#This Row],[current_status]]&lt;&gt;"DELIVERED", "",
  ABS(tb_ship[[#This Row],[Formated_actual_delivery_timestamp]] - tb_ship[[#This Row],[Formatted_estimated_delivery_timestamp]])
)</f>
        <v>0.49763888888992369</v>
      </c>
      <c r="X3234">
        <v>2</v>
      </c>
      <c r="Y3234">
        <v>3</v>
      </c>
      <c r="Z3234" t="b">
        <v>0</v>
      </c>
    </row>
    <row r="3235" spans="1:26" hidden="1" x14ac:dyDescent="0.25">
      <c r="A3235" t="s">
        <v>14443</v>
      </c>
      <c r="B3235" t="s">
        <v>203</v>
      </c>
      <c r="C3235" t="s">
        <v>33</v>
      </c>
      <c r="D3235" t="s">
        <v>228</v>
      </c>
      <c r="E3235" t="s">
        <v>34</v>
      </c>
      <c r="F3235" t="s">
        <v>229</v>
      </c>
      <c r="G3235" t="s">
        <v>209</v>
      </c>
      <c r="H3235" t="s">
        <v>870</v>
      </c>
      <c r="I3235" t="b">
        <v>1</v>
      </c>
      <c r="J3235">
        <v>8.6300000000000008</v>
      </c>
      <c r="K3235">
        <v>383.64</v>
      </c>
      <c r="L3235" t="s">
        <v>14444</v>
      </c>
      <c r="M3235" s="2">
        <f t="shared" si="150"/>
        <v>45923.348611111105</v>
      </c>
      <c r="N3235" t="s">
        <v>14445</v>
      </c>
      <c r="O3235" s="2">
        <f t="shared" si="151"/>
        <v>45930.630601851852</v>
      </c>
      <c r="P3235" t="s">
        <v>14446</v>
      </c>
      <c r="Q3235" s="2">
        <f t="shared" si="152"/>
        <v>45930.605474537035</v>
      </c>
      <c r="R3235" t="s">
        <v>14446</v>
      </c>
      <c r="S3235" t="s">
        <v>30</v>
      </c>
      <c r="T32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35" s="5">
        <f>IF(tb_ship[[#This Row],[current_status]]&lt;&gt;"DELIVERED", "",
  ABS(tb_ship[[#This Row],[Formated_actual_delivery_timestamp]] - tb_ship[[#This Row],[Formatted_estimated_delivery_timestamp]])
)</f>
        <v>2.5127314816927537E-2</v>
      </c>
      <c r="X3235">
        <v>3</v>
      </c>
      <c r="Y3235">
        <v>4</v>
      </c>
      <c r="Z3235" t="b">
        <v>0</v>
      </c>
    </row>
    <row r="3236" spans="1:26" hidden="1" x14ac:dyDescent="0.25">
      <c r="A3236" t="s">
        <v>14447</v>
      </c>
      <c r="B3236" t="s">
        <v>58</v>
      </c>
      <c r="C3236" t="s">
        <v>51</v>
      </c>
      <c r="D3236" t="s">
        <v>24</v>
      </c>
      <c r="E3236" t="s">
        <v>34</v>
      </c>
      <c r="F3236" t="s">
        <v>407</v>
      </c>
      <c r="G3236" t="s">
        <v>209</v>
      </c>
      <c r="H3236" t="s">
        <v>592</v>
      </c>
      <c r="I3236" t="b">
        <v>1</v>
      </c>
      <c r="J3236">
        <v>48.37</v>
      </c>
      <c r="K3236">
        <v>840</v>
      </c>
      <c r="L3236" t="s">
        <v>14448</v>
      </c>
      <c r="M3236" s="2">
        <f t="shared" si="150"/>
        <v>46019.668055555558</v>
      </c>
      <c r="N3236" t="s">
        <v>14449</v>
      </c>
      <c r="O3236" s="2">
        <f t="shared" si="151"/>
        <v>46022.92423611111</v>
      </c>
      <c r="P3236" t="s">
        <v>14450</v>
      </c>
      <c r="Q3236" s="2">
        <f t="shared" si="152"/>
        <v>46022.791377314818</v>
      </c>
      <c r="R3236" t="s">
        <v>14450</v>
      </c>
      <c r="S3236" t="s">
        <v>30</v>
      </c>
      <c r="T32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36" s="5">
        <f>IF(tb_ship[[#This Row],[current_status]]&lt;&gt;"DELIVERED", "",
  ABS(tb_ship[[#This Row],[Formated_actual_delivery_timestamp]] - tb_ship[[#This Row],[Formatted_estimated_delivery_timestamp]])
)</f>
        <v>0.13285879629256669</v>
      </c>
      <c r="X3236">
        <v>2</v>
      </c>
      <c r="Y3236">
        <v>2</v>
      </c>
      <c r="Z3236" t="b">
        <v>0</v>
      </c>
    </row>
    <row r="3237" spans="1:26" hidden="1" x14ac:dyDescent="0.25">
      <c r="A3237" t="s">
        <v>14451</v>
      </c>
      <c r="B3237" t="s">
        <v>955</v>
      </c>
      <c r="C3237" t="s">
        <v>33</v>
      </c>
      <c r="D3237" t="s">
        <v>44</v>
      </c>
      <c r="E3237" t="s">
        <v>52</v>
      </c>
      <c r="F3237" t="s">
        <v>117</v>
      </c>
      <c r="G3237" t="s">
        <v>236</v>
      </c>
      <c r="H3237" t="s">
        <v>2406</v>
      </c>
      <c r="I3237" t="b">
        <v>0</v>
      </c>
      <c r="J3237">
        <v>20.41</v>
      </c>
      <c r="K3237">
        <v>482.03</v>
      </c>
      <c r="L3237" t="s">
        <v>14452</v>
      </c>
      <c r="M3237" s="2">
        <f t="shared" si="150"/>
        <v>46072.289583333331</v>
      </c>
      <c r="N3237" t="s">
        <v>14453</v>
      </c>
      <c r="O3237" s="2">
        <f t="shared" si="151"/>
        <v>46078.681481481479</v>
      </c>
      <c r="Q3237" s="2" t="str">
        <f t="shared" si="152"/>
        <v/>
      </c>
      <c r="R3237" t="s">
        <v>14454</v>
      </c>
      <c r="S3237" t="s">
        <v>114</v>
      </c>
      <c r="T32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37" s="5" t="str">
        <f>IF(tb_ship[[#This Row],[current_status]]&lt;&gt;"DELIVERED", "",
  ABS(tb_ship[[#This Row],[Formated_actual_delivery_timestamp]] - tb_ship[[#This Row],[Formatted_estimated_delivery_timestamp]])
)</f>
        <v/>
      </c>
      <c r="X3237">
        <v>2</v>
      </c>
      <c r="Y3237">
        <v>3</v>
      </c>
      <c r="Z3237" t="b">
        <v>0</v>
      </c>
    </row>
    <row r="3238" spans="1:26" hidden="1" x14ac:dyDescent="0.25">
      <c r="A3238" t="s">
        <v>14455</v>
      </c>
      <c r="B3238" t="s">
        <v>99</v>
      </c>
      <c r="C3238" t="s">
        <v>51</v>
      </c>
      <c r="D3238" t="s">
        <v>24</v>
      </c>
      <c r="E3238" t="s">
        <v>52</v>
      </c>
      <c r="F3238" t="s">
        <v>151</v>
      </c>
      <c r="G3238" t="s">
        <v>422</v>
      </c>
      <c r="H3238" t="s">
        <v>216</v>
      </c>
      <c r="I3238" t="b">
        <v>1</v>
      </c>
      <c r="J3238">
        <v>9.82</v>
      </c>
      <c r="K3238">
        <v>475.4</v>
      </c>
      <c r="L3238" t="s">
        <v>14456</v>
      </c>
      <c r="M3238" s="2">
        <f t="shared" si="150"/>
        <v>45951.738888888889</v>
      </c>
      <c r="N3238" t="s">
        <v>14457</v>
      </c>
      <c r="O3238" s="2">
        <f t="shared" si="151"/>
        <v>45958.707199074073</v>
      </c>
      <c r="P3238" t="s">
        <v>14458</v>
      </c>
      <c r="Q3238" s="2">
        <f t="shared" si="152"/>
        <v>45958.957453703704</v>
      </c>
      <c r="R3238" t="s">
        <v>14458</v>
      </c>
      <c r="S3238" t="s">
        <v>30</v>
      </c>
      <c r="T32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8" s="5">
        <f>IF(tb_ship[[#This Row],[current_status]]&lt;&gt;"DELIVERED", "",
  ABS(tb_ship[[#This Row],[Formated_actual_delivery_timestamp]] - tb_ship[[#This Row],[Formatted_estimated_delivery_timestamp]])
)</f>
        <v>0.25025462963094469</v>
      </c>
      <c r="X3238">
        <v>3</v>
      </c>
      <c r="Y3238">
        <v>2</v>
      </c>
      <c r="Z3238" t="b">
        <v>0</v>
      </c>
    </row>
    <row r="3239" spans="1:26" hidden="1" x14ac:dyDescent="0.25">
      <c r="A3239" t="s">
        <v>14459</v>
      </c>
      <c r="B3239" t="s">
        <v>125</v>
      </c>
      <c r="C3239" t="s">
        <v>33</v>
      </c>
      <c r="D3239" t="s">
        <v>24</v>
      </c>
      <c r="E3239" t="s">
        <v>34</v>
      </c>
      <c r="F3239" t="s">
        <v>1499</v>
      </c>
      <c r="G3239" t="s">
        <v>745</v>
      </c>
      <c r="H3239" t="s">
        <v>37</v>
      </c>
      <c r="I3239" t="b">
        <v>1</v>
      </c>
      <c r="J3239">
        <v>12.03</v>
      </c>
      <c r="K3239">
        <v>140.19999999999999</v>
      </c>
      <c r="L3239" t="s">
        <v>14460</v>
      </c>
      <c r="M3239" s="2">
        <f t="shared" si="150"/>
        <v>46013.492361111115</v>
      </c>
      <c r="N3239" t="s">
        <v>14461</v>
      </c>
      <c r="O3239" s="2">
        <f t="shared" si="151"/>
        <v>46017.322696759264</v>
      </c>
      <c r="P3239" t="s">
        <v>14462</v>
      </c>
      <c r="Q3239" s="2">
        <f t="shared" si="152"/>
        <v>46018.403668981482</v>
      </c>
      <c r="R3239" t="s">
        <v>14463</v>
      </c>
      <c r="S3239" t="s">
        <v>30</v>
      </c>
      <c r="T32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39" s="5">
        <f>IF(tb_ship[[#This Row],[current_status]]&lt;&gt;"DELIVERED", "",
  ABS(tb_ship[[#This Row],[Formated_actual_delivery_timestamp]] - tb_ship[[#This Row],[Formatted_estimated_delivery_timestamp]])
)</f>
        <v>1.0809722222184064</v>
      </c>
      <c r="X3239">
        <v>4</v>
      </c>
      <c r="Y3239">
        <v>4</v>
      </c>
      <c r="Z3239" t="b">
        <v>1</v>
      </c>
    </row>
    <row r="3240" spans="1:26" hidden="1" x14ac:dyDescent="0.25">
      <c r="A3240" t="s">
        <v>14464</v>
      </c>
      <c r="B3240" t="s">
        <v>58</v>
      </c>
      <c r="D3240" t="s">
        <v>44</v>
      </c>
      <c r="E3240" t="s">
        <v>24</v>
      </c>
      <c r="F3240" t="s">
        <v>6506</v>
      </c>
      <c r="G3240" t="s">
        <v>249</v>
      </c>
      <c r="H3240" t="s">
        <v>181</v>
      </c>
      <c r="I3240" t="b">
        <v>1</v>
      </c>
      <c r="J3240">
        <v>10.029999999999999</v>
      </c>
      <c r="K3240">
        <v>58.87</v>
      </c>
      <c r="L3240" t="s">
        <v>14465</v>
      </c>
      <c r="M3240" s="2">
        <f t="shared" si="150"/>
        <v>45821.188194444439</v>
      </c>
      <c r="N3240" t="s">
        <v>14466</v>
      </c>
      <c r="O3240" s="2">
        <f t="shared" si="151"/>
        <v>45827.07262731481</v>
      </c>
      <c r="P3240" t="s">
        <v>14467</v>
      </c>
      <c r="Q3240" s="2">
        <f t="shared" si="152"/>
        <v>45827.297719907408</v>
      </c>
      <c r="R3240" t="s">
        <v>14468</v>
      </c>
      <c r="S3240" t="s">
        <v>30</v>
      </c>
      <c r="T32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0" s="5">
        <f>IF(tb_ship[[#This Row],[current_status]]&lt;&gt;"DELIVERED", "",
  ABS(tb_ship[[#This Row],[Formated_actual_delivery_timestamp]] - tb_ship[[#This Row],[Formatted_estimated_delivery_timestamp]])
)</f>
        <v>0.22509259259823011</v>
      </c>
      <c r="X3240">
        <v>2</v>
      </c>
      <c r="Y3240">
        <v>5</v>
      </c>
      <c r="Z3240" t="b">
        <v>0</v>
      </c>
    </row>
    <row r="3241" spans="1:26" hidden="1" x14ac:dyDescent="0.25">
      <c r="A3241" t="s">
        <v>14469</v>
      </c>
      <c r="B3241" t="s">
        <v>203</v>
      </c>
      <c r="D3241" t="s">
        <v>34</v>
      </c>
      <c r="E3241" t="s">
        <v>24</v>
      </c>
      <c r="F3241" t="s">
        <v>75</v>
      </c>
      <c r="G3241" t="s">
        <v>151</v>
      </c>
      <c r="H3241" t="s">
        <v>2546</v>
      </c>
      <c r="I3241" t="b">
        <v>1</v>
      </c>
      <c r="J3241">
        <v>2.15</v>
      </c>
      <c r="K3241">
        <v>28.25</v>
      </c>
      <c r="L3241" t="s">
        <v>14470</v>
      </c>
      <c r="M3241" s="2">
        <f t="shared" si="150"/>
        <v>46006.398611111108</v>
      </c>
      <c r="N3241" t="s">
        <v>14471</v>
      </c>
      <c r="O3241" s="2">
        <f t="shared" si="151"/>
        <v>46014.752245370371</v>
      </c>
      <c r="P3241" t="s">
        <v>14472</v>
      </c>
      <c r="Q3241" s="2">
        <f t="shared" si="152"/>
        <v>46014.499293981484</v>
      </c>
      <c r="R3241" t="s">
        <v>14472</v>
      </c>
      <c r="S3241" t="s">
        <v>30</v>
      </c>
      <c r="T32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41" s="5">
        <f>IF(tb_ship[[#This Row],[current_status]]&lt;&gt;"DELIVERED", "",
  ABS(tb_ship[[#This Row],[Formated_actual_delivery_timestamp]] - tb_ship[[#This Row],[Formatted_estimated_delivery_timestamp]])
)</f>
        <v>0.25295138888759539</v>
      </c>
      <c r="X3241">
        <v>1</v>
      </c>
      <c r="Y3241">
        <v>3</v>
      </c>
      <c r="Z3241" t="b">
        <v>0</v>
      </c>
    </row>
    <row r="3242" spans="1:26" hidden="1" x14ac:dyDescent="0.25">
      <c r="A3242" t="s">
        <v>14473</v>
      </c>
      <c r="B3242" t="s">
        <v>91</v>
      </c>
      <c r="C3242" t="s">
        <v>494</v>
      </c>
      <c r="D3242" t="s">
        <v>52</v>
      </c>
      <c r="E3242" t="s">
        <v>265</v>
      </c>
      <c r="F3242" t="s">
        <v>236</v>
      </c>
      <c r="G3242" t="s">
        <v>68</v>
      </c>
      <c r="H3242" t="s">
        <v>14474</v>
      </c>
      <c r="I3242" t="b">
        <v>1</v>
      </c>
      <c r="J3242">
        <v>6.19</v>
      </c>
      <c r="K3242">
        <v>415.28</v>
      </c>
      <c r="L3242" t="s">
        <v>14475</v>
      </c>
      <c r="M3242" s="2">
        <f t="shared" si="150"/>
        <v>45824.287499999999</v>
      </c>
      <c r="N3242" t="s">
        <v>14476</v>
      </c>
      <c r="O3242" s="2">
        <f t="shared" si="151"/>
        <v>45829.349120370374</v>
      </c>
      <c r="P3242" t="s">
        <v>14477</v>
      </c>
      <c r="Q3242" s="2">
        <f t="shared" si="152"/>
        <v>45829.788854166669</v>
      </c>
      <c r="R3242" t="s">
        <v>14477</v>
      </c>
      <c r="S3242" t="s">
        <v>30</v>
      </c>
      <c r="T32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2" s="5">
        <f>IF(tb_ship[[#This Row],[current_status]]&lt;&gt;"DELIVERED", "",
  ABS(tb_ship[[#This Row],[Formated_actual_delivery_timestamp]] - tb_ship[[#This Row],[Formatted_estimated_delivery_timestamp]])
)</f>
        <v>0.43973379629460396</v>
      </c>
      <c r="X3242">
        <v>3</v>
      </c>
      <c r="Y3242">
        <v>2</v>
      </c>
      <c r="Z3242" t="b">
        <v>0</v>
      </c>
    </row>
    <row r="3243" spans="1:26" hidden="1" x14ac:dyDescent="0.25">
      <c r="A3243" t="s">
        <v>14478</v>
      </c>
      <c r="B3243" t="s">
        <v>32</v>
      </c>
      <c r="C3243" t="s">
        <v>33</v>
      </c>
      <c r="D3243" t="s">
        <v>34</v>
      </c>
      <c r="E3243" t="s">
        <v>764</v>
      </c>
      <c r="F3243" t="s">
        <v>745</v>
      </c>
      <c r="G3243" t="s">
        <v>249</v>
      </c>
      <c r="H3243" t="s">
        <v>14479</v>
      </c>
      <c r="I3243" t="b">
        <v>1</v>
      </c>
      <c r="J3243">
        <v>1.58</v>
      </c>
      <c r="K3243">
        <v>60.74</v>
      </c>
      <c r="L3243" t="s">
        <v>14480</v>
      </c>
      <c r="M3243" s="2">
        <f t="shared" si="150"/>
        <v>46020.304861111108</v>
      </c>
      <c r="N3243" t="s">
        <v>14481</v>
      </c>
      <c r="O3243" s="2">
        <f t="shared" si="151"/>
        <v>46028.562488425923</v>
      </c>
      <c r="Q3243" s="2" t="str">
        <f t="shared" si="152"/>
        <v/>
      </c>
      <c r="R3243" t="s">
        <v>14482</v>
      </c>
      <c r="S3243" t="s">
        <v>140</v>
      </c>
      <c r="T32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43" s="5" t="str">
        <f>IF(tb_ship[[#This Row],[current_status]]&lt;&gt;"DELIVERED", "",
  ABS(tb_ship[[#This Row],[Formated_actual_delivery_timestamp]] - tb_ship[[#This Row],[Formatted_estimated_delivery_timestamp]])
)</f>
        <v/>
      </c>
      <c r="V3243" t="s">
        <v>157</v>
      </c>
      <c r="W3243" t="s">
        <v>674</v>
      </c>
      <c r="X3243">
        <v>8</v>
      </c>
      <c r="Y3243">
        <v>2</v>
      </c>
      <c r="Z3243" t="b">
        <v>1</v>
      </c>
    </row>
    <row r="3244" spans="1:26" hidden="1" x14ac:dyDescent="0.25">
      <c r="A3244" t="s">
        <v>14483</v>
      </c>
      <c r="B3244" t="s">
        <v>67</v>
      </c>
      <c r="C3244" t="s">
        <v>51</v>
      </c>
      <c r="D3244" t="s">
        <v>24</v>
      </c>
      <c r="E3244" t="s">
        <v>24</v>
      </c>
      <c r="F3244" t="s">
        <v>407</v>
      </c>
      <c r="G3244" t="s">
        <v>68</v>
      </c>
      <c r="H3244" t="s">
        <v>525</v>
      </c>
      <c r="I3244" t="b">
        <v>0</v>
      </c>
      <c r="J3244">
        <v>2.2599999999999998</v>
      </c>
      <c r="K3244">
        <v>126.01</v>
      </c>
      <c r="L3244" t="s">
        <v>14484</v>
      </c>
      <c r="M3244" s="2">
        <f t="shared" si="150"/>
        <v>46041.76944444445</v>
      </c>
      <c r="N3244" t="s">
        <v>14485</v>
      </c>
      <c r="O3244" s="2">
        <f t="shared" si="151"/>
        <v>46043.280763888892</v>
      </c>
      <c r="P3244" t="s">
        <v>14486</v>
      </c>
      <c r="Q3244" s="2">
        <f t="shared" si="152"/>
        <v>46042.568171296298</v>
      </c>
      <c r="R3244" t="s">
        <v>14486</v>
      </c>
      <c r="S3244" t="s">
        <v>30</v>
      </c>
      <c r="T32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44" s="5">
        <f>IF(tb_ship[[#This Row],[current_status]]&lt;&gt;"DELIVERED", "",
  ABS(tb_ship[[#This Row],[Formated_actual_delivery_timestamp]] - tb_ship[[#This Row],[Formatted_estimated_delivery_timestamp]])
)</f>
        <v>0.71259259259386454</v>
      </c>
      <c r="X3244">
        <v>2</v>
      </c>
      <c r="Y3244">
        <v>1</v>
      </c>
      <c r="Z3244" t="b">
        <v>0</v>
      </c>
    </row>
    <row r="3245" spans="1:26" hidden="1" x14ac:dyDescent="0.25">
      <c r="A3245" t="s">
        <v>14487</v>
      </c>
      <c r="B3245" t="s">
        <v>67</v>
      </c>
      <c r="C3245" t="s">
        <v>33</v>
      </c>
      <c r="D3245" t="s">
        <v>24</v>
      </c>
      <c r="E3245" t="s">
        <v>24</v>
      </c>
      <c r="F3245" t="s">
        <v>249</v>
      </c>
      <c r="G3245" t="s">
        <v>189</v>
      </c>
      <c r="H3245" t="s">
        <v>69</v>
      </c>
      <c r="I3245" t="b">
        <v>0</v>
      </c>
      <c r="J3245">
        <v>22.66</v>
      </c>
      <c r="K3245">
        <v>744.1</v>
      </c>
      <c r="L3245" t="s">
        <v>14488</v>
      </c>
      <c r="M3245" s="2">
        <f t="shared" si="150"/>
        <v>46062.647916666669</v>
      </c>
      <c r="N3245" t="s">
        <v>14489</v>
      </c>
      <c r="O3245" s="2">
        <f t="shared" si="151"/>
        <v>46066.947118055556</v>
      </c>
      <c r="P3245" t="s">
        <v>14490</v>
      </c>
      <c r="Q3245" s="2">
        <f t="shared" si="152"/>
        <v>46067.721944444449</v>
      </c>
      <c r="R3245" t="s">
        <v>14490</v>
      </c>
      <c r="S3245" t="s">
        <v>30</v>
      </c>
      <c r="T32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5" s="5">
        <f>IF(tb_ship[[#This Row],[current_status]]&lt;&gt;"DELIVERED", "",
  ABS(tb_ship[[#This Row],[Formated_actual_delivery_timestamp]] - tb_ship[[#This Row],[Formatted_estimated_delivery_timestamp]])
)</f>
        <v>0.77482638889341615</v>
      </c>
      <c r="X3245">
        <v>1</v>
      </c>
      <c r="Y3245">
        <v>20</v>
      </c>
      <c r="Z3245" t="b">
        <v>0</v>
      </c>
    </row>
    <row r="3246" spans="1:26" hidden="1" x14ac:dyDescent="0.25">
      <c r="A3246" t="s">
        <v>14491</v>
      </c>
      <c r="B3246" t="s">
        <v>99</v>
      </c>
      <c r="C3246" t="s">
        <v>43</v>
      </c>
      <c r="D3246" t="s">
        <v>187</v>
      </c>
      <c r="E3246" t="s">
        <v>24</v>
      </c>
      <c r="F3246" t="s">
        <v>597</v>
      </c>
      <c r="G3246" t="s">
        <v>93</v>
      </c>
      <c r="H3246" t="s">
        <v>437</v>
      </c>
      <c r="I3246" t="b">
        <v>1</v>
      </c>
      <c r="J3246">
        <v>77.900000000000006</v>
      </c>
      <c r="K3246">
        <v>4822.38</v>
      </c>
      <c r="L3246" t="s">
        <v>14492</v>
      </c>
      <c r="M3246" s="2">
        <f t="shared" si="150"/>
        <v>46064.893750000003</v>
      </c>
      <c r="N3246" t="s">
        <v>14493</v>
      </c>
      <c r="O3246" s="2">
        <f t="shared" si="151"/>
        <v>46073.995775462965</v>
      </c>
      <c r="P3246" t="s">
        <v>14494</v>
      </c>
      <c r="Q3246" s="2">
        <f t="shared" si="152"/>
        <v>46074.526539351849</v>
      </c>
      <c r="R3246" t="s">
        <v>14495</v>
      </c>
      <c r="S3246" t="s">
        <v>30</v>
      </c>
      <c r="T32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6" s="5">
        <f>IF(tb_ship[[#This Row],[current_status]]&lt;&gt;"DELIVERED", "",
  ABS(tb_ship[[#This Row],[Formated_actual_delivery_timestamp]] - tb_ship[[#This Row],[Formatted_estimated_delivery_timestamp]])
)</f>
        <v>0.53076388888439396</v>
      </c>
      <c r="X3246">
        <v>2</v>
      </c>
      <c r="Y3246">
        <v>4</v>
      </c>
      <c r="Z3246" t="b">
        <v>0</v>
      </c>
    </row>
    <row r="3247" spans="1:26" hidden="1" x14ac:dyDescent="0.25">
      <c r="A3247" t="s">
        <v>14496</v>
      </c>
      <c r="B3247" t="s">
        <v>1362</v>
      </c>
      <c r="C3247" t="s">
        <v>43</v>
      </c>
      <c r="D3247" t="s">
        <v>34</v>
      </c>
      <c r="E3247" t="s">
        <v>24</v>
      </c>
      <c r="F3247" t="s">
        <v>745</v>
      </c>
      <c r="G3247" t="s">
        <v>376</v>
      </c>
      <c r="H3247" t="s">
        <v>2747</v>
      </c>
      <c r="I3247" t="b">
        <v>1</v>
      </c>
      <c r="J3247">
        <v>9.39</v>
      </c>
      <c r="K3247">
        <v>896.3</v>
      </c>
      <c r="L3247" t="s">
        <v>14497</v>
      </c>
      <c r="M3247" s="2">
        <f t="shared" si="150"/>
        <v>46034.523611111108</v>
      </c>
      <c r="N3247" t="s">
        <v>14498</v>
      </c>
      <c r="O3247" s="2">
        <f t="shared" si="151"/>
        <v>46041.256886574076</v>
      </c>
      <c r="P3247" t="s">
        <v>14499</v>
      </c>
      <c r="Q3247" s="2">
        <f t="shared" si="152"/>
        <v>46041.313483796293</v>
      </c>
      <c r="R3247" t="s">
        <v>14500</v>
      </c>
      <c r="S3247" t="s">
        <v>30</v>
      </c>
      <c r="T32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7" s="5">
        <f>IF(tb_ship[[#This Row],[current_status]]&lt;&gt;"DELIVERED", "",
  ABS(tb_ship[[#This Row],[Formated_actual_delivery_timestamp]] - tb_ship[[#This Row],[Formatted_estimated_delivery_timestamp]])
)</f>
        <v>5.6597222217533272E-2</v>
      </c>
      <c r="X3247">
        <v>1</v>
      </c>
      <c r="Y3247">
        <v>4</v>
      </c>
      <c r="Z3247" t="b">
        <v>0</v>
      </c>
    </row>
    <row r="3248" spans="1:26" hidden="1" x14ac:dyDescent="0.25">
      <c r="A3248" t="s">
        <v>14501</v>
      </c>
      <c r="B3248" t="s">
        <v>955</v>
      </c>
      <c r="C3248" t="s">
        <v>51</v>
      </c>
      <c r="D3248" t="s">
        <v>44</v>
      </c>
      <c r="E3248" t="s">
        <v>24</v>
      </c>
      <c r="F3248" t="s">
        <v>109</v>
      </c>
      <c r="G3248" t="s">
        <v>407</v>
      </c>
      <c r="H3248" t="s">
        <v>181</v>
      </c>
      <c r="I3248" t="b">
        <v>1</v>
      </c>
      <c r="J3248">
        <v>45.48</v>
      </c>
      <c r="K3248">
        <v>2739.19</v>
      </c>
      <c r="L3248" t="s">
        <v>14502</v>
      </c>
      <c r="M3248" s="2">
        <f t="shared" si="150"/>
        <v>45818.356944444444</v>
      </c>
      <c r="N3248" t="s">
        <v>14503</v>
      </c>
      <c r="O3248" s="2">
        <f t="shared" si="151"/>
        <v>45822.273923611108</v>
      </c>
      <c r="P3248" t="s">
        <v>14504</v>
      </c>
      <c r="Q3248" s="2">
        <f t="shared" si="152"/>
        <v>45822.301759259259</v>
      </c>
      <c r="R3248" t="s">
        <v>14504</v>
      </c>
      <c r="S3248" t="s">
        <v>30</v>
      </c>
      <c r="T32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48" s="5">
        <f>IF(tb_ship[[#This Row],[current_status]]&lt;&gt;"DELIVERED", "",
  ABS(tb_ship[[#This Row],[Formated_actual_delivery_timestamp]] - tb_ship[[#This Row],[Formatted_estimated_delivery_timestamp]])
)</f>
        <v>2.7835648150357883E-2</v>
      </c>
      <c r="X3248">
        <v>3</v>
      </c>
      <c r="Y3248">
        <v>5</v>
      </c>
      <c r="Z3248" t="b">
        <v>0</v>
      </c>
    </row>
    <row r="3249" spans="1:26" hidden="1" x14ac:dyDescent="0.25">
      <c r="A3249" t="s">
        <v>14505</v>
      </c>
      <c r="B3249" t="s">
        <v>3176</v>
      </c>
      <c r="C3249" t="s">
        <v>33</v>
      </c>
      <c r="D3249" t="s">
        <v>24</v>
      </c>
      <c r="E3249" t="s">
        <v>44</v>
      </c>
      <c r="F3249" t="s">
        <v>196</v>
      </c>
      <c r="G3249" t="s">
        <v>135</v>
      </c>
      <c r="H3249" t="s">
        <v>735</v>
      </c>
      <c r="I3249" t="b">
        <v>1</v>
      </c>
      <c r="J3249">
        <v>20.8</v>
      </c>
      <c r="K3249">
        <v>246.32</v>
      </c>
      <c r="L3249" t="s">
        <v>14506</v>
      </c>
      <c r="M3249" s="2">
        <f t="shared" si="150"/>
        <v>45932.696527777778</v>
      </c>
      <c r="N3249" t="s">
        <v>14507</v>
      </c>
      <c r="O3249" s="2">
        <f t="shared" si="151"/>
        <v>45935.895474537043</v>
      </c>
      <c r="Q3249" s="2" t="str">
        <f t="shared" si="152"/>
        <v/>
      </c>
      <c r="R3249" t="s">
        <v>14508</v>
      </c>
      <c r="S3249" t="s">
        <v>140</v>
      </c>
      <c r="T32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49" s="5" t="str">
        <f>IF(tb_ship[[#This Row],[current_status]]&lt;&gt;"DELIVERED", "",
  ABS(tb_ship[[#This Row],[Formated_actual_delivery_timestamp]] - tb_ship[[#This Row],[Formatted_estimated_delivery_timestamp]])
)</f>
        <v/>
      </c>
      <c r="V3249" t="s">
        <v>1151</v>
      </c>
      <c r="W3249" t="s">
        <v>2418</v>
      </c>
      <c r="X3249">
        <v>8</v>
      </c>
      <c r="Y3249">
        <v>2</v>
      </c>
      <c r="Z3249" t="b">
        <v>1</v>
      </c>
    </row>
    <row r="3250" spans="1:26" hidden="1" x14ac:dyDescent="0.25">
      <c r="A3250" t="s">
        <v>14509</v>
      </c>
      <c r="B3250" t="s">
        <v>67</v>
      </c>
      <c r="D3250" t="s">
        <v>173</v>
      </c>
      <c r="E3250" t="s">
        <v>52</v>
      </c>
      <c r="F3250" t="s">
        <v>421</v>
      </c>
      <c r="G3250" t="s">
        <v>236</v>
      </c>
      <c r="H3250" t="s">
        <v>292</v>
      </c>
      <c r="I3250" t="b">
        <v>0</v>
      </c>
      <c r="J3250">
        <v>7.63</v>
      </c>
      <c r="K3250">
        <v>76.290000000000006</v>
      </c>
      <c r="L3250" t="s">
        <v>14510</v>
      </c>
      <c r="M3250" s="2">
        <f t="shared" si="150"/>
        <v>45957.393055555556</v>
      </c>
      <c r="N3250" t="s">
        <v>14511</v>
      </c>
      <c r="O3250" s="2">
        <f t="shared" si="151"/>
        <v>45964.85633101852</v>
      </c>
      <c r="P3250" t="s">
        <v>14512</v>
      </c>
      <c r="Q3250" s="2">
        <f t="shared" si="152"/>
        <v>45964.929212962968</v>
      </c>
      <c r="R3250" t="s">
        <v>14512</v>
      </c>
      <c r="S3250" t="s">
        <v>30</v>
      </c>
      <c r="T32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50" s="5">
        <f>IF(tb_ship[[#This Row],[current_status]]&lt;&gt;"DELIVERED", "",
  ABS(tb_ship[[#This Row],[Formated_actual_delivery_timestamp]] - tb_ship[[#This Row],[Formatted_estimated_delivery_timestamp]])
)</f>
        <v>7.2881944448454306E-2</v>
      </c>
      <c r="X3250">
        <v>4</v>
      </c>
      <c r="Y3250">
        <v>5</v>
      </c>
      <c r="Z3250" t="b">
        <v>0</v>
      </c>
    </row>
    <row r="3251" spans="1:26" hidden="1" x14ac:dyDescent="0.25">
      <c r="A3251" t="s">
        <v>14513</v>
      </c>
      <c r="B3251" t="s">
        <v>67</v>
      </c>
      <c r="C3251" t="s">
        <v>23</v>
      </c>
      <c r="D3251" t="s">
        <v>24</v>
      </c>
      <c r="E3251" t="s">
        <v>44</v>
      </c>
      <c r="F3251" t="s">
        <v>68</v>
      </c>
      <c r="G3251" t="s">
        <v>135</v>
      </c>
      <c r="H3251" t="s">
        <v>735</v>
      </c>
      <c r="I3251" t="b">
        <v>0</v>
      </c>
      <c r="J3251">
        <v>7.96</v>
      </c>
      <c r="K3251">
        <v>145.94999999999999</v>
      </c>
      <c r="L3251" t="s">
        <v>14514</v>
      </c>
      <c r="M3251" s="2">
        <f t="shared" si="150"/>
        <v>45817.786111111112</v>
      </c>
      <c r="N3251" t="s">
        <v>14515</v>
      </c>
      <c r="O3251" s="2">
        <f t="shared" si="151"/>
        <v>45822.672939814816</v>
      </c>
      <c r="P3251" t="s">
        <v>14516</v>
      </c>
      <c r="Q3251" s="2">
        <f t="shared" si="152"/>
        <v>45822.446875000001</v>
      </c>
      <c r="R3251" t="s">
        <v>14516</v>
      </c>
      <c r="S3251" t="s">
        <v>30</v>
      </c>
      <c r="T32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1" s="5">
        <f>IF(tb_ship[[#This Row],[current_status]]&lt;&gt;"DELIVERED", "",
  ABS(tb_ship[[#This Row],[Formated_actual_delivery_timestamp]] - tb_ship[[#This Row],[Formatted_estimated_delivery_timestamp]])
)</f>
        <v>0.22606481481489027</v>
      </c>
      <c r="X3251">
        <v>2</v>
      </c>
      <c r="Y3251">
        <v>4</v>
      </c>
      <c r="Z3251" t="b">
        <v>0</v>
      </c>
    </row>
    <row r="3252" spans="1:26" hidden="1" x14ac:dyDescent="0.25">
      <c r="A3252" t="s">
        <v>14517</v>
      </c>
      <c r="B3252" t="s">
        <v>42</v>
      </c>
      <c r="C3252" t="s">
        <v>800</v>
      </c>
      <c r="D3252" t="s">
        <v>52</v>
      </c>
      <c r="E3252" t="s">
        <v>59</v>
      </c>
      <c r="F3252" t="s">
        <v>76</v>
      </c>
      <c r="G3252" t="s">
        <v>61</v>
      </c>
      <c r="H3252" t="s">
        <v>314</v>
      </c>
      <c r="I3252" t="b">
        <v>0</v>
      </c>
      <c r="J3252">
        <v>27.19</v>
      </c>
      <c r="K3252">
        <v>1062.26</v>
      </c>
      <c r="L3252" t="s">
        <v>14518</v>
      </c>
      <c r="M3252" s="2">
        <f t="shared" si="150"/>
        <v>45899.445833333339</v>
      </c>
      <c r="N3252" t="s">
        <v>14519</v>
      </c>
      <c r="O3252" s="2">
        <f t="shared" si="151"/>
        <v>45907.018587962964</v>
      </c>
      <c r="P3252" t="s">
        <v>14520</v>
      </c>
      <c r="Q3252" s="2">
        <f t="shared" si="152"/>
        <v>45907.289456018523</v>
      </c>
      <c r="R3252" t="s">
        <v>14520</v>
      </c>
      <c r="S3252" t="s">
        <v>30</v>
      </c>
      <c r="T32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52" s="5">
        <f>IF(tb_ship[[#This Row],[current_status]]&lt;&gt;"DELIVERED", "",
  ABS(tb_ship[[#This Row],[Formated_actual_delivery_timestamp]] - tb_ship[[#This Row],[Formatted_estimated_delivery_timestamp]])
)</f>
        <v>0.27086805555882165</v>
      </c>
      <c r="X3252">
        <v>3</v>
      </c>
      <c r="Y3252">
        <v>2</v>
      </c>
      <c r="Z3252" t="b">
        <v>0</v>
      </c>
    </row>
    <row r="3253" spans="1:26" hidden="1" x14ac:dyDescent="0.25">
      <c r="A3253" t="s">
        <v>14521</v>
      </c>
      <c r="B3253" t="s">
        <v>279</v>
      </c>
      <c r="C3253" t="s">
        <v>43</v>
      </c>
      <c r="D3253" t="s">
        <v>100</v>
      </c>
      <c r="E3253" t="s">
        <v>24</v>
      </c>
      <c r="F3253" t="s">
        <v>513</v>
      </c>
      <c r="G3253" t="s">
        <v>93</v>
      </c>
      <c r="H3253" t="s">
        <v>223</v>
      </c>
      <c r="I3253" t="b">
        <v>1</v>
      </c>
      <c r="J3253">
        <v>2.48</v>
      </c>
      <c r="K3253">
        <v>345.09</v>
      </c>
      <c r="L3253" t="s">
        <v>14522</v>
      </c>
      <c r="M3253" s="2">
        <f t="shared" si="150"/>
        <v>45928.154166666667</v>
      </c>
      <c r="N3253" t="s">
        <v>14523</v>
      </c>
      <c r="O3253" s="2">
        <f t="shared" si="151"/>
        <v>45935.40902777778</v>
      </c>
      <c r="Q3253" s="2" t="str">
        <f t="shared" si="152"/>
        <v/>
      </c>
      <c r="R3253" t="s">
        <v>14524</v>
      </c>
      <c r="S3253" t="s">
        <v>673</v>
      </c>
      <c r="T32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53" s="5" t="str">
        <f>IF(tb_ship[[#This Row],[current_status]]&lt;&gt;"DELIVERED", "",
  ABS(tb_ship[[#This Row],[Formated_actual_delivery_timestamp]] - tb_ship[[#This Row],[Formatted_estimated_delivery_timestamp]])
)</f>
        <v/>
      </c>
      <c r="V3253" t="s">
        <v>1798</v>
      </c>
      <c r="W3253" t="s">
        <v>2418</v>
      </c>
      <c r="X3253">
        <v>10</v>
      </c>
      <c r="Y3253">
        <v>3</v>
      </c>
      <c r="Z3253" t="b">
        <v>1</v>
      </c>
    </row>
    <row r="3254" spans="1:26" hidden="1" x14ac:dyDescent="0.25">
      <c r="A3254" t="s">
        <v>14525</v>
      </c>
      <c r="B3254" t="s">
        <v>955</v>
      </c>
      <c r="C3254" t="s">
        <v>33</v>
      </c>
      <c r="D3254" t="s">
        <v>59</v>
      </c>
      <c r="E3254" t="s">
        <v>52</v>
      </c>
      <c r="F3254" t="s">
        <v>160</v>
      </c>
      <c r="G3254" t="s">
        <v>76</v>
      </c>
      <c r="H3254" t="s">
        <v>162</v>
      </c>
      <c r="I3254" t="b">
        <v>0</v>
      </c>
      <c r="J3254">
        <v>14.49</v>
      </c>
      <c r="K3254">
        <v>311.60000000000002</v>
      </c>
      <c r="L3254" t="s">
        <v>14526</v>
      </c>
      <c r="M3254" s="2">
        <f t="shared" si="150"/>
        <v>45916.564583333333</v>
      </c>
      <c r="N3254" t="s">
        <v>14527</v>
      </c>
      <c r="O3254" s="2">
        <f t="shared" si="151"/>
        <v>45919.916793981487</v>
      </c>
      <c r="P3254" t="s">
        <v>14528</v>
      </c>
      <c r="Q3254" s="2">
        <f t="shared" si="152"/>
        <v>45919.819525462968</v>
      </c>
      <c r="R3254" t="s">
        <v>14528</v>
      </c>
      <c r="S3254" t="s">
        <v>30</v>
      </c>
      <c r="T32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4" s="5">
        <f>IF(tb_ship[[#This Row],[current_status]]&lt;&gt;"DELIVERED", "",
  ABS(tb_ship[[#This Row],[Formated_actual_delivery_timestamp]] - tb_ship[[#This Row],[Formatted_estimated_delivery_timestamp]])
)</f>
        <v>9.7268518518831115E-2</v>
      </c>
      <c r="X3254">
        <v>2</v>
      </c>
      <c r="Y3254">
        <v>4</v>
      </c>
      <c r="Z3254" t="b">
        <v>0</v>
      </c>
    </row>
    <row r="3255" spans="1:26" hidden="1" x14ac:dyDescent="0.25">
      <c r="A3255" t="s">
        <v>14529</v>
      </c>
      <c r="B3255" t="s">
        <v>67</v>
      </c>
      <c r="C3255" t="s">
        <v>33</v>
      </c>
      <c r="D3255" t="s">
        <v>116</v>
      </c>
      <c r="E3255" t="s">
        <v>24</v>
      </c>
      <c r="F3255" t="s">
        <v>1405</v>
      </c>
      <c r="G3255" t="s">
        <v>35</v>
      </c>
      <c r="H3255" t="s">
        <v>5276</v>
      </c>
      <c r="I3255" t="b">
        <v>1</v>
      </c>
      <c r="J3255">
        <v>4.92</v>
      </c>
      <c r="K3255">
        <v>235.93</v>
      </c>
      <c r="L3255" t="s">
        <v>14530</v>
      </c>
      <c r="M3255" s="2">
        <f t="shared" si="150"/>
        <v>46078.590277777781</v>
      </c>
      <c r="N3255" t="s">
        <v>14531</v>
      </c>
      <c r="O3255" s="2">
        <f t="shared" si="151"/>
        <v>46083.659953703704</v>
      </c>
      <c r="Q3255" s="2" t="str">
        <f t="shared" si="152"/>
        <v/>
      </c>
      <c r="R3255" t="s">
        <v>14532</v>
      </c>
      <c r="S3255" t="s">
        <v>140</v>
      </c>
      <c r="T32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55" s="5" t="str">
        <f>IF(tb_ship[[#This Row],[current_status]]&lt;&gt;"DELIVERED", "",
  ABS(tb_ship[[#This Row],[Formated_actual_delivery_timestamp]] - tb_ship[[#This Row],[Formatted_estimated_delivery_timestamp]])
)</f>
        <v/>
      </c>
      <c r="V3255" t="s">
        <v>3564</v>
      </c>
      <c r="W3255" t="s">
        <v>158</v>
      </c>
      <c r="X3255">
        <v>6</v>
      </c>
      <c r="Y3255">
        <v>3</v>
      </c>
      <c r="Z3255" t="b">
        <v>1</v>
      </c>
    </row>
    <row r="3256" spans="1:26" hidden="1" x14ac:dyDescent="0.25">
      <c r="A3256" t="s">
        <v>14533</v>
      </c>
      <c r="B3256" t="s">
        <v>1362</v>
      </c>
      <c r="C3256" t="s">
        <v>33</v>
      </c>
      <c r="D3256" t="s">
        <v>44</v>
      </c>
      <c r="E3256" t="s">
        <v>52</v>
      </c>
      <c r="F3256" t="s">
        <v>280</v>
      </c>
      <c r="G3256" t="s">
        <v>1892</v>
      </c>
      <c r="I3256" t="b">
        <v>1</v>
      </c>
      <c r="J3256">
        <v>6.67</v>
      </c>
      <c r="K3256">
        <v>122.72</v>
      </c>
      <c r="L3256" t="s">
        <v>14534</v>
      </c>
      <c r="M3256" s="2">
        <f t="shared" si="150"/>
        <v>46042.068749999999</v>
      </c>
      <c r="N3256" t="s">
        <v>14535</v>
      </c>
      <c r="O3256" s="2">
        <f t="shared" si="151"/>
        <v>46050.035196759258</v>
      </c>
      <c r="P3256" t="s">
        <v>14536</v>
      </c>
      <c r="Q3256" s="2">
        <f t="shared" si="152"/>
        <v>46049.838032407402</v>
      </c>
      <c r="R3256" t="s">
        <v>14536</v>
      </c>
      <c r="S3256" t="s">
        <v>30</v>
      </c>
      <c r="T32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6" s="5">
        <f>IF(tb_ship[[#This Row],[current_status]]&lt;&gt;"DELIVERED", "",
  ABS(tb_ship[[#This Row],[Formated_actual_delivery_timestamp]] - tb_ship[[#This Row],[Formatted_estimated_delivery_timestamp]])
)</f>
        <v>0.19716435185546288</v>
      </c>
      <c r="X3256">
        <v>4</v>
      </c>
      <c r="Y3256">
        <v>4</v>
      </c>
      <c r="Z3256" t="b">
        <v>0</v>
      </c>
    </row>
    <row r="3257" spans="1:26" hidden="1" x14ac:dyDescent="0.25">
      <c r="A3257" t="s">
        <v>14537</v>
      </c>
      <c r="B3257" t="s">
        <v>99</v>
      </c>
      <c r="C3257" t="s">
        <v>33</v>
      </c>
      <c r="D3257" t="s">
        <v>24</v>
      </c>
      <c r="E3257" t="s">
        <v>52</v>
      </c>
      <c r="F3257" t="s">
        <v>128</v>
      </c>
      <c r="G3257" t="s">
        <v>92</v>
      </c>
      <c r="H3257" t="s">
        <v>216</v>
      </c>
      <c r="I3257" t="b">
        <v>1</v>
      </c>
      <c r="J3257">
        <v>5.54</v>
      </c>
      <c r="K3257">
        <v>88.73</v>
      </c>
      <c r="L3257" t="s">
        <v>14538</v>
      </c>
      <c r="M3257" s="2">
        <f t="shared" si="150"/>
        <v>45822.557638888895</v>
      </c>
      <c r="N3257" t="s">
        <v>14539</v>
      </c>
      <c r="O3257" s="2">
        <f t="shared" si="151"/>
        <v>45828.876666666671</v>
      </c>
      <c r="P3257" t="s">
        <v>14540</v>
      </c>
      <c r="Q3257" s="2">
        <f t="shared" si="152"/>
        <v>45828.84584490741</v>
      </c>
      <c r="R3257" t="s">
        <v>14540</v>
      </c>
      <c r="S3257" t="s">
        <v>30</v>
      </c>
      <c r="T32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7" s="5">
        <f>IF(tb_ship[[#This Row],[current_status]]&lt;&gt;"DELIVERED", "",
  ABS(tb_ship[[#This Row],[Formated_actual_delivery_timestamp]] - tb_ship[[#This Row],[Formatted_estimated_delivery_timestamp]])
)</f>
        <v>3.0821759261016268E-2</v>
      </c>
      <c r="X3257">
        <v>4</v>
      </c>
      <c r="Y3257">
        <v>3</v>
      </c>
      <c r="Z3257" t="b">
        <v>0</v>
      </c>
    </row>
    <row r="3258" spans="1:26" hidden="1" x14ac:dyDescent="0.25">
      <c r="A3258" t="s">
        <v>14541</v>
      </c>
      <c r="B3258" t="s">
        <v>203</v>
      </c>
      <c r="C3258" t="s">
        <v>43</v>
      </c>
      <c r="D3258" t="s">
        <v>34</v>
      </c>
      <c r="E3258" t="s">
        <v>24</v>
      </c>
      <c r="F3258" t="s">
        <v>209</v>
      </c>
      <c r="G3258" t="s">
        <v>68</v>
      </c>
      <c r="H3258" t="s">
        <v>319</v>
      </c>
      <c r="I3258" t="b">
        <v>1</v>
      </c>
      <c r="J3258">
        <v>8.3699999999999992</v>
      </c>
      <c r="K3258">
        <v>141.94999999999999</v>
      </c>
      <c r="L3258" t="s">
        <v>14542</v>
      </c>
      <c r="M3258" s="2">
        <f t="shared" si="150"/>
        <v>45867.475694444445</v>
      </c>
      <c r="N3258" t="s">
        <v>14543</v>
      </c>
      <c r="O3258" s="2">
        <f t="shared" si="151"/>
        <v>45877.259502314817</v>
      </c>
      <c r="P3258" t="s">
        <v>14544</v>
      </c>
      <c r="Q3258" s="2">
        <f t="shared" si="152"/>
        <v>45878.068611111114</v>
      </c>
      <c r="R3258" t="s">
        <v>14545</v>
      </c>
      <c r="S3258" t="s">
        <v>30</v>
      </c>
      <c r="T32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58" s="5">
        <f>IF(tb_ship[[#This Row],[current_status]]&lt;&gt;"DELIVERED", "",
  ABS(tb_ship[[#This Row],[Formated_actual_delivery_timestamp]] - tb_ship[[#This Row],[Formatted_estimated_delivery_timestamp]])
)</f>
        <v>0.80910879629664123</v>
      </c>
      <c r="X3258">
        <v>2</v>
      </c>
      <c r="Y3258">
        <v>3</v>
      </c>
      <c r="Z3258" t="b">
        <v>0</v>
      </c>
    </row>
    <row r="3259" spans="1:26" hidden="1" x14ac:dyDescent="0.25">
      <c r="A3259" t="s">
        <v>14546</v>
      </c>
      <c r="B3259" t="s">
        <v>203</v>
      </c>
      <c r="C3259" t="s">
        <v>33</v>
      </c>
      <c r="D3259" t="s">
        <v>44</v>
      </c>
      <c r="E3259" t="s">
        <v>116</v>
      </c>
      <c r="F3259" t="s">
        <v>45</v>
      </c>
      <c r="G3259" t="s">
        <v>136</v>
      </c>
      <c r="H3259" t="s">
        <v>119</v>
      </c>
      <c r="I3259" t="b">
        <v>1</v>
      </c>
      <c r="J3259">
        <v>8.27</v>
      </c>
      <c r="K3259">
        <v>44.25</v>
      </c>
      <c r="L3259" t="s">
        <v>14547</v>
      </c>
      <c r="M3259" s="2">
        <f t="shared" si="150"/>
        <v>45896.341666666667</v>
      </c>
      <c r="N3259" t="s">
        <v>14548</v>
      </c>
      <c r="O3259" s="2">
        <f t="shared" si="151"/>
        <v>45904.539351851854</v>
      </c>
      <c r="P3259" t="s">
        <v>14549</v>
      </c>
      <c r="Q3259" s="2">
        <f t="shared" si="152"/>
        <v>45894.610856481479</v>
      </c>
      <c r="R3259" t="s">
        <v>14550</v>
      </c>
      <c r="S3259" t="s">
        <v>30</v>
      </c>
      <c r="T3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59" s="5">
        <f>IF(tb_ship[[#This Row],[current_status]]&lt;&gt;"DELIVERED", "",
  ABS(tb_ship[[#This Row],[Formated_actual_delivery_timestamp]] - tb_ship[[#This Row],[Formatted_estimated_delivery_timestamp]])
)</f>
        <v>9.9284953703754582</v>
      </c>
      <c r="X3259">
        <v>2</v>
      </c>
      <c r="Y3259">
        <v>4</v>
      </c>
      <c r="Z3259" t="b">
        <v>0</v>
      </c>
    </row>
    <row r="3260" spans="1:26" hidden="1" x14ac:dyDescent="0.25">
      <c r="A3260" t="s">
        <v>14551</v>
      </c>
      <c r="B3260" t="s">
        <v>58</v>
      </c>
      <c r="C3260" t="s">
        <v>23</v>
      </c>
      <c r="D3260" t="s">
        <v>44</v>
      </c>
      <c r="E3260" t="s">
        <v>52</v>
      </c>
      <c r="F3260" t="s">
        <v>280</v>
      </c>
      <c r="G3260" t="s">
        <v>422</v>
      </c>
      <c r="H3260" t="s">
        <v>204</v>
      </c>
      <c r="I3260" t="b">
        <v>1</v>
      </c>
      <c r="J3260">
        <v>29.7</v>
      </c>
      <c r="K3260">
        <v>511.76</v>
      </c>
      <c r="L3260" t="s">
        <v>14552</v>
      </c>
      <c r="M3260" s="2">
        <f t="shared" si="150"/>
        <v>46013.279861111107</v>
      </c>
      <c r="N3260" t="s">
        <v>14553</v>
      </c>
      <c r="O3260" s="2">
        <f t="shared" si="151"/>
        <v>46018.023912037039</v>
      </c>
      <c r="P3260" t="s">
        <v>14554</v>
      </c>
      <c r="Q3260" s="2">
        <f t="shared" si="152"/>
        <v>46017.924479166664</v>
      </c>
      <c r="R3260" t="s">
        <v>14554</v>
      </c>
      <c r="S3260" t="s">
        <v>30</v>
      </c>
      <c r="T32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60" s="5">
        <f>IF(tb_ship[[#This Row],[current_status]]&lt;&gt;"DELIVERED", "",
  ABS(tb_ship[[#This Row],[Formated_actual_delivery_timestamp]] - tb_ship[[#This Row],[Formatted_estimated_delivery_timestamp]])
)</f>
        <v>9.9432870374585036E-2</v>
      </c>
      <c r="X3260">
        <v>3</v>
      </c>
      <c r="Y3260">
        <v>5</v>
      </c>
      <c r="Z3260" t="b">
        <v>0</v>
      </c>
    </row>
    <row r="3261" spans="1:26" hidden="1" x14ac:dyDescent="0.25">
      <c r="A3261" t="s">
        <v>14555</v>
      </c>
      <c r="B3261" t="s">
        <v>573</v>
      </c>
      <c r="C3261" t="s">
        <v>33</v>
      </c>
      <c r="D3261" t="s">
        <v>52</v>
      </c>
      <c r="E3261" t="s">
        <v>59</v>
      </c>
      <c r="F3261" t="s">
        <v>76</v>
      </c>
      <c r="G3261" t="s">
        <v>313</v>
      </c>
      <c r="H3261" t="s">
        <v>314</v>
      </c>
      <c r="I3261" t="b">
        <v>0</v>
      </c>
      <c r="J3261">
        <v>5.19</v>
      </c>
      <c r="K3261">
        <v>239.36</v>
      </c>
      <c r="L3261" t="s">
        <v>14556</v>
      </c>
      <c r="M3261" s="2">
        <f t="shared" si="150"/>
        <v>45930.277083333334</v>
      </c>
      <c r="N3261" t="s">
        <v>14557</v>
      </c>
      <c r="O3261" s="2">
        <f t="shared" si="151"/>
        <v>45936.556921296295</v>
      </c>
      <c r="Q3261" s="2" t="str">
        <f t="shared" si="152"/>
        <v/>
      </c>
      <c r="R3261" t="s">
        <v>14558</v>
      </c>
      <c r="S3261" t="s">
        <v>140</v>
      </c>
      <c r="T32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61" s="5" t="str">
        <f>IF(tb_ship[[#This Row],[current_status]]&lt;&gt;"DELIVERED", "",
  ABS(tb_ship[[#This Row],[Formated_actual_delivery_timestamp]] - tb_ship[[#This Row],[Formatted_estimated_delivery_timestamp]])
)</f>
        <v/>
      </c>
      <c r="V3261" t="s">
        <v>147</v>
      </c>
      <c r="W3261" t="s">
        <v>4425</v>
      </c>
      <c r="X3261">
        <v>4</v>
      </c>
      <c r="Y3261">
        <v>2</v>
      </c>
      <c r="Z3261" t="b">
        <v>1</v>
      </c>
    </row>
    <row r="3262" spans="1:26" hidden="1" x14ac:dyDescent="0.25">
      <c r="A3262" t="s">
        <v>14559</v>
      </c>
      <c r="B3262" t="s">
        <v>279</v>
      </c>
      <c r="C3262" t="s">
        <v>51</v>
      </c>
      <c r="D3262" t="s">
        <v>24</v>
      </c>
      <c r="E3262" t="s">
        <v>24</v>
      </c>
      <c r="F3262" t="s">
        <v>25</v>
      </c>
      <c r="G3262" t="s">
        <v>189</v>
      </c>
      <c r="H3262" t="s">
        <v>525</v>
      </c>
      <c r="I3262" t="b">
        <v>0</v>
      </c>
      <c r="J3262">
        <v>9.7899999999999991</v>
      </c>
      <c r="K3262">
        <v>193.63</v>
      </c>
      <c r="L3262" t="s">
        <v>14560</v>
      </c>
      <c r="M3262" s="2">
        <f t="shared" si="150"/>
        <v>46043.893055555556</v>
      </c>
      <c r="N3262" t="s">
        <v>14561</v>
      </c>
      <c r="O3262" s="2">
        <f t="shared" si="151"/>
        <v>46046.022962962968</v>
      </c>
      <c r="P3262" t="s">
        <v>14562</v>
      </c>
      <c r="Q3262" s="2">
        <f t="shared" si="152"/>
        <v>46045.929456018523</v>
      </c>
      <c r="R3262" t="s">
        <v>14562</v>
      </c>
      <c r="S3262" t="s">
        <v>30</v>
      </c>
      <c r="T32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62" s="5">
        <f>IF(tb_ship[[#This Row],[current_status]]&lt;&gt;"DELIVERED", "",
  ABS(tb_ship[[#This Row],[Formated_actual_delivery_timestamp]] - tb_ship[[#This Row],[Formatted_estimated_delivery_timestamp]])
)</f>
        <v>9.3506944445834961E-2</v>
      </c>
      <c r="X3262">
        <v>3</v>
      </c>
      <c r="Y3262">
        <v>1</v>
      </c>
      <c r="Z3262" t="b">
        <v>0</v>
      </c>
    </row>
    <row r="3263" spans="1:26" hidden="1" x14ac:dyDescent="0.25">
      <c r="A3263" t="s">
        <v>14563</v>
      </c>
      <c r="B3263" t="s">
        <v>42</v>
      </c>
      <c r="C3263" t="s">
        <v>33</v>
      </c>
      <c r="D3263" t="s">
        <v>24</v>
      </c>
      <c r="E3263" t="s">
        <v>34</v>
      </c>
      <c r="F3263" t="s">
        <v>189</v>
      </c>
      <c r="G3263" t="s">
        <v>230</v>
      </c>
      <c r="H3263" t="s">
        <v>37</v>
      </c>
      <c r="I3263" t="b">
        <v>0</v>
      </c>
      <c r="J3263">
        <v>11.97</v>
      </c>
      <c r="K3263">
        <v>288.2</v>
      </c>
      <c r="L3263" t="s">
        <v>14564</v>
      </c>
      <c r="M3263" s="2">
        <f t="shared" si="150"/>
        <v>46065.716666666667</v>
      </c>
      <c r="N3263" t="s">
        <v>14565</v>
      </c>
      <c r="O3263" s="2">
        <f t="shared" si="151"/>
        <v>46073.108993055554</v>
      </c>
      <c r="P3263" t="s">
        <v>14566</v>
      </c>
      <c r="Q3263" s="2">
        <f t="shared" si="152"/>
        <v>46072.832303240742</v>
      </c>
      <c r="R3263" t="s">
        <v>14566</v>
      </c>
      <c r="S3263" t="s">
        <v>30</v>
      </c>
      <c r="T32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63" s="5">
        <f>IF(tb_ship[[#This Row],[current_status]]&lt;&gt;"DELIVERED", "",
  ABS(tb_ship[[#This Row],[Formated_actual_delivery_timestamp]] - tb_ship[[#This Row],[Formatted_estimated_delivery_timestamp]])
)</f>
        <v>0.27668981481110677</v>
      </c>
      <c r="X3263">
        <v>3</v>
      </c>
      <c r="Y3263">
        <v>4</v>
      </c>
      <c r="Z3263" t="b">
        <v>0</v>
      </c>
    </row>
    <row r="3264" spans="1:26" hidden="1" x14ac:dyDescent="0.25">
      <c r="A3264" t="s">
        <v>14567</v>
      </c>
      <c r="B3264" t="s">
        <v>203</v>
      </c>
      <c r="C3264" t="s">
        <v>33</v>
      </c>
      <c r="D3264" t="s">
        <v>44</v>
      </c>
      <c r="E3264" t="s">
        <v>24</v>
      </c>
      <c r="F3264" t="s">
        <v>180</v>
      </c>
      <c r="G3264" t="s">
        <v>1828</v>
      </c>
      <c r="H3264" t="s">
        <v>776</v>
      </c>
      <c r="I3264" t="b">
        <v>1</v>
      </c>
      <c r="J3264">
        <v>16.72</v>
      </c>
      <c r="K3264">
        <v>1095.97</v>
      </c>
      <c r="L3264" t="s">
        <v>14568</v>
      </c>
      <c r="M3264" s="2">
        <f t="shared" si="150"/>
        <v>45965.287499999999</v>
      </c>
      <c r="N3264" t="s">
        <v>14569</v>
      </c>
      <c r="O3264" s="2">
        <f t="shared" si="151"/>
        <v>45970.861886574072</v>
      </c>
      <c r="P3264" t="s">
        <v>14570</v>
      </c>
      <c r="Q3264" s="2">
        <f t="shared" si="152"/>
        <v>45971.124074074076</v>
      </c>
      <c r="R3264" t="s">
        <v>14571</v>
      </c>
      <c r="S3264" t="s">
        <v>30</v>
      </c>
      <c r="T32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64" s="5">
        <f>IF(tb_ship[[#This Row],[current_status]]&lt;&gt;"DELIVERED", "",
  ABS(tb_ship[[#This Row],[Formated_actual_delivery_timestamp]] - tb_ship[[#This Row],[Formatted_estimated_delivery_timestamp]])
)</f>
        <v>0.26218750000407454</v>
      </c>
      <c r="X3264">
        <v>3</v>
      </c>
      <c r="Y3264">
        <v>3</v>
      </c>
      <c r="Z3264" t="b">
        <v>0</v>
      </c>
    </row>
    <row r="3265" spans="1:26" hidden="1" x14ac:dyDescent="0.25">
      <c r="A3265" t="s">
        <v>14572</v>
      </c>
      <c r="B3265" t="s">
        <v>402</v>
      </c>
      <c r="C3265" t="s">
        <v>43</v>
      </c>
      <c r="D3265" t="s">
        <v>24</v>
      </c>
      <c r="E3265" t="s">
        <v>24</v>
      </c>
      <c r="F3265" t="s">
        <v>93</v>
      </c>
      <c r="G3265" t="s">
        <v>151</v>
      </c>
      <c r="H3265" t="s">
        <v>488</v>
      </c>
      <c r="I3265" t="b">
        <v>0</v>
      </c>
      <c r="J3265">
        <v>58.13</v>
      </c>
      <c r="K3265">
        <v>2235.2399999999998</v>
      </c>
      <c r="L3265" t="s">
        <v>14573</v>
      </c>
      <c r="M3265" s="2">
        <f t="shared" si="150"/>
        <v>46057.793055555558</v>
      </c>
      <c r="N3265" t="s">
        <v>14574</v>
      </c>
      <c r="O3265" s="2">
        <f t="shared" si="151"/>
        <v>46060.789664351854</v>
      </c>
      <c r="P3265" t="s">
        <v>14575</v>
      </c>
      <c r="Q3265" s="2">
        <f t="shared" si="152"/>
        <v>46060.426354166666</v>
      </c>
      <c r="R3265" t="s">
        <v>14575</v>
      </c>
      <c r="S3265" t="s">
        <v>30</v>
      </c>
      <c r="T32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65" s="5">
        <f>IF(tb_ship[[#This Row],[current_status]]&lt;&gt;"DELIVERED", "",
  ABS(tb_ship[[#This Row],[Formated_actual_delivery_timestamp]] - tb_ship[[#This Row],[Formatted_estimated_delivery_timestamp]])
)</f>
        <v>0.36331018518831115</v>
      </c>
      <c r="X3265">
        <v>3</v>
      </c>
      <c r="Y3265">
        <v>2</v>
      </c>
      <c r="Z3265" t="b">
        <v>0</v>
      </c>
    </row>
    <row r="3266" spans="1:26" hidden="1" x14ac:dyDescent="0.25">
      <c r="A3266" t="s">
        <v>14576</v>
      </c>
      <c r="B3266" t="s">
        <v>335</v>
      </c>
      <c r="C3266" t="s">
        <v>43</v>
      </c>
      <c r="D3266" t="s">
        <v>24</v>
      </c>
      <c r="E3266" t="s">
        <v>24</v>
      </c>
      <c r="F3266" t="s">
        <v>128</v>
      </c>
      <c r="G3266" t="s">
        <v>93</v>
      </c>
      <c r="H3266" t="s">
        <v>488</v>
      </c>
      <c r="I3266" t="b">
        <v>0</v>
      </c>
      <c r="J3266">
        <v>43.98</v>
      </c>
      <c r="K3266">
        <v>582.84</v>
      </c>
      <c r="L3266" t="s">
        <v>14577</v>
      </c>
      <c r="M3266" s="2">
        <f t="shared" ref="M3266:M3329" si="153">_xlfn.LET(
    _xlpm.iso, L3266,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46052.586805555555</v>
      </c>
      <c r="N3266" t="s">
        <v>14578</v>
      </c>
      <c r="O3266" s="2">
        <f t="shared" si="151"/>
        <v>46056.380428240744</v>
      </c>
      <c r="Q3266" s="2" t="str">
        <f t="shared" si="152"/>
        <v/>
      </c>
      <c r="R3266" t="s">
        <v>14579</v>
      </c>
      <c r="S3266" t="s">
        <v>140</v>
      </c>
      <c r="T32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66" s="5" t="str">
        <f>IF(tb_ship[[#This Row],[current_status]]&lt;&gt;"DELIVERED", "",
  ABS(tb_ship[[#This Row],[Formated_actual_delivery_timestamp]] - tb_ship[[#This Row],[Formatted_estimated_delivery_timestamp]])
)</f>
        <v/>
      </c>
      <c r="V3266" t="s">
        <v>194</v>
      </c>
      <c r="X3266">
        <v>6</v>
      </c>
      <c r="Y3266">
        <v>2</v>
      </c>
      <c r="Z3266" t="b">
        <v>1</v>
      </c>
    </row>
    <row r="3267" spans="1:26" hidden="1" x14ac:dyDescent="0.25">
      <c r="A3267" t="s">
        <v>14580</v>
      </c>
      <c r="B3267" t="s">
        <v>58</v>
      </c>
      <c r="C3267" t="s">
        <v>23</v>
      </c>
      <c r="D3267" t="s">
        <v>24</v>
      </c>
      <c r="E3267" t="s">
        <v>34</v>
      </c>
      <c r="F3267" t="s">
        <v>102</v>
      </c>
      <c r="G3267" t="s">
        <v>36</v>
      </c>
      <c r="H3267" t="s">
        <v>259</v>
      </c>
      <c r="I3267" t="b">
        <v>1</v>
      </c>
      <c r="J3267">
        <v>20.03</v>
      </c>
      <c r="K3267">
        <v>389.31</v>
      </c>
      <c r="L3267" t="s">
        <v>14581</v>
      </c>
      <c r="M3267" s="2">
        <f t="shared" si="153"/>
        <v>45933.62777777778</v>
      </c>
      <c r="N3267" t="s">
        <v>14582</v>
      </c>
      <c r="O3267" s="2">
        <f t="shared" ref="O3267:O3330" si="154">_xlfn.LET(
    _xlpm.iso, N3267,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45936.94293981482</v>
      </c>
      <c r="P3267" t="s">
        <v>14583</v>
      </c>
      <c r="Q3267" s="2">
        <f t="shared" ref="Q3267:Q3330" si="155">IF(P3267="", "", _xlfn.LET(
    _xlpm.iso, P3267,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45936.986759259264</v>
      </c>
      <c r="R3267" t="s">
        <v>14584</v>
      </c>
      <c r="S3267" t="s">
        <v>30</v>
      </c>
      <c r="T32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67" s="5">
        <f>IF(tb_ship[[#This Row],[current_status]]&lt;&gt;"DELIVERED", "",
  ABS(tb_ship[[#This Row],[Formated_actual_delivery_timestamp]] - tb_ship[[#This Row],[Formatted_estimated_delivery_timestamp]])
)</f>
        <v>4.3819444443215616E-2</v>
      </c>
      <c r="X3267">
        <v>3</v>
      </c>
      <c r="Y3267">
        <v>4</v>
      </c>
      <c r="Z3267" t="b">
        <v>0</v>
      </c>
    </row>
    <row r="3268" spans="1:26" hidden="1" x14ac:dyDescent="0.25">
      <c r="A3268" t="s">
        <v>14585</v>
      </c>
      <c r="B3268" t="s">
        <v>827</v>
      </c>
      <c r="C3268" t="s">
        <v>33</v>
      </c>
      <c r="D3268" t="s">
        <v>24</v>
      </c>
      <c r="E3268" t="s">
        <v>24</v>
      </c>
      <c r="F3268" t="s">
        <v>151</v>
      </c>
      <c r="G3268" t="s">
        <v>196</v>
      </c>
      <c r="H3268" t="s">
        <v>69</v>
      </c>
      <c r="I3268" t="b">
        <v>0</v>
      </c>
      <c r="J3268">
        <v>2.99</v>
      </c>
      <c r="K3268">
        <v>119.93</v>
      </c>
      <c r="L3268" t="s">
        <v>14586</v>
      </c>
      <c r="M3268" s="2">
        <f t="shared" si="153"/>
        <v>46051.729166666672</v>
      </c>
      <c r="N3268" t="s">
        <v>14587</v>
      </c>
      <c r="O3268" s="2">
        <f t="shared" si="154"/>
        <v>46054.080868055556</v>
      </c>
      <c r="P3268" t="s">
        <v>14588</v>
      </c>
      <c r="Q3268" s="2">
        <f t="shared" si="155"/>
        <v>46053.641527777778</v>
      </c>
      <c r="R3268" t="s">
        <v>14589</v>
      </c>
      <c r="S3268" t="s">
        <v>30</v>
      </c>
      <c r="T32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68" s="5">
        <f>IF(tb_ship[[#This Row],[current_status]]&lt;&gt;"DELIVERED", "",
  ABS(tb_ship[[#This Row],[Formated_actual_delivery_timestamp]] - tb_ship[[#This Row],[Formatted_estimated_delivery_timestamp]])
)</f>
        <v>0.43934027777868323</v>
      </c>
      <c r="X3268">
        <v>1</v>
      </c>
      <c r="Y3268">
        <v>1</v>
      </c>
      <c r="Z3268" t="b">
        <v>0</v>
      </c>
    </row>
    <row r="3269" spans="1:26" hidden="1" x14ac:dyDescent="0.25">
      <c r="A3269" t="s">
        <v>14590</v>
      </c>
      <c r="B3269" t="s">
        <v>58</v>
      </c>
      <c r="C3269" t="s">
        <v>43</v>
      </c>
      <c r="D3269" t="s">
        <v>44</v>
      </c>
      <c r="E3269" t="s">
        <v>52</v>
      </c>
      <c r="F3269" t="s">
        <v>135</v>
      </c>
      <c r="G3269" t="s">
        <v>422</v>
      </c>
      <c r="H3269" t="s">
        <v>86</v>
      </c>
      <c r="I3269" t="b">
        <v>1</v>
      </c>
      <c r="J3269">
        <v>29.11</v>
      </c>
      <c r="K3269">
        <v>1043.22</v>
      </c>
      <c r="L3269" t="s">
        <v>14591</v>
      </c>
      <c r="M3269" s="2">
        <f t="shared" si="153"/>
        <v>45852.107638888883</v>
      </c>
      <c r="N3269" t="s">
        <v>14592</v>
      </c>
      <c r="O3269" s="2">
        <f t="shared" si="154"/>
        <v>45863.169178240736</v>
      </c>
      <c r="Q3269" s="2" t="str">
        <f t="shared" si="155"/>
        <v/>
      </c>
      <c r="R3269" t="s">
        <v>14593</v>
      </c>
      <c r="S3269" t="s">
        <v>140</v>
      </c>
      <c r="T32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69" s="5" t="str">
        <f>IF(tb_ship[[#This Row],[current_status]]&lt;&gt;"DELIVERED", "",
  ABS(tb_ship[[#This Row],[Formated_actual_delivery_timestamp]] - tb_ship[[#This Row],[Formatted_estimated_delivery_timestamp]])
)</f>
        <v/>
      </c>
      <c r="V3269" t="s">
        <v>1323</v>
      </c>
      <c r="X3269">
        <v>7</v>
      </c>
      <c r="Y3269">
        <v>4</v>
      </c>
      <c r="Z3269" t="b">
        <v>1</v>
      </c>
    </row>
    <row r="3270" spans="1:26" hidden="1" x14ac:dyDescent="0.25">
      <c r="A3270" t="s">
        <v>14594</v>
      </c>
      <c r="B3270" t="s">
        <v>67</v>
      </c>
      <c r="C3270" t="s">
        <v>51</v>
      </c>
      <c r="D3270" t="s">
        <v>24</v>
      </c>
      <c r="E3270" t="s">
        <v>44</v>
      </c>
      <c r="F3270" t="s">
        <v>68</v>
      </c>
      <c r="G3270" t="s">
        <v>280</v>
      </c>
      <c r="H3270" t="s">
        <v>391</v>
      </c>
      <c r="I3270" t="b">
        <v>1</v>
      </c>
      <c r="J3270">
        <v>2.54</v>
      </c>
      <c r="K3270">
        <v>155.19</v>
      </c>
      <c r="L3270" t="s">
        <v>14595</v>
      </c>
      <c r="M3270" s="2">
        <f t="shared" si="153"/>
        <v>46041.472222222219</v>
      </c>
      <c r="N3270" t="s">
        <v>14596</v>
      </c>
      <c r="O3270" s="2">
        <f t="shared" si="154"/>
        <v>46049.465312500004</v>
      </c>
      <c r="P3270" t="s">
        <v>14597</v>
      </c>
      <c r="Q3270" s="2">
        <f t="shared" si="155"/>
        <v>46049.297824074078</v>
      </c>
      <c r="R3270" t="s">
        <v>14598</v>
      </c>
      <c r="S3270" t="s">
        <v>30</v>
      </c>
      <c r="T32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70" s="5">
        <f>IF(tb_ship[[#This Row],[current_status]]&lt;&gt;"DELIVERED", "",
  ABS(tb_ship[[#This Row],[Formated_actual_delivery_timestamp]] - tb_ship[[#This Row],[Formatted_estimated_delivery_timestamp]])
)</f>
        <v>0.16748842592642177</v>
      </c>
      <c r="X3270">
        <v>1</v>
      </c>
      <c r="Y3270">
        <v>2</v>
      </c>
      <c r="Z3270" t="b">
        <v>0</v>
      </c>
    </row>
    <row r="3271" spans="1:26" hidden="1" x14ac:dyDescent="0.25">
      <c r="A3271" t="s">
        <v>14599</v>
      </c>
      <c r="B3271" t="s">
        <v>203</v>
      </c>
      <c r="C3271" t="s">
        <v>43</v>
      </c>
      <c r="D3271" t="s">
        <v>173</v>
      </c>
      <c r="E3271" t="s">
        <v>52</v>
      </c>
      <c r="F3271" t="s">
        <v>460</v>
      </c>
      <c r="G3271" t="s">
        <v>422</v>
      </c>
      <c r="H3271" t="s">
        <v>5902</v>
      </c>
      <c r="I3271" t="b">
        <v>0</v>
      </c>
      <c r="J3271">
        <v>9.0500000000000007</v>
      </c>
      <c r="K3271">
        <v>74.569999999999993</v>
      </c>
      <c r="L3271" t="s">
        <v>14600</v>
      </c>
      <c r="M3271" s="2">
        <f t="shared" si="153"/>
        <v>46016.671527777777</v>
      </c>
      <c r="N3271" t="s">
        <v>14601</v>
      </c>
      <c r="O3271" s="2">
        <f t="shared" si="154"/>
        <v>46025.005462962967</v>
      </c>
      <c r="P3271" t="s">
        <v>14602</v>
      </c>
      <c r="Q3271" s="2">
        <f t="shared" si="155"/>
        <v>46025.259594907409</v>
      </c>
      <c r="R3271" t="s">
        <v>14602</v>
      </c>
      <c r="S3271" t="s">
        <v>30</v>
      </c>
      <c r="T32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71" s="5">
        <f>IF(tb_ship[[#This Row],[current_status]]&lt;&gt;"DELIVERED", "",
  ABS(tb_ship[[#This Row],[Formated_actual_delivery_timestamp]] - tb_ship[[#This Row],[Formatted_estimated_delivery_timestamp]])
)</f>
        <v>0.25413194444263354</v>
      </c>
      <c r="X3271">
        <v>2</v>
      </c>
      <c r="Y3271">
        <v>5</v>
      </c>
      <c r="Z3271" t="b">
        <v>0</v>
      </c>
    </row>
    <row r="3272" spans="1:26" hidden="1" x14ac:dyDescent="0.25">
      <c r="A3272" t="s">
        <v>14603</v>
      </c>
      <c r="B3272" t="s">
        <v>67</v>
      </c>
      <c r="C3272" t="s">
        <v>33</v>
      </c>
      <c r="D3272" t="s">
        <v>24</v>
      </c>
      <c r="E3272" t="s">
        <v>24</v>
      </c>
      <c r="F3272" t="s">
        <v>650</v>
      </c>
      <c r="G3272" t="s">
        <v>93</v>
      </c>
      <c r="H3272" t="s">
        <v>152</v>
      </c>
      <c r="I3272" t="b">
        <v>0</v>
      </c>
      <c r="J3272">
        <v>7.37</v>
      </c>
      <c r="K3272">
        <v>640.73</v>
      </c>
      <c r="L3272" t="s">
        <v>14604</v>
      </c>
      <c r="M3272" s="2">
        <f t="shared" si="153"/>
        <v>45876.564583333333</v>
      </c>
      <c r="N3272" t="s">
        <v>14605</v>
      </c>
      <c r="O3272" s="2">
        <f t="shared" si="154"/>
        <v>45880.182245370372</v>
      </c>
      <c r="P3272" t="s">
        <v>14606</v>
      </c>
      <c r="Q3272" s="2">
        <f t="shared" si="155"/>
        <v>45879.711053240739</v>
      </c>
      <c r="R3272" t="s">
        <v>14607</v>
      </c>
      <c r="S3272" t="s">
        <v>30</v>
      </c>
      <c r="T32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72" s="5">
        <f>IF(tb_ship[[#This Row],[current_status]]&lt;&gt;"DELIVERED", "",
  ABS(tb_ship[[#This Row],[Formated_actual_delivery_timestamp]] - tb_ship[[#This Row],[Formatted_estimated_delivery_timestamp]])
)</f>
        <v>0.47119212963298196</v>
      </c>
      <c r="X3272">
        <v>3</v>
      </c>
      <c r="Y3272">
        <v>2</v>
      </c>
      <c r="Z3272" t="b">
        <v>0</v>
      </c>
    </row>
    <row r="3273" spans="1:26" hidden="1" x14ac:dyDescent="0.25">
      <c r="A3273" t="s">
        <v>14608</v>
      </c>
      <c r="B3273" t="s">
        <v>335</v>
      </c>
      <c r="C3273" t="s">
        <v>51</v>
      </c>
      <c r="D3273" t="s">
        <v>24</v>
      </c>
      <c r="E3273" t="s">
        <v>24</v>
      </c>
      <c r="F3273" t="s">
        <v>128</v>
      </c>
      <c r="G3273" t="s">
        <v>249</v>
      </c>
      <c r="H3273" t="s">
        <v>152</v>
      </c>
      <c r="I3273" t="b">
        <v>0</v>
      </c>
      <c r="J3273">
        <v>7.37</v>
      </c>
      <c r="K3273">
        <v>677.24</v>
      </c>
      <c r="L3273" t="s">
        <v>14609</v>
      </c>
      <c r="M3273" s="2">
        <f t="shared" si="153"/>
        <v>45887.625</v>
      </c>
      <c r="N3273" t="s">
        <v>14610</v>
      </c>
      <c r="O3273" s="2">
        <f t="shared" si="154"/>
        <v>45889.614803240744</v>
      </c>
      <c r="P3273" t="s">
        <v>14611</v>
      </c>
      <c r="Q3273" s="2">
        <f t="shared" si="155"/>
        <v>45889.387812499997</v>
      </c>
      <c r="R3273" t="s">
        <v>14612</v>
      </c>
      <c r="S3273" t="s">
        <v>30</v>
      </c>
      <c r="T32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73" s="5">
        <f>IF(tb_ship[[#This Row],[current_status]]&lt;&gt;"DELIVERED", "",
  ABS(tb_ship[[#This Row],[Formated_actual_delivery_timestamp]] - tb_ship[[#This Row],[Formatted_estimated_delivery_timestamp]])
)</f>
        <v>0.22699074074625969</v>
      </c>
      <c r="X3273">
        <v>2</v>
      </c>
      <c r="Y3273">
        <v>1</v>
      </c>
      <c r="Z3273" t="b">
        <v>0</v>
      </c>
    </row>
    <row r="3274" spans="1:26" hidden="1" x14ac:dyDescent="0.25">
      <c r="A3274" t="s">
        <v>14613</v>
      </c>
      <c r="B3274" t="s">
        <v>955</v>
      </c>
      <c r="C3274" t="s">
        <v>33</v>
      </c>
      <c r="D3274" t="s">
        <v>24</v>
      </c>
      <c r="E3274" t="s">
        <v>24</v>
      </c>
      <c r="F3274" t="s">
        <v>396</v>
      </c>
      <c r="G3274" t="s">
        <v>68</v>
      </c>
      <c r="H3274" t="s">
        <v>69</v>
      </c>
      <c r="I3274" t="b">
        <v>0</v>
      </c>
      <c r="J3274">
        <v>21.17</v>
      </c>
      <c r="K3274">
        <v>1471.33</v>
      </c>
      <c r="L3274" t="s">
        <v>14614</v>
      </c>
      <c r="M3274" s="2">
        <f t="shared" si="153"/>
        <v>46066.777777777781</v>
      </c>
      <c r="N3274" t="s">
        <v>14615</v>
      </c>
      <c r="O3274" s="2">
        <f t="shared" si="154"/>
        <v>46065.480659722227</v>
      </c>
      <c r="P3274" t="s">
        <v>14616</v>
      </c>
      <c r="Q3274" s="2">
        <f t="shared" si="155"/>
        <v>46069.841990740744</v>
      </c>
      <c r="R3274" t="s">
        <v>14616</v>
      </c>
      <c r="S3274" t="s">
        <v>30</v>
      </c>
      <c r="T32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74" s="5">
        <f>IF(tb_ship[[#This Row],[current_status]]&lt;&gt;"DELIVERED", "",
  ABS(tb_ship[[#This Row],[Formated_actual_delivery_timestamp]] - tb_ship[[#This Row],[Formatted_estimated_delivery_timestamp]])
)</f>
        <v>4.3613310185173759</v>
      </c>
      <c r="X3274">
        <v>3</v>
      </c>
      <c r="Y3274">
        <v>2</v>
      </c>
      <c r="Z3274" t="b">
        <v>1</v>
      </c>
    </row>
    <row r="3275" spans="1:26" hidden="1" x14ac:dyDescent="0.25">
      <c r="A3275" t="s">
        <v>14617</v>
      </c>
      <c r="B3275" t="s">
        <v>99</v>
      </c>
      <c r="C3275" t="s">
        <v>33</v>
      </c>
      <c r="D3275" t="s">
        <v>52</v>
      </c>
      <c r="E3275" t="s">
        <v>59</v>
      </c>
      <c r="F3275" t="s">
        <v>329</v>
      </c>
      <c r="G3275" t="s">
        <v>471</v>
      </c>
      <c r="H3275" t="s">
        <v>314</v>
      </c>
      <c r="I3275" t="b">
        <v>0</v>
      </c>
      <c r="J3275">
        <v>60.25</v>
      </c>
      <c r="K3275">
        <v>747.63</v>
      </c>
      <c r="L3275" t="s">
        <v>14618</v>
      </c>
      <c r="M3275" s="2">
        <f t="shared" si="153"/>
        <v>45958.396527777782</v>
      </c>
      <c r="N3275" t="s">
        <v>14619</v>
      </c>
      <c r="O3275" s="2">
        <f t="shared" si="154"/>
        <v>45966.634618055556</v>
      </c>
      <c r="P3275" t="s">
        <v>14620</v>
      </c>
      <c r="Q3275" s="2">
        <f t="shared" si="155"/>
        <v>45967.781886574077</v>
      </c>
      <c r="R3275" t="s">
        <v>14620</v>
      </c>
      <c r="S3275" t="s">
        <v>30</v>
      </c>
      <c r="T32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75" s="5">
        <f>IF(tb_ship[[#This Row],[current_status]]&lt;&gt;"DELIVERED", "",
  ABS(tb_ship[[#This Row],[Formated_actual_delivery_timestamp]] - tb_ship[[#This Row],[Formatted_estimated_delivery_timestamp]])
)</f>
        <v>1.1472685185217415</v>
      </c>
      <c r="X3275">
        <v>3</v>
      </c>
      <c r="Y3275">
        <v>2</v>
      </c>
      <c r="Z3275" t="b">
        <v>1</v>
      </c>
    </row>
    <row r="3276" spans="1:26" hidden="1" x14ac:dyDescent="0.25">
      <c r="A3276" t="s">
        <v>14621</v>
      </c>
      <c r="B3276" t="s">
        <v>573</v>
      </c>
      <c r="C3276" t="s">
        <v>43</v>
      </c>
      <c r="D3276" t="s">
        <v>187</v>
      </c>
      <c r="E3276" t="s">
        <v>24</v>
      </c>
      <c r="F3276" t="s">
        <v>597</v>
      </c>
      <c r="G3276" t="s">
        <v>128</v>
      </c>
      <c r="I3276" t="b">
        <v>1</v>
      </c>
      <c r="J3276">
        <v>9.83</v>
      </c>
      <c r="K3276">
        <v>145.16</v>
      </c>
      <c r="L3276" t="s">
        <v>14622</v>
      </c>
      <c r="M3276" s="2">
        <f t="shared" si="153"/>
        <v>46019.21875</v>
      </c>
      <c r="N3276" t="s">
        <v>14623</v>
      </c>
      <c r="O3276" s="2">
        <f t="shared" si="154"/>
        <v>46025.828159722223</v>
      </c>
      <c r="Q3276" s="2" t="str">
        <f t="shared" si="155"/>
        <v/>
      </c>
      <c r="R3276" t="s">
        <v>14624</v>
      </c>
      <c r="S3276" t="s">
        <v>140</v>
      </c>
      <c r="T32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76" s="5" t="str">
        <f>IF(tb_ship[[#This Row],[current_status]]&lt;&gt;"DELIVERED", "",
  ABS(tb_ship[[#This Row],[Formated_actual_delivery_timestamp]] - tb_ship[[#This Row],[Formatted_estimated_delivery_timestamp]])
)</f>
        <v/>
      </c>
      <c r="V3276" t="s">
        <v>1323</v>
      </c>
      <c r="X3276">
        <v>3</v>
      </c>
      <c r="Y3276">
        <v>2</v>
      </c>
      <c r="Z3276" t="b">
        <v>1</v>
      </c>
    </row>
    <row r="3277" spans="1:26" hidden="1" x14ac:dyDescent="0.25">
      <c r="A3277" t="s">
        <v>14625</v>
      </c>
      <c r="B3277" t="s">
        <v>203</v>
      </c>
      <c r="C3277" t="s">
        <v>33</v>
      </c>
      <c r="D3277" t="s">
        <v>44</v>
      </c>
      <c r="E3277" t="s">
        <v>24</v>
      </c>
      <c r="F3277" t="s">
        <v>135</v>
      </c>
      <c r="G3277" t="s">
        <v>407</v>
      </c>
      <c r="H3277" t="s">
        <v>181</v>
      </c>
      <c r="I3277" t="b">
        <v>1</v>
      </c>
      <c r="J3277">
        <v>16.260000000000002</v>
      </c>
      <c r="K3277">
        <v>596.48</v>
      </c>
      <c r="L3277" t="s">
        <v>14626</v>
      </c>
      <c r="M3277" s="2">
        <f t="shared" si="153"/>
        <v>45815.123611111107</v>
      </c>
      <c r="N3277" t="s">
        <v>14627</v>
      </c>
      <c r="O3277" s="2">
        <f t="shared" si="154"/>
        <v>45822.049363425926</v>
      </c>
      <c r="P3277" t="s">
        <v>14628</v>
      </c>
      <c r="Q3277" s="2">
        <f t="shared" si="155"/>
        <v>45814.470312500001</v>
      </c>
      <c r="R3277" t="s">
        <v>14629</v>
      </c>
      <c r="S3277" t="s">
        <v>30</v>
      </c>
      <c r="T32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77" s="5">
        <f>IF(tb_ship[[#This Row],[current_status]]&lt;&gt;"DELIVERED", "",
  ABS(tb_ship[[#This Row],[Formated_actual_delivery_timestamp]] - tb_ship[[#This Row],[Formatted_estimated_delivery_timestamp]])
)</f>
        <v>7.5790509259240935</v>
      </c>
      <c r="X3277">
        <v>3</v>
      </c>
      <c r="Y3277">
        <v>2</v>
      </c>
      <c r="Z3277" t="b">
        <v>0</v>
      </c>
    </row>
    <row r="3278" spans="1:26" hidden="1" x14ac:dyDescent="0.25">
      <c r="A3278" t="s">
        <v>14630</v>
      </c>
      <c r="B3278" t="s">
        <v>99</v>
      </c>
      <c r="C3278" t="s">
        <v>43</v>
      </c>
      <c r="D3278" t="s">
        <v>24</v>
      </c>
      <c r="E3278" t="s">
        <v>34</v>
      </c>
      <c r="F3278" t="s">
        <v>25</v>
      </c>
      <c r="G3278" t="s">
        <v>75</v>
      </c>
      <c r="H3278" t="s">
        <v>259</v>
      </c>
      <c r="I3278" t="b">
        <v>1</v>
      </c>
      <c r="J3278">
        <v>5.52</v>
      </c>
      <c r="K3278">
        <v>123.26</v>
      </c>
      <c r="L3278" t="s">
        <v>14631</v>
      </c>
      <c r="M3278" s="2">
        <f t="shared" si="153"/>
        <v>45889.568750000006</v>
      </c>
      <c r="N3278" t="s">
        <v>14632</v>
      </c>
      <c r="O3278" s="2">
        <f t="shared" si="154"/>
        <v>45902.506678240745</v>
      </c>
      <c r="P3278" t="s">
        <v>14633</v>
      </c>
      <c r="Q3278" s="2">
        <f t="shared" si="155"/>
        <v>45903.427453703705</v>
      </c>
      <c r="R3278" t="s">
        <v>14634</v>
      </c>
      <c r="S3278" t="s">
        <v>30</v>
      </c>
      <c r="T32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78" s="5">
        <f>IF(tb_ship[[#This Row],[current_status]]&lt;&gt;"DELIVERED", "",
  ABS(tb_ship[[#This Row],[Formated_actual_delivery_timestamp]] - tb_ship[[#This Row],[Formatted_estimated_delivery_timestamp]])
)</f>
        <v>0.92077546296059154</v>
      </c>
      <c r="X3278">
        <v>3</v>
      </c>
      <c r="Y3278">
        <v>2</v>
      </c>
      <c r="Z3278" t="b">
        <v>0</v>
      </c>
    </row>
    <row r="3279" spans="1:26" hidden="1" x14ac:dyDescent="0.25">
      <c r="A3279" t="s">
        <v>14635</v>
      </c>
      <c r="B3279" t="s">
        <v>279</v>
      </c>
      <c r="C3279" t="s">
        <v>33</v>
      </c>
      <c r="D3279" t="s">
        <v>24</v>
      </c>
      <c r="E3279" t="s">
        <v>24</v>
      </c>
      <c r="F3279" t="s">
        <v>189</v>
      </c>
      <c r="G3279" t="s">
        <v>35</v>
      </c>
      <c r="H3279" t="s">
        <v>152</v>
      </c>
      <c r="I3279" t="b">
        <v>0</v>
      </c>
      <c r="J3279">
        <v>6.53</v>
      </c>
      <c r="K3279">
        <v>165.47</v>
      </c>
      <c r="L3279" t="s">
        <v>14636</v>
      </c>
      <c r="M3279" s="2">
        <f t="shared" si="153"/>
        <v>45901.695138888892</v>
      </c>
      <c r="N3279" t="s">
        <v>14637</v>
      </c>
      <c r="O3279" s="2">
        <f t="shared" si="154"/>
        <v>45904.269594907411</v>
      </c>
      <c r="P3279" t="s">
        <v>14638</v>
      </c>
      <c r="Q3279" s="2">
        <f t="shared" si="155"/>
        <v>45904.622893518521</v>
      </c>
      <c r="R3279" t="s">
        <v>14639</v>
      </c>
      <c r="S3279" t="s">
        <v>30</v>
      </c>
      <c r="T32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79" s="5">
        <f>IF(tb_ship[[#This Row],[current_status]]&lt;&gt;"DELIVERED", "",
  ABS(tb_ship[[#This Row],[Formated_actual_delivery_timestamp]] - tb_ship[[#This Row],[Formatted_estimated_delivery_timestamp]])
)</f>
        <v>0.35329861110949423</v>
      </c>
      <c r="X3279">
        <v>1</v>
      </c>
      <c r="Y3279">
        <v>2</v>
      </c>
      <c r="Z3279" t="b">
        <v>0</v>
      </c>
    </row>
    <row r="3280" spans="1:26" hidden="1" x14ac:dyDescent="0.25">
      <c r="A3280" t="s">
        <v>14640</v>
      </c>
      <c r="B3280" t="s">
        <v>125</v>
      </c>
      <c r="C3280" t="s">
        <v>33</v>
      </c>
      <c r="D3280" t="s">
        <v>24</v>
      </c>
      <c r="E3280" t="s">
        <v>52</v>
      </c>
      <c r="F3280" t="s">
        <v>68</v>
      </c>
      <c r="G3280" t="s">
        <v>786</v>
      </c>
      <c r="H3280" t="s">
        <v>216</v>
      </c>
      <c r="I3280" t="b">
        <v>1</v>
      </c>
      <c r="J3280">
        <v>14.13</v>
      </c>
      <c r="K3280">
        <v>165.27</v>
      </c>
      <c r="L3280" t="s">
        <v>14641</v>
      </c>
      <c r="M3280" s="2">
        <f t="shared" si="153"/>
        <v>45902.844444444447</v>
      </c>
      <c r="N3280" t="s">
        <v>14642</v>
      </c>
      <c r="O3280" s="2">
        <f t="shared" si="154"/>
        <v>45910.669398148151</v>
      </c>
      <c r="P3280" t="s">
        <v>14643</v>
      </c>
      <c r="Q3280" s="2">
        <f t="shared" si="155"/>
        <v>45910.485636574071</v>
      </c>
      <c r="R3280" t="s">
        <v>14644</v>
      </c>
      <c r="S3280" t="s">
        <v>30</v>
      </c>
      <c r="T32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80" s="5">
        <f>IF(tb_ship[[#This Row],[current_status]]&lt;&gt;"DELIVERED", "",
  ABS(tb_ship[[#This Row],[Formated_actual_delivery_timestamp]] - tb_ship[[#This Row],[Formatted_estimated_delivery_timestamp]])
)</f>
        <v>0.18376157408056315</v>
      </c>
      <c r="X3280">
        <v>2</v>
      </c>
      <c r="Y3280">
        <v>5</v>
      </c>
      <c r="Z3280" t="b">
        <v>0</v>
      </c>
    </row>
    <row r="3281" spans="1:26" hidden="1" x14ac:dyDescent="0.25">
      <c r="A3281" t="s">
        <v>14645</v>
      </c>
      <c r="B3281" t="s">
        <v>150</v>
      </c>
      <c r="C3281" t="s">
        <v>33</v>
      </c>
      <c r="D3281" t="s">
        <v>44</v>
      </c>
      <c r="E3281" t="s">
        <v>116</v>
      </c>
      <c r="F3281" t="s">
        <v>3762</v>
      </c>
      <c r="G3281" t="s">
        <v>118</v>
      </c>
      <c r="I3281" t="b">
        <v>1</v>
      </c>
      <c r="J3281">
        <v>11.72</v>
      </c>
      <c r="K3281">
        <v>121.45</v>
      </c>
      <c r="L3281" t="s">
        <v>14646</v>
      </c>
      <c r="M3281" s="2">
        <f t="shared" si="153"/>
        <v>46039.138888888883</v>
      </c>
      <c r="N3281" t="s">
        <v>14647</v>
      </c>
      <c r="O3281" s="2">
        <f t="shared" si="154"/>
        <v>46043.055081018516</v>
      </c>
      <c r="Q3281" s="2" t="str">
        <f t="shared" si="155"/>
        <v/>
      </c>
      <c r="R3281" t="s">
        <v>14648</v>
      </c>
      <c r="S3281" t="s">
        <v>140</v>
      </c>
      <c r="T32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81" s="5" t="str">
        <f>IF(tb_ship[[#This Row],[current_status]]&lt;&gt;"DELIVERED", "",
  ABS(tb_ship[[#This Row],[Formated_actual_delivery_timestamp]] - tb_ship[[#This Row],[Formatted_estimated_delivery_timestamp]])
)</f>
        <v/>
      </c>
      <c r="V3281" t="s">
        <v>1013</v>
      </c>
      <c r="X3281">
        <v>10</v>
      </c>
      <c r="Y3281">
        <v>3</v>
      </c>
      <c r="Z3281" t="b">
        <v>1</v>
      </c>
    </row>
    <row r="3282" spans="1:26" hidden="1" x14ac:dyDescent="0.25">
      <c r="A3282" t="s">
        <v>14649</v>
      </c>
      <c r="B3282" t="s">
        <v>58</v>
      </c>
      <c r="C3282" t="s">
        <v>43</v>
      </c>
      <c r="D3282" t="s">
        <v>915</v>
      </c>
      <c r="E3282" t="s">
        <v>24</v>
      </c>
      <c r="F3282" t="s">
        <v>1180</v>
      </c>
      <c r="G3282" t="s">
        <v>128</v>
      </c>
      <c r="H3282" t="s">
        <v>1154</v>
      </c>
      <c r="I3282" t="b">
        <v>1</v>
      </c>
      <c r="J3282">
        <v>2.29</v>
      </c>
      <c r="K3282">
        <v>48.88</v>
      </c>
      <c r="L3282" t="s">
        <v>14650</v>
      </c>
      <c r="M3282" s="2">
        <f t="shared" si="153"/>
        <v>46068.813194444447</v>
      </c>
      <c r="N3282" t="s">
        <v>14651</v>
      </c>
      <c r="O3282" s="2">
        <f t="shared" si="154"/>
        <v>46080.371365740742</v>
      </c>
      <c r="P3282" t="s">
        <v>14652</v>
      </c>
      <c r="Q3282" s="2">
        <f t="shared" si="155"/>
        <v>46079.555578703701</v>
      </c>
      <c r="R3282" t="s">
        <v>14653</v>
      </c>
      <c r="S3282" t="s">
        <v>30</v>
      </c>
      <c r="T3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82" s="5">
        <f>IF(tb_ship[[#This Row],[current_status]]&lt;&gt;"DELIVERED", "",
  ABS(tb_ship[[#This Row],[Formated_actual_delivery_timestamp]] - tb_ship[[#This Row],[Formatted_estimated_delivery_timestamp]])
)</f>
        <v>0.81578703704144573</v>
      </c>
      <c r="X3282">
        <v>1</v>
      </c>
      <c r="Y3282">
        <v>4</v>
      </c>
      <c r="Z3282" t="b">
        <v>0</v>
      </c>
    </row>
    <row r="3283" spans="1:26" hidden="1" x14ac:dyDescent="0.25">
      <c r="A3283" t="s">
        <v>14654</v>
      </c>
      <c r="B3283" t="s">
        <v>67</v>
      </c>
      <c r="C3283" t="s">
        <v>51</v>
      </c>
      <c r="D3283" t="s">
        <v>24</v>
      </c>
      <c r="E3283" t="s">
        <v>24</v>
      </c>
      <c r="F3283" t="s">
        <v>151</v>
      </c>
      <c r="G3283" t="s">
        <v>249</v>
      </c>
      <c r="H3283" t="s">
        <v>152</v>
      </c>
      <c r="I3283" t="b">
        <v>0</v>
      </c>
      <c r="J3283">
        <v>12.17</v>
      </c>
      <c r="K3283">
        <v>416.07</v>
      </c>
      <c r="L3283" t="s">
        <v>14655</v>
      </c>
      <c r="M3283" s="2">
        <f t="shared" si="153"/>
        <v>45866.726388888892</v>
      </c>
      <c r="N3283" t="s">
        <v>14656</v>
      </c>
      <c r="O3283" s="2">
        <f t="shared" si="154"/>
        <v>45869.683842592596</v>
      </c>
      <c r="P3283" t="s">
        <v>14657</v>
      </c>
      <c r="Q3283" s="2">
        <f t="shared" si="155"/>
        <v>45870.378263888888</v>
      </c>
      <c r="R3283" t="s">
        <v>14657</v>
      </c>
      <c r="S3283" t="s">
        <v>30</v>
      </c>
      <c r="T32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83" s="5">
        <f>IF(tb_ship[[#This Row],[current_status]]&lt;&gt;"DELIVERED", "",
  ABS(tb_ship[[#This Row],[Formated_actual_delivery_timestamp]] - tb_ship[[#This Row],[Formatted_estimated_delivery_timestamp]])
)</f>
        <v>0.69442129629169358</v>
      </c>
      <c r="X3283">
        <v>2</v>
      </c>
      <c r="Y3283">
        <v>1</v>
      </c>
      <c r="Z3283" t="b">
        <v>0</v>
      </c>
    </row>
    <row r="3284" spans="1:26" hidden="1" x14ac:dyDescent="0.25">
      <c r="A3284" t="s">
        <v>14658</v>
      </c>
      <c r="B3284" t="s">
        <v>512</v>
      </c>
      <c r="C3284" t="s">
        <v>33</v>
      </c>
      <c r="D3284" t="s">
        <v>24</v>
      </c>
      <c r="E3284" t="s">
        <v>34</v>
      </c>
      <c r="F3284" t="s">
        <v>25</v>
      </c>
      <c r="G3284" t="s">
        <v>209</v>
      </c>
      <c r="I3284" t="b">
        <v>1</v>
      </c>
      <c r="J3284">
        <v>22.74</v>
      </c>
      <c r="K3284">
        <v>1365.56</v>
      </c>
      <c r="L3284" t="s">
        <v>14659</v>
      </c>
      <c r="M3284" s="2">
        <f t="shared" si="153"/>
        <v>45906.601388888892</v>
      </c>
      <c r="N3284" t="s">
        <v>14660</v>
      </c>
      <c r="O3284" s="2">
        <f t="shared" si="154"/>
        <v>45915.585532407407</v>
      </c>
      <c r="P3284" t="s">
        <v>14661</v>
      </c>
      <c r="Q3284" s="2">
        <f t="shared" si="155"/>
        <v>45915.254699074074</v>
      </c>
      <c r="R3284" t="s">
        <v>14662</v>
      </c>
      <c r="S3284" t="s">
        <v>30</v>
      </c>
      <c r="T32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84" s="5">
        <f>IF(tb_ship[[#This Row],[current_status]]&lt;&gt;"DELIVERED", "",
  ABS(tb_ship[[#This Row],[Formated_actual_delivery_timestamp]] - tb_ship[[#This Row],[Formatted_estimated_delivery_timestamp]])
)</f>
        <v>0.33083333333343035</v>
      </c>
      <c r="X3284">
        <v>3</v>
      </c>
      <c r="Y3284">
        <v>3</v>
      </c>
      <c r="Z3284" t="b">
        <v>0</v>
      </c>
    </row>
    <row r="3285" spans="1:26" hidden="1" x14ac:dyDescent="0.25">
      <c r="A3285" t="s">
        <v>14663</v>
      </c>
      <c r="B3285" t="s">
        <v>279</v>
      </c>
      <c r="C3285" t="s">
        <v>43</v>
      </c>
      <c r="D3285" t="s">
        <v>228</v>
      </c>
      <c r="E3285" t="s">
        <v>34</v>
      </c>
      <c r="F3285" t="s">
        <v>960</v>
      </c>
      <c r="G3285" t="s">
        <v>745</v>
      </c>
      <c r="H3285" t="s">
        <v>1672</v>
      </c>
      <c r="I3285" t="b">
        <v>1</v>
      </c>
      <c r="J3285">
        <v>15.08</v>
      </c>
      <c r="K3285">
        <v>249.6</v>
      </c>
      <c r="L3285" t="s">
        <v>14664</v>
      </c>
      <c r="M3285" s="2">
        <f t="shared" si="153"/>
        <v>46006.387499999997</v>
      </c>
      <c r="N3285" t="s">
        <v>14665</v>
      </c>
      <c r="O3285" s="2">
        <f t="shared" si="154"/>
        <v>46015.647673611107</v>
      </c>
      <c r="Q3285" s="2" t="str">
        <f t="shared" si="155"/>
        <v/>
      </c>
      <c r="R3285" t="s">
        <v>14666</v>
      </c>
      <c r="S3285" t="s">
        <v>673</v>
      </c>
      <c r="T32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85" s="5" t="str">
        <f>IF(tb_ship[[#This Row],[current_status]]&lt;&gt;"DELIVERED", "",
  ABS(tb_ship[[#This Row],[Formated_actual_delivery_timestamp]] - tb_ship[[#This Row],[Formatted_estimated_delivery_timestamp]])
)</f>
        <v/>
      </c>
      <c r="V3285" t="s">
        <v>1323</v>
      </c>
      <c r="X3285">
        <v>7</v>
      </c>
      <c r="Y3285">
        <v>4</v>
      </c>
      <c r="Z3285" t="b">
        <v>1</v>
      </c>
    </row>
    <row r="3286" spans="1:26" hidden="1" x14ac:dyDescent="0.25">
      <c r="A3286" t="s">
        <v>14667</v>
      </c>
      <c r="B3286" t="s">
        <v>203</v>
      </c>
      <c r="C3286" t="s">
        <v>51</v>
      </c>
      <c r="D3286" t="s">
        <v>24</v>
      </c>
      <c r="E3286" t="s">
        <v>34</v>
      </c>
      <c r="F3286" t="s">
        <v>25</v>
      </c>
      <c r="G3286" t="s">
        <v>36</v>
      </c>
      <c r="H3286" t="s">
        <v>592</v>
      </c>
      <c r="I3286" t="b">
        <v>1</v>
      </c>
      <c r="J3286">
        <v>39.31</v>
      </c>
      <c r="K3286">
        <v>1420.14</v>
      </c>
      <c r="L3286" t="s">
        <v>14668</v>
      </c>
      <c r="M3286" s="2">
        <f t="shared" si="153"/>
        <v>46080.513888888891</v>
      </c>
      <c r="N3286" t="s">
        <v>14669</v>
      </c>
      <c r="O3286" s="2">
        <f t="shared" si="154"/>
        <v>46086.586412037039</v>
      </c>
      <c r="Q3286" s="2" t="str">
        <f t="shared" si="155"/>
        <v/>
      </c>
      <c r="R3286" t="s">
        <v>14670</v>
      </c>
      <c r="S3286" t="s">
        <v>114</v>
      </c>
      <c r="T328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86" s="5" t="str">
        <f>IF(tb_ship[[#This Row],[current_status]]&lt;&gt;"DELIVERED", "",
  ABS(tb_ship[[#This Row],[Formated_actual_delivery_timestamp]] - tb_ship[[#This Row],[Formatted_estimated_delivery_timestamp]])
)</f>
        <v/>
      </c>
      <c r="X3286">
        <v>5</v>
      </c>
      <c r="Y3286">
        <v>3</v>
      </c>
      <c r="Z3286" t="b">
        <v>0</v>
      </c>
    </row>
    <row r="3287" spans="1:26" hidden="1" x14ac:dyDescent="0.25">
      <c r="A3287" t="s">
        <v>14671</v>
      </c>
      <c r="B3287" t="s">
        <v>99</v>
      </c>
      <c r="C3287" t="s">
        <v>33</v>
      </c>
      <c r="D3287" t="s">
        <v>100</v>
      </c>
      <c r="E3287" t="s">
        <v>24</v>
      </c>
      <c r="F3287" t="s">
        <v>627</v>
      </c>
      <c r="G3287" t="s">
        <v>128</v>
      </c>
      <c r="H3287" t="s">
        <v>103</v>
      </c>
      <c r="I3287" t="b">
        <v>1</v>
      </c>
      <c r="J3287">
        <v>4.26</v>
      </c>
      <c r="K3287">
        <v>84.69</v>
      </c>
      <c r="L3287" t="s">
        <v>14672</v>
      </c>
      <c r="M3287" s="2">
        <f t="shared" si="153"/>
        <v>46036.331944444442</v>
      </c>
      <c r="N3287" t="s">
        <v>14673</v>
      </c>
      <c r="O3287" s="2">
        <f t="shared" si="154"/>
        <v>46038.419479166667</v>
      </c>
      <c r="P3287" t="s">
        <v>14674</v>
      </c>
      <c r="Q3287" s="2">
        <f t="shared" si="155"/>
        <v>46038.688032407408</v>
      </c>
      <c r="R3287" t="s">
        <v>14675</v>
      </c>
      <c r="S3287" t="s">
        <v>30</v>
      </c>
      <c r="T32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87" s="5">
        <f>IF(tb_ship[[#This Row],[current_status]]&lt;&gt;"DELIVERED", "",
  ABS(tb_ship[[#This Row],[Formated_actual_delivery_timestamp]] - tb_ship[[#This Row],[Formatted_estimated_delivery_timestamp]])
)</f>
        <v>0.26855324074131204</v>
      </c>
      <c r="X3287">
        <v>3</v>
      </c>
      <c r="Y3287">
        <v>4</v>
      </c>
      <c r="Z3287" t="b">
        <v>0</v>
      </c>
    </row>
    <row r="3288" spans="1:26" hidden="1" x14ac:dyDescent="0.25">
      <c r="A3288" t="s">
        <v>14676</v>
      </c>
      <c r="B3288" t="s">
        <v>1362</v>
      </c>
      <c r="C3288" t="s">
        <v>51</v>
      </c>
      <c r="D3288" t="s">
        <v>44</v>
      </c>
      <c r="E3288" t="s">
        <v>24</v>
      </c>
      <c r="F3288" t="s">
        <v>180</v>
      </c>
      <c r="G3288" t="s">
        <v>25</v>
      </c>
      <c r="H3288" t="s">
        <v>181</v>
      </c>
      <c r="I3288" t="b">
        <v>1</v>
      </c>
      <c r="J3288">
        <v>3.79</v>
      </c>
      <c r="K3288">
        <v>61.29</v>
      </c>
      <c r="L3288" t="s">
        <v>14677</v>
      </c>
      <c r="M3288" s="2">
        <f t="shared" si="153"/>
        <v>45825.107638888883</v>
      </c>
      <c r="N3288" t="s">
        <v>14678</v>
      </c>
      <c r="O3288" s="2">
        <f t="shared" si="154"/>
        <v>45830.356956018521</v>
      </c>
      <c r="P3288" t="s">
        <v>14679</v>
      </c>
      <c r="Q3288" s="2">
        <f t="shared" si="155"/>
        <v>45829.730636574073</v>
      </c>
      <c r="R3288" t="s">
        <v>14679</v>
      </c>
      <c r="S3288" t="s">
        <v>30</v>
      </c>
      <c r="T32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88" s="5">
        <f>IF(tb_ship[[#This Row],[current_status]]&lt;&gt;"DELIVERED", "",
  ABS(tb_ship[[#This Row],[Formated_actual_delivery_timestamp]] - tb_ship[[#This Row],[Formatted_estimated_delivery_timestamp]])
)</f>
        <v>0.62631944444729015</v>
      </c>
      <c r="X3288">
        <v>3</v>
      </c>
      <c r="Y3288">
        <v>5</v>
      </c>
      <c r="Z3288" t="b">
        <v>0</v>
      </c>
    </row>
    <row r="3289" spans="1:26" hidden="1" x14ac:dyDescent="0.25">
      <c r="A3289" t="s">
        <v>14680</v>
      </c>
      <c r="B3289" t="s">
        <v>99</v>
      </c>
      <c r="C3289" t="s">
        <v>43</v>
      </c>
      <c r="D3289" t="s">
        <v>24</v>
      </c>
      <c r="E3289" t="s">
        <v>24</v>
      </c>
      <c r="F3289" t="s">
        <v>68</v>
      </c>
      <c r="G3289" t="s">
        <v>273</v>
      </c>
      <c r="I3289" t="b">
        <v>0</v>
      </c>
      <c r="J3289">
        <v>11.85</v>
      </c>
      <c r="K3289">
        <v>980.93</v>
      </c>
      <c r="L3289" t="s">
        <v>14681</v>
      </c>
      <c r="M3289" s="2">
        <f t="shared" si="153"/>
        <v>45948.585416666669</v>
      </c>
      <c r="N3289" t="s">
        <v>14682</v>
      </c>
      <c r="O3289" s="2">
        <f t="shared" si="154"/>
        <v>45953.280138888891</v>
      </c>
      <c r="P3289" t="s">
        <v>14683</v>
      </c>
      <c r="Q3289" s="2">
        <f t="shared" si="155"/>
        <v>45953.587488425932</v>
      </c>
      <c r="R3289" t="s">
        <v>14683</v>
      </c>
      <c r="S3289" t="s">
        <v>30</v>
      </c>
      <c r="T32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89" s="5">
        <f>IF(tb_ship[[#This Row],[current_status]]&lt;&gt;"DELIVERED", "",
  ABS(tb_ship[[#This Row],[Formated_actual_delivery_timestamp]] - tb_ship[[#This Row],[Formatted_estimated_delivery_timestamp]])
)</f>
        <v>0.30734953704086365</v>
      </c>
      <c r="X3289">
        <v>2</v>
      </c>
      <c r="Y3289">
        <v>2</v>
      </c>
      <c r="Z3289" t="b">
        <v>0</v>
      </c>
    </row>
    <row r="3290" spans="1:26" hidden="1" x14ac:dyDescent="0.25">
      <c r="A3290" t="s">
        <v>14684</v>
      </c>
      <c r="B3290" t="s">
        <v>67</v>
      </c>
      <c r="C3290" t="s">
        <v>23</v>
      </c>
      <c r="D3290" t="s">
        <v>52</v>
      </c>
      <c r="E3290" t="s">
        <v>24</v>
      </c>
      <c r="F3290" t="s">
        <v>53</v>
      </c>
      <c r="G3290" t="s">
        <v>35</v>
      </c>
      <c r="H3290" t="s">
        <v>1024</v>
      </c>
      <c r="I3290" t="b">
        <v>1</v>
      </c>
      <c r="J3290">
        <v>11.02</v>
      </c>
      <c r="K3290">
        <v>378.02</v>
      </c>
      <c r="L3290" t="s">
        <v>14685</v>
      </c>
      <c r="M3290" s="2">
        <f t="shared" si="153"/>
        <v>45849.497916666667</v>
      </c>
      <c r="N3290" t="s">
        <v>14686</v>
      </c>
      <c r="O3290" s="2">
        <f t="shared" si="154"/>
        <v>45854.062847222223</v>
      </c>
      <c r="P3290" t="s">
        <v>14687</v>
      </c>
      <c r="Q3290" s="2">
        <f t="shared" si="155"/>
        <v>45853.996469907404</v>
      </c>
      <c r="R3290" t="s">
        <v>14688</v>
      </c>
      <c r="S3290" t="s">
        <v>30</v>
      </c>
      <c r="T32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0" s="5">
        <f>IF(tb_ship[[#This Row],[current_status]]&lt;&gt;"DELIVERED", "",
  ABS(tb_ship[[#This Row],[Formated_actual_delivery_timestamp]] - tb_ship[[#This Row],[Formatted_estimated_delivery_timestamp]])
)</f>
        <v>6.6377314818964805E-2</v>
      </c>
      <c r="X3290">
        <v>2</v>
      </c>
      <c r="Y3290">
        <v>3</v>
      </c>
      <c r="Z3290" t="b">
        <v>0</v>
      </c>
    </row>
    <row r="3291" spans="1:26" hidden="1" x14ac:dyDescent="0.25">
      <c r="A3291" t="s">
        <v>14689</v>
      </c>
      <c r="B3291" t="s">
        <v>67</v>
      </c>
      <c r="C3291" t="s">
        <v>33</v>
      </c>
      <c r="D3291" t="s">
        <v>24</v>
      </c>
      <c r="E3291" t="s">
        <v>44</v>
      </c>
      <c r="F3291" t="s">
        <v>93</v>
      </c>
      <c r="G3291" t="s">
        <v>117</v>
      </c>
      <c r="H3291" t="s">
        <v>2241</v>
      </c>
      <c r="I3291" t="b">
        <v>1</v>
      </c>
      <c r="J3291">
        <v>5.25</v>
      </c>
      <c r="K3291">
        <v>297.24</v>
      </c>
      <c r="L3291" t="s">
        <v>14690</v>
      </c>
      <c r="M3291" s="2">
        <f t="shared" si="153"/>
        <v>46033.719444444447</v>
      </c>
      <c r="N3291" t="s">
        <v>14691</v>
      </c>
      <c r="O3291" s="2">
        <f t="shared" si="154"/>
        <v>46041.953935185185</v>
      </c>
      <c r="P3291" t="s">
        <v>14692</v>
      </c>
      <c r="Q3291" s="2">
        <f t="shared" si="155"/>
        <v>46041.483252314814</v>
      </c>
      <c r="R3291" t="s">
        <v>14693</v>
      </c>
      <c r="S3291" t="s">
        <v>30</v>
      </c>
      <c r="T32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1" s="5">
        <f>IF(tb_ship[[#This Row],[current_status]]&lt;&gt;"DELIVERED", "",
  ABS(tb_ship[[#This Row],[Formated_actual_delivery_timestamp]] - tb_ship[[#This Row],[Formatted_estimated_delivery_timestamp]])
)</f>
        <v>0.47068287037109258</v>
      </c>
      <c r="X3291">
        <v>2</v>
      </c>
      <c r="Y3291">
        <v>2</v>
      </c>
      <c r="Z3291" t="b">
        <v>0</v>
      </c>
    </row>
    <row r="3292" spans="1:26" hidden="1" x14ac:dyDescent="0.25">
      <c r="A3292" t="s">
        <v>14694</v>
      </c>
      <c r="B3292" t="s">
        <v>99</v>
      </c>
      <c r="C3292" t="s">
        <v>51</v>
      </c>
      <c r="D3292" t="s">
        <v>915</v>
      </c>
      <c r="E3292" t="s">
        <v>24</v>
      </c>
      <c r="F3292" t="s">
        <v>916</v>
      </c>
      <c r="G3292" t="s">
        <v>249</v>
      </c>
      <c r="H3292" t="s">
        <v>3163</v>
      </c>
      <c r="I3292" t="b">
        <v>1</v>
      </c>
      <c r="J3292">
        <v>10.1</v>
      </c>
      <c r="K3292">
        <v>346.02</v>
      </c>
      <c r="L3292" t="s">
        <v>14695</v>
      </c>
      <c r="M3292" s="2">
        <f t="shared" si="153"/>
        <v>45860.568749999999</v>
      </c>
      <c r="N3292" t="s">
        <v>14696</v>
      </c>
      <c r="O3292" s="2">
        <f t="shared" si="154"/>
        <v>45865.051354166666</v>
      </c>
      <c r="Q3292" s="2" t="str">
        <f t="shared" si="155"/>
        <v/>
      </c>
      <c r="R3292" t="s">
        <v>14697</v>
      </c>
      <c r="S3292" t="s">
        <v>140</v>
      </c>
      <c r="T32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92" s="5" t="str">
        <f>IF(tb_ship[[#This Row],[current_status]]&lt;&gt;"DELIVERED", "",
  ABS(tb_ship[[#This Row],[Formated_actual_delivery_timestamp]] - tb_ship[[#This Row],[Formatted_estimated_delivery_timestamp]])
)</f>
        <v/>
      </c>
      <c r="V3292" t="s">
        <v>1798</v>
      </c>
      <c r="X3292">
        <v>5</v>
      </c>
      <c r="Y3292">
        <v>4</v>
      </c>
      <c r="Z3292" t="b">
        <v>1</v>
      </c>
    </row>
    <row r="3293" spans="1:26" hidden="1" x14ac:dyDescent="0.25">
      <c r="A3293" t="s">
        <v>14698</v>
      </c>
      <c r="B3293" t="s">
        <v>67</v>
      </c>
      <c r="C3293" t="s">
        <v>33</v>
      </c>
      <c r="D3293" t="s">
        <v>24</v>
      </c>
      <c r="E3293" t="s">
        <v>44</v>
      </c>
      <c r="F3293" t="s">
        <v>93</v>
      </c>
      <c r="G3293" t="s">
        <v>135</v>
      </c>
      <c r="H3293" t="s">
        <v>2241</v>
      </c>
      <c r="I3293" t="b">
        <v>1</v>
      </c>
      <c r="J3293">
        <v>18.39</v>
      </c>
      <c r="K3293">
        <v>428</v>
      </c>
      <c r="L3293" t="s">
        <v>14699</v>
      </c>
      <c r="M3293" s="2">
        <f t="shared" si="153"/>
        <v>45979.620833333334</v>
      </c>
      <c r="N3293" t="s">
        <v>14700</v>
      </c>
      <c r="O3293" s="2">
        <f t="shared" si="154"/>
        <v>45987.011203703703</v>
      </c>
      <c r="P3293" t="s">
        <v>14701</v>
      </c>
      <c r="Q3293" s="2">
        <f t="shared" si="155"/>
        <v>45987.127002314817</v>
      </c>
      <c r="R3293" t="s">
        <v>14701</v>
      </c>
      <c r="S3293" t="s">
        <v>30</v>
      </c>
      <c r="T32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293" s="5">
        <f>IF(tb_ship[[#This Row],[current_status]]&lt;&gt;"DELIVERED", "",
  ABS(tb_ship[[#This Row],[Formated_actual_delivery_timestamp]] - tb_ship[[#This Row],[Formatted_estimated_delivery_timestamp]])
)</f>
        <v>0.11579861111385981</v>
      </c>
      <c r="X3293">
        <v>4</v>
      </c>
      <c r="Y3293">
        <v>5</v>
      </c>
      <c r="Z3293" t="b">
        <v>0</v>
      </c>
    </row>
    <row r="3294" spans="1:26" hidden="1" x14ac:dyDescent="0.25">
      <c r="A3294" t="s">
        <v>14702</v>
      </c>
      <c r="B3294" t="s">
        <v>67</v>
      </c>
      <c r="C3294" t="s">
        <v>23</v>
      </c>
      <c r="D3294" t="s">
        <v>24</v>
      </c>
      <c r="E3294" t="s">
        <v>24</v>
      </c>
      <c r="F3294" t="s">
        <v>189</v>
      </c>
      <c r="G3294" t="s">
        <v>128</v>
      </c>
      <c r="I3294" t="b">
        <v>0</v>
      </c>
      <c r="J3294">
        <v>4.99</v>
      </c>
      <c r="K3294">
        <v>274.45</v>
      </c>
      <c r="L3294" t="s">
        <v>14703</v>
      </c>
      <c r="M3294" s="2">
        <f t="shared" si="153"/>
        <v>45908.632638888892</v>
      </c>
      <c r="N3294" t="s">
        <v>14704</v>
      </c>
      <c r="O3294" s="2">
        <f t="shared" si="154"/>
        <v>45909.843958333331</v>
      </c>
      <c r="P3294" t="s">
        <v>14705</v>
      </c>
      <c r="Q3294" s="2">
        <f t="shared" si="155"/>
        <v>45909.602870370371</v>
      </c>
      <c r="R3294" t="s">
        <v>14705</v>
      </c>
      <c r="S3294" t="s">
        <v>30</v>
      </c>
      <c r="T3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4" s="5">
        <f>IF(tb_ship[[#This Row],[current_status]]&lt;&gt;"DELIVERED", "",
  ABS(tb_ship[[#This Row],[Formated_actual_delivery_timestamp]] - tb_ship[[#This Row],[Formatted_estimated_delivery_timestamp]])
)</f>
        <v>0.24108796296059154</v>
      </c>
      <c r="X3294">
        <v>4</v>
      </c>
      <c r="Y3294">
        <v>2</v>
      </c>
      <c r="Z3294" t="b">
        <v>0</v>
      </c>
    </row>
    <row r="3295" spans="1:26" hidden="1" x14ac:dyDescent="0.25">
      <c r="A3295" t="s">
        <v>14706</v>
      </c>
      <c r="B3295" t="s">
        <v>42</v>
      </c>
      <c r="C3295" t="s">
        <v>51</v>
      </c>
      <c r="D3295" t="s">
        <v>187</v>
      </c>
      <c r="E3295" t="s">
        <v>24</v>
      </c>
      <c r="F3295" t="s">
        <v>597</v>
      </c>
      <c r="G3295" t="s">
        <v>35</v>
      </c>
      <c r="H3295" t="s">
        <v>190</v>
      </c>
      <c r="I3295" t="b">
        <v>0</v>
      </c>
      <c r="J3295">
        <v>3.64</v>
      </c>
      <c r="K3295">
        <v>93.27</v>
      </c>
      <c r="L3295" t="s">
        <v>14707</v>
      </c>
      <c r="M3295" s="2">
        <f t="shared" si="153"/>
        <v>46064.267361111109</v>
      </c>
      <c r="N3295" t="s">
        <v>14708</v>
      </c>
      <c r="O3295" s="2">
        <f t="shared" si="154"/>
        <v>46068.998194444444</v>
      </c>
      <c r="P3295" t="s">
        <v>14709</v>
      </c>
      <c r="Q3295" s="2">
        <f t="shared" si="155"/>
        <v>46068.32340277778</v>
      </c>
      <c r="R3295" t="s">
        <v>14709</v>
      </c>
      <c r="S3295" t="s">
        <v>30</v>
      </c>
      <c r="T32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5" s="5">
        <f>IF(tb_ship[[#This Row],[current_status]]&lt;&gt;"DELIVERED", "",
  ABS(tb_ship[[#This Row],[Formated_actual_delivery_timestamp]] - tb_ship[[#This Row],[Formatted_estimated_delivery_timestamp]])
)</f>
        <v>0.67479166666453239</v>
      </c>
      <c r="X3295">
        <v>4</v>
      </c>
      <c r="Y3295">
        <v>2</v>
      </c>
      <c r="Z3295" t="b">
        <v>0</v>
      </c>
    </row>
    <row r="3296" spans="1:26" hidden="1" x14ac:dyDescent="0.25">
      <c r="A3296" t="s">
        <v>14710</v>
      </c>
      <c r="B3296" t="s">
        <v>58</v>
      </c>
      <c r="C3296" t="s">
        <v>43</v>
      </c>
      <c r="D3296" t="s">
        <v>52</v>
      </c>
      <c r="E3296" t="s">
        <v>173</v>
      </c>
      <c r="F3296" t="s">
        <v>92</v>
      </c>
      <c r="G3296" t="s">
        <v>460</v>
      </c>
      <c r="I3296" t="b">
        <v>0</v>
      </c>
      <c r="J3296">
        <v>16.7</v>
      </c>
      <c r="K3296">
        <v>454.2</v>
      </c>
      <c r="L3296" t="s">
        <v>14711</v>
      </c>
      <c r="M3296" s="2">
        <f t="shared" si="153"/>
        <v>46017.503472222226</v>
      </c>
      <c r="N3296" t="s">
        <v>14712</v>
      </c>
      <c r="O3296" s="2">
        <f t="shared" si="154"/>
        <v>46028.448379629634</v>
      </c>
      <c r="P3296" t="s">
        <v>14713</v>
      </c>
      <c r="Q3296" s="2">
        <f t="shared" si="155"/>
        <v>46027.817430555559</v>
      </c>
      <c r="R3296" t="s">
        <v>14714</v>
      </c>
      <c r="S3296" t="s">
        <v>30</v>
      </c>
      <c r="T32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6" s="5">
        <f>IF(tb_ship[[#This Row],[current_status]]&lt;&gt;"DELIVERED", "",
  ABS(tb_ship[[#This Row],[Formated_actual_delivery_timestamp]] - tb_ship[[#This Row],[Formatted_estimated_delivery_timestamp]])
)</f>
        <v>0.63094907407503342</v>
      </c>
      <c r="X3296">
        <v>3</v>
      </c>
      <c r="Y3296">
        <v>2</v>
      </c>
      <c r="Z3296" t="b">
        <v>0</v>
      </c>
    </row>
    <row r="3297" spans="1:26" hidden="1" x14ac:dyDescent="0.25">
      <c r="A3297" t="s">
        <v>14715</v>
      </c>
      <c r="B3297" t="s">
        <v>573</v>
      </c>
      <c r="C3297" t="s">
        <v>43</v>
      </c>
      <c r="D3297" t="s">
        <v>816</v>
      </c>
      <c r="E3297" t="s">
        <v>24</v>
      </c>
      <c r="F3297" t="s">
        <v>280</v>
      </c>
      <c r="G3297" t="s">
        <v>196</v>
      </c>
      <c r="H3297" t="s">
        <v>14716</v>
      </c>
      <c r="I3297" t="b">
        <v>1</v>
      </c>
      <c r="J3297">
        <v>6.43</v>
      </c>
      <c r="K3297">
        <v>217.55</v>
      </c>
      <c r="L3297" t="s">
        <v>14717</v>
      </c>
      <c r="M3297" s="2">
        <f t="shared" si="153"/>
        <v>46013.470833333333</v>
      </c>
      <c r="N3297" t="s">
        <v>14718</v>
      </c>
      <c r="O3297" s="2">
        <f t="shared" si="154"/>
        <v>46017.448275462964</v>
      </c>
      <c r="Q3297" s="2" t="str">
        <f t="shared" si="155"/>
        <v/>
      </c>
      <c r="R3297" t="s">
        <v>14719</v>
      </c>
      <c r="S3297" t="s">
        <v>140</v>
      </c>
      <c r="T32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97" s="5" t="str">
        <f>IF(tb_ship[[#This Row],[current_status]]&lt;&gt;"DELIVERED", "",
  ABS(tb_ship[[#This Row],[Formated_actual_delivery_timestamp]] - tb_ship[[#This Row],[Formatted_estimated_delivery_timestamp]])
)</f>
        <v/>
      </c>
      <c r="V3297" t="s">
        <v>1798</v>
      </c>
      <c r="W3297" t="s">
        <v>148</v>
      </c>
      <c r="X3297">
        <v>5</v>
      </c>
      <c r="Y3297">
        <v>5</v>
      </c>
      <c r="Z3297" t="b">
        <v>1</v>
      </c>
    </row>
    <row r="3298" spans="1:26" hidden="1" x14ac:dyDescent="0.25">
      <c r="A3298" t="s">
        <v>14720</v>
      </c>
      <c r="B3298" t="s">
        <v>42</v>
      </c>
      <c r="C3298" t="s">
        <v>43</v>
      </c>
      <c r="D3298" t="s">
        <v>24</v>
      </c>
      <c r="E3298" t="s">
        <v>24</v>
      </c>
      <c r="F3298" t="s">
        <v>196</v>
      </c>
      <c r="G3298" t="s">
        <v>196</v>
      </c>
      <c r="H3298" t="s">
        <v>152</v>
      </c>
      <c r="I3298" t="b">
        <v>0</v>
      </c>
      <c r="J3298">
        <v>2.84</v>
      </c>
      <c r="K3298">
        <v>82.56</v>
      </c>
      <c r="L3298" t="s">
        <v>14721</v>
      </c>
      <c r="M3298" s="2">
        <f t="shared" si="153"/>
        <v>45939.76666666667</v>
      </c>
      <c r="N3298" t="s">
        <v>14722</v>
      </c>
      <c r="O3298" s="2">
        <f t="shared" si="154"/>
        <v>45943.230798611112</v>
      </c>
      <c r="Q3298" s="2" t="str">
        <f t="shared" si="155"/>
        <v/>
      </c>
      <c r="R3298" t="s">
        <v>14723</v>
      </c>
      <c r="S3298" t="s">
        <v>673</v>
      </c>
      <c r="T32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298" s="5" t="str">
        <f>IF(tb_ship[[#This Row],[current_status]]&lt;&gt;"DELIVERED", "",
  ABS(tb_ship[[#This Row],[Formated_actual_delivery_timestamp]] - tb_ship[[#This Row],[Formatted_estimated_delivery_timestamp]])
)</f>
        <v/>
      </c>
      <c r="V3298" t="s">
        <v>141</v>
      </c>
      <c r="X3298">
        <v>7</v>
      </c>
      <c r="Y3298">
        <v>2</v>
      </c>
      <c r="Z3298" t="b">
        <v>1</v>
      </c>
    </row>
    <row r="3299" spans="1:26" hidden="1" x14ac:dyDescent="0.25">
      <c r="A3299" t="s">
        <v>14724</v>
      </c>
      <c r="B3299" t="s">
        <v>827</v>
      </c>
      <c r="C3299" t="s">
        <v>33</v>
      </c>
      <c r="D3299" t="s">
        <v>52</v>
      </c>
      <c r="E3299" t="s">
        <v>59</v>
      </c>
      <c r="F3299" t="s">
        <v>85</v>
      </c>
      <c r="G3299" t="s">
        <v>611</v>
      </c>
      <c r="H3299" t="s">
        <v>1065</v>
      </c>
      <c r="I3299" t="b">
        <v>0</v>
      </c>
      <c r="J3299">
        <v>0.99</v>
      </c>
      <c r="K3299">
        <v>8.7799999999999994</v>
      </c>
      <c r="L3299" t="s">
        <v>14725</v>
      </c>
      <c r="M3299" s="2">
        <f t="shared" si="153"/>
        <v>45976.544444444444</v>
      </c>
      <c r="N3299" t="s">
        <v>14726</v>
      </c>
      <c r="O3299" s="2">
        <f t="shared" si="154"/>
        <v>45983.102071759262</v>
      </c>
      <c r="P3299" t="s">
        <v>14727</v>
      </c>
      <c r="Q3299" s="2">
        <f t="shared" si="155"/>
        <v>45982.891516203701</v>
      </c>
      <c r="R3299" t="s">
        <v>14728</v>
      </c>
      <c r="S3299" t="s">
        <v>30</v>
      </c>
      <c r="T32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299" s="5">
        <f>IF(tb_ship[[#This Row],[current_status]]&lt;&gt;"DELIVERED", "",
  ABS(tb_ship[[#This Row],[Formated_actual_delivery_timestamp]] - tb_ship[[#This Row],[Formatted_estimated_delivery_timestamp]])
)</f>
        <v>0.21055555556085892</v>
      </c>
      <c r="X3299">
        <v>2</v>
      </c>
      <c r="Y3299">
        <v>4</v>
      </c>
      <c r="Z3299" t="b">
        <v>0</v>
      </c>
    </row>
    <row r="3300" spans="1:26" hidden="1" x14ac:dyDescent="0.25">
      <c r="A3300" t="s">
        <v>14729</v>
      </c>
      <c r="B3300" t="s">
        <v>58</v>
      </c>
      <c r="C3300" t="s">
        <v>33</v>
      </c>
      <c r="D3300" t="s">
        <v>34</v>
      </c>
      <c r="E3300" t="s">
        <v>24</v>
      </c>
      <c r="F3300" t="s">
        <v>209</v>
      </c>
      <c r="G3300" t="s">
        <v>25</v>
      </c>
      <c r="H3300" t="s">
        <v>319</v>
      </c>
      <c r="I3300" t="b">
        <v>1</v>
      </c>
      <c r="J3300">
        <v>27.2</v>
      </c>
      <c r="K3300">
        <v>868.78</v>
      </c>
      <c r="L3300" t="s">
        <v>14730</v>
      </c>
      <c r="M3300" s="2">
        <f t="shared" si="153"/>
        <v>45884.450694444444</v>
      </c>
      <c r="N3300" t="s">
        <v>14731</v>
      </c>
      <c r="O3300" s="2">
        <f t="shared" si="154"/>
        <v>45892.107361111113</v>
      </c>
      <c r="P3300" t="s">
        <v>14732</v>
      </c>
      <c r="Q3300" s="2">
        <f t="shared" si="155"/>
        <v>45892.06144675926</v>
      </c>
      <c r="R3300" t="s">
        <v>14733</v>
      </c>
      <c r="S3300" t="s">
        <v>30</v>
      </c>
      <c r="T33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00" s="5">
        <f>IF(tb_ship[[#This Row],[current_status]]&lt;&gt;"DELIVERED", "",
  ABS(tb_ship[[#This Row],[Formated_actual_delivery_timestamp]] - tb_ship[[#This Row],[Formatted_estimated_delivery_timestamp]])
)</f>
        <v>4.5914351852843538E-2</v>
      </c>
      <c r="X3300">
        <v>2</v>
      </c>
      <c r="Y3300">
        <v>2</v>
      </c>
      <c r="Z3300" t="b">
        <v>0</v>
      </c>
    </row>
    <row r="3301" spans="1:26" hidden="1" x14ac:dyDescent="0.25">
      <c r="A3301" t="s">
        <v>14734</v>
      </c>
      <c r="B3301" t="s">
        <v>74</v>
      </c>
      <c r="C3301" t="s">
        <v>23</v>
      </c>
      <c r="D3301" t="s">
        <v>34</v>
      </c>
      <c r="E3301" t="s">
        <v>24</v>
      </c>
      <c r="F3301" t="s">
        <v>230</v>
      </c>
      <c r="G3301" t="s">
        <v>68</v>
      </c>
      <c r="H3301" t="s">
        <v>319</v>
      </c>
      <c r="I3301" t="b">
        <v>1</v>
      </c>
      <c r="J3301">
        <v>26.88</v>
      </c>
      <c r="K3301">
        <v>600.64</v>
      </c>
      <c r="L3301" t="s">
        <v>14735</v>
      </c>
      <c r="M3301" s="2">
        <f t="shared" si="153"/>
        <v>45873.401388888888</v>
      </c>
      <c r="N3301" t="s">
        <v>14736</v>
      </c>
      <c r="O3301" s="2">
        <f t="shared" si="154"/>
        <v>45876.598657407405</v>
      </c>
      <c r="P3301" t="s">
        <v>14737</v>
      </c>
      <c r="Q3301" s="2">
        <f t="shared" si="155"/>
        <v>45876.221018518518</v>
      </c>
      <c r="R3301" t="s">
        <v>14737</v>
      </c>
      <c r="S3301" t="s">
        <v>30</v>
      </c>
      <c r="T33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01" s="5">
        <f>IF(tb_ship[[#This Row],[current_status]]&lt;&gt;"DELIVERED", "",
  ABS(tb_ship[[#This Row],[Formated_actual_delivery_timestamp]] - tb_ship[[#This Row],[Formatted_estimated_delivery_timestamp]])
)</f>
        <v>0.37763888888730435</v>
      </c>
      <c r="X3301">
        <v>2</v>
      </c>
      <c r="Y3301">
        <v>3</v>
      </c>
      <c r="Z3301" t="b">
        <v>0</v>
      </c>
    </row>
    <row r="3302" spans="1:26" hidden="1" x14ac:dyDescent="0.25">
      <c r="A3302" t="s">
        <v>14738</v>
      </c>
      <c r="B3302" t="s">
        <v>203</v>
      </c>
      <c r="C3302" t="s">
        <v>33</v>
      </c>
      <c r="D3302" t="s">
        <v>24</v>
      </c>
      <c r="E3302" t="s">
        <v>24</v>
      </c>
      <c r="F3302" t="s">
        <v>93</v>
      </c>
      <c r="G3302" t="s">
        <v>1833</v>
      </c>
      <c r="I3302" t="b">
        <v>0</v>
      </c>
      <c r="J3302">
        <v>9.57</v>
      </c>
      <c r="K3302">
        <v>666.96</v>
      </c>
      <c r="L3302" t="s">
        <v>14739</v>
      </c>
      <c r="M3302" s="2">
        <f t="shared" si="153"/>
        <v>46048.747916666667</v>
      </c>
      <c r="N3302" t="s">
        <v>14740</v>
      </c>
      <c r="O3302" s="2">
        <f t="shared" si="154"/>
        <v>46050.668993055559</v>
      </c>
      <c r="P3302" t="s">
        <v>14741</v>
      </c>
      <c r="Q3302" s="2">
        <f t="shared" si="155"/>
        <v>46050.671215277784</v>
      </c>
      <c r="R3302" t="s">
        <v>14742</v>
      </c>
      <c r="S3302" t="s">
        <v>30</v>
      </c>
      <c r="T33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2" s="5">
        <f>IF(tb_ship[[#This Row],[current_status]]&lt;&gt;"DELIVERED", "",
  ABS(tb_ship[[#This Row],[Formated_actual_delivery_timestamp]] - tb_ship[[#This Row],[Formatted_estimated_delivery_timestamp]])
)</f>
        <v>2.2222222251002677E-3</v>
      </c>
      <c r="X3302">
        <v>2</v>
      </c>
      <c r="Y3302">
        <v>1</v>
      </c>
      <c r="Z3302" t="b">
        <v>0</v>
      </c>
    </row>
    <row r="3303" spans="1:26" hidden="1" x14ac:dyDescent="0.25">
      <c r="A3303" t="s">
        <v>14743</v>
      </c>
      <c r="B3303" t="s">
        <v>203</v>
      </c>
      <c r="C3303" t="s">
        <v>33</v>
      </c>
      <c r="D3303" t="s">
        <v>34</v>
      </c>
      <c r="E3303" t="s">
        <v>24</v>
      </c>
      <c r="F3303" t="s">
        <v>209</v>
      </c>
      <c r="G3303" t="s">
        <v>68</v>
      </c>
      <c r="H3303" t="s">
        <v>319</v>
      </c>
      <c r="I3303" t="b">
        <v>1</v>
      </c>
      <c r="J3303">
        <v>10.83</v>
      </c>
      <c r="K3303">
        <v>354.8</v>
      </c>
      <c r="L3303" t="s">
        <v>14744</v>
      </c>
      <c r="M3303" s="2">
        <f t="shared" si="153"/>
        <v>45909.3</v>
      </c>
      <c r="N3303" t="s">
        <v>14745</v>
      </c>
      <c r="O3303" s="2">
        <f t="shared" si="154"/>
        <v>45914.31962962963</v>
      </c>
      <c r="P3303" t="s">
        <v>14746</v>
      </c>
      <c r="Q3303" s="2">
        <f t="shared" si="155"/>
        <v>45914.779895833337</v>
      </c>
      <c r="R3303" t="s">
        <v>14746</v>
      </c>
      <c r="S3303" t="s">
        <v>30</v>
      </c>
      <c r="T33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3" s="5">
        <f>IF(tb_ship[[#This Row],[current_status]]&lt;&gt;"DELIVERED", "",
  ABS(tb_ship[[#This Row],[Formated_actual_delivery_timestamp]] - tb_ship[[#This Row],[Formatted_estimated_delivery_timestamp]])
)</f>
        <v>0.46026620370685123</v>
      </c>
      <c r="X3303">
        <v>3</v>
      </c>
      <c r="Y3303">
        <v>5</v>
      </c>
      <c r="Z3303" t="b">
        <v>0</v>
      </c>
    </row>
    <row r="3304" spans="1:26" hidden="1" x14ac:dyDescent="0.25">
      <c r="A3304" t="s">
        <v>14747</v>
      </c>
      <c r="B3304" t="s">
        <v>58</v>
      </c>
      <c r="C3304" t="s">
        <v>33</v>
      </c>
      <c r="D3304" t="s">
        <v>44</v>
      </c>
      <c r="E3304" t="s">
        <v>24</v>
      </c>
      <c r="F3304" t="s">
        <v>2056</v>
      </c>
      <c r="G3304" t="s">
        <v>196</v>
      </c>
      <c r="H3304" t="s">
        <v>776</v>
      </c>
      <c r="I3304" t="b">
        <v>1</v>
      </c>
      <c r="J3304">
        <v>9</v>
      </c>
      <c r="K3304">
        <v>321</v>
      </c>
      <c r="L3304" t="s">
        <v>14748</v>
      </c>
      <c r="M3304" s="2">
        <f t="shared" si="153"/>
        <v>45997.256944444445</v>
      </c>
      <c r="N3304" t="s">
        <v>14749</v>
      </c>
      <c r="O3304" s="2">
        <f t="shared" si="154"/>
        <v>46005.130995370368</v>
      </c>
      <c r="P3304" t="s">
        <v>14750</v>
      </c>
      <c r="Q3304" s="2">
        <f t="shared" si="155"/>
        <v>46005.117037037038</v>
      </c>
      <c r="R3304" t="s">
        <v>14750</v>
      </c>
      <c r="S3304" t="s">
        <v>30</v>
      </c>
      <c r="T33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04" s="5">
        <f>IF(tb_ship[[#This Row],[current_status]]&lt;&gt;"DELIVERED", "",
  ABS(tb_ship[[#This Row],[Formated_actual_delivery_timestamp]] - tb_ship[[#This Row],[Formatted_estimated_delivery_timestamp]])
)</f>
        <v>1.395833332935581E-2</v>
      </c>
      <c r="X3304">
        <v>3</v>
      </c>
      <c r="Y3304">
        <v>4</v>
      </c>
      <c r="Z3304" t="b">
        <v>0</v>
      </c>
    </row>
    <row r="3305" spans="1:26" hidden="1" x14ac:dyDescent="0.25">
      <c r="A3305" t="s">
        <v>14751</v>
      </c>
      <c r="B3305" t="s">
        <v>67</v>
      </c>
      <c r="C3305" t="s">
        <v>51</v>
      </c>
      <c r="D3305" t="s">
        <v>52</v>
      </c>
      <c r="E3305" t="s">
        <v>173</v>
      </c>
      <c r="F3305" t="s">
        <v>92</v>
      </c>
      <c r="G3305" t="s">
        <v>421</v>
      </c>
      <c r="H3305" t="s">
        <v>412</v>
      </c>
      <c r="I3305" t="b">
        <v>0</v>
      </c>
      <c r="J3305">
        <v>29.52</v>
      </c>
      <c r="K3305">
        <v>712.68</v>
      </c>
      <c r="L3305" t="s">
        <v>14752</v>
      </c>
      <c r="M3305" s="2">
        <f t="shared" si="153"/>
        <v>45953.420833333337</v>
      </c>
      <c r="N3305" t="s">
        <v>14753</v>
      </c>
      <c r="O3305" s="2">
        <f t="shared" si="154"/>
        <v>45958.287187500006</v>
      </c>
      <c r="P3305" t="s">
        <v>14754</v>
      </c>
      <c r="Q3305" s="2">
        <f t="shared" si="155"/>
        <v>45958.819791666669</v>
      </c>
      <c r="R3305" t="s">
        <v>14754</v>
      </c>
      <c r="S3305" t="s">
        <v>30</v>
      </c>
      <c r="T33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5" s="5">
        <f>IF(tb_ship[[#This Row],[current_status]]&lt;&gt;"DELIVERED", "",
  ABS(tb_ship[[#This Row],[Formated_actual_delivery_timestamp]] - tb_ship[[#This Row],[Formatted_estimated_delivery_timestamp]])
)</f>
        <v>0.53260416666307719</v>
      </c>
      <c r="X3305">
        <v>2</v>
      </c>
      <c r="Y3305">
        <v>2</v>
      </c>
      <c r="Z3305" t="b">
        <v>0</v>
      </c>
    </row>
    <row r="3306" spans="1:26" hidden="1" x14ac:dyDescent="0.25">
      <c r="A3306" t="s">
        <v>14755</v>
      </c>
      <c r="B3306" t="s">
        <v>279</v>
      </c>
      <c r="C3306" t="s">
        <v>33</v>
      </c>
      <c r="D3306" t="s">
        <v>24</v>
      </c>
      <c r="E3306" t="s">
        <v>24</v>
      </c>
      <c r="F3306" t="s">
        <v>487</v>
      </c>
      <c r="G3306" t="s">
        <v>196</v>
      </c>
      <c r="H3306" t="s">
        <v>152</v>
      </c>
      <c r="I3306" t="b">
        <v>0</v>
      </c>
      <c r="J3306">
        <v>14.27</v>
      </c>
      <c r="K3306">
        <v>636.85</v>
      </c>
      <c r="L3306" t="s">
        <v>14756</v>
      </c>
      <c r="M3306" s="2">
        <f t="shared" si="153"/>
        <v>45839.763888888891</v>
      </c>
      <c r="N3306" t="s">
        <v>14757</v>
      </c>
      <c r="O3306" s="2">
        <f t="shared" si="154"/>
        <v>45840.533113425925</v>
      </c>
      <c r="P3306" t="s">
        <v>14758</v>
      </c>
      <c r="Q3306" s="2">
        <f t="shared" si="155"/>
        <v>45839.966631944444</v>
      </c>
      <c r="R3306" t="s">
        <v>14758</v>
      </c>
      <c r="S3306" t="s">
        <v>30</v>
      </c>
      <c r="T33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06" s="5">
        <f>IF(tb_ship[[#This Row],[current_status]]&lt;&gt;"DELIVERED", "",
  ABS(tb_ship[[#This Row],[Formated_actual_delivery_timestamp]] - tb_ship[[#This Row],[Formatted_estimated_delivery_timestamp]])
)</f>
        <v>0.56648148148087785</v>
      </c>
      <c r="X3306">
        <v>1</v>
      </c>
      <c r="Y3306">
        <v>2</v>
      </c>
      <c r="Z3306" t="b">
        <v>0</v>
      </c>
    </row>
    <row r="3307" spans="1:26" hidden="1" x14ac:dyDescent="0.25">
      <c r="A3307" t="s">
        <v>14759</v>
      </c>
      <c r="B3307" t="s">
        <v>203</v>
      </c>
      <c r="C3307" t="s">
        <v>33</v>
      </c>
      <c r="D3307" t="s">
        <v>24</v>
      </c>
      <c r="E3307" t="s">
        <v>52</v>
      </c>
      <c r="F3307" t="s">
        <v>25</v>
      </c>
      <c r="G3307" t="s">
        <v>53</v>
      </c>
      <c r="H3307" t="s">
        <v>216</v>
      </c>
      <c r="I3307" t="b">
        <v>1</v>
      </c>
      <c r="J3307">
        <v>8.69</v>
      </c>
      <c r="K3307">
        <v>522.38</v>
      </c>
      <c r="L3307" t="s">
        <v>14760</v>
      </c>
      <c r="M3307" s="2">
        <f t="shared" si="153"/>
        <v>45894.788194444445</v>
      </c>
      <c r="N3307" t="s">
        <v>14761</v>
      </c>
      <c r="O3307" s="2">
        <f t="shared" si="154"/>
        <v>45902.021226851852</v>
      </c>
      <c r="P3307" t="s">
        <v>14762</v>
      </c>
      <c r="Q3307" s="2">
        <f t="shared" si="155"/>
        <v>45902.282708333332</v>
      </c>
      <c r="R3307" t="s">
        <v>14762</v>
      </c>
      <c r="S3307" t="s">
        <v>30</v>
      </c>
      <c r="T33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7" s="5">
        <f>IF(tb_ship[[#This Row],[current_status]]&lt;&gt;"DELIVERED", "",
  ABS(tb_ship[[#This Row],[Formated_actual_delivery_timestamp]] - tb_ship[[#This Row],[Formatted_estimated_delivery_timestamp]])
)</f>
        <v>0.26148148148058681</v>
      </c>
      <c r="X3307">
        <v>3</v>
      </c>
      <c r="Y3307">
        <v>2</v>
      </c>
      <c r="Z3307" t="b">
        <v>0</v>
      </c>
    </row>
    <row r="3308" spans="1:26" hidden="1" x14ac:dyDescent="0.25">
      <c r="A3308" t="s">
        <v>14763</v>
      </c>
      <c r="B3308" t="s">
        <v>67</v>
      </c>
      <c r="C3308" t="s">
        <v>51</v>
      </c>
      <c r="D3308" t="s">
        <v>59</v>
      </c>
      <c r="E3308" t="s">
        <v>52</v>
      </c>
      <c r="F3308" t="s">
        <v>313</v>
      </c>
      <c r="G3308" t="s">
        <v>422</v>
      </c>
      <c r="H3308" t="s">
        <v>162</v>
      </c>
      <c r="I3308" t="b">
        <v>0</v>
      </c>
      <c r="J3308">
        <v>4.63</v>
      </c>
      <c r="K3308">
        <v>218.31</v>
      </c>
      <c r="L3308" t="s">
        <v>14764</v>
      </c>
      <c r="M3308" s="2">
        <f t="shared" si="153"/>
        <v>45814.470833333333</v>
      </c>
      <c r="N3308" t="s">
        <v>14765</v>
      </c>
      <c r="O3308" s="2">
        <f t="shared" si="154"/>
        <v>45821.480810185189</v>
      </c>
      <c r="P3308" t="s">
        <v>14766</v>
      </c>
      <c r="Q3308" s="2">
        <f t="shared" si="155"/>
        <v>45821.667708333334</v>
      </c>
      <c r="R3308" t="s">
        <v>14766</v>
      </c>
      <c r="S3308" t="s">
        <v>30</v>
      </c>
      <c r="T33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08" s="5">
        <f>IF(tb_ship[[#This Row],[current_status]]&lt;&gt;"DELIVERED", "",
  ABS(tb_ship[[#This Row],[Formated_actual_delivery_timestamp]] - tb_ship[[#This Row],[Formatted_estimated_delivery_timestamp]])
)</f>
        <v>0.18689814814570127</v>
      </c>
      <c r="X3308">
        <v>3</v>
      </c>
      <c r="Y3308">
        <v>5</v>
      </c>
      <c r="Z3308" t="b">
        <v>0</v>
      </c>
    </row>
    <row r="3309" spans="1:26" hidden="1" x14ac:dyDescent="0.25">
      <c r="A3309" t="s">
        <v>14767</v>
      </c>
      <c r="B3309" t="s">
        <v>827</v>
      </c>
      <c r="C3309" t="s">
        <v>33</v>
      </c>
      <c r="D3309" t="s">
        <v>173</v>
      </c>
      <c r="E3309" t="s">
        <v>52</v>
      </c>
      <c r="F3309" t="s">
        <v>460</v>
      </c>
      <c r="G3309" t="s">
        <v>76</v>
      </c>
      <c r="H3309" t="s">
        <v>465</v>
      </c>
      <c r="I3309" t="b">
        <v>0</v>
      </c>
      <c r="J3309">
        <v>7.8</v>
      </c>
      <c r="K3309">
        <v>747.33</v>
      </c>
      <c r="L3309" t="s">
        <v>14768</v>
      </c>
      <c r="M3309" s="2">
        <f t="shared" si="153"/>
        <v>45965.256944444445</v>
      </c>
      <c r="N3309" t="s">
        <v>14769</v>
      </c>
      <c r="O3309" s="2">
        <f t="shared" si="154"/>
        <v>45971.888599537036</v>
      </c>
      <c r="P3309" t="s">
        <v>14770</v>
      </c>
      <c r="Q3309" s="2">
        <f t="shared" si="155"/>
        <v>45970.950474537036</v>
      </c>
      <c r="R3309" t="s">
        <v>14771</v>
      </c>
      <c r="S3309" t="s">
        <v>30</v>
      </c>
      <c r="T33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09" s="5">
        <f>IF(tb_ship[[#This Row],[current_status]]&lt;&gt;"DELIVERED", "",
  ABS(tb_ship[[#This Row],[Formated_actual_delivery_timestamp]] - tb_ship[[#This Row],[Formatted_estimated_delivery_timestamp]])
)</f>
        <v>0.93812500000058208</v>
      </c>
      <c r="X3309">
        <v>3</v>
      </c>
      <c r="Y3309">
        <v>4</v>
      </c>
      <c r="Z3309" t="b">
        <v>0</v>
      </c>
    </row>
    <row r="3310" spans="1:26" hidden="1" x14ac:dyDescent="0.25">
      <c r="A3310" t="s">
        <v>14772</v>
      </c>
      <c r="B3310" t="s">
        <v>279</v>
      </c>
      <c r="C3310" t="s">
        <v>23</v>
      </c>
      <c r="D3310" t="s">
        <v>52</v>
      </c>
      <c r="E3310" t="s">
        <v>59</v>
      </c>
      <c r="F3310" t="s">
        <v>76</v>
      </c>
      <c r="G3310" t="s">
        <v>61</v>
      </c>
      <c r="H3310" t="s">
        <v>314</v>
      </c>
      <c r="I3310" t="b">
        <v>0</v>
      </c>
      <c r="J3310">
        <v>7.99</v>
      </c>
      <c r="K3310">
        <v>592.30999999999995</v>
      </c>
      <c r="L3310" t="s">
        <v>14773</v>
      </c>
      <c r="M3310" s="2">
        <f t="shared" si="153"/>
        <v>45868.495138888895</v>
      </c>
      <c r="N3310" t="s">
        <v>14774</v>
      </c>
      <c r="O3310" s="2">
        <f t="shared" si="154"/>
        <v>45873.591956018521</v>
      </c>
      <c r="P3310" t="s">
        <v>14775</v>
      </c>
      <c r="Q3310" s="2">
        <f t="shared" si="155"/>
        <v>45873.754166666666</v>
      </c>
      <c r="R3310" t="s">
        <v>14776</v>
      </c>
      <c r="S3310" t="s">
        <v>30</v>
      </c>
      <c r="T33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0" s="5">
        <f>IF(tb_ship[[#This Row],[current_status]]&lt;&gt;"DELIVERED", "",
  ABS(tb_ship[[#This Row],[Formated_actual_delivery_timestamp]] - tb_ship[[#This Row],[Formatted_estimated_delivery_timestamp]])
)</f>
        <v>0.16221064814453712</v>
      </c>
      <c r="X3310">
        <v>2</v>
      </c>
      <c r="Y3310">
        <v>5</v>
      </c>
      <c r="Z3310" t="b">
        <v>0</v>
      </c>
    </row>
    <row r="3311" spans="1:26" hidden="1" x14ac:dyDescent="0.25">
      <c r="A3311" t="s">
        <v>14777</v>
      </c>
      <c r="B3311" t="s">
        <v>573</v>
      </c>
      <c r="C3311" t="s">
        <v>23</v>
      </c>
      <c r="D3311" t="s">
        <v>301</v>
      </c>
      <c r="E3311" t="s">
        <v>24</v>
      </c>
      <c r="F3311" t="s">
        <v>302</v>
      </c>
      <c r="G3311" t="s">
        <v>35</v>
      </c>
      <c r="H3311" t="s">
        <v>303</v>
      </c>
      <c r="I3311" t="b">
        <v>1</v>
      </c>
      <c r="J3311">
        <v>50.17</v>
      </c>
      <c r="K3311">
        <v>402.02</v>
      </c>
      <c r="L3311" t="s">
        <v>14778</v>
      </c>
      <c r="M3311" s="2">
        <f t="shared" si="153"/>
        <v>45860.800000000003</v>
      </c>
      <c r="N3311" t="s">
        <v>14779</v>
      </c>
      <c r="O3311" s="2">
        <f t="shared" si="154"/>
        <v>45866.663124999999</v>
      </c>
      <c r="P3311" t="s">
        <v>14780</v>
      </c>
      <c r="Q3311" s="2">
        <f t="shared" si="155"/>
        <v>45866.461631944447</v>
      </c>
      <c r="R3311" t="s">
        <v>14780</v>
      </c>
      <c r="S3311" t="s">
        <v>30</v>
      </c>
      <c r="T33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11" s="5">
        <f>IF(tb_ship[[#This Row],[current_status]]&lt;&gt;"DELIVERED", "",
  ABS(tb_ship[[#This Row],[Formated_actual_delivery_timestamp]] - tb_ship[[#This Row],[Formatted_estimated_delivery_timestamp]])
)</f>
        <v>0.20149305555241881</v>
      </c>
      <c r="X3311">
        <v>1</v>
      </c>
      <c r="Y3311">
        <v>3</v>
      </c>
      <c r="Z3311" t="b">
        <v>0</v>
      </c>
    </row>
    <row r="3312" spans="1:26" hidden="1" x14ac:dyDescent="0.25">
      <c r="A3312" t="s">
        <v>14781</v>
      </c>
      <c r="B3312" t="s">
        <v>203</v>
      </c>
      <c r="C3312" t="s">
        <v>51</v>
      </c>
      <c r="D3312" t="s">
        <v>52</v>
      </c>
      <c r="E3312" t="s">
        <v>59</v>
      </c>
      <c r="F3312" t="s">
        <v>76</v>
      </c>
      <c r="G3312" t="s">
        <v>61</v>
      </c>
      <c r="H3312" t="s">
        <v>314</v>
      </c>
      <c r="I3312" t="b">
        <v>0</v>
      </c>
      <c r="J3312">
        <v>16.93</v>
      </c>
      <c r="K3312">
        <v>427</v>
      </c>
      <c r="L3312" t="s">
        <v>14782</v>
      </c>
      <c r="M3312" s="2">
        <f t="shared" si="153"/>
        <v>45919.448611111111</v>
      </c>
      <c r="N3312" t="s">
        <v>14783</v>
      </c>
      <c r="O3312" s="2">
        <f t="shared" si="154"/>
        <v>45923.722187500003</v>
      </c>
      <c r="P3312" t="s">
        <v>14784</v>
      </c>
      <c r="Q3312" s="2">
        <f t="shared" si="155"/>
        <v>45924.309733796297</v>
      </c>
      <c r="R3312" t="s">
        <v>14785</v>
      </c>
      <c r="S3312" t="s">
        <v>30</v>
      </c>
      <c r="T33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2" s="5">
        <f>IF(tb_ship[[#This Row],[current_status]]&lt;&gt;"DELIVERED", "",
  ABS(tb_ship[[#This Row],[Formated_actual_delivery_timestamp]] - tb_ship[[#This Row],[Formatted_estimated_delivery_timestamp]])
)</f>
        <v>0.58754629629402189</v>
      </c>
      <c r="X3312">
        <v>3</v>
      </c>
      <c r="Y3312">
        <v>3</v>
      </c>
      <c r="Z3312" t="b">
        <v>0</v>
      </c>
    </row>
    <row r="3313" spans="1:26" hidden="1" x14ac:dyDescent="0.25">
      <c r="A3313" t="s">
        <v>14786</v>
      </c>
      <c r="B3313" t="s">
        <v>58</v>
      </c>
      <c r="C3313" t="s">
        <v>43</v>
      </c>
      <c r="D3313" t="s">
        <v>24</v>
      </c>
      <c r="E3313" t="s">
        <v>816</v>
      </c>
      <c r="F3313" t="s">
        <v>196</v>
      </c>
      <c r="G3313" t="s">
        <v>117</v>
      </c>
      <c r="H3313" t="s">
        <v>14787</v>
      </c>
      <c r="I3313" t="b">
        <v>1</v>
      </c>
      <c r="J3313">
        <v>7.56</v>
      </c>
      <c r="K3313">
        <v>68.72</v>
      </c>
      <c r="L3313" t="s">
        <v>14788</v>
      </c>
      <c r="M3313" s="2">
        <f t="shared" si="153"/>
        <v>45975.03402777778</v>
      </c>
      <c r="N3313" t="s">
        <v>14789</v>
      </c>
      <c r="O3313" s="2">
        <f t="shared" si="154"/>
        <v>45972.404791666668</v>
      </c>
      <c r="P3313" t="s">
        <v>14790</v>
      </c>
      <c r="Q3313" s="2">
        <f t="shared" si="155"/>
        <v>45984.987349537034</v>
      </c>
      <c r="R3313" t="s">
        <v>14791</v>
      </c>
      <c r="S3313" t="s">
        <v>30</v>
      </c>
      <c r="T33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3" s="5">
        <f>IF(tb_ship[[#This Row],[current_status]]&lt;&gt;"DELIVERED", "",
  ABS(tb_ship[[#This Row],[Formated_actual_delivery_timestamp]] - tb_ship[[#This Row],[Formatted_estimated_delivery_timestamp]])
)</f>
        <v>12.582557870366145</v>
      </c>
      <c r="X3313">
        <v>4</v>
      </c>
      <c r="Y3313">
        <v>3</v>
      </c>
      <c r="Z3313" t="b">
        <v>1</v>
      </c>
    </row>
    <row r="3314" spans="1:26" hidden="1" x14ac:dyDescent="0.25">
      <c r="A3314" t="s">
        <v>14792</v>
      </c>
      <c r="B3314" t="s">
        <v>67</v>
      </c>
      <c r="C3314" t="s">
        <v>33</v>
      </c>
      <c r="D3314" t="s">
        <v>24</v>
      </c>
      <c r="E3314" t="s">
        <v>34</v>
      </c>
      <c r="F3314" t="s">
        <v>25</v>
      </c>
      <c r="G3314" t="s">
        <v>230</v>
      </c>
      <c r="H3314" t="s">
        <v>37</v>
      </c>
      <c r="I3314" t="b">
        <v>1</v>
      </c>
      <c r="J3314">
        <v>23.41</v>
      </c>
      <c r="K3314">
        <v>325.63</v>
      </c>
      <c r="L3314" t="s">
        <v>14793</v>
      </c>
      <c r="M3314" s="2">
        <f t="shared" si="153"/>
        <v>46024.987500000003</v>
      </c>
      <c r="N3314" t="s">
        <v>14794</v>
      </c>
      <c r="O3314" s="2">
        <f t="shared" si="154"/>
        <v>46031.858090277776</v>
      </c>
      <c r="P3314" t="s">
        <v>14795</v>
      </c>
      <c r="Q3314" s="2">
        <f t="shared" si="155"/>
        <v>46032.74795138889</v>
      </c>
      <c r="R3314" t="s">
        <v>14795</v>
      </c>
      <c r="S3314" t="s">
        <v>30</v>
      </c>
      <c r="T3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4" s="5">
        <f>IF(tb_ship[[#This Row],[current_status]]&lt;&gt;"DELIVERED", "",
  ABS(tb_ship[[#This Row],[Formated_actual_delivery_timestamp]] - tb_ship[[#This Row],[Formatted_estimated_delivery_timestamp]])
)</f>
        <v>0.88986111111444188</v>
      </c>
      <c r="X3314">
        <v>4</v>
      </c>
      <c r="Y3314">
        <v>3</v>
      </c>
      <c r="Z3314" t="b">
        <v>0</v>
      </c>
    </row>
    <row r="3315" spans="1:26" hidden="1" x14ac:dyDescent="0.25">
      <c r="A3315" t="s">
        <v>14796</v>
      </c>
      <c r="B3315" t="s">
        <v>186</v>
      </c>
      <c r="C3315" t="s">
        <v>43</v>
      </c>
      <c r="D3315" t="s">
        <v>173</v>
      </c>
      <c r="E3315" t="s">
        <v>52</v>
      </c>
      <c r="F3315" t="s">
        <v>6492</v>
      </c>
      <c r="G3315" t="s">
        <v>92</v>
      </c>
      <c r="H3315" t="s">
        <v>5902</v>
      </c>
      <c r="I3315" t="b">
        <v>0</v>
      </c>
      <c r="J3315">
        <v>17.64</v>
      </c>
      <c r="K3315">
        <v>414.46</v>
      </c>
      <c r="L3315" t="s">
        <v>14797</v>
      </c>
      <c r="M3315" s="2">
        <f t="shared" si="153"/>
        <v>45981.540972222225</v>
      </c>
      <c r="N3315" t="s">
        <v>14798</v>
      </c>
      <c r="O3315" s="2">
        <f t="shared" si="154"/>
        <v>45989.560069444444</v>
      </c>
      <c r="P3315" t="s">
        <v>14799</v>
      </c>
      <c r="Q3315" s="2">
        <f t="shared" si="155"/>
        <v>45989.90353009259</v>
      </c>
      <c r="R3315" t="s">
        <v>14800</v>
      </c>
      <c r="S3315" t="s">
        <v>30</v>
      </c>
      <c r="T33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5" s="5">
        <f>IF(tb_ship[[#This Row],[current_status]]&lt;&gt;"DELIVERED", "",
  ABS(tb_ship[[#This Row],[Formated_actual_delivery_timestamp]] - tb_ship[[#This Row],[Formatted_estimated_delivery_timestamp]])
)</f>
        <v>0.34346064814599231</v>
      </c>
      <c r="X3315">
        <v>4</v>
      </c>
      <c r="Y3315">
        <v>3</v>
      </c>
      <c r="Z3315" t="b">
        <v>0</v>
      </c>
    </row>
    <row r="3316" spans="1:26" hidden="1" x14ac:dyDescent="0.25">
      <c r="A3316" t="s">
        <v>14801</v>
      </c>
      <c r="B3316" t="s">
        <v>42</v>
      </c>
      <c r="C3316" t="s">
        <v>33</v>
      </c>
      <c r="D3316" t="s">
        <v>173</v>
      </c>
      <c r="E3316" t="s">
        <v>52</v>
      </c>
      <c r="F3316" t="s">
        <v>174</v>
      </c>
      <c r="G3316" t="s">
        <v>329</v>
      </c>
      <c r="H3316" t="s">
        <v>292</v>
      </c>
      <c r="I3316" t="b">
        <v>0</v>
      </c>
      <c r="J3316">
        <v>3.29</v>
      </c>
      <c r="K3316">
        <v>25.33</v>
      </c>
      <c r="L3316" t="s">
        <v>14802</v>
      </c>
      <c r="M3316" s="2">
        <f t="shared" si="153"/>
        <v>45887.332638888889</v>
      </c>
      <c r="N3316" t="s">
        <v>14803</v>
      </c>
      <c r="O3316" s="2">
        <f t="shared" si="154"/>
        <v>45895.866215277783</v>
      </c>
      <c r="P3316" t="s">
        <v>14804</v>
      </c>
      <c r="Q3316" s="2">
        <f t="shared" si="155"/>
        <v>45896.232488425929</v>
      </c>
      <c r="R3316" t="s">
        <v>14805</v>
      </c>
      <c r="S3316" t="s">
        <v>30</v>
      </c>
      <c r="T33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6" s="5">
        <f>IF(tb_ship[[#This Row],[current_status]]&lt;&gt;"DELIVERED", "",
  ABS(tb_ship[[#This Row],[Formated_actual_delivery_timestamp]] - tb_ship[[#This Row],[Formatted_estimated_delivery_timestamp]])
)</f>
        <v>0.36627314814541023</v>
      </c>
      <c r="X3316">
        <v>3</v>
      </c>
      <c r="Y3316">
        <v>5</v>
      </c>
      <c r="Z3316" t="b">
        <v>0</v>
      </c>
    </row>
    <row r="3317" spans="1:26" hidden="1" x14ac:dyDescent="0.25">
      <c r="A3317" t="s">
        <v>14806</v>
      </c>
      <c r="B3317" t="s">
        <v>335</v>
      </c>
      <c r="C3317" t="s">
        <v>51</v>
      </c>
      <c r="D3317" t="s">
        <v>24</v>
      </c>
      <c r="E3317" t="s">
        <v>24</v>
      </c>
      <c r="F3317" t="s">
        <v>249</v>
      </c>
      <c r="G3317" t="s">
        <v>151</v>
      </c>
      <c r="H3317" t="s">
        <v>152</v>
      </c>
      <c r="I3317" t="b">
        <v>0</v>
      </c>
      <c r="J3317">
        <v>10.74</v>
      </c>
      <c r="K3317">
        <v>579.35</v>
      </c>
      <c r="L3317" t="s">
        <v>14807</v>
      </c>
      <c r="M3317" s="2">
        <f t="shared" si="153"/>
        <v>45896.865277777782</v>
      </c>
      <c r="N3317" t="s">
        <v>14808</v>
      </c>
      <c r="O3317" s="2">
        <f t="shared" si="154"/>
        <v>45898.421400462968</v>
      </c>
      <c r="P3317" t="s">
        <v>14809</v>
      </c>
      <c r="Q3317" s="2">
        <f t="shared" si="155"/>
        <v>45898.620219907411</v>
      </c>
      <c r="R3317" t="s">
        <v>14810</v>
      </c>
      <c r="S3317" t="s">
        <v>30</v>
      </c>
      <c r="T33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7" s="5">
        <f>IF(tb_ship[[#This Row],[current_status]]&lt;&gt;"DELIVERED", "",
  ABS(tb_ship[[#This Row],[Formated_actual_delivery_timestamp]] - tb_ship[[#This Row],[Formatted_estimated_delivery_timestamp]])
)</f>
        <v>0.19881944444205146</v>
      </c>
      <c r="X3317">
        <v>1</v>
      </c>
      <c r="Y3317">
        <v>2</v>
      </c>
      <c r="Z3317" t="b">
        <v>0</v>
      </c>
    </row>
    <row r="3318" spans="1:26" hidden="1" x14ac:dyDescent="0.25">
      <c r="A3318" t="s">
        <v>14811</v>
      </c>
      <c r="B3318" t="s">
        <v>22</v>
      </c>
      <c r="C3318" t="s">
        <v>43</v>
      </c>
      <c r="D3318" t="s">
        <v>24</v>
      </c>
      <c r="E3318" t="s">
        <v>24</v>
      </c>
      <c r="F3318" t="s">
        <v>68</v>
      </c>
      <c r="G3318" t="s">
        <v>249</v>
      </c>
      <c r="H3318" t="s">
        <v>488</v>
      </c>
      <c r="I3318" t="b">
        <v>0</v>
      </c>
      <c r="J3318">
        <v>29.34</v>
      </c>
      <c r="K3318">
        <v>1586.82</v>
      </c>
      <c r="L3318" t="s">
        <v>14812</v>
      </c>
      <c r="M3318" s="2">
        <f t="shared" si="153"/>
        <v>46013.761805555558</v>
      </c>
      <c r="N3318" t="s">
        <v>14813</v>
      </c>
      <c r="O3318" s="2">
        <f t="shared" si="154"/>
        <v>46016.705949074079</v>
      </c>
      <c r="P3318" t="s">
        <v>14814</v>
      </c>
      <c r="Q3318" s="2">
        <f t="shared" si="155"/>
        <v>46016.616759259261</v>
      </c>
      <c r="R3318" t="s">
        <v>14814</v>
      </c>
      <c r="S3318" t="s">
        <v>30</v>
      </c>
      <c r="T33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18" s="5">
        <f>IF(tb_ship[[#This Row],[current_status]]&lt;&gt;"DELIVERED", "",
  ABS(tb_ship[[#This Row],[Formated_actual_delivery_timestamp]] - tb_ship[[#This Row],[Formatted_estimated_delivery_timestamp]])
)</f>
        <v>8.9189814818382729E-2</v>
      </c>
      <c r="X3318">
        <v>2</v>
      </c>
      <c r="Y3318">
        <v>1</v>
      </c>
      <c r="Z3318" t="b">
        <v>0</v>
      </c>
    </row>
    <row r="3319" spans="1:26" hidden="1" x14ac:dyDescent="0.25">
      <c r="A3319" t="s">
        <v>14815</v>
      </c>
      <c r="B3319" t="s">
        <v>186</v>
      </c>
      <c r="C3319" t="s">
        <v>23</v>
      </c>
      <c r="D3319" t="s">
        <v>116</v>
      </c>
      <c r="E3319" t="s">
        <v>24</v>
      </c>
      <c r="F3319" t="s">
        <v>136</v>
      </c>
      <c r="G3319" t="s">
        <v>35</v>
      </c>
      <c r="H3319" t="s">
        <v>1348</v>
      </c>
      <c r="I3319" t="b">
        <v>1</v>
      </c>
      <c r="J3319">
        <v>5.18</v>
      </c>
      <c r="K3319">
        <v>35.01</v>
      </c>
      <c r="L3319" t="s">
        <v>14816</v>
      </c>
      <c r="M3319" s="2">
        <f t="shared" si="153"/>
        <v>46040.491666666669</v>
      </c>
      <c r="N3319" t="s">
        <v>14817</v>
      </c>
      <c r="O3319" s="2">
        <f t="shared" si="154"/>
        <v>46044.954375000001</v>
      </c>
      <c r="P3319" t="s">
        <v>14818</v>
      </c>
      <c r="Q3319" s="2">
        <f t="shared" si="155"/>
        <v>46045.540370370371</v>
      </c>
      <c r="R3319" t="s">
        <v>14818</v>
      </c>
      <c r="S3319" t="s">
        <v>30</v>
      </c>
      <c r="T33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19" s="5">
        <f>IF(tb_ship[[#This Row],[current_status]]&lt;&gt;"DELIVERED", "",
  ABS(tb_ship[[#This Row],[Formated_actual_delivery_timestamp]] - tb_ship[[#This Row],[Formatted_estimated_delivery_timestamp]])
)</f>
        <v>0.58599537036934635</v>
      </c>
      <c r="X3319">
        <v>2</v>
      </c>
      <c r="Y3319">
        <v>5</v>
      </c>
      <c r="Z3319" t="b">
        <v>0</v>
      </c>
    </row>
    <row r="3320" spans="1:26" hidden="1" x14ac:dyDescent="0.25">
      <c r="A3320" t="s">
        <v>14819</v>
      </c>
      <c r="B3320" t="s">
        <v>203</v>
      </c>
      <c r="C3320" t="s">
        <v>43</v>
      </c>
      <c r="D3320" t="s">
        <v>301</v>
      </c>
      <c r="E3320" t="s">
        <v>24</v>
      </c>
      <c r="F3320" t="s">
        <v>302</v>
      </c>
      <c r="G3320" t="s">
        <v>189</v>
      </c>
      <c r="I3320" t="b">
        <v>1</v>
      </c>
      <c r="J3320">
        <v>20.55</v>
      </c>
      <c r="K3320">
        <v>2221.61</v>
      </c>
      <c r="L3320" t="s">
        <v>14820</v>
      </c>
      <c r="M3320" s="2">
        <f t="shared" si="153"/>
        <v>45927.479166666664</v>
      </c>
      <c r="N3320" t="s">
        <v>14821</v>
      </c>
      <c r="O3320" s="2">
        <f t="shared" si="154"/>
        <v>45935.361157407409</v>
      </c>
      <c r="P3320" t="s">
        <v>14822</v>
      </c>
      <c r="Q3320" s="2">
        <f t="shared" si="155"/>
        <v>45935.760011574072</v>
      </c>
      <c r="R3320" t="s">
        <v>14822</v>
      </c>
      <c r="S3320" t="s">
        <v>30</v>
      </c>
      <c r="T33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0" s="5">
        <f>IF(tb_ship[[#This Row],[current_status]]&lt;&gt;"DELIVERED", "",
  ABS(tb_ship[[#This Row],[Formated_actual_delivery_timestamp]] - tb_ship[[#This Row],[Formatted_estimated_delivery_timestamp]])
)</f>
        <v>0.39885416666220408</v>
      </c>
      <c r="X3320">
        <v>3</v>
      </c>
      <c r="Y3320">
        <v>5</v>
      </c>
      <c r="Z3320" t="b">
        <v>0</v>
      </c>
    </row>
    <row r="3321" spans="1:26" hidden="1" x14ac:dyDescent="0.25">
      <c r="A3321" t="s">
        <v>14823</v>
      </c>
      <c r="B3321" t="s">
        <v>955</v>
      </c>
      <c r="C3321" t="s">
        <v>23</v>
      </c>
      <c r="D3321" t="s">
        <v>100</v>
      </c>
      <c r="E3321" t="s">
        <v>24</v>
      </c>
      <c r="F3321" t="s">
        <v>513</v>
      </c>
      <c r="G3321" t="s">
        <v>93</v>
      </c>
      <c r="H3321" t="s">
        <v>223</v>
      </c>
      <c r="I3321" t="b">
        <v>1</v>
      </c>
      <c r="J3321">
        <v>158.41999999999999</v>
      </c>
      <c r="K3321">
        <v>3048.32</v>
      </c>
      <c r="L3321" t="s">
        <v>14824</v>
      </c>
      <c r="M3321" s="2">
        <f t="shared" si="153"/>
        <v>45918.154861111114</v>
      </c>
      <c r="N3321" t="s">
        <v>14825</v>
      </c>
      <c r="O3321" s="2">
        <f t="shared" si="154"/>
        <v>45920.664479166669</v>
      </c>
      <c r="P3321" t="s">
        <v>14826</v>
      </c>
      <c r="Q3321" s="2">
        <f t="shared" si="155"/>
        <v>45921.319641203707</v>
      </c>
      <c r="R3321" t="s">
        <v>14827</v>
      </c>
      <c r="S3321" t="s">
        <v>30</v>
      </c>
      <c r="T33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1" s="5">
        <f>IF(tb_ship[[#This Row],[current_status]]&lt;&gt;"DELIVERED", "",
  ABS(tb_ship[[#This Row],[Formated_actual_delivery_timestamp]] - tb_ship[[#This Row],[Formatted_estimated_delivery_timestamp]])
)</f>
        <v>0.65516203703737119</v>
      </c>
      <c r="X3321">
        <v>2</v>
      </c>
      <c r="Y3321">
        <v>2</v>
      </c>
      <c r="Z3321" t="b">
        <v>0</v>
      </c>
    </row>
    <row r="3322" spans="1:26" hidden="1" x14ac:dyDescent="0.25">
      <c r="A3322" t="s">
        <v>14828</v>
      </c>
      <c r="B3322" t="s">
        <v>279</v>
      </c>
      <c r="C3322" t="s">
        <v>43</v>
      </c>
      <c r="D3322" t="s">
        <v>52</v>
      </c>
      <c r="E3322" t="s">
        <v>59</v>
      </c>
      <c r="F3322" t="s">
        <v>76</v>
      </c>
      <c r="G3322" t="s">
        <v>313</v>
      </c>
      <c r="I3322" t="b">
        <v>0</v>
      </c>
      <c r="J3322">
        <v>4.66</v>
      </c>
      <c r="K3322">
        <v>185.81</v>
      </c>
      <c r="L3322" t="s">
        <v>14829</v>
      </c>
      <c r="M3322" s="2">
        <f t="shared" si="153"/>
        <v>46065.592361111114</v>
      </c>
      <c r="N3322" t="s">
        <v>14830</v>
      </c>
      <c r="O3322" s="2">
        <f t="shared" si="154"/>
        <v>46073.043576388889</v>
      </c>
      <c r="P3322" t="s">
        <v>14831</v>
      </c>
      <c r="Q3322" s="2">
        <f t="shared" si="155"/>
        <v>46073.220856481479</v>
      </c>
      <c r="R3322" t="s">
        <v>14832</v>
      </c>
      <c r="S3322" t="s">
        <v>30</v>
      </c>
      <c r="T33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2" s="5">
        <f>IF(tb_ship[[#This Row],[current_status]]&lt;&gt;"DELIVERED", "",
  ABS(tb_ship[[#This Row],[Formated_actual_delivery_timestamp]] - tb_ship[[#This Row],[Formatted_estimated_delivery_timestamp]])
)</f>
        <v>0.17728009259008104</v>
      </c>
      <c r="X3322">
        <v>2</v>
      </c>
      <c r="Y3322">
        <v>4</v>
      </c>
      <c r="Z3322" t="b">
        <v>0</v>
      </c>
    </row>
    <row r="3323" spans="1:26" hidden="1" x14ac:dyDescent="0.25">
      <c r="A3323" t="s">
        <v>14833</v>
      </c>
      <c r="B3323" t="s">
        <v>58</v>
      </c>
      <c r="C3323" t="s">
        <v>33</v>
      </c>
      <c r="D3323" t="s">
        <v>24</v>
      </c>
      <c r="E3323" t="s">
        <v>24</v>
      </c>
      <c r="F3323" t="s">
        <v>35</v>
      </c>
      <c r="G3323" t="s">
        <v>35</v>
      </c>
      <c r="H3323" t="s">
        <v>69</v>
      </c>
      <c r="I3323" t="b">
        <v>0</v>
      </c>
      <c r="J3323">
        <v>2.4</v>
      </c>
      <c r="K3323">
        <v>26.92</v>
      </c>
      <c r="L3323" t="s">
        <v>14834</v>
      </c>
      <c r="M3323" s="2">
        <f t="shared" si="153"/>
        <v>45986.84652777778</v>
      </c>
      <c r="N3323" t="s">
        <v>14835</v>
      </c>
      <c r="O3323" s="2">
        <f t="shared" si="154"/>
        <v>45985.033263888894</v>
      </c>
      <c r="P3323" t="s">
        <v>14836</v>
      </c>
      <c r="Q3323" s="2">
        <f t="shared" si="155"/>
        <v>45989.84920138889</v>
      </c>
      <c r="R3323" t="s">
        <v>14836</v>
      </c>
      <c r="S3323" t="s">
        <v>30</v>
      </c>
      <c r="T33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3" s="5">
        <f>IF(tb_ship[[#This Row],[current_status]]&lt;&gt;"DELIVERED", "",
  ABS(tb_ship[[#This Row],[Formated_actual_delivery_timestamp]] - tb_ship[[#This Row],[Formatted_estimated_delivery_timestamp]])
)</f>
        <v>4.8159374999959255</v>
      </c>
      <c r="X3323">
        <v>1</v>
      </c>
      <c r="Y3323">
        <v>2</v>
      </c>
      <c r="Z3323" t="b">
        <v>1</v>
      </c>
    </row>
    <row r="3324" spans="1:26" hidden="1" x14ac:dyDescent="0.25">
      <c r="A3324" t="s">
        <v>14837</v>
      </c>
      <c r="B3324" t="s">
        <v>67</v>
      </c>
      <c r="C3324" t="s">
        <v>23</v>
      </c>
      <c r="D3324" t="s">
        <v>24</v>
      </c>
      <c r="E3324" t="s">
        <v>24</v>
      </c>
      <c r="F3324" t="s">
        <v>1828</v>
      </c>
      <c r="G3324" t="s">
        <v>35</v>
      </c>
      <c r="H3324" t="s">
        <v>26</v>
      </c>
      <c r="I3324" t="b">
        <v>0</v>
      </c>
      <c r="J3324">
        <v>32.36</v>
      </c>
      <c r="K3324">
        <v>1206.74</v>
      </c>
      <c r="L3324" t="s">
        <v>14838</v>
      </c>
      <c r="M3324" s="2">
        <f t="shared" si="153"/>
        <v>46045.586111111115</v>
      </c>
      <c r="N3324" t="s">
        <v>14839</v>
      </c>
      <c r="O3324" s="2">
        <f t="shared" si="154"/>
        <v>46046.876122685186</v>
      </c>
      <c r="P3324" t="s">
        <v>14840</v>
      </c>
      <c r="Q3324" s="2">
        <f t="shared" si="155"/>
        <v>46046.607916666668</v>
      </c>
      <c r="R3324" t="s">
        <v>14841</v>
      </c>
      <c r="S3324" t="s">
        <v>30</v>
      </c>
      <c r="T33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24" s="5">
        <f>IF(tb_ship[[#This Row],[current_status]]&lt;&gt;"DELIVERED", "",
  ABS(tb_ship[[#This Row],[Formated_actual_delivery_timestamp]] - tb_ship[[#This Row],[Formatted_estimated_delivery_timestamp]])
)</f>
        <v>0.268206018517958</v>
      </c>
      <c r="X3324">
        <v>3</v>
      </c>
      <c r="Y3324">
        <v>1</v>
      </c>
      <c r="Z3324" t="b">
        <v>0</v>
      </c>
    </row>
    <row r="3325" spans="1:26" hidden="1" x14ac:dyDescent="0.25">
      <c r="A3325" t="s">
        <v>14842</v>
      </c>
      <c r="B3325" t="s">
        <v>67</v>
      </c>
      <c r="C3325" t="s">
        <v>33</v>
      </c>
      <c r="D3325" t="s">
        <v>34</v>
      </c>
      <c r="E3325" t="s">
        <v>52</v>
      </c>
      <c r="F3325" t="s">
        <v>209</v>
      </c>
      <c r="G3325" t="s">
        <v>791</v>
      </c>
      <c r="H3325" t="s">
        <v>77</v>
      </c>
      <c r="I3325" t="b">
        <v>0</v>
      </c>
      <c r="J3325">
        <v>3.03</v>
      </c>
      <c r="K3325">
        <v>18.98</v>
      </c>
      <c r="L3325" t="s">
        <v>14843</v>
      </c>
      <c r="M3325" s="2">
        <f t="shared" si="153"/>
        <v>45848.34375</v>
      </c>
      <c r="N3325" t="s">
        <v>14844</v>
      </c>
      <c r="O3325" s="2">
        <f t="shared" si="154"/>
        <v>45857.001550925925</v>
      </c>
      <c r="P3325" t="s">
        <v>14845</v>
      </c>
      <c r="Q3325" s="2">
        <f t="shared" si="155"/>
        <v>45856.85292824074</v>
      </c>
      <c r="R3325" t="s">
        <v>14845</v>
      </c>
      <c r="S3325" t="s">
        <v>30</v>
      </c>
      <c r="T33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25" s="5">
        <f>IF(tb_ship[[#This Row],[current_status]]&lt;&gt;"DELIVERED", "",
  ABS(tb_ship[[#This Row],[Formated_actual_delivery_timestamp]] - tb_ship[[#This Row],[Formatted_estimated_delivery_timestamp]])
)</f>
        <v>0.14862268518481869</v>
      </c>
      <c r="X3325">
        <v>2</v>
      </c>
      <c r="Y3325">
        <v>4</v>
      </c>
      <c r="Z3325" t="b">
        <v>0</v>
      </c>
    </row>
    <row r="3326" spans="1:26" hidden="1" x14ac:dyDescent="0.25">
      <c r="A3326" t="s">
        <v>14846</v>
      </c>
      <c r="B3326" t="s">
        <v>67</v>
      </c>
      <c r="C3326" t="s">
        <v>51</v>
      </c>
      <c r="D3326" t="s">
        <v>187</v>
      </c>
      <c r="E3326" t="s">
        <v>24</v>
      </c>
      <c r="F3326" t="s">
        <v>597</v>
      </c>
      <c r="G3326" t="s">
        <v>196</v>
      </c>
      <c r="H3326" t="s">
        <v>927</v>
      </c>
      <c r="I3326" t="b">
        <v>1</v>
      </c>
      <c r="J3326">
        <v>6.08</v>
      </c>
      <c r="K3326">
        <v>278.77</v>
      </c>
      <c r="L3326" t="s">
        <v>14847</v>
      </c>
      <c r="M3326" s="2">
        <f t="shared" si="153"/>
        <v>45854.149305555555</v>
      </c>
      <c r="N3326" t="s">
        <v>14848</v>
      </c>
      <c r="O3326" s="2">
        <f t="shared" si="154"/>
        <v>45859.77685185185</v>
      </c>
      <c r="P3326" t="s">
        <v>14849</v>
      </c>
      <c r="Q3326" s="2">
        <f t="shared" si="155"/>
        <v>45859.627326388887</v>
      </c>
      <c r="R3326" t="s">
        <v>14850</v>
      </c>
      <c r="S3326" t="s">
        <v>30</v>
      </c>
      <c r="T33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26" s="5">
        <f>IF(tb_ship[[#This Row],[current_status]]&lt;&gt;"DELIVERED", "",
  ABS(tb_ship[[#This Row],[Formated_actual_delivery_timestamp]] - tb_ship[[#This Row],[Formatted_estimated_delivery_timestamp]])
)</f>
        <v>0.14952546296262881</v>
      </c>
      <c r="X3326">
        <v>1</v>
      </c>
      <c r="Y3326">
        <v>3</v>
      </c>
      <c r="Z3326" t="b">
        <v>0</v>
      </c>
    </row>
    <row r="3327" spans="1:26" hidden="1" x14ac:dyDescent="0.25">
      <c r="A3327" t="s">
        <v>14851</v>
      </c>
      <c r="B3327" t="s">
        <v>67</v>
      </c>
      <c r="C3327" t="s">
        <v>33</v>
      </c>
      <c r="D3327" t="s">
        <v>44</v>
      </c>
      <c r="E3327" t="s">
        <v>24</v>
      </c>
      <c r="F3327" t="s">
        <v>135</v>
      </c>
      <c r="G3327" t="s">
        <v>189</v>
      </c>
      <c r="H3327" t="s">
        <v>181</v>
      </c>
      <c r="I3327" t="b">
        <v>1</v>
      </c>
      <c r="J3327">
        <v>3.05</v>
      </c>
      <c r="K3327">
        <v>108.67</v>
      </c>
      <c r="L3327" t="s">
        <v>14852</v>
      </c>
      <c r="M3327" s="2">
        <f t="shared" si="153"/>
        <v>45880.240277777775</v>
      </c>
      <c r="N3327" t="s">
        <v>14853</v>
      </c>
      <c r="O3327" s="2">
        <f t="shared" si="154"/>
        <v>45889.155300925922</v>
      </c>
      <c r="P3327" t="s">
        <v>14854</v>
      </c>
      <c r="Q3327" s="2">
        <f t="shared" si="155"/>
        <v>45889.208634259259</v>
      </c>
      <c r="R3327" t="s">
        <v>14854</v>
      </c>
      <c r="S3327" t="s">
        <v>30</v>
      </c>
      <c r="T33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27" s="5">
        <f>IF(tb_ship[[#This Row],[current_status]]&lt;&gt;"DELIVERED", "",
  ABS(tb_ship[[#This Row],[Formated_actual_delivery_timestamp]] - tb_ship[[#This Row],[Formatted_estimated_delivery_timestamp]])
)</f>
        <v>5.3333333336922806E-2</v>
      </c>
      <c r="X3327">
        <v>3</v>
      </c>
      <c r="Y3327">
        <v>2</v>
      </c>
      <c r="Z3327" t="b">
        <v>0</v>
      </c>
    </row>
    <row r="3328" spans="1:26" hidden="1" x14ac:dyDescent="0.25">
      <c r="A3328" t="s">
        <v>14855</v>
      </c>
      <c r="B3328" t="s">
        <v>58</v>
      </c>
      <c r="C3328" t="s">
        <v>33</v>
      </c>
      <c r="D3328" t="s">
        <v>24</v>
      </c>
      <c r="E3328" t="s">
        <v>24</v>
      </c>
      <c r="F3328" t="s">
        <v>128</v>
      </c>
      <c r="G3328" t="s">
        <v>249</v>
      </c>
      <c r="H3328" t="s">
        <v>69</v>
      </c>
      <c r="I3328" t="b">
        <v>0</v>
      </c>
      <c r="J3328">
        <v>20.12</v>
      </c>
      <c r="K3328">
        <v>303.13</v>
      </c>
      <c r="L3328" t="s">
        <v>14856</v>
      </c>
      <c r="M3328" s="2">
        <f t="shared" si="153"/>
        <v>46008.946527777778</v>
      </c>
      <c r="N3328" t="s">
        <v>14857</v>
      </c>
      <c r="O3328" s="2">
        <f t="shared" si="154"/>
        <v>46010.964583333334</v>
      </c>
      <c r="Q3328" s="2" t="str">
        <f t="shared" si="155"/>
        <v/>
      </c>
      <c r="R3328" t="s">
        <v>14858</v>
      </c>
      <c r="S3328" t="s">
        <v>140</v>
      </c>
      <c r="T33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28" s="5" t="str">
        <f>IF(tb_ship[[#This Row],[current_status]]&lt;&gt;"DELIVERED", "",
  ABS(tb_ship[[#This Row],[Formated_actual_delivery_timestamp]] - tb_ship[[#This Row],[Formatted_estimated_delivery_timestamp]])
)</f>
        <v/>
      </c>
      <c r="V3328" t="s">
        <v>6510</v>
      </c>
      <c r="X3328">
        <v>11</v>
      </c>
      <c r="Y3328">
        <v>1</v>
      </c>
      <c r="Z3328" t="b">
        <v>1</v>
      </c>
    </row>
    <row r="3329" spans="1:26" hidden="1" x14ac:dyDescent="0.25">
      <c r="A3329" t="s">
        <v>14859</v>
      </c>
      <c r="B3329" t="s">
        <v>279</v>
      </c>
      <c r="C3329" t="s">
        <v>43</v>
      </c>
      <c r="D3329" t="s">
        <v>24</v>
      </c>
      <c r="E3329" t="s">
        <v>44</v>
      </c>
      <c r="F3329" t="s">
        <v>93</v>
      </c>
      <c r="G3329" t="s">
        <v>117</v>
      </c>
      <c r="H3329" t="s">
        <v>546</v>
      </c>
      <c r="I3329" t="b">
        <v>1</v>
      </c>
      <c r="J3329">
        <v>7.39</v>
      </c>
      <c r="K3329">
        <v>1104.83</v>
      </c>
      <c r="L3329" t="s">
        <v>14860</v>
      </c>
      <c r="M3329" s="2">
        <f t="shared" si="153"/>
        <v>46038.59652777778</v>
      </c>
      <c r="N3329" t="s">
        <v>14861</v>
      </c>
      <c r="O3329" s="2">
        <f t="shared" si="154"/>
        <v>46047.941550925927</v>
      </c>
      <c r="P3329" t="s">
        <v>14862</v>
      </c>
      <c r="Q3329" s="2">
        <f t="shared" si="155"/>
        <v>46047.747939814813</v>
      </c>
      <c r="R3329" t="s">
        <v>14862</v>
      </c>
      <c r="S3329" t="s">
        <v>30</v>
      </c>
      <c r="T33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29" s="5">
        <f>IF(tb_ship[[#This Row],[current_status]]&lt;&gt;"DELIVERED", "",
  ABS(tb_ship[[#This Row],[Formated_actual_delivery_timestamp]] - tb_ship[[#This Row],[Formatted_estimated_delivery_timestamp]])
)</f>
        <v>0.19361111111356877</v>
      </c>
      <c r="X3329">
        <v>4</v>
      </c>
      <c r="Y3329">
        <v>3</v>
      </c>
      <c r="Z3329" t="b">
        <v>0</v>
      </c>
    </row>
    <row r="3330" spans="1:26" hidden="1" x14ac:dyDescent="0.25">
      <c r="A3330" t="s">
        <v>14863</v>
      </c>
      <c r="B3330" t="s">
        <v>335</v>
      </c>
      <c r="C3330" t="s">
        <v>23</v>
      </c>
      <c r="D3330" t="s">
        <v>116</v>
      </c>
      <c r="E3330" t="s">
        <v>24</v>
      </c>
      <c r="F3330" t="s">
        <v>1405</v>
      </c>
      <c r="G3330" t="s">
        <v>151</v>
      </c>
      <c r="H3330" t="s">
        <v>377</v>
      </c>
      <c r="I3330" t="b">
        <v>1</v>
      </c>
      <c r="J3330">
        <v>21.62</v>
      </c>
      <c r="K3330">
        <v>488.05</v>
      </c>
      <c r="L3330" t="s">
        <v>14864</v>
      </c>
      <c r="M3330" s="2">
        <f t="shared" ref="M3330:M3393" si="156">_xlfn.LET(
    _xlpm.iso, L3330,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45891.645138888889</v>
      </c>
      <c r="N3330" t="s">
        <v>14865</v>
      </c>
      <c r="O3330" s="2">
        <f t="shared" si="154"/>
        <v>45896.457256944443</v>
      </c>
      <c r="P3330" t="s">
        <v>14866</v>
      </c>
      <c r="Q3330" s="2">
        <f t="shared" si="155"/>
        <v>45896.057673611111</v>
      </c>
      <c r="R3330" t="s">
        <v>14866</v>
      </c>
      <c r="S3330" t="s">
        <v>30</v>
      </c>
      <c r="T33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30" s="5">
        <f>IF(tb_ship[[#This Row],[current_status]]&lt;&gt;"DELIVERED", "",
  ABS(tb_ship[[#This Row],[Formated_actual_delivery_timestamp]] - tb_ship[[#This Row],[Formatted_estimated_delivery_timestamp]])
)</f>
        <v>0.39958333333197515</v>
      </c>
      <c r="X3330">
        <v>2</v>
      </c>
      <c r="Y3330">
        <v>4</v>
      </c>
      <c r="Z3330" t="b">
        <v>0</v>
      </c>
    </row>
    <row r="3331" spans="1:26" hidden="1" x14ac:dyDescent="0.25">
      <c r="A3331" t="s">
        <v>14867</v>
      </c>
      <c r="B3331" t="s">
        <v>58</v>
      </c>
      <c r="C3331" t="s">
        <v>23</v>
      </c>
      <c r="D3331" t="s">
        <v>44</v>
      </c>
      <c r="E3331" t="s">
        <v>24</v>
      </c>
      <c r="F3331" t="s">
        <v>45</v>
      </c>
      <c r="G3331" t="s">
        <v>35</v>
      </c>
      <c r="H3331" t="s">
        <v>181</v>
      </c>
      <c r="I3331" t="b">
        <v>1</v>
      </c>
      <c r="J3331">
        <v>6.7</v>
      </c>
      <c r="K3331">
        <v>579.4</v>
      </c>
      <c r="L3331" t="s">
        <v>14868</v>
      </c>
      <c r="M3331" s="2">
        <f t="shared" si="156"/>
        <v>45946.087499999994</v>
      </c>
      <c r="N3331" t="s">
        <v>14869</v>
      </c>
      <c r="O3331" s="2">
        <f t="shared" ref="O3331:O3394" si="157">_xlfn.LET(
    _xlpm.iso, N3331,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45948.933310185181</v>
      </c>
      <c r="P3331" t="s">
        <v>14870</v>
      </c>
      <c r="Q3331" s="2">
        <f t="shared" ref="Q3331:Q3394" si="158">IF(P3331="", "", _xlfn.LET(
    _xlpm.iso, P3331,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45949.731863425921</v>
      </c>
      <c r="R3331" t="s">
        <v>14870</v>
      </c>
      <c r="S3331" t="s">
        <v>30</v>
      </c>
      <c r="T33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31" s="5">
        <f>IF(tb_ship[[#This Row],[current_status]]&lt;&gt;"DELIVERED", "",
  ABS(tb_ship[[#This Row],[Formated_actual_delivery_timestamp]] - tb_ship[[#This Row],[Formatted_estimated_delivery_timestamp]])
)</f>
        <v>0.79855324074014788</v>
      </c>
      <c r="X3331">
        <v>3</v>
      </c>
      <c r="Y3331">
        <v>2</v>
      </c>
      <c r="Z3331" t="b">
        <v>0</v>
      </c>
    </row>
    <row r="3332" spans="1:26" hidden="1" x14ac:dyDescent="0.25">
      <c r="A3332" t="s">
        <v>14871</v>
      </c>
      <c r="B3332" t="s">
        <v>67</v>
      </c>
      <c r="C3332" t="s">
        <v>51</v>
      </c>
      <c r="D3332" t="s">
        <v>24</v>
      </c>
      <c r="E3332" t="s">
        <v>24</v>
      </c>
      <c r="F3332" t="s">
        <v>93</v>
      </c>
      <c r="G3332" t="s">
        <v>68</v>
      </c>
      <c r="H3332" t="s">
        <v>525</v>
      </c>
      <c r="I3332" t="b">
        <v>0</v>
      </c>
      <c r="J3332">
        <v>5.86</v>
      </c>
      <c r="K3332">
        <v>76.010000000000005</v>
      </c>
      <c r="L3332" t="s">
        <v>14872</v>
      </c>
      <c r="M3332" s="2">
        <f t="shared" si="156"/>
        <v>45989.298611111109</v>
      </c>
      <c r="N3332" t="s">
        <v>14873</v>
      </c>
      <c r="O3332" s="2">
        <f t="shared" si="157"/>
        <v>45991.260543981487</v>
      </c>
      <c r="P3332" t="s">
        <v>14874</v>
      </c>
      <c r="Q3332" s="2">
        <f t="shared" si="158"/>
        <v>45991.778946759259</v>
      </c>
      <c r="R3332" t="s">
        <v>14874</v>
      </c>
      <c r="S3332" t="s">
        <v>30</v>
      </c>
      <c r="T33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32" s="5">
        <f>IF(tb_ship[[#This Row],[current_status]]&lt;&gt;"DELIVERED", "",
  ABS(tb_ship[[#This Row],[Formated_actual_delivery_timestamp]] - tb_ship[[#This Row],[Formatted_estimated_delivery_timestamp]])
)</f>
        <v>0.51840277777228039</v>
      </c>
      <c r="X3332">
        <v>2</v>
      </c>
      <c r="Y3332">
        <v>2</v>
      </c>
      <c r="Z3332" t="b">
        <v>0</v>
      </c>
    </row>
    <row r="3333" spans="1:26" hidden="1" x14ac:dyDescent="0.25">
      <c r="A3333" t="s">
        <v>14875</v>
      </c>
      <c r="B3333" t="s">
        <v>99</v>
      </c>
      <c r="C3333" t="s">
        <v>33</v>
      </c>
      <c r="D3333" t="s">
        <v>187</v>
      </c>
      <c r="E3333" t="s">
        <v>24</v>
      </c>
      <c r="F3333" t="s">
        <v>285</v>
      </c>
      <c r="G3333" t="s">
        <v>196</v>
      </c>
      <c r="H3333" t="s">
        <v>308</v>
      </c>
      <c r="I3333" t="b">
        <v>1</v>
      </c>
      <c r="J3333">
        <v>12.86</v>
      </c>
      <c r="K3333">
        <v>126.93</v>
      </c>
      <c r="L3333" t="s">
        <v>14876</v>
      </c>
      <c r="M3333" s="2">
        <f t="shared" si="156"/>
        <v>46074.209027777775</v>
      </c>
      <c r="N3333" t="s">
        <v>14877</v>
      </c>
      <c r="O3333" s="2">
        <f t="shared" si="157"/>
        <v>46082.03769675926</v>
      </c>
      <c r="P3333" t="s">
        <v>14878</v>
      </c>
      <c r="Q3333" s="2">
        <f t="shared" si="158"/>
        <v>46082.264699074076</v>
      </c>
      <c r="R3333" t="s">
        <v>14878</v>
      </c>
      <c r="S3333" t="s">
        <v>30</v>
      </c>
      <c r="T33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33" s="5">
        <f>IF(tb_ship[[#This Row],[current_status]]&lt;&gt;"DELIVERED", "",
  ABS(tb_ship[[#This Row],[Formated_actual_delivery_timestamp]] - tb_ship[[#This Row],[Formatted_estimated_delivery_timestamp]])
)</f>
        <v>0.22700231481576338</v>
      </c>
      <c r="X3333">
        <v>3</v>
      </c>
      <c r="Y3333">
        <v>4</v>
      </c>
      <c r="Z3333" t="b">
        <v>0</v>
      </c>
    </row>
    <row r="3334" spans="1:26" hidden="1" x14ac:dyDescent="0.25">
      <c r="A3334" t="s">
        <v>14879</v>
      </c>
      <c r="B3334" t="s">
        <v>150</v>
      </c>
      <c r="C3334" t="s">
        <v>43</v>
      </c>
      <c r="D3334" t="s">
        <v>24</v>
      </c>
      <c r="E3334" t="s">
        <v>24</v>
      </c>
      <c r="F3334" t="s">
        <v>35</v>
      </c>
      <c r="G3334" t="s">
        <v>151</v>
      </c>
      <c r="H3334" t="s">
        <v>152</v>
      </c>
      <c r="I3334" t="b">
        <v>0</v>
      </c>
      <c r="J3334">
        <v>21.85</v>
      </c>
      <c r="K3334">
        <v>1188.71</v>
      </c>
      <c r="L3334" t="s">
        <v>14880</v>
      </c>
      <c r="M3334" s="2">
        <f t="shared" si="156"/>
        <v>45858.648611111115</v>
      </c>
      <c r="N3334" t="s">
        <v>14881</v>
      </c>
      <c r="O3334" s="2">
        <f t="shared" si="157"/>
        <v>45861.527175925927</v>
      </c>
      <c r="P3334" t="s">
        <v>14882</v>
      </c>
      <c r="Q3334" s="2">
        <f t="shared" si="158"/>
        <v>45861.564016203709</v>
      </c>
      <c r="R3334" t="s">
        <v>14882</v>
      </c>
      <c r="S3334" t="s">
        <v>30</v>
      </c>
      <c r="T33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34" s="5">
        <f>IF(tb_ship[[#This Row],[current_status]]&lt;&gt;"DELIVERED", "",
  ABS(tb_ship[[#This Row],[Formated_actual_delivery_timestamp]] - tb_ship[[#This Row],[Formatted_estimated_delivery_timestamp]])
)</f>
        <v>3.684027778217569E-2</v>
      </c>
      <c r="X3334">
        <v>2</v>
      </c>
      <c r="Y3334">
        <v>2</v>
      </c>
      <c r="Z3334" t="b">
        <v>0</v>
      </c>
    </row>
    <row r="3335" spans="1:26" hidden="1" x14ac:dyDescent="0.25">
      <c r="A3335" t="s">
        <v>14883</v>
      </c>
      <c r="B3335" t="s">
        <v>91</v>
      </c>
      <c r="C3335" t="s">
        <v>33</v>
      </c>
      <c r="D3335" t="s">
        <v>24</v>
      </c>
      <c r="E3335" t="s">
        <v>24</v>
      </c>
      <c r="F3335" t="s">
        <v>35</v>
      </c>
      <c r="G3335" t="s">
        <v>249</v>
      </c>
      <c r="H3335" t="s">
        <v>152</v>
      </c>
      <c r="I3335" t="b">
        <v>0</v>
      </c>
      <c r="J3335">
        <v>11.74</v>
      </c>
      <c r="K3335">
        <v>652.84</v>
      </c>
      <c r="L3335" t="s">
        <v>14884</v>
      </c>
      <c r="M3335" s="2">
        <f t="shared" si="156"/>
        <v>45854.688888888893</v>
      </c>
      <c r="N3335" t="s">
        <v>14885</v>
      </c>
      <c r="O3335" s="2">
        <f t="shared" si="157"/>
        <v>45857.316157407404</v>
      </c>
      <c r="P3335" t="s">
        <v>14886</v>
      </c>
      <c r="Q3335" s="2">
        <f t="shared" si="158"/>
        <v>45857.271817129629</v>
      </c>
      <c r="R3335" t="s">
        <v>14886</v>
      </c>
      <c r="S3335" t="s">
        <v>30</v>
      </c>
      <c r="T33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35" s="5">
        <f>IF(tb_ship[[#This Row],[current_status]]&lt;&gt;"DELIVERED", "",
  ABS(tb_ship[[#This Row],[Formated_actual_delivery_timestamp]] - tb_ship[[#This Row],[Formatted_estimated_delivery_timestamp]])
)</f>
        <v>4.4340277774608694E-2</v>
      </c>
      <c r="X3335">
        <v>4</v>
      </c>
      <c r="Y3335">
        <v>1</v>
      </c>
      <c r="Z3335" t="b">
        <v>0</v>
      </c>
    </row>
    <row r="3336" spans="1:26" hidden="1" x14ac:dyDescent="0.25">
      <c r="A3336" t="s">
        <v>14887</v>
      </c>
      <c r="B3336" t="s">
        <v>279</v>
      </c>
      <c r="C3336" t="s">
        <v>43</v>
      </c>
      <c r="D3336" t="s">
        <v>915</v>
      </c>
      <c r="E3336" t="s">
        <v>24</v>
      </c>
      <c r="F3336" t="s">
        <v>916</v>
      </c>
      <c r="G3336" t="s">
        <v>151</v>
      </c>
      <c r="H3336" t="s">
        <v>3163</v>
      </c>
      <c r="I3336" t="b">
        <v>1</v>
      </c>
      <c r="J3336">
        <v>9.0500000000000007</v>
      </c>
      <c r="K3336">
        <v>658.42</v>
      </c>
      <c r="L3336" t="s">
        <v>14888</v>
      </c>
      <c r="M3336" s="2">
        <f t="shared" si="156"/>
        <v>45853.655555555561</v>
      </c>
      <c r="N3336" t="s">
        <v>14889</v>
      </c>
      <c r="O3336" s="2">
        <f t="shared" si="157"/>
        <v>45864.143240740741</v>
      </c>
      <c r="P3336" t="s">
        <v>14890</v>
      </c>
      <c r="Q3336" s="2">
        <f t="shared" si="158"/>
        <v>45864.718206018515</v>
      </c>
      <c r="R3336" t="s">
        <v>14891</v>
      </c>
      <c r="S3336" t="s">
        <v>30</v>
      </c>
      <c r="T3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36" s="5">
        <f>IF(tb_ship[[#This Row],[current_status]]&lt;&gt;"DELIVERED", "",
  ABS(tb_ship[[#This Row],[Formated_actual_delivery_timestamp]] - tb_ship[[#This Row],[Formatted_estimated_delivery_timestamp]])
)</f>
        <v>0.57496527777402662</v>
      </c>
      <c r="X3336">
        <v>3</v>
      </c>
      <c r="Y3336">
        <v>5</v>
      </c>
      <c r="Z3336" t="b">
        <v>0</v>
      </c>
    </row>
    <row r="3337" spans="1:26" hidden="1" x14ac:dyDescent="0.25">
      <c r="A3337" t="s">
        <v>14892</v>
      </c>
      <c r="B3337" t="s">
        <v>955</v>
      </c>
      <c r="C3337" t="s">
        <v>43</v>
      </c>
      <c r="D3337" t="s">
        <v>44</v>
      </c>
      <c r="E3337" t="s">
        <v>52</v>
      </c>
      <c r="F3337" t="s">
        <v>45</v>
      </c>
      <c r="G3337" t="s">
        <v>236</v>
      </c>
      <c r="H3337" t="s">
        <v>3074</v>
      </c>
      <c r="I3337" t="b">
        <v>1</v>
      </c>
      <c r="J3337">
        <v>9.9700000000000006</v>
      </c>
      <c r="K3337">
        <v>619</v>
      </c>
      <c r="L3337" t="s">
        <v>14893</v>
      </c>
      <c r="M3337" s="2">
        <f t="shared" si="156"/>
        <v>46017.095833333333</v>
      </c>
      <c r="N3337" t="s">
        <v>14894</v>
      </c>
      <c r="O3337" s="2">
        <f t="shared" si="157"/>
        <v>46025.067002314812</v>
      </c>
      <c r="P3337" t="s">
        <v>14895</v>
      </c>
      <c r="Q3337" s="2">
        <f t="shared" si="158"/>
        <v>46024.030659722222</v>
      </c>
      <c r="R3337" t="s">
        <v>14896</v>
      </c>
      <c r="S3337" t="s">
        <v>30</v>
      </c>
      <c r="T33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37" s="5">
        <f>IF(tb_ship[[#This Row],[current_status]]&lt;&gt;"DELIVERED", "",
  ABS(tb_ship[[#This Row],[Formated_actual_delivery_timestamp]] - tb_ship[[#This Row],[Formatted_estimated_delivery_timestamp]])
)</f>
        <v>1.03634259258979</v>
      </c>
      <c r="X3337">
        <v>2</v>
      </c>
      <c r="Y3337">
        <v>2</v>
      </c>
      <c r="Z3337" t="b">
        <v>0</v>
      </c>
    </row>
    <row r="3338" spans="1:26" hidden="1" x14ac:dyDescent="0.25">
      <c r="A3338" t="s">
        <v>14897</v>
      </c>
      <c r="B3338" t="s">
        <v>67</v>
      </c>
      <c r="C3338" t="s">
        <v>51</v>
      </c>
      <c r="D3338" t="s">
        <v>187</v>
      </c>
      <c r="E3338" t="s">
        <v>24</v>
      </c>
      <c r="F3338" t="s">
        <v>597</v>
      </c>
      <c r="G3338" t="s">
        <v>407</v>
      </c>
      <c r="H3338" t="s">
        <v>927</v>
      </c>
      <c r="I3338" t="b">
        <v>1</v>
      </c>
      <c r="J3338">
        <v>20.239999999999998</v>
      </c>
      <c r="K3338">
        <v>518.30999999999995</v>
      </c>
      <c r="L3338" t="s">
        <v>14898</v>
      </c>
      <c r="M3338" s="2">
        <f t="shared" si="156"/>
        <v>45926.067361111112</v>
      </c>
      <c r="N3338" t="s">
        <v>14899</v>
      </c>
      <c r="O3338" s="2">
        <f t="shared" si="157"/>
        <v>45927.87703703704</v>
      </c>
      <c r="Q3338" s="2" t="str">
        <f t="shared" si="158"/>
        <v/>
      </c>
      <c r="R3338" t="s">
        <v>14900</v>
      </c>
      <c r="S3338" t="s">
        <v>140</v>
      </c>
      <c r="T33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38" s="5" t="str">
        <f>IF(tb_ship[[#This Row],[current_status]]&lt;&gt;"DELIVERED", "",
  ABS(tb_ship[[#This Row],[Formated_actual_delivery_timestamp]] - tb_ship[[#This Row],[Formatted_estimated_delivery_timestamp]])
)</f>
        <v/>
      </c>
      <c r="V3338" t="s">
        <v>194</v>
      </c>
      <c r="W3338" t="s">
        <v>158</v>
      </c>
      <c r="X3338">
        <v>7</v>
      </c>
      <c r="Y3338">
        <v>3</v>
      </c>
      <c r="Z3338" t="b">
        <v>1</v>
      </c>
    </row>
    <row r="3339" spans="1:26" hidden="1" x14ac:dyDescent="0.25">
      <c r="A3339" t="s">
        <v>14901</v>
      </c>
      <c r="B3339" t="s">
        <v>58</v>
      </c>
      <c r="C3339" t="s">
        <v>43</v>
      </c>
      <c r="D3339" t="s">
        <v>52</v>
      </c>
      <c r="E3339" t="s">
        <v>59</v>
      </c>
      <c r="F3339" t="s">
        <v>236</v>
      </c>
      <c r="G3339" t="s">
        <v>160</v>
      </c>
      <c r="H3339" t="s">
        <v>314</v>
      </c>
      <c r="I3339" t="b">
        <v>0</v>
      </c>
      <c r="J3339">
        <v>6.69</v>
      </c>
      <c r="K3339">
        <v>169.25</v>
      </c>
      <c r="L3339" t="s">
        <v>14902</v>
      </c>
      <c r="M3339" s="2">
        <f t="shared" si="156"/>
        <v>45888.381944444445</v>
      </c>
      <c r="N3339" t="s">
        <v>14903</v>
      </c>
      <c r="O3339" s="2">
        <f t="shared" si="157"/>
        <v>45904.895868055559</v>
      </c>
      <c r="P3339" t="s">
        <v>14904</v>
      </c>
      <c r="Q3339" s="2">
        <f t="shared" si="158"/>
        <v>45904.84375</v>
      </c>
      <c r="R3339" t="s">
        <v>14905</v>
      </c>
      <c r="S3339" t="s">
        <v>30</v>
      </c>
      <c r="T33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39" s="5">
        <f>IF(tb_ship[[#This Row],[current_status]]&lt;&gt;"DELIVERED", "",
  ABS(tb_ship[[#This Row],[Formated_actual_delivery_timestamp]] - tb_ship[[#This Row],[Formatted_estimated_delivery_timestamp]])
)</f>
        <v>5.2118055558821652E-2</v>
      </c>
      <c r="X3339">
        <v>1</v>
      </c>
      <c r="Y3339">
        <v>3</v>
      </c>
      <c r="Z3339" t="b">
        <v>0</v>
      </c>
    </row>
    <row r="3340" spans="1:26" hidden="1" x14ac:dyDescent="0.25">
      <c r="A3340" t="s">
        <v>14906</v>
      </c>
      <c r="B3340" t="s">
        <v>660</v>
      </c>
      <c r="C3340" t="s">
        <v>33</v>
      </c>
      <c r="D3340" t="s">
        <v>24</v>
      </c>
      <c r="E3340" t="s">
        <v>24</v>
      </c>
      <c r="F3340" t="s">
        <v>407</v>
      </c>
      <c r="G3340" t="s">
        <v>1259</v>
      </c>
      <c r="H3340" t="s">
        <v>152</v>
      </c>
      <c r="I3340" t="b">
        <v>0</v>
      </c>
      <c r="J3340">
        <v>2.89</v>
      </c>
      <c r="K3340">
        <v>56.8</v>
      </c>
      <c r="L3340" t="s">
        <v>14907</v>
      </c>
      <c r="M3340" s="2">
        <f t="shared" si="156"/>
        <v>45911.484027777777</v>
      </c>
      <c r="N3340" t="s">
        <v>14908</v>
      </c>
      <c r="O3340" s="2">
        <f t="shared" si="157"/>
        <v>45913.497476851851</v>
      </c>
      <c r="P3340" t="s">
        <v>14909</v>
      </c>
      <c r="Q3340" s="2">
        <f t="shared" si="158"/>
        <v>45913.216967592591</v>
      </c>
      <c r="R3340" t="s">
        <v>14910</v>
      </c>
      <c r="S3340" t="s">
        <v>30</v>
      </c>
      <c r="T33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40" s="5">
        <f>IF(tb_ship[[#This Row],[current_status]]&lt;&gt;"DELIVERED", "",
  ABS(tb_ship[[#This Row],[Formated_actual_delivery_timestamp]] - tb_ship[[#This Row],[Formatted_estimated_delivery_timestamp]])
)</f>
        <v>0.28050925926072523</v>
      </c>
      <c r="X3340">
        <v>3</v>
      </c>
      <c r="Y3340">
        <v>1</v>
      </c>
      <c r="Z3340" t="b">
        <v>0</v>
      </c>
    </row>
    <row r="3341" spans="1:26" hidden="1" x14ac:dyDescent="0.25">
      <c r="A3341" t="s">
        <v>14911</v>
      </c>
      <c r="B3341" t="s">
        <v>99</v>
      </c>
      <c r="C3341" t="s">
        <v>33</v>
      </c>
      <c r="D3341" t="s">
        <v>44</v>
      </c>
      <c r="E3341" t="s">
        <v>116</v>
      </c>
      <c r="F3341" t="s">
        <v>109</v>
      </c>
      <c r="G3341" t="s">
        <v>2693</v>
      </c>
      <c r="H3341" t="s">
        <v>119</v>
      </c>
      <c r="I3341" t="b">
        <v>1</v>
      </c>
      <c r="J3341">
        <v>4.43</v>
      </c>
      <c r="K3341">
        <v>130.47999999999999</v>
      </c>
      <c r="L3341" t="s">
        <v>14912</v>
      </c>
      <c r="M3341" s="2">
        <f t="shared" si="156"/>
        <v>45921.968055555553</v>
      </c>
      <c r="N3341" t="s">
        <v>14913</v>
      </c>
      <c r="O3341" s="2">
        <f t="shared" si="157"/>
        <v>45927.999363425923</v>
      </c>
      <c r="Q3341" s="2" t="str">
        <f t="shared" si="158"/>
        <v/>
      </c>
      <c r="R3341" t="s">
        <v>14914</v>
      </c>
      <c r="S3341" t="s">
        <v>673</v>
      </c>
      <c r="T33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41" s="5" t="str">
        <f>IF(tb_ship[[#This Row],[current_status]]&lt;&gt;"DELIVERED", "",
  ABS(tb_ship[[#This Row],[Formated_actual_delivery_timestamp]] - tb_ship[[#This Row],[Formatted_estimated_delivery_timestamp]])
)</f>
        <v/>
      </c>
      <c r="V3341" t="s">
        <v>194</v>
      </c>
      <c r="X3341">
        <v>6</v>
      </c>
      <c r="Y3341">
        <v>4</v>
      </c>
      <c r="Z3341" t="b">
        <v>1</v>
      </c>
    </row>
    <row r="3342" spans="1:26" hidden="1" x14ac:dyDescent="0.25">
      <c r="A3342" t="s">
        <v>14915</v>
      </c>
      <c r="B3342" t="s">
        <v>827</v>
      </c>
      <c r="D3342" t="s">
        <v>100</v>
      </c>
      <c r="E3342" t="s">
        <v>24</v>
      </c>
      <c r="F3342" t="s">
        <v>1883</v>
      </c>
      <c r="G3342" t="s">
        <v>25</v>
      </c>
      <c r="H3342" t="s">
        <v>223</v>
      </c>
      <c r="I3342" t="b">
        <v>1</v>
      </c>
      <c r="J3342">
        <v>4.6900000000000004</v>
      </c>
      <c r="K3342">
        <v>240.27</v>
      </c>
      <c r="L3342" t="s">
        <v>14916</v>
      </c>
      <c r="M3342" s="2">
        <f t="shared" si="156"/>
        <v>45896.06527777778</v>
      </c>
      <c r="N3342" t="s">
        <v>14917</v>
      </c>
      <c r="O3342" s="2">
        <f t="shared" si="157"/>
        <v>45898.400833333333</v>
      </c>
      <c r="P3342" t="s">
        <v>14918</v>
      </c>
      <c r="Q3342" s="2">
        <f t="shared" si="158"/>
        <v>45897.97347222222</v>
      </c>
      <c r="R3342" t="s">
        <v>14918</v>
      </c>
      <c r="S3342" t="s">
        <v>30</v>
      </c>
      <c r="T33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42" s="5">
        <f>IF(tb_ship[[#This Row],[current_status]]&lt;&gt;"DELIVERED", "",
  ABS(tb_ship[[#This Row],[Formated_actual_delivery_timestamp]] - tb_ship[[#This Row],[Formatted_estimated_delivery_timestamp]])
)</f>
        <v>0.42736111111298669</v>
      </c>
      <c r="X3342">
        <v>1</v>
      </c>
      <c r="Y3342">
        <v>3</v>
      </c>
      <c r="Z3342" t="b">
        <v>0</v>
      </c>
    </row>
    <row r="3343" spans="1:26" hidden="1" x14ac:dyDescent="0.25">
      <c r="A3343" t="s">
        <v>14919</v>
      </c>
      <c r="B3343" t="s">
        <v>58</v>
      </c>
      <c r="C3343" t="s">
        <v>43</v>
      </c>
      <c r="D3343" t="s">
        <v>52</v>
      </c>
      <c r="E3343" t="s">
        <v>59</v>
      </c>
      <c r="F3343" t="s">
        <v>422</v>
      </c>
      <c r="G3343" t="s">
        <v>61</v>
      </c>
      <c r="H3343" t="s">
        <v>314</v>
      </c>
      <c r="I3343" t="b">
        <v>0</v>
      </c>
      <c r="J3343">
        <v>50.67</v>
      </c>
      <c r="K3343">
        <v>1503.73</v>
      </c>
      <c r="L3343" t="s">
        <v>14920</v>
      </c>
      <c r="M3343" s="2">
        <f t="shared" si="156"/>
        <v>45852.453472222223</v>
      </c>
      <c r="N3343" t="s">
        <v>14921</v>
      </c>
      <c r="O3343" s="2">
        <f t="shared" si="157"/>
        <v>45860.249432870369</v>
      </c>
      <c r="P3343" t="s">
        <v>14922</v>
      </c>
      <c r="Q3343" s="2">
        <f t="shared" si="158"/>
        <v>45859.842303240745</v>
      </c>
      <c r="R3343" t="s">
        <v>14922</v>
      </c>
      <c r="S3343" t="s">
        <v>30</v>
      </c>
      <c r="T33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43" s="5">
        <f>IF(tb_ship[[#This Row],[current_status]]&lt;&gt;"DELIVERED", "",
  ABS(tb_ship[[#This Row],[Formated_actual_delivery_timestamp]] - tb_ship[[#This Row],[Formatted_estimated_delivery_timestamp]])
)</f>
        <v>0.40712962962425081</v>
      </c>
      <c r="X3343">
        <v>3</v>
      </c>
      <c r="Y3343">
        <v>3</v>
      </c>
      <c r="Z3343" t="b">
        <v>0</v>
      </c>
    </row>
    <row r="3344" spans="1:26" hidden="1" x14ac:dyDescent="0.25">
      <c r="A3344" t="s">
        <v>14923</v>
      </c>
      <c r="B3344" t="s">
        <v>186</v>
      </c>
      <c r="C3344" t="s">
        <v>43</v>
      </c>
      <c r="D3344" t="s">
        <v>24</v>
      </c>
      <c r="E3344" t="s">
        <v>52</v>
      </c>
      <c r="F3344" t="s">
        <v>128</v>
      </c>
      <c r="G3344" t="s">
        <v>5156</v>
      </c>
      <c r="H3344" t="s">
        <v>216</v>
      </c>
      <c r="I3344" t="b">
        <v>1</v>
      </c>
      <c r="J3344">
        <v>6.05</v>
      </c>
      <c r="K3344">
        <v>121.71</v>
      </c>
      <c r="L3344" t="s">
        <v>14924</v>
      </c>
      <c r="M3344" s="2">
        <f t="shared" si="156"/>
        <v>45959.468055555553</v>
      </c>
      <c r="N3344" t="s">
        <v>14925</v>
      </c>
      <c r="O3344" s="2">
        <f t="shared" si="157"/>
        <v>45967.298009259262</v>
      </c>
      <c r="P3344" t="s">
        <v>14926</v>
      </c>
      <c r="Q3344" s="2">
        <f t="shared" si="158"/>
        <v>45966.850023148152</v>
      </c>
      <c r="R3344" t="s">
        <v>14927</v>
      </c>
      <c r="S3344" t="s">
        <v>30</v>
      </c>
      <c r="T33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44" s="5">
        <f>IF(tb_ship[[#This Row],[current_status]]&lt;&gt;"DELIVERED", "",
  ABS(tb_ship[[#This Row],[Formated_actual_delivery_timestamp]] - tb_ship[[#This Row],[Formatted_estimated_delivery_timestamp]])
)</f>
        <v>0.44798611111036735</v>
      </c>
      <c r="X3344">
        <v>3</v>
      </c>
      <c r="Y3344">
        <v>3</v>
      </c>
      <c r="Z3344" t="b">
        <v>0</v>
      </c>
    </row>
    <row r="3345" spans="1:26" hidden="1" x14ac:dyDescent="0.25">
      <c r="A3345" t="s">
        <v>14928</v>
      </c>
      <c r="B3345" t="s">
        <v>755</v>
      </c>
      <c r="D3345" t="s">
        <v>301</v>
      </c>
      <c r="E3345" t="s">
        <v>24</v>
      </c>
      <c r="F3345" t="s">
        <v>302</v>
      </c>
      <c r="G3345" t="s">
        <v>524</v>
      </c>
      <c r="H3345" t="s">
        <v>303</v>
      </c>
      <c r="I3345" t="b">
        <v>1</v>
      </c>
      <c r="J3345">
        <v>19.78</v>
      </c>
      <c r="K3345">
        <v>1238.0999999999999</v>
      </c>
      <c r="L3345" t="s">
        <v>14929</v>
      </c>
      <c r="M3345" s="2">
        <f t="shared" si="156"/>
        <v>45873.78402777778</v>
      </c>
      <c r="N3345" t="s">
        <v>14930</v>
      </c>
      <c r="O3345" s="2">
        <f t="shared" si="157"/>
        <v>45872.531053240738</v>
      </c>
      <c r="P3345" t="s">
        <v>14931</v>
      </c>
      <c r="Q3345" s="2">
        <f t="shared" si="158"/>
        <v>45879.41915509259</v>
      </c>
      <c r="R3345" t="s">
        <v>14931</v>
      </c>
      <c r="S3345" t="s">
        <v>30</v>
      </c>
      <c r="T33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45" s="5">
        <f>IF(tb_ship[[#This Row],[current_status]]&lt;&gt;"DELIVERED", "",
  ABS(tb_ship[[#This Row],[Formated_actual_delivery_timestamp]] - tb_ship[[#This Row],[Formatted_estimated_delivery_timestamp]])
)</f>
        <v>6.8881018518513883</v>
      </c>
      <c r="X3345">
        <v>2</v>
      </c>
      <c r="Y3345">
        <v>2</v>
      </c>
      <c r="Z3345" t="b">
        <v>1</v>
      </c>
    </row>
    <row r="3346" spans="1:26" hidden="1" x14ac:dyDescent="0.25">
      <c r="A3346" t="s">
        <v>14932</v>
      </c>
      <c r="B3346" t="s">
        <v>833</v>
      </c>
      <c r="C3346" t="s">
        <v>33</v>
      </c>
      <c r="D3346" t="s">
        <v>301</v>
      </c>
      <c r="E3346" t="s">
        <v>24</v>
      </c>
      <c r="F3346" t="s">
        <v>357</v>
      </c>
      <c r="G3346" t="s">
        <v>196</v>
      </c>
      <c r="I3346" t="b">
        <v>1</v>
      </c>
      <c r="J3346">
        <v>16.27</v>
      </c>
      <c r="K3346">
        <v>652.77</v>
      </c>
      <c r="L3346" t="s">
        <v>14933</v>
      </c>
      <c r="M3346" s="2">
        <f t="shared" si="156"/>
        <v>46023.651388888888</v>
      </c>
      <c r="N3346" t="s">
        <v>14934</v>
      </c>
      <c r="O3346" s="2">
        <f t="shared" si="157"/>
        <v>46030.125960648147</v>
      </c>
      <c r="Q3346" s="2" t="str">
        <f t="shared" si="158"/>
        <v/>
      </c>
      <c r="R3346" t="s">
        <v>14935</v>
      </c>
      <c r="S3346" t="s">
        <v>673</v>
      </c>
      <c r="T33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46" s="5" t="str">
        <f>IF(tb_ship[[#This Row],[current_status]]&lt;&gt;"DELIVERED", "",
  ABS(tb_ship[[#This Row],[Formated_actual_delivery_timestamp]] - tb_ship[[#This Row],[Formatted_estimated_delivery_timestamp]])
)</f>
        <v/>
      </c>
      <c r="V3346" t="s">
        <v>4765</v>
      </c>
      <c r="W3346" t="s">
        <v>921</v>
      </c>
      <c r="X3346">
        <v>7</v>
      </c>
      <c r="Y3346">
        <v>4</v>
      </c>
      <c r="Z3346" t="b">
        <v>1</v>
      </c>
    </row>
    <row r="3347" spans="1:26" hidden="1" x14ac:dyDescent="0.25">
      <c r="A3347" t="s">
        <v>14936</v>
      </c>
      <c r="B3347" t="s">
        <v>279</v>
      </c>
      <c r="C3347" t="s">
        <v>33</v>
      </c>
      <c r="D3347" t="s">
        <v>52</v>
      </c>
      <c r="E3347" t="s">
        <v>173</v>
      </c>
      <c r="F3347" t="s">
        <v>612</v>
      </c>
      <c r="G3347" t="s">
        <v>174</v>
      </c>
      <c r="H3347" t="s">
        <v>859</v>
      </c>
      <c r="I3347" t="b">
        <v>0</v>
      </c>
      <c r="J3347">
        <v>44.74</v>
      </c>
      <c r="K3347">
        <v>383.65</v>
      </c>
      <c r="L3347" t="s">
        <v>14937</v>
      </c>
      <c r="M3347" s="2">
        <f t="shared" si="156"/>
        <v>45963.431250000001</v>
      </c>
      <c r="N3347" t="s">
        <v>14938</v>
      </c>
      <c r="O3347" s="2">
        <f t="shared" si="157"/>
        <v>45973.426284722227</v>
      </c>
      <c r="P3347" t="s">
        <v>14939</v>
      </c>
      <c r="Q3347" s="2">
        <f t="shared" si="158"/>
        <v>45973.622789351852</v>
      </c>
      <c r="R3347" t="s">
        <v>14940</v>
      </c>
      <c r="S3347" t="s">
        <v>30</v>
      </c>
      <c r="T33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47" s="5">
        <f>IF(tb_ship[[#This Row],[current_status]]&lt;&gt;"DELIVERED", "",
  ABS(tb_ship[[#This Row],[Formated_actual_delivery_timestamp]] - tb_ship[[#This Row],[Formatted_estimated_delivery_timestamp]])
)</f>
        <v>0.19650462962454185</v>
      </c>
      <c r="X3347">
        <v>2</v>
      </c>
      <c r="Y3347">
        <v>5</v>
      </c>
      <c r="Z3347" t="b">
        <v>0</v>
      </c>
    </row>
    <row r="3348" spans="1:26" hidden="1" x14ac:dyDescent="0.25">
      <c r="A3348" t="s">
        <v>14941</v>
      </c>
      <c r="B3348" t="s">
        <v>125</v>
      </c>
      <c r="C3348" t="s">
        <v>23</v>
      </c>
      <c r="D3348" t="s">
        <v>24</v>
      </c>
      <c r="E3348" t="s">
        <v>34</v>
      </c>
      <c r="F3348" t="s">
        <v>151</v>
      </c>
      <c r="G3348" t="s">
        <v>745</v>
      </c>
      <c r="H3348" t="s">
        <v>2289</v>
      </c>
      <c r="I3348" t="b">
        <v>1</v>
      </c>
      <c r="J3348">
        <v>11.12</v>
      </c>
      <c r="K3348">
        <v>544.66999999999996</v>
      </c>
      <c r="L3348" t="s">
        <v>14942</v>
      </c>
      <c r="M3348" s="2">
        <f t="shared" si="156"/>
        <v>45985.790972222225</v>
      </c>
      <c r="N3348" t="s">
        <v>14943</v>
      </c>
      <c r="O3348" s="2">
        <f t="shared" si="157"/>
        <v>45988.160370370373</v>
      </c>
      <c r="Q3348" s="2" t="str">
        <f t="shared" si="158"/>
        <v/>
      </c>
      <c r="R3348" t="s">
        <v>14944</v>
      </c>
      <c r="S3348" t="s">
        <v>140</v>
      </c>
      <c r="T33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48" s="5" t="str">
        <f>IF(tb_ship[[#This Row],[current_status]]&lt;&gt;"DELIVERED", "",
  ABS(tb_ship[[#This Row],[Formated_actual_delivery_timestamp]] - tb_ship[[#This Row],[Formatted_estimated_delivery_timestamp]])
)</f>
        <v/>
      </c>
      <c r="V3348" t="s">
        <v>1323</v>
      </c>
      <c r="W3348" t="s">
        <v>220</v>
      </c>
      <c r="X3348">
        <v>6</v>
      </c>
      <c r="Y3348">
        <v>2</v>
      </c>
      <c r="Z3348" t="b">
        <v>1</v>
      </c>
    </row>
    <row r="3349" spans="1:26" hidden="1" x14ac:dyDescent="0.25">
      <c r="A3349" t="s">
        <v>14945</v>
      </c>
      <c r="B3349" t="s">
        <v>203</v>
      </c>
      <c r="D3349" t="s">
        <v>34</v>
      </c>
      <c r="E3349" t="s">
        <v>52</v>
      </c>
      <c r="F3349" t="s">
        <v>230</v>
      </c>
      <c r="G3349" t="s">
        <v>76</v>
      </c>
      <c r="H3349" t="s">
        <v>77</v>
      </c>
      <c r="I3349" t="b">
        <v>0</v>
      </c>
      <c r="J3349">
        <v>14.05</v>
      </c>
      <c r="K3349">
        <v>860.34</v>
      </c>
      <c r="L3349" t="s">
        <v>14946</v>
      </c>
      <c r="M3349" s="2">
        <f t="shared" si="156"/>
        <v>45820.436111111114</v>
      </c>
      <c r="N3349" t="s">
        <v>14947</v>
      </c>
      <c r="O3349" s="2">
        <f t="shared" si="157"/>
        <v>45827.959293981483</v>
      </c>
      <c r="P3349" t="s">
        <v>14948</v>
      </c>
      <c r="Q3349" s="2">
        <f t="shared" si="158"/>
        <v>45827.519097222219</v>
      </c>
      <c r="R3349" t="s">
        <v>14948</v>
      </c>
      <c r="S3349" t="s">
        <v>30</v>
      </c>
      <c r="T33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49" s="5">
        <f>IF(tb_ship[[#This Row],[current_status]]&lt;&gt;"DELIVERED", "",
  ABS(tb_ship[[#This Row],[Formated_actual_delivery_timestamp]] - tb_ship[[#This Row],[Formatted_estimated_delivery_timestamp]])
)</f>
        <v>0.44019675926392665</v>
      </c>
      <c r="X3349">
        <v>3</v>
      </c>
      <c r="Y3349">
        <v>2</v>
      </c>
      <c r="Z3349" t="b">
        <v>0</v>
      </c>
    </row>
    <row r="3350" spans="1:26" hidden="1" x14ac:dyDescent="0.25">
      <c r="A3350" t="s">
        <v>14949</v>
      </c>
      <c r="B3350" t="s">
        <v>203</v>
      </c>
      <c r="C3350" t="s">
        <v>33</v>
      </c>
      <c r="D3350" t="s">
        <v>52</v>
      </c>
      <c r="E3350" t="s">
        <v>59</v>
      </c>
      <c r="F3350" t="s">
        <v>329</v>
      </c>
      <c r="G3350" t="s">
        <v>160</v>
      </c>
      <c r="H3350" t="s">
        <v>314</v>
      </c>
      <c r="I3350" t="b">
        <v>0</v>
      </c>
      <c r="J3350">
        <v>59.54</v>
      </c>
      <c r="K3350">
        <v>1380.01</v>
      </c>
      <c r="L3350" t="s">
        <v>14950</v>
      </c>
      <c r="M3350" s="2">
        <f t="shared" si="156"/>
        <v>45846.556250000001</v>
      </c>
      <c r="N3350" t="s">
        <v>14951</v>
      </c>
      <c r="O3350" s="2">
        <f t="shared" si="157"/>
        <v>45855.166967592595</v>
      </c>
      <c r="P3350" t="s">
        <v>14952</v>
      </c>
      <c r="Q3350" s="2">
        <f t="shared" si="158"/>
        <v>45854.668738425928</v>
      </c>
      <c r="R3350" t="s">
        <v>14952</v>
      </c>
      <c r="S3350" t="s">
        <v>30</v>
      </c>
      <c r="T33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0" s="5">
        <f>IF(tb_ship[[#This Row],[current_status]]&lt;&gt;"DELIVERED", "",
  ABS(tb_ship[[#This Row],[Formated_actual_delivery_timestamp]] - tb_ship[[#This Row],[Formatted_estimated_delivery_timestamp]])
)</f>
        <v>0.49822916666744277</v>
      </c>
      <c r="X3350">
        <v>1</v>
      </c>
      <c r="Y3350">
        <v>4</v>
      </c>
      <c r="Z3350" t="b">
        <v>0</v>
      </c>
    </row>
    <row r="3351" spans="1:26" hidden="1" x14ac:dyDescent="0.25">
      <c r="A3351" t="s">
        <v>14953</v>
      </c>
      <c r="B3351" t="s">
        <v>67</v>
      </c>
      <c r="C3351" t="s">
        <v>43</v>
      </c>
      <c r="D3351" t="s">
        <v>44</v>
      </c>
      <c r="E3351" t="s">
        <v>24</v>
      </c>
      <c r="F3351" t="s">
        <v>180</v>
      </c>
      <c r="G3351" t="s">
        <v>128</v>
      </c>
      <c r="H3351" t="s">
        <v>46</v>
      </c>
      <c r="I3351" t="b">
        <v>1</v>
      </c>
      <c r="J3351">
        <v>6.44</v>
      </c>
      <c r="K3351">
        <v>176.72</v>
      </c>
      <c r="L3351" t="s">
        <v>14954</v>
      </c>
      <c r="M3351" s="2">
        <f t="shared" si="156"/>
        <v>46016.383333333331</v>
      </c>
      <c r="N3351" t="s">
        <v>14955</v>
      </c>
      <c r="O3351" s="2">
        <f t="shared" si="157"/>
        <v>46026.373564814814</v>
      </c>
      <c r="P3351" t="s">
        <v>14956</v>
      </c>
      <c r="Q3351" s="2">
        <f t="shared" si="158"/>
        <v>46015.955300925925</v>
      </c>
      <c r="R3351" t="s">
        <v>14957</v>
      </c>
      <c r="S3351" t="s">
        <v>30</v>
      </c>
      <c r="T3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1" s="5">
        <f>IF(tb_ship[[#This Row],[current_status]]&lt;&gt;"DELIVERED", "",
  ABS(tb_ship[[#This Row],[Formated_actual_delivery_timestamp]] - tb_ship[[#This Row],[Formatted_estimated_delivery_timestamp]])
)</f>
        <v>10.41826388888876</v>
      </c>
      <c r="X3351">
        <v>3</v>
      </c>
      <c r="Y3351">
        <v>5</v>
      </c>
      <c r="Z3351" t="b">
        <v>0</v>
      </c>
    </row>
    <row r="3352" spans="1:26" hidden="1" x14ac:dyDescent="0.25">
      <c r="A3352" t="s">
        <v>14958</v>
      </c>
      <c r="B3352" t="s">
        <v>58</v>
      </c>
      <c r="C3352" t="s">
        <v>33</v>
      </c>
      <c r="D3352" t="s">
        <v>24</v>
      </c>
      <c r="E3352" t="s">
        <v>24</v>
      </c>
      <c r="F3352" t="s">
        <v>93</v>
      </c>
      <c r="G3352" t="s">
        <v>151</v>
      </c>
      <c r="H3352" t="s">
        <v>152</v>
      </c>
      <c r="I3352" t="b">
        <v>0</v>
      </c>
      <c r="J3352">
        <v>9.14</v>
      </c>
      <c r="K3352">
        <v>629.96</v>
      </c>
      <c r="L3352" t="s">
        <v>14959</v>
      </c>
      <c r="M3352" s="2">
        <f t="shared" si="156"/>
        <v>45892.873611111114</v>
      </c>
      <c r="N3352" t="s">
        <v>14960</v>
      </c>
      <c r="O3352" s="2">
        <f t="shared" si="157"/>
        <v>45894.90625</v>
      </c>
      <c r="P3352" t="s">
        <v>14961</v>
      </c>
      <c r="Q3352" s="2">
        <f t="shared" si="158"/>
        <v>45894.944641203707</v>
      </c>
      <c r="R3352" t="s">
        <v>14961</v>
      </c>
      <c r="S3352" t="s">
        <v>30</v>
      </c>
      <c r="T33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52" s="5">
        <f>IF(tb_ship[[#This Row],[current_status]]&lt;&gt;"DELIVERED", "",
  ABS(tb_ship[[#This Row],[Formated_actual_delivery_timestamp]] - tb_ship[[#This Row],[Formatted_estimated_delivery_timestamp]])
)</f>
        <v>3.8391203706851229E-2</v>
      </c>
      <c r="X3352">
        <v>3</v>
      </c>
      <c r="Y3352">
        <v>1</v>
      </c>
      <c r="Z3352" t="b">
        <v>0</v>
      </c>
    </row>
    <row r="3353" spans="1:26" hidden="1" x14ac:dyDescent="0.25">
      <c r="A3353" t="s">
        <v>14962</v>
      </c>
      <c r="B3353" t="s">
        <v>67</v>
      </c>
      <c r="C3353" t="s">
        <v>23</v>
      </c>
      <c r="D3353" t="s">
        <v>24</v>
      </c>
      <c r="E3353" t="s">
        <v>34</v>
      </c>
      <c r="F3353" t="s">
        <v>1259</v>
      </c>
      <c r="G3353" t="s">
        <v>230</v>
      </c>
      <c r="H3353" t="s">
        <v>2289</v>
      </c>
      <c r="I3353" t="b">
        <v>1</v>
      </c>
      <c r="J3353">
        <v>20.7</v>
      </c>
      <c r="K3353">
        <v>685.86</v>
      </c>
      <c r="L3353" t="s">
        <v>14963</v>
      </c>
      <c r="M3353" s="2">
        <f t="shared" si="156"/>
        <v>46041.261805555558</v>
      </c>
      <c r="N3353" t="s">
        <v>14964</v>
      </c>
      <c r="O3353" s="2">
        <f t="shared" si="157"/>
        <v>46046.786203703705</v>
      </c>
      <c r="P3353" t="s">
        <v>14965</v>
      </c>
      <c r="Q3353" s="2">
        <f t="shared" si="158"/>
        <v>46046.731307870374</v>
      </c>
      <c r="R3353" t="s">
        <v>14965</v>
      </c>
      <c r="S3353" t="s">
        <v>30</v>
      </c>
      <c r="T33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3" s="5">
        <f>IF(tb_ship[[#This Row],[current_status]]&lt;&gt;"DELIVERED", "",
  ABS(tb_ship[[#This Row],[Formated_actual_delivery_timestamp]] - tb_ship[[#This Row],[Formatted_estimated_delivery_timestamp]])
)</f>
        <v>5.489583333110204E-2</v>
      </c>
      <c r="X3353">
        <v>4</v>
      </c>
      <c r="Y3353">
        <v>5</v>
      </c>
      <c r="Z3353" t="b">
        <v>0</v>
      </c>
    </row>
    <row r="3354" spans="1:26" hidden="1" x14ac:dyDescent="0.25">
      <c r="A3354" t="s">
        <v>14966</v>
      </c>
      <c r="B3354" t="s">
        <v>58</v>
      </c>
      <c r="C3354" t="s">
        <v>51</v>
      </c>
      <c r="D3354" t="s">
        <v>100</v>
      </c>
      <c r="E3354" t="s">
        <v>24</v>
      </c>
      <c r="F3354" t="s">
        <v>5299</v>
      </c>
      <c r="G3354" t="s">
        <v>93</v>
      </c>
      <c r="H3354" t="s">
        <v>223</v>
      </c>
      <c r="I3354" t="b">
        <v>1</v>
      </c>
      <c r="J3354">
        <v>13.37</v>
      </c>
      <c r="K3354">
        <v>1373.91</v>
      </c>
      <c r="L3354" t="s">
        <v>14967</v>
      </c>
      <c r="M3354" s="2">
        <f t="shared" si="156"/>
        <v>45902.936111111114</v>
      </c>
      <c r="N3354" t="s">
        <v>14968</v>
      </c>
      <c r="O3354" s="2">
        <f t="shared" si="157"/>
        <v>45907.682488425926</v>
      </c>
      <c r="P3354" t="s">
        <v>14969</v>
      </c>
      <c r="Q3354" s="2">
        <f t="shared" si="158"/>
        <v>45907.694872685184</v>
      </c>
      <c r="R3354" t="s">
        <v>14970</v>
      </c>
      <c r="S3354" t="s">
        <v>30</v>
      </c>
      <c r="T33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54" s="5">
        <f>IF(tb_ship[[#This Row],[current_status]]&lt;&gt;"DELIVERED", "",
  ABS(tb_ship[[#This Row],[Formated_actual_delivery_timestamp]] - tb_ship[[#This Row],[Formatted_estimated_delivery_timestamp]])
)</f>
        <v>1.2384259258396924E-2</v>
      </c>
      <c r="X3354">
        <v>3</v>
      </c>
      <c r="Y3354">
        <v>4</v>
      </c>
      <c r="Z3354" t="b">
        <v>0</v>
      </c>
    </row>
    <row r="3355" spans="1:26" hidden="1" x14ac:dyDescent="0.25">
      <c r="A3355" t="s">
        <v>14971</v>
      </c>
      <c r="B3355" t="s">
        <v>203</v>
      </c>
      <c r="C3355" t="s">
        <v>33</v>
      </c>
      <c r="D3355" t="s">
        <v>24</v>
      </c>
      <c r="E3355" t="s">
        <v>44</v>
      </c>
      <c r="F3355" t="s">
        <v>1704</v>
      </c>
      <c r="G3355" t="s">
        <v>45</v>
      </c>
      <c r="H3355" t="s">
        <v>2241</v>
      </c>
      <c r="I3355" t="b">
        <v>1</v>
      </c>
      <c r="J3355">
        <v>3.51</v>
      </c>
      <c r="K3355">
        <v>132.91999999999999</v>
      </c>
      <c r="L3355" t="s">
        <v>14972</v>
      </c>
      <c r="M3355" s="2">
        <f t="shared" si="156"/>
        <v>46015.589583333334</v>
      </c>
      <c r="N3355" t="s">
        <v>14973</v>
      </c>
      <c r="O3355" s="2">
        <f t="shared" si="157"/>
        <v>46023.357476851852</v>
      </c>
      <c r="Q3355" s="2" t="str">
        <f t="shared" si="158"/>
        <v/>
      </c>
      <c r="R3355" t="s">
        <v>14974</v>
      </c>
      <c r="S3355" t="s">
        <v>140</v>
      </c>
      <c r="T33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55" s="5" t="str">
        <f>IF(tb_ship[[#This Row],[current_status]]&lt;&gt;"DELIVERED", "",
  ABS(tb_ship[[#This Row],[Formated_actual_delivery_timestamp]] - tb_ship[[#This Row],[Formatted_estimated_delivery_timestamp]])
)</f>
        <v/>
      </c>
      <c r="V3355" t="s">
        <v>1323</v>
      </c>
      <c r="X3355">
        <v>6</v>
      </c>
      <c r="Y3355">
        <v>2</v>
      </c>
      <c r="Z3355" t="b">
        <v>1</v>
      </c>
    </row>
    <row r="3356" spans="1:26" hidden="1" x14ac:dyDescent="0.25">
      <c r="A3356" t="s">
        <v>14975</v>
      </c>
      <c r="B3356" t="s">
        <v>512</v>
      </c>
      <c r="C3356" t="s">
        <v>23</v>
      </c>
      <c r="D3356" t="s">
        <v>24</v>
      </c>
      <c r="E3356" t="s">
        <v>24</v>
      </c>
      <c r="F3356" t="s">
        <v>25</v>
      </c>
      <c r="G3356" t="s">
        <v>93</v>
      </c>
      <c r="H3356" t="s">
        <v>152</v>
      </c>
      <c r="I3356" t="b">
        <v>0</v>
      </c>
      <c r="J3356">
        <v>6.11</v>
      </c>
      <c r="K3356">
        <v>22.33</v>
      </c>
      <c r="L3356" t="s">
        <v>14976</v>
      </c>
      <c r="M3356" s="2">
        <f t="shared" si="156"/>
        <v>45904.575000000004</v>
      </c>
      <c r="N3356" t="s">
        <v>14977</v>
      </c>
      <c r="O3356" s="2">
        <f t="shared" si="157"/>
        <v>45906.064652777779</v>
      </c>
      <c r="P3356" t="s">
        <v>14978</v>
      </c>
      <c r="Q3356" s="2">
        <f t="shared" si="158"/>
        <v>45905.922106481485</v>
      </c>
      <c r="R3356" t="s">
        <v>14978</v>
      </c>
      <c r="S3356" t="s">
        <v>30</v>
      </c>
      <c r="T33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6" s="5">
        <f>IF(tb_ship[[#This Row],[current_status]]&lt;&gt;"DELIVERED", "",
  ABS(tb_ship[[#This Row],[Formated_actual_delivery_timestamp]] - tb_ship[[#This Row],[Formatted_estimated_delivery_timestamp]])
)</f>
        <v>0.14254629629431292</v>
      </c>
      <c r="X3356">
        <v>2</v>
      </c>
      <c r="Y3356">
        <v>1</v>
      </c>
      <c r="Z3356" t="b">
        <v>0</v>
      </c>
    </row>
    <row r="3357" spans="1:26" hidden="1" x14ac:dyDescent="0.25">
      <c r="A3357" t="s">
        <v>14979</v>
      </c>
      <c r="B3357" t="s">
        <v>134</v>
      </c>
      <c r="C3357" t="s">
        <v>33</v>
      </c>
      <c r="D3357" t="s">
        <v>24</v>
      </c>
      <c r="E3357" t="s">
        <v>34</v>
      </c>
      <c r="F3357" t="s">
        <v>407</v>
      </c>
      <c r="G3357" t="s">
        <v>745</v>
      </c>
      <c r="H3357" t="s">
        <v>37</v>
      </c>
      <c r="I3357" t="b">
        <v>1</v>
      </c>
      <c r="J3357">
        <v>2.1800000000000002</v>
      </c>
      <c r="K3357">
        <v>101.73</v>
      </c>
      <c r="L3357" t="s">
        <v>14980</v>
      </c>
      <c r="M3357" s="2">
        <f t="shared" si="156"/>
        <v>46009.910416666666</v>
      </c>
      <c r="N3357" t="s">
        <v>14981</v>
      </c>
      <c r="O3357" s="2">
        <f t="shared" si="157"/>
        <v>46016.226226851853</v>
      </c>
      <c r="P3357" t="s">
        <v>14982</v>
      </c>
      <c r="Q3357" s="2">
        <f t="shared" si="158"/>
        <v>46016.516145833339</v>
      </c>
      <c r="R3357" t="s">
        <v>14982</v>
      </c>
      <c r="S3357" t="s">
        <v>30</v>
      </c>
      <c r="T33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57" s="5">
        <f>IF(tb_ship[[#This Row],[current_status]]&lt;&gt;"DELIVERED", "",
  ABS(tb_ship[[#This Row],[Formated_actual_delivery_timestamp]] - tb_ship[[#This Row],[Formatted_estimated_delivery_timestamp]])
)</f>
        <v>0.28991898148524342</v>
      </c>
      <c r="X3357">
        <v>2</v>
      </c>
      <c r="Y3357">
        <v>3</v>
      </c>
      <c r="Z3357" t="b">
        <v>0</v>
      </c>
    </row>
    <row r="3358" spans="1:26" hidden="1" x14ac:dyDescent="0.25">
      <c r="A3358" t="s">
        <v>14983</v>
      </c>
      <c r="B3358" t="s">
        <v>58</v>
      </c>
      <c r="C3358" t="s">
        <v>43</v>
      </c>
      <c r="D3358" t="s">
        <v>44</v>
      </c>
      <c r="E3358" t="s">
        <v>1314</v>
      </c>
      <c r="F3358" t="s">
        <v>45</v>
      </c>
      <c r="G3358" t="s">
        <v>53</v>
      </c>
      <c r="H3358" t="s">
        <v>3725</v>
      </c>
      <c r="I3358" t="b">
        <v>1</v>
      </c>
      <c r="J3358">
        <v>26.57</v>
      </c>
      <c r="K3358">
        <v>614.70000000000005</v>
      </c>
      <c r="L3358" t="s">
        <v>14984</v>
      </c>
      <c r="M3358" s="2">
        <f t="shared" si="156"/>
        <v>45973.272222222222</v>
      </c>
      <c r="N3358" t="s">
        <v>14985</v>
      </c>
      <c r="O3358" s="2">
        <f t="shared" si="157"/>
        <v>45980.384398148148</v>
      </c>
      <c r="P3358" t="s">
        <v>14986</v>
      </c>
      <c r="Q3358" s="2">
        <f t="shared" si="158"/>
        <v>45979.816736111112</v>
      </c>
      <c r="R3358" t="s">
        <v>14986</v>
      </c>
      <c r="S3358" t="s">
        <v>30</v>
      </c>
      <c r="T33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8" s="5">
        <f>IF(tb_ship[[#This Row],[current_status]]&lt;&gt;"DELIVERED", "",
  ABS(tb_ship[[#This Row],[Formated_actual_delivery_timestamp]] - tb_ship[[#This Row],[Formatted_estimated_delivery_timestamp]])
)</f>
        <v>0.567662037035916</v>
      </c>
      <c r="X3358">
        <v>2</v>
      </c>
      <c r="Y3358">
        <v>2</v>
      </c>
      <c r="Z3358" t="b">
        <v>0</v>
      </c>
    </row>
    <row r="3359" spans="1:26" hidden="1" x14ac:dyDescent="0.25">
      <c r="A3359" t="s">
        <v>14987</v>
      </c>
      <c r="B3359" t="s">
        <v>203</v>
      </c>
      <c r="C3359" t="s">
        <v>33</v>
      </c>
      <c r="D3359" t="s">
        <v>59</v>
      </c>
      <c r="E3359" t="s">
        <v>52</v>
      </c>
      <c r="F3359" t="s">
        <v>471</v>
      </c>
      <c r="G3359" t="s">
        <v>329</v>
      </c>
      <c r="H3359" t="s">
        <v>613</v>
      </c>
      <c r="I3359" t="b">
        <v>0</v>
      </c>
      <c r="J3359">
        <v>42.32</v>
      </c>
      <c r="K3359">
        <v>1874.89</v>
      </c>
      <c r="L3359" t="s">
        <v>14988</v>
      </c>
      <c r="M3359" s="2">
        <f t="shared" si="156"/>
        <v>45989.731944444444</v>
      </c>
      <c r="N3359" t="s">
        <v>14989</v>
      </c>
      <c r="O3359" s="2">
        <f t="shared" si="157"/>
        <v>45998.586157407408</v>
      </c>
      <c r="P3359" t="s">
        <v>14990</v>
      </c>
      <c r="Q3359" s="2">
        <f t="shared" si="158"/>
        <v>45998.152511574073</v>
      </c>
      <c r="R3359" t="s">
        <v>14990</v>
      </c>
      <c r="S3359" t="s">
        <v>30</v>
      </c>
      <c r="T33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59" s="5">
        <f>IF(tb_ship[[#This Row],[current_status]]&lt;&gt;"DELIVERED", "",
  ABS(tb_ship[[#This Row],[Formated_actual_delivery_timestamp]] - tb_ship[[#This Row],[Formatted_estimated_delivery_timestamp]])
)</f>
        <v>0.4336458333345945</v>
      </c>
      <c r="X3359">
        <v>2</v>
      </c>
      <c r="Y3359">
        <v>3</v>
      </c>
      <c r="Z3359" t="b">
        <v>0</v>
      </c>
    </row>
    <row r="3360" spans="1:26" hidden="1" x14ac:dyDescent="0.25">
      <c r="A3360" t="s">
        <v>14991</v>
      </c>
      <c r="B3360" t="s">
        <v>203</v>
      </c>
      <c r="C3360" t="s">
        <v>33</v>
      </c>
      <c r="D3360" t="s">
        <v>301</v>
      </c>
      <c r="E3360" t="s">
        <v>24</v>
      </c>
      <c r="F3360" t="s">
        <v>357</v>
      </c>
      <c r="G3360" t="s">
        <v>189</v>
      </c>
      <c r="H3360" t="s">
        <v>303</v>
      </c>
      <c r="I3360" t="b">
        <v>1</v>
      </c>
      <c r="J3360">
        <v>16.989999999999998</v>
      </c>
      <c r="K3360">
        <v>611.95000000000005</v>
      </c>
      <c r="L3360" t="s">
        <v>14992</v>
      </c>
      <c r="M3360" s="2">
        <f t="shared" si="156"/>
        <v>45819.515972222223</v>
      </c>
      <c r="N3360" t="s">
        <v>14993</v>
      </c>
      <c r="O3360" s="2">
        <f t="shared" si="157"/>
        <v>45826.511006944442</v>
      </c>
      <c r="P3360" t="s">
        <v>14994</v>
      </c>
      <c r="Q3360" s="2">
        <f t="shared" si="158"/>
        <v>45827.201423611114</v>
      </c>
      <c r="R3360" t="s">
        <v>14994</v>
      </c>
      <c r="S3360" t="s">
        <v>30</v>
      </c>
      <c r="T33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60" s="5">
        <f>IF(tb_ship[[#This Row],[current_status]]&lt;&gt;"DELIVERED", "",
  ABS(tb_ship[[#This Row],[Formated_actual_delivery_timestamp]] - tb_ship[[#This Row],[Formatted_estimated_delivery_timestamp]])
)</f>
        <v>0.69041666667180834</v>
      </c>
      <c r="X3360">
        <v>2</v>
      </c>
      <c r="Y3360">
        <v>5</v>
      </c>
      <c r="Z3360" t="b">
        <v>0</v>
      </c>
    </row>
    <row r="3361" spans="1:26" hidden="1" x14ac:dyDescent="0.25">
      <c r="A3361" t="s">
        <v>14995</v>
      </c>
      <c r="B3361" t="s">
        <v>58</v>
      </c>
      <c r="C3361" t="s">
        <v>33</v>
      </c>
      <c r="D3361" t="s">
        <v>44</v>
      </c>
      <c r="E3361" t="s">
        <v>24</v>
      </c>
      <c r="F3361" t="s">
        <v>280</v>
      </c>
      <c r="G3361" t="s">
        <v>249</v>
      </c>
      <c r="H3361" t="s">
        <v>181</v>
      </c>
      <c r="I3361" t="b">
        <v>1</v>
      </c>
      <c r="J3361">
        <v>40.24</v>
      </c>
      <c r="K3361">
        <v>665.99</v>
      </c>
      <c r="L3361" t="s">
        <v>14996</v>
      </c>
      <c r="M3361" s="2">
        <f t="shared" si="156"/>
        <v>45932.207638888889</v>
      </c>
      <c r="N3361" t="s">
        <v>14997</v>
      </c>
      <c r="O3361" s="2">
        <f t="shared" si="157"/>
        <v>45937.499745370369</v>
      </c>
      <c r="P3361" t="s">
        <v>14998</v>
      </c>
      <c r="Q3361" s="2">
        <f t="shared" si="158"/>
        <v>45937.912094907406</v>
      </c>
      <c r="R3361" t="s">
        <v>14998</v>
      </c>
      <c r="S3361" t="s">
        <v>30</v>
      </c>
      <c r="T33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61" s="5">
        <f>IF(tb_ship[[#This Row],[current_status]]&lt;&gt;"DELIVERED", "",
  ABS(tb_ship[[#This Row],[Formated_actual_delivery_timestamp]] - tb_ship[[#This Row],[Formatted_estimated_delivery_timestamp]])
)</f>
        <v>0.41234953703678912</v>
      </c>
      <c r="X3361">
        <v>5</v>
      </c>
      <c r="Y3361">
        <v>2</v>
      </c>
      <c r="Z3361" t="b">
        <v>0</v>
      </c>
    </row>
    <row r="3362" spans="1:26" hidden="1" x14ac:dyDescent="0.25">
      <c r="A3362" t="s">
        <v>14999</v>
      </c>
      <c r="B3362" t="s">
        <v>833</v>
      </c>
      <c r="C3362" t="s">
        <v>33</v>
      </c>
      <c r="D3362" t="s">
        <v>915</v>
      </c>
      <c r="E3362" t="s">
        <v>24</v>
      </c>
      <c r="F3362" t="s">
        <v>1595</v>
      </c>
      <c r="G3362" t="s">
        <v>68</v>
      </c>
      <c r="H3362" t="s">
        <v>1551</v>
      </c>
      <c r="I3362" t="b">
        <v>1</v>
      </c>
      <c r="J3362">
        <v>10.65</v>
      </c>
      <c r="K3362">
        <v>60.87</v>
      </c>
      <c r="L3362" t="s">
        <v>15000</v>
      </c>
      <c r="M3362" s="2">
        <f t="shared" si="156"/>
        <v>46028.839583333334</v>
      </c>
      <c r="N3362" t="s">
        <v>15001</v>
      </c>
      <c r="O3362" s="2">
        <f t="shared" si="157"/>
        <v>46036.331782407404</v>
      </c>
      <c r="Q3362" s="2" t="str">
        <f t="shared" si="158"/>
        <v/>
      </c>
      <c r="R3362" t="s">
        <v>15002</v>
      </c>
      <c r="S3362" t="s">
        <v>140</v>
      </c>
      <c r="T33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62" s="5" t="str">
        <f>IF(tb_ship[[#This Row],[current_status]]&lt;&gt;"DELIVERED", "",
  ABS(tb_ship[[#This Row],[Formated_actual_delivery_timestamp]] - tb_ship[[#This Row],[Formatted_estimated_delivery_timestamp]])
)</f>
        <v/>
      </c>
      <c r="V3362" t="s">
        <v>2031</v>
      </c>
      <c r="X3362">
        <v>6</v>
      </c>
      <c r="Y3362">
        <v>5</v>
      </c>
      <c r="Z3362" t="b">
        <v>1</v>
      </c>
    </row>
    <row r="3363" spans="1:26" hidden="1" x14ac:dyDescent="0.25">
      <c r="A3363" t="s">
        <v>15003</v>
      </c>
      <c r="B3363" t="s">
        <v>203</v>
      </c>
      <c r="C3363" t="s">
        <v>33</v>
      </c>
      <c r="D3363" t="s">
        <v>59</v>
      </c>
      <c r="E3363" t="s">
        <v>52</v>
      </c>
      <c r="F3363" t="s">
        <v>313</v>
      </c>
      <c r="G3363" t="s">
        <v>92</v>
      </c>
      <c r="H3363" t="s">
        <v>162</v>
      </c>
      <c r="I3363" t="b">
        <v>0</v>
      </c>
      <c r="J3363">
        <v>0.98</v>
      </c>
      <c r="K3363">
        <v>10.91</v>
      </c>
      <c r="L3363" t="s">
        <v>15004</v>
      </c>
      <c r="M3363" s="2">
        <f t="shared" si="156"/>
        <v>45923.267361111117</v>
      </c>
      <c r="N3363" t="s">
        <v>15005</v>
      </c>
      <c r="O3363" s="2">
        <f t="shared" si="157"/>
        <v>45933.542870370373</v>
      </c>
      <c r="P3363" t="s">
        <v>15006</v>
      </c>
      <c r="Q3363" s="2">
        <f t="shared" si="158"/>
        <v>45933.349768518521</v>
      </c>
      <c r="R3363" t="s">
        <v>15006</v>
      </c>
      <c r="S3363" t="s">
        <v>30</v>
      </c>
      <c r="T3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63" s="5">
        <f>IF(tb_ship[[#This Row],[current_status]]&lt;&gt;"DELIVERED", "",
  ABS(tb_ship[[#This Row],[Formated_actual_delivery_timestamp]] - tb_ship[[#This Row],[Formatted_estimated_delivery_timestamp]])
)</f>
        <v>0.19310185185167938</v>
      </c>
      <c r="X3363">
        <v>1</v>
      </c>
      <c r="Y3363">
        <v>3</v>
      </c>
      <c r="Z3363" t="b">
        <v>0</v>
      </c>
    </row>
    <row r="3364" spans="1:26" hidden="1" x14ac:dyDescent="0.25">
      <c r="A3364" t="s">
        <v>15007</v>
      </c>
      <c r="B3364" t="s">
        <v>470</v>
      </c>
      <c r="C3364" t="s">
        <v>51</v>
      </c>
      <c r="D3364" t="s">
        <v>52</v>
      </c>
      <c r="E3364" t="s">
        <v>173</v>
      </c>
      <c r="F3364" t="s">
        <v>422</v>
      </c>
      <c r="G3364" t="s">
        <v>460</v>
      </c>
      <c r="H3364" t="s">
        <v>412</v>
      </c>
      <c r="I3364" t="b">
        <v>0</v>
      </c>
      <c r="J3364">
        <v>21.65</v>
      </c>
      <c r="K3364">
        <v>490.84</v>
      </c>
      <c r="L3364" t="s">
        <v>15008</v>
      </c>
      <c r="M3364" s="2">
        <f t="shared" si="156"/>
        <v>45874.420138888891</v>
      </c>
      <c r="N3364" t="s">
        <v>15009</v>
      </c>
      <c r="O3364" s="2">
        <f t="shared" si="157"/>
        <v>45880.444050925929</v>
      </c>
      <c r="P3364" t="s">
        <v>15010</v>
      </c>
      <c r="Q3364" s="2">
        <f t="shared" si="158"/>
        <v>45880.288449074076</v>
      </c>
      <c r="R3364" t="s">
        <v>15010</v>
      </c>
      <c r="S3364" t="s">
        <v>30</v>
      </c>
      <c r="T33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64" s="5">
        <f>IF(tb_ship[[#This Row],[current_status]]&lt;&gt;"DELIVERED", "",
  ABS(tb_ship[[#This Row],[Formated_actual_delivery_timestamp]] - tb_ship[[#This Row],[Formatted_estimated_delivery_timestamp]])
)</f>
        <v>0.15560185185313458</v>
      </c>
      <c r="X3364">
        <v>3</v>
      </c>
      <c r="Y3364">
        <v>3</v>
      </c>
      <c r="Z3364" t="b">
        <v>0</v>
      </c>
    </row>
    <row r="3365" spans="1:26" hidden="1" x14ac:dyDescent="0.25">
      <c r="A3365" t="s">
        <v>15011</v>
      </c>
      <c r="B3365" t="s">
        <v>827</v>
      </c>
      <c r="C3365" t="s">
        <v>33</v>
      </c>
      <c r="D3365" t="s">
        <v>24</v>
      </c>
      <c r="E3365" t="s">
        <v>52</v>
      </c>
      <c r="F3365" t="s">
        <v>25</v>
      </c>
      <c r="G3365" t="s">
        <v>76</v>
      </c>
      <c r="H3365" t="s">
        <v>216</v>
      </c>
      <c r="I3365" t="b">
        <v>1</v>
      </c>
      <c r="J3365">
        <v>147.44999999999999</v>
      </c>
      <c r="K3365">
        <v>2155.21</v>
      </c>
      <c r="L3365" t="s">
        <v>15012</v>
      </c>
      <c r="M3365" s="2">
        <f t="shared" si="156"/>
        <v>45919.631944444445</v>
      </c>
      <c r="N3365" t="s">
        <v>15013</v>
      </c>
      <c r="O3365" s="2">
        <f t="shared" si="157"/>
        <v>45927.293622685189</v>
      </c>
      <c r="P3365" t="s">
        <v>15014</v>
      </c>
      <c r="Q3365" s="2">
        <f t="shared" si="158"/>
        <v>45927.268113425926</v>
      </c>
      <c r="R3365" t="s">
        <v>15014</v>
      </c>
      <c r="S3365" t="s">
        <v>30</v>
      </c>
      <c r="T33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65" s="5">
        <f>IF(tb_ship[[#This Row],[current_status]]&lt;&gt;"DELIVERED", "",
  ABS(tb_ship[[#This Row],[Formated_actual_delivery_timestamp]] - tb_ship[[#This Row],[Formatted_estimated_delivery_timestamp]])
)</f>
        <v>2.5509259263344575E-2</v>
      </c>
      <c r="X3365">
        <v>3</v>
      </c>
      <c r="Y3365">
        <v>4</v>
      </c>
      <c r="Z3365" t="b">
        <v>0</v>
      </c>
    </row>
    <row r="3366" spans="1:26" hidden="1" x14ac:dyDescent="0.25">
      <c r="A3366" t="s">
        <v>15015</v>
      </c>
      <c r="B3366" t="s">
        <v>67</v>
      </c>
      <c r="C3366" t="s">
        <v>43</v>
      </c>
      <c r="D3366" t="s">
        <v>100</v>
      </c>
      <c r="E3366" t="s">
        <v>24</v>
      </c>
      <c r="F3366" t="s">
        <v>222</v>
      </c>
      <c r="G3366" t="s">
        <v>249</v>
      </c>
      <c r="H3366" t="s">
        <v>2399</v>
      </c>
      <c r="I3366" t="b">
        <v>1</v>
      </c>
      <c r="J3366">
        <v>38.130000000000003</v>
      </c>
      <c r="K3366">
        <v>3200.63</v>
      </c>
      <c r="L3366" t="s">
        <v>15016</v>
      </c>
      <c r="M3366" s="2">
        <f t="shared" si="156"/>
        <v>45986.968055555553</v>
      </c>
      <c r="N3366" t="s">
        <v>15017</v>
      </c>
      <c r="O3366" s="2">
        <f t="shared" si="157"/>
        <v>45992.757928240739</v>
      </c>
      <c r="P3366" t="s">
        <v>15018</v>
      </c>
      <c r="Q3366" s="2">
        <f t="shared" si="158"/>
        <v>45993.050324074073</v>
      </c>
      <c r="R3366" t="s">
        <v>15019</v>
      </c>
      <c r="S3366" t="s">
        <v>30</v>
      </c>
      <c r="T33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66" s="5">
        <f>IF(tb_ship[[#This Row],[current_status]]&lt;&gt;"DELIVERED", "",
  ABS(tb_ship[[#This Row],[Formated_actual_delivery_timestamp]] - tb_ship[[#This Row],[Formatted_estimated_delivery_timestamp]])
)</f>
        <v>0.29239583333401242</v>
      </c>
      <c r="X3366">
        <v>3</v>
      </c>
      <c r="Y3366">
        <v>2</v>
      </c>
      <c r="Z3366" t="b">
        <v>0</v>
      </c>
    </row>
    <row r="3367" spans="1:26" hidden="1" x14ac:dyDescent="0.25">
      <c r="A3367" t="s">
        <v>15020</v>
      </c>
      <c r="B3367" t="s">
        <v>58</v>
      </c>
      <c r="C3367" t="s">
        <v>51</v>
      </c>
      <c r="D3367" t="s">
        <v>24</v>
      </c>
      <c r="E3367" t="s">
        <v>52</v>
      </c>
      <c r="F3367" t="s">
        <v>25</v>
      </c>
      <c r="G3367" t="s">
        <v>53</v>
      </c>
      <c r="H3367" t="s">
        <v>1733</v>
      </c>
      <c r="I3367" t="b">
        <v>1</v>
      </c>
      <c r="J3367">
        <v>2.59</v>
      </c>
      <c r="K3367">
        <v>25.5</v>
      </c>
      <c r="L3367" t="s">
        <v>15021</v>
      </c>
      <c r="M3367" s="2">
        <f t="shared" si="156"/>
        <v>46008.727083333339</v>
      </c>
      <c r="N3367" t="s">
        <v>15022</v>
      </c>
      <c r="O3367" s="2">
        <f t="shared" si="157"/>
        <v>46013.597118055557</v>
      </c>
      <c r="P3367" t="s">
        <v>15023</v>
      </c>
      <c r="Q3367" s="2">
        <f t="shared" si="158"/>
        <v>46013.371817129628</v>
      </c>
      <c r="R3367" t="s">
        <v>15024</v>
      </c>
      <c r="S3367" t="s">
        <v>30</v>
      </c>
      <c r="T33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67" s="5">
        <f>IF(tb_ship[[#This Row],[current_status]]&lt;&gt;"DELIVERED", "",
  ABS(tb_ship[[#This Row],[Formated_actual_delivery_timestamp]] - tb_ship[[#This Row],[Formatted_estimated_delivery_timestamp]])
)</f>
        <v>0.22530092592933215</v>
      </c>
      <c r="X3367">
        <v>3</v>
      </c>
      <c r="Y3367">
        <v>3</v>
      </c>
      <c r="Z3367" t="b">
        <v>0</v>
      </c>
    </row>
    <row r="3368" spans="1:26" hidden="1" x14ac:dyDescent="0.25">
      <c r="A3368" t="s">
        <v>15025</v>
      </c>
      <c r="B3368" t="s">
        <v>1362</v>
      </c>
      <c r="C3368" t="s">
        <v>51</v>
      </c>
      <c r="D3368" t="s">
        <v>52</v>
      </c>
      <c r="E3368" t="s">
        <v>24</v>
      </c>
      <c r="F3368" t="s">
        <v>92</v>
      </c>
      <c r="G3368" t="s">
        <v>25</v>
      </c>
      <c r="H3368" t="s">
        <v>1024</v>
      </c>
      <c r="I3368" t="b">
        <v>1</v>
      </c>
      <c r="J3368">
        <v>11.52</v>
      </c>
      <c r="K3368">
        <v>75.3</v>
      </c>
      <c r="L3368" t="s">
        <v>15026</v>
      </c>
      <c r="M3368" s="2">
        <f t="shared" si="156"/>
        <v>45833.383333333339</v>
      </c>
      <c r="N3368" t="s">
        <v>15027</v>
      </c>
      <c r="O3368" s="2">
        <f t="shared" si="157"/>
        <v>45841.735335648147</v>
      </c>
      <c r="P3368" t="s">
        <v>15028</v>
      </c>
      <c r="Q3368" s="2">
        <f t="shared" si="158"/>
        <v>45841.902557870373</v>
      </c>
      <c r="R3368" t="s">
        <v>15029</v>
      </c>
      <c r="S3368" t="s">
        <v>30</v>
      </c>
      <c r="T33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68" s="5">
        <f>IF(tb_ship[[#This Row],[current_status]]&lt;&gt;"DELIVERED", "",
  ABS(tb_ship[[#This Row],[Formated_actual_delivery_timestamp]] - tb_ship[[#This Row],[Formatted_estimated_delivery_timestamp]])
)</f>
        <v>0.16722222222597338</v>
      </c>
      <c r="X3368">
        <v>3</v>
      </c>
      <c r="Y3368">
        <v>4</v>
      </c>
      <c r="Z3368" t="b">
        <v>0</v>
      </c>
    </row>
    <row r="3369" spans="1:26" hidden="1" x14ac:dyDescent="0.25">
      <c r="A3369" t="s">
        <v>15030</v>
      </c>
      <c r="B3369" t="s">
        <v>67</v>
      </c>
      <c r="C3369" t="s">
        <v>33</v>
      </c>
      <c r="D3369" t="s">
        <v>301</v>
      </c>
      <c r="E3369" t="s">
        <v>24</v>
      </c>
      <c r="F3369" t="s">
        <v>302</v>
      </c>
      <c r="G3369" t="s">
        <v>407</v>
      </c>
      <c r="H3369" t="s">
        <v>1566</v>
      </c>
      <c r="I3369" t="b">
        <v>1</v>
      </c>
      <c r="J3369">
        <v>3.84</v>
      </c>
      <c r="K3369">
        <v>27.76</v>
      </c>
      <c r="L3369" t="s">
        <v>15031</v>
      </c>
      <c r="M3369" s="2">
        <f t="shared" si="156"/>
        <v>46015.546527777777</v>
      </c>
      <c r="N3369" t="s">
        <v>15032</v>
      </c>
      <c r="O3369" s="2">
        <f t="shared" si="157"/>
        <v>46021.409791666665</v>
      </c>
      <c r="P3369" t="s">
        <v>15033</v>
      </c>
      <c r="Q3369" s="2">
        <f t="shared" si="158"/>
        <v>46020.901504629626</v>
      </c>
      <c r="R3369" t="s">
        <v>15034</v>
      </c>
      <c r="S3369" t="s">
        <v>30</v>
      </c>
      <c r="T33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69" s="5">
        <f>IF(tb_ship[[#This Row],[current_status]]&lt;&gt;"DELIVERED", "",
  ABS(tb_ship[[#This Row],[Formated_actual_delivery_timestamp]] - tb_ship[[#This Row],[Formatted_estimated_delivery_timestamp]])
)</f>
        <v>0.50828703703882638</v>
      </c>
      <c r="X3369">
        <v>4</v>
      </c>
      <c r="Y3369">
        <v>5</v>
      </c>
      <c r="Z3369" t="b">
        <v>0</v>
      </c>
    </row>
    <row r="3370" spans="1:26" hidden="1" x14ac:dyDescent="0.25">
      <c r="A3370" t="s">
        <v>15035</v>
      </c>
      <c r="B3370" t="s">
        <v>83</v>
      </c>
      <c r="C3370" t="s">
        <v>51</v>
      </c>
      <c r="D3370" t="s">
        <v>44</v>
      </c>
      <c r="E3370" t="s">
        <v>52</v>
      </c>
      <c r="F3370" t="s">
        <v>117</v>
      </c>
      <c r="G3370" t="s">
        <v>329</v>
      </c>
      <c r="H3370" t="s">
        <v>86</v>
      </c>
      <c r="I3370" t="b">
        <v>1</v>
      </c>
      <c r="J3370">
        <v>49.6</v>
      </c>
      <c r="K3370">
        <v>1195.27</v>
      </c>
      <c r="L3370" t="s">
        <v>15036</v>
      </c>
      <c r="M3370" s="2">
        <f t="shared" si="156"/>
        <v>45908.970833333333</v>
      </c>
      <c r="N3370" t="s">
        <v>15037</v>
      </c>
      <c r="O3370" s="2">
        <f t="shared" si="157"/>
        <v>45915.381574074076</v>
      </c>
      <c r="P3370" t="s">
        <v>15038</v>
      </c>
      <c r="Q3370" s="2">
        <f t="shared" si="158"/>
        <v>45915.318425925921</v>
      </c>
      <c r="R3370" t="s">
        <v>15038</v>
      </c>
      <c r="S3370" t="s">
        <v>30</v>
      </c>
      <c r="T33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0" s="5">
        <f>IF(tb_ship[[#This Row],[current_status]]&lt;&gt;"DELIVERED", "",
  ABS(tb_ship[[#This Row],[Formated_actual_delivery_timestamp]] - tb_ship[[#This Row],[Formatted_estimated_delivery_timestamp]])
)</f>
        <v>6.3148148154141381E-2</v>
      </c>
      <c r="X3370">
        <v>3</v>
      </c>
      <c r="Y3370">
        <v>4</v>
      </c>
      <c r="Z3370" t="b">
        <v>0</v>
      </c>
    </row>
    <row r="3371" spans="1:26" hidden="1" x14ac:dyDescent="0.25">
      <c r="A3371" t="s">
        <v>15039</v>
      </c>
      <c r="B3371" t="s">
        <v>99</v>
      </c>
      <c r="D3371" t="s">
        <v>24</v>
      </c>
      <c r="E3371" t="s">
        <v>34</v>
      </c>
      <c r="F3371" t="s">
        <v>151</v>
      </c>
      <c r="G3371" t="s">
        <v>36</v>
      </c>
      <c r="H3371" t="s">
        <v>259</v>
      </c>
      <c r="I3371" t="b">
        <v>1</v>
      </c>
      <c r="J3371">
        <v>3.83</v>
      </c>
      <c r="K3371">
        <v>53.48</v>
      </c>
      <c r="L3371" t="s">
        <v>15040</v>
      </c>
      <c r="M3371" s="2">
        <f t="shared" si="156"/>
        <v>45874.514583333337</v>
      </c>
      <c r="N3371" t="s">
        <v>15041</v>
      </c>
      <c r="O3371" s="2">
        <f t="shared" si="157"/>
        <v>45881.247662037036</v>
      </c>
      <c r="P3371" t="s">
        <v>15042</v>
      </c>
      <c r="Q3371" s="2">
        <f t="shared" si="158"/>
        <v>45881.07230324074</v>
      </c>
      <c r="R3371" t="s">
        <v>15043</v>
      </c>
      <c r="S3371" t="s">
        <v>30</v>
      </c>
      <c r="T33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1" s="5">
        <f>IF(tb_ship[[#This Row],[current_status]]&lt;&gt;"DELIVERED", "",
  ABS(tb_ship[[#This Row],[Formated_actual_delivery_timestamp]] - tb_ship[[#This Row],[Formatted_estimated_delivery_timestamp]])
)</f>
        <v>0.17535879629576812</v>
      </c>
      <c r="X3371">
        <v>4</v>
      </c>
      <c r="Y3371">
        <v>5</v>
      </c>
      <c r="Z3371" t="b">
        <v>0</v>
      </c>
    </row>
    <row r="3372" spans="1:26" hidden="1" x14ac:dyDescent="0.25">
      <c r="A3372" t="s">
        <v>15044</v>
      </c>
      <c r="B3372" t="s">
        <v>58</v>
      </c>
      <c r="C3372" t="s">
        <v>51</v>
      </c>
      <c r="D3372" t="s">
        <v>59</v>
      </c>
      <c r="E3372" t="s">
        <v>52</v>
      </c>
      <c r="F3372" t="s">
        <v>160</v>
      </c>
      <c r="G3372" t="s">
        <v>92</v>
      </c>
      <c r="H3372" t="s">
        <v>162</v>
      </c>
      <c r="I3372" t="b">
        <v>0</v>
      </c>
      <c r="J3372">
        <v>4.8499999999999996</v>
      </c>
      <c r="K3372">
        <v>82.81</v>
      </c>
      <c r="L3372" t="s">
        <v>15045</v>
      </c>
      <c r="M3372" s="2">
        <f t="shared" si="156"/>
        <v>45863.483333333337</v>
      </c>
      <c r="N3372" t="s">
        <v>15046</v>
      </c>
      <c r="O3372" s="2">
        <f t="shared" si="157"/>
        <v>45869.508935185186</v>
      </c>
      <c r="P3372" t="s">
        <v>15047</v>
      </c>
      <c r="Q3372" s="2">
        <f t="shared" si="158"/>
        <v>45869.301145833335</v>
      </c>
      <c r="R3372" t="s">
        <v>15047</v>
      </c>
      <c r="S3372" t="s">
        <v>30</v>
      </c>
      <c r="T33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2" s="5">
        <f>IF(tb_ship[[#This Row],[current_status]]&lt;&gt;"DELIVERED", "",
  ABS(tb_ship[[#This Row],[Formated_actual_delivery_timestamp]] - tb_ship[[#This Row],[Formatted_estimated_delivery_timestamp]])
)</f>
        <v>0.20778935185080627</v>
      </c>
      <c r="X3372">
        <v>3</v>
      </c>
      <c r="Y3372">
        <v>4</v>
      </c>
      <c r="Z3372" t="b">
        <v>0</v>
      </c>
    </row>
    <row r="3373" spans="1:26" hidden="1" x14ac:dyDescent="0.25">
      <c r="A3373" t="s">
        <v>15048</v>
      </c>
      <c r="B3373" t="s">
        <v>58</v>
      </c>
      <c r="C3373" t="s">
        <v>23</v>
      </c>
      <c r="D3373" t="s">
        <v>126</v>
      </c>
      <c r="E3373" t="s">
        <v>24</v>
      </c>
      <c r="F3373" t="s">
        <v>272</v>
      </c>
      <c r="G3373" t="s">
        <v>151</v>
      </c>
      <c r="H3373" t="s">
        <v>3229</v>
      </c>
      <c r="I3373" t="b">
        <v>1</v>
      </c>
      <c r="J3373">
        <v>3.93</v>
      </c>
      <c r="K3373">
        <v>122.66</v>
      </c>
      <c r="L3373" t="s">
        <v>15049</v>
      </c>
      <c r="M3373" s="2">
        <f t="shared" si="156"/>
        <v>45964.513194444444</v>
      </c>
      <c r="N3373" t="s">
        <v>15050</v>
      </c>
      <c r="O3373" s="2">
        <f t="shared" si="157"/>
        <v>45966.393506944449</v>
      </c>
      <c r="P3373" t="s">
        <v>15051</v>
      </c>
      <c r="Q3373" s="2">
        <f t="shared" si="158"/>
        <v>45966.416030092594</v>
      </c>
      <c r="R3373" t="s">
        <v>15052</v>
      </c>
      <c r="S3373" t="s">
        <v>30</v>
      </c>
      <c r="T33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73" s="5">
        <f>IF(tb_ship[[#This Row],[current_status]]&lt;&gt;"DELIVERED", "",
  ABS(tb_ship[[#This Row],[Formated_actual_delivery_timestamp]] - tb_ship[[#This Row],[Formatted_estimated_delivery_timestamp]])
)</f>
        <v>2.2523148145410232E-2</v>
      </c>
      <c r="X3373">
        <v>3</v>
      </c>
      <c r="Y3373">
        <v>5</v>
      </c>
      <c r="Z3373" t="b">
        <v>0</v>
      </c>
    </row>
    <row r="3374" spans="1:26" hidden="1" x14ac:dyDescent="0.25">
      <c r="A3374" t="s">
        <v>15053</v>
      </c>
      <c r="B3374" t="s">
        <v>660</v>
      </c>
      <c r="C3374" t="s">
        <v>51</v>
      </c>
      <c r="D3374" t="s">
        <v>52</v>
      </c>
      <c r="E3374" t="s">
        <v>24</v>
      </c>
      <c r="F3374" t="s">
        <v>92</v>
      </c>
      <c r="G3374" t="s">
        <v>35</v>
      </c>
      <c r="H3374" t="s">
        <v>694</v>
      </c>
      <c r="I3374" t="b">
        <v>1</v>
      </c>
      <c r="J3374">
        <v>20.34</v>
      </c>
      <c r="K3374">
        <v>336.74</v>
      </c>
      <c r="L3374" t="s">
        <v>15054</v>
      </c>
      <c r="M3374" s="2">
        <f t="shared" si="156"/>
        <v>46010.245833333334</v>
      </c>
      <c r="N3374" t="s">
        <v>15055</v>
      </c>
      <c r="O3374" s="2">
        <f t="shared" si="157"/>
        <v>46016.254872685189</v>
      </c>
      <c r="P3374" t="s">
        <v>15056</v>
      </c>
      <c r="Q3374" s="2">
        <f t="shared" si="158"/>
        <v>46016.375266203708</v>
      </c>
      <c r="R3374" t="s">
        <v>15056</v>
      </c>
      <c r="S3374" t="s">
        <v>30</v>
      </c>
      <c r="T33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74" s="5">
        <f>IF(tb_ship[[#This Row],[current_status]]&lt;&gt;"DELIVERED", "",
  ABS(tb_ship[[#This Row],[Formated_actual_delivery_timestamp]] - tb_ship[[#This Row],[Formatted_estimated_delivery_timestamp]])
)</f>
        <v>0.12039351851854008</v>
      </c>
      <c r="X3374">
        <v>2</v>
      </c>
      <c r="Y3374">
        <v>5</v>
      </c>
      <c r="Z3374" t="b">
        <v>0</v>
      </c>
    </row>
    <row r="3375" spans="1:26" hidden="1" x14ac:dyDescent="0.25">
      <c r="A3375" t="s">
        <v>15057</v>
      </c>
      <c r="B3375" t="s">
        <v>42</v>
      </c>
      <c r="C3375" t="s">
        <v>33</v>
      </c>
      <c r="D3375" t="s">
        <v>52</v>
      </c>
      <c r="E3375" t="s">
        <v>24</v>
      </c>
      <c r="F3375" t="s">
        <v>92</v>
      </c>
      <c r="G3375" t="s">
        <v>151</v>
      </c>
      <c r="H3375" t="s">
        <v>1024</v>
      </c>
      <c r="I3375" t="b">
        <v>1</v>
      </c>
      <c r="J3375">
        <v>54.77</v>
      </c>
      <c r="K3375">
        <v>2700.18</v>
      </c>
      <c r="L3375" t="s">
        <v>15058</v>
      </c>
      <c r="M3375" s="2">
        <f t="shared" si="156"/>
        <v>45886.335416666669</v>
      </c>
      <c r="N3375" t="s">
        <v>15059</v>
      </c>
      <c r="O3375" s="2">
        <f t="shared" si="157"/>
        <v>45892.143599537041</v>
      </c>
      <c r="P3375" t="s">
        <v>15060</v>
      </c>
      <c r="Q3375" s="2">
        <f t="shared" si="158"/>
        <v>45891.866967592592</v>
      </c>
      <c r="R3375" t="s">
        <v>15060</v>
      </c>
      <c r="S3375" t="s">
        <v>30</v>
      </c>
      <c r="T33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5" s="5">
        <f>IF(tb_ship[[#This Row],[current_status]]&lt;&gt;"DELIVERED", "",
  ABS(tb_ship[[#This Row],[Formated_actual_delivery_timestamp]] - tb_ship[[#This Row],[Formatted_estimated_delivery_timestamp]])
)</f>
        <v>0.27663194444903638</v>
      </c>
      <c r="X3375">
        <v>3</v>
      </c>
      <c r="Y3375">
        <v>2</v>
      </c>
      <c r="Z3375" t="b">
        <v>0</v>
      </c>
    </row>
    <row r="3376" spans="1:26" hidden="1" x14ac:dyDescent="0.25">
      <c r="A3376" t="s">
        <v>15061</v>
      </c>
      <c r="B3376" t="s">
        <v>186</v>
      </c>
      <c r="C3376" t="s">
        <v>23</v>
      </c>
      <c r="D3376" t="s">
        <v>187</v>
      </c>
      <c r="E3376" t="s">
        <v>24</v>
      </c>
      <c r="F3376" t="s">
        <v>597</v>
      </c>
      <c r="G3376" t="s">
        <v>151</v>
      </c>
      <c r="H3376" t="s">
        <v>286</v>
      </c>
      <c r="I3376" t="b">
        <v>1</v>
      </c>
      <c r="J3376">
        <v>16.48</v>
      </c>
      <c r="K3376">
        <v>65.75</v>
      </c>
      <c r="L3376" t="s">
        <v>15062</v>
      </c>
      <c r="M3376" s="2">
        <f t="shared" si="156"/>
        <v>46049.213194444441</v>
      </c>
      <c r="N3376" t="s">
        <v>15063</v>
      </c>
      <c r="O3376" s="2">
        <f t="shared" si="157"/>
        <v>46053.077951388892</v>
      </c>
      <c r="P3376" t="s">
        <v>15064</v>
      </c>
      <c r="Q3376" s="2">
        <f t="shared" si="158"/>
        <v>46052.304872685185</v>
      </c>
      <c r="R3376" t="s">
        <v>15064</v>
      </c>
      <c r="S3376" t="s">
        <v>30</v>
      </c>
      <c r="T33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6" s="5">
        <f>IF(tb_ship[[#This Row],[current_status]]&lt;&gt;"DELIVERED", "",
  ABS(tb_ship[[#This Row],[Formated_actual_delivery_timestamp]] - tb_ship[[#This Row],[Formatted_estimated_delivery_timestamp]])
)</f>
        <v>0.77307870370714227</v>
      </c>
      <c r="X3376">
        <v>3</v>
      </c>
      <c r="Y3376">
        <v>4</v>
      </c>
      <c r="Z3376" t="b">
        <v>0</v>
      </c>
    </row>
    <row r="3377" spans="1:26" hidden="1" x14ac:dyDescent="0.25">
      <c r="A3377" t="s">
        <v>15065</v>
      </c>
      <c r="B3377" t="s">
        <v>58</v>
      </c>
      <c r="C3377" t="s">
        <v>33</v>
      </c>
      <c r="D3377" t="s">
        <v>44</v>
      </c>
      <c r="E3377" t="s">
        <v>52</v>
      </c>
      <c r="F3377" t="s">
        <v>45</v>
      </c>
      <c r="G3377" t="s">
        <v>329</v>
      </c>
      <c r="H3377" t="s">
        <v>86</v>
      </c>
      <c r="I3377" t="b">
        <v>0</v>
      </c>
      <c r="J3377">
        <v>80.900000000000006</v>
      </c>
      <c r="K3377">
        <v>3355.07</v>
      </c>
      <c r="L3377" t="s">
        <v>15066</v>
      </c>
      <c r="M3377" s="2">
        <f t="shared" si="156"/>
        <v>45841.086111111108</v>
      </c>
      <c r="N3377" t="s">
        <v>15067</v>
      </c>
      <c r="O3377" s="2">
        <f t="shared" si="157"/>
        <v>45847.798703703702</v>
      </c>
      <c r="P3377" t="s">
        <v>15068</v>
      </c>
      <c r="Q3377" s="2">
        <f t="shared" si="158"/>
        <v>45848.175069444442</v>
      </c>
      <c r="R3377" t="s">
        <v>15068</v>
      </c>
      <c r="S3377" t="s">
        <v>30</v>
      </c>
      <c r="T33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77" s="5">
        <f>IF(tb_ship[[#This Row],[current_status]]&lt;&gt;"DELIVERED", "",
  ABS(tb_ship[[#This Row],[Formated_actual_delivery_timestamp]] - tb_ship[[#This Row],[Formatted_estimated_delivery_timestamp]])
)</f>
        <v>0.37636574073985685</v>
      </c>
      <c r="X3377">
        <v>2</v>
      </c>
      <c r="Y3377">
        <v>4</v>
      </c>
      <c r="Z3377" t="b">
        <v>0</v>
      </c>
    </row>
    <row r="3378" spans="1:26" hidden="1" x14ac:dyDescent="0.25">
      <c r="A3378" t="s">
        <v>15069</v>
      </c>
      <c r="B3378" t="s">
        <v>660</v>
      </c>
      <c r="C3378" t="s">
        <v>33</v>
      </c>
      <c r="D3378" t="s">
        <v>24</v>
      </c>
      <c r="E3378" t="s">
        <v>24</v>
      </c>
      <c r="F3378" t="s">
        <v>151</v>
      </c>
      <c r="G3378" t="s">
        <v>25</v>
      </c>
      <c r="H3378" t="s">
        <v>69</v>
      </c>
      <c r="I3378" t="b">
        <v>0</v>
      </c>
      <c r="J3378">
        <v>0.56999999999999995</v>
      </c>
      <c r="K3378">
        <v>23.34</v>
      </c>
      <c r="L3378" t="s">
        <v>15070</v>
      </c>
      <c r="M3378" s="2">
        <f t="shared" si="156"/>
        <v>46044.723611111112</v>
      </c>
      <c r="N3378" t="s">
        <v>15071</v>
      </c>
      <c r="O3378" s="2">
        <f t="shared" si="157"/>
        <v>46046.912361111114</v>
      </c>
      <c r="P3378" t="s">
        <v>15072</v>
      </c>
      <c r="Q3378" s="2">
        <f t="shared" si="158"/>
        <v>46046.760381944441</v>
      </c>
      <c r="R3378" t="s">
        <v>15073</v>
      </c>
      <c r="S3378" t="s">
        <v>30</v>
      </c>
      <c r="T33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78" s="5">
        <f>IF(tb_ship[[#This Row],[current_status]]&lt;&gt;"DELIVERED", "",
  ABS(tb_ship[[#This Row],[Formated_actual_delivery_timestamp]] - tb_ship[[#This Row],[Formatted_estimated_delivery_timestamp]])
)</f>
        <v>0.15197916667239042</v>
      </c>
      <c r="X3378">
        <v>2</v>
      </c>
      <c r="Y3378">
        <v>2</v>
      </c>
      <c r="Z3378" t="b">
        <v>0</v>
      </c>
    </row>
    <row r="3379" spans="1:26" hidden="1" x14ac:dyDescent="0.25">
      <c r="A3379" t="s">
        <v>15074</v>
      </c>
      <c r="B3379" t="s">
        <v>99</v>
      </c>
      <c r="C3379" t="s">
        <v>43</v>
      </c>
      <c r="D3379" t="s">
        <v>44</v>
      </c>
      <c r="E3379" t="s">
        <v>52</v>
      </c>
      <c r="F3379" t="s">
        <v>180</v>
      </c>
      <c r="G3379" t="s">
        <v>236</v>
      </c>
      <c r="H3379" t="s">
        <v>86</v>
      </c>
      <c r="I3379" t="b">
        <v>1</v>
      </c>
      <c r="J3379">
        <v>10.32</v>
      </c>
      <c r="K3379">
        <v>87.26</v>
      </c>
      <c r="L3379" t="s">
        <v>15075</v>
      </c>
      <c r="M3379" s="2">
        <f t="shared" si="156"/>
        <v>45833.445138888892</v>
      </c>
      <c r="N3379" t="s">
        <v>15076</v>
      </c>
      <c r="O3379" s="2">
        <f t="shared" si="157"/>
        <v>45846.46256944444</v>
      </c>
      <c r="P3379" t="s">
        <v>15077</v>
      </c>
      <c r="Q3379" s="2">
        <f t="shared" si="158"/>
        <v>45846.987499999996</v>
      </c>
      <c r="R3379" t="s">
        <v>15077</v>
      </c>
      <c r="S3379" t="s">
        <v>30</v>
      </c>
      <c r="T33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79" s="5">
        <f>IF(tb_ship[[#This Row],[current_status]]&lt;&gt;"DELIVERED", "",
  ABS(tb_ship[[#This Row],[Formated_actual_delivery_timestamp]] - tb_ship[[#This Row],[Formatted_estimated_delivery_timestamp]])
)</f>
        <v>0.52493055555532919</v>
      </c>
      <c r="X3379">
        <v>2</v>
      </c>
      <c r="Y3379">
        <v>4</v>
      </c>
      <c r="Z3379" t="b">
        <v>0</v>
      </c>
    </row>
    <row r="3380" spans="1:26" hidden="1" x14ac:dyDescent="0.25">
      <c r="A3380" t="s">
        <v>15078</v>
      </c>
      <c r="B3380" t="s">
        <v>67</v>
      </c>
      <c r="C3380" t="s">
        <v>43</v>
      </c>
      <c r="D3380" t="s">
        <v>44</v>
      </c>
      <c r="E3380" t="s">
        <v>116</v>
      </c>
      <c r="F3380" t="s">
        <v>117</v>
      </c>
      <c r="G3380" t="s">
        <v>136</v>
      </c>
      <c r="H3380" t="s">
        <v>119</v>
      </c>
      <c r="I3380" t="b">
        <v>1</v>
      </c>
      <c r="J3380">
        <v>2.1</v>
      </c>
      <c r="K3380">
        <v>36.36</v>
      </c>
      <c r="L3380" t="s">
        <v>15079</v>
      </c>
      <c r="M3380" s="2">
        <f t="shared" si="156"/>
        <v>45919.118055555555</v>
      </c>
      <c r="N3380" t="s">
        <v>15080</v>
      </c>
      <c r="O3380" s="2">
        <f t="shared" si="157"/>
        <v>45927.755162037036</v>
      </c>
      <c r="P3380" t="s">
        <v>15081</v>
      </c>
      <c r="Q3380" s="2">
        <f t="shared" si="158"/>
        <v>45927.335983796293</v>
      </c>
      <c r="R3380" t="s">
        <v>15081</v>
      </c>
      <c r="S3380" t="s">
        <v>30</v>
      </c>
      <c r="T33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80" s="5">
        <f>IF(tb_ship[[#This Row],[current_status]]&lt;&gt;"DELIVERED", "",
  ABS(tb_ship[[#This Row],[Formated_actual_delivery_timestamp]] - tb_ship[[#This Row],[Formatted_estimated_delivery_timestamp]])
)</f>
        <v>0.41917824074334931</v>
      </c>
      <c r="X3380">
        <v>3</v>
      </c>
      <c r="Y3380">
        <v>5</v>
      </c>
      <c r="Z3380" t="b">
        <v>0</v>
      </c>
    </row>
    <row r="3381" spans="1:26" hidden="1" x14ac:dyDescent="0.25">
      <c r="A3381" t="s">
        <v>15082</v>
      </c>
      <c r="B3381" t="s">
        <v>99</v>
      </c>
      <c r="C3381" t="s">
        <v>33</v>
      </c>
      <c r="D3381" t="s">
        <v>24</v>
      </c>
      <c r="E3381" t="s">
        <v>24</v>
      </c>
      <c r="F3381" t="s">
        <v>35</v>
      </c>
      <c r="G3381" t="s">
        <v>35</v>
      </c>
      <c r="H3381" t="s">
        <v>152</v>
      </c>
      <c r="I3381" t="b">
        <v>0</v>
      </c>
      <c r="J3381">
        <v>29.51</v>
      </c>
      <c r="K3381">
        <v>1597.44</v>
      </c>
      <c r="L3381" t="s">
        <v>15083</v>
      </c>
      <c r="M3381" s="2">
        <f t="shared" si="156"/>
        <v>45843.304861111108</v>
      </c>
      <c r="N3381" t="s">
        <v>15084</v>
      </c>
      <c r="O3381" s="2">
        <f t="shared" si="157"/>
        <v>45845.313877314817</v>
      </c>
      <c r="P3381" t="s">
        <v>15085</v>
      </c>
      <c r="Q3381" s="2">
        <f t="shared" si="158"/>
        <v>45845.539398148154</v>
      </c>
      <c r="R3381" t="s">
        <v>15085</v>
      </c>
      <c r="S3381" t="s">
        <v>30</v>
      </c>
      <c r="T33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81" s="5">
        <f>IF(tb_ship[[#This Row],[current_status]]&lt;&gt;"DELIVERED", "",
  ABS(tb_ship[[#This Row],[Formated_actual_delivery_timestamp]] - tb_ship[[#This Row],[Formatted_estimated_delivery_timestamp]])
)</f>
        <v>0.22552083333721384</v>
      </c>
      <c r="X3381">
        <v>1</v>
      </c>
      <c r="Y3381">
        <v>2</v>
      </c>
      <c r="Z3381" t="b">
        <v>0</v>
      </c>
    </row>
    <row r="3382" spans="1:26" hidden="1" x14ac:dyDescent="0.25">
      <c r="A3382" t="s">
        <v>15086</v>
      </c>
      <c r="B3382" t="s">
        <v>134</v>
      </c>
      <c r="C3382" t="s">
        <v>23</v>
      </c>
      <c r="D3382" t="s">
        <v>24</v>
      </c>
      <c r="E3382" t="s">
        <v>52</v>
      </c>
      <c r="F3382" t="s">
        <v>25</v>
      </c>
      <c r="G3382" t="s">
        <v>422</v>
      </c>
      <c r="H3382" t="s">
        <v>622</v>
      </c>
      <c r="I3382" t="b">
        <v>1</v>
      </c>
      <c r="J3382">
        <v>8.83</v>
      </c>
      <c r="K3382">
        <v>783.18</v>
      </c>
      <c r="L3382" t="s">
        <v>15087</v>
      </c>
      <c r="M3382" s="2">
        <f t="shared" si="156"/>
        <v>46056.563888888886</v>
      </c>
      <c r="N3382" t="s">
        <v>15088</v>
      </c>
      <c r="O3382" s="2">
        <f t="shared" si="157"/>
        <v>46061.587129629632</v>
      </c>
      <c r="P3382" t="s">
        <v>15089</v>
      </c>
      <c r="Q3382" s="2">
        <f t="shared" si="158"/>
        <v>46061.813206018523</v>
      </c>
      <c r="R3382" t="s">
        <v>15089</v>
      </c>
      <c r="S3382" t="s">
        <v>30</v>
      </c>
      <c r="T33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82" s="5">
        <f>IF(tb_ship[[#This Row],[current_status]]&lt;&gt;"DELIVERED", "",
  ABS(tb_ship[[#This Row],[Formated_actual_delivery_timestamp]] - tb_ship[[#This Row],[Formatted_estimated_delivery_timestamp]])
)</f>
        <v>0.22607638889166992</v>
      </c>
      <c r="X3382">
        <v>4</v>
      </c>
      <c r="Y3382">
        <v>5</v>
      </c>
      <c r="Z3382" t="b">
        <v>0</v>
      </c>
    </row>
    <row r="3383" spans="1:26" hidden="1" x14ac:dyDescent="0.25">
      <c r="A3383" t="s">
        <v>15090</v>
      </c>
      <c r="B3383" t="s">
        <v>203</v>
      </c>
      <c r="C3383" t="s">
        <v>33</v>
      </c>
      <c r="D3383" t="s">
        <v>52</v>
      </c>
      <c r="E3383" t="s">
        <v>59</v>
      </c>
      <c r="F3383" t="s">
        <v>92</v>
      </c>
      <c r="G3383" t="s">
        <v>313</v>
      </c>
      <c r="H3383" t="s">
        <v>1065</v>
      </c>
      <c r="I3383" t="b">
        <v>0</v>
      </c>
      <c r="J3383">
        <v>31.04</v>
      </c>
      <c r="K3383">
        <v>3765.7</v>
      </c>
      <c r="L3383" t="s">
        <v>15091</v>
      </c>
      <c r="M3383" s="2">
        <f t="shared" si="156"/>
        <v>45965.371527777781</v>
      </c>
      <c r="N3383" t="s">
        <v>15092</v>
      </c>
      <c r="O3383" s="2">
        <f t="shared" si="157"/>
        <v>45971.832835648151</v>
      </c>
      <c r="P3383" t="s">
        <v>15093</v>
      </c>
      <c r="Q3383" s="2">
        <f t="shared" si="158"/>
        <v>45971.875694444447</v>
      </c>
      <c r="R3383" t="s">
        <v>15094</v>
      </c>
      <c r="S3383" t="s">
        <v>30</v>
      </c>
      <c r="T3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83" s="5">
        <f>IF(tb_ship[[#This Row],[current_status]]&lt;&gt;"DELIVERED", "",
  ABS(tb_ship[[#This Row],[Formated_actual_delivery_timestamp]] - tb_ship[[#This Row],[Formatted_estimated_delivery_timestamp]])
)</f>
        <v>4.2858796296059154E-2</v>
      </c>
      <c r="X3383">
        <v>1</v>
      </c>
      <c r="Y3383">
        <v>5</v>
      </c>
      <c r="Z3383" t="b">
        <v>0</v>
      </c>
    </row>
    <row r="3384" spans="1:26" hidden="1" x14ac:dyDescent="0.25">
      <c r="A3384" t="s">
        <v>15095</v>
      </c>
      <c r="B3384" t="s">
        <v>58</v>
      </c>
      <c r="C3384" t="s">
        <v>51</v>
      </c>
      <c r="D3384" t="s">
        <v>44</v>
      </c>
      <c r="E3384" t="s">
        <v>24</v>
      </c>
      <c r="F3384" t="s">
        <v>109</v>
      </c>
      <c r="G3384" t="s">
        <v>189</v>
      </c>
      <c r="H3384" t="s">
        <v>110</v>
      </c>
      <c r="I3384" t="b">
        <v>1</v>
      </c>
      <c r="J3384">
        <v>5.72</v>
      </c>
      <c r="K3384">
        <v>286.62</v>
      </c>
      <c r="L3384" t="s">
        <v>15096</v>
      </c>
      <c r="M3384" s="2">
        <f t="shared" si="156"/>
        <v>45971.351388888885</v>
      </c>
      <c r="N3384" t="s">
        <v>15097</v>
      </c>
      <c r="O3384" s="2">
        <f t="shared" si="157"/>
        <v>45978.736597222218</v>
      </c>
      <c r="P3384" t="s">
        <v>15098</v>
      </c>
      <c r="Q3384" s="2">
        <f t="shared" si="158"/>
        <v>45979.786770833329</v>
      </c>
      <c r="R3384" t="s">
        <v>15098</v>
      </c>
      <c r="S3384" t="s">
        <v>30</v>
      </c>
      <c r="T33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84" s="5">
        <f>IF(tb_ship[[#This Row],[current_status]]&lt;&gt;"DELIVERED", "",
  ABS(tb_ship[[#This Row],[Formated_actual_delivery_timestamp]] - tb_ship[[#This Row],[Formatted_estimated_delivery_timestamp]])
)</f>
        <v>1.0501736111109494</v>
      </c>
      <c r="X3384">
        <v>3</v>
      </c>
      <c r="Y3384">
        <v>2</v>
      </c>
      <c r="Z3384" t="b">
        <v>1</v>
      </c>
    </row>
    <row r="3385" spans="1:26" hidden="1" x14ac:dyDescent="0.25">
      <c r="A3385" t="s">
        <v>15099</v>
      </c>
      <c r="B3385" t="s">
        <v>22</v>
      </c>
      <c r="C3385" t="s">
        <v>51</v>
      </c>
      <c r="D3385" t="s">
        <v>173</v>
      </c>
      <c r="E3385" t="s">
        <v>52</v>
      </c>
      <c r="F3385" t="s">
        <v>174</v>
      </c>
      <c r="G3385" t="s">
        <v>422</v>
      </c>
      <c r="H3385" t="s">
        <v>1535</v>
      </c>
      <c r="I3385" t="b">
        <v>0</v>
      </c>
      <c r="J3385">
        <v>22.94</v>
      </c>
      <c r="K3385">
        <v>978.02</v>
      </c>
      <c r="L3385" t="s">
        <v>15100</v>
      </c>
      <c r="M3385" s="2">
        <f t="shared" si="156"/>
        <v>46020.470833333333</v>
      </c>
      <c r="N3385" t="s">
        <v>15101</v>
      </c>
      <c r="O3385" s="2">
        <f t="shared" si="157"/>
        <v>46025.155590277784</v>
      </c>
      <c r="P3385" t="s">
        <v>15102</v>
      </c>
      <c r="Q3385" s="2">
        <f t="shared" si="158"/>
        <v>46024.496400462966</v>
      </c>
      <c r="R3385" t="s">
        <v>15103</v>
      </c>
      <c r="S3385" t="s">
        <v>30</v>
      </c>
      <c r="T33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85" s="5">
        <f>IF(tb_ship[[#This Row],[current_status]]&lt;&gt;"DELIVERED", "",
  ABS(tb_ship[[#This Row],[Formated_actual_delivery_timestamp]] - tb_ship[[#This Row],[Formatted_estimated_delivery_timestamp]])
)</f>
        <v>0.65918981481809169</v>
      </c>
      <c r="X3385">
        <v>4</v>
      </c>
      <c r="Y3385">
        <v>3</v>
      </c>
      <c r="Z3385" t="b">
        <v>0</v>
      </c>
    </row>
    <row r="3386" spans="1:26" hidden="1" x14ac:dyDescent="0.25">
      <c r="A3386" t="s">
        <v>15104</v>
      </c>
      <c r="B3386" t="s">
        <v>125</v>
      </c>
      <c r="C3386" t="s">
        <v>33</v>
      </c>
      <c r="D3386" t="s">
        <v>44</v>
      </c>
      <c r="E3386" t="s">
        <v>52</v>
      </c>
      <c r="F3386" t="s">
        <v>369</v>
      </c>
      <c r="G3386" t="s">
        <v>329</v>
      </c>
      <c r="H3386" t="s">
        <v>2406</v>
      </c>
      <c r="I3386" t="b">
        <v>1</v>
      </c>
      <c r="J3386">
        <v>6.99</v>
      </c>
      <c r="K3386">
        <v>717.98</v>
      </c>
      <c r="L3386" t="s">
        <v>15105</v>
      </c>
      <c r="M3386" s="2">
        <f t="shared" si="156"/>
        <v>46023.660416666666</v>
      </c>
      <c r="N3386" t="s">
        <v>15106</v>
      </c>
      <c r="O3386" s="2">
        <f t="shared" si="157"/>
        <v>46026.207893518513</v>
      </c>
      <c r="P3386" t="s">
        <v>15107</v>
      </c>
      <c r="Q3386" s="2">
        <f t="shared" si="158"/>
        <v>46026.167835648142</v>
      </c>
      <c r="R3386" t="s">
        <v>15107</v>
      </c>
      <c r="S3386" t="s">
        <v>30</v>
      </c>
      <c r="T33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86" s="5">
        <f>IF(tb_ship[[#This Row],[current_status]]&lt;&gt;"DELIVERED", "",
  ABS(tb_ship[[#This Row],[Formated_actual_delivery_timestamp]] - tb_ship[[#This Row],[Formatted_estimated_delivery_timestamp]])
)</f>
        <v>4.0057870370219462E-2</v>
      </c>
      <c r="X3386">
        <v>3</v>
      </c>
      <c r="Y3386">
        <v>3</v>
      </c>
      <c r="Z3386" t="b">
        <v>0</v>
      </c>
    </row>
    <row r="3387" spans="1:26" hidden="1" x14ac:dyDescent="0.25">
      <c r="A3387" t="s">
        <v>15108</v>
      </c>
      <c r="B3387" t="s">
        <v>22</v>
      </c>
      <c r="C3387" t="s">
        <v>43</v>
      </c>
      <c r="D3387" t="s">
        <v>44</v>
      </c>
      <c r="E3387" t="s">
        <v>52</v>
      </c>
      <c r="F3387" t="s">
        <v>135</v>
      </c>
      <c r="G3387" t="s">
        <v>422</v>
      </c>
      <c r="H3387" t="s">
        <v>86</v>
      </c>
      <c r="I3387" t="b">
        <v>1</v>
      </c>
      <c r="J3387">
        <v>34.69</v>
      </c>
      <c r="K3387">
        <v>463.25</v>
      </c>
      <c r="L3387" t="s">
        <v>15109</v>
      </c>
      <c r="M3387" s="2">
        <f t="shared" si="156"/>
        <v>45829.159722222219</v>
      </c>
      <c r="N3387" t="s">
        <v>15110</v>
      </c>
      <c r="O3387" s="2">
        <f t="shared" si="157"/>
        <v>45839.767453703702</v>
      </c>
      <c r="Q3387" s="2" t="str">
        <f t="shared" si="158"/>
        <v/>
      </c>
      <c r="R3387" t="s">
        <v>15111</v>
      </c>
      <c r="S3387" t="s">
        <v>140</v>
      </c>
      <c r="T33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387" s="5" t="str">
        <f>IF(tb_ship[[#This Row],[current_status]]&lt;&gt;"DELIVERED", "",
  ABS(tb_ship[[#This Row],[Formated_actual_delivery_timestamp]] - tb_ship[[#This Row],[Formatted_estimated_delivery_timestamp]])
)</f>
        <v/>
      </c>
      <c r="V3387" t="s">
        <v>194</v>
      </c>
      <c r="X3387">
        <v>3</v>
      </c>
      <c r="Y3387">
        <v>3</v>
      </c>
      <c r="Z3387" t="b">
        <v>1</v>
      </c>
    </row>
    <row r="3388" spans="1:26" hidden="1" x14ac:dyDescent="0.25">
      <c r="A3388" t="s">
        <v>15112</v>
      </c>
      <c r="B3388" t="s">
        <v>58</v>
      </c>
      <c r="C3388" t="s">
        <v>33</v>
      </c>
      <c r="D3388" t="s">
        <v>100</v>
      </c>
      <c r="E3388" t="s">
        <v>24</v>
      </c>
      <c r="F3388" t="s">
        <v>101</v>
      </c>
      <c r="G3388" t="s">
        <v>25</v>
      </c>
      <c r="H3388" t="s">
        <v>223</v>
      </c>
      <c r="I3388" t="b">
        <v>1</v>
      </c>
      <c r="J3388">
        <v>133.16</v>
      </c>
      <c r="K3388">
        <v>22714.25</v>
      </c>
      <c r="L3388" t="s">
        <v>15113</v>
      </c>
      <c r="M3388" s="2">
        <f t="shared" si="156"/>
        <v>45912.192361111112</v>
      </c>
      <c r="N3388" t="s">
        <v>15114</v>
      </c>
      <c r="O3388" s="2">
        <f t="shared" si="157"/>
        <v>45918.417141203703</v>
      </c>
      <c r="P3388" t="s">
        <v>15115</v>
      </c>
      <c r="Q3388" s="2">
        <f t="shared" si="158"/>
        <v>45918.341631944444</v>
      </c>
      <c r="R3388" t="s">
        <v>15115</v>
      </c>
      <c r="S3388" t="s">
        <v>30</v>
      </c>
      <c r="T33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88" s="5">
        <f>IF(tb_ship[[#This Row],[current_status]]&lt;&gt;"DELIVERED", "",
  ABS(tb_ship[[#This Row],[Formated_actual_delivery_timestamp]] - tb_ship[[#This Row],[Formatted_estimated_delivery_timestamp]])
)</f>
        <v>7.5509259258979E-2</v>
      </c>
      <c r="X3388">
        <v>2</v>
      </c>
      <c r="Y3388">
        <v>3</v>
      </c>
      <c r="Z3388" t="b">
        <v>0</v>
      </c>
    </row>
    <row r="3389" spans="1:26" hidden="1" x14ac:dyDescent="0.25">
      <c r="A3389" t="s">
        <v>15116</v>
      </c>
      <c r="B3389" t="s">
        <v>203</v>
      </c>
      <c r="C3389" t="s">
        <v>800</v>
      </c>
      <c r="D3389" t="s">
        <v>24</v>
      </c>
      <c r="E3389" t="s">
        <v>24</v>
      </c>
      <c r="F3389" t="s">
        <v>128</v>
      </c>
      <c r="G3389" t="s">
        <v>35</v>
      </c>
      <c r="I3389" t="b">
        <v>0</v>
      </c>
      <c r="J3389">
        <v>22.75</v>
      </c>
      <c r="K3389">
        <v>1510.28</v>
      </c>
      <c r="L3389" t="s">
        <v>15117</v>
      </c>
      <c r="M3389" s="2">
        <f t="shared" si="156"/>
        <v>45880.779861111114</v>
      </c>
      <c r="N3389" t="s">
        <v>15118</v>
      </c>
      <c r="O3389" s="2">
        <f t="shared" si="157"/>
        <v>45884.086226851854</v>
      </c>
      <c r="P3389" t="s">
        <v>15119</v>
      </c>
      <c r="Q3389" s="2">
        <f t="shared" si="158"/>
        <v>45883.787361111114</v>
      </c>
      <c r="R3389" t="s">
        <v>15119</v>
      </c>
      <c r="S3389" t="s">
        <v>30</v>
      </c>
      <c r="T33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89" s="5">
        <f>IF(tb_ship[[#This Row],[current_status]]&lt;&gt;"DELIVERED", "",
  ABS(tb_ship[[#This Row],[Formated_actual_delivery_timestamp]] - tb_ship[[#This Row],[Formatted_estimated_delivery_timestamp]])
)</f>
        <v>0.29886574074043892</v>
      </c>
      <c r="X3389">
        <v>5</v>
      </c>
      <c r="Y3389">
        <v>1</v>
      </c>
      <c r="Z3389" t="b">
        <v>0</v>
      </c>
    </row>
    <row r="3390" spans="1:26" hidden="1" x14ac:dyDescent="0.25">
      <c r="A3390" t="s">
        <v>15120</v>
      </c>
      <c r="B3390" t="s">
        <v>58</v>
      </c>
      <c r="C3390" t="s">
        <v>23</v>
      </c>
      <c r="D3390" t="s">
        <v>44</v>
      </c>
      <c r="E3390" t="s">
        <v>24</v>
      </c>
      <c r="F3390" t="s">
        <v>84</v>
      </c>
      <c r="G3390" t="s">
        <v>249</v>
      </c>
      <c r="H3390" t="s">
        <v>688</v>
      </c>
      <c r="I3390" t="b">
        <v>1</v>
      </c>
      <c r="J3390">
        <v>2.37</v>
      </c>
      <c r="K3390">
        <v>59.04</v>
      </c>
      <c r="L3390" t="s">
        <v>15121</v>
      </c>
      <c r="M3390" s="2">
        <f t="shared" si="156"/>
        <v>46018.45</v>
      </c>
      <c r="N3390" t="s">
        <v>15122</v>
      </c>
      <c r="O3390" s="2">
        <f t="shared" si="157"/>
        <v>46021.960520833331</v>
      </c>
      <c r="P3390" t="s">
        <v>15123</v>
      </c>
      <c r="Q3390" s="2">
        <f t="shared" si="158"/>
        <v>46021.643368055556</v>
      </c>
      <c r="R3390" t="s">
        <v>15123</v>
      </c>
      <c r="S3390" t="s">
        <v>30</v>
      </c>
      <c r="T33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90" s="5">
        <f>IF(tb_ship[[#This Row],[current_status]]&lt;&gt;"DELIVERED", "",
  ABS(tb_ship[[#This Row],[Formated_actual_delivery_timestamp]] - tb_ship[[#This Row],[Formatted_estimated_delivery_timestamp]])
)</f>
        <v>0.31715277777402662</v>
      </c>
      <c r="X3390">
        <v>2</v>
      </c>
      <c r="Y3390">
        <v>3</v>
      </c>
      <c r="Z3390" t="b">
        <v>0</v>
      </c>
    </row>
    <row r="3391" spans="1:26" hidden="1" x14ac:dyDescent="0.25">
      <c r="A3391" t="s">
        <v>15124</v>
      </c>
      <c r="B3391" t="s">
        <v>67</v>
      </c>
      <c r="C3391" t="s">
        <v>33</v>
      </c>
      <c r="D3391" t="s">
        <v>44</v>
      </c>
      <c r="E3391" t="s">
        <v>52</v>
      </c>
      <c r="F3391" t="s">
        <v>180</v>
      </c>
      <c r="G3391" t="s">
        <v>76</v>
      </c>
      <c r="H3391" t="s">
        <v>86</v>
      </c>
      <c r="I3391" t="b">
        <v>1</v>
      </c>
      <c r="J3391">
        <v>18.350000000000001</v>
      </c>
      <c r="K3391">
        <v>126.9</v>
      </c>
      <c r="L3391" t="s">
        <v>15125</v>
      </c>
      <c r="M3391" s="2">
        <f t="shared" si="156"/>
        <v>45811.356249999997</v>
      </c>
      <c r="N3391" t="s">
        <v>15126</v>
      </c>
      <c r="O3391" s="2">
        <f t="shared" si="157"/>
        <v>45816.935219907406</v>
      </c>
      <c r="P3391" t="s">
        <v>15127</v>
      </c>
      <c r="Q3391" s="2">
        <f t="shared" si="158"/>
        <v>45817.275162037033</v>
      </c>
      <c r="R3391" t="s">
        <v>15127</v>
      </c>
      <c r="S3391" t="s">
        <v>30</v>
      </c>
      <c r="T33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1" s="5">
        <f>IF(tb_ship[[#This Row],[current_status]]&lt;&gt;"DELIVERED", "",
  ABS(tb_ship[[#This Row],[Formated_actual_delivery_timestamp]] - tb_ship[[#This Row],[Formatted_estimated_delivery_timestamp]])
)</f>
        <v>0.33994212962716119</v>
      </c>
      <c r="X3391">
        <v>3</v>
      </c>
      <c r="Y3391">
        <v>3</v>
      </c>
      <c r="Z3391" t="b">
        <v>0</v>
      </c>
    </row>
    <row r="3392" spans="1:26" hidden="1" x14ac:dyDescent="0.25">
      <c r="A3392" t="s">
        <v>15128</v>
      </c>
      <c r="B3392" t="s">
        <v>279</v>
      </c>
      <c r="C3392" t="s">
        <v>43</v>
      </c>
      <c r="D3392" t="s">
        <v>173</v>
      </c>
      <c r="E3392" t="s">
        <v>52</v>
      </c>
      <c r="F3392" t="s">
        <v>460</v>
      </c>
      <c r="G3392" t="s">
        <v>92</v>
      </c>
      <c r="H3392" t="s">
        <v>292</v>
      </c>
      <c r="I3392" t="b">
        <v>0</v>
      </c>
      <c r="J3392">
        <v>43.79</v>
      </c>
      <c r="K3392">
        <v>2082.2800000000002</v>
      </c>
      <c r="L3392" t="s">
        <v>15129</v>
      </c>
      <c r="M3392" s="2">
        <f t="shared" si="156"/>
        <v>45889.665277777778</v>
      </c>
      <c r="N3392" t="s">
        <v>15130</v>
      </c>
      <c r="O3392" s="2">
        <f t="shared" si="157"/>
        <v>45895.252534722225</v>
      </c>
      <c r="P3392" t="s">
        <v>15131</v>
      </c>
      <c r="Q3392" s="2">
        <f t="shared" si="158"/>
        <v>45895.078726851854</v>
      </c>
      <c r="R3392" t="s">
        <v>15131</v>
      </c>
      <c r="S3392" t="s">
        <v>30</v>
      </c>
      <c r="T33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92" s="5">
        <f>IF(tb_ship[[#This Row],[current_status]]&lt;&gt;"DELIVERED", "",
  ABS(tb_ship[[#This Row],[Formated_actual_delivery_timestamp]] - tb_ship[[#This Row],[Formatted_estimated_delivery_timestamp]])
)</f>
        <v>0.17380787037109258</v>
      </c>
      <c r="X3392">
        <v>1</v>
      </c>
      <c r="Y3392">
        <v>2</v>
      </c>
      <c r="Z3392" t="b">
        <v>0</v>
      </c>
    </row>
    <row r="3393" spans="1:26" hidden="1" x14ac:dyDescent="0.25">
      <c r="A3393" t="s">
        <v>15132</v>
      </c>
      <c r="B3393" t="s">
        <v>203</v>
      </c>
      <c r="C3393" t="s">
        <v>23</v>
      </c>
      <c r="D3393" t="s">
        <v>24</v>
      </c>
      <c r="E3393" t="s">
        <v>24</v>
      </c>
      <c r="F3393" t="s">
        <v>407</v>
      </c>
      <c r="G3393" t="s">
        <v>407</v>
      </c>
      <c r="H3393" t="s">
        <v>26</v>
      </c>
      <c r="I3393" t="b">
        <v>0</v>
      </c>
      <c r="J3393">
        <v>18.760000000000002</v>
      </c>
      <c r="K3393">
        <v>196.18</v>
      </c>
      <c r="L3393" t="s">
        <v>15133</v>
      </c>
      <c r="M3393" s="2">
        <f t="shared" si="156"/>
        <v>45978.834027777782</v>
      </c>
      <c r="N3393" t="s">
        <v>15134</v>
      </c>
      <c r="O3393" s="2">
        <f t="shared" si="157"/>
        <v>45980.075567129628</v>
      </c>
      <c r="P3393" t="s">
        <v>15135</v>
      </c>
      <c r="Q3393" s="2">
        <f t="shared" si="158"/>
        <v>45980.575625000005</v>
      </c>
      <c r="R3393" t="s">
        <v>15135</v>
      </c>
      <c r="S3393" t="s">
        <v>30</v>
      </c>
      <c r="T3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3" s="5">
        <f>IF(tb_ship[[#This Row],[current_status]]&lt;&gt;"DELIVERED", "",
  ABS(tb_ship[[#This Row],[Formated_actual_delivery_timestamp]] - tb_ship[[#This Row],[Formatted_estimated_delivery_timestamp]])
)</f>
        <v>0.5000578703766223</v>
      </c>
      <c r="X3393">
        <v>2</v>
      </c>
      <c r="Y3393">
        <v>1</v>
      </c>
      <c r="Z3393" t="b">
        <v>0</v>
      </c>
    </row>
    <row r="3394" spans="1:26" hidden="1" x14ac:dyDescent="0.25">
      <c r="A3394" t="s">
        <v>15136</v>
      </c>
      <c r="B3394" t="s">
        <v>168</v>
      </c>
      <c r="C3394" t="s">
        <v>43</v>
      </c>
      <c r="D3394" t="s">
        <v>44</v>
      </c>
      <c r="E3394" t="s">
        <v>52</v>
      </c>
      <c r="F3394" t="s">
        <v>2056</v>
      </c>
      <c r="G3394" t="s">
        <v>92</v>
      </c>
      <c r="H3394" t="s">
        <v>3074</v>
      </c>
      <c r="I3394" t="b">
        <v>1</v>
      </c>
      <c r="J3394">
        <v>1.42</v>
      </c>
      <c r="K3394">
        <v>23.31</v>
      </c>
      <c r="L3394" t="s">
        <v>15137</v>
      </c>
      <c r="M3394" s="2">
        <f t="shared" ref="M3394:M3457" si="159">_xlfn.LET(
    _xlpm.iso, L3394,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45999.109722222223</v>
      </c>
      <c r="N3394" t="s">
        <v>15138</v>
      </c>
      <c r="O3394" s="2">
        <f t="shared" si="157"/>
        <v>46004.508703703701</v>
      </c>
      <c r="P3394" t="s">
        <v>15139</v>
      </c>
      <c r="Q3394" s="2">
        <f t="shared" si="158"/>
        <v>46004.879861111105</v>
      </c>
      <c r="R3394" t="s">
        <v>15139</v>
      </c>
      <c r="S3394" t="s">
        <v>30</v>
      </c>
      <c r="T33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4" s="5">
        <f>IF(tb_ship[[#This Row],[current_status]]&lt;&gt;"DELIVERED", "",
  ABS(tb_ship[[#This Row],[Formated_actual_delivery_timestamp]] - tb_ship[[#This Row],[Formatted_estimated_delivery_timestamp]])
)</f>
        <v>0.37115740740409819</v>
      </c>
      <c r="X3394">
        <v>1</v>
      </c>
      <c r="Y3394">
        <v>5</v>
      </c>
      <c r="Z3394" t="b">
        <v>0</v>
      </c>
    </row>
    <row r="3395" spans="1:26" hidden="1" x14ac:dyDescent="0.25">
      <c r="A3395" t="s">
        <v>15140</v>
      </c>
      <c r="B3395" t="s">
        <v>58</v>
      </c>
      <c r="C3395" t="s">
        <v>33</v>
      </c>
      <c r="D3395" t="s">
        <v>34</v>
      </c>
      <c r="E3395" t="s">
        <v>24</v>
      </c>
      <c r="F3395" t="s">
        <v>209</v>
      </c>
      <c r="G3395" t="s">
        <v>151</v>
      </c>
      <c r="H3395" t="s">
        <v>771</v>
      </c>
      <c r="I3395" t="b">
        <v>1</v>
      </c>
      <c r="J3395">
        <v>26.45</v>
      </c>
      <c r="K3395">
        <v>647.29999999999995</v>
      </c>
      <c r="L3395" t="s">
        <v>15141</v>
      </c>
      <c r="M3395" s="2">
        <f t="shared" si="159"/>
        <v>46077.475694444445</v>
      </c>
      <c r="N3395" t="s">
        <v>15142</v>
      </c>
      <c r="O3395" s="2">
        <f t="shared" ref="O3395:O3458" si="160">_xlfn.LET(
    _xlpm.iso, N3395,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46086.477384259262</v>
      </c>
      <c r="P3395" t="s">
        <v>15143</v>
      </c>
      <c r="Q3395" s="2">
        <f t="shared" ref="Q3395:Q3458" si="161">IF(P3395="", "", _xlfn.LET(
    _xlpm.iso, P3395,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46087.207731481481</v>
      </c>
      <c r="R3395" t="s">
        <v>15143</v>
      </c>
      <c r="S3395" t="s">
        <v>30</v>
      </c>
      <c r="T33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5" s="5">
        <f>IF(tb_ship[[#This Row],[current_status]]&lt;&gt;"DELIVERED", "",
  ABS(tb_ship[[#This Row],[Formated_actual_delivery_timestamp]] - tb_ship[[#This Row],[Formatted_estimated_delivery_timestamp]])
)</f>
        <v>0.7303472222192795</v>
      </c>
      <c r="X3395">
        <v>3</v>
      </c>
      <c r="Y3395">
        <v>3</v>
      </c>
      <c r="Z3395" t="b">
        <v>0</v>
      </c>
    </row>
    <row r="3396" spans="1:26" hidden="1" x14ac:dyDescent="0.25">
      <c r="A3396" t="s">
        <v>15144</v>
      </c>
      <c r="B3396" t="s">
        <v>58</v>
      </c>
      <c r="C3396" t="s">
        <v>33</v>
      </c>
      <c r="D3396" t="s">
        <v>24</v>
      </c>
      <c r="E3396" t="s">
        <v>52</v>
      </c>
      <c r="F3396" t="s">
        <v>151</v>
      </c>
      <c r="G3396" t="s">
        <v>786</v>
      </c>
      <c r="H3396" t="s">
        <v>363</v>
      </c>
      <c r="I3396" t="b">
        <v>1</v>
      </c>
      <c r="J3396">
        <v>17.32</v>
      </c>
      <c r="K3396">
        <v>1241.53</v>
      </c>
      <c r="L3396" t="s">
        <v>15145</v>
      </c>
      <c r="M3396" s="2">
        <f t="shared" si="159"/>
        <v>45978.953472222223</v>
      </c>
      <c r="N3396" t="s">
        <v>15146</v>
      </c>
      <c r="O3396" s="2">
        <f t="shared" si="160"/>
        <v>45987.791747685187</v>
      </c>
      <c r="P3396" t="s">
        <v>15147</v>
      </c>
      <c r="Q3396" s="2">
        <f t="shared" si="161"/>
        <v>45987.463831018518</v>
      </c>
      <c r="R3396" t="s">
        <v>15148</v>
      </c>
      <c r="S3396" t="s">
        <v>30</v>
      </c>
      <c r="T33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96" s="5">
        <f>IF(tb_ship[[#This Row],[current_status]]&lt;&gt;"DELIVERED", "",
  ABS(tb_ship[[#This Row],[Formated_actual_delivery_timestamp]] - tb_ship[[#This Row],[Formatted_estimated_delivery_timestamp]])
)</f>
        <v>0.32791666666889796</v>
      </c>
      <c r="X3396">
        <v>2</v>
      </c>
      <c r="Y3396">
        <v>4</v>
      </c>
      <c r="Z3396" t="b">
        <v>0</v>
      </c>
    </row>
    <row r="3397" spans="1:26" hidden="1" x14ac:dyDescent="0.25">
      <c r="A3397" t="s">
        <v>15149</v>
      </c>
      <c r="B3397" t="s">
        <v>203</v>
      </c>
      <c r="C3397" t="s">
        <v>33</v>
      </c>
      <c r="D3397" t="s">
        <v>24</v>
      </c>
      <c r="E3397" t="s">
        <v>24</v>
      </c>
      <c r="F3397" t="s">
        <v>189</v>
      </c>
      <c r="G3397" t="s">
        <v>93</v>
      </c>
      <c r="H3397" t="s">
        <v>69</v>
      </c>
      <c r="I3397" t="b">
        <v>0</v>
      </c>
      <c r="J3397">
        <v>3.54</v>
      </c>
      <c r="K3397">
        <v>76.56</v>
      </c>
      <c r="L3397" t="s">
        <v>15150</v>
      </c>
      <c r="M3397" s="2">
        <f t="shared" si="159"/>
        <v>46007.004166666666</v>
      </c>
      <c r="N3397" t="s">
        <v>15151</v>
      </c>
      <c r="O3397" s="2">
        <f t="shared" si="160"/>
        <v>46009.388900462967</v>
      </c>
      <c r="P3397" t="s">
        <v>15152</v>
      </c>
      <c r="Q3397" s="2">
        <f t="shared" si="161"/>
        <v>46010.021550925929</v>
      </c>
      <c r="R3397" t="s">
        <v>15153</v>
      </c>
      <c r="S3397" t="s">
        <v>30</v>
      </c>
      <c r="T3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7" s="5">
        <f>IF(tb_ship[[#This Row],[current_status]]&lt;&gt;"DELIVERED", "",
  ABS(tb_ship[[#This Row],[Formated_actual_delivery_timestamp]] - tb_ship[[#This Row],[Formatted_estimated_delivery_timestamp]])
)</f>
        <v>0.63265046296146465</v>
      </c>
      <c r="X3397">
        <v>3</v>
      </c>
      <c r="Y3397">
        <v>1</v>
      </c>
      <c r="Z3397" t="b">
        <v>0</v>
      </c>
    </row>
    <row r="3398" spans="1:26" hidden="1" x14ac:dyDescent="0.25">
      <c r="A3398" t="s">
        <v>15154</v>
      </c>
      <c r="B3398" t="s">
        <v>58</v>
      </c>
      <c r="C3398" t="s">
        <v>43</v>
      </c>
      <c r="D3398" t="s">
        <v>100</v>
      </c>
      <c r="E3398" t="s">
        <v>24</v>
      </c>
      <c r="F3398" t="s">
        <v>222</v>
      </c>
      <c r="G3398" t="s">
        <v>883</v>
      </c>
      <c r="H3398" t="s">
        <v>2399</v>
      </c>
      <c r="I3398" t="b">
        <v>1</v>
      </c>
      <c r="J3398">
        <v>3.76</v>
      </c>
      <c r="K3398">
        <v>156.36000000000001</v>
      </c>
      <c r="L3398" t="s">
        <v>15155</v>
      </c>
      <c r="M3398" s="2">
        <f t="shared" si="159"/>
        <v>45965.382638888892</v>
      </c>
      <c r="N3398" t="s">
        <v>15156</v>
      </c>
      <c r="O3398" s="2">
        <f t="shared" si="160"/>
        <v>45972.547210648147</v>
      </c>
      <c r="P3398" t="s">
        <v>15157</v>
      </c>
      <c r="Q3398" s="2">
        <f t="shared" si="161"/>
        <v>45972.780844907407</v>
      </c>
      <c r="R3398" t="s">
        <v>15157</v>
      </c>
      <c r="S3398" t="s">
        <v>30</v>
      </c>
      <c r="T3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398" s="5">
        <f>IF(tb_ship[[#This Row],[current_status]]&lt;&gt;"DELIVERED", "",
  ABS(tb_ship[[#This Row],[Formated_actual_delivery_timestamp]] - tb_ship[[#This Row],[Formatted_estimated_delivery_timestamp]])
)</f>
        <v>0.23363425926072523</v>
      </c>
      <c r="X3398">
        <v>2</v>
      </c>
      <c r="Y3398">
        <v>5</v>
      </c>
      <c r="Z3398" t="b">
        <v>0</v>
      </c>
    </row>
    <row r="3399" spans="1:26" hidden="1" x14ac:dyDescent="0.25">
      <c r="A3399" t="s">
        <v>15158</v>
      </c>
      <c r="B3399" t="s">
        <v>67</v>
      </c>
      <c r="C3399" t="s">
        <v>33</v>
      </c>
      <c r="D3399" t="s">
        <v>52</v>
      </c>
      <c r="E3399" t="s">
        <v>59</v>
      </c>
      <c r="F3399" t="s">
        <v>422</v>
      </c>
      <c r="G3399" t="s">
        <v>61</v>
      </c>
      <c r="H3399" t="s">
        <v>314</v>
      </c>
      <c r="I3399" t="b">
        <v>0</v>
      </c>
      <c r="J3399">
        <v>13.59</v>
      </c>
      <c r="K3399">
        <v>192.56</v>
      </c>
      <c r="L3399" t="s">
        <v>15159</v>
      </c>
      <c r="M3399" s="2">
        <f t="shared" si="159"/>
        <v>45838.782638888893</v>
      </c>
      <c r="N3399" t="s">
        <v>15160</v>
      </c>
      <c r="O3399" s="2">
        <f t="shared" si="160"/>
        <v>45845.362199074079</v>
      </c>
      <c r="P3399" t="s">
        <v>15161</v>
      </c>
      <c r="Q3399" s="2">
        <f t="shared" si="161"/>
        <v>45845.235335648147</v>
      </c>
      <c r="R3399" t="s">
        <v>15161</v>
      </c>
      <c r="S3399" t="s">
        <v>30</v>
      </c>
      <c r="T33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399" s="5">
        <f>IF(tb_ship[[#This Row],[current_status]]&lt;&gt;"DELIVERED", "",
  ABS(tb_ship[[#This Row],[Formated_actual_delivery_timestamp]] - tb_ship[[#This Row],[Formatted_estimated_delivery_timestamp]])
)</f>
        <v>0.12686342593224254</v>
      </c>
      <c r="X3399">
        <v>1</v>
      </c>
      <c r="Y3399">
        <v>2</v>
      </c>
      <c r="Z3399" t="b">
        <v>0</v>
      </c>
    </row>
    <row r="3400" spans="1:26" hidden="1" x14ac:dyDescent="0.25">
      <c r="A3400" t="s">
        <v>15162</v>
      </c>
      <c r="B3400" t="s">
        <v>22</v>
      </c>
      <c r="C3400" t="s">
        <v>23</v>
      </c>
      <c r="D3400" t="s">
        <v>173</v>
      </c>
      <c r="E3400" t="s">
        <v>52</v>
      </c>
      <c r="F3400" t="s">
        <v>421</v>
      </c>
      <c r="G3400" t="s">
        <v>422</v>
      </c>
      <c r="H3400" t="s">
        <v>423</v>
      </c>
      <c r="I3400" t="b">
        <v>0</v>
      </c>
      <c r="J3400">
        <v>20.39</v>
      </c>
      <c r="K3400">
        <v>891.69</v>
      </c>
      <c r="L3400" t="s">
        <v>15163</v>
      </c>
      <c r="M3400" s="2">
        <f t="shared" si="159"/>
        <v>45995.47152777778</v>
      </c>
      <c r="N3400" t="s">
        <v>15164</v>
      </c>
      <c r="O3400" s="2">
        <f t="shared" si="160"/>
        <v>45998.680636574078</v>
      </c>
      <c r="P3400" t="s">
        <v>15165</v>
      </c>
      <c r="Q3400" s="2">
        <f t="shared" si="161"/>
        <v>45997.964675925927</v>
      </c>
      <c r="R3400" t="s">
        <v>15165</v>
      </c>
      <c r="S3400" t="s">
        <v>30</v>
      </c>
      <c r="T34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0" s="5">
        <f>IF(tb_ship[[#This Row],[current_status]]&lt;&gt;"DELIVERED", "",
  ABS(tb_ship[[#This Row],[Formated_actual_delivery_timestamp]] - tb_ship[[#This Row],[Formatted_estimated_delivery_timestamp]])
)</f>
        <v>0.71596064815093996</v>
      </c>
      <c r="X3400">
        <v>2</v>
      </c>
      <c r="Y3400">
        <v>4</v>
      </c>
      <c r="Z3400" t="b">
        <v>0</v>
      </c>
    </row>
    <row r="3401" spans="1:26" hidden="1" x14ac:dyDescent="0.25">
      <c r="A3401" t="s">
        <v>15166</v>
      </c>
      <c r="B3401" t="s">
        <v>83</v>
      </c>
      <c r="C3401" t="s">
        <v>33</v>
      </c>
      <c r="D3401" t="s">
        <v>52</v>
      </c>
      <c r="E3401" t="s">
        <v>24</v>
      </c>
      <c r="F3401" t="s">
        <v>53</v>
      </c>
      <c r="G3401" t="s">
        <v>151</v>
      </c>
      <c r="H3401" t="s">
        <v>1024</v>
      </c>
      <c r="I3401" t="b">
        <v>1</v>
      </c>
      <c r="J3401">
        <v>12.46</v>
      </c>
      <c r="K3401">
        <v>93.37</v>
      </c>
      <c r="L3401" t="s">
        <v>15167</v>
      </c>
      <c r="M3401" s="2">
        <f t="shared" si="159"/>
        <v>45901.331250000003</v>
      </c>
      <c r="N3401" t="s">
        <v>15168</v>
      </c>
      <c r="O3401" s="2">
        <f t="shared" si="160"/>
        <v>45909.68613425926</v>
      </c>
      <c r="P3401" t="s">
        <v>15169</v>
      </c>
      <c r="Q3401" s="2">
        <f t="shared" si="161"/>
        <v>45909.416597222225</v>
      </c>
      <c r="R3401" t="s">
        <v>15169</v>
      </c>
      <c r="S3401" t="s">
        <v>30</v>
      </c>
      <c r="T34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1" s="5">
        <f>IF(tb_ship[[#This Row],[current_status]]&lt;&gt;"DELIVERED", "",
  ABS(tb_ship[[#This Row],[Formated_actual_delivery_timestamp]] - tb_ship[[#This Row],[Formatted_estimated_delivery_timestamp]])
)</f>
        <v>0.26953703703475185</v>
      </c>
      <c r="X3401">
        <v>2</v>
      </c>
      <c r="Y3401">
        <v>5</v>
      </c>
      <c r="Z3401" t="b">
        <v>0</v>
      </c>
    </row>
    <row r="3402" spans="1:26" hidden="1" x14ac:dyDescent="0.25">
      <c r="A3402" t="s">
        <v>15170</v>
      </c>
      <c r="B3402" t="s">
        <v>279</v>
      </c>
      <c r="C3402" t="s">
        <v>43</v>
      </c>
      <c r="D3402" t="s">
        <v>173</v>
      </c>
      <c r="E3402" t="s">
        <v>52</v>
      </c>
      <c r="F3402" t="s">
        <v>421</v>
      </c>
      <c r="G3402" t="s">
        <v>76</v>
      </c>
      <c r="H3402" t="s">
        <v>292</v>
      </c>
      <c r="I3402" t="b">
        <v>0</v>
      </c>
      <c r="J3402">
        <v>2.44</v>
      </c>
      <c r="K3402">
        <v>63.84</v>
      </c>
      <c r="L3402" t="s">
        <v>15171</v>
      </c>
      <c r="M3402" s="2">
        <f t="shared" si="159"/>
        <v>45849.599305555559</v>
      </c>
      <c r="N3402" t="s">
        <v>15172</v>
      </c>
      <c r="O3402" s="2">
        <f t="shared" si="160"/>
        <v>45856.415601851855</v>
      </c>
      <c r="P3402" t="s">
        <v>15173</v>
      </c>
      <c r="Q3402" s="2">
        <f t="shared" si="161"/>
        <v>45856.363472222227</v>
      </c>
      <c r="R3402" t="s">
        <v>15173</v>
      </c>
      <c r="S3402" t="s">
        <v>30</v>
      </c>
      <c r="T34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2" s="5">
        <f>IF(tb_ship[[#This Row],[current_status]]&lt;&gt;"DELIVERED", "",
  ABS(tb_ship[[#This Row],[Formated_actual_delivery_timestamp]] - tb_ship[[#This Row],[Formatted_estimated_delivery_timestamp]])
)</f>
        <v>5.2129629628325347E-2</v>
      </c>
      <c r="X3402">
        <v>1</v>
      </c>
      <c r="Y3402">
        <v>4</v>
      </c>
      <c r="Z3402" t="b">
        <v>0</v>
      </c>
    </row>
    <row r="3403" spans="1:26" hidden="1" x14ac:dyDescent="0.25">
      <c r="A3403" t="s">
        <v>15174</v>
      </c>
      <c r="B3403" t="s">
        <v>67</v>
      </c>
      <c r="C3403" t="s">
        <v>51</v>
      </c>
      <c r="D3403" t="s">
        <v>52</v>
      </c>
      <c r="E3403" t="s">
        <v>59</v>
      </c>
      <c r="F3403" t="s">
        <v>92</v>
      </c>
      <c r="G3403" t="s">
        <v>471</v>
      </c>
      <c r="H3403" t="s">
        <v>314</v>
      </c>
      <c r="I3403" t="b">
        <v>0</v>
      </c>
      <c r="J3403">
        <v>7.76</v>
      </c>
      <c r="K3403">
        <v>102.3</v>
      </c>
      <c r="L3403" t="s">
        <v>15175</v>
      </c>
      <c r="M3403" s="2">
        <f t="shared" si="159"/>
        <v>45924.226388888892</v>
      </c>
      <c r="N3403" t="s">
        <v>15176</v>
      </c>
      <c r="O3403" s="2">
        <f t="shared" si="160"/>
        <v>45929.970949074072</v>
      </c>
      <c r="P3403" t="s">
        <v>15177</v>
      </c>
      <c r="Q3403" s="2">
        <f t="shared" si="161"/>
        <v>45929.677511574075</v>
      </c>
      <c r="R3403" t="s">
        <v>15177</v>
      </c>
      <c r="S3403" t="s">
        <v>30</v>
      </c>
      <c r="T34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3" s="5">
        <f>IF(tb_ship[[#This Row],[current_status]]&lt;&gt;"DELIVERED", "",
  ABS(tb_ship[[#This Row],[Formated_actual_delivery_timestamp]] - tb_ship[[#This Row],[Formatted_estimated_delivery_timestamp]])
)</f>
        <v>0.29343749999679858</v>
      </c>
      <c r="X3403">
        <v>3</v>
      </c>
      <c r="Y3403">
        <v>4</v>
      </c>
      <c r="Z3403" t="b">
        <v>0</v>
      </c>
    </row>
    <row r="3404" spans="1:26" hidden="1" x14ac:dyDescent="0.25">
      <c r="A3404" t="s">
        <v>15178</v>
      </c>
      <c r="B3404" t="s">
        <v>83</v>
      </c>
      <c r="C3404" t="s">
        <v>23</v>
      </c>
      <c r="D3404" t="s">
        <v>34</v>
      </c>
      <c r="E3404" t="s">
        <v>24</v>
      </c>
      <c r="F3404" t="s">
        <v>745</v>
      </c>
      <c r="G3404" t="s">
        <v>151</v>
      </c>
      <c r="H3404" t="s">
        <v>319</v>
      </c>
      <c r="I3404" t="b">
        <v>1</v>
      </c>
      <c r="J3404">
        <v>7.16</v>
      </c>
      <c r="K3404">
        <v>169.36</v>
      </c>
      <c r="L3404" t="s">
        <v>15179</v>
      </c>
      <c r="M3404" s="2">
        <f t="shared" si="159"/>
        <v>45922.463888888888</v>
      </c>
      <c r="N3404" t="s">
        <v>15180</v>
      </c>
      <c r="O3404" s="2">
        <f t="shared" si="160"/>
        <v>45927.115914351853</v>
      </c>
      <c r="P3404" t="s">
        <v>15181</v>
      </c>
      <c r="Q3404" s="2">
        <f t="shared" si="161"/>
        <v>45926.7499537037</v>
      </c>
      <c r="R3404" t="s">
        <v>15181</v>
      </c>
      <c r="S3404" t="s">
        <v>30</v>
      </c>
      <c r="T34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4" s="5">
        <f>IF(tb_ship[[#This Row],[current_status]]&lt;&gt;"DELIVERED", "",
  ABS(tb_ship[[#This Row],[Formated_actual_delivery_timestamp]] - tb_ship[[#This Row],[Formatted_estimated_delivery_timestamp]])
)</f>
        <v>0.36596064815239515</v>
      </c>
      <c r="X3404">
        <v>3</v>
      </c>
      <c r="Y3404">
        <v>5</v>
      </c>
      <c r="Z3404" t="b">
        <v>0</v>
      </c>
    </row>
    <row r="3405" spans="1:26" hidden="1" x14ac:dyDescent="0.25">
      <c r="A3405" t="s">
        <v>15182</v>
      </c>
      <c r="B3405" t="s">
        <v>134</v>
      </c>
      <c r="C3405" t="s">
        <v>43</v>
      </c>
      <c r="D3405" t="s">
        <v>301</v>
      </c>
      <c r="E3405" t="s">
        <v>24</v>
      </c>
      <c r="F3405" t="s">
        <v>357</v>
      </c>
      <c r="G3405" t="s">
        <v>25</v>
      </c>
      <c r="H3405" t="s">
        <v>4403</v>
      </c>
      <c r="I3405" t="b">
        <v>1</v>
      </c>
      <c r="J3405">
        <v>11.05</v>
      </c>
      <c r="K3405">
        <v>440.55</v>
      </c>
      <c r="L3405" t="s">
        <v>15183</v>
      </c>
      <c r="M3405" s="2">
        <f t="shared" si="159"/>
        <v>46027.597916666666</v>
      </c>
      <c r="N3405" t="s">
        <v>15184</v>
      </c>
      <c r="O3405" s="2">
        <f t="shared" si="160"/>
        <v>46032.99291666667</v>
      </c>
      <c r="P3405" t="s">
        <v>15185</v>
      </c>
      <c r="Q3405" s="2">
        <f t="shared" si="161"/>
        <v>46033.871863425928</v>
      </c>
      <c r="R3405" t="s">
        <v>15185</v>
      </c>
      <c r="S3405" t="s">
        <v>30</v>
      </c>
      <c r="T34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05" s="5">
        <f>IF(tb_ship[[#This Row],[current_status]]&lt;&gt;"DELIVERED", "",
  ABS(tb_ship[[#This Row],[Formated_actual_delivery_timestamp]] - tb_ship[[#This Row],[Formatted_estimated_delivery_timestamp]])
)</f>
        <v>0.87894675925781485</v>
      </c>
      <c r="X3405">
        <v>3</v>
      </c>
      <c r="Y3405">
        <v>4</v>
      </c>
      <c r="Z3405" t="b">
        <v>0</v>
      </c>
    </row>
    <row r="3406" spans="1:26" hidden="1" x14ac:dyDescent="0.25">
      <c r="A3406" t="s">
        <v>15186</v>
      </c>
      <c r="B3406" t="s">
        <v>279</v>
      </c>
      <c r="D3406" t="s">
        <v>44</v>
      </c>
      <c r="E3406" t="s">
        <v>52</v>
      </c>
      <c r="F3406" t="s">
        <v>180</v>
      </c>
      <c r="G3406" t="s">
        <v>236</v>
      </c>
      <c r="H3406" t="s">
        <v>86</v>
      </c>
      <c r="I3406" t="b">
        <v>1</v>
      </c>
      <c r="J3406">
        <v>23.41</v>
      </c>
      <c r="K3406">
        <v>660.78</v>
      </c>
      <c r="L3406" t="s">
        <v>15187</v>
      </c>
      <c r="M3406" s="2">
        <f t="shared" si="159"/>
        <v>45942.563888888886</v>
      </c>
      <c r="N3406" t="s">
        <v>15188</v>
      </c>
      <c r="O3406" s="2">
        <f t="shared" si="160"/>
        <v>45946.485219907408</v>
      </c>
      <c r="Q3406" s="2" t="str">
        <f t="shared" si="161"/>
        <v/>
      </c>
      <c r="R3406" t="s">
        <v>15189</v>
      </c>
      <c r="S3406" t="s">
        <v>140</v>
      </c>
      <c r="T34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06" s="5" t="str">
        <f>IF(tb_ship[[#This Row],[current_status]]&lt;&gt;"DELIVERED", "",
  ABS(tb_ship[[#This Row],[Formated_actual_delivery_timestamp]] - tb_ship[[#This Row],[Formatted_estimated_delivery_timestamp]])
)</f>
        <v/>
      </c>
      <c r="V3406" t="s">
        <v>1151</v>
      </c>
      <c r="W3406" t="s">
        <v>743</v>
      </c>
      <c r="X3406">
        <v>7</v>
      </c>
      <c r="Y3406">
        <v>43</v>
      </c>
      <c r="Z3406" t="b">
        <v>1</v>
      </c>
    </row>
    <row r="3407" spans="1:26" hidden="1" x14ac:dyDescent="0.25">
      <c r="A3407" t="s">
        <v>15190</v>
      </c>
      <c r="B3407" t="s">
        <v>22</v>
      </c>
      <c r="C3407" t="s">
        <v>23</v>
      </c>
      <c r="D3407" t="s">
        <v>24</v>
      </c>
      <c r="E3407" t="s">
        <v>34</v>
      </c>
      <c r="F3407" t="s">
        <v>25</v>
      </c>
      <c r="G3407" t="s">
        <v>209</v>
      </c>
      <c r="H3407" t="s">
        <v>259</v>
      </c>
      <c r="I3407" t="b">
        <v>1</v>
      </c>
      <c r="J3407">
        <v>1.05</v>
      </c>
      <c r="K3407">
        <v>66.72</v>
      </c>
      <c r="L3407" t="s">
        <v>15191</v>
      </c>
      <c r="M3407" s="2">
        <f t="shared" si="159"/>
        <v>45902.952777777777</v>
      </c>
      <c r="N3407" t="s">
        <v>15192</v>
      </c>
      <c r="O3407" s="2">
        <f t="shared" si="160"/>
        <v>45906.197835648149</v>
      </c>
      <c r="P3407" t="s">
        <v>15193</v>
      </c>
      <c r="Q3407" s="2">
        <f t="shared" si="161"/>
        <v>45905.303958333338</v>
      </c>
      <c r="R3407" t="s">
        <v>15193</v>
      </c>
      <c r="S3407" t="s">
        <v>30</v>
      </c>
      <c r="T34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7" s="5">
        <f>IF(tb_ship[[#This Row],[current_status]]&lt;&gt;"DELIVERED", "",
  ABS(tb_ship[[#This Row],[Formated_actual_delivery_timestamp]] - tb_ship[[#This Row],[Formatted_estimated_delivery_timestamp]])
)</f>
        <v>0.89387731481110677</v>
      </c>
      <c r="X3407">
        <v>2</v>
      </c>
      <c r="Y3407">
        <v>2</v>
      </c>
      <c r="Z3407" t="b">
        <v>0</v>
      </c>
    </row>
    <row r="3408" spans="1:26" hidden="1" x14ac:dyDescent="0.25">
      <c r="A3408" t="s">
        <v>15194</v>
      </c>
      <c r="B3408" t="s">
        <v>58</v>
      </c>
      <c r="C3408" t="s">
        <v>23</v>
      </c>
      <c r="D3408" t="s">
        <v>44</v>
      </c>
      <c r="E3408" t="s">
        <v>24</v>
      </c>
      <c r="F3408" t="s">
        <v>280</v>
      </c>
      <c r="G3408" t="s">
        <v>407</v>
      </c>
      <c r="H3408" t="s">
        <v>181</v>
      </c>
      <c r="I3408" t="b">
        <v>1</v>
      </c>
      <c r="J3408">
        <v>18.59</v>
      </c>
      <c r="K3408">
        <v>982.94</v>
      </c>
      <c r="L3408" t="s">
        <v>15195</v>
      </c>
      <c r="M3408" s="2">
        <f t="shared" si="159"/>
        <v>45896.224305555552</v>
      </c>
      <c r="N3408" t="s">
        <v>15196</v>
      </c>
      <c r="O3408" s="2">
        <f t="shared" si="160"/>
        <v>45900.638553240737</v>
      </c>
      <c r="P3408" t="s">
        <v>15197</v>
      </c>
      <c r="Q3408" s="2">
        <f t="shared" si="161"/>
        <v>45900.937164351853</v>
      </c>
      <c r="R3408" t="s">
        <v>15198</v>
      </c>
      <c r="S3408" t="s">
        <v>30</v>
      </c>
      <c r="T34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08" s="5">
        <f>IF(tb_ship[[#This Row],[current_status]]&lt;&gt;"DELIVERED", "",
  ABS(tb_ship[[#This Row],[Formated_actual_delivery_timestamp]] - tb_ship[[#This Row],[Formatted_estimated_delivery_timestamp]])
)</f>
        <v>0.29861111111677019</v>
      </c>
      <c r="X3408">
        <v>2</v>
      </c>
      <c r="Y3408">
        <v>3</v>
      </c>
      <c r="Z3408" t="b">
        <v>0</v>
      </c>
    </row>
    <row r="3409" spans="1:26" hidden="1" x14ac:dyDescent="0.25">
      <c r="A3409" t="s">
        <v>15199</v>
      </c>
      <c r="B3409" t="s">
        <v>67</v>
      </c>
      <c r="C3409" t="s">
        <v>800</v>
      </c>
      <c r="D3409" t="s">
        <v>24</v>
      </c>
      <c r="E3409" t="s">
        <v>52</v>
      </c>
      <c r="F3409" t="s">
        <v>35</v>
      </c>
      <c r="G3409" t="s">
        <v>53</v>
      </c>
      <c r="H3409" t="s">
        <v>363</v>
      </c>
      <c r="I3409" t="b">
        <v>1</v>
      </c>
      <c r="J3409">
        <v>46.41</v>
      </c>
      <c r="K3409">
        <v>3142.73</v>
      </c>
      <c r="L3409" t="s">
        <v>15200</v>
      </c>
      <c r="M3409" s="2">
        <f t="shared" si="159"/>
        <v>46067.479861111111</v>
      </c>
      <c r="N3409" t="s">
        <v>15201</v>
      </c>
      <c r="O3409" s="2">
        <f t="shared" si="160"/>
        <v>46070.48336805556</v>
      </c>
      <c r="P3409" t="s">
        <v>15202</v>
      </c>
      <c r="Q3409" s="2">
        <f t="shared" si="161"/>
        <v>46070.126932870371</v>
      </c>
      <c r="R3409" t="s">
        <v>15203</v>
      </c>
      <c r="S3409" t="s">
        <v>30</v>
      </c>
      <c r="T34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09" s="5">
        <f>IF(tb_ship[[#This Row],[current_status]]&lt;&gt;"DELIVERED", "",
  ABS(tb_ship[[#This Row],[Formated_actual_delivery_timestamp]] - tb_ship[[#This Row],[Formatted_estimated_delivery_timestamp]])
)</f>
        <v>0.35643518518918427</v>
      </c>
      <c r="X3409">
        <v>1</v>
      </c>
      <c r="Y3409">
        <v>5</v>
      </c>
      <c r="Z3409" t="b">
        <v>0</v>
      </c>
    </row>
    <row r="3410" spans="1:26" hidden="1" x14ac:dyDescent="0.25">
      <c r="A3410" t="s">
        <v>15204</v>
      </c>
      <c r="B3410" t="s">
        <v>67</v>
      </c>
      <c r="C3410" t="s">
        <v>51</v>
      </c>
      <c r="D3410" t="s">
        <v>44</v>
      </c>
      <c r="E3410" t="s">
        <v>24</v>
      </c>
      <c r="F3410" t="s">
        <v>45</v>
      </c>
      <c r="G3410" t="s">
        <v>128</v>
      </c>
      <c r="H3410" t="s">
        <v>181</v>
      </c>
      <c r="I3410" t="b">
        <v>1</v>
      </c>
      <c r="J3410">
        <v>16.68</v>
      </c>
      <c r="K3410">
        <v>595.94000000000005</v>
      </c>
      <c r="L3410" t="s">
        <v>15205</v>
      </c>
      <c r="M3410" s="2">
        <f t="shared" si="159"/>
        <v>45937.197916666664</v>
      </c>
      <c r="N3410" t="s">
        <v>15206</v>
      </c>
      <c r="O3410" s="2">
        <f t="shared" si="160"/>
        <v>45942.691076388888</v>
      </c>
      <c r="P3410" t="s">
        <v>15207</v>
      </c>
      <c r="Q3410" s="2">
        <f t="shared" si="161"/>
        <v>45942.475462962961</v>
      </c>
      <c r="R3410" t="s">
        <v>15207</v>
      </c>
      <c r="S3410" t="s">
        <v>30</v>
      </c>
      <c r="T34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10" s="5">
        <f>IF(tb_ship[[#This Row],[current_status]]&lt;&gt;"DELIVERED", "",
  ABS(tb_ship[[#This Row],[Formated_actual_delivery_timestamp]] - tb_ship[[#This Row],[Formatted_estimated_delivery_timestamp]])
)</f>
        <v>0.21561342592758592</v>
      </c>
      <c r="X3410">
        <v>4</v>
      </c>
      <c r="Y3410">
        <v>3</v>
      </c>
      <c r="Z3410" t="b">
        <v>0</v>
      </c>
    </row>
    <row r="3411" spans="1:26" hidden="1" x14ac:dyDescent="0.25">
      <c r="A3411" t="s">
        <v>15208</v>
      </c>
      <c r="B3411" t="s">
        <v>203</v>
      </c>
      <c r="C3411" t="s">
        <v>43</v>
      </c>
      <c r="D3411" t="s">
        <v>44</v>
      </c>
      <c r="E3411" t="s">
        <v>24</v>
      </c>
      <c r="F3411" t="s">
        <v>109</v>
      </c>
      <c r="G3411" t="s">
        <v>102</v>
      </c>
      <c r="H3411" t="s">
        <v>181</v>
      </c>
      <c r="I3411" t="b">
        <v>1</v>
      </c>
      <c r="J3411">
        <v>26.97</v>
      </c>
      <c r="K3411">
        <v>1008.8</v>
      </c>
      <c r="L3411" t="s">
        <v>15209</v>
      </c>
      <c r="M3411" s="2">
        <f t="shared" si="159"/>
        <v>45835.305555555555</v>
      </c>
      <c r="N3411" t="s">
        <v>15210</v>
      </c>
      <c r="O3411" s="2">
        <f t="shared" si="160"/>
        <v>45843.041909722226</v>
      </c>
      <c r="Q3411" s="2" t="str">
        <f t="shared" si="161"/>
        <v/>
      </c>
      <c r="R3411" t="s">
        <v>15211</v>
      </c>
      <c r="S3411" t="s">
        <v>140</v>
      </c>
      <c r="T34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11" s="5" t="str">
        <f>IF(tb_ship[[#This Row],[current_status]]&lt;&gt;"DELIVERED", "",
  ABS(tb_ship[[#This Row],[Formated_actual_delivery_timestamp]] - tb_ship[[#This Row],[Formatted_estimated_delivery_timestamp]])
)</f>
        <v/>
      </c>
      <c r="V3411" t="s">
        <v>166</v>
      </c>
      <c r="W3411" t="s">
        <v>220</v>
      </c>
      <c r="X3411">
        <v>3</v>
      </c>
      <c r="Y3411">
        <v>3</v>
      </c>
      <c r="Z3411" t="b">
        <v>1</v>
      </c>
    </row>
    <row r="3412" spans="1:26" hidden="1" x14ac:dyDescent="0.25">
      <c r="A3412" t="s">
        <v>15212</v>
      </c>
      <c r="B3412" t="s">
        <v>203</v>
      </c>
      <c r="C3412" t="s">
        <v>33</v>
      </c>
      <c r="D3412" t="s">
        <v>44</v>
      </c>
      <c r="E3412" t="s">
        <v>24</v>
      </c>
      <c r="F3412" t="s">
        <v>280</v>
      </c>
      <c r="G3412" t="s">
        <v>128</v>
      </c>
      <c r="H3412" t="s">
        <v>181</v>
      </c>
      <c r="I3412" t="b">
        <v>1</v>
      </c>
      <c r="J3412">
        <v>57.48</v>
      </c>
      <c r="K3412">
        <v>626.05999999999995</v>
      </c>
      <c r="L3412" t="s">
        <v>15213</v>
      </c>
      <c r="M3412" s="2">
        <f t="shared" si="159"/>
        <v>45958.140277777777</v>
      </c>
      <c r="N3412" t="s">
        <v>15214</v>
      </c>
      <c r="O3412" s="2">
        <f t="shared" si="160"/>
        <v>45961.745254629626</v>
      </c>
      <c r="P3412" t="s">
        <v>15215</v>
      </c>
      <c r="Q3412" s="2">
        <f t="shared" si="161"/>
        <v>45961.834120370368</v>
      </c>
      <c r="R3412" t="s">
        <v>15215</v>
      </c>
      <c r="S3412" t="s">
        <v>30</v>
      </c>
      <c r="T3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2" s="5">
        <f>IF(tb_ship[[#This Row],[current_status]]&lt;&gt;"DELIVERED", "",
  ABS(tb_ship[[#This Row],[Formated_actual_delivery_timestamp]] - tb_ship[[#This Row],[Formatted_estimated_delivery_timestamp]])
)</f>
        <v>8.8865740741312038E-2</v>
      </c>
      <c r="X3412">
        <v>3</v>
      </c>
      <c r="Y3412">
        <v>22</v>
      </c>
      <c r="Z3412" t="b">
        <v>0</v>
      </c>
    </row>
    <row r="3413" spans="1:26" hidden="1" x14ac:dyDescent="0.25">
      <c r="A3413" t="s">
        <v>15216</v>
      </c>
      <c r="B3413" t="s">
        <v>125</v>
      </c>
      <c r="C3413" t="s">
        <v>51</v>
      </c>
      <c r="D3413" t="s">
        <v>44</v>
      </c>
      <c r="E3413" t="s">
        <v>52</v>
      </c>
      <c r="F3413" t="s">
        <v>180</v>
      </c>
      <c r="G3413" t="s">
        <v>92</v>
      </c>
      <c r="H3413" t="s">
        <v>86</v>
      </c>
      <c r="I3413" t="b">
        <v>1</v>
      </c>
      <c r="J3413">
        <v>14.39</v>
      </c>
      <c r="K3413">
        <v>1454.94</v>
      </c>
      <c r="L3413" t="s">
        <v>15217</v>
      </c>
      <c r="M3413" s="2">
        <f t="shared" si="159"/>
        <v>45825.299305555556</v>
      </c>
      <c r="N3413" t="s">
        <v>15218</v>
      </c>
      <c r="O3413" s="2">
        <f t="shared" si="160"/>
        <v>45833.319930555554</v>
      </c>
      <c r="P3413" t="s">
        <v>15219</v>
      </c>
      <c r="Q3413" s="2">
        <f t="shared" si="161"/>
        <v>45832.946354166663</v>
      </c>
      <c r="R3413" t="s">
        <v>15219</v>
      </c>
      <c r="S3413" t="s">
        <v>30</v>
      </c>
      <c r="T34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13" s="5">
        <f>IF(tb_ship[[#This Row],[current_status]]&lt;&gt;"DELIVERED", "",
  ABS(tb_ship[[#This Row],[Formated_actual_delivery_timestamp]] - tb_ship[[#This Row],[Formatted_estimated_delivery_timestamp]])
)</f>
        <v>0.37357638889079681</v>
      </c>
      <c r="X3413">
        <v>3</v>
      </c>
      <c r="Y3413">
        <v>4</v>
      </c>
      <c r="Z3413" t="b">
        <v>0</v>
      </c>
    </row>
    <row r="3414" spans="1:26" hidden="1" x14ac:dyDescent="0.25">
      <c r="A3414" t="s">
        <v>15220</v>
      </c>
      <c r="B3414" t="s">
        <v>279</v>
      </c>
      <c r="C3414" t="s">
        <v>33</v>
      </c>
      <c r="D3414" t="s">
        <v>100</v>
      </c>
      <c r="E3414" t="s">
        <v>24</v>
      </c>
      <c r="F3414" t="s">
        <v>513</v>
      </c>
      <c r="G3414" t="s">
        <v>189</v>
      </c>
      <c r="H3414" t="s">
        <v>223</v>
      </c>
      <c r="I3414" t="b">
        <v>1</v>
      </c>
      <c r="J3414">
        <v>30.58</v>
      </c>
      <c r="K3414">
        <v>3276.96</v>
      </c>
      <c r="L3414" t="s">
        <v>15221</v>
      </c>
      <c r="M3414" s="2">
        <f t="shared" si="159"/>
        <v>45898.270833333336</v>
      </c>
      <c r="N3414" t="s">
        <v>15222</v>
      </c>
      <c r="O3414" s="2">
        <f t="shared" si="160"/>
        <v>45908.383888888886</v>
      </c>
      <c r="P3414" t="s">
        <v>15223</v>
      </c>
      <c r="Q3414" s="2">
        <f t="shared" si="161"/>
        <v>45908.670046296298</v>
      </c>
      <c r="R3414" t="s">
        <v>15224</v>
      </c>
      <c r="S3414" t="s">
        <v>30</v>
      </c>
      <c r="T34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4" s="5">
        <f>IF(tb_ship[[#This Row],[current_status]]&lt;&gt;"DELIVERED", "",
  ABS(tb_ship[[#This Row],[Formated_actual_delivery_timestamp]] - tb_ship[[#This Row],[Formatted_estimated_delivery_timestamp]])
)</f>
        <v>0.28615740741224727</v>
      </c>
      <c r="X3414">
        <v>2</v>
      </c>
      <c r="Y3414">
        <v>4</v>
      </c>
      <c r="Z3414" t="b">
        <v>0</v>
      </c>
    </row>
    <row r="3415" spans="1:26" hidden="1" x14ac:dyDescent="0.25">
      <c r="A3415" t="s">
        <v>15225</v>
      </c>
      <c r="B3415" t="s">
        <v>91</v>
      </c>
      <c r="C3415" t="s">
        <v>33</v>
      </c>
      <c r="D3415" t="s">
        <v>100</v>
      </c>
      <c r="E3415" t="s">
        <v>24</v>
      </c>
      <c r="F3415" t="s">
        <v>5299</v>
      </c>
      <c r="G3415" t="s">
        <v>35</v>
      </c>
      <c r="H3415" t="s">
        <v>223</v>
      </c>
      <c r="I3415" t="b">
        <v>1</v>
      </c>
      <c r="J3415">
        <v>28.97</v>
      </c>
      <c r="K3415">
        <v>2167.61</v>
      </c>
      <c r="L3415" t="s">
        <v>15226</v>
      </c>
      <c r="M3415" s="2">
        <f t="shared" si="159"/>
        <v>45811.493055555555</v>
      </c>
      <c r="N3415" t="s">
        <v>15227</v>
      </c>
      <c r="O3415" s="2">
        <f t="shared" si="160"/>
        <v>45819.999988425923</v>
      </c>
      <c r="P3415" t="s">
        <v>15228</v>
      </c>
      <c r="Q3415" s="2">
        <f t="shared" si="161"/>
        <v>45819.766562500001</v>
      </c>
      <c r="R3415" t="s">
        <v>15229</v>
      </c>
      <c r="S3415" t="s">
        <v>30</v>
      </c>
      <c r="T34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15" s="5">
        <f>IF(tb_ship[[#This Row],[current_status]]&lt;&gt;"DELIVERED", "",
  ABS(tb_ship[[#This Row],[Formated_actual_delivery_timestamp]] - tb_ship[[#This Row],[Formatted_estimated_delivery_timestamp]])
)</f>
        <v>0.23342592592234723</v>
      </c>
      <c r="X3415">
        <v>1</v>
      </c>
      <c r="Y3415">
        <v>2</v>
      </c>
      <c r="Z3415" t="b">
        <v>0</v>
      </c>
    </row>
    <row r="3416" spans="1:26" hidden="1" x14ac:dyDescent="0.25">
      <c r="A3416" t="s">
        <v>15230</v>
      </c>
      <c r="B3416" t="s">
        <v>22</v>
      </c>
      <c r="C3416" t="s">
        <v>23</v>
      </c>
      <c r="D3416" t="s">
        <v>44</v>
      </c>
      <c r="E3416" t="s">
        <v>24</v>
      </c>
      <c r="F3416" t="s">
        <v>109</v>
      </c>
      <c r="G3416" t="s">
        <v>128</v>
      </c>
      <c r="H3416" t="s">
        <v>181</v>
      </c>
      <c r="I3416" t="b">
        <v>0</v>
      </c>
      <c r="J3416">
        <v>9.5</v>
      </c>
      <c r="K3416">
        <v>288.70999999999998</v>
      </c>
      <c r="L3416" t="s">
        <v>15231</v>
      </c>
      <c r="M3416" s="2">
        <f t="shared" si="159"/>
        <v>45876.27847222222</v>
      </c>
      <c r="N3416" t="s">
        <v>15232</v>
      </c>
      <c r="O3416" s="2">
        <f t="shared" si="160"/>
        <v>45880.359652777777</v>
      </c>
      <c r="P3416" t="s">
        <v>15233</v>
      </c>
      <c r="Q3416" s="2">
        <f t="shared" si="161"/>
        <v>45880.368009259255</v>
      </c>
      <c r="R3416" t="s">
        <v>15233</v>
      </c>
      <c r="S3416" t="s">
        <v>30</v>
      </c>
      <c r="T34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6" s="5">
        <f>IF(tb_ship[[#This Row],[current_status]]&lt;&gt;"DELIVERED", "",
  ABS(tb_ship[[#This Row],[Formated_actual_delivery_timestamp]] - tb_ship[[#This Row],[Formatted_estimated_delivery_timestamp]])
)</f>
        <v>8.3564814776764251E-3</v>
      </c>
      <c r="X3416">
        <v>1</v>
      </c>
      <c r="Y3416">
        <v>4</v>
      </c>
      <c r="Z3416" t="b">
        <v>0</v>
      </c>
    </row>
    <row r="3417" spans="1:26" hidden="1" x14ac:dyDescent="0.25">
      <c r="A3417" t="s">
        <v>15234</v>
      </c>
      <c r="B3417" t="s">
        <v>83</v>
      </c>
      <c r="C3417" t="s">
        <v>33</v>
      </c>
      <c r="E3417" t="s">
        <v>24</v>
      </c>
      <c r="F3417" t="s">
        <v>151</v>
      </c>
      <c r="G3417" t="s">
        <v>151</v>
      </c>
      <c r="H3417" t="s">
        <v>1289</v>
      </c>
      <c r="I3417" t="b">
        <v>0</v>
      </c>
      <c r="J3417">
        <v>5.82</v>
      </c>
      <c r="K3417">
        <v>356.51</v>
      </c>
      <c r="L3417" t="s">
        <v>15235</v>
      </c>
      <c r="M3417" s="2">
        <f t="shared" si="159"/>
        <v>45827.651388888888</v>
      </c>
      <c r="N3417" t="s">
        <v>15236</v>
      </c>
      <c r="O3417" s="2">
        <f t="shared" si="160"/>
        <v>45829.589965277781</v>
      </c>
      <c r="P3417" t="s">
        <v>15237</v>
      </c>
      <c r="Q3417" s="2">
        <f t="shared" si="161"/>
        <v>45829.712893518517</v>
      </c>
      <c r="R3417" t="s">
        <v>15238</v>
      </c>
      <c r="S3417" t="s">
        <v>30</v>
      </c>
      <c r="T34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7" s="5">
        <f>IF(tb_ship[[#This Row],[current_status]]&lt;&gt;"DELIVERED", "",
  ABS(tb_ship[[#This Row],[Formated_actual_delivery_timestamp]] - tb_ship[[#This Row],[Formatted_estimated_delivery_timestamp]])
)</f>
        <v>0.12292824073665543</v>
      </c>
      <c r="X3417">
        <v>2</v>
      </c>
      <c r="Y3417">
        <v>2</v>
      </c>
      <c r="Z3417" t="b">
        <v>0</v>
      </c>
    </row>
    <row r="3418" spans="1:26" hidden="1" x14ac:dyDescent="0.25">
      <c r="A3418" t="s">
        <v>15239</v>
      </c>
      <c r="B3418" t="s">
        <v>58</v>
      </c>
      <c r="C3418" t="s">
        <v>43</v>
      </c>
      <c r="D3418" t="s">
        <v>24</v>
      </c>
      <c r="E3418" t="s">
        <v>24</v>
      </c>
      <c r="F3418" t="s">
        <v>68</v>
      </c>
      <c r="G3418" t="s">
        <v>93</v>
      </c>
      <c r="H3418" t="s">
        <v>152</v>
      </c>
      <c r="I3418" t="b">
        <v>0</v>
      </c>
      <c r="J3418">
        <v>2.89</v>
      </c>
      <c r="K3418">
        <v>134.69</v>
      </c>
      <c r="L3418" t="s">
        <v>15240</v>
      </c>
      <c r="M3418" s="2">
        <f t="shared" si="159"/>
        <v>45889.898611111115</v>
      </c>
      <c r="N3418" t="s">
        <v>15241</v>
      </c>
      <c r="O3418" s="2">
        <f t="shared" si="160"/>
        <v>45892.226840277777</v>
      </c>
      <c r="P3418" t="s">
        <v>15242</v>
      </c>
      <c r="Q3418" s="2">
        <f t="shared" si="161"/>
        <v>45892.833969907413</v>
      </c>
      <c r="R3418" t="s">
        <v>15242</v>
      </c>
      <c r="S3418" t="s">
        <v>30</v>
      </c>
      <c r="T34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8" s="5">
        <f>IF(tb_ship[[#This Row],[current_status]]&lt;&gt;"DELIVERED", "",
  ABS(tb_ship[[#This Row],[Formated_actual_delivery_timestamp]] - tb_ship[[#This Row],[Formatted_estimated_delivery_timestamp]])
)</f>
        <v>0.60712962963589234</v>
      </c>
      <c r="X3418">
        <v>2</v>
      </c>
      <c r="Y3418">
        <v>1</v>
      </c>
      <c r="Z3418" t="b">
        <v>0</v>
      </c>
    </row>
    <row r="3419" spans="1:26" hidden="1" x14ac:dyDescent="0.25">
      <c r="A3419" t="s">
        <v>15243</v>
      </c>
      <c r="B3419" t="s">
        <v>67</v>
      </c>
      <c r="C3419" t="s">
        <v>43</v>
      </c>
      <c r="D3419" t="s">
        <v>24</v>
      </c>
      <c r="E3419" t="s">
        <v>764</v>
      </c>
      <c r="F3419" t="s">
        <v>151</v>
      </c>
      <c r="G3419" t="s">
        <v>249</v>
      </c>
      <c r="H3419" t="s">
        <v>152</v>
      </c>
      <c r="I3419" t="b">
        <v>0</v>
      </c>
      <c r="J3419">
        <v>29.94</v>
      </c>
      <c r="K3419">
        <v>199.42</v>
      </c>
      <c r="L3419" t="s">
        <v>15244</v>
      </c>
      <c r="M3419" s="2">
        <f t="shared" si="159"/>
        <v>45932.677777777782</v>
      </c>
      <c r="N3419" t="s">
        <v>15245</v>
      </c>
      <c r="O3419" s="2">
        <f t="shared" si="160"/>
        <v>45936.730567129627</v>
      </c>
      <c r="P3419" t="s">
        <v>15246</v>
      </c>
      <c r="Q3419" s="2">
        <f t="shared" si="161"/>
        <v>45937.385185185187</v>
      </c>
      <c r="R3419" t="s">
        <v>15247</v>
      </c>
      <c r="S3419" t="s">
        <v>30</v>
      </c>
      <c r="T34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19" s="5">
        <f>IF(tb_ship[[#This Row],[current_status]]&lt;&gt;"DELIVERED", "",
  ABS(tb_ship[[#This Row],[Formated_actual_delivery_timestamp]] - tb_ship[[#This Row],[Formatted_estimated_delivery_timestamp]])
)</f>
        <v>0.65461805555969477</v>
      </c>
      <c r="X3419">
        <v>4</v>
      </c>
      <c r="Y3419">
        <v>1</v>
      </c>
      <c r="Z3419" t="b">
        <v>0</v>
      </c>
    </row>
    <row r="3420" spans="1:26" hidden="1" x14ac:dyDescent="0.25">
      <c r="A3420" t="s">
        <v>15248</v>
      </c>
      <c r="B3420" t="s">
        <v>99</v>
      </c>
      <c r="C3420" t="s">
        <v>33</v>
      </c>
      <c r="D3420" t="s">
        <v>34</v>
      </c>
      <c r="E3420" t="s">
        <v>24</v>
      </c>
      <c r="F3420" t="s">
        <v>1604</v>
      </c>
      <c r="G3420" t="s">
        <v>151</v>
      </c>
      <c r="H3420" t="s">
        <v>771</v>
      </c>
      <c r="I3420" t="b">
        <v>0</v>
      </c>
      <c r="J3420">
        <v>8.6999999999999993</v>
      </c>
      <c r="K3420">
        <v>230.67</v>
      </c>
      <c r="L3420" t="s">
        <v>15249</v>
      </c>
      <c r="M3420" s="2">
        <f t="shared" si="159"/>
        <v>46065.330555555556</v>
      </c>
      <c r="N3420" t="s">
        <v>15250</v>
      </c>
      <c r="O3420" s="2">
        <f t="shared" si="160"/>
        <v>46075.002708333333</v>
      </c>
      <c r="P3420" t="s">
        <v>15251</v>
      </c>
      <c r="Q3420" s="2">
        <f t="shared" si="161"/>
        <v>46074.76090277778</v>
      </c>
      <c r="R3420" t="s">
        <v>15252</v>
      </c>
      <c r="S3420" t="s">
        <v>30</v>
      </c>
      <c r="T34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20" s="5">
        <f>IF(tb_ship[[#This Row],[current_status]]&lt;&gt;"DELIVERED", "",
  ABS(tb_ship[[#This Row],[Formated_actual_delivery_timestamp]] - tb_ship[[#This Row],[Formatted_estimated_delivery_timestamp]])
)</f>
        <v>0.24180555555358296</v>
      </c>
      <c r="X3420">
        <v>3</v>
      </c>
      <c r="Y3420">
        <v>2</v>
      </c>
      <c r="Z3420" t="b">
        <v>0</v>
      </c>
    </row>
    <row r="3421" spans="1:26" hidden="1" x14ac:dyDescent="0.25">
      <c r="A3421" t="s">
        <v>15253</v>
      </c>
      <c r="B3421" t="s">
        <v>58</v>
      </c>
      <c r="C3421" t="s">
        <v>33</v>
      </c>
      <c r="D3421" t="s">
        <v>24</v>
      </c>
      <c r="E3421" t="s">
        <v>24</v>
      </c>
      <c r="F3421" t="s">
        <v>189</v>
      </c>
      <c r="G3421" t="s">
        <v>249</v>
      </c>
      <c r="H3421" t="s">
        <v>152</v>
      </c>
      <c r="I3421" t="b">
        <v>0</v>
      </c>
      <c r="J3421">
        <v>7.34</v>
      </c>
      <c r="K3421">
        <v>159.16</v>
      </c>
      <c r="L3421" t="s">
        <v>15254</v>
      </c>
      <c r="M3421" s="2">
        <f t="shared" si="159"/>
        <v>45939.794444444444</v>
      </c>
      <c r="N3421" t="s">
        <v>15255</v>
      </c>
      <c r="O3421" s="2">
        <f t="shared" si="160"/>
        <v>45942.931493055556</v>
      </c>
      <c r="P3421" t="s">
        <v>15256</v>
      </c>
      <c r="Q3421" s="2">
        <f t="shared" si="161"/>
        <v>45942.988668981481</v>
      </c>
      <c r="R3421" t="s">
        <v>15257</v>
      </c>
      <c r="S3421" t="s">
        <v>30</v>
      </c>
      <c r="T34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21" s="5">
        <f>IF(tb_ship[[#This Row],[current_status]]&lt;&gt;"DELIVERED", "",
  ABS(tb_ship[[#This Row],[Formated_actual_delivery_timestamp]] - tb_ship[[#This Row],[Formatted_estimated_delivery_timestamp]])
)</f>
        <v>5.7175925925548654E-2</v>
      </c>
      <c r="X3421">
        <v>3</v>
      </c>
      <c r="Y3421">
        <v>2</v>
      </c>
      <c r="Z3421" t="b">
        <v>0</v>
      </c>
    </row>
    <row r="3422" spans="1:26" hidden="1" x14ac:dyDescent="0.25">
      <c r="A3422" t="s">
        <v>15258</v>
      </c>
      <c r="B3422" t="s">
        <v>58</v>
      </c>
      <c r="C3422" t="s">
        <v>33</v>
      </c>
      <c r="D3422" t="s">
        <v>34</v>
      </c>
      <c r="E3422" t="s">
        <v>24</v>
      </c>
      <c r="F3422" t="s">
        <v>75</v>
      </c>
      <c r="G3422" t="s">
        <v>407</v>
      </c>
      <c r="H3422" t="s">
        <v>319</v>
      </c>
      <c r="I3422" t="b">
        <v>1</v>
      </c>
      <c r="J3422">
        <v>11.65</v>
      </c>
      <c r="K3422">
        <v>383.89</v>
      </c>
      <c r="L3422" t="s">
        <v>15259</v>
      </c>
      <c r="M3422" s="2">
        <f t="shared" si="159"/>
        <v>45957.585416666669</v>
      </c>
      <c r="N3422" t="s">
        <v>15260</v>
      </c>
      <c r="O3422" s="2">
        <f t="shared" si="160"/>
        <v>45966.145694444444</v>
      </c>
      <c r="Q3422" s="2" t="str">
        <f t="shared" si="161"/>
        <v/>
      </c>
      <c r="R3422" t="s">
        <v>15261</v>
      </c>
      <c r="S3422" t="s">
        <v>140</v>
      </c>
      <c r="T34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22" s="5" t="str">
        <f>IF(tb_ship[[#This Row],[current_status]]&lt;&gt;"DELIVERED", "",
  ABS(tb_ship[[#This Row],[Formated_actual_delivery_timestamp]] - tb_ship[[#This Row],[Formatted_estimated_delivery_timestamp]])
)</f>
        <v/>
      </c>
      <c r="V3422" t="s">
        <v>194</v>
      </c>
      <c r="W3422" t="s">
        <v>1785</v>
      </c>
      <c r="X3422">
        <v>3</v>
      </c>
      <c r="Y3422">
        <v>3</v>
      </c>
      <c r="Z3422" t="b">
        <v>1</v>
      </c>
    </row>
    <row r="3423" spans="1:26" hidden="1" x14ac:dyDescent="0.25">
      <c r="A3423" t="s">
        <v>15262</v>
      </c>
      <c r="B3423" t="s">
        <v>125</v>
      </c>
      <c r="C3423" t="s">
        <v>33</v>
      </c>
      <c r="D3423" t="s">
        <v>34</v>
      </c>
      <c r="E3423" t="s">
        <v>24</v>
      </c>
      <c r="F3423" t="s">
        <v>961</v>
      </c>
      <c r="G3423" t="s">
        <v>25</v>
      </c>
      <c r="H3423" t="s">
        <v>771</v>
      </c>
      <c r="I3423" t="b">
        <v>1</v>
      </c>
      <c r="J3423">
        <v>23.53</v>
      </c>
      <c r="K3423">
        <v>1263.8</v>
      </c>
      <c r="L3423" t="s">
        <v>15263</v>
      </c>
      <c r="M3423" s="2">
        <f t="shared" si="159"/>
        <v>46015.623611111114</v>
      </c>
      <c r="N3423" t="s">
        <v>15264</v>
      </c>
      <c r="O3423" s="2">
        <f t="shared" si="160"/>
        <v>46022.883726851855</v>
      </c>
      <c r="P3423" t="s">
        <v>15265</v>
      </c>
      <c r="Q3423" s="2">
        <f t="shared" si="161"/>
        <v>46022.457453703704</v>
      </c>
      <c r="R3423" t="s">
        <v>15265</v>
      </c>
      <c r="S3423" t="s">
        <v>30</v>
      </c>
      <c r="T34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23" s="5">
        <f>IF(tb_ship[[#This Row],[current_status]]&lt;&gt;"DELIVERED", "",
  ABS(tb_ship[[#This Row],[Formated_actual_delivery_timestamp]] - tb_ship[[#This Row],[Formatted_estimated_delivery_timestamp]])
)</f>
        <v>0.42627314815035788</v>
      </c>
      <c r="X3423">
        <v>4</v>
      </c>
      <c r="Y3423">
        <v>5</v>
      </c>
      <c r="Z3423" t="b">
        <v>0</v>
      </c>
    </row>
    <row r="3424" spans="1:26" hidden="1" x14ac:dyDescent="0.25">
      <c r="A3424" t="s">
        <v>15266</v>
      </c>
      <c r="B3424" t="s">
        <v>186</v>
      </c>
      <c r="C3424" t="s">
        <v>51</v>
      </c>
      <c r="D3424" t="s">
        <v>173</v>
      </c>
      <c r="E3424" t="s">
        <v>52</v>
      </c>
      <c r="F3424" t="s">
        <v>174</v>
      </c>
      <c r="G3424" t="s">
        <v>243</v>
      </c>
      <c r="H3424" t="s">
        <v>1535</v>
      </c>
      <c r="I3424" t="b">
        <v>0</v>
      </c>
      <c r="J3424">
        <v>7.11</v>
      </c>
      <c r="K3424">
        <v>481.68</v>
      </c>
      <c r="L3424" t="s">
        <v>15267</v>
      </c>
      <c r="M3424" s="2">
        <f t="shared" si="159"/>
        <v>46069.533333333333</v>
      </c>
      <c r="N3424" t="s">
        <v>15268</v>
      </c>
      <c r="O3424" s="2">
        <f t="shared" si="160"/>
        <v>46073.604074074079</v>
      </c>
      <c r="P3424" t="s">
        <v>15269</v>
      </c>
      <c r="Q3424" s="2">
        <f t="shared" si="161"/>
        <v>46073.671979166669</v>
      </c>
      <c r="R3424" t="s">
        <v>15269</v>
      </c>
      <c r="S3424" t="s">
        <v>30</v>
      </c>
      <c r="T34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24" s="5">
        <f>IF(tb_ship[[#This Row],[current_status]]&lt;&gt;"DELIVERED", "",
  ABS(tb_ship[[#This Row],[Formated_actual_delivery_timestamp]] - tb_ship[[#This Row],[Formatted_estimated_delivery_timestamp]])
)</f>
        <v>6.790509259008104E-2</v>
      </c>
      <c r="X3424">
        <v>2</v>
      </c>
      <c r="Y3424">
        <v>3</v>
      </c>
      <c r="Z3424" t="b">
        <v>0</v>
      </c>
    </row>
    <row r="3425" spans="1:26" hidden="1" x14ac:dyDescent="0.25">
      <c r="A3425" t="s">
        <v>15270</v>
      </c>
      <c r="B3425" t="s">
        <v>186</v>
      </c>
      <c r="C3425" t="s">
        <v>23</v>
      </c>
      <c r="D3425" t="s">
        <v>59</v>
      </c>
      <c r="E3425" t="s">
        <v>52</v>
      </c>
      <c r="F3425" t="s">
        <v>313</v>
      </c>
      <c r="G3425" t="s">
        <v>92</v>
      </c>
      <c r="I3425" t="b">
        <v>0</v>
      </c>
      <c r="J3425">
        <v>10.119999999999999</v>
      </c>
      <c r="K3425">
        <v>263.43</v>
      </c>
      <c r="L3425" t="s">
        <v>15271</v>
      </c>
      <c r="M3425" s="2">
        <f t="shared" si="159"/>
        <v>45958.291666666664</v>
      </c>
      <c r="N3425" t="s">
        <v>15272</v>
      </c>
      <c r="O3425" s="2">
        <f t="shared" si="160"/>
        <v>45962.862835648149</v>
      </c>
      <c r="P3425" t="s">
        <v>15273</v>
      </c>
      <c r="Q3425" s="2">
        <f t="shared" si="161"/>
        <v>45962.213368055556</v>
      </c>
      <c r="R3425" t="s">
        <v>15274</v>
      </c>
      <c r="S3425" t="s">
        <v>30</v>
      </c>
      <c r="T34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25" s="5">
        <f>IF(tb_ship[[#This Row],[current_status]]&lt;&gt;"DELIVERED", "",
  ABS(tb_ship[[#This Row],[Formated_actual_delivery_timestamp]] - tb_ship[[#This Row],[Formatted_estimated_delivery_timestamp]])
)</f>
        <v>0.64946759259328246</v>
      </c>
      <c r="X3425">
        <v>3</v>
      </c>
      <c r="Y3425">
        <v>3</v>
      </c>
      <c r="Z3425" t="b">
        <v>0</v>
      </c>
    </row>
    <row r="3426" spans="1:26" hidden="1" x14ac:dyDescent="0.25">
      <c r="A3426" t="s">
        <v>15275</v>
      </c>
      <c r="B3426" t="s">
        <v>203</v>
      </c>
      <c r="C3426" t="s">
        <v>43</v>
      </c>
      <c r="D3426" t="s">
        <v>52</v>
      </c>
      <c r="E3426" t="s">
        <v>59</v>
      </c>
      <c r="F3426" t="s">
        <v>329</v>
      </c>
      <c r="G3426" t="s">
        <v>471</v>
      </c>
      <c r="I3426" t="b">
        <v>0</v>
      </c>
      <c r="J3426">
        <v>11.77</v>
      </c>
      <c r="K3426">
        <v>1059.17</v>
      </c>
      <c r="L3426" t="s">
        <v>15276</v>
      </c>
      <c r="M3426" s="2">
        <f t="shared" si="159"/>
        <v>45866.522222222222</v>
      </c>
      <c r="N3426" t="s">
        <v>15277</v>
      </c>
      <c r="O3426" s="2">
        <f t="shared" si="160"/>
        <v>45874.725254629629</v>
      </c>
      <c r="P3426" t="s">
        <v>15278</v>
      </c>
      <c r="Q3426" s="2">
        <f t="shared" si="161"/>
        <v>45874.663159722222</v>
      </c>
      <c r="R3426" t="s">
        <v>15278</v>
      </c>
      <c r="S3426" t="s">
        <v>30</v>
      </c>
      <c r="T34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26" s="5">
        <f>IF(tb_ship[[#This Row],[current_status]]&lt;&gt;"DELIVERED", "",
  ABS(tb_ship[[#This Row],[Formated_actual_delivery_timestamp]] - tb_ship[[#This Row],[Formatted_estimated_delivery_timestamp]])
)</f>
        <v>6.2094907407299615E-2</v>
      </c>
      <c r="X3426">
        <v>2</v>
      </c>
      <c r="Y3426">
        <v>2</v>
      </c>
      <c r="Z3426" t="b">
        <v>0</v>
      </c>
    </row>
    <row r="3427" spans="1:26" hidden="1" x14ac:dyDescent="0.25">
      <c r="A3427" t="s">
        <v>15279</v>
      </c>
      <c r="B3427" t="s">
        <v>203</v>
      </c>
      <c r="C3427" t="s">
        <v>51</v>
      </c>
      <c r="D3427" t="s">
        <v>187</v>
      </c>
      <c r="E3427" t="s">
        <v>24</v>
      </c>
      <c r="F3427" t="s">
        <v>5931</v>
      </c>
      <c r="G3427" t="s">
        <v>196</v>
      </c>
      <c r="H3427" t="s">
        <v>190</v>
      </c>
      <c r="I3427" t="b">
        <v>1</v>
      </c>
      <c r="J3427">
        <v>68.83</v>
      </c>
      <c r="K3427">
        <v>1063.8800000000001</v>
      </c>
      <c r="L3427" t="s">
        <v>15280</v>
      </c>
      <c r="M3427" s="2">
        <f t="shared" si="159"/>
        <v>46004.258333333331</v>
      </c>
      <c r="N3427" t="s">
        <v>15281</v>
      </c>
      <c r="O3427" s="2">
        <f t="shared" si="160"/>
        <v>46009.465937499997</v>
      </c>
      <c r="P3427" t="s">
        <v>15282</v>
      </c>
      <c r="Q3427" s="2">
        <f t="shared" si="161"/>
        <v>46008.916493055556</v>
      </c>
      <c r="R3427" t="s">
        <v>15282</v>
      </c>
      <c r="S3427" t="s">
        <v>30</v>
      </c>
      <c r="T34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27" s="5">
        <f>IF(tb_ship[[#This Row],[current_status]]&lt;&gt;"DELIVERED", "",
  ABS(tb_ship[[#This Row],[Formated_actual_delivery_timestamp]] - tb_ship[[#This Row],[Formatted_estimated_delivery_timestamp]])
)</f>
        <v>0.54944444444117835</v>
      </c>
      <c r="X3427">
        <v>2</v>
      </c>
      <c r="Y3427">
        <v>5</v>
      </c>
      <c r="Z3427" t="b">
        <v>0</v>
      </c>
    </row>
    <row r="3428" spans="1:26" hidden="1" x14ac:dyDescent="0.25">
      <c r="A3428" t="s">
        <v>15283</v>
      </c>
      <c r="B3428" t="s">
        <v>660</v>
      </c>
      <c r="C3428" t="s">
        <v>23</v>
      </c>
      <c r="D3428" t="s">
        <v>24</v>
      </c>
      <c r="E3428" t="s">
        <v>44</v>
      </c>
      <c r="F3428" t="s">
        <v>93</v>
      </c>
      <c r="G3428" t="s">
        <v>3762</v>
      </c>
      <c r="H3428" t="s">
        <v>735</v>
      </c>
      <c r="I3428" t="b">
        <v>1</v>
      </c>
      <c r="J3428">
        <v>9.74</v>
      </c>
      <c r="K3428">
        <v>771.38</v>
      </c>
      <c r="L3428" t="s">
        <v>15284</v>
      </c>
      <c r="M3428" s="2">
        <f t="shared" si="159"/>
        <v>45887.715972222228</v>
      </c>
      <c r="N3428" t="s">
        <v>15285</v>
      </c>
      <c r="O3428" s="2">
        <f t="shared" si="160"/>
        <v>45890.541493055556</v>
      </c>
      <c r="P3428" t="s">
        <v>15286</v>
      </c>
      <c r="Q3428" s="2">
        <f t="shared" si="161"/>
        <v>45890.564525462964</v>
      </c>
      <c r="R3428" t="s">
        <v>15286</v>
      </c>
      <c r="S3428" t="s">
        <v>30</v>
      </c>
      <c r="T34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28" s="5">
        <f>IF(tb_ship[[#This Row],[current_status]]&lt;&gt;"DELIVERED", "",
  ABS(tb_ship[[#This Row],[Formated_actual_delivery_timestamp]] - tb_ship[[#This Row],[Formatted_estimated_delivery_timestamp]])
)</f>
        <v>2.3032407407299615E-2</v>
      </c>
      <c r="X3428">
        <v>3</v>
      </c>
      <c r="Y3428">
        <v>5</v>
      </c>
      <c r="Z3428" t="b">
        <v>0</v>
      </c>
    </row>
    <row r="3429" spans="1:26" hidden="1" x14ac:dyDescent="0.25">
      <c r="A3429" t="s">
        <v>15287</v>
      </c>
      <c r="B3429" t="s">
        <v>58</v>
      </c>
      <c r="C3429" t="s">
        <v>23</v>
      </c>
      <c r="D3429" t="s">
        <v>228</v>
      </c>
      <c r="E3429" t="s">
        <v>34</v>
      </c>
      <c r="F3429" t="s">
        <v>960</v>
      </c>
      <c r="G3429" t="s">
        <v>3842</v>
      </c>
      <c r="H3429" t="s">
        <v>870</v>
      </c>
      <c r="I3429" t="b">
        <v>1</v>
      </c>
      <c r="J3429">
        <v>18.79</v>
      </c>
      <c r="K3429">
        <v>552.46</v>
      </c>
      <c r="L3429" t="s">
        <v>15288</v>
      </c>
      <c r="M3429" s="2">
        <f t="shared" si="159"/>
        <v>45896.277083333334</v>
      </c>
      <c r="N3429" t="s">
        <v>15289</v>
      </c>
      <c r="O3429" s="2">
        <f t="shared" si="160"/>
        <v>45900.985173611109</v>
      </c>
      <c r="P3429" t="s">
        <v>15290</v>
      </c>
      <c r="Q3429" s="2">
        <f t="shared" si="161"/>
        <v>45901.12737268518</v>
      </c>
      <c r="R3429" t="s">
        <v>15290</v>
      </c>
      <c r="S3429" t="s">
        <v>30</v>
      </c>
      <c r="T34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29" s="5">
        <f>IF(tb_ship[[#This Row],[current_status]]&lt;&gt;"DELIVERED", "",
  ABS(tb_ship[[#This Row],[Formated_actual_delivery_timestamp]] - tb_ship[[#This Row],[Formatted_estimated_delivery_timestamp]])
)</f>
        <v>0.14219907407095889</v>
      </c>
      <c r="X3429">
        <v>1</v>
      </c>
      <c r="Y3429">
        <v>3</v>
      </c>
      <c r="Z3429" t="b">
        <v>0</v>
      </c>
    </row>
    <row r="3430" spans="1:26" hidden="1" x14ac:dyDescent="0.25">
      <c r="A3430" t="s">
        <v>15291</v>
      </c>
      <c r="B3430" t="s">
        <v>660</v>
      </c>
      <c r="C3430" t="s">
        <v>51</v>
      </c>
      <c r="D3430" t="s">
        <v>44</v>
      </c>
      <c r="E3430" t="s">
        <v>52</v>
      </c>
      <c r="F3430" t="s">
        <v>117</v>
      </c>
      <c r="G3430" t="s">
        <v>53</v>
      </c>
      <c r="H3430" t="s">
        <v>2713</v>
      </c>
      <c r="I3430" t="b">
        <v>1</v>
      </c>
      <c r="J3430">
        <v>7.97</v>
      </c>
      <c r="K3430">
        <v>594</v>
      </c>
      <c r="L3430" t="s">
        <v>15292</v>
      </c>
      <c r="M3430" s="2">
        <f t="shared" si="159"/>
        <v>46079.174305555556</v>
      </c>
      <c r="N3430" t="s">
        <v>15293</v>
      </c>
      <c r="O3430" s="2">
        <f t="shared" si="160"/>
        <v>46082.316793981481</v>
      </c>
      <c r="Q3430" s="2" t="str">
        <f t="shared" si="161"/>
        <v/>
      </c>
      <c r="R3430" t="s">
        <v>15294</v>
      </c>
      <c r="S3430" t="s">
        <v>114</v>
      </c>
      <c r="T34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30" s="5" t="str">
        <f>IF(tb_ship[[#This Row],[current_status]]&lt;&gt;"DELIVERED", "",
  ABS(tb_ship[[#This Row],[Formated_actual_delivery_timestamp]] - tb_ship[[#This Row],[Formatted_estimated_delivery_timestamp]])
)</f>
        <v/>
      </c>
      <c r="X3430">
        <v>4</v>
      </c>
      <c r="Y3430">
        <v>5</v>
      </c>
      <c r="Z3430" t="b">
        <v>0</v>
      </c>
    </row>
    <row r="3431" spans="1:26" hidden="1" x14ac:dyDescent="0.25">
      <c r="A3431" t="s">
        <v>15295</v>
      </c>
      <c r="B3431" t="s">
        <v>203</v>
      </c>
      <c r="C3431" t="s">
        <v>23</v>
      </c>
      <c r="D3431" t="s">
        <v>44</v>
      </c>
      <c r="E3431" t="s">
        <v>52</v>
      </c>
      <c r="F3431" t="s">
        <v>2056</v>
      </c>
      <c r="G3431" t="s">
        <v>76</v>
      </c>
      <c r="H3431" t="s">
        <v>204</v>
      </c>
      <c r="I3431" t="b">
        <v>1</v>
      </c>
      <c r="J3431">
        <v>28.94</v>
      </c>
      <c r="K3431">
        <v>205.94</v>
      </c>
      <c r="L3431" t="s">
        <v>15296</v>
      </c>
      <c r="M3431" s="2">
        <f t="shared" si="159"/>
        <v>46033.362500000003</v>
      </c>
      <c r="N3431" t="s">
        <v>15297</v>
      </c>
      <c r="O3431" s="2">
        <f t="shared" si="160"/>
        <v>46036.691319444442</v>
      </c>
      <c r="P3431" t="s">
        <v>15298</v>
      </c>
      <c r="Q3431" s="2">
        <f t="shared" si="161"/>
        <v>46035.695740740739</v>
      </c>
      <c r="R3431" t="s">
        <v>15298</v>
      </c>
      <c r="S3431" t="s">
        <v>30</v>
      </c>
      <c r="T34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31" s="5">
        <f>IF(tb_ship[[#This Row],[current_status]]&lt;&gt;"DELIVERED", "",
  ABS(tb_ship[[#This Row],[Formated_actual_delivery_timestamp]] - tb_ship[[#This Row],[Formatted_estimated_delivery_timestamp]])
)</f>
        <v>0.99557870370335877</v>
      </c>
      <c r="X3431">
        <v>4</v>
      </c>
      <c r="Y3431">
        <v>3</v>
      </c>
      <c r="Z3431" t="b">
        <v>0</v>
      </c>
    </row>
    <row r="3432" spans="1:26" hidden="1" x14ac:dyDescent="0.25">
      <c r="A3432" t="s">
        <v>15299</v>
      </c>
      <c r="B3432" t="s">
        <v>58</v>
      </c>
      <c r="D3432" t="s">
        <v>100</v>
      </c>
      <c r="E3432" t="s">
        <v>24</v>
      </c>
      <c r="F3432" t="s">
        <v>222</v>
      </c>
      <c r="G3432" t="s">
        <v>196</v>
      </c>
      <c r="H3432" t="s">
        <v>223</v>
      </c>
      <c r="I3432" t="b">
        <v>1</v>
      </c>
      <c r="J3432">
        <v>13.58</v>
      </c>
      <c r="K3432">
        <v>303.51</v>
      </c>
      <c r="L3432" t="s">
        <v>15300</v>
      </c>
      <c r="M3432" s="2">
        <f t="shared" si="159"/>
        <v>45854.10833333333</v>
      </c>
      <c r="N3432" t="s">
        <v>15301</v>
      </c>
      <c r="O3432" s="2">
        <f t="shared" si="160"/>
        <v>45860.034467592595</v>
      </c>
      <c r="P3432" t="s">
        <v>15302</v>
      </c>
      <c r="Q3432" s="2">
        <f t="shared" si="161"/>
        <v>45859.376979166664</v>
      </c>
      <c r="R3432" t="s">
        <v>15303</v>
      </c>
      <c r="S3432" t="s">
        <v>30</v>
      </c>
      <c r="T3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32" s="5">
        <f>IF(tb_ship[[#This Row],[current_status]]&lt;&gt;"DELIVERED", "",
  ABS(tb_ship[[#This Row],[Formated_actual_delivery_timestamp]] - tb_ship[[#This Row],[Formatted_estimated_delivery_timestamp]])
)</f>
        <v>0.65748842593166046</v>
      </c>
      <c r="X3432">
        <v>1</v>
      </c>
      <c r="Y3432">
        <v>4</v>
      </c>
      <c r="Z3432" t="b">
        <v>0</v>
      </c>
    </row>
    <row r="3433" spans="1:26" hidden="1" x14ac:dyDescent="0.25">
      <c r="A3433" t="s">
        <v>15304</v>
      </c>
      <c r="B3433" t="s">
        <v>58</v>
      </c>
      <c r="C3433" t="s">
        <v>33</v>
      </c>
      <c r="D3433" t="s">
        <v>52</v>
      </c>
      <c r="E3433" t="s">
        <v>24</v>
      </c>
      <c r="F3433" t="s">
        <v>422</v>
      </c>
      <c r="G3433" t="s">
        <v>93</v>
      </c>
      <c r="H3433" t="s">
        <v>197</v>
      </c>
      <c r="I3433" t="b">
        <v>1</v>
      </c>
      <c r="J3433">
        <v>16.03</v>
      </c>
      <c r="K3433">
        <v>418.93</v>
      </c>
      <c r="L3433" t="s">
        <v>15305</v>
      </c>
      <c r="M3433" s="2">
        <f t="shared" si="159"/>
        <v>46071.542361111111</v>
      </c>
      <c r="N3433" t="s">
        <v>15306</v>
      </c>
      <c r="O3433" s="2">
        <f t="shared" si="160"/>
        <v>46081.681516203702</v>
      </c>
      <c r="Q3433" s="2" t="str">
        <f t="shared" si="161"/>
        <v/>
      </c>
      <c r="R3433" t="s">
        <v>15307</v>
      </c>
      <c r="S3433" t="s">
        <v>114</v>
      </c>
      <c r="T34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33" s="5" t="str">
        <f>IF(tb_ship[[#This Row],[current_status]]&lt;&gt;"DELIVERED", "",
  ABS(tb_ship[[#This Row],[Formated_actual_delivery_timestamp]] - tb_ship[[#This Row],[Formatted_estimated_delivery_timestamp]])
)</f>
        <v/>
      </c>
      <c r="X3433">
        <v>3</v>
      </c>
      <c r="Y3433">
        <v>2</v>
      </c>
      <c r="Z3433" t="b">
        <v>0</v>
      </c>
    </row>
    <row r="3434" spans="1:26" hidden="1" x14ac:dyDescent="0.25">
      <c r="A3434" t="s">
        <v>15308</v>
      </c>
      <c r="B3434" t="s">
        <v>67</v>
      </c>
      <c r="C3434" t="s">
        <v>23</v>
      </c>
      <c r="D3434" t="s">
        <v>52</v>
      </c>
      <c r="E3434" t="s">
        <v>59</v>
      </c>
      <c r="F3434" t="s">
        <v>53</v>
      </c>
      <c r="G3434" t="s">
        <v>160</v>
      </c>
      <c r="H3434" t="s">
        <v>314</v>
      </c>
      <c r="I3434" t="b">
        <v>0</v>
      </c>
      <c r="J3434">
        <v>18.059999999999999</v>
      </c>
      <c r="K3434">
        <v>502.46</v>
      </c>
      <c r="L3434" t="s">
        <v>15309</v>
      </c>
      <c r="M3434" s="2">
        <f t="shared" si="159"/>
        <v>45950.436111111114</v>
      </c>
      <c r="N3434" t="s">
        <v>15310</v>
      </c>
      <c r="O3434" s="2">
        <f t="shared" si="160"/>
        <v>45951.05405092593</v>
      </c>
      <c r="P3434" t="s">
        <v>15311</v>
      </c>
      <c r="Q3434" s="2">
        <f t="shared" si="161"/>
        <v>45950.84375</v>
      </c>
      <c r="R3434" t="s">
        <v>15311</v>
      </c>
      <c r="S3434" t="s">
        <v>30</v>
      </c>
      <c r="T3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34" s="5">
        <f>IF(tb_ship[[#This Row],[current_status]]&lt;&gt;"DELIVERED", "",
  ABS(tb_ship[[#This Row],[Formated_actual_delivery_timestamp]] - tb_ship[[#This Row],[Formatted_estimated_delivery_timestamp]])
)</f>
        <v>0.21030092592991423</v>
      </c>
      <c r="X3434">
        <v>3</v>
      </c>
      <c r="Y3434">
        <v>2</v>
      </c>
      <c r="Z3434" t="b">
        <v>0</v>
      </c>
    </row>
    <row r="3435" spans="1:26" hidden="1" x14ac:dyDescent="0.25">
      <c r="A3435" t="s">
        <v>15312</v>
      </c>
      <c r="B3435" t="s">
        <v>99</v>
      </c>
      <c r="C3435" t="s">
        <v>51</v>
      </c>
      <c r="D3435" t="s">
        <v>100</v>
      </c>
      <c r="E3435" t="s">
        <v>24</v>
      </c>
      <c r="F3435" t="s">
        <v>513</v>
      </c>
      <c r="G3435" t="s">
        <v>68</v>
      </c>
      <c r="H3435" t="s">
        <v>223</v>
      </c>
      <c r="I3435" t="b">
        <v>1</v>
      </c>
      <c r="J3435">
        <v>12.29</v>
      </c>
      <c r="K3435">
        <v>397.84</v>
      </c>
      <c r="L3435" t="s">
        <v>15313</v>
      </c>
      <c r="M3435" s="2">
        <f t="shared" si="159"/>
        <v>45876.171527777777</v>
      </c>
      <c r="N3435" t="s">
        <v>15314</v>
      </c>
      <c r="O3435" s="2">
        <f t="shared" si="160"/>
        <v>45880.336921296293</v>
      </c>
      <c r="P3435" t="s">
        <v>15315</v>
      </c>
      <c r="Q3435" s="2">
        <f t="shared" si="161"/>
        <v>45880.83148148148</v>
      </c>
      <c r="R3435" t="s">
        <v>15316</v>
      </c>
      <c r="S3435" t="s">
        <v>30</v>
      </c>
      <c r="T34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35" s="5">
        <f>IF(tb_ship[[#This Row],[current_status]]&lt;&gt;"DELIVERED", "",
  ABS(tb_ship[[#This Row],[Formated_actual_delivery_timestamp]] - tb_ship[[#This Row],[Formatted_estimated_delivery_timestamp]])
)</f>
        <v>0.49456018518685596</v>
      </c>
      <c r="X3435">
        <v>3</v>
      </c>
      <c r="Y3435">
        <v>2</v>
      </c>
      <c r="Z3435" t="b">
        <v>0</v>
      </c>
    </row>
    <row r="3436" spans="1:26" hidden="1" x14ac:dyDescent="0.25">
      <c r="A3436" t="s">
        <v>15317</v>
      </c>
      <c r="B3436" t="s">
        <v>186</v>
      </c>
      <c r="C3436" t="s">
        <v>33</v>
      </c>
      <c r="D3436" t="s">
        <v>187</v>
      </c>
      <c r="E3436" t="s">
        <v>24</v>
      </c>
      <c r="F3436" t="s">
        <v>801</v>
      </c>
      <c r="G3436" t="s">
        <v>249</v>
      </c>
      <c r="H3436" t="s">
        <v>927</v>
      </c>
      <c r="I3436" t="b">
        <v>1</v>
      </c>
      <c r="J3436">
        <v>16.57</v>
      </c>
      <c r="K3436">
        <v>1084.06</v>
      </c>
      <c r="L3436" t="s">
        <v>15318</v>
      </c>
      <c r="M3436" s="2">
        <f t="shared" si="159"/>
        <v>45932.792361111111</v>
      </c>
      <c r="N3436" t="s">
        <v>15319</v>
      </c>
      <c r="O3436" s="2">
        <f t="shared" si="160"/>
        <v>45935.583402777775</v>
      </c>
      <c r="P3436" t="s">
        <v>15320</v>
      </c>
      <c r="Q3436" s="2">
        <f t="shared" si="161"/>
        <v>45936.004305555558</v>
      </c>
      <c r="R3436" t="s">
        <v>15321</v>
      </c>
      <c r="S3436" t="s">
        <v>30</v>
      </c>
      <c r="T34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36" s="5">
        <f>IF(tb_ship[[#This Row],[current_status]]&lt;&gt;"DELIVERED", "",
  ABS(tb_ship[[#This Row],[Formated_actual_delivery_timestamp]] - tb_ship[[#This Row],[Formatted_estimated_delivery_timestamp]])
)</f>
        <v>0.42090277778333984</v>
      </c>
      <c r="X3436">
        <v>3</v>
      </c>
      <c r="Y3436">
        <v>3</v>
      </c>
      <c r="Z3436" t="b">
        <v>0</v>
      </c>
    </row>
    <row r="3437" spans="1:26" hidden="1" x14ac:dyDescent="0.25">
      <c r="A3437" t="s">
        <v>15322</v>
      </c>
      <c r="B3437" t="s">
        <v>150</v>
      </c>
      <c r="C3437" t="s">
        <v>51</v>
      </c>
      <c r="D3437" t="s">
        <v>52</v>
      </c>
      <c r="E3437" t="s">
        <v>24</v>
      </c>
      <c r="F3437" t="s">
        <v>53</v>
      </c>
      <c r="G3437" t="s">
        <v>128</v>
      </c>
      <c r="H3437" t="s">
        <v>1024</v>
      </c>
      <c r="I3437" t="b">
        <v>1</v>
      </c>
      <c r="J3437">
        <v>6.29</v>
      </c>
      <c r="K3437">
        <v>257.13</v>
      </c>
      <c r="L3437" t="s">
        <v>15323</v>
      </c>
      <c r="M3437" s="2">
        <f t="shared" si="159"/>
        <v>45924.627083333333</v>
      </c>
      <c r="N3437" t="s">
        <v>15324</v>
      </c>
      <c r="O3437" s="2">
        <f t="shared" si="160"/>
        <v>45930.066342592596</v>
      </c>
      <c r="P3437" t="s">
        <v>15325</v>
      </c>
      <c r="Q3437" s="2">
        <f t="shared" si="161"/>
        <v>45930.367824074077</v>
      </c>
      <c r="R3437" t="s">
        <v>15326</v>
      </c>
      <c r="S3437" t="s">
        <v>30</v>
      </c>
      <c r="T34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37" s="5">
        <f>IF(tb_ship[[#This Row],[current_status]]&lt;&gt;"DELIVERED", "",
  ABS(tb_ship[[#This Row],[Formated_actual_delivery_timestamp]] - tb_ship[[#This Row],[Formatted_estimated_delivery_timestamp]])
)</f>
        <v>0.30148148148145992</v>
      </c>
      <c r="X3437">
        <v>3</v>
      </c>
      <c r="Y3437">
        <v>5</v>
      </c>
      <c r="Z3437" t="b">
        <v>0</v>
      </c>
    </row>
    <row r="3438" spans="1:26" hidden="1" x14ac:dyDescent="0.25">
      <c r="A3438" t="s">
        <v>15327</v>
      </c>
      <c r="B3438" t="s">
        <v>134</v>
      </c>
      <c r="C3438" t="s">
        <v>51</v>
      </c>
      <c r="D3438" t="s">
        <v>44</v>
      </c>
      <c r="E3438" t="s">
        <v>52</v>
      </c>
      <c r="F3438" t="s">
        <v>117</v>
      </c>
      <c r="G3438" t="s">
        <v>53</v>
      </c>
      <c r="H3438" t="s">
        <v>86</v>
      </c>
      <c r="I3438" t="b">
        <v>0</v>
      </c>
      <c r="J3438">
        <v>4.33</v>
      </c>
      <c r="K3438">
        <v>85.32</v>
      </c>
      <c r="L3438" t="s">
        <v>15328</v>
      </c>
      <c r="M3438" s="2">
        <f t="shared" si="159"/>
        <v>45884.251388888886</v>
      </c>
      <c r="N3438" t="s">
        <v>15329</v>
      </c>
      <c r="O3438" s="2">
        <f t="shared" si="160"/>
        <v>45890.665196759255</v>
      </c>
      <c r="P3438" t="s">
        <v>15330</v>
      </c>
      <c r="Q3438" s="2">
        <f t="shared" si="161"/>
        <v>45890.990115740737</v>
      </c>
      <c r="R3438" t="s">
        <v>15330</v>
      </c>
      <c r="S3438" t="s">
        <v>30</v>
      </c>
      <c r="T34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38" s="5">
        <f>IF(tb_ship[[#This Row],[current_status]]&lt;&gt;"DELIVERED", "",
  ABS(tb_ship[[#This Row],[Formated_actual_delivery_timestamp]] - tb_ship[[#This Row],[Formatted_estimated_delivery_timestamp]])
)</f>
        <v>0.32491898148145992</v>
      </c>
      <c r="X3438">
        <v>2</v>
      </c>
      <c r="Y3438">
        <v>4</v>
      </c>
      <c r="Z3438" t="b">
        <v>0</v>
      </c>
    </row>
    <row r="3439" spans="1:26" hidden="1" x14ac:dyDescent="0.25">
      <c r="A3439" t="s">
        <v>15331</v>
      </c>
      <c r="B3439" t="s">
        <v>203</v>
      </c>
      <c r="C3439" t="s">
        <v>23</v>
      </c>
      <c r="D3439" t="s">
        <v>59</v>
      </c>
      <c r="E3439" t="s">
        <v>52</v>
      </c>
      <c r="F3439" t="s">
        <v>160</v>
      </c>
      <c r="G3439" t="s">
        <v>329</v>
      </c>
      <c r="H3439" t="s">
        <v>669</v>
      </c>
      <c r="I3439" t="b">
        <v>0</v>
      </c>
      <c r="J3439">
        <v>11.31</v>
      </c>
      <c r="K3439">
        <v>300.97000000000003</v>
      </c>
      <c r="L3439" t="s">
        <v>15332</v>
      </c>
      <c r="M3439" s="2">
        <f t="shared" si="159"/>
        <v>46055.478472222225</v>
      </c>
      <c r="N3439" t="s">
        <v>15333</v>
      </c>
      <c r="O3439" s="2">
        <f t="shared" si="160"/>
        <v>46059.381643518522</v>
      </c>
      <c r="P3439" t="s">
        <v>15334</v>
      </c>
      <c r="Q3439" s="2">
        <f t="shared" si="161"/>
        <v>46059.068703703706</v>
      </c>
      <c r="R3439" t="s">
        <v>15335</v>
      </c>
      <c r="S3439" t="s">
        <v>30</v>
      </c>
      <c r="T34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39" s="5">
        <f>IF(tb_ship[[#This Row],[current_status]]&lt;&gt;"DELIVERED", "",
  ABS(tb_ship[[#This Row],[Formated_actual_delivery_timestamp]] - tb_ship[[#This Row],[Formatted_estimated_delivery_timestamp]])
)</f>
        <v>0.31293981481576338</v>
      </c>
      <c r="X3439">
        <v>2</v>
      </c>
      <c r="Y3439">
        <v>2</v>
      </c>
      <c r="Z3439" t="b">
        <v>0</v>
      </c>
    </row>
    <row r="3440" spans="1:26" hidden="1" x14ac:dyDescent="0.25">
      <c r="A3440" t="s">
        <v>15336</v>
      </c>
      <c r="B3440" t="s">
        <v>186</v>
      </c>
      <c r="C3440" t="s">
        <v>33</v>
      </c>
      <c r="D3440" t="s">
        <v>52</v>
      </c>
      <c r="E3440" t="s">
        <v>59</v>
      </c>
      <c r="F3440" t="s">
        <v>76</v>
      </c>
      <c r="G3440" t="s">
        <v>1576</v>
      </c>
      <c r="H3440" t="s">
        <v>1065</v>
      </c>
      <c r="I3440" t="b">
        <v>0</v>
      </c>
      <c r="J3440">
        <v>16.079999999999998</v>
      </c>
      <c r="K3440">
        <v>423.25</v>
      </c>
      <c r="L3440" t="s">
        <v>15337</v>
      </c>
      <c r="M3440" s="2">
        <f t="shared" si="159"/>
        <v>46080.643750000003</v>
      </c>
      <c r="N3440" t="s">
        <v>15338</v>
      </c>
      <c r="O3440" s="2">
        <f t="shared" si="160"/>
        <v>46087.569594907407</v>
      </c>
      <c r="P3440" t="s">
        <v>15339</v>
      </c>
      <c r="Q3440" s="2">
        <f t="shared" si="161"/>
        <v>46087.648009259261</v>
      </c>
      <c r="R3440" t="s">
        <v>15340</v>
      </c>
      <c r="S3440" t="s">
        <v>30</v>
      </c>
      <c r="T3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0" s="5">
        <f>IF(tb_ship[[#This Row],[current_status]]&lt;&gt;"DELIVERED", "",
  ABS(tb_ship[[#This Row],[Formated_actual_delivery_timestamp]] - tb_ship[[#This Row],[Formatted_estimated_delivery_timestamp]])
)</f>
        <v>7.8414351854007691E-2</v>
      </c>
      <c r="X3440">
        <v>1</v>
      </c>
      <c r="Y3440">
        <v>5</v>
      </c>
      <c r="Z3440" t="b">
        <v>0</v>
      </c>
    </row>
    <row r="3441" spans="1:26" hidden="1" x14ac:dyDescent="0.25">
      <c r="A3441" t="s">
        <v>15341</v>
      </c>
      <c r="B3441" t="s">
        <v>279</v>
      </c>
      <c r="C3441" t="s">
        <v>23</v>
      </c>
      <c r="D3441" t="s">
        <v>24</v>
      </c>
      <c r="E3441" t="s">
        <v>52</v>
      </c>
      <c r="F3441" t="s">
        <v>68</v>
      </c>
      <c r="G3441" t="s">
        <v>92</v>
      </c>
      <c r="H3441" t="s">
        <v>622</v>
      </c>
      <c r="I3441" t="b">
        <v>1</v>
      </c>
      <c r="J3441">
        <v>14.42</v>
      </c>
      <c r="K3441">
        <v>1139.01</v>
      </c>
      <c r="L3441" t="s">
        <v>15342</v>
      </c>
      <c r="M3441" s="2">
        <f t="shared" si="159"/>
        <v>46014.760416666672</v>
      </c>
      <c r="N3441" t="s">
        <v>15343</v>
      </c>
      <c r="O3441" s="2">
        <f t="shared" si="160"/>
        <v>46017.017847222225</v>
      </c>
      <c r="P3441" t="s">
        <v>15344</v>
      </c>
      <c r="Q3441" s="2">
        <f t="shared" si="161"/>
        <v>46016.875740740747</v>
      </c>
      <c r="R3441" t="s">
        <v>15344</v>
      </c>
      <c r="S3441" t="s">
        <v>30</v>
      </c>
      <c r="T34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41" s="5">
        <f>IF(tb_ship[[#This Row],[current_status]]&lt;&gt;"DELIVERED", "",
  ABS(tb_ship[[#This Row],[Formated_actual_delivery_timestamp]] - tb_ship[[#This Row],[Formatted_estimated_delivery_timestamp]])
)</f>
        <v>0.14210648147854954</v>
      </c>
      <c r="X3441">
        <v>3</v>
      </c>
      <c r="Y3441">
        <v>4</v>
      </c>
      <c r="Z3441" t="b">
        <v>0</v>
      </c>
    </row>
    <row r="3442" spans="1:26" hidden="1" x14ac:dyDescent="0.25">
      <c r="A3442" t="s">
        <v>15345</v>
      </c>
      <c r="B3442" t="s">
        <v>99</v>
      </c>
      <c r="C3442" t="s">
        <v>23</v>
      </c>
      <c r="D3442" t="s">
        <v>24</v>
      </c>
      <c r="E3442" t="s">
        <v>24</v>
      </c>
      <c r="F3442" t="s">
        <v>68</v>
      </c>
      <c r="G3442" t="s">
        <v>68</v>
      </c>
      <c r="H3442" t="s">
        <v>26</v>
      </c>
      <c r="I3442" t="b">
        <v>0</v>
      </c>
      <c r="J3442">
        <v>37.979999999999997</v>
      </c>
      <c r="K3442">
        <v>7524.99</v>
      </c>
      <c r="L3442" t="s">
        <v>15346</v>
      </c>
      <c r="M3442" s="2">
        <f t="shared" si="159"/>
        <v>46007.887500000004</v>
      </c>
      <c r="N3442" t="s">
        <v>15347</v>
      </c>
      <c r="O3442" s="2">
        <f t="shared" si="160"/>
        <v>46008.971574074079</v>
      </c>
      <c r="P3442" t="s">
        <v>15348</v>
      </c>
      <c r="Q3442" s="2">
        <f t="shared" si="161"/>
        <v>46009.293553240743</v>
      </c>
      <c r="R3442" t="s">
        <v>15348</v>
      </c>
      <c r="S3442" t="s">
        <v>30</v>
      </c>
      <c r="T34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2" s="5">
        <f>IF(tb_ship[[#This Row],[current_status]]&lt;&gt;"DELIVERED", "",
  ABS(tb_ship[[#This Row],[Formated_actual_delivery_timestamp]] - tb_ship[[#This Row],[Formatted_estimated_delivery_timestamp]])
)</f>
        <v>0.32197916666336823</v>
      </c>
      <c r="X3442">
        <v>2</v>
      </c>
      <c r="Y3442">
        <v>1</v>
      </c>
      <c r="Z3442" t="b">
        <v>0</v>
      </c>
    </row>
    <row r="3443" spans="1:26" hidden="1" x14ac:dyDescent="0.25">
      <c r="A3443" t="s">
        <v>15349</v>
      </c>
      <c r="B3443" t="s">
        <v>186</v>
      </c>
      <c r="C3443" t="s">
        <v>43</v>
      </c>
      <c r="D3443" t="s">
        <v>52</v>
      </c>
      <c r="E3443" t="s">
        <v>173</v>
      </c>
      <c r="F3443" t="s">
        <v>76</v>
      </c>
      <c r="G3443" t="s">
        <v>421</v>
      </c>
      <c r="H3443" t="s">
        <v>412</v>
      </c>
      <c r="I3443" t="b">
        <v>0</v>
      </c>
      <c r="J3443">
        <v>9.75</v>
      </c>
      <c r="K3443">
        <v>284.01</v>
      </c>
      <c r="L3443" t="s">
        <v>15350</v>
      </c>
      <c r="M3443" s="2">
        <f t="shared" si="159"/>
        <v>45926.654861111114</v>
      </c>
      <c r="N3443" t="s">
        <v>15351</v>
      </c>
      <c r="O3443" s="2">
        <f t="shared" si="160"/>
        <v>45933.92627314815</v>
      </c>
      <c r="P3443" t="s">
        <v>15352</v>
      </c>
      <c r="Q3443" s="2">
        <f t="shared" si="161"/>
        <v>45934.141493055555</v>
      </c>
      <c r="R3443" t="s">
        <v>15353</v>
      </c>
      <c r="S3443" t="s">
        <v>30</v>
      </c>
      <c r="T34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3" s="5">
        <f>IF(tb_ship[[#This Row],[current_status]]&lt;&gt;"DELIVERED", "",
  ABS(tb_ship[[#This Row],[Formated_actual_delivery_timestamp]] - tb_ship[[#This Row],[Formatted_estimated_delivery_timestamp]])
)</f>
        <v>0.21521990740438923</v>
      </c>
      <c r="X3443">
        <v>2</v>
      </c>
      <c r="Y3443">
        <v>2</v>
      </c>
      <c r="Z3443" t="b">
        <v>0</v>
      </c>
    </row>
    <row r="3444" spans="1:26" hidden="1" x14ac:dyDescent="0.25">
      <c r="A3444" t="s">
        <v>15354</v>
      </c>
      <c r="B3444" t="s">
        <v>279</v>
      </c>
      <c r="C3444" t="s">
        <v>33</v>
      </c>
      <c r="D3444" t="s">
        <v>59</v>
      </c>
      <c r="E3444" t="s">
        <v>52</v>
      </c>
      <c r="F3444" t="s">
        <v>313</v>
      </c>
      <c r="G3444" t="s">
        <v>53</v>
      </c>
      <c r="H3444" t="s">
        <v>162</v>
      </c>
      <c r="I3444" t="b">
        <v>0</v>
      </c>
      <c r="J3444">
        <v>6.17</v>
      </c>
      <c r="K3444">
        <v>60.16</v>
      </c>
      <c r="L3444" t="s">
        <v>15355</v>
      </c>
      <c r="M3444" s="2">
        <f t="shared" si="159"/>
        <v>45813.353472222225</v>
      </c>
      <c r="N3444" t="s">
        <v>15356</v>
      </c>
      <c r="O3444" s="2">
        <f t="shared" si="160"/>
        <v>45822.388645833336</v>
      </c>
      <c r="P3444" t="s">
        <v>15357</v>
      </c>
      <c r="Q3444" s="2">
        <f t="shared" si="161"/>
        <v>45822.690289351856</v>
      </c>
      <c r="R3444" t="s">
        <v>15357</v>
      </c>
      <c r="S3444" t="s">
        <v>30</v>
      </c>
      <c r="T34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4" s="5">
        <f>IF(tb_ship[[#This Row],[current_status]]&lt;&gt;"DELIVERED", "",
  ABS(tb_ship[[#This Row],[Formated_actual_delivery_timestamp]] - tb_ship[[#This Row],[Formatted_estimated_delivery_timestamp]])
)</f>
        <v>0.30164351851999527</v>
      </c>
      <c r="X3444">
        <v>1</v>
      </c>
      <c r="Y3444">
        <v>2</v>
      </c>
      <c r="Z3444" t="b">
        <v>0</v>
      </c>
    </row>
    <row r="3445" spans="1:26" hidden="1" x14ac:dyDescent="0.25">
      <c r="A3445" t="s">
        <v>15358</v>
      </c>
      <c r="B3445" t="s">
        <v>67</v>
      </c>
      <c r="C3445" t="s">
        <v>23</v>
      </c>
      <c r="D3445" t="s">
        <v>126</v>
      </c>
      <c r="E3445" t="s">
        <v>24</v>
      </c>
      <c r="F3445" t="s">
        <v>272</v>
      </c>
      <c r="G3445" t="s">
        <v>25</v>
      </c>
      <c r="H3445" t="s">
        <v>3229</v>
      </c>
      <c r="I3445" t="b">
        <v>1</v>
      </c>
      <c r="J3445">
        <v>14.12</v>
      </c>
      <c r="K3445">
        <v>392.9</v>
      </c>
      <c r="L3445" t="s">
        <v>15359</v>
      </c>
      <c r="M3445" s="2">
        <f t="shared" si="159"/>
        <v>46048.197916666672</v>
      </c>
      <c r="N3445" t="s">
        <v>15360</v>
      </c>
      <c r="O3445" s="2">
        <f t="shared" si="160"/>
        <v>46051.688657407409</v>
      </c>
      <c r="P3445" t="s">
        <v>15361</v>
      </c>
      <c r="Q3445" s="2">
        <f t="shared" si="161"/>
        <v>46051.568576388891</v>
      </c>
      <c r="R3445" t="s">
        <v>15362</v>
      </c>
      <c r="S3445" t="s">
        <v>30</v>
      </c>
      <c r="T34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45" s="5">
        <f>IF(tb_ship[[#This Row],[current_status]]&lt;&gt;"DELIVERED", "",
  ABS(tb_ship[[#This Row],[Formated_actual_delivery_timestamp]] - tb_ship[[#This Row],[Formatted_estimated_delivery_timestamp]])
)</f>
        <v>0.12008101851824904</v>
      </c>
      <c r="X3445">
        <v>3</v>
      </c>
      <c r="Y3445">
        <v>5</v>
      </c>
      <c r="Z3445" t="b">
        <v>0</v>
      </c>
    </row>
    <row r="3446" spans="1:26" hidden="1" x14ac:dyDescent="0.25">
      <c r="A3446" t="s">
        <v>15363</v>
      </c>
      <c r="B3446" t="s">
        <v>186</v>
      </c>
      <c r="C3446" t="s">
        <v>43</v>
      </c>
      <c r="D3446" t="s">
        <v>52</v>
      </c>
      <c r="E3446" t="s">
        <v>59</v>
      </c>
      <c r="F3446" t="s">
        <v>236</v>
      </c>
      <c r="G3446" t="s">
        <v>61</v>
      </c>
      <c r="H3446" t="s">
        <v>1396</v>
      </c>
      <c r="I3446" t="b">
        <v>0</v>
      </c>
      <c r="J3446">
        <v>22.4</v>
      </c>
      <c r="K3446">
        <v>169.51</v>
      </c>
      <c r="L3446" t="s">
        <v>15364</v>
      </c>
      <c r="M3446" s="2">
        <f t="shared" si="159"/>
        <v>45993.337500000001</v>
      </c>
      <c r="N3446" t="s">
        <v>15365</v>
      </c>
      <c r="O3446" s="2">
        <f t="shared" si="160"/>
        <v>46001.96162037037</v>
      </c>
      <c r="P3446" t="s">
        <v>15366</v>
      </c>
      <c r="Q3446" s="2">
        <f t="shared" si="161"/>
        <v>46002.319710648146</v>
      </c>
      <c r="R3446" t="s">
        <v>15367</v>
      </c>
      <c r="S3446" t="s">
        <v>30</v>
      </c>
      <c r="T34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6" s="5">
        <f>IF(tb_ship[[#This Row],[current_status]]&lt;&gt;"DELIVERED", "",
  ABS(tb_ship[[#This Row],[Formated_actual_delivery_timestamp]] - tb_ship[[#This Row],[Formatted_estimated_delivery_timestamp]])
)</f>
        <v>0.35809027777577285</v>
      </c>
      <c r="X3446">
        <v>2</v>
      </c>
      <c r="Y3446">
        <v>2</v>
      </c>
      <c r="Z3446" t="b">
        <v>0</v>
      </c>
    </row>
    <row r="3447" spans="1:26" hidden="1" x14ac:dyDescent="0.25">
      <c r="A3447" t="s">
        <v>15368</v>
      </c>
      <c r="B3447" t="s">
        <v>279</v>
      </c>
      <c r="C3447" t="s">
        <v>33</v>
      </c>
      <c r="D3447" t="s">
        <v>34</v>
      </c>
      <c r="E3447" t="s">
        <v>24</v>
      </c>
      <c r="F3447" t="s">
        <v>230</v>
      </c>
      <c r="G3447" t="s">
        <v>407</v>
      </c>
      <c r="H3447" t="s">
        <v>319</v>
      </c>
      <c r="I3447" t="b">
        <v>1</v>
      </c>
      <c r="J3447">
        <v>10.51</v>
      </c>
      <c r="K3447">
        <v>253.71</v>
      </c>
      <c r="L3447" t="s">
        <v>15369</v>
      </c>
      <c r="M3447" s="2">
        <f t="shared" si="159"/>
        <v>45925.655555555553</v>
      </c>
      <c r="N3447" t="s">
        <v>15370</v>
      </c>
      <c r="O3447" s="2">
        <f t="shared" si="160"/>
        <v>45933.550023148149</v>
      </c>
      <c r="P3447" t="s">
        <v>15371</v>
      </c>
      <c r="Q3447" s="2">
        <f t="shared" si="161"/>
        <v>45933.946631944447</v>
      </c>
      <c r="R3447" t="s">
        <v>15372</v>
      </c>
      <c r="S3447" t="s">
        <v>30</v>
      </c>
      <c r="T34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7" s="5">
        <f>IF(tb_ship[[#This Row],[current_status]]&lt;&gt;"DELIVERED", "",
  ABS(tb_ship[[#This Row],[Formated_actual_delivery_timestamp]] - tb_ship[[#This Row],[Formatted_estimated_delivery_timestamp]])
)</f>
        <v>0.39660879629809642</v>
      </c>
      <c r="X3447">
        <v>2</v>
      </c>
      <c r="Y3447">
        <v>4</v>
      </c>
      <c r="Z3447" t="b">
        <v>0</v>
      </c>
    </row>
    <row r="3448" spans="1:26" hidden="1" x14ac:dyDescent="0.25">
      <c r="A3448" t="s">
        <v>15373</v>
      </c>
      <c r="B3448" t="s">
        <v>58</v>
      </c>
      <c r="C3448" t="s">
        <v>43</v>
      </c>
      <c r="D3448" t="s">
        <v>187</v>
      </c>
      <c r="E3448" t="s">
        <v>24</v>
      </c>
      <c r="F3448" t="s">
        <v>801</v>
      </c>
      <c r="G3448" t="s">
        <v>151</v>
      </c>
      <c r="I3448" t="b">
        <v>1</v>
      </c>
      <c r="J3448">
        <v>74.42</v>
      </c>
      <c r="K3448">
        <v>2351.2399999999998</v>
      </c>
      <c r="L3448" t="s">
        <v>15374</v>
      </c>
      <c r="M3448" s="2">
        <f t="shared" si="159"/>
        <v>46054.063888888886</v>
      </c>
      <c r="N3448" t="s">
        <v>15375</v>
      </c>
      <c r="O3448" s="2">
        <f t="shared" si="160"/>
        <v>46062.794965277775</v>
      </c>
      <c r="P3448" t="s">
        <v>15376</v>
      </c>
      <c r="Q3448" s="2">
        <f t="shared" si="161"/>
        <v>46062.826608796298</v>
      </c>
      <c r="R3448" t="s">
        <v>15376</v>
      </c>
      <c r="S3448" t="s">
        <v>30</v>
      </c>
      <c r="T34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48" s="5">
        <f>IF(tb_ship[[#This Row],[current_status]]&lt;&gt;"DELIVERED", "",
  ABS(tb_ship[[#This Row],[Formated_actual_delivery_timestamp]] - tb_ship[[#This Row],[Formatted_estimated_delivery_timestamp]])
)</f>
        <v>3.164351852319669E-2</v>
      </c>
      <c r="X3448">
        <v>2</v>
      </c>
      <c r="Y3448">
        <v>3</v>
      </c>
      <c r="Z3448" t="b">
        <v>0</v>
      </c>
    </row>
    <row r="3449" spans="1:26" hidden="1" x14ac:dyDescent="0.25">
      <c r="A3449" t="s">
        <v>15377</v>
      </c>
      <c r="B3449" t="s">
        <v>58</v>
      </c>
      <c r="C3449" t="s">
        <v>33</v>
      </c>
      <c r="D3449" t="s">
        <v>24</v>
      </c>
      <c r="E3449" t="s">
        <v>24</v>
      </c>
      <c r="F3449" t="s">
        <v>35</v>
      </c>
      <c r="G3449" t="s">
        <v>189</v>
      </c>
      <c r="I3449" t="b">
        <v>0</v>
      </c>
      <c r="J3449">
        <v>2.04</v>
      </c>
      <c r="K3449">
        <v>62.93</v>
      </c>
      <c r="L3449" t="s">
        <v>15378</v>
      </c>
      <c r="M3449" s="2">
        <f t="shared" si="159"/>
        <v>45875.73541666667</v>
      </c>
      <c r="N3449" t="s">
        <v>15379</v>
      </c>
      <c r="O3449" s="2">
        <f t="shared" si="160"/>
        <v>45877.447430555556</v>
      </c>
      <c r="P3449" t="s">
        <v>15380</v>
      </c>
      <c r="Q3449" s="2">
        <f t="shared" si="161"/>
        <v>45877.012129629627</v>
      </c>
      <c r="R3449" t="s">
        <v>15381</v>
      </c>
      <c r="S3449" t="s">
        <v>30</v>
      </c>
      <c r="T34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49" s="5">
        <f>IF(tb_ship[[#This Row],[current_status]]&lt;&gt;"DELIVERED", "",
  ABS(tb_ship[[#This Row],[Formated_actual_delivery_timestamp]] - tb_ship[[#This Row],[Formatted_estimated_delivery_timestamp]])
)</f>
        <v>0.43530092592845904</v>
      </c>
      <c r="X3449">
        <v>2</v>
      </c>
      <c r="Y3449">
        <v>2</v>
      </c>
      <c r="Z3449" t="b">
        <v>0</v>
      </c>
    </row>
    <row r="3450" spans="1:26" hidden="1" x14ac:dyDescent="0.25">
      <c r="A3450" t="s">
        <v>15382</v>
      </c>
      <c r="B3450" t="s">
        <v>203</v>
      </c>
      <c r="C3450" t="s">
        <v>33</v>
      </c>
      <c r="D3450" t="s">
        <v>24</v>
      </c>
      <c r="E3450" t="s">
        <v>44</v>
      </c>
      <c r="F3450" t="s">
        <v>68</v>
      </c>
      <c r="G3450" t="s">
        <v>117</v>
      </c>
      <c r="I3450" t="b">
        <v>1</v>
      </c>
      <c r="J3450">
        <v>1.77</v>
      </c>
      <c r="K3450">
        <v>80.72</v>
      </c>
      <c r="L3450" t="s">
        <v>15383</v>
      </c>
      <c r="M3450" s="2">
        <f t="shared" si="159"/>
        <v>46070.822222222225</v>
      </c>
      <c r="N3450" t="s">
        <v>15384</v>
      </c>
      <c r="O3450" s="2">
        <f t="shared" si="160"/>
        <v>46078.607187500005</v>
      </c>
      <c r="Q3450" s="2" t="str">
        <f t="shared" si="161"/>
        <v/>
      </c>
      <c r="R3450" t="s">
        <v>15385</v>
      </c>
      <c r="S3450" t="s">
        <v>114</v>
      </c>
      <c r="T34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50" s="5" t="str">
        <f>IF(tb_ship[[#This Row],[current_status]]&lt;&gt;"DELIVERED", "",
  ABS(tb_ship[[#This Row],[Formated_actual_delivery_timestamp]] - tb_ship[[#This Row],[Formatted_estimated_delivery_timestamp]])
)</f>
        <v/>
      </c>
      <c r="X3450">
        <v>2</v>
      </c>
      <c r="Y3450">
        <v>4</v>
      </c>
      <c r="Z3450" t="b">
        <v>0</v>
      </c>
    </row>
    <row r="3451" spans="1:26" hidden="1" x14ac:dyDescent="0.25">
      <c r="A3451" t="s">
        <v>15386</v>
      </c>
      <c r="B3451" t="s">
        <v>99</v>
      </c>
      <c r="C3451" t="s">
        <v>33</v>
      </c>
      <c r="D3451" t="s">
        <v>44</v>
      </c>
      <c r="E3451" t="s">
        <v>116</v>
      </c>
      <c r="F3451" t="s">
        <v>180</v>
      </c>
      <c r="G3451" t="s">
        <v>811</v>
      </c>
      <c r="H3451" t="s">
        <v>1147</v>
      </c>
      <c r="I3451" t="b">
        <v>1</v>
      </c>
      <c r="J3451">
        <v>47.54</v>
      </c>
      <c r="K3451">
        <v>2742.23</v>
      </c>
      <c r="L3451" t="s">
        <v>15387</v>
      </c>
      <c r="M3451" s="2">
        <f t="shared" si="159"/>
        <v>46037.347222222219</v>
      </c>
      <c r="N3451" t="s">
        <v>15388</v>
      </c>
      <c r="O3451" s="2">
        <f t="shared" si="160"/>
        <v>46041.347337962958</v>
      </c>
      <c r="P3451" t="s">
        <v>15389</v>
      </c>
      <c r="Q3451" s="2">
        <f t="shared" si="161"/>
        <v>46041.473356481481</v>
      </c>
      <c r="R3451" t="s">
        <v>15390</v>
      </c>
      <c r="S3451" t="s">
        <v>30</v>
      </c>
      <c r="T34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1" s="5">
        <f>IF(tb_ship[[#This Row],[current_status]]&lt;&gt;"DELIVERED", "",
  ABS(tb_ship[[#This Row],[Formated_actual_delivery_timestamp]] - tb_ship[[#This Row],[Formatted_estimated_delivery_timestamp]])
)</f>
        <v>0.12601851852377877</v>
      </c>
      <c r="X3451">
        <v>2</v>
      </c>
      <c r="Y3451">
        <v>5</v>
      </c>
      <c r="Z3451" t="b">
        <v>0</v>
      </c>
    </row>
    <row r="3452" spans="1:26" hidden="1" x14ac:dyDescent="0.25">
      <c r="A3452" t="s">
        <v>15391</v>
      </c>
      <c r="B3452" t="s">
        <v>203</v>
      </c>
      <c r="C3452" t="s">
        <v>51</v>
      </c>
      <c r="D3452" t="s">
        <v>24</v>
      </c>
      <c r="E3452" t="s">
        <v>34</v>
      </c>
      <c r="F3452" t="s">
        <v>196</v>
      </c>
      <c r="G3452" t="s">
        <v>75</v>
      </c>
      <c r="H3452" t="s">
        <v>592</v>
      </c>
      <c r="I3452" t="b">
        <v>1</v>
      </c>
      <c r="J3452">
        <v>9.09</v>
      </c>
      <c r="K3452">
        <v>282.39999999999998</v>
      </c>
      <c r="L3452" t="s">
        <v>15392</v>
      </c>
      <c r="M3452" s="2">
        <f t="shared" si="159"/>
        <v>46043.547222222223</v>
      </c>
      <c r="N3452" t="s">
        <v>15393</v>
      </c>
      <c r="O3452" s="2">
        <f t="shared" si="160"/>
        <v>46048.278738425928</v>
      </c>
      <c r="P3452" t="s">
        <v>15394</v>
      </c>
      <c r="Q3452" s="2">
        <f t="shared" si="161"/>
        <v>46048.507523148153</v>
      </c>
      <c r="R3452" t="s">
        <v>15394</v>
      </c>
      <c r="S3452" t="s">
        <v>30</v>
      </c>
      <c r="T34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2" s="5">
        <f>IF(tb_ship[[#This Row],[current_status]]&lt;&gt;"DELIVERED", "",
  ABS(tb_ship[[#This Row],[Formated_actual_delivery_timestamp]] - tb_ship[[#This Row],[Formatted_estimated_delivery_timestamp]])
)</f>
        <v>0.22878472222510027</v>
      </c>
      <c r="X3452">
        <v>3</v>
      </c>
      <c r="Y3452">
        <v>3</v>
      </c>
      <c r="Z3452" t="b">
        <v>0</v>
      </c>
    </row>
    <row r="3453" spans="1:26" hidden="1" x14ac:dyDescent="0.25">
      <c r="A3453" t="s">
        <v>15395</v>
      </c>
      <c r="B3453" t="s">
        <v>99</v>
      </c>
      <c r="C3453" t="s">
        <v>33</v>
      </c>
      <c r="D3453" t="s">
        <v>228</v>
      </c>
      <c r="E3453" t="s">
        <v>34</v>
      </c>
      <c r="F3453" t="s">
        <v>960</v>
      </c>
      <c r="G3453" t="s">
        <v>75</v>
      </c>
      <c r="H3453" t="s">
        <v>870</v>
      </c>
      <c r="I3453" t="b">
        <v>1</v>
      </c>
      <c r="J3453">
        <v>3.16</v>
      </c>
      <c r="K3453">
        <v>415.84</v>
      </c>
      <c r="L3453" t="s">
        <v>15396</v>
      </c>
      <c r="M3453" s="2">
        <f t="shared" si="159"/>
        <v>45887.398611111108</v>
      </c>
      <c r="N3453" t="s">
        <v>15397</v>
      </c>
      <c r="O3453" s="2">
        <f t="shared" si="160"/>
        <v>45891.905821759254</v>
      </c>
      <c r="P3453" t="s">
        <v>15398</v>
      </c>
      <c r="Q3453" s="2">
        <f t="shared" si="161"/>
        <v>45892.114432870367</v>
      </c>
      <c r="R3453" t="s">
        <v>15398</v>
      </c>
      <c r="S3453" t="s">
        <v>30</v>
      </c>
      <c r="T34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3" s="5">
        <f>IF(tb_ship[[#This Row],[current_status]]&lt;&gt;"DELIVERED", "",
  ABS(tb_ship[[#This Row],[Formated_actual_delivery_timestamp]] - tb_ship[[#This Row],[Formatted_estimated_delivery_timestamp]])
)</f>
        <v>0.20861111111298669</v>
      </c>
      <c r="X3453">
        <v>1</v>
      </c>
      <c r="Y3453">
        <v>5</v>
      </c>
      <c r="Z3453" t="b">
        <v>0</v>
      </c>
    </row>
    <row r="3454" spans="1:26" hidden="1" x14ac:dyDescent="0.25">
      <c r="A3454" t="s">
        <v>15399</v>
      </c>
      <c r="B3454" t="s">
        <v>67</v>
      </c>
      <c r="C3454" t="s">
        <v>51</v>
      </c>
      <c r="D3454" t="s">
        <v>187</v>
      </c>
      <c r="E3454" t="s">
        <v>24</v>
      </c>
      <c r="F3454" t="s">
        <v>285</v>
      </c>
      <c r="G3454" t="s">
        <v>249</v>
      </c>
      <c r="H3454" t="s">
        <v>190</v>
      </c>
      <c r="I3454" t="b">
        <v>1</v>
      </c>
      <c r="J3454">
        <v>42.3</v>
      </c>
      <c r="K3454">
        <v>823.38</v>
      </c>
      <c r="L3454" t="s">
        <v>15400</v>
      </c>
      <c r="M3454" s="2">
        <f t="shared" si="159"/>
        <v>46052.741666666669</v>
      </c>
      <c r="N3454" t="s">
        <v>15401</v>
      </c>
      <c r="O3454" s="2">
        <f t="shared" si="160"/>
        <v>46060.316840277781</v>
      </c>
      <c r="P3454" t="s">
        <v>15402</v>
      </c>
      <c r="Q3454" s="2">
        <f t="shared" si="161"/>
        <v>46060.745451388888</v>
      </c>
      <c r="R3454" t="s">
        <v>15402</v>
      </c>
      <c r="S3454" t="s">
        <v>30</v>
      </c>
      <c r="T34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4" s="5">
        <f>IF(tb_ship[[#This Row],[current_status]]&lt;&gt;"DELIVERED", "",
  ABS(tb_ship[[#This Row],[Formated_actual_delivery_timestamp]] - tb_ship[[#This Row],[Formatted_estimated_delivery_timestamp]])
)</f>
        <v>0.42861111110687489</v>
      </c>
      <c r="X3454">
        <v>3</v>
      </c>
      <c r="Y3454">
        <v>2</v>
      </c>
      <c r="Z3454" t="b">
        <v>0</v>
      </c>
    </row>
    <row r="3455" spans="1:26" hidden="1" x14ac:dyDescent="0.25">
      <c r="A3455" t="s">
        <v>15403</v>
      </c>
      <c r="B3455" t="s">
        <v>955</v>
      </c>
      <c r="C3455" t="s">
        <v>51</v>
      </c>
      <c r="D3455" t="s">
        <v>24</v>
      </c>
      <c r="E3455" t="s">
        <v>44</v>
      </c>
      <c r="F3455" t="s">
        <v>249</v>
      </c>
      <c r="G3455" t="s">
        <v>109</v>
      </c>
      <c r="H3455" t="s">
        <v>391</v>
      </c>
      <c r="I3455" t="b">
        <v>1</v>
      </c>
      <c r="J3455">
        <v>34.17</v>
      </c>
      <c r="K3455">
        <v>402.53</v>
      </c>
      <c r="L3455" t="s">
        <v>15404</v>
      </c>
      <c r="M3455" s="2">
        <f t="shared" si="159"/>
        <v>46045.600694444445</v>
      </c>
      <c r="N3455" t="s">
        <v>15405</v>
      </c>
      <c r="O3455" s="2">
        <f t="shared" si="160"/>
        <v>46052.618946759256</v>
      </c>
      <c r="P3455" t="s">
        <v>15406</v>
      </c>
      <c r="Q3455" s="2">
        <f t="shared" si="161"/>
        <v>46052.901562500003</v>
      </c>
      <c r="R3455" t="s">
        <v>15407</v>
      </c>
      <c r="S3455" t="s">
        <v>30</v>
      </c>
      <c r="T34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5" s="5">
        <f>IF(tb_ship[[#This Row],[current_status]]&lt;&gt;"DELIVERED", "",
  ABS(tb_ship[[#This Row],[Formated_actual_delivery_timestamp]] - tb_ship[[#This Row],[Formatted_estimated_delivery_timestamp]])
)</f>
        <v>0.2826157407471328</v>
      </c>
      <c r="X3455">
        <v>2</v>
      </c>
      <c r="Y3455">
        <v>5</v>
      </c>
      <c r="Z3455" t="b">
        <v>0</v>
      </c>
    </row>
    <row r="3456" spans="1:26" hidden="1" x14ac:dyDescent="0.25">
      <c r="A3456" t="s">
        <v>15408</v>
      </c>
      <c r="B3456" t="s">
        <v>67</v>
      </c>
      <c r="C3456" t="s">
        <v>847</v>
      </c>
      <c r="D3456" t="s">
        <v>52</v>
      </c>
      <c r="E3456" t="s">
        <v>24</v>
      </c>
      <c r="F3456" t="s">
        <v>329</v>
      </c>
      <c r="G3456" t="s">
        <v>68</v>
      </c>
      <c r="H3456" t="s">
        <v>1024</v>
      </c>
      <c r="I3456" t="b">
        <v>1</v>
      </c>
      <c r="J3456">
        <v>23.73</v>
      </c>
      <c r="K3456">
        <v>556.51</v>
      </c>
      <c r="L3456" t="s">
        <v>15409</v>
      </c>
      <c r="M3456" s="2">
        <f t="shared" si="159"/>
        <v>45904.585416666669</v>
      </c>
      <c r="N3456" t="s">
        <v>15410</v>
      </c>
      <c r="O3456" s="2">
        <f t="shared" si="160"/>
        <v>45911.030682870376</v>
      </c>
      <c r="Q3456" s="2" t="str">
        <f t="shared" si="161"/>
        <v/>
      </c>
      <c r="R3456" t="s">
        <v>15411</v>
      </c>
      <c r="S3456" t="s">
        <v>140</v>
      </c>
      <c r="T34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56" s="5" t="str">
        <f>IF(tb_ship[[#This Row],[current_status]]&lt;&gt;"DELIVERED", "",
  ABS(tb_ship[[#This Row],[Formated_actual_delivery_timestamp]] - tb_ship[[#This Row],[Formatted_estimated_delivery_timestamp]])
)</f>
        <v/>
      </c>
      <c r="V3456" t="s">
        <v>1798</v>
      </c>
      <c r="X3456">
        <v>7</v>
      </c>
      <c r="Y3456">
        <v>5</v>
      </c>
      <c r="Z3456" t="b">
        <v>1</v>
      </c>
    </row>
    <row r="3457" spans="1:26" hidden="1" x14ac:dyDescent="0.25">
      <c r="A3457" t="s">
        <v>15412</v>
      </c>
      <c r="B3457" t="s">
        <v>67</v>
      </c>
      <c r="C3457" t="s">
        <v>33</v>
      </c>
      <c r="D3457" t="s">
        <v>24</v>
      </c>
      <c r="E3457" t="s">
        <v>24</v>
      </c>
      <c r="F3457" t="s">
        <v>68</v>
      </c>
      <c r="G3457" t="s">
        <v>128</v>
      </c>
      <c r="H3457" t="s">
        <v>69</v>
      </c>
      <c r="I3457" t="b">
        <v>0</v>
      </c>
      <c r="J3457">
        <v>1.42</v>
      </c>
      <c r="K3457">
        <v>105.63</v>
      </c>
      <c r="L3457" t="s">
        <v>15413</v>
      </c>
      <c r="M3457" s="2">
        <f t="shared" si="159"/>
        <v>46075.819444444445</v>
      </c>
      <c r="N3457" t="s">
        <v>15414</v>
      </c>
      <c r="O3457" s="2">
        <f t="shared" si="160"/>
        <v>46077.55850694445</v>
      </c>
      <c r="Q3457" s="2" t="str">
        <f t="shared" si="161"/>
        <v/>
      </c>
      <c r="R3457" t="s">
        <v>15415</v>
      </c>
      <c r="S3457" t="s">
        <v>114</v>
      </c>
      <c r="T34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57" s="5" t="str">
        <f>IF(tb_ship[[#This Row],[current_status]]&lt;&gt;"DELIVERED", "",
  ABS(tb_ship[[#This Row],[Formated_actual_delivery_timestamp]] - tb_ship[[#This Row],[Formatted_estimated_delivery_timestamp]])
)</f>
        <v/>
      </c>
      <c r="X3457">
        <v>3</v>
      </c>
      <c r="Y3457">
        <v>2</v>
      </c>
      <c r="Z3457" t="b">
        <v>0</v>
      </c>
    </row>
    <row r="3458" spans="1:26" hidden="1" x14ac:dyDescent="0.25">
      <c r="A3458" t="s">
        <v>15416</v>
      </c>
      <c r="B3458" t="s">
        <v>1362</v>
      </c>
      <c r="C3458" t="s">
        <v>51</v>
      </c>
      <c r="D3458" t="s">
        <v>173</v>
      </c>
      <c r="E3458" t="s">
        <v>52</v>
      </c>
      <c r="F3458" t="s">
        <v>460</v>
      </c>
      <c r="G3458" t="s">
        <v>161</v>
      </c>
      <c r="H3458" t="s">
        <v>1535</v>
      </c>
      <c r="I3458" t="b">
        <v>0</v>
      </c>
      <c r="J3458">
        <v>6.77</v>
      </c>
      <c r="K3458">
        <v>776.45</v>
      </c>
      <c r="L3458" t="s">
        <v>15417</v>
      </c>
      <c r="M3458" s="2">
        <f t="shared" ref="M3458:M3521" si="162">_xlfn.LET(
    _xlpm.iso, L3458,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46070.741666666669</v>
      </c>
      <c r="N3458" t="s">
        <v>15418</v>
      </c>
      <c r="O3458" s="2">
        <f t="shared" si="160"/>
        <v>46074.295543981483</v>
      </c>
      <c r="Q3458" s="2" t="str">
        <f t="shared" si="161"/>
        <v/>
      </c>
      <c r="R3458" t="s">
        <v>15419</v>
      </c>
      <c r="S3458" t="s">
        <v>114</v>
      </c>
      <c r="T34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58" s="5" t="str">
        <f>IF(tb_ship[[#This Row],[current_status]]&lt;&gt;"DELIVERED", "",
  ABS(tb_ship[[#This Row],[Formated_actual_delivery_timestamp]] - tb_ship[[#This Row],[Formatted_estimated_delivery_timestamp]])
)</f>
        <v/>
      </c>
      <c r="X3458">
        <v>2</v>
      </c>
      <c r="Y3458">
        <v>3</v>
      </c>
      <c r="Z3458" t="b">
        <v>0</v>
      </c>
    </row>
    <row r="3459" spans="1:26" hidden="1" x14ac:dyDescent="0.25">
      <c r="A3459" t="s">
        <v>15420</v>
      </c>
      <c r="B3459" t="s">
        <v>67</v>
      </c>
      <c r="C3459" t="s">
        <v>23</v>
      </c>
      <c r="D3459" t="s">
        <v>52</v>
      </c>
      <c r="E3459" t="s">
        <v>59</v>
      </c>
      <c r="F3459" t="s">
        <v>329</v>
      </c>
      <c r="G3459" t="s">
        <v>313</v>
      </c>
      <c r="H3459" t="s">
        <v>314</v>
      </c>
      <c r="I3459" t="b">
        <v>0</v>
      </c>
      <c r="J3459">
        <v>5.87</v>
      </c>
      <c r="K3459">
        <v>261.13</v>
      </c>
      <c r="L3459" t="s">
        <v>15421</v>
      </c>
      <c r="M3459" s="2">
        <f t="shared" si="162"/>
        <v>45810.447916666664</v>
      </c>
      <c r="N3459" t="s">
        <v>15422</v>
      </c>
      <c r="O3459" s="2">
        <f t="shared" ref="O3459:O3522" si="163">_xlfn.LET(
    _xlpm.iso, N3459,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45813.490277777775</v>
      </c>
      <c r="P3459" t="s">
        <v>15423</v>
      </c>
      <c r="Q3459" s="2">
        <f t="shared" ref="Q3459:Q3522" si="164">IF(P3459="", "", _xlfn.LET(
    _xlpm.iso, P3459,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45813.949259259265</v>
      </c>
      <c r="R3459" t="s">
        <v>15424</v>
      </c>
      <c r="S3459" t="s">
        <v>30</v>
      </c>
      <c r="T34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59" s="5">
        <f>IF(tb_ship[[#This Row],[current_status]]&lt;&gt;"DELIVERED", "",
  ABS(tb_ship[[#This Row],[Formated_actual_delivery_timestamp]] - tb_ship[[#This Row],[Formatted_estimated_delivery_timestamp]])
)</f>
        <v>0.45898148148990003</v>
      </c>
      <c r="X3459">
        <v>3</v>
      </c>
      <c r="Y3459">
        <v>5</v>
      </c>
      <c r="Z3459" t="b">
        <v>0</v>
      </c>
    </row>
    <row r="3460" spans="1:26" hidden="1" x14ac:dyDescent="0.25">
      <c r="A3460" t="s">
        <v>15425</v>
      </c>
      <c r="B3460" t="s">
        <v>32</v>
      </c>
      <c r="C3460" t="s">
        <v>33</v>
      </c>
      <c r="D3460" t="s">
        <v>24</v>
      </c>
      <c r="E3460" t="s">
        <v>24</v>
      </c>
      <c r="F3460" t="s">
        <v>407</v>
      </c>
      <c r="G3460" t="s">
        <v>196</v>
      </c>
      <c r="H3460" t="s">
        <v>69</v>
      </c>
      <c r="I3460" t="b">
        <v>0</v>
      </c>
      <c r="J3460">
        <v>4.05</v>
      </c>
      <c r="K3460">
        <v>109.7</v>
      </c>
      <c r="L3460" t="s">
        <v>15426</v>
      </c>
      <c r="M3460" s="2">
        <f t="shared" si="162"/>
        <v>45986.885416666672</v>
      </c>
      <c r="N3460" t="s">
        <v>15427</v>
      </c>
      <c r="O3460" s="2">
        <f t="shared" si="163"/>
        <v>45990.391412037039</v>
      </c>
      <c r="P3460" t="s">
        <v>15428</v>
      </c>
      <c r="Q3460" s="2">
        <f t="shared" si="164"/>
        <v>45990.486030092594</v>
      </c>
      <c r="R3460" t="s">
        <v>15428</v>
      </c>
      <c r="S3460" t="s">
        <v>30</v>
      </c>
      <c r="T34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0" s="5">
        <f>IF(tb_ship[[#This Row],[current_status]]&lt;&gt;"DELIVERED", "",
  ABS(tb_ship[[#This Row],[Formated_actual_delivery_timestamp]] - tb_ship[[#This Row],[Formatted_estimated_delivery_timestamp]])
)</f>
        <v>9.4618055554747116E-2</v>
      </c>
      <c r="X3460">
        <v>2</v>
      </c>
      <c r="Y3460">
        <v>1</v>
      </c>
      <c r="Z3460" t="b">
        <v>0</v>
      </c>
    </row>
    <row r="3461" spans="1:26" hidden="1" x14ac:dyDescent="0.25">
      <c r="A3461" t="s">
        <v>15429</v>
      </c>
      <c r="B3461" t="s">
        <v>279</v>
      </c>
      <c r="D3461" t="s">
        <v>24</v>
      </c>
      <c r="E3461" t="s">
        <v>24</v>
      </c>
      <c r="F3461" t="s">
        <v>128</v>
      </c>
      <c r="G3461" t="s">
        <v>196</v>
      </c>
      <c r="H3461" t="s">
        <v>574</v>
      </c>
      <c r="I3461" t="b">
        <v>0</v>
      </c>
      <c r="J3461">
        <v>20.93</v>
      </c>
      <c r="K3461">
        <v>1086.17</v>
      </c>
      <c r="L3461" t="s">
        <v>15430</v>
      </c>
      <c r="M3461" s="2">
        <f t="shared" si="162"/>
        <v>46031.905555555561</v>
      </c>
      <c r="N3461" t="s">
        <v>15431</v>
      </c>
      <c r="O3461" s="2">
        <f t="shared" si="163"/>
        <v>46033.208391203705</v>
      </c>
      <c r="P3461" t="s">
        <v>15432</v>
      </c>
      <c r="Q3461" s="2">
        <f t="shared" si="164"/>
        <v>46033.593680555561</v>
      </c>
      <c r="R3461" t="s">
        <v>15432</v>
      </c>
      <c r="S3461" t="s">
        <v>30</v>
      </c>
      <c r="T34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1" s="5">
        <f>IF(tb_ship[[#This Row],[current_status]]&lt;&gt;"DELIVERED", "",
  ABS(tb_ship[[#This Row],[Formated_actual_delivery_timestamp]] - tb_ship[[#This Row],[Formatted_estimated_delivery_timestamp]])
)</f>
        <v>0.38528935185604496</v>
      </c>
      <c r="X3461">
        <v>3</v>
      </c>
      <c r="Y3461">
        <v>1</v>
      </c>
      <c r="Z3461" t="b">
        <v>0</v>
      </c>
    </row>
    <row r="3462" spans="1:26" hidden="1" x14ac:dyDescent="0.25">
      <c r="A3462" t="s">
        <v>15433</v>
      </c>
      <c r="B3462" t="s">
        <v>67</v>
      </c>
      <c r="C3462" t="s">
        <v>33</v>
      </c>
      <c r="D3462" t="s">
        <v>52</v>
      </c>
      <c r="E3462" t="s">
        <v>24</v>
      </c>
      <c r="F3462" t="s">
        <v>329</v>
      </c>
      <c r="G3462" t="s">
        <v>128</v>
      </c>
      <c r="H3462" t="s">
        <v>1024</v>
      </c>
      <c r="I3462" t="b">
        <v>1</v>
      </c>
      <c r="J3462">
        <v>13.56</v>
      </c>
      <c r="K3462">
        <v>555.22</v>
      </c>
      <c r="L3462" t="s">
        <v>15434</v>
      </c>
      <c r="M3462" s="2">
        <f t="shared" si="162"/>
        <v>45884.579861111109</v>
      </c>
      <c r="N3462" t="s">
        <v>15435</v>
      </c>
      <c r="O3462" s="2">
        <f t="shared" si="163"/>
        <v>45891.842719907407</v>
      </c>
      <c r="P3462" t="s">
        <v>15436</v>
      </c>
      <c r="Q3462" s="2">
        <f t="shared" si="164"/>
        <v>45891.325960648152</v>
      </c>
      <c r="R3462" t="s">
        <v>15436</v>
      </c>
      <c r="S3462" t="s">
        <v>30</v>
      </c>
      <c r="T34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62" s="5">
        <f>IF(tb_ship[[#This Row],[current_status]]&lt;&gt;"DELIVERED", "",
  ABS(tb_ship[[#This Row],[Formated_actual_delivery_timestamp]] - tb_ship[[#This Row],[Formatted_estimated_delivery_timestamp]])
)</f>
        <v>0.5167592592551955</v>
      </c>
      <c r="X3462">
        <v>2</v>
      </c>
      <c r="Y3462">
        <v>4</v>
      </c>
      <c r="Z3462" t="b">
        <v>0</v>
      </c>
    </row>
    <row r="3463" spans="1:26" hidden="1" x14ac:dyDescent="0.25">
      <c r="A3463" t="s">
        <v>15437</v>
      </c>
      <c r="B3463" t="s">
        <v>186</v>
      </c>
      <c r="C3463" t="s">
        <v>23</v>
      </c>
      <c r="D3463" t="s">
        <v>24</v>
      </c>
      <c r="E3463" t="s">
        <v>24</v>
      </c>
      <c r="F3463" t="s">
        <v>93</v>
      </c>
      <c r="G3463" t="s">
        <v>189</v>
      </c>
      <c r="H3463" t="s">
        <v>26</v>
      </c>
      <c r="I3463" t="b">
        <v>0</v>
      </c>
      <c r="J3463">
        <v>3.03</v>
      </c>
      <c r="K3463">
        <v>24.32</v>
      </c>
      <c r="L3463" t="s">
        <v>15438</v>
      </c>
      <c r="M3463" s="2">
        <f t="shared" si="162"/>
        <v>46010.611805555556</v>
      </c>
      <c r="N3463" t="s">
        <v>15439</v>
      </c>
      <c r="O3463" s="2">
        <f t="shared" si="163"/>
        <v>46012.165752314817</v>
      </c>
      <c r="P3463" t="s">
        <v>15440</v>
      </c>
      <c r="Q3463" s="2">
        <f t="shared" si="164"/>
        <v>46011.58929398148</v>
      </c>
      <c r="R3463" t="s">
        <v>15440</v>
      </c>
      <c r="S3463" t="s">
        <v>30</v>
      </c>
      <c r="T34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63" s="5">
        <f>IF(tb_ship[[#This Row],[current_status]]&lt;&gt;"DELIVERED", "",
  ABS(tb_ship[[#This Row],[Formated_actual_delivery_timestamp]] - tb_ship[[#This Row],[Formatted_estimated_delivery_timestamp]])
)</f>
        <v>0.57645833333663177</v>
      </c>
      <c r="X3463">
        <v>4</v>
      </c>
      <c r="Y3463">
        <v>1</v>
      </c>
      <c r="Z3463" t="b">
        <v>0</v>
      </c>
    </row>
    <row r="3464" spans="1:26" hidden="1" x14ac:dyDescent="0.25">
      <c r="A3464" t="s">
        <v>15441</v>
      </c>
      <c r="B3464" t="s">
        <v>203</v>
      </c>
      <c r="C3464" t="s">
        <v>43</v>
      </c>
      <c r="D3464" t="s">
        <v>52</v>
      </c>
      <c r="E3464" t="s">
        <v>59</v>
      </c>
      <c r="F3464" t="s">
        <v>329</v>
      </c>
      <c r="G3464" t="s">
        <v>313</v>
      </c>
      <c r="H3464" t="s">
        <v>314</v>
      </c>
      <c r="I3464" t="b">
        <v>0</v>
      </c>
      <c r="J3464">
        <v>38.950000000000003</v>
      </c>
      <c r="K3464">
        <v>737.34</v>
      </c>
      <c r="L3464" t="s">
        <v>15442</v>
      </c>
      <c r="M3464" s="2">
        <f t="shared" si="162"/>
        <v>45827.432638888888</v>
      </c>
      <c r="N3464" t="s">
        <v>15443</v>
      </c>
      <c r="O3464" s="2">
        <f t="shared" si="163"/>
        <v>45835.365393518521</v>
      </c>
      <c r="P3464" t="s">
        <v>15444</v>
      </c>
      <c r="Q3464" s="2">
        <f t="shared" si="164"/>
        <v>45835.418321759258</v>
      </c>
      <c r="R3464" t="s">
        <v>15444</v>
      </c>
      <c r="S3464" t="s">
        <v>30</v>
      </c>
      <c r="T34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4" s="5">
        <f>IF(tb_ship[[#This Row],[current_status]]&lt;&gt;"DELIVERED", "",
  ABS(tb_ship[[#This Row],[Formated_actual_delivery_timestamp]] - tb_ship[[#This Row],[Formatted_estimated_delivery_timestamp]])
)</f>
        <v>5.2928240736946464E-2</v>
      </c>
      <c r="X3464">
        <v>3</v>
      </c>
      <c r="Y3464">
        <v>5</v>
      </c>
      <c r="Z3464" t="b">
        <v>0</v>
      </c>
    </row>
    <row r="3465" spans="1:26" hidden="1" x14ac:dyDescent="0.25">
      <c r="A3465" t="s">
        <v>15445</v>
      </c>
      <c r="B3465" t="s">
        <v>67</v>
      </c>
      <c r="D3465" t="s">
        <v>44</v>
      </c>
      <c r="E3465" t="s">
        <v>116</v>
      </c>
      <c r="F3465" t="s">
        <v>45</v>
      </c>
      <c r="G3465" t="s">
        <v>118</v>
      </c>
      <c r="H3465" t="s">
        <v>119</v>
      </c>
      <c r="I3465" t="b">
        <v>1</v>
      </c>
      <c r="J3465">
        <v>2.46</v>
      </c>
      <c r="K3465">
        <v>45.82</v>
      </c>
      <c r="L3465" t="s">
        <v>15446</v>
      </c>
      <c r="M3465" s="2">
        <f t="shared" si="162"/>
        <v>45858.579861111109</v>
      </c>
      <c r="N3465" t="s">
        <v>15447</v>
      </c>
      <c r="O3465" s="2">
        <f t="shared" si="163"/>
        <v>45868.149305555555</v>
      </c>
      <c r="P3465" t="s">
        <v>15448</v>
      </c>
      <c r="Q3465" s="2">
        <f t="shared" si="164"/>
        <v>45868.194803240738</v>
      </c>
      <c r="R3465" t="s">
        <v>15448</v>
      </c>
      <c r="S3465" t="s">
        <v>30</v>
      </c>
      <c r="T34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5" s="5">
        <f>IF(tb_ship[[#This Row],[current_status]]&lt;&gt;"DELIVERED", "",
  ABS(tb_ship[[#This Row],[Formated_actual_delivery_timestamp]] - tb_ship[[#This Row],[Formatted_estimated_delivery_timestamp]])
)</f>
        <v>4.5497685183363501E-2</v>
      </c>
      <c r="X3465">
        <v>3</v>
      </c>
      <c r="Y3465">
        <v>5</v>
      </c>
      <c r="Z3465" t="b">
        <v>0</v>
      </c>
    </row>
    <row r="3466" spans="1:26" hidden="1" x14ac:dyDescent="0.25">
      <c r="A3466" t="s">
        <v>15449</v>
      </c>
      <c r="B3466" t="s">
        <v>203</v>
      </c>
      <c r="C3466" t="s">
        <v>33</v>
      </c>
      <c r="D3466" t="s">
        <v>24</v>
      </c>
      <c r="E3466" t="s">
        <v>24</v>
      </c>
      <c r="F3466" t="s">
        <v>196</v>
      </c>
      <c r="G3466" t="s">
        <v>249</v>
      </c>
      <c r="H3466" t="s">
        <v>69</v>
      </c>
      <c r="I3466" t="b">
        <v>0</v>
      </c>
      <c r="J3466">
        <v>7.06</v>
      </c>
      <c r="K3466">
        <v>105.96</v>
      </c>
      <c r="L3466" t="s">
        <v>15450</v>
      </c>
      <c r="M3466" s="2">
        <f t="shared" si="162"/>
        <v>46045.584722222222</v>
      </c>
      <c r="N3466" t="s">
        <v>15451</v>
      </c>
      <c r="O3466" s="2">
        <f t="shared" si="163"/>
        <v>46047.187141203707</v>
      </c>
      <c r="P3466" t="s">
        <v>15452</v>
      </c>
      <c r="Q3466" s="2">
        <f t="shared" si="164"/>
        <v>46047.333055555559</v>
      </c>
      <c r="R3466" t="s">
        <v>15452</v>
      </c>
      <c r="S3466" t="s">
        <v>30</v>
      </c>
      <c r="T3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6" s="5">
        <f>IF(tb_ship[[#This Row],[current_status]]&lt;&gt;"DELIVERED", "",
  ABS(tb_ship[[#This Row],[Formated_actual_delivery_timestamp]] - tb_ship[[#This Row],[Formatted_estimated_delivery_timestamp]])
)</f>
        <v>0.14591435185138835</v>
      </c>
      <c r="X3466">
        <v>3</v>
      </c>
      <c r="Y3466">
        <v>57</v>
      </c>
      <c r="Z3466" t="b">
        <v>0</v>
      </c>
    </row>
    <row r="3467" spans="1:26" hidden="1" x14ac:dyDescent="0.25">
      <c r="A3467" t="s">
        <v>15453</v>
      </c>
      <c r="B3467" t="s">
        <v>67</v>
      </c>
      <c r="C3467" t="s">
        <v>51</v>
      </c>
      <c r="D3467" t="s">
        <v>24</v>
      </c>
      <c r="E3467" t="s">
        <v>44</v>
      </c>
      <c r="F3467" t="s">
        <v>1259</v>
      </c>
      <c r="G3467" t="s">
        <v>180</v>
      </c>
      <c r="H3467" t="s">
        <v>735</v>
      </c>
      <c r="I3467" t="b">
        <v>1</v>
      </c>
      <c r="J3467">
        <v>57.57</v>
      </c>
      <c r="K3467">
        <v>1837.02</v>
      </c>
      <c r="L3467" t="s">
        <v>15454</v>
      </c>
      <c r="M3467" s="2">
        <f t="shared" si="162"/>
        <v>45815.806944444448</v>
      </c>
      <c r="N3467" t="s">
        <v>15455</v>
      </c>
      <c r="O3467" s="2">
        <f t="shared" si="163"/>
        <v>45823.172939814816</v>
      </c>
      <c r="P3467" t="s">
        <v>15456</v>
      </c>
      <c r="Q3467" s="2">
        <f t="shared" si="164"/>
        <v>45822.06962962963</v>
      </c>
      <c r="R3467" t="s">
        <v>15457</v>
      </c>
      <c r="S3467" t="s">
        <v>30</v>
      </c>
      <c r="T34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67" s="5">
        <f>IF(tb_ship[[#This Row],[current_status]]&lt;&gt;"DELIVERED", "",
  ABS(tb_ship[[#This Row],[Formated_actual_delivery_timestamp]] - tb_ship[[#This Row],[Formatted_estimated_delivery_timestamp]])
)</f>
        <v>1.1033101851862739</v>
      </c>
      <c r="X3467">
        <v>3</v>
      </c>
      <c r="Y3467">
        <v>4</v>
      </c>
      <c r="Z3467" t="b">
        <v>0</v>
      </c>
    </row>
    <row r="3468" spans="1:26" hidden="1" x14ac:dyDescent="0.25">
      <c r="A3468" t="s">
        <v>15458</v>
      </c>
      <c r="B3468" t="s">
        <v>67</v>
      </c>
      <c r="C3468" t="s">
        <v>23</v>
      </c>
      <c r="D3468" t="s">
        <v>59</v>
      </c>
      <c r="E3468" t="s">
        <v>52</v>
      </c>
      <c r="F3468" t="s">
        <v>61</v>
      </c>
      <c r="G3468" t="s">
        <v>92</v>
      </c>
      <c r="I3468" t="b">
        <v>0</v>
      </c>
      <c r="J3468">
        <v>50.44</v>
      </c>
      <c r="K3468">
        <v>512.15</v>
      </c>
      <c r="L3468" t="s">
        <v>15459</v>
      </c>
      <c r="M3468" s="2">
        <f t="shared" si="162"/>
        <v>45859.517361111117</v>
      </c>
      <c r="N3468" t="s">
        <v>15460</v>
      </c>
      <c r="O3468" s="2">
        <f t="shared" si="163"/>
        <v>45861.371458333335</v>
      </c>
      <c r="P3468" t="s">
        <v>15461</v>
      </c>
      <c r="Q3468" s="2">
        <f t="shared" si="164"/>
        <v>45861.785405092596</v>
      </c>
      <c r="R3468" t="s">
        <v>15461</v>
      </c>
      <c r="S3468" t="s">
        <v>30</v>
      </c>
      <c r="T34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8" s="5">
        <f>IF(tb_ship[[#This Row],[current_status]]&lt;&gt;"DELIVERED", "",
  ABS(tb_ship[[#This Row],[Formated_actual_delivery_timestamp]] - tb_ship[[#This Row],[Formatted_estimated_delivery_timestamp]])
)</f>
        <v>0.41394675926130731</v>
      </c>
      <c r="X3468">
        <v>2</v>
      </c>
      <c r="Y3468">
        <v>3</v>
      </c>
      <c r="Z3468" t="b">
        <v>0</v>
      </c>
    </row>
    <row r="3469" spans="1:26" hidden="1" x14ac:dyDescent="0.25">
      <c r="A3469" t="s">
        <v>15462</v>
      </c>
      <c r="B3469" t="s">
        <v>99</v>
      </c>
      <c r="C3469" t="s">
        <v>51</v>
      </c>
      <c r="D3469" t="s">
        <v>24</v>
      </c>
      <c r="E3469" t="s">
        <v>24</v>
      </c>
      <c r="F3469" t="s">
        <v>93</v>
      </c>
      <c r="G3469" t="s">
        <v>151</v>
      </c>
      <c r="H3469" t="s">
        <v>525</v>
      </c>
      <c r="I3469" t="b">
        <v>0</v>
      </c>
      <c r="J3469">
        <v>13.3</v>
      </c>
      <c r="K3469">
        <v>289.45999999999998</v>
      </c>
      <c r="L3469" t="s">
        <v>15463</v>
      </c>
      <c r="M3469" s="2">
        <f t="shared" si="162"/>
        <v>46027.673611111117</v>
      </c>
      <c r="N3469" t="s">
        <v>15464</v>
      </c>
      <c r="O3469" s="2">
        <f t="shared" si="163"/>
        <v>46029.717152777783</v>
      </c>
      <c r="P3469" t="s">
        <v>15465</v>
      </c>
      <c r="Q3469" s="2">
        <f t="shared" si="164"/>
        <v>46030.292245370372</v>
      </c>
      <c r="R3469" t="s">
        <v>15465</v>
      </c>
      <c r="S3469" t="s">
        <v>30</v>
      </c>
      <c r="T34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69" s="5">
        <f>IF(tb_ship[[#This Row],[current_status]]&lt;&gt;"DELIVERED", "",
  ABS(tb_ship[[#This Row],[Formated_actual_delivery_timestamp]] - tb_ship[[#This Row],[Formatted_estimated_delivery_timestamp]])
)</f>
        <v>0.57509259258949896</v>
      </c>
      <c r="X3469">
        <v>4</v>
      </c>
      <c r="Y3469">
        <v>1</v>
      </c>
      <c r="Z3469" t="b">
        <v>0</v>
      </c>
    </row>
    <row r="3470" spans="1:26" hidden="1" x14ac:dyDescent="0.25">
      <c r="A3470" t="s">
        <v>15466</v>
      </c>
      <c r="B3470" t="s">
        <v>203</v>
      </c>
      <c r="C3470" t="s">
        <v>33</v>
      </c>
      <c r="D3470" t="s">
        <v>52</v>
      </c>
      <c r="E3470" t="s">
        <v>59</v>
      </c>
      <c r="F3470" t="s">
        <v>422</v>
      </c>
      <c r="G3470" t="s">
        <v>1076</v>
      </c>
      <c r="H3470" t="s">
        <v>314</v>
      </c>
      <c r="I3470" t="b">
        <v>0</v>
      </c>
      <c r="J3470">
        <v>2.23</v>
      </c>
      <c r="K3470">
        <v>45.09</v>
      </c>
      <c r="L3470" t="s">
        <v>15467</v>
      </c>
      <c r="M3470" s="2">
        <f t="shared" si="162"/>
        <v>45908.73541666667</v>
      </c>
      <c r="N3470" t="s">
        <v>15468</v>
      </c>
      <c r="O3470" s="2">
        <f t="shared" si="163"/>
        <v>45913.132685185185</v>
      </c>
      <c r="P3470" t="s">
        <v>15469</v>
      </c>
      <c r="Q3470" s="2">
        <f t="shared" si="164"/>
        <v>45912.261875000004</v>
      </c>
      <c r="R3470" t="s">
        <v>15469</v>
      </c>
      <c r="S3470" t="s">
        <v>30</v>
      </c>
      <c r="T34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70" s="5">
        <f>IF(tb_ship[[#This Row],[current_status]]&lt;&gt;"DELIVERED", "",
  ABS(tb_ship[[#This Row],[Formated_actual_delivery_timestamp]] - tb_ship[[#This Row],[Formatted_estimated_delivery_timestamp]])
)</f>
        <v>0.87081018518074416</v>
      </c>
      <c r="X3470">
        <v>2</v>
      </c>
      <c r="Y3470">
        <v>4</v>
      </c>
      <c r="Z3470" t="b">
        <v>0</v>
      </c>
    </row>
    <row r="3471" spans="1:26" hidden="1" x14ac:dyDescent="0.25">
      <c r="A3471" t="s">
        <v>15470</v>
      </c>
      <c r="B3471" t="s">
        <v>83</v>
      </c>
      <c r="C3471" t="s">
        <v>51</v>
      </c>
      <c r="D3471" t="s">
        <v>24</v>
      </c>
      <c r="E3471" t="s">
        <v>52</v>
      </c>
      <c r="F3471" t="s">
        <v>249</v>
      </c>
      <c r="G3471" t="s">
        <v>329</v>
      </c>
      <c r="H3471" t="s">
        <v>1733</v>
      </c>
      <c r="I3471" t="b">
        <v>1</v>
      </c>
      <c r="J3471">
        <v>23.4</v>
      </c>
      <c r="K3471">
        <v>584.94000000000005</v>
      </c>
      <c r="L3471" t="s">
        <v>15471</v>
      </c>
      <c r="M3471" s="2">
        <f t="shared" si="162"/>
        <v>45970.902083333334</v>
      </c>
      <c r="N3471" t="s">
        <v>15472</v>
      </c>
      <c r="O3471" s="2">
        <f t="shared" si="163"/>
        <v>45976.996655092596</v>
      </c>
      <c r="P3471" t="s">
        <v>15473</v>
      </c>
      <c r="Q3471" s="2">
        <f t="shared" si="164"/>
        <v>45977.004965277782</v>
      </c>
      <c r="R3471" t="s">
        <v>15473</v>
      </c>
      <c r="S3471" t="s">
        <v>30</v>
      </c>
      <c r="T34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1" s="5">
        <f>IF(tb_ship[[#This Row],[current_status]]&lt;&gt;"DELIVERED", "",
  ABS(tb_ship[[#This Row],[Formated_actual_delivery_timestamp]] - tb_ship[[#This Row],[Formatted_estimated_delivery_timestamp]])
)</f>
        <v>8.3101851851097308E-3</v>
      </c>
      <c r="X3471">
        <v>2</v>
      </c>
      <c r="Y3471">
        <v>3</v>
      </c>
      <c r="Z3471" t="b">
        <v>0</v>
      </c>
    </row>
    <row r="3472" spans="1:26" hidden="1" x14ac:dyDescent="0.25">
      <c r="A3472" t="s">
        <v>15474</v>
      </c>
      <c r="B3472" t="s">
        <v>99</v>
      </c>
      <c r="C3472" t="s">
        <v>33</v>
      </c>
      <c r="D3472" t="s">
        <v>24</v>
      </c>
      <c r="E3472" t="s">
        <v>44</v>
      </c>
      <c r="F3472" t="s">
        <v>25</v>
      </c>
      <c r="G3472" t="s">
        <v>135</v>
      </c>
      <c r="H3472" t="s">
        <v>735</v>
      </c>
      <c r="I3472" t="b">
        <v>1</v>
      </c>
      <c r="J3472">
        <v>19.02</v>
      </c>
      <c r="K3472">
        <v>788.2</v>
      </c>
      <c r="L3472" t="s">
        <v>15475</v>
      </c>
      <c r="M3472" s="2">
        <f t="shared" si="162"/>
        <v>45905.563888888886</v>
      </c>
      <c r="N3472" t="s">
        <v>15476</v>
      </c>
      <c r="O3472" s="2">
        <f t="shared" si="163"/>
        <v>45911.081030092595</v>
      </c>
      <c r="P3472" t="s">
        <v>15477</v>
      </c>
      <c r="Q3472" s="2">
        <f t="shared" si="164"/>
        <v>45911.423784722225</v>
      </c>
      <c r="R3472" t="s">
        <v>15477</v>
      </c>
      <c r="S3472" t="s">
        <v>30</v>
      </c>
      <c r="T34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2" s="5">
        <f>IF(tb_ship[[#This Row],[current_status]]&lt;&gt;"DELIVERED", "",
  ABS(tb_ship[[#This Row],[Formated_actual_delivery_timestamp]] - tb_ship[[#This Row],[Formatted_estimated_delivery_timestamp]])
)</f>
        <v>0.34275462962978054</v>
      </c>
      <c r="X3472">
        <v>1</v>
      </c>
      <c r="Y3472">
        <v>3</v>
      </c>
      <c r="Z3472" t="b">
        <v>0</v>
      </c>
    </row>
    <row r="3473" spans="1:26" hidden="1" x14ac:dyDescent="0.25">
      <c r="A3473" t="s">
        <v>15478</v>
      </c>
      <c r="B3473" t="s">
        <v>58</v>
      </c>
      <c r="C3473" t="s">
        <v>51</v>
      </c>
      <c r="D3473" t="s">
        <v>126</v>
      </c>
      <c r="E3473" t="s">
        <v>24</v>
      </c>
      <c r="F3473" t="s">
        <v>272</v>
      </c>
      <c r="G3473" t="s">
        <v>25</v>
      </c>
      <c r="H3473" t="s">
        <v>274</v>
      </c>
      <c r="I3473" t="b">
        <v>1</v>
      </c>
      <c r="J3473">
        <v>3.88</v>
      </c>
      <c r="K3473">
        <v>402.97</v>
      </c>
      <c r="L3473" t="s">
        <v>15479</v>
      </c>
      <c r="M3473" s="2">
        <f t="shared" si="162"/>
        <v>46062.775694444441</v>
      </c>
      <c r="N3473" t="s">
        <v>15480</v>
      </c>
      <c r="O3473" s="2">
        <f t="shared" si="163"/>
        <v>46067.840405092596</v>
      </c>
      <c r="P3473" t="s">
        <v>15481</v>
      </c>
      <c r="Q3473" s="2">
        <f t="shared" si="164"/>
        <v>46068.315115740741</v>
      </c>
      <c r="R3473" t="s">
        <v>15482</v>
      </c>
      <c r="S3473" t="s">
        <v>30</v>
      </c>
      <c r="T34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3" s="5">
        <f>IF(tb_ship[[#This Row],[current_status]]&lt;&gt;"DELIVERED", "",
  ABS(tb_ship[[#This Row],[Formated_actual_delivery_timestamp]] - tb_ship[[#This Row],[Formatted_estimated_delivery_timestamp]])
)</f>
        <v>0.47471064814453712</v>
      </c>
      <c r="X3473">
        <v>3</v>
      </c>
      <c r="Y3473">
        <v>4</v>
      </c>
      <c r="Z3473" t="b">
        <v>0</v>
      </c>
    </row>
    <row r="3474" spans="1:26" hidden="1" x14ac:dyDescent="0.25">
      <c r="A3474" t="s">
        <v>15483</v>
      </c>
      <c r="B3474" t="s">
        <v>186</v>
      </c>
      <c r="C3474" t="s">
        <v>33</v>
      </c>
      <c r="D3474" t="s">
        <v>44</v>
      </c>
      <c r="E3474" t="s">
        <v>24</v>
      </c>
      <c r="F3474" t="s">
        <v>117</v>
      </c>
      <c r="G3474" t="s">
        <v>151</v>
      </c>
      <c r="H3474" t="s">
        <v>181</v>
      </c>
      <c r="I3474" t="b">
        <v>1</v>
      </c>
      <c r="J3474">
        <v>3.9</v>
      </c>
      <c r="K3474">
        <v>234.67</v>
      </c>
      <c r="L3474" t="s">
        <v>15484</v>
      </c>
      <c r="M3474" s="2">
        <f t="shared" si="162"/>
        <v>45929.056249999994</v>
      </c>
      <c r="N3474" t="s">
        <v>15485</v>
      </c>
      <c r="O3474" s="2">
        <f t="shared" si="163"/>
        <v>45936.218518518515</v>
      </c>
      <c r="P3474" t="s">
        <v>15486</v>
      </c>
      <c r="Q3474" s="2">
        <f t="shared" si="164"/>
        <v>45936.568182870367</v>
      </c>
      <c r="R3474" t="s">
        <v>15487</v>
      </c>
      <c r="S3474" t="s">
        <v>30</v>
      </c>
      <c r="T34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4" s="5">
        <f>IF(tb_ship[[#This Row],[current_status]]&lt;&gt;"DELIVERED", "",
  ABS(tb_ship[[#This Row],[Formated_actual_delivery_timestamp]] - tb_ship[[#This Row],[Formatted_estimated_delivery_timestamp]])
)</f>
        <v>0.34966435185197042</v>
      </c>
      <c r="X3474">
        <v>5</v>
      </c>
      <c r="Y3474">
        <v>4</v>
      </c>
      <c r="Z3474" t="b">
        <v>0</v>
      </c>
    </row>
    <row r="3475" spans="1:26" hidden="1" x14ac:dyDescent="0.25">
      <c r="A3475" t="s">
        <v>15488</v>
      </c>
      <c r="B3475" t="s">
        <v>279</v>
      </c>
      <c r="C3475" t="s">
        <v>33</v>
      </c>
      <c r="D3475" t="s">
        <v>228</v>
      </c>
      <c r="E3475" t="s">
        <v>34</v>
      </c>
      <c r="F3475" t="s">
        <v>869</v>
      </c>
      <c r="G3475" t="s">
        <v>745</v>
      </c>
      <c r="H3475" t="s">
        <v>231</v>
      </c>
      <c r="I3475" t="b">
        <v>1</v>
      </c>
      <c r="J3475">
        <v>5.32</v>
      </c>
      <c r="K3475">
        <v>52.79</v>
      </c>
      <c r="L3475" t="s">
        <v>15489</v>
      </c>
      <c r="M3475" s="2">
        <f t="shared" si="162"/>
        <v>46003.315277777772</v>
      </c>
      <c r="N3475" t="s">
        <v>15490</v>
      </c>
      <c r="O3475" s="2">
        <f t="shared" si="163"/>
        <v>46010.774861111109</v>
      </c>
      <c r="P3475" t="s">
        <v>15491</v>
      </c>
      <c r="Q3475" s="2">
        <f t="shared" si="164"/>
        <v>46011.028819444444</v>
      </c>
      <c r="R3475" t="s">
        <v>15491</v>
      </c>
      <c r="S3475" t="s">
        <v>30</v>
      </c>
      <c r="T34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5" s="5">
        <f>IF(tb_ship[[#This Row],[current_status]]&lt;&gt;"DELIVERED", "",
  ABS(tb_ship[[#This Row],[Formated_actual_delivery_timestamp]] - tb_ship[[#This Row],[Formatted_estimated_delivery_timestamp]])
)</f>
        <v>0.2539583333345945</v>
      </c>
      <c r="X3475">
        <v>3</v>
      </c>
      <c r="Y3475">
        <v>2</v>
      </c>
      <c r="Z3475" t="b">
        <v>0</v>
      </c>
    </row>
    <row r="3476" spans="1:26" hidden="1" x14ac:dyDescent="0.25">
      <c r="A3476" t="s">
        <v>15492</v>
      </c>
      <c r="B3476" t="s">
        <v>470</v>
      </c>
      <c r="C3476" t="s">
        <v>43</v>
      </c>
      <c r="D3476" t="s">
        <v>100</v>
      </c>
      <c r="E3476" t="s">
        <v>24</v>
      </c>
      <c r="F3476" t="s">
        <v>222</v>
      </c>
      <c r="G3476" t="s">
        <v>189</v>
      </c>
      <c r="H3476" t="s">
        <v>223</v>
      </c>
      <c r="I3476" t="b">
        <v>1</v>
      </c>
      <c r="J3476">
        <v>42.65</v>
      </c>
      <c r="K3476">
        <v>1654.35</v>
      </c>
      <c r="L3476" t="s">
        <v>15493</v>
      </c>
      <c r="M3476" s="2">
        <f t="shared" si="162"/>
        <v>45917.271527777775</v>
      </c>
      <c r="N3476" t="s">
        <v>15494</v>
      </c>
      <c r="O3476" s="2">
        <f t="shared" si="163"/>
        <v>45925.609293981484</v>
      </c>
      <c r="P3476" t="s">
        <v>15495</v>
      </c>
      <c r="Q3476" s="2">
        <f t="shared" si="164"/>
        <v>45925.240601851852</v>
      </c>
      <c r="R3476" t="s">
        <v>15495</v>
      </c>
      <c r="S3476" t="s">
        <v>30</v>
      </c>
      <c r="T34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76" s="5">
        <f>IF(tb_ship[[#This Row],[current_status]]&lt;&gt;"DELIVERED", "",
  ABS(tb_ship[[#This Row],[Formated_actual_delivery_timestamp]] - tb_ship[[#This Row],[Formatted_estimated_delivery_timestamp]])
)</f>
        <v>0.36869212963210884</v>
      </c>
      <c r="X3476">
        <v>1</v>
      </c>
      <c r="Y3476">
        <v>4</v>
      </c>
      <c r="Z3476" t="b">
        <v>0</v>
      </c>
    </row>
    <row r="3477" spans="1:26" hidden="1" x14ac:dyDescent="0.25">
      <c r="A3477" t="s">
        <v>15496</v>
      </c>
      <c r="B3477" t="s">
        <v>186</v>
      </c>
      <c r="C3477" t="s">
        <v>33</v>
      </c>
      <c r="D3477" t="s">
        <v>24</v>
      </c>
      <c r="E3477" t="s">
        <v>52</v>
      </c>
      <c r="F3477" t="s">
        <v>25</v>
      </c>
      <c r="G3477" t="s">
        <v>53</v>
      </c>
      <c r="H3477" t="s">
        <v>363</v>
      </c>
      <c r="I3477" t="b">
        <v>1</v>
      </c>
      <c r="J3477">
        <v>6.17</v>
      </c>
      <c r="K3477">
        <v>506.5</v>
      </c>
      <c r="L3477" t="s">
        <v>15497</v>
      </c>
      <c r="M3477" s="2">
        <f t="shared" si="162"/>
        <v>46055.709027777782</v>
      </c>
      <c r="N3477" t="s">
        <v>15498</v>
      </c>
      <c r="O3477" s="2">
        <f t="shared" si="163"/>
        <v>46059.106921296298</v>
      </c>
      <c r="P3477" t="s">
        <v>15499</v>
      </c>
      <c r="Q3477" s="2">
        <f t="shared" si="164"/>
        <v>46058.54415509259</v>
      </c>
      <c r="R3477" t="s">
        <v>15500</v>
      </c>
      <c r="S3477" t="s">
        <v>30</v>
      </c>
      <c r="T34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77" s="5">
        <f>IF(tb_ship[[#This Row],[current_status]]&lt;&gt;"DELIVERED", "",
  ABS(tb_ship[[#This Row],[Formated_actual_delivery_timestamp]] - tb_ship[[#This Row],[Formatted_estimated_delivery_timestamp]])
)</f>
        <v>0.56276620370772434</v>
      </c>
      <c r="X3477">
        <v>2</v>
      </c>
      <c r="Y3477">
        <v>2</v>
      </c>
      <c r="Z3477" t="b">
        <v>0</v>
      </c>
    </row>
    <row r="3478" spans="1:26" hidden="1" x14ac:dyDescent="0.25">
      <c r="A3478" t="s">
        <v>15501</v>
      </c>
      <c r="B3478" t="s">
        <v>512</v>
      </c>
      <c r="C3478" t="s">
        <v>33</v>
      </c>
      <c r="D3478" t="s">
        <v>24</v>
      </c>
      <c r="E3478" t="s">
        <v>24</v>
      </c>
      <c r="F3478" t="s">
        <v>93</v>
      </c>
      <c r="G3478" t="s">
        <v>93</v>
      </c>
      <c r="H3478" t="s">
        <v>152</v>
      </c>
      <c r="I3478" t="b">
        <v>0</v>
      </c>
      <c r="J3478">
        <v>32.659999999999997</v>
      </c>
      <c r="K3478">
        <v>1439.19</v>
      </c>
      <c r="L3478" t="s">
        <v>15502</v>
      </c>
      <c r="M3478" s="2">
        <f t="shared" si="162"/>
        <v>45826.509722222225</v>
      </c>
      <c r="N3478" t="s">
        <v>15503</v>
      </c>
      <c r="O3478" s="2">
        <f t="shared" si="163"/>
        <v>45828.700543981482</v>
      </c>
      <c r="P3478" t="s">
        <v>15504</v>
      </c>
      <c r="Q3478" s="2">
        <f t="shared" si="164"/>
        <v>45828.837523148148</v>
      </c>
      <c r="R3478" t="s">
        <v>15504</v>
      </c>
      <c r="S3478" t="s">
        <v>30</v>
      </c>
      <c r="T34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8" s="5">
        <f>IF(tb_ship[[#This Row],[current_status]]&lt;&gt;"DELIVERED", "",
  ABS(tb_ship[[#This Row],[Formated_actual_delivery_timestamp]] - tb_ship[[#This Row],[Formatted_estimated_delivery_timestamp]])
)</f>
        <v>0.13697916666569654</v>
      </c>
      <c r="X3478">
        <v>2</v>
      </c>
      <c r="Y3478">
        <v>2</v>
      </c>
      <c r="Z3478" t="b">
        <v>0</v>
      </c>
    </row>
    <row r="3479" spans="1:26" hidden="1" x14ac:dyDescent="0.25">
      <c r="A3479" t="s">
        <v>15505</v>
      </c>
      <c r="B3479" t="s">
        <v>58</v>
      </c>
      <c r="C3479" t="s">
        <v>33</v>
      </c>
      <c r="E3479" t="s">
        <v>24</v>
      </c>
      <c r="F3479" t="s">
        <v>1917</v>
      </c>
      <c r="G3479" t="s">
        <v>151</v>
      </c>
      <c r="H3479" t="s">
        <v>1289</v>
      </c>
      <c r="I3479" t="b">
        <v>1</v>
      </c>
      <c r="J3479">
        <v>15.25</v>
      </c>
      <c r="K3479">
        <v>267.45</v>
      </c>
      <c r="L3479" t="s">
        <v>15506</v>
      </c>
      <c r="M3479" s="2">
        <f t="shared" si="162"/>
        <v>45924.748611111114</v>
      </c>
      <c r="N3479" t="s">
        <v>15507</v>
      </c>
      <c r="O3479" s="2">
        <f t="shared" si="163"/>
        <v>45932.479062500002</v>
      </c>
      <c r="P3479" t="s">
        <v>15508</v>
      </c>
      <c r="Q3479" s="2">
        <f t="shared" si="164"/>
        <v>45932.554664351854</v>
      </c>
      <c r="R3479" t="s">
        <v>15508</v>
      </c>
      <c r="S3479" t="s">
        <v>30</v>
      </c>
      <c r="T34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79" s="5">
        <f>IF(tb_ship[[#This Row],[current_status]]&lt;&gt;"DELIVERED", "",
  ABS(tb_ship[[#This Row],[Formated_actual_delivery_timestamp]] - tb_ship[[#This Row],[Formatted_estimated_delivery_timestamp]])
)</f>
        <v>7.5601851851388346E-2</v>
      </c>
      <c r="X3479">
        <v>3</v>
      </c>
      <c r="Y3479">
        <v>4</v>
      </c>
      <c r="Z3479" t="b">
        <v>0</v>
      </c>
    </row>
    <row r="3480" spans="1:26" hidden="1" x14ac:dyDescent="0.25">
      <c r="A3480" t="s">
        <v>15509</v>
      </c>
      <c r="B3480" t="s">
        <v>573</v>
      </c>
      <c r="C3480" t="s">
        <v>43</v>
      </c>
      <c r="D3480" t="s">
        <v>228</v>
      </c>
      <c r="E3480" t="s">
        <v>34</v>
      </c>
      <c r="F3480" t="s">
        <v>869</v>
      </c>
      <c r="G3480" t="s">
        <v>209</v>
      </c>
      <c r="H3480" t="s">
        <v>1672</v>
      </c>
      <c r="I3480" t="b">
        <v>1</v>
      </c>
      <c r="J3480">
        <v>17.52</v>
      </c>
      <c r="K3480">
        <v>298.77999999999997</v>
      </c>
      <c r="L3480" t="s">
        <v>15510</v>
      </c>
      <c r="M3480" s="2">
        <f t="shared" si="162"/>
        <v>45995.145138888889</v>
      </c>
      <c r="N3480" t="s">
        <v>15511</v>
      </c>
      <c r="O3480" s="2">
        <f t="shared" si="163"/>
        <v>46004.504884259259</v>
      </c>
      <c r="P3480" t="s">
        <v>15512</v>
      </c>
      <c r="Q3480" s="2">
        <f t="shared" si="164"/>
        <v>46004.35528935185</v>
      </c>
      <c r="R3480" t="s">
        <v>15512</v>
      </c>
      <c r="S3480" t="s">
        <v>30</v>
      </c>
      <c r="T34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0" s="5">
        <f>IF(tb_ship[[#This Row],[current_status]]&lt;&gt;"DELIVERED", "",
  ABS(tb_ship[[#This Row],[Formated_actual_delivery_timestamp]] - tb_ship[[#This Row],[Formatted_estimated_delivery_timestamp]])
)</f>
        <v>0.14959490740875481</v>
      </c>
      <c r="X3480">
        <v>3</v>
      </c>
      <c r="Y3480">
        <v>4</v>
      </c>
      <c r="Z3480" t="b">
        <v>0</v>
      </c>
    </row>
    <row r="3481" spans="1:26" hidden="1" x14ac:dyDescent="0.25">
      <c r="A3481" t="s">
        <v>15513</v>
      </c>
      <c r="B3481" t="s">
        <v>203</v>
      </c>
      <c r="C3481" t="s">
        <v>33</v>
      </c>
      <c r="D3481" t="s">
        <v>24</v>
      </c>
      <c r="E3481" t="s">
        <v>34</v>
      </c>
      <c r="F3481" t="s">
        <v>196</v>
      </c>
      <c r="G3481" t="s">
        <v>209</v>
      </c>
      <c r="H3481" t="s">
        <v>259</v>
      </c>
      <c r="I3481" t="b">
        <v>1</v>
      </c>
      <c r="J3481">
        <v>4.78</v>
      </c>
      <c r="K3481">
        <v>558.04999999999995</v>
      </c>
      <c r="L3481" t="s">
        <v>15514</v>
      </c>
      <c r="M3481" s="2">
        <f t="shared" si="162"/>
        <v>45811.868055555555</v>
      </c>
      <c r="N3481" t="s">
        <v>15515</v>
      </c>
      <c r="O3481" s="2">
        <f t="shared" si="163"/>
        <v>45816.275347222225</v>
      </c>
      <c r="P3481" t="s">
        <v>15516</v>
      </c>
      <c r="Q3481" s="2">
        <f t="shared" si="164"/>
        <v>45816.683784722227</v>
      </c>
      <c r="R3481" t="s">
        <v>15516</v>
      </c>
      <c r="S3481" t="s">
        <v>30</v>
      </c>
      <c r="T34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81" s="5">
        <f>IF(tb_ship[[#This Row],[current_status]]&lt;&gt;"DELIVERED", "",
  ABS(tb_ship[[#This Row],[Formated_actual_delivery_timestamp]] - tb_ship[[#This Row],[Formatted_estimated_delivery_timestamp]])
)</f>
        <v>0.40843750000203727</v>
      </c>
      <c r="X3481">
        <v>3</v>
      </c>
      <c r="Y3481">
        <v>2</v>
      </c>
      <c r="Z3481" t="b">
        <v>0</v>
      </c>
    </row>
    <row r="3482" spans="1:26" hidden="1" x14ac:dyDescent="0.25">
      <c r="A3482" t="s">
        <v>15517</v>
      </c>
      <c r="B3482" t="s">
        <v>279</v>
      </c>
      <c r="C3482" t="s">
        <v>51</v>
      </c>
      <c r="D3482" t="s">
        <v>52</v>
      </c>
      <c r="E3482" t="s">
        <v>59</v>
      </c>
      <c r="F3482" t="s">
        <v>786</v>
      </c>
      <c r="G3482" t="s">
        <v>471</v>
      </c>
      <c r="H3482" t="s">
        <v>314</v>
      </c>
      <c r="I3482" t="b">
        <v>0</v>
      </c>
      <c r="J3482">
        <v>10.07</v>
      </c>
      <c r="K3482">
        <v>98.4</v>
      </c>
      <c r="L3482" t="s">
        <v>15518</v>
      </c>
      <c r="M3482" s="2">
        <f t="shared" si="162"/>
        <v>45873.429166666669</v>
      </c>
      <c r="N3482" t="s">
        <v>15519</v>
      </c>
      <c r="O3482" s="2">
        <f t="shared" si="163"/>
        <v>45880.319884259261</v>
      </c>
      <c r="P3482" t="s">
        <v>15520</v>
      </c>
      <c r="Q3482" s="2">
        <f t="shared" si="164"/>
        <v>45880.569918981484</v>
      </c>
      <c r="R3482" t="s">
        <v>15521</v>
      </c>
      <c r="S3482" t="s">
        <v>30</v>
      </c>
      <c r="T34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82" s="5">
        <f>IF(tb_ship[[#This Row],[current_status]]&lt;&gt;"DELIVERED", "",
  ABS(tb_ship[[#This Row],[Formated_actual_delivery_timestamp]] - tb_ship[[#This Row],[Formatted_estimated_delivery_timestamp]])
)</f>
        <v>0.250034722223063</v>
      </c>
      <c r="X3482">
        <v>5</v>
      </c>
      <c r="Y3482">
        <v>4</v>
      </c>
      <c r="Z3482" t="b">
        <v>0</v>
      </c>
    </row>
    <row r="3483" spans="1:26" hidden="1" x14ac:dyDescent="0.25">
      <c r="A3483" t="s">
        <v>15522</v>
      </c>
      <c r="B3483" t="s">
        <v>279</v>
      </c>
      <c r="C3483" t="s">
        <v>51</v>
      </c>
      <c r="D3483" t="s">
        <v>24</v>
      </c>
      <c r="E3483" t="s">
        <v>52</v>
      </c>
      <c r="F3483" t="s">
        <v>407</v>
      </c>
      <c r="G3483" t="s">
        <v>53</v>
      </c>
      <c r="H3483" t="s">
        <v>216</v>
      </c>
      <c r="I3483" t="b">
        <v>1</v>
      </c>
      <c r="J3483">
        <v>14.04</v>
      </c>
      <c r="K3483">
        <v>1850.6</v>
      </c>
      <c r="L3483" t="s">
        <v>15523</v>
      </c>
      <c r="M3483" s="2">
        <f t="shared" si="162"/>
        <v>45818.511111111111</v>
      </c>
      <c r="N3483" t="s">
        <v>15524</v>
      </c>
      <c r="O3483" s="2">
        <f t="shared" si="163"/>
        <v>45822.810601851852</v>
      </c>
      <c r="P3483" t="s">
        <v>15525</v>
      </c>
      <c r="Q3483" s="2">
        <f t="shared" si="164"/>
        <v>45822.364780092597</v>
      </c>
      <c r="R3483" t="s">
        <v>15525</v>
      </c>
      <c r="S3483" t="s">
        <v>30</v>
      </c>
      <c r="T3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3" s="5">
        <f>IF(tb_ship[[#This Row],[current_status]]&lt;&gt;"DELIVERED", "",
  ABS(tb_ship[[#This Row],[Formated_actual_delivery_timestamp]] - tb_ship[[#This Row],[Formatted_estimated_delivery_timestamp]])
)</f>
        <v>0.44582175925461343</v>
      </c>
      <c r="X3483">
        <v>2</v>
      </c>
      <c r="Y3483">
        <v>5</v>
      </c>
      <c r="Z3483" t="b">
        <v>0</v>
      </c>
    </row>
    <row r="3484" spans="1:26" hidden="1" x14ac:dyDescent="0.25">
      <c r="A3484" t="s">
        <v>15526</v>
      </c>
      <c r="B3484" t="s">
        <v>660</v>
      </c>
      <c r="C3484" t="s">
        <v>43</v>
      </c>
      <c r="D3484" t="s">
        <v>301</v>
      </c>
      <c r="E3484" t="s">
        <v>24</v>
      </c>
      <c r="F3484" t="s">
        <v>1371</v>
      </c>
      <c r="G3484" t="s">
        <v>196</v>
      </c>
      <c r="H3484" t="s">
        <v>303</v>
      </c>
      <c r="I3484" t="b">
        <v>1</v>
      </c>
      <c r="J3484">
        <v>21.33</v>
      </c>
      <c r="K3484">
        <v>1047.79</v>
      </c>
      <c r="L3484" t="s">
        <v>15527</v>
      </c>
      <c r="M3484" s="2">
        <f t="shared" si="162"/>
        <v>45909.477083333331</v>
      </c>
      <c r="N3484" t="s">
        <v>15528</v>
      </c>
      <c r="O3484" s="2">
        <f t="shared" si="163"/>
        <v>45918.151875000003</v>
      </c>
      <c r="P3484" t="s">
        <v>15529</v>
      </c>
      <c r="Q3484" s="2">
        <f t="shared" si="164"/>
        <v>45917.137662037036</v>
      </c>
      <c r="R3484" t="s">
        <v>15530</v>
      </c>
      <c r="S3484" t="s">
        <v>30</v>
      </c>
      <c r="T34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4" s="5">
        <f>IF(tb_ship[[#This Row],[current_status]]&lt;&gt;"DELIVERED", "",
  ABS(tb_ship[[#This Row],[Formated_actual_delivery_timestamp]] - tb_ship[[#This Row],[Formatted_estimated_delivery_timestamp]])
)</f>
        <v>1.0142129629675765</v>
      </c>
      <c r="X3484">
        <v>5</v>
      </c>
      <c r="Y3484">
        <v>4</v>
      </c>
      <c r="Z3484" t="b">
        <v>0</v>
      </c>
    </row>
    <row r="3485" spans="1:26" hidden="1" x14ac:dyDescent="0.25">
      <c r="A3485" t="s">
        <v>15531</v>
      </c>
      <c r="B3485" t="s">
        <v>58</v>
      </c>
      <c r="C3485" t="s">
        <v>33</v>
      </c>
      <c r="D3485" t="s">
        <v>301</v>
      </c>
      <c r="E3485" t="s">
        <v>24</v>
      </c>
      <c r="F3485" t="s">
        <v>1908</v>
      </c>
      <c r="G3485" t="s">
        <v>151</v>
      </c>
      <c r="H3485" t="s">
        <v>303</v>
      </c>
      <c r="I3485" t="b">
        <v>1</v>
      </c>
      <c r="J3485">
        <v>29.38</v>
      </c>
      <c r="K3485">
        <v>530.91999999999996</v>
      </c>
      <c r="L3485" t="s">
        <v>15532</v>
      </c>
      <c r="M3485" s="2">
        <f t="shared" si="162"/>
        <v>45882.537499999999</v>
      </c>
      <c r="N3485" t="s">
        <v>15533</v>
      </c>
      <c r="O3485" s="2">
        <f t="shared" si="163"/>
        <v>45887.883587962962</v>
      </c>
      <c r="P3485" t="s">
        <v>15534</v>
      </c>
      <c r="Q3485" s="2">
        <f t="shared" si="164"/>
        <v>45888.556296296294</v>
      </c>
      <c r="R3485" t="s">
        <v>15534</v>
      </c>
      <c r="S3485" t="s">
        <v>30</v>
      </c>
      <c r="T34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85" s="5">
        <f>IF(tb_ship[[#This Row],[current_status]]&lt;&gt;"DELIVERED", "",
  ABS(tb_ship[[#This Row],[Formated_actual_delivery_timestamp]] - tb_ship[[#This Row],[Formatted_estimated_delivery_timestamp]])
)</f>
        <v>0.67270833333168412</v>
      </c>
      <c r="X3485">
        <v>3</v>
      </c>
      <c r="Y3485">
        <v>5</v>
      </c>
      <c r="Z3485" t="b">
        <v>0</v>
      </c>
    </row>
    <row r="3486" spans="1:26" hidden="1" x14ac:dyDescent="0.25">
      <c r="A3486" t="s">
        <v>15535</v>
      </c>
      <c r="B3486" t="s">
        <v>58</v>
      </c>
      <c r="C3486" t="s">
        <v>33</v>
      </c>
      <c r="D3486" t="s">
        <v>52</v>
      </c>
      <c r="E3486" t="s">
        <v>59</v>
      </c>
      <c r="F3486" t="s">
        <v>422</v>
      </c>
      <c r="G3486" t="s">
        <v>471</v>
      </c>
      <c r="H3486" t="s">
        <v>1065</v>
      </c>
      <c r="I3486" t="b">
        <v>0</v>
      </c>
      <c r="J3486">
        <v>27.8</v>
      </c>
      <c r="K3486">
        <v>381.59</v>
      </c>
      <c r="L3486" t="s">
        <v>15536</v>
      </c>
      <c r="M3486" s="2">
        <f t="shared" si="162"/>
        <v>45994.591666666667</v>
      </c>
      <c r="N3486" t="s">
        <v>15537</v>
      </c>
      <c r="O3486" s="2">
        <f t="shared" si="163"/>
        <v>46004.319548611114</v>
      </c>
      <c r="P3486" t="s">
        <v>15538</v>
      </c>
      <c r="Q3486" s="2">
        <f t="shared" si="164"/>
        <v>46004.161157407412</v>
      </c>
      <c r="R3486" t="s">
        <v>15538</v>
      </c>
      <c r="S3486" t="s">
        <v>30</v>
      </c>
      <c r="T34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6" s="5">
        <f>IF(tb_ship[[#This Row],[current_status]]&lt;&gt;"DELIVERED", "",
  ABS(tb_ship[[#This Row],[Formated_actual_delivery_timestamp]] - tb_ship[[#This Row],[Formatted_estimated_delivery_timestamp]])
)</f>
        <v>0.15839120370219462</v>
      </c>
      <c r="X3486">
        <v>2</v>
      </c>
      <c r="Y3486">
        <v>2</v>
      </c>
      <c r="Z3486" t="b">
        <v>0</v>
      </c>
    </row>
    <row r="3487" spans="1:26" hidden="1" x14ac:dyDescent="0.25">
      <c r="A3487" t="s">
        <v>15539</v>
      </c>
      <c r="B3487" t="s">
        <v>186</v>
      </c>
      <c r="C3487" t="s">
        <v>43</v>
      </c>
      <c r="D3487" t="s">
        <v>44</v>
      </c>
      <c r="E3487" t="s">
        <v>52</v>
      </c>
      <c r="F3487" t="s">
        <v>109</v>
      </c>
      <c r="G3487" t="s">
        <v>786</v>
      </c>
      <c r="H3487" t="s">
        <v>86</v>
      </c>
      <c r="I3487" t="b">
        <v>1</v>
      </c>
      <c r="J3487">
        <v>10.37</v>
      </c>
      <c r="K3487">
        <v>293.77</v>
      </c>
      <c r="L3487" t="s">
        <v>15540</v>
      </c>
      <c r="M3487" s="2">
        <f t="shared" si="162"/>
        <v>45828.552083333336</v>
      </c>
      <c r="N3487" t="s">
        <v>15541</v>
      </c>
      <c r="O3487" s="2">
        <f t="shared" si="163"/>
        <v>45840.290624999994</v>
      </c>
      <c r="P3487" t="s">
        <v>15542</v>
      </c>
      <c r="Q3487" s="2">
        <f t="shared" si="164"/>
        <v>45839.528240740736</v>
      </c>
      <c r="R3487" t="s">
        <v>15542</v>
      </c>
      <c r="S3487" t="s">
        <v>30</v>
      </c>
      <c r="T34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87" s="5">
        <f>IF(tb_ship[[#This Row],[current_status]]&lt;&gt;"DELIVERED", "",
  ABS(tb_ship[[#This Row],[Formated_actual_delivery_timestamp]] - tb_ship[[#This Row],[Formatted_estimated_delivery_timestamp]])
)</f>
        <v>0.76238425925839692</v>
      </c>
      <c r="X3487">
        <v>3</v>
      </c>
      <c r="Y3487">
        <v>4</v>
      </c>
      <c r="Z3487" t="b">
        <v>0</v>
      </c>
    </row>
    <row r="3488" spans="1:26" hidden="1" x14ac:dyDescent="0.25">
      <c r="A3488" t="s">
        <v>15543</v>
      </c>
      <c r="B3488" t="s">
        <v>99</v>
      </c>
      <c r="C3488" t="s">
        <v>33</v>
      </c>
      <c r="D3488" t="s">
        <v>24</v>
      </c>
      <c r="E3488" t="s">
        <v>24</v>
      </c>
      <c r="F3488" t="s">
        <v>68</v>
      </c>
      <c r="G3488" t="s">
        <v>196</v>
      </c>
      <c r="H3488" t="s">
        <v>152</v>
      </c>
      <c r="I3488" t="b">
        <v>0</v>
      </c>
      <c r="J3488">
        <v>21.76</v>
      </c>
      <c r="K3488">
        <v>420.34</v>
      </c>
      <c r="L3488" t="s">
        <v>15544</v>
      </c>
      <c r="M3488" s="2">
        <f t="shared" si="162"/>
        <v>45940.840277777781</v>
      </c>
      <c r="N3488" t="s">
        <v>15545</v>
      </c>
      <c r="O3488" s="2">
        <f t="shared" si="163"/>
        <v>45944.309050925927</v>
      </c>
      <c r="P3488" t="s">
        <v>15546</v>
      </c>
      <c r="Q3488" s="2">
        <f t="shared" si="164"/>
        <v>45945.08084490741</v>
      </c>
      <c r="R3488" t="s">
        <v>15546</v>
      </c>
      <c r="S3488" t="s">
        <v>30</v>
      </c>
      <c r="T34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88" s="5">
        <f>IF(tb_ship[[#This Row],[current_status]]&lt;&gt;"DELIVERED", "",
  ABS(tb_ship[[#This Row],[Formated_actual_delivery_timestamp]] - tb_ship[[#This Row],[Formatted_estimated_delivery_timestamp]])
)</f>
        <v>0.77179398148291511</v>
      </c>
      <c r="X3488">
        <v>2</v>
      </c>
      <c r="Y3488">
        <v>2</v>
      </c>
      <c r="Z3488" t="b">
        <v>0</v>
      </c>
    </row>
    <row r="3489" spans="1:26" hidden="1" x14ac:dyDescent="0.25">
      <c r="A3489" t="s">
        <v>15547</v>
      </c>
      <c r="B3489" t="s">
        <v>42</v>
      </c>
      <c r="C3489" t="s">
        <v>43</v>
      </c>
      <c r="D3489" t="s">
        <v>44</v>
      </c>
      <c r="E3489" t="s">
        <v>52</v>
      </c>
      <c r="F3489" t="s">
        <v>135</v>
      </c>
      <c r="G3489" t="s">
        <v>92</v>
      </c>
      <c r="H3489" t="s">
        <v>86</v>
      </c>
      <c r="I3489" t="b">
        <v>1</v>
      </c>
      <c r="J3489">
        <v>16.399999999999999</v>
      </c>
      <c r="K3489">
        <v>398.08</v>
      </c>
      <c r="L3489" t="s">
        <v>15548</v>
      </c>
      <c r="M3489" s="2">
        <f t="shared" si="162"/>
        <v>45854.357638888883</v>
      </c>
      <c r="N3489" t="s">
        <v>15549</v>
      </c>
      <c r="O3489" s="2">
        <f t="shared" si="163"/>
        <v>45863.501967592594</v>
      </c>
      <c r="Q3489" s="2" t="str">
        <f t="shared" si="164"/>
        <v/>
      </c>
      <c r="R3489" t="s">
        <v>15550</v>
      </c>
      <c r="S3489" t="s">
        <v>140</v>
      </c>
      <c r="T34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89" s="5" t="str">
        <f>IF(tb_ship[[#This Row],[current_status]]&lt;&gt;"DELIVERED", "",
  ABS(tb_ship[[#This Row],[Formated_actual_delivery_timestamp]] - tb_ship[[#This Row],[Formatted_estimated_delivery_timestamp]])
)</f>
        <v/>
      </c>
      <c r="V3489" t="s">
        <v>1798</v>
      </c>
      <c r="X3489">
        <v>7</v>
      </c>
      <c r="Y3489">
        <v>5</v>
      </c>
      <c r="Z3489" t="b">
        <v>1</v>
      </c>
    </row>
    <row r="3490" spans="1:26" hidden="1" x14ac:dyDescent="0.25">
      <c r="A3490" t="s">
        <v>15551</v>
      </c>
      <c r="B3490" t="s">
        <v>203</v>
      </c>
      <c r="C3490" t="s">
        <v>33</v>
      </c>
      <c r="D3490" t="s">
        <v>116</v>
      </c>
      <c r="E3490" t="s">
        <v>24</v>
      </c>
      <c r="F3490" t="s">
        <v>118</v>
      </c>
      <c r="G3490" t="s">
        <v>128</v>
      </c>
      <c r="H3490" t="s">
        <v>377</v>
      </c>
      <c r="I3490" t="b">
        <v>1</v>
      </c>
      <c r="J3490">
        <v>22.06</v>
      </c>
      <c r="K3490">
        <v>514.91</v>
      </c>
      <c r="L3490" t="s">
        <v>15552</v>
      </c>
      <c r="M3490" s="2">
        <f t="shared" si="162"/>
        <v>45863.734027777777</v>
      </c>
      <c r="N3490" t="s">
        <v>15553</v>
      </c>
      <c r="O3490" s="2">
        <f t="shared" si="163"/>
        <v>45877.274594907409</v>
      </c>
      <c r="P3490" t="s">
        <v>15554</v>
      </c>
      <c r="Q3490" s="2">
        <f t="shared" si="164"/>
        <v>45877.45684027778</v>
      </c>
      <c r="R3490" t="s">
        <v>15554</v>
      </c>
      <c r="S3490" t="s">
        <v>30</v>
      </c>
      <c r="T34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90" s="5">
        <f>IF(tb_ship[[#This Row],[current_status]]&lt;&gt;"DELIVERED", "",
  ABS(tb_ship[[#This Row],[Formated_actual_delivery_timestamp]] - tb_ship[[#This Row],[Formatted_estimated_delivery_timestamp]])
)</f>
        <v>0.18224537037167465</v>
      </c>
      <c r="X3490">
        <v>1</v>
      </c>
      <c r="Y3490">
        <v>5</v>
      </c>
      <c r="Z3490" t="b">
        <v>0</v>
      </c>
    </row>
    <row r="3491" spans="1:26" hidden="1" x14ac:dyDescent="0.25">
      <c r="A3491" t="s">
        <v>15555</v>
      </c>
      <c r="B3491" t="s">
        <v>459</v>
      </c>
      <c r="C3491" t="s">
        <v>51</v>
      </c>
      <c r="D3491" t="s">
        <v>24</v>
      </c>
      <c r="E3491" t="s">
        <v>52</v>
      </c>
      <c r="F3491" t="s">
        <v>249</v>
      </c>
      <c r="G3491" t="s">
        <v>53</v>
      </c>
      <c r="I3491" t="b">
        <v>1</v>
      </c>
      <c r="J3491">
        <v>12.02</v>
      </c>
      <c r="K3491">
        <v>214.39</v>
      </c>
      <c r="L3491" t="s">
        <v>15556</v>
      </c>
      <c r="M3491" s="2">
        <f t="shared" si="162"/>
        <v>46042.89166666667</v>
      </c>
      <c r="N3491" t="s">
        <v>15557</v>
      </c>
      <c r="O3491" s="2">
        <f t="shared" si="163"/>
        <v>46046.567372685189</v>
      </c>
      <c r="P3491" t="s">
        <v>15558</v>
      </c>
      <c r="Q3491" s="2">
        <f t="shared" si="164"/>
        <v>46047.131041666667</v>
      </c>
      <c r="R3491" t="s">
        <v>15559</v>
      </c>
      <c r="S3491" t="s">
        <v>30</v>
      </c>
      <c r="T34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91" s="5">
        <f>IF(tb_ship[[#This Row],[current_status]]&lt;&gt;"DELIVERED", "",
  ABS(tb_ship[[#This Row],[Formated_actual_delivery_timestamp]] - tb_ship[[#This Row],[Formatted_estimated_delivery_timestamp]])
)</f>
        <v>0.5636689814782585</v>
      </c>
      <c r="X3491">
        <v>2</v>
      </c>
      <c r="Y3491">
        <v>5</v>
      </c>
      <c r="Z3491" t="b">
        <v>0</v>
      </c>
    </row>
    <row r="3492" spans="1:26" hidden="1" x14ac:dyDescent="0.25">
      <c r="A3492" t="s">
        <v>15560</v>
      </c>
      <c r="B3492" t="s">
        <v>125</v>
      </c>
      <c r="C3492" t="s">
        <v>43</v>
      </c>
      <c r="D3492" t="s">
        <v>228</v>
      </c>
      <c r="E3492" t="s">
        <v>34</v>
      </c>
      <c r="F3492" t="s">
        <v>869</v>
      </c>
      <c r="G3492" t="s">
        <v>1540</v>
      </c>
      <c r="H3492" t="s">
        <v>870</v>
      </c>
      <c r="I3492" t="b">
        <v>1</v>
      </c>
      <c r="J3492">
        <v>7.82</v>
      </c>
      <c r="K3492">
        <v>346.08</v>
      </c>
      <c r="L3492" t="s">
        <v>15561</v>
      </c>
      <c r="M3492" s="2">
        <f t="shared" si="162"/>
        <v>45951.200694444444</v>
      </c>
      <c r="N3492" t="s">
        <v>15562</v>
      </c>
      <c r="O3492" s="2">
        <f t="shared" si="163"/>
        <v>45960.139363425922</v>
      </c>
      <c r="Q3492" s="2" t="str">
        <f t="shared" si="164"/>
        <v/>
      </c>
      <c r="R3492" t="s">
        <v>15563</v>
      </c>
      <c r="S3492" t="s">
        <v>140</v>
      </c>
      <c r="T34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492" s="5" t="str">
        <f>IF(tb_ship[[#This Row],[current_status]]&lt;&gt;"DELIVERED", "",
  ABS(tb_ship[[#This Row],[Formated_actual_delivery_timestamp]] - tb_ship[[#This Row],[Formatted_estimated_delivery_timestamp]])
)</f>
        <v/>
      </c>
      <c r="V3492" t="s">
        <v>147</v>
      </c>
      <c r="X3492">
        <v>6</v>
      </c>
      <c r="Y3492">
        <v>2</v>
      </c>
      <c r="Z3492" t="b">
        <v>1</v>
      </c>
    </row>
    <row r="3493" spans="1:26" hidden="1" x14ac:dyDescent="0.25">
      <c r="A3493" t="s">
        <v>15564</v>
      </c>
      <c r="B3493" t="s">
        <v>99</v>
      </c>
      <c r="C3493" t="s">
        <v>33</v>
      </c>
      <c r="D3493" t="s">
        <v>24</v>
      </c>
      <c r="E3493" t="s">
        <v>24</v>
      </c>
      <c r="F3493" t="s">
        <v>407</v>
      </c>
      <c r="G3493" t="s">
        <v>407</v>
      </c>
      <c r="H3493" t="s">
        <v>152</v>
      </c>
      <c r="I3493" t="b">
        <v>0</v>
      </c>
      <c r="J3493">
        <v>18.5</v>
      </c>
      <c r="K3493">
        <v>891.43</v>
      </c>
      <c r="L3493" t="s">
        <v>15565</v>
      </c>
      <c r="M3493" s="2">
        <f t="shared" si="162"/>
        <v>45833.582638888889</v>
      </c>
      <c r="N3493" t="s">
        <v>15566</v>
      </c>
      <c r="O3493" s="2">
        <f t="shared" si="163"/>
        <v>45831.004305555558</v>
      </c>
      <c r="P3493" t="s">
        <v>15567</v>
      </c>
      <c r="Q3493" s="2">
        <f t="shared" si="164"/>
        <v>45835.828043981484</v>
      </c>
      <c r="R3493" t="s">
        <v>15567</v>
      </c>
      <c r="S3493" t="s">
        <v>30</v>
      </c>
      <c r="T34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93" s="5">
        <f>IF(tb_ship[[#This Row],[current_status]]&lt;&gt;"DELIVERED", "",
  ABS(tb_ship[[#This Row],[Formated_actual_delivery_timestamp]] - tb_ship[[#This Row],[Formatted_estimated_delivery_timestamp]])
)</f>
        <v>4.8237384259264218</v>
      </c>
      <c r="X3493">
        <v>2</v>
      </c>
      <c r="Y3493">
        <v>2</v>
      </c>
      <c r="Z3493" t="b">
        <v>1</v>
      </c>
    </row>
    <row r="3494" spans="1:26" hidden="1" x14ac:dyDescent="0.25">
      <c r="A3494" t="s">
        <v>15568</v>
      </c>
      <c r="B3494" t="s">
        <v>32</v>
      </c>
      <c r="C3494" t="s">
        <v>23</v>
      </c>
      <c r="D3494" t="s">
        <v>34</v>
      </c>
      <c r="E3494" t="s">
        <v>52</v>
      </c>
      <c r="F3494" t="s">
        <v>36</v>
      </c>
      <c r="G3494" t="s">
        <v>76</v>
      </c>
      <c r="H3494" t="s">
        <v>634</v>
      </c>
      <c r="I3494" t="b">
        <v>0</v>
      </c>
      <c r="J3494">
        <v>8.35</v>
      </c>
      <c r="K3494">
        <v>89.34</v>
      </c>
      <c r="L3494" t="s">
        <v>15569</v>
      </c>
      <c r="M3494" s="2">
        <f t="shared" si="162"/>
        <v>46023.681944444441</v>
      </c>
      <c r="N3494" t="s">
        <v>15570</v>
      </c>
      <c r="O3494" s="2">
        <f t="shared" si="163"/>
        <v>46028.388703703706</v>
      </c>
      <c r="P3494" t="s">
        <v>15571</v>
      </c>
      <c r="Q3494" s="2">
        <f t="shared" si="164"/>
        <v>46027.933344907404</v>
      </c>
      <c r="R3494" t="s">
        <v>15571</v>
      </c>
      <c r="S3494" t="s">
        <v>30</v>
      </c>
      <c r="T34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94" s="5">
        <f>IF(tb_ship[[#This Row],[current_status]]&lt;&gt;"DELIVERED", "",
  ABS(tb_ship[[#This Row],[Formated_actual_delivery_timestamp]] - tb_ship[[#This Row],[Formatted_estimated_delivery_timestamp]])
)</f>
        <v>0.45535879630187992</v>
      </c>
      <c r="X3494">
        <v>1</v>
      </c>
      <c r="Y3494">
        <v>2</v>
      </c>
      <c r="Z3494" t="b">
        <v>0</v>
      </c>
    </row>
    <row r="3495" spans="1:26" hidden="1" x14ac:dyDescent="0.25">
      <c r="A3495" t="s">
        <v>15572</v>
      </c>
      <c r="B3495" t="s">
        <v>58</v>
      </c>
      <c r="C3495" t="s">
        <v>43</v>
      </c>
      <c r="D3495" t="s">
        <v>52</v>
      </c>
      <c r="E3495" t="s">
        <v>59</v>
      </c>
      <c r="F3495" t="s">
        <v>53</v>
      </c>
      <c r="G3495" t="s">
        <v>61</v>
      </c>
      <c r="H3495" t="s">
        <v>314</v>
      </c>
      <c r="I3495" t="b">
        <v>0</v>
      </c>
      <c r="J3495">
        <v>11.86</v>
      </c>
      <c r="K3495">
        <v>455.99</v>
      </c>
      <c r="L3495" t="s">
        <v>15573</v>
      </c>
      <c r="M3495" s="2">
        <f t="shared" si="162"/>
        <v>45863.690972222226</v>
      </c>
      <c r="N3495" t="s">
        <v>15574</v>
      </c>
      <c r="O3495" s="2">
        <f t="shared" si="163"/>
        <v>45872.965567129628</v>
      </c>
      <c r="P3495" t="s">
        <v>15575</v>
      </c>
      <c r="Q3495" s="2">
        <f t="shared" si="164"/>
        <v>45872.56527777778</v>
      </c>
      <c r="R3495" t="s">
        <v>15575</v>
      </c>
      <c r="S3495" t="s">
        <v>30</v>
      </c>
      <c r="T34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95" s="5">
        <f>IF(tb_ship[[#This Row],[current_status]]&lt;&gt;"DELIVERED", "",
  ABS(tb_ship[[#This Row],[Formated_actual_delivery_timestamp]] - tb_ship[[#This Row],[Formatted_estimated_delivery_timestamp]])
)</f>
        <v>0.40028935184818693</v>
      </c>
      <c r="X3495">
        <v>3</v>
      </c>
      <c r="Y3495">
        <v>2</v>
      </c>
      <c r="Z3495" t="b">
        <v>0</v>
      </c>
    </row>
    <row r="3496" spans="1:26" hidden="1" x14ac:dyDescent="0.25">
      <c r="A3496" t="s">
        <v>15576</v>
      </c>
      <c r="B3496" t="s">
        <v>74</v>
      </c>
      <c r="C3496" t="s">
        <v>23</v>
      </c>
      <c r="D3496" t="s">
        <v>126</v>
      </c>
      <c r="E3496" t="s">
        <v>24</v>
      </c>
      <c r="F3496" t="s">
        <v>681</v>
      </c>
      <c r="G3496" t="s">
        <v>196</v>
      </c>
      <c r="H3496" t="s">
        <v>129</v>
      </c>
      <c r="I3496" t="b">
        <v>1</v>
      </c>
      <c r="J3496">
        <v>10.92</v>
      </c>
      <c r="K3496">
        <v>174.29</v>
      </c>
      <c r="L3496" t="s">
        <v>15577</v>
      </c>
      <c r="M3496" s="2">
        <f t="shared" si="162"/>
        <v>45904.11319444445</v>
      </c>
      <c r="N3496" t="s">
        <v>15578</v>
      </c>
      <c r="O3496" s="2">
        <f t="shared" si="163"/>
        <v>45906.771585648152</v>
      </c>
      <c r="P3496" t="s">
        <v>15579</v>
      </c>
      <c r="Q3496" s="2">
        <f t="shared" si="164"/>
        <v>45906.911342592597</v>
      </c>
      <c r="R3496" t="s">
        <v>15579</v>
      </c>
      <c r="S3496" t="s">
        <v>30</v>
      </c>
      <c r="T34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96" s="5">
        <f>IF(tb_ship[[#This Row],[current_status]]&lt;&gt;"DELIVERED", "",
  ABS(tb_ship[[#This Row],[Formated_actual_delivery_timestamp]] - tb_ship[[#This Row],[Formatted_estimated_delivery_timestamp]])
)</f>
        <v>0.13975694444525288</v>
      </c>
      <c r="X3496">
        <v>4</v>
      </c>
      <c r="Y3496">
        <v>3</v>
      </c>
      <c r="Z3496" t="b">
        <v>0</v>
      </c>
    </row>
    <row r="3497" spans="1:26" hidden="1" x14ac:dyDescent="0.25">
      <c r="A3497" t="s">
        <v>15580</v>
      </c>
      <c r="B3497" t="s">
        <v>42</v>
      </c>
      <c r="C3497" t="s">
        <v>23</v>
      </c>
      <c r="D3497" t="s">
        <v>34</v>
      </c>
      <c r="E3497" t="s">
        <v>24</v>
      </c>
      <c r="F3497" t="s">
        <v>745</v>
      </c>
      <c r="G3497" t="s">
        <v>189</v>
      </c>
      <c r="H3497" t="s">
        <v>319</v>
      </c>
      <c r="I3497" t="b">
        <v>1</v>
      </c>
      <c r="J3497">
        <v>6.96</v>
      </c>
      <c r="K3497">
        <v>118.86</v>
      </c>
      <c r="L3497" t="s">
        <v>15581</v>
      </c>
      <c r="M3497" s="2">
        <f t="shared" si="162"/>
        <v>45953.390972222223</v>
      </c>
      <c r="N3497" t="s">
        <v>15582</v>
      </c>
      <c r="O3497" s="2">
        <f t="shared" si="163"/>
        <v>45955.085393518515</v>
      </c>
      <c r="P3497" t="s">
        <v>15583</v>
      </c>
      <c r="Q3497" s="2">
        <f t="shared" si="164"/>
        <v>45954.375694444447</v>
      </c>
      <c r="R3497" t="s">
        <v>15583</v>
      </c>
      <c r="S3497" t="s">
        <v>30</v>
      </c>
      <c r="T3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97" s="5">
        <f>IF(tb_ship[[#This Row],[current_status]]&lt;&gt;"DELIVERED", "",
  ABS(tb_ship[[#This Row],[Formated_actual_delivery_timestamp]] - tb_ship[[#This Row],[Formatted_estimated_delivery_timestamp]])
)</f>
        <v>0.70969907406833954</v>
      </c>
      <c r="X3497">
        <v>3</v>
      </c>
      <c r="Y3497">
        <v>3</v>
      </c>
      <c r="Z3497" t="b">
        <v>0</v>
      </c>
    </row>
    <row r="3498" spans="1:26" hidden="1" x14ac:dyDescent="0.25">
      <c r="A3498" t="s">
        <v>15584</v>
      </c>
      <c r="B3498" t="s">
        <v>67</v>
      </c>
      <c r="C3498" t="s">
        <v>33</v>
      </c>
      <c r="D3498" t="s">
        <v>44</v>
      </c>
      <c r="E3498" t="s">
        <v>24</v>
      </c>
      <c r="F3498" t="s">
        <v>109</v>
      </c>
      <c r="G3498" t="s">
        <v>128</v>
      </c>
      <c r="H3498" t="s">
        <v>181</v>
      </c>
      <c r="I3498" t="b">
        <v>1</v>
      </c>
      <c r="J3498">
        <v>21.55</v>
      </c>
      <c r="K3498">
        <v>1557.15</v>
      </c>
      <c r="L3498" t="s">
        <v>15585</v>
      </c>
      <c r="M3498" s="2">
        <f t="shared" si="162"/>
        <v>45894.399999999994</v>
      </c>
      <c r="N3498" t="s">
        <v>15586</v>
      </c>
      <c r="O3498" s="2">
        <f t="shared" si="163"/>
        <v>45901.934768518513</v>
      </c>
      <c r="P3498" t="s">
        <v>15587</v>
      </c>
      <c r="Q3498" s="2">
        <f t="shared" si="164"/>
        <v>45901.859375</v>
      </c>
      <c r="R3498" t="s">
        <v>15587</v>
      </c>
      <c r="S3498" t="s">
        <v>30</v>
      </c>
      <c r="T34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498" s="5">
        <f>IF(tb_ship[[#This Row],[current_status]]&lt;&gt;"DELIVERED", "",
  ABS(tb_ship[[#This Row],[Formated_actual_delivery_timestamp]] - tb_ship[[#This Row],[Formatted_estimated_delivery_timestamp]])
)</f>
        <v>7.5393518513010349E-2</v>
      </c>
      <c r="X3498">
        <v>3</v>
      </c>
      <c r="Y3498">
        <v>3</v>
      </c>
      <c r="Z3498" t="b">
        <v>0</v>
      </c>
    </row>
    <row r="3499" spans="1:26" hidden="1" x14ac:dyDescent="0.25">
      <c r="A3499" t="s">
        <v>15588</v>
      </c>
      <c r="B3499" t="s">
        <v>67</v>
      </c>
      <c r="C3499" t="s">
        <v>51</v>
      </c>
      <c r="D3499" t="s">
        <v>173</v>
      </c>
      <c r="E3499" t="s">
        <v>52</v>
      </c>
      <c r="F3499" t="s">
        <v>174</v>
      </c>
      <c r="G3499" t="s">
        <v>76</v>
      </c>
      <c r="H3499" t="s">
        <v>292</v>
      </c>
      <c r="I3499" t="b">
        <v>0</v>
      </c>
      <c r="J3499">
        <v>16.03</v>
      </c>
      <c r="K3499">
        <v>215.55</v>
      </c>
      <c r="L3499" t="s">
        <v>15589</v>
      </c>
      <c r="M3499" s="2">
        <f t="shared" si="162"/>
        <v>45951.306944444448</v>
      </c>
      <c r="N3499" t="s">
        <v>15590</v>
      </c>
      <c r="O3499" s="2">
        <f t="shared" si="163"/>
        <v>45955.626550925932</v>
      </c>
      <c r="P3499" t="s">
        <v>15591</v>
      </c>
      <c r="Q3499" s="2">
        <f t="shared" si="164"/>
        <v>45955.843171296299</v>
      </c>
      <c r="R3499" t="s">
        <v>15591</v>
      </c>
      <c r="S3499" t="s">
        <v>30</v>
      </c>
      <c r="T34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499" s="5">
        <f>IF(tb_ship[[#This Row],[current_status]]&lt;&gt;"DELIVERED", "",
  ABS(tb_ship[[#This Row],[Formated_actual_delivery_timestamp]] - tb_ship[[#This Row],[Formatted_estimated_delivery_timestamp]])
)</f>
        <v>0.21662037036730908</v>
      </c>
      <c r="X3499">
        <v>3</v>
      </c>
      <c r="Y3499">
        <v>5</v>
      </c>
      <c r="Z3499" t="b">
        <v>0</v>
      </c>
    </row>
    <row r="3500" spans="1:26" hidden="1" x14ac:dyDescent="0.25">
      <c r="A3500" t="s">
        <v>15592</v>
      </c>
      <c r="B3500" t="s">
        <v>67</v>
      </c>
      <c r="C3500" t="s">
        <v>43</v>
      </c>
      <c r="D3500" t="s">
        <v>59</v>
      </c>
      <c r="E3500" t="s">
        <v>52</v>
      </c>
      <c r="F3500" t="s">
        <v>313</v>
      </c>
      <c r="G3500" t="s">
        <v>422</v>
      </c>
      <c r="H3500" t="s">
        <v>162</v>
      </c>
      <c r="I3500" t="b">
        <v>0</v>
      </c>
      <c r="J3500">
        <v>3.7</v>
      </c>
      <c r="K3500">
        <v>83.61</v>
      </c>
      <c r="L3500" t="s">
        <v>15593</v>
      </c>
      <c r="M3500" s="2">
        <f t="shared" si="162"/>
        <v>45870.480555555558</v>
      </c>
      <c r="N3500" t="s">
        <v>15594</v>
      </c>
      <c r="O3500" s="2">
        <f t="shared" si="163"/>
        <v>45875.783194444448</v>
      </c>
      <c r="P3500" t="s">
        <v>15595</v>
      </c>
      <c r="Q3500" s="2">
        <f t="shared" si="164"/>
        <v>45875.763611111113</v>
      </c>
      <c r="R3500" t="s">
        <v>15596</v>
      </c>
      <c r="S3500" t="s">
        <v>30</v>
      </c>
      <c r="T35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00" s="5">
        <f>IF(tb_ship[[#This Row],[current_status]]&lt;&gt;"DELIVERED", "",
  ABS(tb_ship[[#This Row],[Formated_actual_delivery_timestamp]] - tb_ship[[#This Row],[Formatted_estimated_delivery_timestamp]])
)</f>
        <v>1.9583333334594499E-2</v>
      </c>
      <c r="X3500">
        <v>4</v>
      </c>
      <c r="Y3500">
        <v>2</v>
      </c>
      <c r="Z3500" t="b">
        <v>0</v>
      </c>
    </row>
    <row r="3501" spans="1:26" hidden="1" x14ac:dyDescent="0.25">
      <c r="A3501" t="s">
        <v>15597</v>
      </c>
      <c r="B3501" t="s">
        <v>58</v>
      </c>
      <c r="C3501" t="s">
        <v>33</v>
      </c>
      <c r="D3501" t="s">
        <v>34</v>
      </c>
      <c r="E3501" t="s">
        <v>24</v>
      </c>
      <c r="F3501" t="s">
        <v>230</v>
      </c>
      <c r="G3501" t="s">
        <v>196</v>
      </c>
      <c r="H3501" t="s">
        <v>319</v>
      </c>
      <c r="I3501" t="b">
        <v>1</v>
      </c>
      <c r="J3501">
        <v>18.32</v>
      </c>
      <c r="K3501">
        <v>1061.03</v>
      </c>
      <c r="L3501" t="s">
        <v>15598</v>
      </c>
      <c r="M3501" s="2">
        <f t="shared" si="162"/>
        <v>45907.36041666667</v>
      </c>
      <c r="N3501" t="s">
        <v>15599</v>
      </c>
      <c r="O3501" s="2">
        <f t="shared" si="163"/>
        <v>45912.870625000003</v>
      </c>
      <c r="P3501" t="s">
        <v>15600</v>
      </c>
      <c r="Q3501" s="2">
        <f t="shared" si="164"/>
        <v>45913.20857638889</v>
      </c>
      <c r="R3501" t="s">
        <v>15600</v>
      </c>
      <c r="S3501" t="s">
        <v>30</v>
      </c>
      <c r="T35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01" s="5">
        <f>IF(tb_ship[[#This Row],[current_status]]&lt;&gt;"DELIVERED", "",
  ABS(tb_ship[[#This Row],[Formated_actual_delivery_timestamp]] - tb_ship[[#This Row],[Formatted_estimated_delivery_timestamp]])
)</f>
        <v>0.33795138888672227</v>
      </c>
      <c r="X3501">
        <v>3</v>
      </c>
      <c r="Y3501">
        <v>4</v>
      </c>
      <c r="Z3501" t="b">
        <v>0</v>
      </c>
    </row>
    <row r="3502" spans="1:26" x14ac:dyDescent="0.25">
      <c r="A3502" t="s">
        <v>15601</v>
      </c>
      <c r="B3502" t="s">
        <v>42</v>
      </c>
      <c r="C3502" t="s">
        <v>33</v>
      </c>
      <c r="D3502" t="s">
        <v>24</v>
      </c>
      <c r="E3502" t="s">
        <v>34</v>
      </c>
      <c r="F3502" t="s">
        <v>196</v>
      </c>
      <c r="G3502" t="s">
        <v>745</v>
      </c>
      <c r="H3502" t="s">
        <v>259</v>
      </c>
      <c r="I3502" t="b">
        <v>0</v>
      </c>
      <c r="J3502">
        <v>85.62</v>
      </c>
      <c r="K3502">
        <v>1801.51</v>
      </c>
      <c r="L3502" t="s">
        <v>15602</v>
      </c>
      <c r="M3502" s="2">
        <f t="shared" si="162"/>
        <v>45856.645138888889</v>
      </c>
      <c r="N3502" t="s">
        <v>15603</v>
      </c>
      <c r="O3502" s="2">
        <f t="shared" si="163"/>
        <v>45861.910358796296</v>
      </c>
      <c r="Q3502" s="2" t="str">
        <f t="shared" si="164"/>
        <v/>
      </c>
      <c r="R3502" t="s">
        <v>15604</v>
      </c>
      <c r="S3502" t="s">
        <v>156</v>
      </c>
      <c r="T35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02" s="5" t="str">
        <f>IF(tb_ship[[#This Row],[current_status]]&lt;&gt;"DELIVERED", "",
  ABS(tb_ship[[#This Row],[Formated_actual_delivery_timestamp]] - tb_ship[[#This Row],[Formatted_estimated_delivery_timestamp]])
)</f>
        <v/>
      </c>
      <c r="V3502" t="s">
        <v>166</v>
      </c>
      <c r="W3502" t="s">
        <v>3515</v>
      </c>
      <c r="X3502">
        <v>2</v>
      </c>
      <c r="Y3502">
        <v>5</v>
      </c>
      <c r="Z3502" t="b">
        <v>1</v>
      </c>
    </row>
    <row r="3503" spans="1:26" hidden="1" x14ac:dyDescent="0.25">
      <c r="A3503" t="s">
        <v>15605</v>
      </c>
      <c r="B3503" t="s">
        <v>67</v>
      </c>
      <c r="C3503" t="s">
        <v>51</v>
      </c>
      <c r="D3503" t="s">
        <v>100</v>
      </c>
      <c r="E3503" t="s">
        <v>24</v>
      </c>
      <c r="F3503" t="s">
        <v>222</v>
      </c>
      <c r="G3503" t="s">
        <v>25</v>
      </c>
      <c r="H3503" t="s">
        <v>223</v>
      </c>
      <c r="I3503" t="b">
        <v>1</v>
      </c>
      <c r="J3503">
        <v>21.07</v>
      </c>
      <c r="K3503">
        <v>116.54</v>
      </c>
      <c r="L3503" t="s">
        <v>15606</v>
      </c>
      <c r="M3503" s="2">
        <f t="shared" si="162"/>
        <v>45883.211111111108</v>
      </c>
      <c r="N3503" t="s">
        <v>15607</v>
      </c>
      <c r="O3503" s="2">
        <f t="shared" si="163"/>
        <v>45889.756851851853</v>
      </c>
      <c r="P3503" t="s">
        <v>15608</v>
      </c>
      <c r="Q3503" s="2">
        <f t="shared" si="164"/>
        <v>45889.6015625</v>
      </c>
      <c r="R3503" t="s">
        <v>15609</v>
      </c>
      <c r="S3503" t="s">
        <v>30</v>
      </c>
      <c r="T35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03" s="5">
        <f>IF(tb_ship[[#This Row],[current_status]]&lt;&gt;"DELIVERED", "",
  ABS(tb_ship[[#This Row],[Formated_actual_delivery_timestamp]] - tb_ship[[#This Row],[Formatted_estimated_delivery_timestamp]])
)</f>
        <v>0.15528935185284354</v>
      </c>
      <c r="X3503">
        <v>3</v>
      </c>
      <c r="Y3503">
        <v>2</v>
      </c>
      <c r="Z3503" t="b">
        <v>0</v>
      </c>
    </row>
    <row r="3504" spans="1:26" hidden="1" x14ac:dyDescent="0.25">
      <c r="A3504" t="s">
        <v>15610</v>
      </c>
      <c r="B3504" t="s">
        <v>203</v>
      </c>
      <c r="C3504" t="s">
        <v>43</v>
      </c>
      <c r="D3504" t="s">
        <v>24</v>
      </c>
      <c r="E3504" t="s">
        <v>52</v>
      </c>
      <c r="F3504" t="s">
        <v>93</v>
      </c>
      <c r="G3504" t="s">
        <v>76</v>
      </c>
      <c r="H3504" t="s">
        <v>531</v>
      </c>
      <c r="I3504" t="b">
        <v>1</v>
      </c>
      <c r="J3504">
        <v>11.6</v>
      </c>
      <c r="K3504">
        <v>97.77</v>
      </c>
      <c r="L3504" t="s">
        <v>15611</v>
      </c>
      <c r="M3504" s="2">
        <f t="shared" si="162"/>
        <v>45961.580555555556</v>
      </c>
      <c r="N3504" t="s">
        <v>15612</v>
      </c>
      <c r="O3504" s="2">
        <f t="shared" si="163"/>
        <v>45974.954814814817</v>
      </c>
      <c r="P3504" t="s">
        <v>15613</v>
      </c>
      <c r="Q3504" s="2">
        <f t="shared" si="164"/>
        <v>45976.149907407409</v>
      </c>
      <c r="R3504" t="s">
        <v>15613</v>
      </c>
      <c r="S3504" t="s">
        <v>30</v>
      </c>
      <c r="T35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04" s="5">
        <f>IF(tb_ship[[#This Row],[current_status]]&lt;&gt;"DELIVERED", "",
  ABS(tb_ship[[#This Row],[Formated_actual_delivery_timestamp]] - tb_ship[[#This Row],[Formatted_estimated_delivery_timestamp]])
)</f>
        <v>1.1950925925921183</v>
      </c>
      <c r="X3504">
        <v>2</v>
      </c>
      <c r="Y3504">
        <v>4</v>
      </c>
      <c r="Z3504" t="b">
        <v>1</v>
      </c>
    </row>
    <row r="3505" spans="1:26" hidden="1" x14ac:dyDescent="0.25">
      <c r="A3505" t="s">
        <v>15614</v>
      </c>
      <c r="B3505" t="s">
        <v>827</v>
      </c>
      <c r="C3505" t="s">
        <v>51</v>
      </c>
      <c r="D3505" t="s">
        <v>24</v>
      </c>
      <c r="E3505" t="s">
        <v>24</v>
      </c>
      <c r="F3505" t="s">
        <v>189</v>
      </c>
      <c r="G3505" t="s">
        <v>189</v>
      </c>
      <c r="H3505" t="s">
        <v>525</v>
      </c>
      <c r="I3505" t="b">
        <v>0</v>
      </c>
      <c r="J3505">
        <v>18.07</v>
      </c>
      <c r="K3505">
        <v>311.60000000000002</v>
      </c>
      <c r="L3505" t="s">
        <v>15615</v>
      </c>
      <c r="M3505" s="2">
        <f t="shared" si="162"/>
        <v>45999.545138888891</v>
      </c>
      <c r="N3505" t="s">
        <v>15616</v>
      </c>
      <c r="O3505" s="2">
        <f t="shared" si="163"/>
        <v>46000.793645833335</v>
      </c>
      <c r="P3505" t="s">
        <v>15617</v>
      </c>
      <c r="Q3505" s="2">
        <f t="shared" si="164"/>
        <v>46001.282789351855</v>
      </c>
      <c r="R3505" t="s">
        <v>15617</v>
      </c>
      <c r="S3505" t="s">
        <v>30</v>
      </c>
      <c r="T3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05" s="5">
        <f>IF(tb_ship[[#This Row],[current_status]]&lt;&gt;"DELIVERED", "",
  ABS(tb_ship[[#This Row],[Formated_actual_delivery_timestamp]] - tb_ship[[#This Row],[Formatted_estimated_delivery_timestamp]])
)</f>
        <v>0.48914351851999527</v>
      </c>
      <c r="X3505">
        <v>2</v>
      </c>
      <c r="Y3505">
        <v>1</v>
      </c>
      <c r="Z3505" t="b">
        <v>0</v>
      </c>
    </row>
    <row r="3506" spans="1:26" hidden="1" x14ac:dyDescent="0.25">
      <c r="A3506" t="s">
        <v>15618</v>
      </c>
      <c r="B3506" t="s">
        <v>660</v>
      </c>
      <c r="C3506" t="s">
        <v>800</v>
      </c>
      <c r="D3506" t="s">
        <v>52</v>
      </c>
      <c r="E3506" t="s">
        <v>59</v>
      </c>
      <c r="F3506" t="s">
        <v>612</v>
      </c>
      <c r="G3506" t="s">
        <v>471</v>
      </c>
      <c r="H3506" t="s">
        <v>314</v>
      </c>
      <c r="I3506" t="b">
        <v>0</v>
      </c>
      <c r="J3506">
        <v>2.57</v>
      </c>
      <c r="K3506">
        <v>68.61</v>
      </c>
      <c r="L3506" t="s">
        <v>15619</v>
      </c>
      <c r="M3506" s="2">
        <f t="shared" si="162"/>
        <v>45915.477083333331</v>
      </c>
      <c r="N3506" t="s">
        <v>15620</v>
      </c>
      <c r="O3506" s="2">
        <f t="shared" si="163"/>
        <v>45920.815127314818</v>
      </c>
      <c r="P3506" t="s">
        <v>15621</v>
      </c>
      <c r="Q3506" s="2">
        <f t="shared" si="164"/>
        <v>45920.294328703705</v>
      </c>
      <c r="R3506" t="s">
        <v>15621</v>
      </c>
      <c r="S3506" t="s">
        <v>30</v>
      </c>
      <c r="T35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06" s="5">
        <f>IF(tb_ship[[#This Row],[current_status]]&lt;&gt;"DELIVERED", "",
  ABS(tb_ship[[#This Row],[Formated_actual_delivery_timestamp]] - tb_ship[[#This Row],[Formatted_estimated_delivery_timestamp]])
)</f>
        <v>0.52079861111269565</v>
      </c>
      <c r="X3506">
        <v>2</v>
      </c>
      <c r="Y3506">
        <v>5</v>
      </c>
      <c r="Z3506" t="b">
        <v>0</v>
      </c>
    </row>
    <row r="3507" spans="1:26" hidden="1" x14ac:dyDescent="0.25">
      <c r="A3507" t="s">
        <v>15622</v>
      </c>
      <c r="B3507" t="s">
        <v>150</v>
      </c>
      <c r="C3507" t="s">
        <v>33</v>
      </c>
      <c r="D3507" t="s">
        <v>24</v>
      </c>
      <c r="E3507" t="s">
        <v>44</v>
      </c>
      <c r="F3507" t="s">
        <v>25</v>
      </c>
      <c r="G3507" t="s">
        <v>280</v>
      </c>
      <c r="H3507" t="s">
        <v>735</v>
      </c>
      <c r="I3507" t="b">
        <v>0</v>
      </c>
      <c r="J3507">
        <v>23.97</v>
      </c>
      <c r="K3507">
        <v>319.36</v>
      </c>
      <c r="L3507" t="s">
        <v>15623</v>
      </c>
      <c r="M3507" s="2">
        <f t="shared" si="162"/>
        <v>45831.851388888892</v>
      </c>
      <c r="N3507" t="s">
        <v>15624</v>
      </c>
      <c r="O3507" s="2">
        <f t="shared" si="163"/>
        <v>45842.884259259263</v>
      </c>
      <c r="P3507" t="s">
        <v>15625</v>
      </c>
      <c r="Q3507" s="2">
        <f t="shared" si="164"/>
        <v>45842.973969907413</v>
      </c>
      <c r="R3507" t="s">
        <v>15625</v>
      </c>
      <c r="S3507" t="s">
        <v>30</v>
      </c>
      <c r="T35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07" s="5">
        <f>IF(tb_ship[[#This Row],[current_status]]&lt;&gt;"DELIVERED", "",
  ABS(tb_ship[[#This Row],[Formated_actual_delivery_timestamp]] - tb_ship[[#This Row],[Formatted_estimated_delivery_timestamp]])
)</f>
        <v>8.9710648149775807E-2</v>
      </c>
      <c r="X3507">
        <v>4</v>
      </c>
      <c r="Y3507">
        <v>5</v>
      </c>
      <c r="Z3507" t="b">
        <v>0</v>
      </c>
    </row>
    <row r="3508" spans="1:26" hidden="1" x14ac:dyDescent="0.25">
      <c r="A3508" t="s">
        <v>15626</v>
      </c>
      <c r="B3508" t="s">
        <v>99</v>
      </c>
      <c r="C3508" t="s">
        <v>51</v>
      </c>
      <c r="D3508" t="s">
        <v>173</v>
      </c>
      <c r="E3508" t="s">
        <v>52</v>
      </c>
      <c r="F3508" t="s">
        <v>421</v>
      </c>
      <c r="G3508" t="s">
        <v>53</v>
      </c>
      <c r="H3508" t="s">
        <v>292</v>
      </c>
      <c r="I3508" t="b">
        <v>0</v>
      </c>
      <c r="J3508">
        <v>21.76</v>
      </c>
      <c r="K3508">
        <v>753.57</v>
      </c>
      <c r="L3508" t="s">
        <v>15627</v>
      </c>
      <c r="M3508" s="2">
        <f t="shared" si="162"/>
        <v>45816.463888888895</v>
      </c>
      <c r="N3508" t="s">
        <v>15628</v>
      </c>
      <c r="O3508" s="2">
        <f t="shared" si="163"/>
        <v>45820.424398148149</v>
      </c>
      <c r="P3508" t="s">
        <v>15629</v>
      </c>
      <c r="Q3508" s="2">
        <f t="shared" si="164"/>
        <v>45820.274976851855</v>
      </c>
      <c r="R3508" t="s">
        <v>15630</v>
      </c>
      <c r="S3508" t="s">
        <v>30</v>
      </c>
      <c r="T35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08" s="5">
        <f>IF(tb_ship[[#This Row],[current_status]]&lt;&gt;"DELIVERED", "",
  ABS(tb_ship[[#This Row],[Formated_actual_delivery_timestamp]] - tb_ship[[#This Row],[Formatted_estimated_delivery_timestamp]])
)</f>
        <v>0.14942129629343981</v>
      </c>
      <c r="X3508">
        <v>2</v>
      </c>
      <c r="Y3508">
        <v>45</v>
      </c>
      <c r="Z3508" t="b">
        <v>0</v>
      </c>
    </row>
    <row r="3509" spans="1:26" hidden="1" x14ac:dyDescent="0.25">
      <c r="A3509" t="s">
        <v>15631</v>
      </c>
      <c r="B3509" t="s">
        <v>279</v>
      </c>
      <c r="C3509" t="s">
        <v>33</v>
      </c>
      <c r="D3509" t="s">
        <v>44</v>
      </c>
      <c r="E3509" t="s">
        <v>52</v>
      </c>
      <c r="F3509" t="s">
        <v>135</v>
      </c>
      <c r="G3509" t="s">
        <v>53</v>
      </c>
      <c r="H3509" t="s">
        <v>2406</v>
      </c>
      <c r="I3509" t="b">
        <v>1</v>
      </c>
      <c r="J3509">
        <v>16.66</v>
      </c>
      <c r="K3509">
        <v>407.71</v>
      </c>
      <c r="L3509" t="s">
        <v>15632</v>
      </c>
      <c r="M3509" s="2">
        <f t="shared" si="162"/>
        <v>45984.466666666667</v>
      </c>
      <c r="N3509" t="s">
        <v>15633</v>
      </c>
      <c r="O3509" s="2">
        <f t="shared" si="163"/>
        <v>45990.327928240738</v>
      </c>
      <c r="Q3509" s="2" t="str">
        <f t="shared" si="164"/>
        <v/>
      </c>
      <c r="R3509" t="s">
        <v>15634</v>
      </c>
      <c r="S3509" t="s">
        <v>140</v>
      </c>
      <c r="T35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09" s="5" t="str">
        <f>IF(tb_ship[[#This Row],[current_status]]&lt;&gt;"DELIVERED", "",
  ABS(tb_ship[[#This Row],[Formated_actual_delivery_timestamp]] - tb_ship[[#This Row],[Formatted_estimated_delivery_timestamp]])
)</f>
        <v/>
      </c>
      <c r="V3509" t="s">
        <v>2031</v>
      </c>
      <c r="X3509">
        <v>4</v>
      </c>
      <c r="Y3509">
        <v>2</v>
      </c>
      <c r="Z3509" t="b">
        <v>1</v>
      </c>
    </row>
    <row r="3510" spans="1:26" hidden="1" x14ac:dyDescent="0.25">
      <c r="A3510" t="s">
        <v>15635</v>
      </c>
      <c r="B3510" t="s">
        <v>99</v>
      </c>
      <c r="C3510" t="s">
        <v>33</v>
      </c>
      <c r="D3510" t="s">
        <v>116</v>
      </c>
      <c r="E3510" t="s">
        <v>24</v>
      </c>
      <c r="F3510" t="s">
        <v>2693</v>
      </c>
      <c r="G3510" t="s">
        <v>249</v>
      </c>
      <c r="H3510" t="s">
        <v>5276</v>
      </c>
      <c r="I3510" t="b">
        <v>1</v>
      </c>
      <c r="J3510">
        <v>3.42</v>
      </c>
      <c r="K3510">
        <v>94.15</v>
      </c>
      <c r="L3510" t="s">
        <v>15636</v>
      </c>
      <c r="M3510" s="2">
        <f t="shared" si="162"/>
        <v>46001.734027777777</v>
      </c>
      <c r="N3510" t="s">
        <v>15637</v>
      </c>
      <c r="O3510" s="2">
        <f t="shared" si="163"/>
        <v>46007.394108796296</v>
      </c>
      <c r="Q3510" s="2" t="str">
        <f t="shared" si="164"/>
        <v/>
      </c>
      <c r="R3510" t="s">
        <v>15638</v>
      </c>
      <c r="S3510" t="s">
        <v>673</v>
      </c>
      <c r="T35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10" s="5" t="str">
        <f>IF(tb_ship[[#This Row],[current_status]]&lt;&gt;"DELIVERED", "",
  ABS(tb_ship[[#This Row],[Formated_actual_delivery_timestamp]] - tb_ship[[#This Row],[Formatted_estimated_delivery_timestamp]])
)</f>
        <v/>
      </c>
      <c r="V3510" t="s">
        <v>194</v>
      </c>
      <c r="W3510" t="s">
        <v>4425</v>
      </c>
      <c r="X3510">
        <v>9</v>
      </c>
      <c r="Y3510">
        <v>4</v>
      </c>
      <c r="Z3510" t="b">
        <v>1</v>
      </c>
    </row>
    <row r="3511" spans="1:26" hidden="1" x14ac:dyDescent="0.25">
      <c r="A3511" t="s">
        <v>15639</v>
      </c>
      <c r="B3511" t="s">
        <v>186</v>
      </c>
      <c r="C3511" t="s">
        <v>33</v>
      </c>
      <c r="D3511" t="s">
        <v>34</v>
      </c>
      <c r="E3511" t="s">
        <v>24</v>
      </c>
      <c r="F3511" t="s">
        <v>75</v>
      </c>
      <c r="G3511" t="s">
        <v>249</v>
      </c>
      <c r="H3511" t="s">
        <v>319</v>
      </c>
      <c r="I3511" t="b">
        <v>1</v>
      </c>
      <c r="J3511">
        <v>10.36</v>
      </c>
      <c r="K3511">
        <v>181.9</v>
      </c>
      <c r="L3511" t="s">
        <v>15640</v>
      </c>
      <c r="M3511" s="2">
        <f t="shared" si="162"/>
        <v>45947.470138888886</v>
      </c>
      <c r="N3511" t="s">
        <v>15641</v>
      </c>
      <c r="O3511" s="2">
        <f t="shared" si="163"/>
        <v>45955.36986111111</v>
      </c>
      <c r="P3511" t="s">
        <v>15642</v>
      </c>
      <c r="Q3511" s="2">
        <f t="shared" si="164"/>
        <v>45955.413252314815</v>
      </c>
      <c r="R3511" t="s">
        <v>15642</v>
      </c>
      <c r="S3511" t="s">
        <v>30</v>
      </c>
      <c r="T35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11" s="5">
        <f>IF(tb_ship[[#This Row],[current_status]]&lt;&gt;"DELIVERED", "",
  ABS(tb_ship[[#This Row],[Formated_actual_delivery_timestamp]] - tb_ship[[#This Row],[Formatted_estimated_delivery_timestamp]])
)</f>
        <v>4.3391203704231884E-2</v>
      </c>
      <c r="X3511">
        <v>3</v>
      </c>
      <c r="Y3511">
        <v>3</v>
      </c>
      <c r="Z3511" t="b">
        <v>0</v>
      </c>
    </row>
    <row r="3512" spans="1:26" hidden="1" x14ac:dyDescent="0.25">
      <c r="A3512" t="s">
        <v>15643</v>
      </c>
      <c r="B3512" t="s">
        <v>67</v>
      </c>
      <c r="C3512" t="s">
        <v>33</v>
      </c>
      <c r="D3512" t="s">
        <v>24</v>
      </c>
      <c r="E3512" t="s">
        <v>24</v>
      </c>
      <c r="F3512" t="s">
        <v>407</v>
      </c>
      <c r="G3512" t="s">
        <v>1704</v>
      </c>
      <c r="H3512" t="s">
        <v>152</v>
      </c>
      <c r="I3512" t="b">
        <v>0</v>
      </c>
      <c r="J3512">
        <v>5.48</v>
      </c>
      <c r="K3512">
        <v>66.97</v>
      </c>
      <c r="L3512" t="s">
        <v>15644</v>
      </c>
      <c r="M3512" s="2">
        <f t="shared" si="162"/>
        <v>45910.472916666666</v>
      </c>
      <c r="N3512" t="s">
        <v>15645</v>
      </c>
      <c r="O3512" s="2">
        <f t="shared" si="163"/>
        <v>45913.177592592598</v>
      </c>
      <c r="P3512" t="s">
        <v>15646</v>
      </c>
      <c r="Q3512" s="2">
        <f t="shared" si="164"/>
        <v>45912.588206018518</v>
      </c>
      <c r="R3512" t="s">
        <v>15646</v>
      </c>
      <c r="S3512" t="s">
        <v>30</v>
      </c>
      <c r="T35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2" s="5">
        <f>IF(tb_ship[[#This Row],[current_status]]&lt;&gt;"DELIVERED", "",
  ABS(tb_ship[[#This Row],[Formated_actual_delivery_timestamp]] - tb_ship[[#This Row],[Formatted_estimated_delivery_timestamp]])
)</f>
        <v>0.58938657407998107</v>
      </c>
      <c r="X3512">
        <v>1</v>
      </c>
      <c r="Y3512">
        <v>2</v>
      </c>
      <c r="Z3512" t="b">
        <v>0</v>
      </c>
    </row>
    <row r="3513" spans="1:26" hidden="1" x14ac:dyDescent="0.25">
      <c r="A3513" t="s">
        <v>15647</v>
      </c>
      <c r="B3513" t="s">
        <v>67</v>
      </c>
      <c r="C3513" t="s">
        <v>51</v>
      </c>
      <c r="D3513" t="s">
        <v>915</v>
      </c>
      <c r="E3513" t="s">
        <v>24</v>
      </c>
      <c r="F3513" t="s">
        <v>1180</v>
      </c>
      <c r="G3513" t="s">
        <v>93</v>
      </c>
      <c r="H3513" t="s">
        <v>3163</v>
      </c>
      <c r="I3513" t="b">
        <v>1</v>
      </c>
      <c r="J3513">
        <v>5.97</v>
      </c>
      <c r="K3513">
        <v>217.74</v>
      </c>
      <c r="L3513" t="s">
        <v>15648</v>
      </c>
      <c r="M3513" s="2">
        <f t="shared" si="162"/>
        <v>45908.634722222225</v>
      </c>
      <c r="N3513" t="s">
        <v>15649</v>
      </c>
      <c r="O3513" s="2">
        <f t="shared" si="163"/>
        <v>45914.514444444445</v>
      </c>
      <c r="P3513" t="s">
        <v>15650</v>
      </c>
      <c r="Q3513" s="2">
        <f t="shared" si="164"/>
        <v>45914.004675925928</v>
      </c>
      <c r="R3513" t="s">
        <v>15650</v>
      </c>
      <c r="S3513" t="s">
        <v>30</v>
      </c>
      <c r="T3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3" s="5">
        <f>IF(tb_ship[[#This Row],[current_status]]&lt;&gt;"DELIVERED", "",
  ABS(tb_ship[[#This Row],[Formated_actual_delivery_timestamp]] - tb_ship[[#This Row],[Formatted_estimated_delivery_timestamp]])
)</f>
        <v>0.50976851851737592</v>
      </c>
      <c r="X3513">
        <v>3</v>
      </c>
      <c r="Y3513">
        <v>2</v>
      </c>
      <c r="Z3513" t="b">
        <v>0</v>
      </c>
    </row>
    <row r="3514" spans="1:26" hidden="1" x14ac:dyDescent="0.25">
      <c r="A3514" t="s">
        <v>15651</v>
      </c>
      <c r="B3514" t="s">
        <v>83</v>
      </c>
      <c r="C3514" t="s">
        <v>33</v>
      </c>
      <c r="D3514" t="s">
        <v>44</v>
      </c>
      <c r="E3514" t="s">
        <v>24</v>
      </c>
      <c r="F3514" t="s">
        <v>180</v>
      </c>
      <c r="G3514" t="s">
        <v>407</v>
      </c>
      <c r="H3514" t="s">
        <v>181</v>
      </c>
      <c r="I3514" t="b">
        <v>1</v>
      </c>
      <c r="J3514">
        <v>13.99</v>
      </c>
      <c r="K3514">
        <v>609.79999999999995</v>
      </c>
      <c r="L3514" t="s">
        <v>15652</v>
      </c>
      <c r="M3514" s="2">
        <f t="shared" si="162"/>
        <v>45874.228472222218</v>
      </c>
      <c r="N3514" t="s">
        <v>15653</v>
      </c>
      <c r="O3514" s="2">
        <f t="shared" si="163"/>
        <v>45882.747164351851</v>
      </c>
      <c r="P3514" t="s">
        <v>15654</v>
      </c>
      <c r="Q3514" s="2">
        <f t="shared" si="164"/>
        <v>45882.36409722222</v>
      </c>
      <c r="R3514" t="s">
        <v>15654</v>
      </c>
      <c r="S3514" t="s">
        <v>30</v>
      </c>
      <c r="T3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4" s="5">
        <f>IF(tb_ship[[#This Row],[current_status]]&lt;&gt;"DELIVERED", "",
  ABS(tb_ship[[#This Row],[Formated_actual_delivery_timestamp]] - tb_ship[[#This Row],[Formatted_estimated_delivery_timestamp]])
)</f>
        <v>0.38306712963094469</v>
      </c>
      <c r="X3514">
        <v>3</v>
      </c>
      <c r="Y3514">
        <v>5</v>
      </c>
      <c r="Z3514" t="b">
        <v>0</v>
      </c>
    </row>
    <row r="3515" spans="1:26" x14ac:dyDescent="0.25">
      <c r="A3515" t="s">
        <v>15655</v>
      </c>
      <c r="B3515" t="s">
        <v>58</v>
      </c>
      <c r="C3515" t="s">
        <v>51</v>
      </c>
      <c r="D3515" t="s">
        <v>116</v>
      </c>
      <c r="E3515" t="s">
        <v>24</v>
      </c>
      <c r="F3515" t="s">
        <v>1405</v>
      </c>
      <c r="G3515" t="s">
        <v>196</v>
      </c>
      <c r="H3515" t="s">
        <v>2128</v>
      </c>
      <c r="I3515" t="b">
        <v>1</v>
      </c>
      <c r="J3515">
        <v>10.5</v>
      </c>
      <c r="K3515">
        <v>419</v>
      </c>
      <c r="L3515" t="s">
        <v>15656</v>
      </c>
      <c r="M3515" s="2">
        <f t="shared" si="162"/>
        <v>45988.597916666666</v>
      </c>
      <c r="N3515" t="s">
        <v>15657</v>
      </c>
      <c r="O3515" s="2">
        <f t="shared" si="163"/>
        <v>45993.870497685188</v>
      </c>
      <c r="Q3515" s="2" t="str">
        <f t="shared" si="164"/>
        <v/>
      </c>
      <c r="R3515" t="s">
        <v>15658</v>
      </c>
      <c r="S3515" t="s">
        <v>156</v>
      </c>
      <c r="T35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15" s="5" t="str">
        <f>IF(tb_ship[[#This Row],[current_status]]&lt;&gt;"DELIVERED", "",
  ABS(tb_ship[[#This Row],[Formated_actual_delivery_timestamp]] - tb_ship[[#This Row],[Formatted_estimated_delivery_timestamp]])
)</f>
        <v/>
      </c>
      <c r="V3515" t="s">
        <v>2031</v>
      </c>
      <c r="W3515" t="s">
        <v>4425</v>
      </c>
      <c r="X3515">
        <v>8</v>
      </c>
      <c r="Y3515">
        <v>5</v>
      </c>
      <c r="Z3515" t="b">
        <v>1</v>
      </c>
    </row>
    <row r="3516" spans="1:26" hidden="1" x14ac:dyDescent="0.25">
      <c r="A3516" t="s">
        <v>15659</v>
      </c>
      <c r="B3516" t="s">
        <v>58</v>
      </c>
      <c r="C3516" t="s">
        <v>23</v>
      </c>
      <c r="D3516" t="s">
        <v>187</v>
      </c>
      <c r="E3516" t="s">
        <v>24</v>
      </c>
      <c r="F3516" t="s">
        <v>801</v>
      </c>
      <c r="G3516" t="s">
        <v>189</v>
      </c>
      <c r="H3516" t="s">
        <v>927</v>
      </c>
      <c r="I3516" t="b">
        <v>1</v>
      </c>
      <c r="J3516">
        <v>18.47</v>
      </c>
      <c r="K3516">
        <v>529.85</v>
      </c>
      <c r="L3516" t="s">
        <v>15660</v>
      </c>
      <c r="M3516" s="2">
        <f t="shared" si="162"/>
        <v>45839.298611111109</v>
      </c>
      <c r="N3516" t="s">
        <v>15661</v>
      </c>
      <c r="O3516" s="2">
        <f t="shared" si="163"/>
        <v>45843.565752314818</v>
      </c>
      <c r="P3516" t="s">
        <v>15662</v>
      </c>
      <c r="Q3516" s="2">
        <f t="shared" si="164"/>
        <v>45843.579861111109</v>
      </c>
      <c r="R3516" t="s">
        <v>15662</v>
      </c>
      <c r="S3516" t="s">
        <v>30</v>
      </c>
      <c r="T35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16" s="5">
        <f>IF(tb_ship[[#This Row],[current_status]]&lt;&gt;"DELIVERED", "",
  ABS(tb_ship[[#This Row],[Formated_actual_delivery_timestamp]] - tb_ship[[#This Row],[Formatted_estimated_delivery_timestamp]])
)</f>
        <v>1.4108796291111503E-2</v>
      </c>
      <c r="X3516">
        <v>4</v>
      </c>
      <c r="Y3516">
        <v>5</v>
      </c>
      <c r="Z3516" t="b">
        <v>0</v>
      </c>
    </row>
    <row r="3517" spans="1:26" hidden="1" x14ac:dyDescent="0.25">
      <c r="A3517" t="s">
        <v>15663</v>
      </c>
      <c r="B3517" t="s">
        <v>279</v>
      </c>
      <c r="C3517" t="s">
        <v>33</v>
      </c>
      <c r="D3517" t="s">
        <v>24</v>
      </c>
      <c r="E3517" t="s">
        <v>24</v>
      </c>
      <c r="F3517" t="s">
        <v>25</v>
      </c>
      <c r="G3517" t="s">
        <v>196</v>
      </c>
      <c r="I3517" t="b">
        <v>0</v>
      </c>
      <c r="J3517">
        <v>8.3800000000000008</v>
      </c>
      <c r="K3517">
        <v>104.91</v>
      </c>
      <c r="L3517" t="s">
        <v>15664</v>
      </c>
      <c r="M3517" s="2">
        <f t="shared" si="162"/>
        <v>45896.948611111111</v>
      </c>
      <c r="N3517" t="s">
        <v>15665</v>
      </c>
      <c r="O3517" s="2">
        <f t="shared" si="163"/>
        <v>45898.301666666666</v>
      </c>
      <c r="P3517" t="s">
        <v>15666</v>
      </c>
      <c r="Q3517" s="2">
        <f t="shared" si="164"/>
        <v>45897.802094907413</v>
      </c>
      <c r="R3517" t="s">
        <v>15666</v>
      </c>
      <c r="S3517" t="s">
        <v>30</v>
      </c>
      <c r="T35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7" s="5">
        <f>IF(tb_ship[[#This Row],[current_status]]&lt;&gt;"DELIVERED", "",
  ABS(tb_ship[[#This Row],[Formated_actual_delivery_timestamp]] - tb_ship[[#This Row],[Formatted_estimated_delivery_timestamp]])
)</f>
        <v>0.49957175925374031</v>
      </c>
      <c r="X3517">
        <v>3</v>
      </c>
      <c r="Y3517">
        <v>2</v>
      </c>
      <c r="Z3517" t="b">
        <v>0</v>
      </c>
    </row>
    <row r="3518" spans="1:26" hidden="1" x14ac:dyDescent="0.25">
      <c r="A3518" t="s">
        <v>15667</v>
      </c>
      <c r="B3518" t="s">
        <v>99</v>
      </c>
      <c r="C3518" t="s">
        <v>51</v>
      </c>
      <c r="D3518" t="s">
        <v>24</v>
      </c>
      <c r="E3518" t="s">
        <v>52</v>
      </c>
      <c r="F3518" t="s">
        <v>196</v>
      </c>
      <c r="G3518" t="s">
        <v>329</v>
      </c>
      <c r="H3518" t="s">
        <v>216</v>
      </c>
      <c r="I3518" t="b">
        <v>1</v>
      </c>
      <c r="J3518">
        <v>5.82</v>
      </c>
      <c r="K3518">
        <v>26.69</v>
      </c>
      <c r="L3518" t="s">
        <v>15668</v>
      </c>
      <c r="M3518" s="2">
        <f t="shared" si="162"/>
        <v>45882.753472222226</v>
      </c>
      <c r="N3518" t="s">
        <v>15669</v>
      </c>
      <c r="O3518" s="2">
        <f t="shared" si="163"/>
        <v>45887.168055555558</v>
      </c>
      <c r="P3518" t="s">
        <v>15670</v>
      </c>
      <c r="Q3518" s="2">
        <f t="shared" si="164"/>
        <v>45887.048391203702</v>
      </c>
      <c r="R3518" t="s">
        <v>15671</v>
      </c>
      <c r="S3518" t="s">
        <v>30</v>
      </c>
      <c r="T35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8" s="5">
        <f>IF(tb_ship[[#This Row],[current_status]]&lt;&gt;"DELIVERED", "",
  ABS(tb_ship[[#This Row],[Formated_actual_delivery_timestamp]] - tb_ship[[#This Row],[Formatted_estimated_delivery_timestamp]])
)</f>
        <v>0.11966435185604496</v>
      </c>
      <c r="X3518">
        <v>2</v>
      </c>
      <c r="Y3518">
        <v>3</v>
      </c>
      <c r="Z3518" t="b">
        <v>0</v>
      </c>
    </row>
    <row r="3519" spans="1:26" hidden="1" x14ac:dyDescent="0.25">
      <c r="A3519" t="s">
        <v>15672</v>
      </c>
      <c r="B3519" t="s">
        <v>168</v>
      </c>
      <c r="C3519" t="s">
        <v>23</v>
      </c>
      <c r="D3519" t="s">
        <v>228</v>
      </c>
      <c r="E3519" t="s">
        <v>34</v>
      </c>
      <c r="F3519" t="s">
        <v>229</v>
      </c>
      <c r="G3519" t="s">
        <v>1457</v>
      </c>
      <c r="H3519" t="s">
        <v>870</v>
      </c>
      <c r="I3519" t="b">
        <v>1</v>
      </c>
      <c r="J3519">
        <v>16.04</v>
      </c>
      <c r="K3519">
        <v>840.62</v>
      </c>
      <c r="L3519" t="s">
        <v>15673</v>
      </c>
      <c r="M3519" s="2">
        <f t="shared" si="162"/>
        <v>45859.484027777777</v>
      </c>
      <c r="N3519" t="s">
        <v>15674</v>
      </c>
      <c r="O3519" s="2">
        <f t="shared" si="163"/>
        <v>45862.240624999999</v>
      </c>
      <c r="P3519" t="s">
        <v>15675</v>
      </c>
      <c r="Q3519" s="2">
        <f t="shared" si="164"/>
        <v>45862.128877314812</v>
      </c>
      <c r="R3519" t="s">
        <v>15675</v>
      </c>
      <c r="S3519" t="s">
        <v>30</v>
      </c>
      <c r="T35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19" s="5">
        <f>IF(tb_ship[[#This Row],[current_status]]&lt;&gt;"DELIVERED", "",
  ABS(tb_ship[[#This Row],[Formated_actual_delivery_timestamp]] - tb_ship[[#This Row],[Formatted_estimated_delivery_timestamp]])
)</f>
        <v>0.11174768518685596</v>
      </c>
      <c r="X3519">
        <v>1</v>
      </c>
      <c r="Y3519">
        <v>2</v>
      </c>
      <c r="Z3519" t="b">
        <v>0</v>
      </c>
    </row>
    <row r="3520" spans="1:26" hidden="1" x14ac:dyDescent="0.25">
      <c r="A3520" t="s">
        <v>15676</v>
      </c>
      <c r="B3520" t="s">
        <v>1362</v>
      </c>
      <c r="C3520" t="s">
        <v>33</v>
      </c>
      <c r="D3520" t="s">
        <v>34</v>
      </c>
      <c r="E3520" t="s">
        <v>24</v>
      </c>
      <c r="F3520" t="s">
        <v>36</v>
      </c>
      <c r="G3520" t="s">
        <v>128</v>
      </c>
      <c r="H3520" t="s">
        <v>319</v>
      </c>
      <c r="I3520" t="b">
        <v>1</v>
      </c>
      <c r="J3520">
        <v>7.01</v>
      </c>
      <c r="K3520">
        <v>525.9</v>
      </c>
      <c r="L3520" t="s">
        <v>15677</v>
      </c>
      <c r="M3520" s="2">
        <f t="shared" si="162"/>
        <v>45882.454861111109</v>
      </c>
      <c r="N3520" t="s">
        <v>15678</v>
      </c>
      <c r="O3520" s="2">
        <f t="shared" si="163"/>
        <v>45890.026979166665</v>
      </c>
      <c r="P3520" t="s">
        <v>15679</v>
      </c>
      <c r="Q3520" s="2">
        <f t="shared" si="164"/>
        <v>45890.170011574075</v>
      </c>
      <c r="R3520" t="s">
        <v>15680</v>
      </c>
      <c r="S3520" t="s">
        <v>30</v>
      </c>
      <c r="T35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0" s="5">
        <f>IF(tb_ship[[#This Row],[current_status]]&lt;&gt;"DELIVERED", "",
  ABS(tb_ship[[#This Row],[Formated_actual_delivery_timestamp]] - tb_ship[[#This Row],[Formatted_estimated_delivery_timestamp]])
)</f>
        <v>0.14303240740991896</v>
      </c>
      <c r="X3520">
        <v>2</v>
      </c>
      <c r="Y3520">
        <v>4</v>
      </c>
      <c r="Z3520" t="b">
        <v>0</v>
      </c>
    </row>
    <row r="3521" spans="1:26" hidden="1" x14ac:dyDescent="0.25">
      <c r="A3521" t="s">
        <v>15681</v>
      </c>
      <c r="B3521" t="s">
        <v>660</v>
      </c>
      <c r="C3521" t="s">
        <v>51</v>
      </c>
      <c r="D3521" t="s">
        <v>100</v>
      </c>
      <c r="E3521" t="s">
        <v>24</v>
      </c>
      <c r="F3521" t="s">
        <v>513</v>
      </c>
      <c r="G3521" t="s">
        <v>407</v>
      </c>
      <c r="H3521" t="s">
        <v>223</v>
      </c>
      <c r="I3521" t="b">
        <v>1</v>
      </c>
      <c r="J3521">
        <v>14.26</v>
      </c>
      <c r="K3521">
        <v>668.81</v>
      </c>
      <c r="L3521" t="s">
        <v>15682</v>
      </c>
      <c r="M3521" s="2">
        <f t="shared" si="162"/>
        <v>45892.106249999997</v>
      </c>
      <c r="N3521" t="s">
        <v>15683</v>
      </c>
      <c r="O3521" s="2">
        <f t="shared" si="163"/>
        <v>45898.03</v>
      </c>
      <c r="P3521" t="s">
        <v>4413</v>
      </c>
      <c r="Q3521" s="2">
        <f t="shared" si="164"/>
        <v>45898.306527777779</v>
      </c>
      <c r="R3521" t="s">
        <v>15684</v>
      </c>
      <c r="S3521" t="s">
        <v>30</v>
      </c>
      <c r="T35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1" s="5">
        <f>IF(tb_ship[[#This Row],[current_status]]&lt;&gt;"DELIVERED", "",
  ABS(tb_ship[[#This Row],[Formated_actual_delivery_timestamp]] - tb_ship[[#This Row],[Formatted_estimated_delivery_timestamp]])
)</f>
        <v>0.27652777777984738</v>
      </c>
      <c r="X3521">
        <v>3</v>
      </c>
      <c r="Y3521">
        <v>4</v>
      </c>
      <c r="Z3521" t="b">
        <v>0</v>
      </c>
    </row>
    <row r="3522" spans="1:26" hidden="1" x14ac:dyDescent="0.25">
      <c r="A3522" t="s">
        <v>15685</v>
      </c>
      <c r="B3522" t="s">
        <v>42</v>
      </c>
      <c r="C3522" t="s">
        <v>51</v>
      </c>
      <c r="D3522" t="s">
        <v>24</v>
      </c>
      <c r="E3522" t="s">
        <v>24</v>
      </c>
      <c r="F3522" t="s">
        <v>407</v>
      </c>
      <c r="G3522" t="s">
        <v>2941</v>
      </c>
      <c r="H3522" t="s">
        <v>525</v>
      </c>
      <c r="I3522" t="b">
        <v>0</v>
      </c>
      <c r="J3522">
        <v>28.26</v>
      </c>
      <c r="K3522">
        <v>512.71</v>
      </c>
      <c r="L3522" t="s">
        <v>15686</v>
      </c>
      <c r="M3522" s="2">
        <f t="shared" ref="M3522:M3585" si="165">_xlfn.LET(
    _xlpm.iso, L3522,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46022.701388888891</v>
      </c>
      <c r="N3522" t="s">
        <v>15687</v>
      </c>
      <c r="O3522" s="2">
        <f t="shared" si="163"/>
        <v>46025.21607638889</v>
      </c>
      <c r="P3522" t="s">
        <v>15688</v>
      </c>
      <c r="Q3522" s="2">
        <f t="shared" si="164"/>
        <v>46025.760127314818</v>
      </c>
      <c r="R3522" t="s">
        <v>15688</v>
      </c>
      <c r="S3522" t="s">
        <v>30</v>
      </c>
      <c r="T3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2" s="5">
        <f>IF(tb_ship[[#This Row],[current_status]]&lt;&gt;"DELIVERED", "",
  ABS(tb_ship[[#This Row],[Formated_actual_delivery_timestamp]] - tb_ship[[#This Row],[Formatted_estimated_delivery_timestamp]])
)</f>
        <v>0.54405092592787696</v>
      </c>
      <c r="X3522">
        <v>1</v>
      </c>
      <c r="Y3522">
        <v>1</v>
      </c>
      <c r="Z3522" t="b">
        <v>0</v>
      </c>
    </row>
    <row r="3523" spans="1:26" hidden="1" x14ac:dyDescent="0.25">
      <c r="A3523" t="s">
        <v>15689</v>
      </c>
      <c r="B3523" t="s">
        <v>279</v>
      </c>
      <c r="C3523" t="s">
        <v>43</v>
      </c>
      <c r="D3523" t="s">
        <v>24</v>
      </c>
      <c r="E3523" t="s">
        <v>24</v>
      </c>
      <c r="F3523" t="s">
        <v>68</v>
      </c>
      <c r="G3523" t="s">
        <v>249</v>
      </c>
      <c r="H3523" t="s">
        <v>152</v>
      </c>
      <c r="I3523" t="b">
        <v>0</v>
      </c>
      <c r="J3523">
        <v>2.46</v>
      </c>
      <c r="K3523">
        <v>158.03</v>
      </c>
      <c r="L3523" t="s">
        <v>15690</v>
      </c>
      <c r="M3523" s="2">
        <f t="shared" si="165"/>
        <v>45855.809027777781</v>
      </c>
      <c r="N3523" t="s">
        <v>15691</v>
      </c>
      <c r="O3523" s="2">
        <f t="shared" ref="O3523:O3586" si="166">_xlfn.LET(
    _xlpm.iso, N3523,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45857.442800925928</v>
      </c>
      <c r="P3523" t="s">
        <v>15692</v>
      </c>
      <c r="Q3523" s="2">
        <f t="shared" ref="Q3523:Q3586" si="167">IF(P3523="", "", _xlfn.LET(
    _xlpm.iso, P3523,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45857.494004629632</v>
      </c>
      <c r="R3523" t="s">
        <v>15692</v>
      </c>
      <c r="S3523" t="s">
        <v>30</v>
      </c>
      <c r="T35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3" s="5">
        <f>IF(tb_ship[[#This Row],[current_status]]&lt;&gt;"DELIVERED", "",
  ABS(tb_ship[[#This Row],[Formated_actual_delivery_timestamp]] - tb_ship[[#This Row],[Formatted_estimated_delivery_timestamp]])
)</f>
        <v>5.1203703704231884E-2</v>
      </c>
      <c r="X3523">
        <v>2</v>
      </c>
      <c r="Y3523">
        <v>2</v>
      </c>
      <c r="Z3523" t="b">
        <v>0</v>
      </c>
    </row>
    <row r="3524" spans="1:26" hidden="1" x14ac:dyDescent="0.25">
      <c r="A3524" t="s">
        <v>15693</v>
      </c>
      <c r="B3524" t="s">
        <v>83</v>
      </c>
      <c r="C3524" t="s">
        <v>51</v>
      </c>
      <c r="D3524" t="s">
        <v>915</v>
      </c>
      <c r="E3524" t="s">
        <v>24</v>
      </c>
      <c r="F3524" t="s">
        <v>916</v>
      </c>
      <c r="G3524" t="s">
        <v>128</v>
      </c>
      <c r="H3524" t="s">
        <v>3163</v>
      </c>
      <c r="I3524" t="b">
        <v>1</v>
      </c>
      <c r="J3524">
        <v>0.65</v>
      </c>
      <c r="K3524">
        <v>21</v>
      </c>
      <c r="L3524" t="s">
        <v>15694</v>
      </c>
      <c r="M3524" s="2">
        <f t="shared" si="165"/>
        <v>45915.422222222223</v>
      </c>
      <c r="N3524" t="s">
        <v>15695</v>
      </c>
      <c r="O3524" s="2">
        <f t="shared" si="166"/>
        <v>45913.281956018523</v>
      </c>
      <c r="P3524" t="s">
        <v>15696</v>
      </c>
      <c r="Q3524" s="2">
        <f t="shared" si="167"/>
        <v>45922.693842592591</v>
      </c>
      <c r="R3524" t="s">
        <v>15697</v>
      </c>
      <c r="S3524" t="s">
        <v>30</v>
      </c>
      <c r="T35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4" s="5">
        <f>IF(tb_ship[[#This Row],[current_status]]&lt;&gt;"DELIVERED", "",
  ABS(tb_ship[[#This Row],[Formated_actual_delivery_timestamp]] - tb_ship[[#This Row],[Formatted_estimated_delivery_timestamp]])
)</f>
        <v>9.4118865740674664</v>
      </c>
      <c r="X3524">
        <v>3</v>
      </c>
      <c r="Y3524">
        <v>5</v>
      </c>
      <c r="Z3524" t="b">
        <v>1</v>
      </c>
    </row>
    <row r="3525" spans="1:26" hidden="1" x14ac:dyDescent="0.25">
      <c r="A3525" t="s">
        <v>15698</v>
      </c>
      <c r="B3525" t="s">
        <v>99</v>
      </c>
      <c r="C3525" t="s">
        <v>33</v>
      </c>
      <c r="D3525" t="s">
        <v>59</v>
      </c>
      <c r="E3525" t="s">
        <v>52</v>
      </c>
      <c r="F3525" t="s">
        <v>471</v>
      </c>
      <c r="G3525" t="s">
        <v>92</v>
      </c>
      <c r="H3525" t="s">
        <v>162</v>
      </c>
      <c r="I3525" t="b">
        <v>0</v>
      </c>
      <c r="J3525">
        <v>41.05</v>
      </c>
      <c r="K3525">
        <v>1890.14</v>
      </c>
      <c r="L3525" t="s">
        <v>15699</v>
      </c>
      <c r="M3525" s="2">
        <f t="shared" si="165"/>
        <v>45840.499305555561</v>
      </c>
      <c r="N3525" t="s">
        <v>15700</v>
      </c>
      <c r="O3525" s="2">
        <f t="shared" si="166"/>
        <v>45846.951597222222</v>
      </c>
      <c r="P3525" t="s">
        <v>15701</v>
      </c>
      <c r="Q3525" s="2">
        <f t="shared" si="167"/>
        <v>45846.906736111108</v>
      </c>
      <c r="R3525" t="s">
        <v>15702</v>
      </c>
      <c r="S3525" t="s">
        <v>30</v>
      </c>
      <c r="T35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25" s="5">
        <f>IF(tb_ship[[#This Row],[current_status]]&lt;&gt;"DELIVERED", "",
  ABS(tb_ship[[#This Row],[Formated_actual_delivery_timestamp]] - tb_ship[[#This Row],[Formatted_estimated_delivery_timestamp]])
)</f>
        <v>4.486111111327773E-2</v>
      </c>
      <c r="X3525">
        <v>2</v>
      </c>
      <c r="Y3525">
        <v>2</v>
      </c>
      <c r="Z3525" t="b">
        <v>0</v>
      </c>
    </row>
    <row r="3526" spans="1:26" hidden="1" x14ac:dyDescent="0.25">
      <c r="A3526" t="s">
        <v>15703</v>
      </c>
      <c r="B3526" t="s">
        <v>58</v>
      </c>
      <c r="C3526" t="s">
        <v>51</v>
      </c>
      <c r="D3526" t="s">
        <v>116</v>
      </c>
      <c r="E3526" t="s">
        <v>24</v>
      </c>
      <c r="F3526" t="s">
        <v>118</v>
      </c>
      <c r="G3526" t="s">
        <v>249</v>
      </c>
      <c r="H3526" t="s">
        <v>377</v>
      </c>
      <c r="I3526" t="b">
        <v>1</v>
      </c>
      <c r="J3526">
        <v>14.82</v>
      </c>
      <c r="K3526">
        <v>556.49</v>
      </c>
      <c r="L3526" t="s">
        <v>15704</v>
      </c>
      <c r="M3526" s="2">
        <f t="shared" si="165"/>
        <v>45840.682638888888</v>
      </c>
      <c r="N3526" t="s">
        <v>15705</v>
      </c>
      <c r="O3526" s="2">
        <f t="shared" si="166"/>
        <v>45846.307789351849</v>
      </c>
      <c r="Q3526" s="2" t="str">
        <f t="shared" si="167"/>
        <v/>
      </c>
      <c r="R3526" t="s">
        <v>15706</v>
      </c>
      <c r="S3526" t="s">
        <v>140</v>
      </c>
      <c r="T35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26" s="5" t="str">
        <f>IF(tb_ship[[#This Row],[current_status]]&lt;&gt;"DELIVERED", "",
  ABS(tb_ship[[#This Row],[Formated_actual_delivery_timestamp]] - tb_ship[[#This Row],[Formatted_estimated_delivery_timestamp]])
)</f>
        <v/>
      </c>
      <c r="V3526" t="s">
        <v>1151</v>
      </c>
      <c r="W3526" t="s">
        <v>4616</v>
      </c>
      <c r="X3526">
        <v>6</v>
      </c>
      <c r="Y3526">
        <v>2</v>
      </c>
      <c r="Z3526" t="b">
        <v>1</v>
      </c>
    </row>
    <row r="3527" spans="1:26" hidden="1" x14ac:dyDescent="0.25">
      <c r="A3527" t="s">
        <v>15707</v>
      </c>
      <c r="B3527" t="s">
        <v>833</v>
      </c>
      <c r="C3527" t="s">
        <v>33</v>
      </c>
      <c r="D3527" t="s">
        <v>24</v>
      </c>
      <c r="E3527" t="s">
        <v>34</v>
      </c>
      <c r="F3527" t="s">
        <v>25</v>
      </c>
      <c r="G3527" t="s">
        <v>230</v>
      </c>
      <c r="H3527" t="s">
        <v>259</v>
      </c>
      <c r="I3527" t="b">
        <v>1</v>
      </c>
      <c r="J3527">
        <v>3.95</v>
      </c>
      <c r="K3527">
        <v>193.57</v>
      </c>
      <c r="L3527" t="s">
        <v>15708</v>
      </c>
      <c r="M3527" s="2">
        <f t="shared" si="165"/>
        <v>45862.530555555553</v>
      </c>
      <c r="N3527" t="s">
        <v>15709</v>
      </c>
      <c r="O3527" s="2">
        <f t="shared" si="166"/>
        <v>45866.631562499999</v>
      </c>
      <c r="P3527" t="s">
        <v>15710</v>
      </c>
      <c r="Q3527" s="2">
        <f t="shared" si="167"/>
        <v>45867.166122685187</v>
      </c>
      <c r="R3527" t="s">
        <v>15710</v>
      </c>
      <c r="S3527" t="s">
        <v>30</v>
      </c>
      <c r="T35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7" s="5">
        <f>IF(tb_ship[[#This Row],[current_status]]&lt;&gt;"DELIVERED", "",
  ABS(tb_ship[[#This Row],[Formated_actual_delivery_timestamp]] - tb_ship[[#This Row],[Formatted_estimated_delivery_timestamp]])
)</f>
        <v>0.53456018518772908</v>
      </c>
      <c r="X3527">
        <v>3</v>
      </c>
      <c r="Y3527">
        <v>4</v>
      </c>
      <c r="Z3527" t="b">
        <v>0</v>
      </c>
    </row>
    <row r="3528" spans="1:26" hidden="1" x14ac:dyDescent="0.25">
      <c r="A3528" t="s">
        <v>15711</v>
      </c>
      <c r="B3528" t="s">
        <v>134</v>
      </c>
      <c r="C3528" t="s">
        <v>23</v>
      </c>
      <c r="D3528" t="s">
        <v>915</v>
      </c>
      <c r="E3528" t="s">
        <v>24</v>
      </c>
      <c r="F3528" t="s">
        <v>1595</v>
      </c>
      <c r="G3528" t="s">
        <v>151</v>
      </c>
      <c r="H3528" t="s">
        <v>3163</v>
      </c>
      <c r="I3528" t="b">
        <v>1</v>
      </c>
      <c r="J3528">
        <v>9.5</v>
      </c>
      <c r="K3528">
        <v>255.67</v>
      </c>
      <c r="L3528" t="s">
        <v>15712</v>
      </c>
      <c r="M3528" s="2">
        <f t="shared" si="165"/>
        <v>45856.904861111114</v>
      </c>
      <c r="N3528" t="s">
        <v>15713</v>
      </c>
      <c r="O3528" s="2">
        <f t="shared" si="166"/>
        <v>45860.768993055557</v>
      </c>
      <c r="P3528" t="s">
        <v>15714</v>
      </c>
      <c r="Q3528" s="2">
        <f t="shared" si="167"/>
        <v>45861.207673611112</v>
      </c>
      <c r="R3528" t="s">
        <v>15714</v>
      </c>
      <c r="S3528" t="s">
        <v>30</v>
      </c>
      <c r="T35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28" s="5">
        <f>IF(tb_ship[[#This Row],[current_status]]&lt;&gt;"DELIVERED", "",
  ABS(tb_ship[[#This Row],[Formated_actual_delivery_timestamp]] - tb_ship[[#This Row],[Formatted_estimated_delivery_timestamp]])
)</f>
        <v>0.43868055555503815</v>
      </c>
      <c r="X3528">
        <v>3</v>
      </c>
      <c r="Y3528">
        <v>2</v>
      </c>
      <c r="Z3528" t="b">
        <v>0</v>
      </c>
    </row>
    <row r="3529" spans="1:26" hidden="1" x14ac:dyDescent="0.25">
      <c r="A3529" t="s">
        <v>15715</v>
      </c>
      <c r="B3529" t="s">
        <v>99</v>
      </c>
      <c r="C3529" t="s">
        <v>43</v>
      </c>
      <c r="D3529" t="s">
        <v>59</v>
      </c>
      <c r="E3529" t="s">
        <v>52</v>
      </c>
      <c r="F3529" t="s">
        <v>611</v>
      </c>
      <c r="G3529" t="s">
        <v>92</v>
      </c>
      <c r="H3529" t="s">
        <v>1077</v>
      </c>
      <c r="I3529" t="b">
        <v>0</v>
      </c>
      <c r="J3529">
        <v>3.02</v>
      </c>
      <c r="K3529">
        <v>65.150000000000006</v>
      </c>
      <c r="L3529" t="s">
        <v>15716</v>
      </c>
      <c r="M3529" s="2">
        <f t="shared" si="165"/>
        <v>46060.496527777781</v>
      </c>
      <c r="N3529" t="s">
        <v>15717</v>
      </c>
      <c r="O3529" s="2">
        <f t="shared" si="166"/>
        <v>46068.699583333335</v>
      </c>
      <c r="P3529" t="s">
        <v>15718</v>
      </c>
      <c r="Q3529" s="2">
        <f t="shared" si="167"/>
        <v>46068.670324074075</v>
      </c>
      <c r="R3529" t="s">
        <v>15718</v>
      </c>
      <c r="S3529" t="s">
        <v>30</v>
      </c>
      <c r="T35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29" s="5">
        <f>IF(tb_ship[[#This Row],[current_status]]&lt;&gt;"DELIVERED", "",
  ABS(tb_ship[[#This Row],[Formated_actual_delivery_timestamp]] - tb_ship[[#This Row],[Formatted_estimated_delivery_timestamp]])
)</f>
        <v>2.9259259259561077E-2</v>
      </c>
      <c r="X3529">
        <v>2</v>
      </c>
      <c r="Y3529">
        <v>2</v>
      </c>
      <c r="Z3529" t="b">
        <v>0</v>
      </c>
    </row>
    <row r="3530" spans="1:26" hidden="1" x14ac:dyDescent="0.25">
      <c r="A3530" t="s">
        <v>15719</v>
      </c>
      <c r="B3530" t="s">
        <v>99</v>
      </c>
      <c r="C3530" t="s">
        <v>33</v>
      </c>
      <c r="D3530" t="s">
        <v>52</v>
      </c>
      <c r="E3530" t="s">
        <v>24</v>
      </c>
      <c r="F3530" t="s">
        <v>243</v>
      </c>
      <c r="G3530" t="s">
        <v>249</v>
      </c>
      <c r="H3530" t="s">
        <v>1024</v>
      </c>
      <c r="I3530" t="b">
        <v>1</v>
      </c>
      <c r="J3530">
        <v>12.87</v>
      </c>
      <c r="K3530">
        <v>492.08</v>
      </c>
      <c r="L3530" t="s">
        <v>15720</v>
      </c>
      <c r="M3530" s="2">
        <f t="shared" si="165"/>
        <v>45868.727083333331</v>
      </c>
      <c r="N3530" t="s">
        <v>15721</v>
      </c>
      <c r="O3530" s="2">
        <f t="shared" si="166"/>
        <v>45876.324780092596</v>
      </c>
      <c r="P3530" t="s">
        <v>15722</v>
      </c>
      <c r="Q3530" s="2">
        <f t="shared" si="167"/>
        <v>45876.32506944445</v>
      </c>
      <c r="R3530" t="s">
        <v>15722</v>
      </c>
      <c r="S3530" t="s">
        <v>30</v>
      </c>
      <c r="T35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30" s="5">
        <f>IF(tb_ship[[#This Row],[current_status]]&lt;&gt;"DELIVERED", "",
  ABS(tb_ship[[#This Row],[Formated_actual_delivery_timestamp]] - tb_ship[[#This Row],[Formatted_estimated_delivery_timestamp]])
)</f>
        <v>2.8935185400769114E-4</v>
      </c>
      <c r="X3530">
        <v>3</v>
      </c>
      <c r="Y3530">
        <v>4</v>
      </c>
      <c r="Z3530" t="b">
        <v>0</v>
      </c>
    </row>
    <row r="3531" spans="1:26" hidden="1" x14ac:dyDescent="0.25">
      <c r="A3531" t="s">
        <v>15723</v>
      </c>
      <c r="B3531" t="s">
        <v>203</v>
      </c>
      <c r="C3531" t="s">
        <v>33</v>
      </c>
      <c r="D3531" t="s">
        <v>173</v>
      </c>
      <c r="E3531" t="s">
        <v>52</v>
      </c>
      <c r="F3531" t="s">
        <v>460</v>
      </c>
      <c r="G3531" t="s">
        <v>329</v>
      </c>
      <c r="H3531" t="s">
        <v>292</v>
      </c>
      <c r="I3531" t="b">
        <v>0</v>
      </c>
      <c r="J3531">
        <v>45.63</v>
      </c>
      <c r="K3531">
        <v>642.59</v>
      </c>
      <c r="L3531" t="s">
        <v>15724</v>
      </c>
      <c r="M3531" s="2">
        <f t="shared" si="165"/>
        <v>45939.420138888891</v>
      </c>
      <c r="N3531" t="s">
        <v>15725</v>
      </c>
      <c r="O3531" s="2">
        <f t="shared" si="166"/>
        <v>45947.259421296301</v>
      </c>
      <c r="P3531" t="s">
        <v>15726</v>
      </c>
      <c r="Q3531" s="2">
        <f t="shared" si="167"/>
        <v>45947.389351851853</v>
      </c>
      <c r="R3531" t="s">
        <v>15727</v>
      </c>
      <c r="S3531" t="s">
        <v>30</v>
      </c>
      <c r="T35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31" s="5">
        <f>IF(tb_ship[[#This Row],[current_status]]&lt;&gt;"DELIVERED", "",
  ABS(tb_ship[[#This Row],[Formated_actual_delivery_timestamp]] - tb_ship[[#This Row],[Formatted_estimated_delivery_timestamp]])
)</f>
        <v>0.12993055555125466</v>
      </c>
      <c r="X3531">
        <v>2</v>
      </c>
      <c r="Y3531">
        <v>5</v>
      </c>
      <c r="Z3531" t="b">
        <v>0</v>
      </c>
    </row>
    <row r="3532" spans="1:26" x14ac:dyDescent="0.25">
      <c r="A3532" t="s">
        <v>15728</v>
      </c>
      <c r="B3532" t="s">
        <v>99</v>
      </c>
      <c r="C3532" t="s">
        <v>43</v>
      </c>
      <c r="D3532" t="s">
        <v>44</v>
      </c>
      <c r="E3532" t="s">
        <v>52</v>
      </c>
      <c r="F3532" t="s">
        <v>45</v>
      </c>
      <c r="G3532" t="s">
        <v>53</v>
      </c>
      <c r="H3532" t="s">
        <v>3074</v>
      </c>
      <c r="I3532" t="b">
        <v>0</v>
      </c>
      <c r="J3532">
        <v>11.26</v>
      </c>
      <c r="K3532">
        <v>227.34</v>
      </c>
      <c r="L3532" t="s">
        <v>15729</v>
      </c>
      <c r="M3532" s="2">
        <f t="shared" si="165"/>
        <v>45990.13958333333</v>
      </c>
      <c r="N3532" t="s">
        <v>15730</v>
      </c>
      <c r="O3532" s="2">
        <f t="shared" si="166"/>
        <v>45992.399502314809</v>
      </c>
      <c r="Q3532" s="2" t="str">
        <f t="shared" si="167"/>
        <v/>
      </c>
      <c r="R3532" t="s">
        <v>15731</v>
      </c>
      <c r="S3532" t="s">
        <v>156</v>
      </c>
      <c r="T35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32" s="5" t="str">
        <f>IF(tb_ship[[#This Row],[current_status]]&lt;&gt;"DELIVERED", "",
  ABS(tb_ship[[#This Row],[Formated_actual_delivery_timestamp]] - tb_ship[[#This Row],[Formatted_estimated_delivery_timestamp]])
)</f>
        <v/>
      </c>
      <c r="V3532" t="s">
        <v>1151</v>
      </c>
      <c r="X3532">
        <v>12</v>
      </c>
      <c r="Y3532">
        <v>2</v>
      </c>
      <c r="Z3532" t="b">
        <v>1</v>
      </c>
    </row>
    <row r="3533" spans="1:26" hidden="1" x14ac:dyDescent="0.25">
      <c r="A3533" t="s">
        <v>15732</v>
      </c>
      <c r="B3533" t="s">
        <v>83</v>
      </c>
      <c r="C3533" t="s">
        <v>43</v>
      </c>
      <c r="D3533" t="s">
        <v>24</v>
      </c>
      <c r="E3533" t="s">
        <v>24</v>
      </c>
      <c r="F3533" t="s">
        <v>35</v>
      </c>
      <c r="G3533" t="s">
        <v>189</v>
      </c>
      <c r="H3533" t="s">
        <v>488</v>
      </c>
      <c r="I3533" t="b">
        <v>0</v>
      </c>
      <c r="J3533">
        <v>10.08</v>
      </c>
      <c r="K3533">
        <v>645.13</v>
      </c>
      <c r="L3533" t="s">
        <v>15733</v>
      </c>
      <c r="M3533" s="2">
        <f t="shared" si="165"/>
        <v>46002.705555555556</v>
      </c>
      <c r="N3533" t="s">
        <v>15734</v>
      </c>
      <c r="O3533" s="2">
        <f t="shared" si="166"/>
        <v>46006.229317129633</v>
      </c>
      <c r="P3533" t="s">
        <v>15735</v>
      </c>
      <c r="Q3533" s="2">
        <f t="shared" si="167"/>
        <v>46006.448159722226</v>
      </c>
      <c r="R3533" t="s">
        <v>15736</v>
      </c>
      <c r="S3533" t="s">
        <v>30</v>
      </c>
      <c r="T35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33" s="5">
        <f>IF(tb_ship[[#This Row],[current_status]]&lt;&gt;"DELIVERED", "",
  ABS(tb_ship[[#This Row],[Formated_actual_delivery_timestamp]] - tb_ship[[#This Row],[Formatted_estimated_delivery_timestamp]])
)</f>
        <v>0.21884259259240935</v>
      </c>
      <c r="X3533">
        <v>3</v>
      </c>
      <c r="Y3533">
        <v>1</v>
      </c>
      <c r="Z3533" t="b">
        <v>0</v>
      </c>
    </row>
    <row r="3534" spans="1:26" hidden="1" x14ac:dyDescent="0.25">
      <c r="A3534" t="s">
        <v>15737</v>
      </c>
      <c r="B3534" t="s">
        <v>42</v>
      </c>
      <c r="C3534" t="s">
        <v>33</v>
      </c>
      <c r="D3534" t="s">
        <v>24</v>
      </c>
      <c r="E3534" t="s">
        <v>24</v>
      </c>
      <c r="F3534" t="s">
        <v>151</v>
      </c>
      <c r="G3534" t="s">
        <v>128</v>
      </c>
      <c r="H3534" t="s">
        <v>152</v>
      </c>
      <c r="I3534" t="b">
        <v>0</v>
      </c>
      <c r="J3534">
        <v>24.02</v>
      </c>
      <c r="K3534">
        <v>254.09</v>
      </c>
      <c r="L3534" t="s">
        <v>15738</v>
      </c>
      <c r="M3534" s="2">
        <f t="shared" si="165"/>
        <v>45939.631250000006</v>
      </c>
      <c r="N3534" t="s">
        <v>15739</v>
      </c>
      <c r="O3534" s="2">
        <f t="shared" si="166"/>
        <v>45941.380844907413</v>
      </c>
      <c r="P3534" t="s">
        <v>15740</v>
      </c>
      <c r="Q3534" s="2">
        <f t="shared" si="167"/>
        <v>45941.415520833332</v>
      </c>
      <c r="R3534" t="s">
        <v>15740</v>
      </c>
      <c r="S3534" t="s">
        <v>30</v>
      </c>
      <c r="T35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34" s="5">
        <f>IF(tb_ship[[#This Row],[current_status]]&lt;&gt;"DELIVERED", "",
  ABS(tb_ship[[#This Row],[Formated_actual_delivery_timestamp]] - tb_ship[[#This Row],[Formatted_estimated_delivery_timestamp]])
)</f>
        <v>3.4675925919145811E-2</v>
      </c>
      <c r="X3534">
        <v>3</v>
      </c>
      <c r="Y3534">
        <v>2</v>
      </c>
      <c r="Z3534" t="b">
        <v>0</v>
      </c>
    </row>
    <row r="3535" spans="1:26" hidden="1" x14ac:dyDescent="0.25">
      <c r="A3535" t="s">
        <v>15741</v>
      </c>
      <c r="B3535" t="s">
        <v>99</v>
      </c>
      <c r="C3535" t="s">
        <v>23</v>
      </c>
      <c r="D3535" t="s">
        <v>59</v>
      </c>
      <c r="E3535" t="s">
        <v>52</v>
      </c>
      <c r="F3535" t="s">
        <v>160</v>
      </c>
      <c r="G3535" t="s">
        <v>236</v>
      </c>
      <c r="H3535" t="s">
        <v>669</v>
      </c>
      <c r="I3535" t="b">
        <v>0</v>
      </c>
      <c r="J3535">
        <v>10.28</v>
      </c>
      <c r="K3535">
        <v>753.75</v>
      </c>
      <c r="L3535" t="s">
        <v>15742</v>
      </c>
      <c r="M3535" s="2">
        <f t="shared" si="165"/>
        <v>46028.282638888893</v>
      </c>
      <c r="N3535" t="s">
        <v>15743</v>
      </c>
      <c r="O3535" s="2">
        <f t="shared" si="166"/>
        <v>46032.662037037036</v>
      </c>
      <c r="P3535" t="s">
        <v>15744</v>
      </c>
      <c r="Q3535" s="2">
        <f t="shared" si="167"/>
        <v>46032.355173611111</v>
      </c>
      <c r="R3535" t="s">
        <v>15745</v>
      </c>
      <c r="S3535" t="s">
        <v>30</v>
      </c>
      <c r="T35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35" s="5">
        <f>IF(tb_ship[[#This Row],[current_status]]&lt;&gt;"DELIVERED", "",
  ABS(tb_ship[[#This Row],[Formated_actual_delivery_timestamp]] - tb_ship[[#This Row],[Formatted_estimated_delivery_timestamp]])
)</f>
        <v>0.30686342592525762</v>
      </c>
      <c r="X3535">
        <v>3</v>
      </c>
      <c r="Y3535">
        <v>2</v>
      </c>
      <c r="Z3535" t="b">
        <v>0</v>
      </c>
    </row>
    <row r="3536" spans="1:26" hidden="1" x14ac:dyDescent="0.25">
      <c r="A3536" t="s">
        <v>15746</v>
      </c>
      <c r="B3536" t="s">
        <v>67</v>
      </c>
      <c r="D3536" t="s">
        <v>24</v>
      </c>
      <c r="E3536" t="s">
        <v>52</v>
      </c>
      <c r="F3536" t="s">
        <v>249</v>
      </c>
      <c r="G3536" t="s">
        <v>85</v>
      </c>
      <c r="H3536" t="s">
        <v>216</v>
      </c>
      <c r="I3536" t="b">
        <v>1</v>
      </c>
      <c r="J3536">
        <v>15.15</v>
      </c>
      <c r="K3536">
        <v>255.85</v>
      </c>
      <c r="L3536" t="s">
        <v>15747</v>
      </c>
      <c r="M3536" s="2">
        <f t="shared" si="165"/>
        <v>45912.634027777778</v>
      </c>
      <c r="N3536" t="s">
        <v>15748</v>
      </c>
      <c r="O3536" s="2">
        <f t="shared" si="166"/>
        <v>45920.111956018518</v>
      </c>
      <c r="P3536" t="s">
        <v>15749</v>
      </c>
      <c r="Q3536" s="2">
        <f t="shared" si="167"/>
        <v>45919.701574074075</v>
      </c>
      <c r="R3536" t="s">
        <v>15749</v>
      </c>
      <c r="S3536" t="s">
        <v>30</v>
      </c>
      <c r="T35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36" s="5">
        <f>IF(tb_ship[[#This Row],[current_status]]&lt;&gt;"DELIVERED", "",
  ABS(tb_ship[[#This Row],[Formated_actual_delivery_timestamp]] - tb_ship[[#This Row],[Formatted_estimated_delivery_timestamp]])
)</f>
        <v>0.41038194444263354</v>
      </c>
      <c r="X3536">
        <v>1</v>
      </c>
      <c r="Y3536">
        <v>3</v>
      </c>
      <c r="Z3536" t="b">
        <v>0</v>
      </c>
    </row>
    <row r="3537" spans="1:26" hidden="1" x14ac:dyDescent="0.25">
      <c r="A3537" t="s">
        <v>15750</v>
      </c>
      <c r="B3537" t="s">
        <v>67</v>
      </c>
      <c r="C3537" t="s">
        <v>33</v>
      </c>
      <c r="D3537" t="s">
        <v>100</v>
      </c>
      <c r="E3537" t="s">
        <v>24</v>
      </c>
      <c r="F3537" t="s">
        <v>222</v>
      </c>
      <c r="G3537" t="s">
        <v>196</v>
      </c>
      <c r="H3537" t="s">
        <v>223</v>
      </c>
      <c r="I3537" t="b">
        <v>1</v>
      </c>
      <c r="J3537">
        <v>34.99</v>
      </c>
      <c r="K3537">
        <v>2138.42</v>
      </c>
      <c r="L3537" t="s">
        <v>15751</v>
      </c>
      <c r="M3537" s="2">
        <f t="shared" si="165"/>
        <v>45871.025000000001</v>
      </c>
      <c r="N3537" t="s">
        <v>15752</v>
      </c>
      <c r="O3537" s="2">
        <f t="shared" si="166"/>
        <v>45877.061388888891</v>
      </c>
      <c r="P3537" t="s">
        <v>15753</v>
      </c>
      <c r="Q3537" s="2">
        <f t="shared" si="167"/>
        <v>45876.921944444446</v>
      </c>
      <c r="R3537" t="s">
        <v>15754</v>
      </c>
      <c r="S3537" t="s">
        <v>30</v>
      </c>
      <c r="T35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37" s="5">
        <f>IF(tb_ship[[#This Row],[current_status]]&lt;&gt;"DELIVERED", "",
  ABS(tb_ship[[#This Row],[Formated_actual_delivery_timestamp]] - tb_ship[[#This Row],[Formatted_estimated_delivery_timestamp]])
)</f>
        <v>0.13944444444496185</v>
      </c>
      <c r="X3537">
        <v>2</v>
      </c>
      <c r="Y3537">
        <v>2</v>
      </c>
      <c r="Z3537" t="b">
        <v>0</v>
      </c>
    </row>
    <row r="3538" spans="1:26" hidden="1" x14ac:dyDescent="0.25">
      <c r="A3538" t="s">
        <v>15755</v>
      </c>
      <c r="B3538" t="s">
        <v>22</v>
      </c>
      <c r="C3538" t="s">
        <v>23</v>
      </c>
      <c r="D3538" t="s">
        <v>52</v>
      </c>
      <c r="E3538" t="s">
        <v>173</v>
      </c>
      <c r="F3538" t="s">
        <v>422</v>
      </c>
      <c r="G3538" t="s">
        <v>421</v>
      </c>
      <c r="H3538" t="s">
        <v>1009</v>
      </c>
      <c r="I3538" t="b">
        <v>0</v>
      </c>
      <c r="J3538">
        <v>6.42</v>
      </c>
      <c r="K3538">
        <v>376.74</v>
      </c>
      <c r="L3538" t="s">
        <v>15756</v>
      </c>
      <c r="M3538" s="2">
        <f t="shared" si="165"/>
        <v>46060.632638888892</v>
      </c>
      <c r="N3538" t="s">
        <v>15757</v>
      </c>
      <c r="O3538" s="2">
        <f t="shared" si="166"/>
        <v>46064.556944444448</v>
      </c>
      <c r="P3538" t="s">
        <v>15758</v>
      </c>
      <c r="Q3538" s="2">
        <f t="shared" si="167"/>
        <v>46064.540914351855</v>
      </c>
      <c r="R3538" t="s">
        <v>15758</v>
      </c>
      <c r="S3538" t="s">
        <v>30</v>
      </c>
      <c r="T35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38" s="5">
        <f>IF(tb_ship[[#This Row],[current_status]]&lt;&gt;"DELIVERED", "",
  ABS(tb_ship[[#This Row],[Formated_actual_delivery_timestamp]] - tb_ship[[#This Row],[Formatted_estimated_delivery_timestamp]])
)</f>
        <v>1.6030092592700385E-2</v>
      </c>
      <c r="X3538">
        <v>2</v>
      </c>
      <c r="Y3538">
        <v>5</v>
      </c>
      <c r="Z3538" t="b">
        <v>0</v>
      </c>
    </row>
    <row r="3539" spans="1:26" hidden="1" x14ac:dyDescent="0.25">
      <c r="A3539" t="s">
        <v>15759</v>
      </c>
      <c r="B3539" t="s">
        <v>660</v>
      </c>
      <c r="C3539" t="s">
        <v>2146</v>
      </c>
      <c r="D3539" t="s">
        <v>24</v>
      </c>
      <c r="E3539" t="s">
        <v>24</v>
      </c>
      <c r="F3539" t="s">
        <v>25</v>
      </c>
      <c r="G3539" t="s">
        <v>196</v>
      </c>
      <c r="H3539" t="s">
        <v>69</v>
      </c>
      <c r="I3539" t="b">
        <v>0</v>
      </c>
      <c r="J3539">
        <v>69.59</v>
      </c>
      <c r="K3539">
        <v>1989.49</v>
      </c>
      <c r="L3539" t="s">
        <v>15760</v>
      </c>
      <c r="M3539" s="2">
        <f t="shared" si="165"/>
        <v>46013.805555555555</v>
      </c>
      <c r="N3539" t="s">
        <v>15761</v>
      </c>
      <c r="O3539" s="2">
        <f t="shared" si="166"/>
        <v>46017.886863425927</v>
      </c>
      <c r="P3539" t="s">
        <v>15762</v>
      </c>
      <c r="Q3539" s="2">
        <f t="shared" si="167"/>
        <v>46017.465104166666</v>
      </c>
      <c r="R3539" t="s">
        <v>15762</v>
      </c>
      <c r="S3539" t="s">
        <v>30</v>
      </c>
      <c r="T35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39" s="5">
        <f>IF(tb_ship[[#This Row],[current_status]]&lt;&gt;"DELIVERED", "",
  ABS(tb_ship[[#This Row],[Formated_actual_delivery_timestamp]] - tb_ship[[#This Row],[Formatted_estimated_delivery_timestamp]])
)</f>
        <v>0.42175925926130731</v>
      </c>
      <c r="X3539">
        <v>3</v>
      </c>
      <c r="Y3539">
        <v>1</v>
      </c>
      <c r="Z3539" t="b">
        <v>0</v>
      </c>
    </row>
    <row r="3540" spans="1:26" hidden="1" x14ac:dyDescent="0.25">
      <c r="A3540" t="s">
        <v>15763</v>
      </c>
      <c r="B3540" t="s">
        <v>58</v>
      </c>
      <c r="C3540" t="s">
        <v>23</v>
      </c>
      <c r="D3540" t="s">
        <v>52</v>
      </c>
      <c r="E3540" t="s">
        <v>764</v>
      </c>
      <c r="F3540" t="s">
        <v>4645</v>
      </c>
      <c r="G3540" t="s">
        <v>407</v>
      </c>
      <c r="H3540" t="s">
        <v>1024</v>
      </c>
      <c r="I3540" t="b">
        <v>1</v>
      </c>
      <c r="J3540">
        <v>12.5</v>
      </c>
      <c r="K3540">
        <v>533.15</v>
      </c>
      <c r="L3540" t="s">
        <v>15764</v>
      </c>
      <c r="M3540" s="2">
        <f t="shared" si="165"/>
        <v>45918.584027777782</v>
      </c>
      <c r="N3540" t="s">
        <v>15765</v>
      </c>
      <c r="O3540" s="2">
        <f t="shared" si="166"/>
        <v>45920.425729166673</v>
      </c>
      <c r="P3540" t="s">
        <v>15766</v>
      </c>
      <c r="Q3540" s="2">
        <f t="shared" si="167"/>
        <v>45919.63113425926</v>
      </c>
      <c r="R3540" t="s">
        <v>15766</v>
      </c>
      <c r="S3540" t="s">
        <v>30</v>
      </c>
      <c r="T35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0" s="5">
        <f>IF(tb_ship[[#This Row],[current_status]]&lt;&gt;"DELIVERED", "",
  ABS(tb_ship[[#This Row],[Formated_actual_delivery_timestamp]] - tb_ship[[#This Row],[Formatted_estimated_delivery_timestamp]])
)</f>
        <v>0.79459490741282934</v>
      </c>
      <c r="X3540">
        <v>1</v>
      </c>
      <c r="Y3540">
        <v>4</v>
      </c>
      <c r="Z3540" t="b">
        <v>0</v>
      </c>
    </row>
    <row r="3541" spans="1:26" hidden="1" x14ac:dyDescent="0.25">
      <c r="A3541" t="s">
        <v>15767</v>
      </c>
      <c r="B3541" t="s">
        <v>134</v>
      </c>
      <c r="C3541" t="s">
        <v>33</v>
      </c>
      <c r="D3541" t="s">
        <v>24</v>
      </c>
      <c r="E3541" t="s">
        <v>24</v>
      </c>
      <c r="F3541" t="s">
        <v>35</v>
      </c>
      <c r="G3541" t="s">
        <v>35</v>
      </c>
      <c r="I3541" t="b">
        <v>0</v>
      </c>
      <c r="J3541">
        <v>3.01</v>
      </c>
      <c r="K3541">
        <v>495.84</v>
      </c>
      <c r="L3541" t="s">
        <v>15768</v>
      </c>
      <c r="M3541" s="2">
        <f t="shared" si="165"/>
        <v>46013.700000000004</v>
      </c>
      <c r="N3541" t="s">
        <v>15769</v>
      </c>
      <c r="O3541" s="2">
        <f t="shared" si="166"/>
        <v>46016.934953703705</v>
      </c>
      <c r="P3541" t="s">
        <v>15770</v>
      </c>
      <c r="Q3541" s="2">
        <f t="shared" si="167"/>
        <v>46016.955312500002</v>
      </c>
      <c r="R3541" t="s">
        <v>15770</v>
      </c>
      <c r="S3541" t="s">
        <v>30</v>
      </c>
      <c r="T35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41" s="5">
        <f>IF(tb_ship[[#This Row],[current_status]]&lt;&gt;"DELIVERED", "",
  ABS(tb_ship[[#This Row],[Formated_actual_delivery_timestamp]] - tb_ship[[#This Row],[Formatted_estimated_delivery_timestamp]])
)</f>
        <v>2.0358796296932269E-2</v>
      </c>
      <c r="X3541">
        <v>2</v>
      </c>
      <c r="Y3541">
        <v>1</v>
      </c>
      <c r="Z3541" t="b">
        <v>0</v>
      </c>
    </row>
    <row r="3542" spans="1:26" hidden="1" x14ac:dyDescent="0.25">
      <c r="A3542" t="s">
        <v>15771</v>
      </c>
      <c r="B3542" t="s">
        <v>67</v>
      </c>
      <c r="C3542" t="s">
        <v>33</v>
      </c>
      <c r="D3542" t="s">
        <v>59</v>
      </c>
      <c r="E3542" t="s">
        <v>52</v>
      </c>
      <c r="F3542" t="s">
        <v>313</v>
      </c>
      <c r="G3542" t="s">
        <v>76</v>
      </c>
      <c r="H3542" t="s">
        <v>613</v>
      </c>
      <c r="I3542" t="b">
        <v>0</v>
      </c>
      <c r="J3542">
        <v>5.44</v>
      </c>
      <c r="K3542">
        <v>521.66</v>
      </c>
      <c r="L3542" t="s">
        <v>15772</v>
      </c>
      <c r="M3542" s="2">
        <f t="shared" si="165"/>
        <v>46041.479166666672</v>
      </c>
      <c r="N3542" t="s">
        <v>15773</v>
      </c>
      <c r="O3542" s="2">
        <f t="shared" si="166"/>
        <v>46050.066805555558</v>
      </c>
      <c r="P3542" t="s">
        <v>15774</v>
      </c>
      <c r="Q3542" s="2">
        <f t="shared" si="167"/>
        <v>46049.614768518521</v>
      </c>
      <c r="R3542" t="s">
        <v>15774</v>
      </c>
      <c r="S3542" t="s">
        <v>30</v>
      </c>
      <c r="T3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2" s="5">
        <f>IF(tb_ship[[#This Row],[current_status]]&lt;&gt;"DELIVERED", "",
  ABS(tb_ship[[#This Row],[Formated_actual_delivery_timestamp]] - tb_ship[[#This Row],[Formatted_estimated_delivery_timestamp]])
)</f>
        <v>0.45203703703737119</v>
      </c>
      <c r="X3542">
        <v>2</v>
      </c>
      <c r="Y3542">
        <v>3</v>
      </c>
      <c r="Z3542" t="b">
        <v>0</v>
      </c>
    </row>
    <row r="3543" spans="1:26" hidden="1" x14ac:dyDescent="0.25">
      <c r="A3543" t="s">
        <v>15775</v>
      </c>
      <c r="B3543" t="s">
        <v>512</v>
      </c>
      <c r="C3543" t="s">
        <v>51</v>
      </c>
      <c r="D3543" t="s">
        <v>44</v>
      </c>
      <c r="E3543" t="s">
        <v>24</v>
      </c>
      <c r="F3543" t="s">
        <v>135</v>
      </c>
      <c r="G3543" t="s">
        <v>196</v>
      </c>
      <c r="H3543" t="s">
        <v>181</v>
      </c>
      <c r="I3543" t="b">
        <v>1</v>
      </c>
      <c r="J3543">
        <v>186.96</v>
      </c>
      <c r="K3543">
        <v>2244.06</v>
      </c>
      <c r="L3543" t="s">
        <v>15776</v>
      </c>
      <c r="M3543" s="2">
        <f t="shared" si="165"/>
        <v>45877.335416666669</v>
      </c>
      <c r="N3543" t="s">
        <v>15777</v>
      </c>
      <c r="O3543" s="2">
        <f t="shared" si="166"/>
        <v>45880.337384259255</v>
      </c>
      <c r="P3543" t="s">
        <v>15778</v>
      </c>
      <c r="Q3543" s="2">
        <f t="shared" si="167"/>
        <v>45879.482569444444</v>
      </c>
      <c r="R3543" t="s">
        <v>15778</v>
      </c>
      <c r="S3543" t="s">
        <v>30</v>
      </c>
      <c r="T35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3" s="5">
        <f>IF(tb_ship[[#This Row],[current_status]]&lt;&gt;"DELIVERED", "",
  ABS(tb_ship[[#This Row],[Formated_actual_delivery_timestamp]] - tb_ship[[#This Row],[Formatted_estimated_delivery_timestamp]])
)</f>
        <v>0.85481481481110677</v>
      </c>
      <c r="X3543">
        <v>2</v>
      </c>
      <c r="Y3543">
        <v>5</v>
      </c>
      <c r="Z3543" t="b">
        <v>0</v>
      </c>
    </row>
    <row r="3544" spans="1:26" hidden="1" x14ac:dyDescent="0.25">
      <c r="A3544" t="s">
        <v>15779</v>
      </c>
      <c r="B3544" t="s">
        <v>58</v>
      </c>
      <c r="C3544" t="s">
        <v>33</v>
      </c>
      <c r="D3544" t="s">
        <v>915</v>
      </c>
      <c r="E3544" t="s">
        <v>24</v>
      </c>
      <c r="F3544" t="s">
        <v>5066</v>
      </c>
      <c r="G3544" t="s">
        <v>407</v>
      </c>
      <c r="H3544" t="s">
        <v>1551</v>
      </c>
      <c r="I3544" t="b">
        <v>1</v>
      </c>
      <c r="J3544">
        <v>30.42</v>
      </c>
      <c r="K3544">
        <v>1128.18</v>
      </c>
      <c r="L3544" t="s">
        <v>15780</v>
      </c>
      <c r="M3544" s="2">
        <f t="shared" si="165"/>
        <v>46057.635416666672</v>
      </c>
      <c r="N3544" t="s">
        <v>15781</v>
      </c>
      <c r="O3544" s="2">
        <f t="shared" si="166"/>
        <v>46065.307326388895</v>
      </c>
      <c r="P3544" t="s">
        <v>15782</v>
      </c>
      <c r="Q3544" s="2">
        <f t="shared" si="167"/>
        <v>46064.524733796301</v>
      </c>
      <c r="R3544" t="s">
        <v>15782</v>
      </c>
      <c r="S3544" t="s">
        <v>30</v>
      </c>
      <c r="T35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4" s="5">
        <f>IF(tb_ship[[#This Row],[current_status]]&lt;&gt;"DELIVERED", "",
  ABS(tb_ship[[#This Row],[Formated_actual_delivery_timestamp]] - tb_ship[[#This Row],[Formatted_estimated_delivery_timestamp]])
)</f>
        <v>0.7825925925935735</v>
      </c>
      <c r="X3544">
        <v>3</v>
      </c>
      <c r="Y3544">
        <v>4</v>
      </c>
      <c r="Z3544" t="b">
        <v>0</v>
      </c>
    </row>
    <row r="3545" spans="1:26" hidden="1" x14ac:dyDescent="0.25">
      <c r="A3545" t="s">
        <v>15783</v>
      </c>
      <c r="B3545" t="s">
        <v>470</v>
      </c>
      <c r="C3545" t="s">
        <v>33</v>
      </c>
      <c r="D3545" t="s">
        <v>301</v>
      </c>
      <c r="E3545" t="s">
        <v>24</v>
      </c>
      <c r="F3545" t="s">
        <v>987</v>
      </c>
      <c r="G3545" t="s">
        <v>196</v>
      </c>
      <c r="H3545" t="s">
        <v>1566</v>
      </c>
      <c r="I3545" t="b">
        <v>0</v>
      </c>
      <c r="J3545">
        <v>7.78</v>
      </c>
      <c r="K3545">
        <v>269.54000000000002</v>
      </c>
      <c r="L3545" t="s">
        <v>15784</v>
      </c>
      <c r="M3545" s="2">
        <f t="shared" si="165"/>
        <v>46046.671527777777</v>
      </c>
      <c r="N3545" t="s">
        <v>15785</v>
      </c>
      <c r="O3545" s="2">
        <f t="shared" si="166"/>
        <v>46054.934999999998</v>
      </c>
      <c r="P3545" t="s">
        <v>15786</v>
      </c>
      <c r="Q3545" s="2">
        <f t="shared" si="167"/>
        <v>46054.800150462965</v>
      </c>
      <c r="R3545" t="s">
        <v>15786</v>
      </c>
      <c r="S3545" t="s">
        <v>30</v>
      </c>
      <c r="T35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5" s="5">
        <f>IF(tb_ship[[#This Row],[current_status]]&lt;&gt;"DELIVERED", "",
  ABS(tb_ship[[#This Row],[Formated_actual_delivery_timestamp]] - tb_ship[[#This Row],[Formatted_estimated_delivery_timestamp]])
)</f>
        <v>0.13484953703300562</v>
      </c>
      <c r="X3545">
        <v>4</v>
      </c>
      <c r="Y3545">
        <v>4</v>
      </c>
      <c r="Z3545" t="b">
        <v>0</v>
      </c>
    </row>
    <row r="3546" spans="1:26" hidden="1" x14ac:dyDescent="0.25">
      <c r="A3546" t="s">
        <v>15787</v>
      </c>
      <c r="B3546" t="s">
        <v>58</v>
      </c>
      <c r="C3546" t="s">
        <v>51</v>
      </c>
      <c r="D3546" t="s">
        <v>24</v>
      </c>
      <c r="E3546" t="s">
        <v>44</v>
      </c>
      <c r="F3546" t="s">
        <v>273</v>
      </c>
      <c r="G3546" t="s">
        <v>45</v>
      </c>
      <c r="H3546" t="s">
        <v>735</v>
      </c>
      <c r="I3546" t="b">
        <v>1</v>
      </c>
      <c r="J3546">
        <v>55.65</v>
      </c>
      <c r="K3546">
        <v>680.78</v>
      </c>
      <c r="L3546" t="s">
        <v>15788</v>
      </c>
      <c r="M3546" s="2">
        <f t="shared" si="165"/>
        <v>45861.90625</v>
      </c>
      <c r="N3546" t="s">
        <v>15789</v>
      </c>
      <c r="O3546" s="2">
        <f t="shared" si="166"/>
        <v>45866.550219907411</v>
      </c>
      <c r="P3546" t="s">
        <v>15790</v>
      </c>
      <c r="Q3546" s="2">
        <f t="shared" si="167"/>
        <v>45866.332141203704</v>
      </c>
      <c r="R3546" t="s">
        <v>15791</v>
      </c>
      <c r="S3546" t="s">
        <v>30</v>
      </c>
      <c r="T3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6" s="5">
        <f>IF(tb_ship[[#This Row],[current_status]]&lt;&gt;"DELIVERED", "",
  ABS(tb_ship[[#This Row],[Formated_actual_delivery_timestamp]] - tb_ship[[#This Row],[Formatted_estimated_delivery_timestamp]])
)</f>
        <v>0.21807870370685123</v>
      </c>
      <c r="X3546">
        <v>2</v>
      </c>
      <c r="Y3546">
        <v>2</v>
      </c>
      <c r="Z3546" t="b">
        <v>0</v>
      </c>
    </row>
    <row r="3547" spans="1:26" hidden="1" x14ac:dyDescent="0.25">
      <c r="A3547" t="s">
        <v>15792</v>
      </c>
      <c r="B3547" t="s">
        <v>67</v>
      </c>
      <c r="C3547" t="s">
        <v>2146</v>
      </c>
      <c r="D3547" t="s">
        <v>24</v>
      </c>
      <c r="E3547" t="s">
        <v>24</v>
      </c>
      <c r="F3547" t="s">
        <v>68</v>
      </c>
      <c r="G3547" t="s">
        <v>189</v>
      </c>
      <c r="H3547" t="s">
        <v>69</v>
      </c>
      <c r="I3547" t="b">
        <v>0</v>
      </c>
      <c r="J3547">
        <v>12.38</v>
      </c>
      <c r="K3547">
        <v>192.09</v>
      </c>
      <c r="L3547" t="s">
        <v>15793</v>
      </c>
      <c r="M3547" s="2">
        <f t="shared" si="165"/>
        <v>46038.720138888893</v>
      </c>
      <c r="N3547" t="s">
        <v>15794</v>
      </c>
      <c r="O3547" s="2">
        <f t="shared" si="166"/>
        <v>46040.677175925928</v>
      </c>
      <c r="P3547" t="s">
        <v>15795</v>
      </c>
      <c r="Q3547" s="2">
        <f t="shared" si="167"/>
        <v>46040.405439814815</v>
      </c>
      <c r="R3547" t="s">
        <v>15795</v>
      </c>
      <c r="S3547" t="s">
        <v>30</v>
      </c>
      <c r="T35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47" s="5">
        <f>IF(tb_ship[[#This Row],[current_status]]&lt;&gt;"DELIVERED", "",
  ABS(tb_ship[[#This Row],[Formated_actual_delivery_timestamp]] - tb_ship[[#This Row],[Formatted_estimated_delivery_timestamp]])
)</f>
        <v>0.27173611111356877</v>
      </c>
      <c r="X3547">
        <v>2</v>
      </c>
      <c r="Y3547">
        <v>2</v>
      </c>
      <c r="Z3547" t="b">
        <v>0</v>
      </c>
    </row>
    <row r="3548" spans="1:26" hidden="1" x14ac:dyDescent="0.25">
      <c r="A3548" t="s">
        <v>15796</v>
      </c>
      <c r="B3548" t="s">
        <v>58</v>
      </c>
      <c r="C3548" t="s">
        <v>51</v>
      </c>
      <c r="D3548" t="s">
        <v>24</v>
      </c>
      <c r="E3548" t="s">
        <v>24</v>
      </c>
      <c r="F3548" t="s">
        <v>128</v>
      </c>
      <c r="G3548" t="s">
        <v>407</v>
      </c>
      <c r="H3548" t="s">
        <v>152</v>
      </c>
      <c r="I3548" t="b">
        <v>0</v>
      </c>
      <c r="J3548">
        <v>5.23</v>
      </c>
      <c r="K3548">
        <v>95.38</v>
      </c>
      <c r="L3548" t="s">
        <v>15797</v>
      </c>
      <c r="M3548" s="2">
        <f t="shared" si="165"/>
        <v>45883.756250000006</v>
      </c>
      <c r="N3548" t="s">
        <v>15798</v>
      </c>
      <c r="O3548" s="2">
        <f t="shared" si="166"/>
        <v>45886.024247685185</v>
      </c>
      <c r="P3548" t="s">
        <v>15799</v>
      </c>
      <c r="Q3548" s="2">
        <f t="shared" si="167"/>
        <v>45886.468993055561</v>
      </c>
      <c r="R3548" t="s">
        <v>15800</v>
      </c>
      <c r="S3548" t="s">
        <v>30</v>
      </c>
      <c r="T35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48" s="5">
        <f>IF(tb_ship[[#This Row],[current_status]]&lt;&gt;"DELIVERED", "",
  ABS(tb_ship[[#This Row],[Formated_actual_delivery_timestamp]] - tb_ship[[#This Row],[Formatted_estimated_delivery_timestamp]])
)</f>
        <v>0.44474537037604023</v>
      </c>
      <c r="X3548">
        <v>4</v>
      </c>
      <c r="Y3548">
        <v>2</v>
      </c>
      <c r="Z3548" t="b">
        <v>0</v>
      </c>
    </row>
    <row r="3549" spans="1:26" hidden="1" x14ac:dyDescent="0.25">
      <c r="A3549" t="s">
        <v>15801</v>
      </c>
      <c r="B3549" t="s">
        <v>203</v>
      </c>
      <c r="C3549" t="s">
        <v>43</v>
      </c>
      <c r="D3549" t="s">
        <v>44</v>
      </c>
      <c r="E3549" t="s">
        <v>116</v>
      </c>
      <c r="F3549" t="s">
        <v>45</v>
      </c>
      <c r="G3549" t="s">
        <v>1405</v>
      </c>
      <c r="H3549" t="s">
        <v>119</v>
      </c>
      <c r="I3549" t="b">
        <v>1</v>
      </c>
      <c r="J3549">
        <v>17.22</v>
      </c>
      <c r="K3549">
        <v>674.31</v>
      </c>
      <c r="L3549" t="s">
        <v>15802</v>
      </c>
      <c r="M3549" s="2">
        <f t="shared" si="165"/>
        <v>45840.609722222223</v>
      </c>
      <c r="N3549" t="s">
        <v>15803</v>
      </c>
      <c r="O3549" s="2">
        <f t="shared" si="166"/>
        <v>45851.480682870366</v>
      </c>
      <c r="P3549" t="s">
        <v>15804</v>
      </c>
      <c r="Q3549" s="2">
        <f t="shared" si="167"/>
        <v>45851.574884259258</v>
      </c>
      <c r="R3549" t="s">
        <v>15805</v>
      </c>
      <c r="S3549" t="s">
        <v>30</v>
      </c>
      <c r="T35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49" s="5">
        <f>IF(tb_ship[[#This Row],[current_status]]&lt;&gt;"DELIVERED", "",
  ABS(tb_ship[[#This Row],[Formated_actual_delivery_timestamp]] - tb_ship[[#This Row],[Formatted_estimated_delivery_timestamp]])
)</f>
        <v>9.4201388892543036E-2</v>
      </c>
      <c r="X3549">
        <v>4</v>
      </c>
      <c r="Y3549">
        <v>2</v>
      </c>
      <c r="Z3549" t="b">
        <v>0</v>
      </c>
    </row>
    <row r="3550" spans="1:26" hidden="1" x14ac:dyDescent="0.25">
      <c r="A3550" t="s">
        <v>15806</v>
      </c>
      <c r="B3550" t="s">
        <v>42</v>
      </c>
      <c r="C3550" t="s">
        <v>43</v>
      </c>
      <c r="D3550" t="s">
        <v>24</v>
      </c>
      <c r="E3550" t="s">
        <v>34</v>
      </c>
      <c r="F3550" t="s">
        <v>128</v>
      </c>
      <c r="G3550" t="s">
        <v>230</v>
      </c>
      <c r="H3550" t="s">
        <v>259</v>
      </c>
      <c r="I3550" t="b">
        <v>1</v>
      </c>
      <c r="J3550">
        <v>41.55</v>
      </c>
      <c r="K3550">
        <v>1206.22</v>
      </c>
      <c r="L3550" t="s">
        <v>15807</v>
      </c>
      <c r="M3550" s="2">
        <f t="shared" si="165"/>
        <v>45887.291666666664</v>
      </c>
      <c r="N3550" t="s">
        <v>15808</v>
      </c>
      <c r="O3550" s="2">
        <f t="shared" si="166"/>
        <v>45892.53674768519</v>
      </c>
      <c r="Q3550" s="2" t="str">
        <f t="shared" si="167"/>
        <v/>
      </c>
      <c r="R3550" t="s">
        <v>15809</v>
      </c>
      <c r="S3550" t="s">
        <v>140</v>
      </c>
      <c r="T35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50" s="5" t="str">
        <f>IF(tb_ship[[#This Row],[current_status]]&lt;&gt;"DELIVERED", "",
  ABS(tb_ship[[#This Row],[Formated_actual_delivery_timestamp]] - tb_ship[[#This Row],[Formatted_estimated_delivery_timestamp]])
)</f>
        <v/>
      </c>
      <c r="V3550" t="s">
        <v>2031</v>
      </c>
      <c r="X3550">
        <v>4</v>
      </c>
      <c r="Y3550">
        <v>4</v>
      </c>
      <c r="Z3550" t="b">
        <v>1</v>
      </c>
    </row>
    <row r="3551" spans="1:26" hidden="1" x14ac:dyDescent="0.25">
      <c r="A3551" t="s">
        <v>15810</v>
      </c>
      <c r="B3551" t="s">
        <v>150</v>
      </c>
      <c r="C3551" t="s">
        <v>23</v>
      </c>
      <c r="D3551" t="s">
        <v>187</v>
      </c>
      <c r="E3551" t="s">
        <v>24</v>
      </c>
      <c r="F3551" t="s">
        <v>597</v>
      </c>
      <c r="G3551" t="s">
        <v>68</v>
      </c>
      <c r="H3551" t="s">
        <v>286</v>
      </c>
      <c r="I3551" t="b">
        <v>1</v>
      </c>
      <c r="J3551">
        <v>3.34</v>
      </c>
      <c r="K3551">
        <v>113.27</v>
      </c>
      <c r="L3551" t="s">
        <v>15811</v>
      </c>
      <c r="M3551" s="2">
        <f t="shared" si="165"/>
        <v>46023.417361111111</v>
      </c>
      <c r="N3551" t="s">
        <v>15812</v>
      </c>
      <c r="O3551" s="2">
        <f t="shared" si="166"/>
        <v>46028.295405092591</v>
      </c>
      <c r="P3551" t="s">
        <v>15813</v>
      </c>
      <c r="Q3551" s="2">
        <f t="shared" si="167"/>
        <v>46028.1171412037</v>
      </c>
      <c r="R3551" t="s">
        <v>15813</v>
      </c>
      <c r="S3551" t="s">
        <v>30</v>
      </c>
      <c r="T35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51" s="5">
        <f>IF(tb_ship[[#This Row],[current_status]]&lt;&gt;"DELIVERED", "",
  ABS(tb_ship[[#This Row],[Formated_actual_delivery_timestamp]] - tb_ship[[#This Row],[Formatted_estimated_delivery_timestamp]])
)</f>
        <v>0.17826388889079681</v>
      </c>
      <c r="X3551">
        <v>2</v>
      </c>
      <c r="Y3551">
        <v>2</v>
      </c>
      <c r="Z3551" t="b">
        <v>0</v>
      </c>
    </row>
    <row r="3552" spans="1:26" hidden="1" x14ac:dyDescent="0.25">
      <c r="A3552" t="s">
        <v>15814</v>
      </c>
      <c r="B3552" t="s">
        <v>279</v>
      </c>
      <c r="C3552" t="s">
        <v>23</v>
      </c>
      <c r="D3552" t="s">
        <v>24</v>
      </c>
      <c r="E3552" t="s">
        <v>24</v>
      </c>
      <c r="F3552" t="s">
        <v>1259</v>
      </c>
      <c r="G3552" t="s">
        <v>93</v>
      </c>
      <c r="H3552" t="s">
        <v>26</v>
      </c>
      <c r="I3552" t="b">
        <v>0</v>
      </c>
      <c r="J3552">
        <v>46.3</v>
      </c>
      <c r="K3552">
        <v>2676.08</v>
      </c>
      <c r="L3552" t="s">
        <v>15815</v>
      </c>
      <c r="M3552" s="2">
        <f t="shared" si="165"/>
        <v>46004.665277777778</v>
      </c>
      <c r="N3552" t="s">
        <v>15816</v>
      </c>
      <c r="O3552" s="2">
        <f t="shared" si="166"/>
        <v>46006.394386574073</v>
      </c>
      <c r="Q3552" s="2" t="str">
        <f t="shared" si="167"/>
        <v/>
      </c>
      <c r="R3552" t="s">
        <v>15817</v>
      </c>
      <c r="S3552" t="s">
        <v>140</v>
      </c>
      <c r="T35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52" s="5" t="str">
        <f>IF(tb_ship[[#This Row],[current_status]]&lt;&gt;"DELIVERED", "",
  ABS(tb_ship[[#This Row],[Formated_actual_delivery_timestamp]] - tb_ship[[#This Row],[Formatted_estimated_delivery_timestamp]])
)</f>
        <v/>
      </c>
      <c r="V3552" t="s">
        <v>400</v>
      </c>
      <c r="W3552" t="s">
        <v>1785</v>
      </c>
      <c r="X3552">
        <v>6</v>
      </c>
      <c r="Y3552">
        <v>2</v>
      </c>
      <c r="Z3552" t="b">
        <v>1</v>
      </c>
    </row>
    <row r="3553" spans="1:26" hidden="1" x14ac:dyDescent="0.25">
      <c r="A3553" t="s">
        <v>15818</v>
      </c>
      <c r="B3553" t="s">
        <v>279</v>
      </c>
      <c r="C3553" t="s">
        <v>51</v>
      </c>
      <c r="D3553" t="s">
        <v>187</v>
      </c>
      <c r="E3553" t="s">
        <v>24</v>
      </c>
      <c r="F3553" t="s">
        <v>188</v>
      </c>
      <c r="G3553" t="s">
        <v>249</v>
      </c>
      <c r="H3553" t="s">
        <v>190</v>
      </c>
      <c r="I3553" t="b">
        <v>1</v>
      </c>
      <c r="J3553">
        <v>27.97</v>
      </c>
      <c r="K3553">
        <v>736.7</v>
      </c>
      <c r="L3553" t="s">
        <v>15819</v>
      </c>
      <c r="M3553" s="2">
        <f t="shared" si="165"/>
        <v>46078.490277777775</v>
      </c>
      <c r="N3553" t="s">
        <v>15820</v>
      </c>
      <c r="O3553" s="2">
        <f t="shared" si="166"/>
        <v>46082.165833333333</v>
      </c>
      <c r="Q3553" s="2" t="str">
        <f t="shared" si="167"/>
        <v/>
      </c>
      <c r="R3553" t="s">
        <v>15821</v>
      </c>
      <c r="S3553" t="s">
        <v>114</v>
      </c>
      <c r="T35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53" s="5" t="str">
        <f>IF(tb_ship[[#This Row],[current_status]]&lt;&gt;"DELIVERED", "",
  ABS(tb_ship[[#This Row],[Formated_actual_delivery_timestamp]] - tb_ship[[#This Row],[Formatted_estimated_delivery_timestamp]])
)</f>
        <v/>
      </c>
      <c r="X3553">
        <v>3</v>
      </c>
      <c r="Y3553">
        <v>4</v>
      </c>
      <c r="Z3553" t="b">
        <v>0</v>
      </c>
    </row>
    <row r="3554" spans="1:26" hidden="1" x14ac:dyDescent="0.25">
      <c r="A3554" t="s">
        <v>15822</v>
      </c>
      <c r="B3554" t="s">
        <v>32</v>
      </c>
      <c r="C3554" t="s">
        <v>33</v>
      </c>
      <c r="D3554" t="s">
        <v>44</v>
      </c>
      <c r="E3554" t="s">
        <v>24</v>
      </c>
      <c r="F3554" t="s">
        <v>45</v>
      </c>
      <c r="G3554" t="s">
        <v>376</v>
      </c>
      <c r="H3554" t="s">
        <v>181</v>
      </c>
      <c r="I3554" t="b">
        <v>1</v>
      </c>
      <c r="J3554">
        <v>44.32</v>
      </c>
      <c r="K3554">
        <v>738.51</v>
      </c>
      <c r="L3554" t="s">
        <v>15823</v>
      </c>
      <c r="M3554" s="2">
        <f t="shared" si="165"/>
        <v>45816.262499999997</v>
      </c>
      <c r="N3554" t="s">
        <v>15824</v>
      </c>
      <c r="O3554" s="2">
        <f t="shared" si="166"/>
        <v>45821.723703703705</v>
      </c>
      <c r="P3554" t="s">
        <v>15825</v>
      </c>
      <c r="Q3554" s="2">
        <f t="shared" si="167"/>
        <v>45820.989201388889</v>
      </c>
      <c r="R3554" t="s">
        <v>15825</v>
      </c>
      <c r="S3554" t="s">
        <v>30</v>
      </c>
      <c r="T35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54" s="5">
        <f>IF(tb_ship[[#This Row],[current_status]]&lt;&gt;"DELIVERED", "",
  ABS(tb_ship[[#This Row],[Formated_actual_delivery_timestamp]] - tb_ship[[#This Row],[Formatted_estimated_delivery_timestamp]])
)</f>
        <v>0.73450231481547235</v>
      </c>
      <c r="X3554">
        <v>3</v>
      </c>
      <c r="Y3554">
        <v>4</v>
      </c>
      <c r="Z3554" t="b">
        <v>0</v>
      </c>
    </row>
    <row r="3555" spans="1:26" x14ac:dyDescent="0.25">
      <c r="A3555" t="s">
        <v>15826</v>
      </c>
      <c r="B3555" t="s">
        <v>67</v>
      </c>
      <c r="C3555" t="s">
        <v>33</v>
      </c>
      <c r="D3555" t="s">
        <v>52</v>
      </c>
      <c r="E3555" t="s">
        <v>59</v>
      </c>
      <c r="F3555" t="s">
        <v>76</v>
      </c>
      <c r="G3555" t="s">
        <v>61</v>
      </c>
      <c r="I3555" t="b">
        <v>0</v>
      </c>
      <c r="J3555">
        <v>10.15</v>
      </c>
      <c r="K3555">
        <v>296.60000000000002</v>
      </c>
      <c r="L3555" t="s">
        <v>15827</v>
      </c>
      <c r="M3555" s="2">
        <f t="shared" si="165"/>
        <v>45814.652083333334</v>
      </c>
      <c r="N3555" t="s">
        <v>15828</v>
      </c>
      <c r="O3555" s="2">
        <f t="shared" si="166"/>
        <v>45821.119814814818</v>
      </c>
      <c r="Q3555" s="2" t="str">
        <f t="shared" si="167"/>
        <v/>
      </c>
      <c r="R3555" t="s">
        <v>15829</v>
      </c>
      <c r="S3555" t="s">
        <v>156</v>
      </c>
      <c r="T35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55" s="5" t="str">
        <f>IF(tb_ship[[#This Row],[current_status]]&lt;&gt;"DELIVERED", "",
  ABS(tb_ship[[#This Row],[Formated_actual_delivery_timestamp]] - tb_ship[[#This Row],[Formatted_estimated_delivery_timestamp]])
)</f>
        <v/>
      </c>
      <c r="V3555" t="s">
        <v>1798</v>
      </c>
      <c r="X3555">
        <v>9</v>
      </c>
      <c r="Y3555">
        <v>2</v>
      </c>
      <c r="Z3555" t="b">
        <v>1</v>
      </c>
    </row>
    <row r="3556" spans="1:26" hidden="1" x14ac:dyDescent="0.25">
      <c r="A3556" t="s">
        <v>15830</v>
      </c>
      <c r="B3556" t="s">
        <v>58</v>
      </c>
      <c r="C3556" t="s">
        <v>33</v>
      </c>
      <c r="D3556" t="s">
        <v>116</v>
      </c>
      <c r="E3556" t="s">
        <v>24</v>
      </c>
      <c r="F3556" t="s">
        <v>1405</v>
      </c>
      <c r="G3556" t="s">
        <v>407</v>
      </c>
      <c r="H3556" t="s">
        <v>377</v>
      </c>
      <c r="I3556" t="b">
        <v>1</v>
      </c>
      <c r="J3556">
        <v>16.29</v>
      </c>
      <c r="K3556">
        <v>485.48</v>
      </c>
      <c r="L3556" t="s">
        <v>15831</v>
      </c>
      <c r="M3556" s="2">
        <f t="shared" si="165"/>
        <v>45854.459722222222</v>
      </c>
      <c r="N3556" t="s">
        <v>15832</v>
      </c>
      <c r="O3556" s="2">
        <f t="shared" si="166"/>
        <v>45861.106111111112</v>
      </c>
      <c r="P3556" t="s">
        <v>15833</v>
      </c>
      <c r="Q3556" s="2">
        <f t="shared" si="167"/>
        <v>45861.000578703701</v>
      </c>
      <c r="R3556" t="s">
        <v>15833</v>
      </c>
      <c r="S3556" t="s">
        <v>30</v>
      </c>
      <c r="T35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56" s="5">
        <f>IF(tb_ship[[#This Row],[current_status]]&lt;&gt;"DELIVERED", "",
  ABS(tb_ship[[#This Row],[Formated_actual_delivery_timestamp]] - tb_ship[[#This Row],[Formatted_estimated_delivery_timestamp]])
)</f>
        <v>0.10553240741137415</v>
      </c>
      <c r="X3556">
        <v>2</v>
      </c>
      <c r="Y3556">
        <v>5</v>
      </c>
      <c r="Z3556" t="b">
        <v>0</v>
      </c>
    </row>
    <row r="3557" spans="1:26" hidden="1" x14ac:dyDescent="0.25">
      <c r="A3557" t="s">
        <v>15834</v>
      </c>
      <c r="B3557" t="s">
        <v>58</v>
      </c>
      <c r="C3557" t="s">
        <v>43</v>
      </c>
      <c r="D3557" t="s">
        <v>59</v>
      </c>
      <c r="E3557" t="s">
        <v>52</v>
      </c>
      <c r="F3557" t="s">
        <v>313</v>
      </c>
      <c r="G3557" t="s">
        <v>329</v>
      </c>
      <c r="H3557" t="s">
        <v>1077</v>
      </c>
      <c r="I3557" t="b">
        <v>0</v>
      </c>
      <c r="J3557">
        <v>24.64</v>
      </c>
      <c r="K3557">
        <v>385.74</v>
      </c>
      <c r="L3557" t="s">
        <v>15835</v>
      </c>
      <c r="M3557" s="2">
        <f t="shared" si="165"/>
        <v>46009.473611111112</v>
      </c>
      <c r="N3557" t="s">
        <v>15836</v>
      </c>
      <c r="O3557" s="2">
        <f t="shared" si="166"/>
        <v>46016.038634259261</v>
      </c>
      <c r="P3557" t="s">
        <v>15837</v>
      </c>
      <c r="Q3557" s="2">
        <f t="shared" si="167"/>
        <v>46015.636863425927</v>
      </c>
      <c r="R3557" t="s">
        <v>15837</v>
      </c>
      <c r="S3557" t="s">
        <v>30</v>
      </c>
      <c r="T35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57" s="5">
        <f>IF(tb_ship[[#This Row],[current_status]]&lt;&gt;"DELIVERED", "",
  ABS(tb_ship[[#This Row],[Formated_actual_delivery_timestamp]] - tb_ship[[#This Row],[Formatted_estimated_delivery_timestamp]])
)</f>
        <v>0.40177083333401242</v>
      </c>
      <c r="X3557">
        <v>3</v>
      </c>
      <c r="Y3557">
        <v>3</v>
      </c>
      <c r="Z3557" t="b">
        <v>0</v>
      </c>
    </row>
    <row r="3558" spans="1:26" hidden="1" x14ac:dyDescent="0.25">
      <c r="A3558" t="s">
        <v>15838</v>
      </c>
      <c r="B3558" t="s">
        <v>58</v>
      </c>
      <c r="C3558" t="s">
        <v>33</v>
      </c>
      <c r="D3558" t="s">
        <v>52</v>
      </c>
      <c r="E3558" t="s">
        <v>59</v>
      </c>
      <c r="F3558" t="s">
        <v>1892</v>
      </c>
      <c r="G3558" t="s">
        <v>471</v>
      </c>
      <c r="H3558" t="s">
        <v>314</v>
      </c>
      <c r="I3558" t="b">
        <v>0</v>
      </c>
      <c r="J3558">
        <v>29.63</v>
      </c>
      <c r="K3558">
        <v>1222.5</v>
      </c>
      <c r="L3558" t="s">
        <v>15839</v>
      </c>
      <c r="M3558" s="2">
        <f t="shared" si="165"/>
        <v>45910.769444444442</v>
      </c>
      <c r="N3558" t="s">
        <v>15840</v>
      </c>
      <c r="O3558" s="2">
        <f t="shared" si="166"/>
        <v>45918.970659722225</v>
      </c>
      <c r="P3558" t="s">
        <v>15841</v>
      </c>
      <c r="Q3558" s="2">
        <f t="shared" si="167"/>
        <v>45919.440601851857</v>
      </c>
      <c r="R3558" t="s">
        <v>15841</v>
      </c>
      <c r="S3558" t="s">
        <v>30</v>
      </c>
      <c r="T35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58" s="5">
        <f>IF(tb_ship[[#This Row],[current_status]]&lt;&gt;"DELIVERED", "",
  ABS(tb_ship[[#This Row],[Formated_actual_delivery_timestamp]] - tb_ship[[#This Row],[Formatted_estimated_delivery_timestamp]])
)</f>
        <v>0.46994212963181781</v>
      </c>
      <c r="X3558">
        <v>2</v>
      </c>
      <c r="Y3558">
        <v>31</v>
      </c>
      <c r="Z3558" t="b">
        <v>0</v>
      </c>
    </row>
    <row r="3559" spans="1:26" x14ac:dyDescent="0.25">
      <c r="A3559" t="s">
        <v>15842</v>
      </c>
      <c r="B3559" t="s">
        <v>99</v>
      </c>
      <c r="C3559" t="s">
        <v>43</v>
      </c>
      <c r="D3559" t="s">
        <v>301</v>
      </c>
      <c r="E3559" t="s">
        <v>24</v>
      </c>
      <c r="F3559" t="s">
        <v>302</v>
      </c>
      <c r="G3559" t="s">
        <v>128</v>
      </c>
      <c r="H3559" t="s">
        <v>303</v>
      </c>
      <c r="I3559" t="b">
        <v>1</v>
      </c>
      <c r="J3559">
        <v>14.17</v>
      </c>
      <c r="K3559">
        <v>281.76</v>
      </c>
      <c r="L3559" t="s">
        <v>15843</v>
      </c>
      <c r="M3559" s="2">
        <f t="shared" si="165"/>
        <v>45856.401388888888</v>
      </c>
      <c r="N3559" t="s">
        <v>15844</v>
      </c>
      <c r="O3559" s="2">
        <f t="shared" si="166"/>
        <v>45865.535497685189</v>
      </c>
      <c r="Q3559" s="2" t="str">
        <f t="shared" si="167"/>
        <v/>
      </c>
      <c r="R3559" t="s">
        <v>15845</v>
      </c>
      <c r="S3559" t="s">
        <v>156</v>
      </c>
      <c r="T35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59" s="5" t="str">
        <f>IF(tb_ship[[#This Row],[current_status]]&lt;&gt;"DELIVERED", "",
  ABS(tb_ship[[#This Row],[Formated_actual_delivery_timestamp]] - tb_ship[[#This Row],[Formatted_estimated_delivery_timestamp]])
)</f>
        <v/>
      </c>
      <c r="V3559" t="s">
        <v>157</v>
      </c>
      <c r="W3559" t="s">
        <v>743</v>
      </c>
      <c r="X3559">
        <v>3</v>
      </c>
      <c r="Y3559">
        <v>2</v>
      </c>
      <c r="Z3559" t="b">
        <v>1</v>
      </c>
    </row>
    <row r="3560" spans="1:26" hidden="1" x14ac:dyDescent="0.25">
      <c r="A3560" t="s">
        <v>15846</v>
      </c>
      <c r="B3560" t="s">
        <v>186</v>
      </c>
      <c r="C3560" t="s">
        <v>43</v>
      </c>
      <c r="D3560" t="s">
        <v>44</v>
      </c>
      <c r="E3560" t="s">
        <v>24</v>
      </c>
      <c r="F3560" t="s">
        <v>109</v>
      </c>
      <c r="G3560" t="s">
        <v>1833</v>
      </c>
      <c r="H3560" t="s">
        <v>46</v>
      </c>
      <c r="I3560" t="b">
        <v>1</v>
      </c>
      <c r="J3560">
        <v>44.49</v>
      </c>
      <c r="K3560">
        <v>1722.84</v>
      </c>
      <c r="L3560" t="s">
        <v>15847</v>
      </c>
      <c r="M3560" s="2">
        <f t="shared" si="165"/>
        <v>46022.421527777777</v>
      </c>
      <c r="N3560" t="s">
        <v>15848</v>
      </c>
      <c r="O3560" s="2">
        <f t="shared" si="166"/>
        <v>46029.202743055554</v>
      </c>
      <c r="P3560" t="s">
        <v>15849</v>
      </c>
      <c r="Q3560" s="2">
        <f t="shared" si="167"/>
        <v>46029.368773148148</v>
      </c>
      <c r="R3560" t="s">
        <v>15849</v>
      </c>
      <c r="S3560" t="s">
        <v>30</v>
      </c>
      <c r="T35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0" s="5">
        <f>IF(tb_ship[[#This Row],[current_status]]&lt;&gt;"DELIVERED", "",
  ABS(tb_ship[[#This Row],[Formated_actual_delivery_timestamp]] - tb_ship[[#This Row],[Formatted_estimated_delivery_timestamp]])
)</f>
        <v>0.16603009259415558</v>
      </c>
      <c r="X3560">
        <v>2</v>
      </c>
      <c r="Y3560">
        <v>3</v>
      </c>
      <c r="Z3560" t="b">
        <v>0</v>
      </c>
    </row>
    <row r="3561" spans="1:26" hidden="1" x14ac:dyDescent="0.25">
      <c r="A3561" t="s">
        <v>15850</v>
      </c>
      <c r="B3561" t="s">
        <v>687</v>
      </c>
      <c r="C3561" t="s">
        <v>33</v>
      </c>
      <c r="D3561" t="s">
        <v>24</v>
      </c>
      <c r="E3561" t="s">
        <v>24</v>
      </c>
      <c r="F3561" t="s">
        <v>189</v>
      </c>
      <c r="G3561" t="s">
        <v>35</v>
      </c>
      <c r="H3561" t="s">
        <v>69</v>
      </c>
      <c r="I3561" t="b">
        <v>0</v>
      </c>
      <c r="J3561">
        <v>18.02</v>
      </c>
      <c r="K3561">
        <v>373.38</v>
      </c>
      <c r="L3561" t="s">
        <v>15851</v>
      </c>
      <c r="M3561" s="2">
        <f t="shared" si="165"/>
        <v>45967.506250000006</v>
      </c>
      <c r="N3561" t="s">
        <v>15852</v>
      </c>
      <c r="O3561" s="2">
        <f t="shared" si="166"/>
        <v>45968.905358796299</v>
      </c>
      <c r="P3561" t="s">
        <v>15853</v>
      </c>
      <c r="Q3561" s="2">
        <f t="shared" si="167"/>
        <v>45968.7659837963</v>
      </c>
      <c r="R3561" t="s">
        <v>15854</v>
      </c>
      <c r="S3561" t="s">
        <v>30</v>
      </c>
      <c r="T35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61" s="5">
        <f>IF(tb_ship[[#This Row],[current_status]]&lt;&gt;"DELIVERED", "",
  ABS(tb_ship[[#This Row],[Formated_actual_delivery_timestamp]] - tb_ship[[#This Row],[Formatted_estimated_delivery_timestamp]])
)</f>
        <v>0.13937499999883585</v>
      </c>
      <c r="X3561">
        <v>4</v>
      </c>
      <c r="Y3561">
        <v>2</v>
      </c>
      <c r="Z3561" t="b">
        <v>0</v>
      </c>
    </row>
    <row r="3562" spans="1:26" hidden="1" x14ac:dyDescent="0.25">
      <c r="A3562" t="s">
        <v>15855</v>
      </c>
      <c r="B3562" t="s">
        <v>58</v>
      </c>
      <c r="C3562" t="s">
        <v>33</v>
      </c>
      <c r="D3562" t="s">
        <v>24</v>
      </c>
      <c r="E3562" t="s">
        <v>24</v>
      </c>
      <c r="F3562" t="s">
        <v>68</v>
      </c>
      <c r="G3562" t="s">
        <v>128</v>
      </c>
      <c r="H3562" t="s">
        <v>152</v>
      </c>
      <c r="I3562" t="b">
        <v>0</v>
      </c>
      <c r="J3562">
        <v>6.86</v>
      </c>
      <c r="K3562">
        <v>231.74</v>
      </c>
      <c r="L3562" t="s">
        <v>15856</v>
      </c>
      <c r="M3562" s="2">
        <f t="shared" si="165"/>
        <v>45866.618750000001</v>
      </c>
      <c r="N3562" t="s">
        <v>15857</v>
      </c>
      <c r="O3562" s="2">
        <f t="shared" si="166"/>
        <v>45870.275358796302</v>
      </c>
      <c r="P3562" t="s">
        <v>15858</v>
      </c>
      <c r="Q3562" s="2">
        <f t="shared" si="167"/>
        <v>45869.816504629634</v>
      </c>
      <c r="R3562" t="s">
        <v>15858</v>
      </c>
      <c r="S3562" t="s">
        <v>30</v>
      </c>
      <c r="T35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62" s="5">
        <f>IF(tb_ship[[#This Row],[current_status]]&lt;&gt;"DELIVERED", "",
  ABS(tb_ship[[#This Row],[Formated_actual_delivery_timestamp]] - tb_ship[[#This Row],[Formatted_estimated_delivery_timestamp]])
)</f>
        <v>0.45885416666715173</v>
      </c>
      <c r="X3562">
        <v>1</v>
      </c>
      <c r="Y3562">
        <v>1</v>
      </c>
      <c r="Z3562" t="b">
        <v>0</v>
      </c>
    </row>
    <row r="3563" spans="1:26" hidden="1" x14ac:dyDescent="0.25">
      <c r="A3563" t="s">
        <v>15859</v>
      </c>
      <c r="B3563" t="s">
        <v>67</v>
      </c>
      <c r="C3563" t="s">
        <v>23</v>
      </c>
      <c r="D3563" t="s">
        <v>59</v>
      </c>
      <c r="E3563" t="s">
        <v>52</v>
      </c>
      <c r="F3563" t="s">
        <v>471</v>
      </c>
      <c r="G3563" t="s">
        <v>161</v>
      </c>
      <c r="I3563" t="b">
        <v>0</v>
      </c>
      <c r="J3563">
        <v>1.42</v>
      </c>
      <c r="K3563">
        <v>67.61</v>
      </c>
      <c r="L3563" t="s">
        <v>15860</v>
      </c>
      <c r="M3563" s="2">
        <f t="shared" si="165"/>
        <v>46007.472222222226</v>
      </c>
      <c r="N3563" t="s">
        <v>15861</v>
      </c>
      <c r="O3563" s="2">
        <f t="shared" si="166"/>
        <v>46013.03905092593</v>
      </c>
      <c r="P3563" t="s">
        <v>15862</v>
      </c>
      <c r="Q3563" s="2">
        <f t="shared" si="167"/>
        <v>46013.50984953704</v>
      </c>
      <c r="R3563" t="s">
        <v>15862</v>
      </c>
      <c r="S3563" t="s">
        <v>30</v>
      </c>
      <c r="T35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3" s="5">
        <f>IF(tb_ship[[#This Row],[current_status]]&lt;&gt;"DELIVERED", "",
  ABS(tb_ship[[#This Row],[Formated_actual_delivery_timestamp]] - tb_ship[[#This Row],[Formatted_estimated_delivery_timestamp]])
)</f>
        <v>0.47079861110978527</v>
      </c>
      <c r="X3563">
        <v>2</v>
      </c>
      <c r="Y3563">
        <v>4</v>
      </c>
      <c r="Z3563" t="b">
        <v>0</v>
      </c>
    </row>
    <row r="3564" spans="1:26" hidden="1" x14ac:dyDescent="0.25">
      <c r="A3564" t="s">
        <v>15863</v>
      </c>
      <c r="B3564" t="s">
        <v>660</v>
      </c>
      <c r="C3564" t="s">
        <v>43</v>
      </c>
      <c r="D3564" t="s">
        <v>52</v>
      </c>
      <c r="E3564" t="s">
        <v>59</v>
      </c>
      <c r="F3564" t="s">
        <v>53</v>
      </c>
      <c r="G3564" t="s">
        <v>313</v>
      </c>
      <c r="H3564" t="s">
        <v>314</v>
      </c>
      <c r="I3564" t="b">
        <v>0</v>
      </c>
      <c r="J3564">
        <v>36.44</v>
      </c>
      <c r="K3564">
        <v>948.31</v>
      </c>
      <c r="L3564" t="s">
        <v>15864</v>
      </c>
      <c r="M3564" s="2">
        <f t="shared" si="165"/>
        <v>45945.693055555559</v>
      </c>
      <c r="N3564" t="s">
        <v>15865</v>
      </c>
      <c r="O3564" s="2">
        <f t="shared" si="166"/>
        <v>45951.065138888895</v>
      </c>
      <c r="P3564" t="s">
        <v>15866</v>
      </c>
      <c r="Q3564" s="2">
        <f t="shared" si="167"/>
        <v>45951.29414351852</v>
      </c>
      <c r="R3564" t="s">
        <v>15866</v>
      </c>
      <c r="S3564" t="s">
        <v>30</v>
      </c>
      <c r="T3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4" s="5">
        <f>IF(tb_ship[[#This Row],[current_status]]&lt;&gt;"DELIVERED", "",
  ABS(tb_ship[[#This Row],[Formated_actual_delivery_timestamp]] - tb_ship[[#This Row],[Formatted_estimated_delivery_timestamp]])
)</f>
        <v>0.229004629625706</v>
      </c>
      <c r="X3564">
        <v>4</v>
      </c>
      <c r="Y3564">
        <v>3</v>
      </c>
      <c r="Z3564" t="b">
        <v>0</v>
      </c>
    </row>
    <row r="3565" spans="1:26" hidden="1" x14ac:dyDescent="0.25">
      <c r="A3565" t="s">
        <v>15867</v>
      </c>
      <c r="B3565" t="s">
        <v>99</v>
      </c>
      <c r="C3565" t="s">
        <v>33</v>
      </c>
      <c r="D3565" t="s">
        <v>24</v>
      </c>
      <c r="E3565" t="s">
        <v>24</v>
      </c>
      <c r="F3565" t="s">
        <v>407</v>
      </c>
      <c r="G3565" t="s">
        <v>196</v>
      </c>
      <c r="H3565" t="s">
        <v>152</v>
      </c>
      <c r="I3565" t="b">
        <v>0</v>
      </c>
      <c r="J3565">
        <v>13.94</v>
      </c>
      <c r="K3565">
        <v>114.4</v>
      </c>
      <c r="L3565" t="s">
        <v>15868</v>
      </c>
      <c r="M3565" s="2">
        <f t="shared" si="165"/>
        <v>45817.700000000004</v>
      </c>
      <c r="N3565" t="s">
        <v>15869</v>
      </c>
      <c r="O3565" s="2">
        <f t="shared" si="166"/>
        <v>45821.377326388894</v>
      </c>
      <c r="P3565" t="s">
        <v>15870</v>
      </c>
      <c r="Q3565" s="2">
        <f t="shared" si="167"/>
        <v>45821.034641203703</v>
      </c>
      <c r="R3565" t="s">
        <v>15870</v>
      </c>
      <c r="S3565" t="s">
        <v>30</v>
      </c>
      <c r="T35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65" s="5">
        <f>IF(tb_ship[[#This Row],[current_status]]&lt;&gt;"DELIVERED", "",
  ABS(tb_ship[[#This Row],[Formated_actual_delivery_timestamp]] - tb_ship[[#This Row],[Formatted_estimated_delivery_timestamp]])
)</f>
        <v>0.3426851851909305</v>
      </c>
      <c r="X3565">
        <v>1</v>
      </c>
      <c r="Y3565">
        <v>1</v>
      </c>
      <c r="Z3565" t="b">
        <v>0</v>
      </c>
    </row>
    <row r="3566" spans="1:26" hidden="1" x14ac:dyDescent="0.25">
      <c r="A3566" t="s">
        <v>15871</v>
      </c>
      <c r="B3566" t="s">
        <v>67</v>
      </c>
      <c r="C3566" t="s">
        <v>51</v>
      </c>
      <c r="D3566" t="s">
        <v>52</v>
      </c>
      <c r="E3566" t="s">
        <v>59</v>
      </c>
      <c r="F3566" t="s">
        <v>92</v>
      </c>
      <c r="G3566" t="s">
        <v>313</v>
      </c>
      <c r="H3566" t="s">
        <v>62</v>
      </c>
      <c r="I3566" t="b">
        <v>0</v>
      </c>
      <c r="J3566">
        <v>77.8</v>
      </c>
      <c r="K3566">
        <v>5039.41</v>
      </c>
      <c r="L3566" t="s">
        <v>15872</v>
      </c>
      <c r="M3566" s="2">
        <f t="shared" si="165"/>
        <v>46076.345138888893</v>
      </c>
      <c r="N3566" t="s">
        <v>15873</v>
      </c>
      <c r="O3566" s="2">
        <f t="shared" si="166"/>
        <v>46082.072291666671</v>
      </c>
      <c r="Q3566" s="2" t="str">
        <f t="shared" si="167"/>
        <v/>
      </c>
      <c r="R3566" t="s">
        <v>15874</v>
      </c>
      <c r="S3566" t="s">
        <v>114</v>
      </c>
      <c r="T35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66" s="5" t="str">
        <f>IF(tb_ship[[#This Row],[current_status]]&lt;&gt;"DELIVERED", "",
  ABS(tb_ship[[#This Row],[Formated_actual_delivery_timestamp]] - tb_ship[[#This Row],[Formatted_estimated_delivery_timestamp]])
)</f>
        <v/>
      </c>
      <c r="X3566">
        <v>3</v>
      </c>
      <c r="Y3566">
        <v>2</v>
      </c>
      <c r="Z3566" t="b">
        <v>0</v>
      </c>
    </row>
    <row r="3567" spans="1:26" hidden="1" x14ac:dyDescent="0.25">
      <c r="A3567" t="s">
        <v>15875</v>
      </c>
      <c r="B3567" t="s">
        <v>125</v>
      </c>
      <c r="C3567" t="s">
        <v>33</v>
      </c>
      <c r="D3567" t="s">
        <v>24</v>
      </c>
      <c r="E3567" t="s">
        <v>44</v>
      </c>
      <c r="F3567" t="s">
        <v>128</v>
      </c>
      <c r="G3567" t="s">
        <v>180</v>
      </c>
      <c r="H3567" t="s">
        <v>735</v>
      </c>
      <c r="I3567" t="b">
        <v>1</v>
      </c>
      <c r="J3567">
        <v>10.4</v>
      </c>
      <c r="K3567">
        <v>261.19</v>
      </c>
      <c r="L3567" t="s">
        <v>15876</v>
      </c>
      <c r="M3567" s="2">
        <f t="shared" si="165"/>
        <v>45839.527777777781</v>
      </c>
      <c r="N3567" t="s">
        <v>15877</v>
      </c>
      <c r="O3567" s="2">
        <f t="shared" si="166"/>
        <v>45848.395879629628</v>
      </c>
      <c r="P3567" t="s">
        <v>15878</v>
      </c>
      <c r="Q3567" s="2">
        <f t="shared" si="167"/>
        <v>45848.871481481481</v>
      </c>
      <c r="R3567" t="s">
        <v>15879</v>
      </c>
      <c r="S3567" t="s">
        <v>30</v>
      </c>
      <c r="T35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7" s="5">
        <f>IF(tb_ship[[#This Row],[current_status]]&lt;&gt;"DELIVERED", "",
  ABS(tb_ship[[#This Row],[Formated_actual_delivery_timestamp]] - tb_ship[[#This Row],[Formatted_estimated_delivery_timestamp]])
)</f>
        <v>0.47560185185284354</v>
      </c>
      <c r="X3567">
        <v>2</v>
      </c>
      <c r="Y3567">
        <v>5</v>
      </c>
      <c r="Z3567" t="b">
        <v>0</v>
      </c>
    </row>
    <row r="3568" spans="1:26" hidden="1" x14ac:dyDescent="0.25">
      <c r="A3568" t="s">
        <v>15880</v>
      </c>
      <c r="B3568" t="s">
        <v>99</v>
      </c>
      <c r="C3568" t="s">
        <v>51</v>
      </c>
      <c r="D3568" t="s">
        <v>24</v>
      </c>
      <c r="E3568" t="s">
        <v>24</v>
      </c>
      <c r="F3568" t="s">
        <v>189</v>
      </c>
      <c r="G3568" t="s">
        <v>407</v>
      </c>
      <c r="H3568" t="s">
        <v>152</v>
      </c>
      <c r="I3568" t="b">
        <v>0</v>
      </c>
      <c r="J3568">
        <v>19.190000000000001</v>
      </c>
      <c r="K3568">
        <v>301.33999999999997</v>
      </c>
      <c r="L3568" t="s">
        <v>15881</v>
      </c>
      <c r="M3568" s="2">
        <f t="shared" si="165"/>
        <v>45813.829861111117</v>
      </c>
      <c r="N3568" t="s">
        <v>15882</v>
      </c>
      <c r="O3568" s="2">
        <f t="shared" si="166"/>
        <v>45815.345439814817</v>
      </c>
      <c r="P3568" t="s">
        <v>15883</v>
      </c>
      <c r="Q3568" s="2">
        <f t="shared" si="167"/>
        <v>45815.436898148146</v>
      </c>
      <c r="R3568" t="s">
        <v>15884</v>
      </c>
      <c r="S3568" t="s">
        <v>30</v>
      </c>
      <c r="T35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8" s="5">
        <f>IF(tb_ship[[#This Row],[current_status]]&lt;&gt;"DELIVERED", "",
  ABS(tb_ship[[#This Row],[Formated_actual_delivery_timestamp]] - tb_ship[[#This Row],[Formatted_estimated_delivery_timestamp]])
)</f>
        <v>9.1458333328773733E-2</v>
      </c>
      <c r="X3568">
        <v>3</v>
      </c>
      <c r="Y3568">
        <v>2</v>
      </c>
      <c r="Z3568" t="b">
        <v>0</v>
      </c>
    </row>
    <row r="3569" spans="1:26" hidden="1" x14ac:dyDescent="0.25">
      <c r="A3569" t="s">
        <v>15885</v>
      </c>
      <c r="B3569" t="s">
        <v>58</v>
      </c>
      <c r="C3569" t="s">
        <v>43</v>
      </c>
      <c r="D3569" t="s">
        <v>44</v>
      </c>
      <c r="E3569" t="s">
        <v>24</v>
      </c>
      <c r="F3569" t="s">
        <v>45</v>
      </c>
      <c r="G3569" t="s">
        <v>249</v>
      </c>
      <c r="H3569" t="s">
        <v>46</v>
      </c>
      <c r="I3569" t="b">
        <v>1</v>
      </c>
      <c r="J3569">
        <v>3.38</v>
      </c>
      <c r="K3569">
        <v>28.72</v>
      </c>
      <c r="L3569" t="s">
        <v>15886</v>
      </c>
      <c r="M3569" s="2">
        <f t="shared" si="165"/>
        <v>45987.10833333333</v>
      </c>
      <c r="N3569" t="s">
        <v>15887</v>
      </c>
      <c r="O3569" s="2">
        <f t="shared" si="166"/>
        <v>45996.241712962961</v>
      </c>
      <c r="P3569" t="s">
        <v>15888</v>
      </c>
      <c r="Q3569" s="2">
        <f t="shared" si="167"/>
        <v>45996.348171296297</v>
      </c>
      <c r="R3569" t="s">
        <v>15889</v>
      </c>
      <c r="S3569" t="s">
        <v>30</v>
      </c>
      <c r="T35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69" s="5">
        <f>IF(tb_ship[[#This Row],[current_status]]&lt;&gt;"DELIVERED", "",
  ABS(tb_ship[[#This Row],[Formated_actual_delivery_timestamp]] - tb_ship[[#This Row],[Formatted_estimated_delivery_timestamp]])
)</f>
        <v>0.10645833333546761</v>
      </c>
      <c r="X3569">
        <v>3</v>
      </c>
      <c r="Y3569">
        <v>3</v>
      </c>
      <c r="Z3569" t="b">
        <v>0</v>
      </c>
    </row>
    <row r="3570" spans="1:26" hidden="1" x14ac:dyDescent="0.25">
      <c r="A3570" t="s">
        <v>15890</v>
      </c>
      <c r="B3570" t="s">
        <v>687</v>
      </c>
      <c r="C3570" t="s">
        <v>51</v>
      </c>
      <c r="D3570" t="s">
        <v>116</v>
      </c>
      <c r="E3570" t="s">
        <v>24</v>
      </c>
      <c r="F3570" t="s">
        <v>136</v>
      </c>
      <c r="G3570" t="s">
        <v>25</v>
      </c>
      <c r="H3570" t="s">
        <v>2128</v>
      </c>
      <c r="I3570" t="b">
        <v>1</v>
      </c>
      <c r="J3570">
        <v>11.95</v>
      </c>
      <c r="K3570">
        <v>518.86</v>
      </c>
      <c r="L3570" t="s">
        <v>15891</v>
      </c>
      <c r="M3570" s="2">
        <f t="shared" si="165"/>
        <v>45989.62222222222</v>
      </c>
      <c r="N3570" t="s">
        <v>15892</v>
      </c>
      <c r="O3570" s="2">
        <f t="shared" si="166"/>
        <v>45998.077685185184</v>
      </c>
      <c r="Q3570" s="2" t="str">
        <f t="shared" si="167"/>
        <v/>
      </c>
      <c r="R3570" t="s">
        <v>15893</v>
      </c>
      <c r="S3570" t="s">
        <v>140</v>
      </c>
      <c r="T35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70" s="5" t="str">
        <f>IF(tb_ship[[#This Row],[current_status]]&lt;&gt;"DELIVERED", "",
  ABS(tb_ship[[#This Row],[Formated_actual_delivery_timestamp]] - tb_ship[[#This Row],[Formatted_estimated_delivery_timestamp]])
)</f>
        <v/>
      </c>
      <c r="V3570" t="s">
        <v>194</v>
      </c>
      <c r="X3570">
        <v>3</v>
      </c>
      <c r="Y3570">
        <v>5</v>
      </c>
      <c r="Z3570" t="b">
        <v>1</v>
      </c>
    </row>
    <row r="3571" spans="1:26" hidden="1" x14ac:dyDescent="0.25">
      <c r="A3571" t="s">
        <v>15894</v>
      </c>
      <c r="B3571" t="s">
        <v>687</v>
      </c>
      <c r="C3571" t="s">
        <v>23</v>
      </c>
      <c r="D3571" t="s">
        <v>24</v>
      </c>
      <c r="E3571" t="s">
        <v>24</v>
      </c>
      <c r="F3571" t="s">
        <v>68</v>
      </c>
      <c r="G3571" t="s">
        <v>189</v>
      </c>
      <c r="H3571" t="s">
        <v>26</v>
      </c>
      <c r="I3571" t="b">
        <v>0</v>
      </c>
      <c r="J3571">
        <v>20.52</v>
      </c>
      <c r="K3571">
        <v>730.36</v>
      </c>
      <c r="L3571" t="s">
        <v>15895</v>
      </c>
      <c r="M3571" s="2">
        <f t="shared" si="165"/>
        <v>46010.711805555555</v>
      </c>
      <c r="N3571" t="s">
        <v>15896</v>
      </c>
      <c r="O3571" s="2">
        <f t="shared" si="166"/>
        <v>46011.606435185182</v>
      </c>
      <c r="P3571" t="s">
        <v>15897</v>
      </c>
      <c r="Q3571" s="2">
        <f t="shared" si="167"/>
        <v>46011.426249999997</v>
      </c>
      <c r="R3571" t="s">
        <v>15898</v>
      </c>
      <c r="S3571" t="s">
        <v>30</v>
      </c>
      <c r="T35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71" s="5">
        <f>IF(tb_ship[[#This Row],[current_status]]&lt;&gt;"DELIVERED", "",
  ABS(tb_ship[[#This Row],[Formated_actual_delivery_timestamp]] - tb_ship[[#This Row],[Formatted_estimated_delivery_timestamp]])
)</f>
        <v>0.18018518518510973</v>
      </c>
      <c r="X3571">
        <v>1</v>
      </c>
      <c r="Y3571">
        <v>2</v>
      </c>
      <c r="Z3571" t="b">
        <v>0</v>
      </c>
    </row>
    <row r="3572" spans="1:26" hidden="1" x14ac:dyDescent="0.25">
      <c r="A3572" t="s">
        <v>15899</v>
      </c>
      <c r="B3572" t="s">
        <v>42</v>
      </c>
      <c r="D3572" t="s">
        <v>173</v>
      </c>
      <c r="E3572" t="s">
        <v>52</v>
      </c>
      <c r="F3572" t="s">
        <v>460</v>
      </c>
      <c r="G3572" t="s">
        <v>329</v>
      </c>
      <c r="H3572" t="s">
        <v>292</v>
      </c>
      <c r="I3572" t="b">
        <v>0</v>
      </c>
      <c r="J3572">
        <v>1.8</v>
      </c>
      <c r="K3572">
        <v>71.150000000000006</v>
      </c>
      <c r="L3572" t="s">
        <v>15900</v>
      </c>
      <c r="M3572" s="2">
        <f t="shared" si="165"/>
        <v>45948.559722222228</v>
      </c>
      <c r="N3572" t="s">
        <v>15901</v>
      </c>
      <c r="O3572" s="2">
        <f t="shared" si="166"/>
        <v>45954.430706018524</v>
      </c>
      <c r="P3572" t="s">
        <v>15902</v>
      </c>
      <c r="Q3572" s="2">
        <f t="shared" si="167"/>
        <v>45954.475590277783</v>
      </c>
      <c r="R3572" t="s">
        <v>15903</v>
      </c>
      <c r="S3572" t="s">
        <v>30</v>
      </c>
      <c r="T35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2" s="5">
        <f>IF(tb_ship[[#This Row],[current_status]]&lt;&gt;"DELIVERED", "",
  ABS(tb_ship[[#This Row],[Formated_actual_delivery_timestamp]] - tb_ship[[#This Row],[Formatted_estimated_delivery_timestamp]])
)</f>
        <v>4.4884259259561077E-2</v>
      </c>
      <c r="X3572">
        <v>2</v>
      </c>
      <c r="Y3572">
        <v>4</v>
      </c>
      <c r="Z3572" t="b">
        <v>0</v>
      </c>
    </row>
    <row r="3573" spans="1:26" hidden="1" x14ac:dyDescent="0.25">
      <c r="A3573" t="s">
        <v>15904</v>
      </c>
      <c r="B3573" t="s">
        <v>833</v>
      </c>
      <c r="C3573" t="s">
        <v>51</v>
      </c>
      <c r="D3573" t="s">
        <v>24</v>
      </c>
      <c r="E3573" t="s">
        <v>24</v>
      </c>
      <c r="F3573" t="s">
        <v>128</v>
      </c>
      <c r="G3573" t="s">
        <v>35</v>
      </c>
      <c r="H3573" t="s">
        <v>152</v>
      </c>
      <c r="I3573" t="b">
        <v>0</v>
      </c>
      <c r="J3573">
        <v>30.01</v>
      </c>
      <c r="K3573">
        <v>230.81</v>
      </c>
      <c r="L3573" t="s">
        <v>15905</v>
      </c>
      <c r="M3573" s="2">
        <f t="shared" si="165"/>
        <v>45881.770833333336</v>
      </c>
      <c r="N3573" t="s">
        <v>15906</v>
      </c>
      <c r="O3573" s="2">
        <f t="shared" si="166"/>
        <v>45885.098587962966</v>
      </c>
      <c r="P3573" t="s">
        <v>15907</v>
      </c>
      <c r="Q3573" s="2">
        <f t="shared" si="167"/>
        <v>45885.513402777782</v>
      </c>
      <c r="R3573" t="s">
        <v>15907</v>
      </c>
      <c r="S3573" t="s">
        <v>30</v>
      </c>
      <c r="T35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3" s="5">
        <f>IF(tb_ship[[#This Row],[current_status]]&lt;&gt;"DELIVERED", "",
  ABS(tb_ship[[#This Row],[Formated_actual_delivery_timestamp]] - tb_ship[[#This Row],[Formatted_estimated_delivery_timestamp]])
)</f>
        <v>0.41481481481605442</v>
      </c>
      <c r="X3573">
        <v>2</v>
      </c>
      <c r="Y3573">
        <v>2</v>
      </c>
      <c r="Z3573" t="b">
        <v>0</v>
      </c>
    </row>
    <row r="3574" spans="1:26" hidden="1" x14ac:dyDescent="0.25">
      <c r="A3574" t="s">
        <v>15908</v>
      </c>
      <c r="B3574" t="s">
        <v>67</v>
      </c>
      <c r="C3574" t="s">
        <v>51</v>
      </c>
      <c r="D3574" t="s">
        <v>52</v>
      </c>
      <c r="E3574" t="s">
        <v>24</v>
      </c>
      <c r="F3574" t="s">
        <v>76</v>
      </c>
      <c r="G3574" t="s">
        <v>883</v>
      </c>
      <c r="H3574" t="s">
        <v>694</v>
      </c>
      <c r="I3574" t="b">
        <v>1</v>
      </c>
      <c r="J3574">
        <v>23.59</v>
      </c>
      <c r="K3574">
        <v>1476.27</v>
      </c>
      <c r="L3574" t="s">
        <v>15909</v>
      </c>
      <c r="M3574" s="2">
        <f t="shared" si="165"/>
        <v>46027.376388888886</v>
      </c>
      <c r="N3574" t="s">
        <v>15910</v>
      </c>
      <c r="O3574" s="2">
        <f t="shared" si="166"/>
        <v>46030.148761574077</v>
      </c>
      <c r="P3574" t="s">
        <v>15911</v>
      </c>
      <c r="Q3574" s="2">
        <f t="shared" si="167"/>
        <v>46030.428946759261</v>
      </c>
      <c r="R3574" t="s">
        <v>15911</v>
      </c>
      <c r="S3574" t="s">
        <v>30</v>
      </c>
      <c r="T3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4" s="5">
        <f>IF(tb_ship[[#This Row],[current_status]]&lt;&gt;"DELIVERED", "",
  ABS(tb_ship[[#This Row],[Formated_actual_delivery_timestamp]] - tb_ship[[#This Row],[Formatted_estimated_delivery_timestamp]])
)</f>
        <v>0.28018518518365454</v>
      </c>
      <c r="X3574">
        <v>4</v>
      </c>
      <c r="Y3574">
        <v>5</v>
      </c>
      <c r="Z3574" t="b">
        <v>0</v>
      </c>
    </row>
    <row r="3575" spans="1:26" hidden="1" x14ac:dyDescent="0.25">
      <c r="A3575" t="s">
        <v>15912</v>
      </c>
      <c r="B3575" t="s">
        <v>203</v>
      </c>
      <c r="C3575" t="s">
        <v>23</v>
      </c>
      <c r="D3575" t="s">
        <v>44</v>
      </c>
      <c r="E3575" t="s">
        <v>24</v>
      </c>
      <c r="F3575" t="s">
        <v>280</v>
      </c>
      <c r="G3575" t="s">
        <v>102</v>
      </c>
      <c r="H3575" t="s">
        <v>688</v>
      </c>
      <c r="I3575" t="b">
        <v>1</v>
      </c>
      <c r="J3575">
        <v>4.49</v>
      </c>
      <c r="K3575">
        <v>147.82</v>
      </c>
      <c r="L3575" t="s">
        <v>15913</v>
      </c>
      <c r="M3575" s="2">
        <f t="shared" si="165"/>
        <v>46027.13680555555</v>
      </c>
      <c r="N3575" t="s">
        <v>15914</v>
      </c>
      <c r="O3575" s="2">
        <f t="shared" si="166"/>
        <v>46030.45618055555</v>
      </c>
      <c r="P3575" t="s">
        <v>15915</v>
      </c>
      <c r="Q3575" s="2">
        <f t="shared" si="167"/>
        <v>46030.772858796292</v>
      </c>
      <c r="R3575" t="s">
        <v>15915</v>
      </c>
      <c r="S3575" t="s">
        <v>30</v>
      </c>
      <c r="T35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5" s="5">
        <f>IF(tb_ship[[#This Row],[current_status]]&lt;&gt;"DELIVERED", "",
  ABS(tb_ship[[#This Row],[Formated_actual_delivery_timestamp]] - tb_ship[[#This Row],[Formatted_estimated_delivery_timestamp]])
)</f>
        <v>0.31667824074247619</v>
      </c>
      <c r="X3575">
        <v>2</v>
      </c>
      <c r="Y3575">
        <v>5</v>
      </c>
      <c r="Z3575" t="b">
        <v>0</v>
      </c>
    </row>
    <row r="3576" spans="1:26" hidden="1" x14ac:dyDescent="0.25">
      <c r="A3576" t="s">
        <v>15916</v>
      </c>
      <c r="B3576" t="s">
        <v>58</v>
      </c>
      <c r="C3576" t="s">
        <v>33</v>
      </c>
      <c r="D3576" t="s">
        <v>24</v>
      </c>
      <c r="E3576" t="s">
        <v>24</v>
      </c>
      <c r="F3576" t="s">
        <v>249</v>
      </c>
      <c r="G3576" t="s">
        <v>189</v>
      </c>
      <c r="H3576" t="s">
        <v>152</v>
      </c>
      <c r="I3576" t="b">
        <v>0</v>
      </c>
      <c r="J3576">
        <v>17.64</v>
      </c>
      <c r="K3576">
        <v>557.84</v>
      </c>
      <c r="L3576" t="s">
        <v>15917</v>
      </c>
      <c r="M3576" s="2">
        <f t="shared" si="165"/>
        <v>45878.574305555558</v>
      </c>
      <c r="N3576" t="s">
        <v>15918</v>
      </c>
      <c r="O3576" s="2">
        <f t="shared" si="166"/>
        <v>45880.827581018515</v>
      </c>
      <c r="P3576" t="s">
        <v>15919</v>
      </c>
      <c r="Q3576" s="2">
        <f t="shared" si="167"/>
        <v>45881.619675925926</v>
      </c>
      <c r="R3576" t="s">
        <v>15919</v>
      </c>
      <c r="S3576" t="s">
        <v>30</v>
      </c>
      <c r="T3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6" s="5">
        <f>IF(tb_ship[[#This Row],[current_status]]&lt;&gt;"DELIVERED", "",
  ABS(tb_ship[[#This Row],[Formated_actual_delivery_timestamp]] - tb_ship[[#This Row],[Formatted_estimated_delivery_timestamp]])
)</f>
        <v>0.79209490741050104</v>
      </c>
      <c r="X3576">
        <v>3</v>
      </c>
      <c r="Y3576">
        <v>1</v>
      </c>
      <c r="Z3576" t="b">
        <v>0</v>
      </c>
    </row>
    <row r="3577" spans="1:26" hidden="1" x14ac:dyDescent="0.25">
      <c r="A3577" t="s">
        <v>15920</v>
      </c>
      <c r="B3577" t="s">
        <v>150</v>
      </c>
      <c r="C3577" t="s">
        <v>51</v>
      </c>
      <c r="D3577" t="s">
        <v>44</v>
      </c>
      <c r="E3577" t="s">
        <v>24</v>
      </c>
      <c r="F3577" t="s">
        <v>135</v>
      </c>
      <c r="G3577" t="s">
        <v>189</v>
      </c>
      <c r="H3577" t="s">
        <v>110</v>
      </c>
      <c r="I3577" t="b">
        <v>1</v>
      </c>
      <c r="J3577">
        <v>8.58</v>
      </c>
      <c r="K3577">
        <v>245.94</v>
      </c>
      <c r="L3577" t="s">
        <v>15921</v>
      </c>
      <c r="M3577" s="2">
        <f t="shared" si="165"/>
        <v>46010.188194444439</v>
      </c>
      <c r="N3577" t="s">
        <v>15922</v>
      </c>
      <c r="O3577" s="2">
        <f t="shared" si="166"/>
        <v>46016.381747685184</v>
      </c>
      <c r="P3577" t="s">
        <v>15923</v>
      </c>
      <c r="Q3577" s="2">
        <f t="shared" si="167"/>
        <v>46015.400497685179</v>
      </c>
      <c r="R3577" t="s">
        <v>15924</v>
      </c>
      <c r="S3577" t="s">
        <v>30</v>
      </c>
      <c r="T35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77" s="5">
        <f>IF(tb_ship[[#This Row],[current_status]]&lt;&gt;"DELIVERED", "",
  ABS(tb_ship[[#This Row],[Formated_actual_delivery_timestamp]] - tb_ship[[#This Row],[Formatted_estimated_delivery_timestamp]])
)</f>
        <v>0.98125000000436557</v>
      </c>
      <c r="X3577">
        <v>3</v>
      </c>
      <c r="Y3577">
        <v>2</v>
      </c>
      <c r="Z3577" t="b">
        <v>0</v>
      </c>
    </row>
    <row r="3578" spans="1:26" hidden="1" x14ac:dyDescent="0.25">
      <c r="A3578" t="s">
        <v>15925</v>
      </c>
      <c r="B3578" t="s">
        <v>58</v>
      </c>
      <c r="C3578" t="s">
        <v>23</v>
      </c>
      <c r="D3578" t="s">
        <v>173</v>
      </c>
      <c r="E3578" t="s">
        <v>52</v>
      </c>
      <c r="F3578" t="s">
        <v>9425</v>
      </c>
      <c r="G3578" t="s">
        <v>422</v>
      </c>
      <c r="H3578" t="s">
        <v>423</v>
      </c>
      <c r="I3578" t="b">
        <v>0</v>
      </c>
      <c r="J3578">
        <v>8.7799999999999994</v>
      </c>
      <c r="K3578">
        <v>208.18</v>
      </c>
      <c r="L3578" t="s">
        <v>15926</v>
      </c>
      <c r="M3578" s="2">
        <f t="shared" si="165"/>
        <v>46078.351388888892</v>
      </c>
      <c r="N3578" t="s">
        <v>15927</v>
      </c>
      <c r="O3578" s="2">
        <f t="shared" si="166"/>
        <v>46083.380983796298</v>
      </c>
      <c r="Q3578" s="2" t="str">
        <f t="shared" si="167"/>
        <v/>
      </c>
      <c r="R3578" t="s">
        <v>15928</v>
      </c>
      <c r="S3578" t="s">
        <v>114</v>
      </c>
      <c r="T35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78" s="5" t="str">
        <f>IF(tb_ship[[#This Row],[current_status]]&lt;&gt;"DELIVERED", "",
  ABS(tb_ship[[#This Row],[Formated_actual_delivery_timestamp]] - tb_ship[[#This Row],[Formatted_estimated_delivery_timestamp]])
)</f>
        <v/>
      </c>
      <c r="X3578">
        <v>2</v>
      </c>
      <c r="Y3578">
        <v>4</v>
      </c>
      <c r="Z3578" t="b">
        <v>0</v>
      </c>
    </row>
    <row r="3579" spans="1:26" hidden="1" x14ac:dyDescent="0.25">
      <c r="A3579" t="s">
        <v>15929</v>
      </c>
      <c r="B3579" t="s">
        <v>58</v>
      </c>
      <c r="C3579" t="s">
        <v>51</v>
      </c>
      <c r="D3579" t="s">
        <v>24</v>
      </c>
      <c r="E3579" t="s">
        <v>24</v>
      </c>
      <c r="F3579" t="s">
        <v>151</v>
      </c>
      <c r="G3579" t="s">
        <v>189</v>
      </c>
      <c r="H3579" t="s">
        <v>152</v>
      </c>
      <c r="I3579" t="b">
        <v>0</v>
      </c>
      <c r="J3579">
        <v>18.38</v>
      </c>
      <c r="K3579">
        <v>2632.91</v>
      </c>
      <c r="L3579" t="s">
        <v>15930</v>
      </c>
      <c r="M3579" s="2">
        <f t="shared" si="165"/>
        <v>45890.543055555558</v>
      </c>
      <c r="N3579" t="s">
        <v>15931</v>
      </c>
      <c r="O3579" s="2">
        <f t="shared" si="166"/>
        <v>45892.370567129634</v>
      </c>
      <c r="P3579" t="s">
        <v>15932</v>
      </c>
      <c r="Q3579" s="2">
        <f t="shared" si="167"/>
        <v>45892.483124999999</v>
      </c>
      <c r="R3579" t="s">
        <v>15932</v>
      </c>
      <c r="S3579" t="s">
        <v>30</v>
      </c>
      <c r="T35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79" s="5">
        <f>IF(tb_ship[[#This Row],[current_status]]&lt;&gt;"DELIVERED", "",
  ABS(tb_ship[[#This Row],[Formated_actual_delivery_timestamp]] - tb_ship[[#This Row],[Formatted_estimated_delivery_timestamp]])
)</f>
        <v>0.11255787036498077</v>
      </c>
      <c r="X3579">
        <v>2</v>
      </c>
      <c r="Y3579">
        <v>2</v>
      </c>
      <c r="Z3579" t="b">
        <v>0</v>
      </c>
    </row>
    <row r="3580" spans="1:26" hidden="1" x14ac:dyDescent="0.25">
      <c r="A3580" t="s">
        <v>15933</v>
      </c>
      <c r="B3580" t="s">
        <v>512</v>
      </c>
      <c r="C3580" t="s">
        <v>33</v>
      </c>
      <c r="D3580" t="s">
        <v>52</v>
      </c>
      <c r="E3580" t="s">
        <v>59</v>
      </c>
      <c r="F3580" t="s">
        <v>786</v>
      </c>
      <c r="G3580" t="s">
        <v>160</v>
      </c>
      <c r="H3580" t="s">
        <v>314</v>
      </c>
      <c r="I3580" t="b">
        <v>0</v>
      </c>
      <c r="J3580">
        <v>7.04</v>
      </c>
      <c r="K3580">
        <v>654.59</v>
      </c>
      <c r="L3580" t="s">
        <v>15934</v>
      </c>
      <c r="M3580" s="2">
        <f t="shared" si="165"/>
        <v>45897.73541666667</v>
      </c>
      <c r="N3580" t="s">
        <v>15935</v>
      </c>
      <c r="O3580" s="2">
        <f t="shared" si="166"/>
        <v>45904.858263888891</v>
      </c>
      <c r="P3580" t="s">
        <v>15936</v>
      </c>
      <c r="Q3580" s="2">
        <f t="shared" si="167"/>
        <v>45905.837905092594</v>
      </c>
      <c r="R3580" t="s">
        <v>15936</v>
      </c>
      <c r="S3580" t="s">
        <v>30</v>
      </c>
      <c r="T35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80" s="5">
        <f>IF(tb_ship[[#This Row],[current_status]]&lt;&gt;"DELIVERED", "",
  ABS(tb_ship[[#This Row],[Formated_actual_delivery_timestamp]] - tb_ship[[#This Row],[Formatted_estimated_delivery_timestamp]])
)</f>
        <v>0.97964120370306773</v>
      </c>
      <c r="X3580">
        <v>2</v>
      </c>
      <c r="Y3580">
        <v>2</v>
      </c>
      <c r="Z3580" t="b">
        <v>0</v>
      </c>
    </row>
    <row r="3581" spans="1:26" hidden="1" x14ac:dyDescent="0.25">
      <c r="A3581" t="s">
        <v>15937</v>
      </c>
      <c r="B3581" t="s">
        <v>67</v>
      </c>
      <c r="C3581" t="s">
        <v>51</v>
      </c>
      <c r="D3581" t="s">
        <v>52</v>
      </c>
      <c r="E3581" t="s">
        <v>59</v>
      </c>
      <c r="F3581" t="s">
        <v>92</v>
      </c>
      <c r="G3581" t="s">
        <v>313</v>
      </c>
      <c r="H3581" t="s">
        <v>62</v>
      </c>
      <c r="I3581" t="b">
        <v>0</v>
      </c>
      <c r="J3581">
        <v>35.43</v>
      </c>
      <c r="K3581">
        <v>374.37</v>
      </c>
      <c r="L3581" t="s">
        <v>15938</v>
      </c>
      <c r="M3581" s="2">
        <f t="shared" si="165"/>
        <v>46024.616666666669</v>
      </c>
      <c r="N3581" t="s">
        <v>15939</v>
      </c>
      <c r="O3581" s="2">
        <f t="shared" si="166"/>
        <v>46028.522939814815</v>
      </c>
      <c r="P3581" t="s">
        <v>15940</v>
      </c>
      <c r="Q3581" s="2">
        <f t="shared" si="167"/>
        <v>46028.968252314815</v>
      </c>
      <c r="R3581" t="s">
        <v>15940</v>
      </c>
      <c r="S3581" t="s">
        <v>30</v>
      </c>
      <c r="T35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81" s="5">
        <f>IF(tb_ship[[#This Row],[current_status]]&lt;&gt;"DELIVERED", "",
  ABS(tb_ship[[#This Row],[Formated_actual_delivery_timestamp]] - tb_ship[[#This Row],[Formatted_estimated_delivery_timestamp]])
)</f>
        <v>0.4453125</v>
      </c>
      <c r="X3581">
        <v>2</v>
      </c>
      <c r="Y3581">
        <v>4</v>
      </c>
      <c r="Z3581" t="b">
        <v>0</v>
      </c>
    </row>
    <row r="3582" spans="1:26" hidden="1" x14ac:dyDescent="0.25">
      <c r="A3582" t="s">
        <v>15941</v>
      </c>
      <c r="B3582" t="s">
        <v>134</v>
      </c>
      <c r="C3582" t="s">
        <v>33</v>
      </c>
      <c r="D3582" t="s">
        <v>52</v>
      </c>
      <c r="E3582" t="s">
        <v>59</v>
      </c>
      <c r="F3582" t="s">
        <v>236</v>
      </c>
      <c r="G3582" t="s">
        <v>160</v>
      </c>
      <c r="H3582" t="s">
        <v>1065</v>
      </c>
      <c r="I3582" t="b">
        <v>0</v>
      </c>
      <c r="J3582">
        <v>89.07</v>
      </c>
      <c r="K3582">
        <v>3706.32</v>
      </c>
      <c r="L3582" t="s">
        <v>15942</v>
      </c>
      <c r="M3582" s="2">
        <f t="shared" si="165"/>
        <v>46023.55069444445</v>
      </c>
      <c r="N3582" t="s">
        <v>15943</v>
      </c>
      <c r="O3582" s="2">
        <f t="shared" si="166"/>
        <v>46030.834467592591</v>
      </c>
      <c r="P3582" t="s">
        <v>15944</v>
      </c>
      <c r="Q3582" s="2">
        <f t="shared" si="167"/>
        <v>46031.125219907408</v>
      </c>
      <c r="R3582" t="s">
        <v>15944</v>
      </c>
      <c r="S3582" t="s">
        <v>30</v>
      </c>
      <c r="T35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82" s="5">
        <f>IF(tb_ship[[#This Row],[current_status]]&lt;&gt;"DELIVERED", "",
  ABS(tb_ship[[#This Row],[Formated_actual_delivery_timestamp]] - tb_ship[[#This Row],[Formatted_estimated_delivery_timestamp]])
)</f>
        <v>0.29075231481692754</v>
      </c>
      <c r="X3582">
        <v>1</v>
      </c>
      <c r="Y3582">
        <v>5</v>
      </c>
      <c r="Z3582" t="b">
        <v>0</v>
      </c>
    </row>
    <row r="3583" spans="1:26" hidden="1" x14ac:dyDescent="0.25">
      <c r="A3583" t="s">
        <v>15945</v>
      </c>
      <c r="B3583" t="s">
        <v>58</v>
      </c>
      <c r="C3583" t="s">
        <v>51</v>
      </c>
      <c r="D3583" t="s">
        <v>24</v>
      </c>
      <c r="E3583" t="s">
        <v>24</v>
      </c>
      <c r="F3583" t="s">
        <v>249</v>
      </c>
      <c r="G3583" t="s">
        <v>2941</v>
      </c>
      <c r="H3583" t="s">
        <v>152</v>
      </c>
      <c r="I3583" t="b">
        <v>0</v>
      </c>
      <c r="J3583">
        <v>19.39</v>
      </c>
      <c r="K3583">
        <v>3195.96</v>
      </c>
      <c r="L3583" t="s">
        <v>15946</v>
      </c>
      <c r="M3583" s="2">
        <f t="shared" si="165"/>
        <v>45816.57916666667</v>
      </c>
      <c r="N3583" t="s">
        <v>15947</v>
      </c>
      <c r="O3583" s="2">
        <f t="shared" si="166"/>
        <v>45819.105567129634</v>
      </c>
      <c r="P3583" t="s">
        <v>15948</v>
      </c>
      <c r="Q3583" s="2">
        <f t="shared" si="167"/>
        <v>45818.941412037042</v>
      </c>
      <c r="R3583" t="s">
        <v>15948</v>
      </c>
      <c r="S3583" t="s">
        <v>30</v>
      </c>
      <c r="T35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3" s="5">
        <f>IF(tb_ship[[#This Row],[current_status]]&lt;&gt;"DELIVERED", "",
  ABS(tb_ship[[#This Row],[Formated_actual_delivery_timestamp]] - tb_ship[[#This Row],[Formatted_estimated_delivery_timestamp]])
)</f>
        <v>0.16415509259240935</v>
      </c>
      <c r="X3583">
        <v>2</v>
      </c>
      <c r="Y3583">
        <v>1</v>
      </c>
      <c r="Z3583" t="b">
        <v>0</v>
      </c>
    </row>
    <row r="3584" spans="1:26" hidden="1" x14ac:dyDescent="0.25">
      <c r="A3584" t="s">
        <v>15949</v>
      </c>
      <c r="B3584" t="s">
        <v>203</v>
      </c>
      <c r="C3584" t="s">
        <v>23</v>
      </c>
      <c r="D3584" t="s">
        <v>301</v>
      </c>
      <c r="E3584" t="s">
        <v>24</v>
      </c>
      <c r="F3584" t="s">
        <v>14327</v>
      </c>
      <c r="G3584" t="s">
        <v>93</v>
      </c>
      <c r="H3584" t="s">
        <v>303</v>
      </c>
      <c r="I3584" t="b">
        <v>1</v>
      </c>
      <c r="J3584">
        <v>7.03</v>
      </c>
      <c r="K3584">
        <v>178.12</v>
      </c>
      <c r="L3584" t="s">
        <v>15950</v>
      </c>
      <c r="M3584" s="2">
        <f t="shared" si="165"/>
        <v>45939.55972222222</v>
      </c>
      <c r="N3584" t="s">
        <v>15951</v>
      </c>
      <c r="O3584" s="2">
        <f t="shared" si="166"/>
        <v>45942.547303240739</v>
      </c>
      <c r="P3584" t="s">
        <v>15952</v>
      </c>
      <c r="Q3584" s="2">
        <f t="shared" si="167"/>
        <v>45941.906678240739</v>
      </c>
      <c r="R3584" t="s">
        <v>15953</v>
      </c>
      <c r="S3584" t="s">
        <v>30</v>
      </c>
      <c r="T35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4" s="5">
        <f>IF(tb_ship[[#This Row],[current_status]]&lt;&gt;"DELIVERED", "",
  ABS(tb_ship[[#This Row],[Formated_actual_delivery_timestamp]] - tb_ship[[#This Row],[Formatted_estimated_delivery_timestamp]])
)</f>
        <v>0.640625</v>
      </c>
      <c r="X3584">
        <v>2</v>
      </c>
      <c r="Y3584">
        <v>5</v>
      </c>
      <c r="Z3584" t="b">
        <v>0</v>
      </c>
    </row>
    <row r="3585" spans="1:26" hidden="1" x14ac:dyDescent="0.25">
      <c r="A3585" t="s">
        <v>15954</v>
      </c>
      <c r="B3585" t="s">
        <v>67</v>
      </c>
      <c r="C3585" t="s">
        <v>33</v>
      </c>
      <c r="D3585" t="s">
        <v>24</v>
      </c>
      <c r="E3585" t="s">
        <v>34</v>
      </c>
      <c r="F3585" t="s">
        <v>151</v>
      </c>
      <c r="G3585" t="s">
        <v>209</v>
      </c>
      <c r="H3585" t="s">
        <v>37</v>
      </c>
      <c r="I3585" t="b">
        <v>1</v>
      </c>
      <c r="J3585">
        <v>10.99</v>
      </c>
      <c r="K3585">
        <v>373.34</v>
      </c>
      <c r="L3585" t="s">
        <v>15955</v>
      </c>
      <c r="M3585" s="2">
        <f t="shared" si="165"/>
        <v>45984.744444444448</v>
      </c>
      <c r="N3585" t="s">
        <v>15956</v>
      </c>
      <c r="O3585" s="2">
        <f t="shared" si="166"/>
        <v>45995.191041666672</v>
      </c>
      <c r="P3585" t="s">
        <v>15957</v>
      </c>
      <c r="Q3585" s="2">
        <f t="shared" si="167"/>
        <v>45995.067881944444</v>
      </c>
      <c r="R3585" t="s">
        <v>15958</v>
      </c>
      <c r="S3585" t="s">
        <v>30</v>
      </c>
      <c r="T35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5" s="5">
        <f>IF(tb_ship[[#This Row],[current_status]]&lt;&gt;"DELIVERED", "",
  ABS(tb_ship[[#This Row],[Formated_actual_delivery_timestamp]] - tb_ship[[#This Row],[Formatted_estimated_delivery_timestamp]])
)</f>
        <v>0.12315972222859273</v>
      </c>
      <c r="X3585">
        <v>1</v>
      </c>
      <c r="Y3585">
        <v>4</v>
      </c>
      <c r="Z3585" t="b">
        <v>0</v>
      </c>
    </row>
    <row r="3586" spans="1:26" hidden="1" x14ac:dyDescent="0.25">
      <c r="A3586" t="s">
        <v>15959</v>
      </c>
      <c r="B3586" t="s">
        <v>335</v>
      </c>
      <c r="C3586" t="s">
        <v>51</v>
      </c>
      <c r="D3586" t="s">
        <v>24</v>
      </c>
      <c r="E3586" t="s">
        <v>24</v>
      </c>
      <c r="F3586" t="s">
        <v>1499</v>
      </c>
      <c r="G3586" t="s">
        <v>189</v>
      </c>
      <c r="H3586" t="s">
        <v>525</v>
      </c>
      <c r="I3586" t="b">
        <v>0</v>
      </c>
      <c r="J3586">
        <v>7.77</v>
      </c>
      <c r="K3586">
        <v>103.98</v>
      </c>
      <c r="L3586" t="s">
        <v>15960</v>
      </c>
      <c r="M3586" s="2">
        <f t="shared" ref="M3586:M3649" si="168">_xlfn.LET(
    _xlpm.iso, L3586,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45980.5625</v>
      </c>
      <c r="N3586" t="s">
        <v>15961</v>
      </c>
      <c r="O3586" s="2">
        <f t="shared" si="166"/>
        <v>45982.990833333337</v>
      </c>
      <c r="P3586" t="s">
        <v>15962</v>
      </c>
      <c r="Q3586" s="2">
        <f t="shared" si="167"/>
        <v>45982.527962962966</v>
      </c>
      <c r="R3586" t="s">
        <v>15962</v>
      </c>
      <c r="S3586" t="s">
        <v>30</v>
      </c>
      <c r="T35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6" s="5">
        <f>IF(tb_ship[[#This Row],[current_status]]&lt;&gt;"DELIVERED", "",
  ABS(tb_ship[[#This Row],[Formated_actual_delivery_timestamp]] - tb_ship[[#This Row],[Formatted_estimated_delivery_timestamp]])
)</f>
        <v>0.46287037037109258</v>
      </c>
      <c r="X3586">
        <v>2</v>
      </c>
      <c r="Y3586">
        <v>29</v>
      </c>
      <c r="Z3586" t="b">
        <v>0</v>
      </c>
    </row>
    <row r="3587" spans="1:26" hidden="1" x14ac:dyDescent="0.25">
      <c r="A3587" t="s">
        <v>15963</v>
      </c>
      <c r="B3587" t="s">
        <v>660</v>
      </c>
      <c r="C3587" t="s">
        <v>33</v>
      </c>
      <c r="D3587" t="s">
        <v>34</v>
      </c>
      <c r="E3587" t="s">
        <v>24</v>
      </c>
      <c r="F3587" t="s">
        <v>230</v>
      </c>
      <c r="G3587" t="s">
        <v>68</v>
      </c>
      <c r="H3587" t="s">
        <v>319</v>
      </c>
      <c r="I3587" t="b">
        <v>1</v>
      </c>
      <c r="J3587">
        <v>17.53</v>
      </c>
      <c r="K3587">
        <v>628.86</v>
      </c>
      <c r="L3587" t="s">
        <v>15964</v>
      </c>
      <c r="M3587" s="2">
        <f t="shared" si="168"/>
        <v>45867.561805555553</v>
      </c>
      <c r="N3587" t="s">
        <v>15965</v>
      </c>
      <c r="O3587" s="2">
        <f t="shared" ref="O3587:O3650" si="169">_xlfn.LET(
    _xlpm.iso, N3587,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45877.798715277779</v>
      </c>
      <c r="P3587" t="s">
        <v>15966</v>
      </c>
      <c r="Q3587" s="2">
        <f t="shared" ref="Q3587:Q3650" si="170">IF(P3587="", "", _xlfn.LET(
    _xlpm.iso, P3587,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45877.438958333332</v>
      </c>
      <c r="R3587" t="s">
        <v>15966</v>
      </c>
      <c r="S3587" t="s">
        <v>30</v>
      </c>
      <c r="T35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7" s="5">
        <f>IF(tb_ship[[#This Row],[current_status]]&lt;&gt;"DELIVERED", "",
  ABS(tb_ship[[#This Row],[Formated_actual_delivery_timestamp]] - tb_ship[[#This Row],[Formatted_estimated_delivery_timestamp]])
)</f>
        <v>0.35975694444641704</v>
      </c>
      <c r="X3587">
        <v>2</v>
      </c>
      <c r="Y3587">
        <v>4</v>
      </c>
      <c r="Z3587" t="b">
        <v>0</v>
      </c>
    </row>
    <row r="3588" spans="1:26" hidden="1" x14ac:dyDescent="0.25">
      <c r="A3588" t="s">
        <v>15967</v>
      </c>
      <c r="B3588" t="s">
        <v>186</v>
      </c>
      <c r="C3588" t="s">
        <v>33</v>
      </c>
      <c r="D3588" t="s">
        <v>126</v>
      </c>
      <c r="E3588" t="s">
        <v>24</v>
      </c>
      <c r="F3588" t="s">
        <v>681</v>
      </c>
      <c r="G3588" t="s">
        <v>196</v>
      </c>
      <c r="H3588" t="s">
        <v>129</v>
      </c>
      <c r="I3588" t="b">
        <v>1</v>
      </c>
      <c r="J3588">
        <v>17.89</v>
      </c>
      <c r="K3588">
        <v>117.77</v>
      </c>
      <c r="L3588" t="s">
        <v>15968</v>
      </c>
      <c r="M3588" s="2">
        <f t="shared" si="168"/>
        <v>45894.166666666672</v>
      </c>
      <c r="N3588" t="s">
        <v>15969</v>
      </c>
      <c r="O3588" s="2">
        <f t="shared" si="169"/>
        <v>45902.140925925931</v>
      </c>
      <c r="Q3588" s="2" t="str">
        <f t="shared" si="170"/>
        <v/>
      </c>
      <c r="R3588" t="s">
        <v>15970</v>
      </c>
      <c r="S3588" t="s">
        <v>140</v>
      </c>
      <c r="T35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588" s="5" t="str">
        <f>IF(tb_ship[[#This Row],[current_status]]&lt;&gt;"DELIVERED", "",
  ABS(tb_ship[[#This Row],[Formated_actual_delivery_timestamp]] - tb_ship[[#This Row],[Formatted_estimated_delivery_timestamp]])
)</f>
        <v/>
      </c>
      <c r="V3588" t="s">
        <v>1013</v>
      </c>
      <c r="W3588" t="s">
        <v>381</v>
      </c>
      <c r="X3588">
        <v>6</v>
      </c>
      <c r="Y3588">
        <v>2</v>
      </c>
      <c r="Z3588" t="b">
        <v>1</v>
      </c>
    </row>
    <row r="3589" spans="1:26" hidden="1" x14ac:dyDescent="0.25">
      <c r="A3589" t="s">
        <v>15971</v>
      </c>
      <c r="B3589" t="s">
        <v>279</v>
      </c>
      <c r="C3589" t="s">
        <v>51</v>
      </c>
      <c r="D3589" t="s">
        <v>116</v>
      </c>
      <c r="E3589" t="s">
        <v>24</v>
      </c>
      <c r="F3589" t="s">
        <v>136</v>
      </c>
      <c r="G3589" t="s">
        <v>266</v>
      </c>
      <c r="H3589" t="s">
        <v>377</v>
      </c>
      <c r="I3589" t="b">
        <v>1</v>
      </c>
      <c r="J3589">
        <v>8.1199999999999992</v>
      </c>
      <c r="K3589">
        <v>45.53</v>
      </c>
      <c r="L3589" t="s">
        <v>15972</v>
      </c>
      <c r="M3589" s="2">
        <f t="shared" si="168"/>
        <v>45847.548611111109</v>
      </c>
      <c r="N3589" t="s">
        <v>15973</v>
      </c>
      <c r="O3589" s="2">
        <f t="shared" si="169"/>
        <v>45853.244942129626</v>
      </c>
      <c r="P3589" t="s">
        <v>15974</v>
      </c>
      <c r="Q3589" s="2">
        <f t="shared" si="170"/>
        <v>45852.893425925926</v>
      </c>
      <c r="R3589" t="s">
        <v>15974</v>
      </c>
      <c r="S3589" t="s">
        <v>30</v>
      </c>
      <c r="T35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89" s="5">
        <f>IF(tb_ship[[#This Row],[current_status]]&lt;&gt;"DELIVERED", "",
  ABS(tb_ship[[#This Row],[Formated_actual_delivery_timestamp]] - tb_ship[[#This Row],[Formatted_estimated_delivery_timestamp]])
)</f>
        <v>0.35151620370015735</v>
      </c>
      <c r="X3589">
        <v>2</v>
      </c>
      <c r="Y3589">
        <v>3</v>
      </c>
      <c r="Z3589" t="b">
        <v>0</v>
      </c>
    </row>
    <row r="3590" spans="1:26" hidden="1" x14ac:dyDescent="0.25">
      <c r="A3590" t="s">
        <v>15975</v>
      </c>
      <c r="B3590" t="s">
        <v>58</v>
      </c>
      <c r="C3590" t="s">
        <v>23</v>
      </c>
      <c r="D3590" t="s">
        <v>44</v>
      </c>
      <c r="E3590" t="s">
        <v>24</v>
      </c>
      <c r="F3590" t="s">
        <v>180</v>
      </c>
      <c r="G3590" t="s">
        <v>93</v>
      </c>
      <c r="H3590" t="s">
        <v>181</v>
      </c>
      <c r="I3590" t="b">
        <v>1</v>
      </c>
      <c r="J3590">
        <v>5.86</v>
      </c>
      <c r="K3590">
        <v>157.46</v>
      </c>
      <c r="L3590" t="s">
        <v>15976</v>
      </c>
      <c r="M3590" s="2">
        <f t="shared" si="168"/>
        <v>45946.359722222223</v>
      </c>
      <c r="N3590" t="s">
        <v>15977</v>
      </c>
      <c r="O3590" s="2">
        <f t="shared" si="169"/>
        <v>45950.121759259258</v>
      </c>
      <c r="P3590" t="s">
        <v>15978</v>
      </c>
      <c r="Q3590" s="2">
        <f t="shared" si="170"/>
        <v>45949.593622685185</v>
      </c>
      <c r="R3590" t="s">
        <v>15978</v>
      </c>
      <c r="S3590" t="s">
        <v>30</v>
      </c>
      <c r="T35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0" s="5">
        <f>IF(tb_ship[[#This Row],[current_status]]&lt;&gt;"DELIVERED", "",
  ABS(tb_ship[[#This Row],[Formated_actual_delivery_timestamp]] - tb_ship[[#This Row],[Formatted_estimated_delivery_timestamp]])
)</f>
        <v>0.52813657407386927</v>
      </c>
      <c r="X3590">
        <v>2</v>
      </c>
      <c r="Y3590">
        <v>2</v>
      </c>
      <c r="Z3590" t="b">
        <v>0</v>
      </c>
    </row>
    <row r="3591" spans="1:26" hidden="1" x14ac:dyDescent="0.25">
      <c r="A3591" t="s">
        <v>15979</v>
      </c>
      <c r="B3591" t="s">
        <v>1075</v>
      </c>
      <c r="C3591" t="s">
        <v>33</v>
      </c>
      <c r="D3591" t="s">
        <v>52</v>
      </c>
      <c r="E3591" t="s">
        <v>24</v>
      </c>
      <c r="F3591" t="s">
        <v>329</v>
      </c>
      <c r="G3591" t="s">
        <v>407</v>
      </c>
      <c r="H3591" t="s">
        <v>1024</v>
      </c>
      <c r="I3591" t="b">
        <v>0</v>
      </c>
      <c r="J3591">
        <v>2.2599999999999998</v>
      </c>
      <c r="K3591">
        <v>74.73</v>
      </c>
      <c r="L3591" t="s">
        <v>15980</v>
      </c>
      <c r="M3591" s="2">
        <f t="shared" si="168"/>
        <v>45815.546527777777</v>
      </c>
      <c r="N3591" t="s">
        <v>15981</v>
      </c>
      <c r="O3591" s="2">
        <f t="shared" si="169"/>
        <v>45822.856608796297</v>
      </c>
      <c r="P3591" t="s">
        <v>15982</v>
      </c>
      <c r="Q3591" s="2">
        <f t="shared" si="170"/>
        <v>45823.227592592593</v>
      </c>
      <c r="R3591" t="s">
        <v>15982</v>
      </c>
      <c r="S3591" t="s">
        <v>30</v>
      </c>
      <c r="T35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91" s="5">
        <f>IF(tb_ship[[#This Row],[current_status]]&lt;&gt;"DELIVERED", "",
  ABS(tb_ship[[#This Row],[Formated_actual_delivery_timestamp]] - tb_ship[[#This Row],[Formatted_estimated_delivery_timestamp]])
)</f>
        <v>0.37098379629605915</v>
      </c>
      <c r="X3591">
        <v>1</v>
      </c>
      <c r="Y3591">
        <v>5</v>
      </c>
      <c r="Z3591" t="b">
        <v>0</v>
      </c>
    </row>
    <row r="3592" spans="1:26" hidden="1" x14ac:dyDescent="0.25">
      <c r="A3592" t="s">
        <v>15983</v>
      </c>
      <c r="B3592" t="s">
        <v>203</v>
      </c>
      <c r="C3592" t="s">
        <v>43</v>
      </c>
      <c r="D3592" t="s">
        <v>44</v>
      </c>
      <c r="E3592" t="s">
        <v>52</v>
      </c>
      <c r="F3592" t="s">
        <v>369</v>
      </c>
      <c r="G3592" t="s">
        <v>92</v>
      </c>
      <c r="H3592" t="s">
        <v>3074</v>
      </c>
      <c r="I3592" t="b">
        <v>1</v>
      </c>
      <c r="J3592">
        <v>34.869999999999997</v>
      </c>
      <c r="K3592">
        <v>1046.06</v>
      </c>
      <c r="L3592" t="s">
        <v>15984</v>
      </c>
      <c r="M3592" s="2">
        <f t="shared" si="168"/>
        <v>46039.517361111109</v>
      </c>
      <c r="N3592" t="s">
        <v>15985</v>
      </c>
      <c r="O3592" s="2">
        <f t="shared" si="169"/>
        <v>46047.83116898148</v>
      </c>
      <c r="P3592" t="s">
        <v>15986</v>
      </c>
      <c r="Q3592" s="2">
        <f t="shared" si="170"/>
        <v>46048.02579861111</v>
      </c>
      <c r="R3592" t="s">
        <v>15986</v>
      </c>
      <c r="S3592" t="s">
        <v>30</v>
      </c>
      <c r="T35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92" s="5">
        <f>IF(tb_ship[[#This Row],[current_status]]&lt;&gt;"DELIVERED", "",
  ABS(tb_ship[[#This Row],[Formated_actual_delivery_timestamp]] - tb_ship[[#This Row],[Formatted_estimated_delivery_timestamp]])
)</f>
        <v>0.19462962963007158</v>
      </c>
      <c r="X3592">
        <v>4</v>
      </c>
      <c r="Y3592">
        <v>2</v>
      </c>
      <c r="Z3592" t="b">
        <v>0</v>
      </c>
    </row>
    <row r="3593" spans="1:26" hidden="1" x14ac:dyDescent="0.25">
      <c r="A3593" t="s">
        <v>15987</v>
      </c>
      <c r="B3593" t="s">
        <v>99</v>
      </c>
      <c r="C3593" t="s">
        <v>43</v>
      </c>
      <c r="D3593" t="s">
        <v>59</v>
      </c>
      <c r="E3593" t="s">
        <v>52</v>
      </c>
      <c r="F3593" t="s">
        <v>1076</v>
      </c>
      <c r="G3593" t="s">
        <v>161</v>
      </c>
      <c r="H3593" t="s">
        <v>162</v>
      </c>
      <c r="I3593" t="b">
        <v>0</v>
      </c>
      <c r="J3593">
        <v>31.74</v>
      </c>
      <c r="K3593">
        <v>2456.46</v>
      </c>
      <c r="L3593" t="s">
        <v>15988</v>
      </c>
      <c r="M3593" s="2">
        <f t="shared" si="168"/>
        <v>45902.4375</v>
      </c>
      <c r="N3593" t="s">
        <v>15989</v>
      </c>
      <c r="O3593" s="2">
        <f t="shared" si="169"/>
        <v>45912.011701388888</v>
      </c>
      <c r="P3593" t="s">
        <v>15990</v>
      </c>
      <c r="Q3593" s="2">
        <f t="shared" si="170"/>
        <v>45911.615277777775</v>
      </c>
      <c r="R3593" t="s">
        <v>15991</v>
      </c>
      <c r="S3593" t="s">
        <v>30</v>
      </c>
      <c r="T3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3" s="5">
        <f>IF(tb_ship[[#This Row],[current_status]]&lt;&gt;"DELIVERED", "",
  ABS(tb_ship[[#This Row],[Formated_actual_delivery_timestamp]] - tb_ship[[#This Row],[Formatted_estimated_delivery_timestamp]])
)</f>
        <v>0.39642361111327773</v>
      </c>
      <c r="X3593">
        <v>2</v>
      </c>
      <c r="Y3593">
        <v>4</v>
      </c>
      <c r="Z3593" t="b">
        <v>0</v>
      </c>
    </row>
    <row r="3594" spans="1:26" hidden="1" x14ac:dyDescent="0.25">
      <c r="A3594" t="s">
        <v>15992</v>
      </c>
      <c r="B3594" t="s">
        <v>660</v>
      </c>
      <c r="C3594" t="s">
        <v>23</v>
      </c>
      <c r="D3594" t="s">
        <v>44</v>
      </c>
      <c r="E3594" t="s">
        <v>24</v>
      </c>
      <c r="F3594" t="s">
        <v>280</v>
      </c>
      <c r="G3594" t="s">
        <v>249</v>
      </c>
      <c r="H3594" t="s">
        <v>688</v>
      </c>
      <c r="I3594" t="b">
        <v>1</v>
      </c>
      <c r="J3594">
        <v>9.65</v>
      </c>
      <c r="K3594">
        <v>342.06</v>
      </c>
      <c r="L3594" t="s">
        <v>15993</v>
      </c>
      <c r="M3594" s="2">
        <f t="shared" si="168"/>
        <v>46041.069444444445</v>
      </c>
      <c r="N3594" t="s">
        <v>15994</v>
      </c>
      <c r="O3594" s="2">
        <f t="shared" si="169"/>
        <v>46043.771562499998</v>
      </c>
      <c r="P3594" t="s">
        <v>15995</v>
      </c>
      <c r="Q3594" s="2">
        <f t="shared" si="170"/>
        <v>46044.150752314818</v>
      </c>
      <c r="R3594" t="s">
        <v>15995</v>
      </c>
      <c r="S3594" t="s">
        <v>30</v>
      </c>
      <c r="T3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94" s="5">
        <f>IF(tb_ship[[#This Row],[current_status]]&lt;&gt;"DELIVERED", "",
  ABS(tb_ship[[#This Row],[Formated_actual_delivery_timestamp]] - tb_ship[[#This Row],[Formatted_estimated_delivery_timestamp]])
)</f>
        <v>0.37918981481925584</v>
      </c>
      <c r="X3594">
        <v>2</v>
      </c>
      <c r="Y3594">
        <v>2</v>
      </c>
      <c r="Z3594" t="b">
        <v>0</v>
      </c>
    </row>
    <row r="3595" spans="1:26" hidden="1" x14ac:dyDescent="0.25">
      <c r="A3595" t="s">
        <v>15996</v>
      </c>
      <c r="B3595" t="s">
        <v>32</v>
      </c>
      <c r="C3595" t="s">
        <v>43</v>
      </c>
      <c r="D3595" t="s">
        <v>24</v>
      </c>
      <c r="E3595" t="s">
        <v>52</v>
      </c>
      <c r="F3595" t="s">
        <v>249</v>
      </c>
      <c r="G3595" t="s">
        <v>76</v>
      </c>
      <c r="H3595" t="s">
        <v>216</v>
      </c>
      <c r="I3595" t="b">
        <v>1</v>
      </c>
      <c r="J3595">
        <v>1.38</v>
      </c>
      <c r="K3595">
        <v>112.33</v>
      </c>
      <c r="L3595" t="s">
        <v>15997</v>
      </c>
      <c r="M3595" s="2">
        <f t="shared" si="168"/>
        <v>45845.592361111114</v>
      </c>
      <c r="N3595" t="s">
        <v>15998</v>
      </c>
      <c r="O3595" s="2">
        <f t="shared" si="169"/>
        <v>45853.716643518521</v>
      </c>
      <c r="P3595" t="s">
        <v>15999</v>
      </c>
      <c r="Q3595" s="2">
        <f t="shared" si="170"/>
        <v>45854.303287037037</v>
      </c>
      <c r="R3595" t="s">
        <v>15999</v>
      </c>
      <c r="S3595" t="s">
        <v>30</v>
      </c>
      <c r="T35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95" s="5">
        <f>IF(tb_ship[[#This Row],[current_status]]&lt;&gt;"DELIVERED", "",
  ABS(tb_ship[[#This Row],[Formated_actual_delivery_timestamp]] - tb_ship[[#This Row],[Formatted_estimated_delivery_timestamp]])
)</f>
        <v>0.58664351851621177</v>
      </c>
      <c r="X3595">
        <v>4</v>
      </c>
      <c r="Y3595">
        <v>2</v>
      </c>
      <c r="Z3595" t="b">
        <v>0</v>
      </c>
    </row>
    <row r="3596" spans="1:26" hidden="1" x14ac:dyDescent="0.25">
      <c r="A3596" t="s">
        <v>16000</v>
      </c>
      <c r="B3596" t="s">
        <v>203</v>
      </c>
      <c r="C3596" t="s">
        <v>51</v>
      </c>
      <c r="D3596" t="s">
        <v>44</v>
      </c>
      <c r="E3596" t="s">
        <v>24</v>
      </c>
      <c r="F3596" t="s">
        <v>135</v>
      </c>
      <c r="G3596" t="s">
        <v>128</v>
      </c>
      <c r="H3596" t="s">
        <v>110</v>
      </c>
      <c r="I3596" t="b">
        <v>1</v>
      </c>
      <c r="J3596">
        <v>18.12</v>
      </c>
      <c r="K3596">
        <v>910.52</v>
      </c>
      <c r="L3596" t="s">
        <v>16001</v>
      </c>
      <c r="M3596" s="2">
        <f t="shared" si="168"/>
        <v>46038.09375</v>
      </c>
      <c r="N3596" t="s">
        <v>16002</v>
      </c>
      <c r="O3596" s="2">
        <f t="shared" si="169"/>
        <v>46042.397858796292</v>
      </c>
      <c r="P3596" t="s">
        <v>16003</v>
      </c>
      <c r="Q3596" s="2">
        <f t="shared" si="170"/>
        <v>46042.044537037036</v>
      </c>
      <c r="R3596" t="s">
        <v>16003</v>
      </c>
      <c r="S3596" t="s">
        <v>30</v>
      </c>
      <c r="T35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6" s="5">
        <f>IF(tb_ship[[#This Row],[current_status]]&lt;&gt;"DELIVERED", "",
  ABS(tb_ship[[#This Row],[Formated_actual_delivery_timestamp]] - tb_ship[[#This Row],[Formatted_estimated_delivery_timestamp]])
)</f>
        <v>0.35332175925577758</v>
      </c>
      <c r="X3596">
        <v>4</v>
      </c>
      <c r="Y3596">
        <v>2</v>
      </c>
      <c r="Z3596" t="b">
        <v>0</v>
      </c>
    </row>
    <row r="3597" spans="1:26" hidden="1" x14ac:dyDescent="0.25">
      <c r="A3597" t="s">
        <v>16004</v>
      </c>
      <c r="B3597" t="s">
        <v>83</v>
      </c>
      <c r="C3597" t="s">
        <v>33</v>
      </c>
      <c r="D3597" t="s">
        <v>52</v>
      </c>
      <c r="E3597" t="s">
        <v>24</v>
      </c>
      <c r="F3597" t="s">
        <v>236</v>
      </c>
      <c r="G3597" t="s">
        <v>128</v>
      </c>
      <c r="H3597" t="s">
        <v>1024</v>
      </c>
      <c r="I3597" t="b">
        <v>1</v>
      </c>
      <c r="J3597">
        <v>38.83</v>
      </c>
      <c r="K3597">
        <v>1780.77</v>
      </c>
      <c r="L3597" t="s">
        <v>16005</v>
      </c>
      <c r="M3597" s="2">
        <f t="shared" si="168"/>
        <v>45912.363888888889</v>
      </c>
      <c r="N3597" t="s">
        <v>16006</v>
      </c>
      <c r="O3597" s="2">
        <f t="shared" si="169"/>
        <v>45917.482800925929</v>
      </c>
      <c r="P3597" t="s">
        <v>16007</v>
      </c>
      <c r="Q3597" s="2">
        <f t="shared" si="170"/>
        <v>45917.533263888894</v>
      </c>
      <c r="R3597" t="s">
        <v>16008</v>
      </c>
      <c r="S3597" t="s">
        <v>30</v>
      </c>
      <c r="T35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597" s="5">
        <f>IF(tb_ship[[#This Row],[current_status]]&lt;&gt;"DELIVERED", "",
  ABS(tb_ship[[#This Row],[Formated_actual_delivery_timestamp]] - tb_ship[[#This Row],[Formatted_estimated_delivery_timestamp]])
)</f>
        <v>5.0462962964957114E-2</v>
      </c>
      <c r="X3597">
        <v>1</v>
      </c>
      <c r="Y3597">
        <v>4</v>
      </c>
      <c r="Z3597" t="b">
        <v>0</v>
      </c>
    </row>
    <row r="3598" spans="1:26" hidden="1" x14ac:dyDescent="0.25">
      <c r="A3598" t="s">
        <v>16009</v>
      </c>
      <c r="B3598" t="s">
        <v>186</v>
      </c>
      <c r="C3598" t="s">
        <v>33</v>
      </c>
      <c r="D3598" t="s">
        <v>228</v>
      </c>
      <c r="E3598" t="s">
        <v>34</v>
      </c>
      <c r="F3598" t="s">
        <v>229</v>
      </c>
      <c r="G3598" t="s">
        <v>75</v>
      </c>
      <c r="H3598" t="s">
        <v>870</v>
      </c>
      <c r="I3598" t="b">
        <v>1</v>
      </c>
      <c r="J3598">
        <v>7.02</v>
      </c>
      <c r="K3598">
        <v>371.42</v>
      </c>
      <c r="L3598" t="s">
        <v>16010</v>
      </c>
      <c r="M3598" s="2">
        <f t="shared" si="168"/>
        <v>45859.127083333333</v>
      </c>
      <c r="N3598" t="s">
        <v>16011</v>
      </c>
      <c r="O3598" s="2">
        <f t="shared" si="169"/>
        <v>45867.737511574072</v>
      </c>
      <c r="P3598" t="s">
        <v>16012</v>
      </c>
      <c r="Q3598" s="2">
        <f t="shared" si="170"/>
        <v>45867.522974537038</v>
      </c>
      <c r="R3598" t="s">
        <v>16012</v>
      </c>
      <c r="S3598" t="s">
        <v>30</v>
      </c>
      <c r="T35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8" s="5">
        <f>IF(tb_ship[[#This Row],[current_status]]&lt;&gt;"DELIVERED", "",
  ABS(tb_ship[[#This Row],[Formated_actual_delivery_timestamp]] - tb_ship[[#This Row],[Formatted_estimated_delivery_timestamp]])
)</f>
        <v>0.21453703703446081</v>
      </c>
      <c r="X3598">
        <v>1</v>
      </c>
      <c r="Y3598">
        <v>4</v>
      </c>
      <c r="Z3598" t="b">
        <v>0</v>
      </c>
    </row>
    <row r="3599" spans="1:26" hidden="1" x14ac:dyDescent="0.25">
      <c r="A3599" t="s">
        <v>16013</v>
      </c>
      <c r="B3599" t="s">
        <v>279</v>
      </c>
      <c r="C3599" t="s">
        <v>33</v>
      </c>
      <c r="D3599" t="s">
        <v>24</v>
      </c>
      <c r="E3599" t="s">
        <v>34</v>
      </c>
      <c r="F3599" t="s">
        <v>93</v>
      </c>
      <c r="G3599" t="s">
        <v>745</v>
      </c>
      <c r="H3599" t="s">
        <v>37</v>
      </c>
      <c r="I3599" t="b">
        <v>1</v>
      </c>
      <c r="J3599">
        <v>5.94</v>
      </c>
      <c r="K3599">
        <v>18.59</v>
      </c>
      <c r="L3599" t="s">
        <v>16014</v>
      </c>
      <c r="M3599" s="2">
        <f t="shared" si="168"/>
        <v>46000.576388888891</v>
      </c>
      <c r="N3599" t="s">
        <v>16015</v>
      </c>
      <c r="O3599" s="2">
        <f t="shared" si="169"/>
        <v>46005.583831018521</v>
      </c>
      <c r="P3599" t="s">
        <v>16016</v>
      </c>
      <c r="Q3599" s="2">
        <f t="shared" si="170"/>
        <v>46005.545601851853</v>
      </c>
      <c r="R3599" t="s">
        <v>16016</v>
      </c>
      <c r="S3599" t="s">
        <v>30</v>
      </c>
      <c r="T35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599" s="5">
        <f>IF(tb_ship[[#This Row],[current_status]]&lt;&gt;"DELIVERED", "",
  ABS(tb_ship[[#This Row],[Formated_actual_delivery_timestamp]] - tb_ship[[#This Row],[Formatted_estimated_delivery_timestamp]])
)</f>
        <v>3.8229166668315884E-2</v>
      </c>
      <c r="X3599">
        <v>2</v>
      </c>
      <c r="Y3599">
        <v>5</v>
      </c>
      <c r="Z3599" t="b">
        <v>0</v>
      </c>
    </row>
    <row r="3600" spans="1:26" hidden="1" x14ac:dyDescent="0.25">
      <c r="A3600" t="s">
        <v>16017</v>
      </c>
      <c r="B3600" t="s">
        <v>22</v>
      </c>
      <c r="C3600" t="s">
        <v>33</v>
      </c>
      <c r="D3600" t="s">
        <v>187</v>
      </c>
      <c r="E3600" t="s">
        <v>24</v>
      </c>
      <c r="F3600" t="s">
        <v>188</v>
      </c>
      <c r="G3600" t="s">
        <v>151</v>
      </c>
      <c r="H3600" t="s">
        <v>927</v>
      </c>
      <c r="I3600" t="b">
        <v>1</v>
      </c>
      <c r="J3600">
        <v>2.57</v>
      </c>
      <c r="K3600">
        <v>380.94</v>
      </c>
      <c r="L3600" t="s">
        <v>16018</v>
      </c>
      <c r="M3600" s="2">
        <f t="shared" si="168"/>
        <v>45828.158333333333</v>
      </c>
      <c r="N3600" t="s">
        <v>16019</v>
      </c>
      <c r="O3600" s="2">
        <f t="shared" si="169"/>
        <v>45831.441527777781</v>
      </c>
      <c r="Q3600" s="2" t="str">
        <f t="shared" si="170"/>
        <v/>
      </c>
      <c r="R3600" t="s">
        <v>16020</v>
      </c>
      <c r="S3600" t="s">
        <v>673</v>
      </c>
      <c r="T36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00" s="5" t="str">
        <f>IF(tb_ship[[#This Row],[current_status]]&lt;&gt;"DELIVERED", "",
  ABS(tb_ship[[#This Row],[Formated_actual_delivery_timestamp]] - tb_ship[[#This Row],[Formatted_estimated_delivery_timestamp]])
)</f>
        <v/>
      </c>
      <c r="V3600" t="s">
        <v>1798</v>
      </c>
      <c r="W3600" t="s">
        <v>2418</v>
      </c>
      <c r="X3600">
        <v>5</v>
      </c>
      <c r="Y3600">
        <v>2</v>
      </c>
      <c r="Z3600" t="b">
        <v>1</v>
      </c>
    </row>
    <row r="3601" spans="1:26" hidden="1" x14ac:dyDescent="0.25">
      <c r="A3601" t="s">
        <v>16021</v>
      </c>
      <c r="B3601" t="s">
        <v>168</v>
      </c>
      <c r="C3601" t="s">
        <v>51</v>
      </c>
      <c r="D3601" t="s">
        <v>24</v>
      </c>
      <c r="E3601" t="s">
        <v>24</v>
      </c>
      <c r="F3601" t="s">
        <v>407</v>
      </c>
      <c r="G3601" t="s">
        <v>189</v>
      </c>
      <c r="H3601" t="s">
        <v>152</v>
      </c>
      <c r="I3601" t="b">
        <v>0</v>
      </c>
      <c r="J3601">
        <v>13.7</v>
      </c>
      <c r="K3601">
        <v>176</v>
      </c>
      <c r="L3601" t="s">
        <v>16022</v>
      </c>
      <c r="M3601" s="2">
        <f t="shared" si="168"/>
        <v>45912.86041666667</v>
      </c>
      <c r="N3601" t="s">
        <v>16023</v>
      </c>
      <c r="O3601" s="2">
        <f t="shared" si="169"/>
        <v>45914.859837962962</v>
      </c>
      <c r="P3601" t="s">
        <v>16024</v>
      </c>
      <c r="Q3601" s="2">
        <f t="shared" si="170"/>
        <v>45915.202557870376</v>
      </c>
      <c r="R3601" t="s">
        <v>16025</v>
      </c>
      <c r="S3601" t="s">
        <v>30</v>
      </c>
      <c r="T36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1" s="5">
        <f>IF(tb_ship[[#This Row],[current_status]]&lt;&gt;"DELIVERED", "",
  ABS(tb_ship[[#This Row],[Formated_actual_delivery_timestamp]] - tb_ship[[#This Row],[Formatted_estimated_delivery_timestamp]])
)</f>
        <v>0.3427199074139935</v>
      </c>
      <c r="X3601">
        <v>3</v>
      </c>
      <c r="Y3601">
        <v>2</v>
      </c>
      <c r="Z3601" t="b">
        <v>0</v>
      </c>
    </row>
    <row r="3602" spans="1:26" hidden="1" x14ac:dyDescent="0.25">
      <c r="A3602" t="s">
        <v>16026</v>
      </c>
      <c r="B3602" t="s">
        <v>134</v>
      </c>
      <c r="C3602" t="s">
        <v>43</v>
      </c>
      <c r="D3602" t="s">
        <v>44</v>
      </c>
      <c r="E3602" t="s">
        <v>52</v>
      </c>
      <c r="F3602" t="s">
        <v>135</v>
      </c>
      <c r="G3602" t="s">
        <v>422</v>
      </c>
      <c r="H3602" t="s">
        <v>86</v>
      </c>
      <c r="I3602" t="b">
        <v>1</v>
      </c>
      <c r="J3602">
        <v>8.3000000000000007</v>
      </c>
      <c r="K3602">
        <v>73.930000000000007</v>
      </c>
      <c r="L3602" t="s">
        <v>16027</v>
      </c>
      <c r="M3602" s="2">
        <f t="shared" si="168"/>
        <v>45849.994444444441</v>
      </c>
      <c r="N3602" t="s">
        <v>16028</v>
      </c>
      <c r="O3602" s="2">
        <f t="shared" si="169"/>
        <v>45854.852638888886</v>
      </c>
      <c r="P3602" t="s">
        <v>16029</v>
      </c>
      <c r="Q3602" s="2">
        <f t="shared" si="170"/>
        <v>45854.945185185185</v>
      </c>
      <c r="R3602" t="s">
        <v>16029</v>
      </c>
      <c r="S3602" t="s">
        <v>30</v>
      </c>
      <c r="T36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2" s="5">
        <f>IF(tb_ship[[#This Row],[current_status]]&lt;&gt;"DELIVERED", "",
  ABS(tb_ship[[#This Row],[Formated_actual_delivery_timestamp]] - tb_ship[[#This Row],[Formatted_estimated_delivery_timestamp]])
)</f>
        <v>9.2546296298678499E-2</v>
      </c>
      <c r="X3602">
        <v>1</v>
      </c>
      <c r="Y3602">
        <v>4</v>
      </c>
      <c r="Z3602" t="b">
        <v>0</v>
      </c>
    </row>
    <row r="3603" spans="1:26" hidden="1" x14ac:dyDescent="0.25">
      <c r="A3603" t="s">
        <v>16030</v>
      </c>
      <c r="B3603" t="s">
        <v>58</v>
      </c>
      <c r="C3603" t="s">
        <v>33</v>
      </c>
      <c r="D3603" t="s">
        <v>24</v>
      </c>
      <c r="E3603" t="s">
        <v>24</v>
      </c>
      <c r="F3603" t="s">
        <v>35</v>
      </c>
      <c r="G3603" t="s">
        <v>68</v>
      </c>
      <c r="H3603" t="s">
        <v>152</v>
      </c>
      <c r="I3603" t="b">
        <v>0</v>
      </c>
      <c r="J3603">
        <v>5.67</v>
      </c>
      <c r="K3603">
        <v>106.7</v>
      </c>
      <c r="L3603" t="s">
        <v>16031</v>
      </c>
      <c r="M3603" s="2">
        <f t="shared" si="168"/>
        <v>45858.484722222223</v>
      </c>
      <c r="N3603" t="s">
        <v>16032</v>
      </c>
      <c r="O3603" s="2">
        <f t="shared" si="169"/>
        <v>45860.904074074075</v>
      </c>
      <c r="P3603" t="s">
        <v>16033</v>
      </c>
      <c r="Q3603" s="2">
        <f t="shared" si="170"/>
        <v>45861.027037037042</v>
      </c>
      <c r="R3603" t="s">
        <v>16034</v>
      </c>
      <c r="S3603" t="s">
        <v>30</v>
      </c>
      <c r="T36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3" s="5">
        <f>IF(tb_ship[[#This Row],[current_status]]&lt;&gt;"DELIVERED", "",
  ABS(tb_ship[[#This Row],[Formated_actual_delivery_timestamp]] - tb_ship[[#This Row],[Formatted_estimated_delivery_timestamp]])
)</f>
        <v>0.12296296296699438</v>
      </c>
      <c r="X3603">
        <v>2</v>
      </c>
      <c r="Y3603">
        <v>2</v>
      </c>
      <c r="Z3603" t="b">
        <v>0</v>
      </c>
    </row>
    <row r="3604" spans="1:26" hidden="1" x14ac:dyDescent="0.25">
      <c r="A3604" t="s">
        <v>16035</v>
      </c>
      <c r="B3604" t="s">
        <v>203</v>
      </c>
      <c r="C3604" t="s">
        <v>33</v>
      </c>
      <c r="D3604" t="s">
        <v>59</v>
      </c>
      <c r="E3604" t="s">
        <v>52</v>
      </c>
      <c r="F3604" t="s">
        <v>313</v>
      </c>
      <c r="G3604" t="s">
        <v>236</v>
      </c>
      <c r="H3604" t="s">
        <v>613</v>
      </c>
      <c r="I3604" t="b">
        <v>0</v>
      </c>
      <c r="J3604">
        <v>152.56</v>
      </c>
      <c r="K3604">
        <v>2065.4699999999998</v>
      </c>
      <c r="L3604" t="s">
        <v>16036</v>
      </c>
      <c r="M3604" s="2">
        <f t="shared" si="168"/>
        <v>46074.421527777777</v>
      </c>
      <c r="N3604" t="s">
        <v>16037</v>
      </c>
      <c r="O3604" s="2">
        <f t="shared" si="169"/>
        <v>46083.339062500003</v>
      </c>
      <c r="P3604" t="s">
        <v>16038</v>
      </c>
      <c r="Q3604" s="2">
        <f t="shared" si="170"/>
        <v>46083.182696759257</v>
      </c>
      <c r="R3604" t="s">
        <v>16039</v>
      </c>
      <c r="S3604" t="s">
        <v>30</v>
      </c>
      <c r="T36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04" s="5">
        <f>IF(tb_ship[[#This Row],[current_status]]&lt;&gt;"DELIVERED", "",
  ABS(tb_ship[[#This Row],[Formated_actual_delivery_timestamp]] - tb_ship[[#This Row],[Formatted_estimated_delivery_timestamp]])
)</f>
        <v>0.15636574074596865</v>
      </c>
      <c r="X3604">
        <v>3</v>
      </c>
      <c r="Y3604">
        <v>3</v>
      </c>
      <c r="Z3604" t="b">
        <v>0</v>
      </c>
    </row>
    <row r="3605" spans="1:26" hidden="1" x14ac:dyDescent="0.25">
      <c r="A3605" t="s">
        <v>16040</v>
      </c>
      <c r="B3605" t="s">
        <v>58</v>
      </c>
      <c r="C3605" t="s">
        <v>23</v>
      </c>
      <c r="D3605" t="s">
        <v>34</v>
      </c>
      <c r="E3605" t="s">
        <v>24</v>
      </c>
      <c r="F3605" t="s">
        <v>230</v>
      </c>
      <c r="G3605" t="s">
        <v>407</v>
      </c>
      <c r="H3605" t="s">
        <v>700</v>
      </c>
      <c r="I3605" t="b">
        <v>1</v>
      </c>
      <c r="J3605">
        <v>7.07</v>
      </c>
      <c r="K3605">
        <v>169.35</v>
      </c>
      <c r="L3605" t="s">
        <v>16041</v>
      </c>
      <c r="M3605" s="2">
        <f t="shared" si="168"/>
        <v>45981.491666666669</v>
      </c>
      <c r="N3605" t="s">
        <v>16042</v>
      </c>
      <c r="O3605" s="2">
        <f t="shared" si="169"/>
        <v>45985.719629629632</v>
      </c>
      <c r="P3605" t="s">
        <v>16043</v>
      </c>
      <c r="Q3605" s="2">
        <f t="shared" si="170"/>
        <v>45985.88790509259</v>
      </c>
      <c r="R3605" t="s">
        <v>16043</v>
      </c>
      <c r="S3605" t="s">
        <v>30</v>
      </c>
      <c r="T3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5" s="5">
        <f>IF(tb_ship[[#This Row],[current_status]]&lt;&gt;"DELIVERED", "",
  ABS(tb_ship[[#This Row],[Formated_actual_delivery_timestamp]] - tb_ship[[#This Row],[Formatted_estimated_delivery_timestamp]])
)</f>
        <v>0.16827546295826323</v>
      </c>
      <c r="X3605">
        <v>3</v>
      </c>
      <c r="Y3605">
        <v>2</v>
      </c>
      <c r="Z3605" t="b">
        <v>0</v>
      </c>
    </row>
    <row r="3606" spans="1:26" hidden="1" x14ac:dyDescent="0.25">
      <c r="A3606" t="s">
        <v>16044</v>
      </c>
      <c r="B3606" t="s">
        <v>58</v>
      </c>
      <c r="C3606" t="s">
        <v>43</v>
      </c>
      <c r="D3606" t="s">
        <v>34</v>
      </c>
      <c r="E3606" t="s">
        <v>24</v>
      </c>
      <c r="F3606" t="s">
        <v>209</v>
      </c>
      <c r="G3606" t="s">
        <v>93</v>
      </c>
      <c r="H3606" t="s">
        <v>2747</v>
      </c>
      <c r="I3606" t="b">
        <v>1</v>
      </c>
      <c r="J3606">
        <v>2.8</v>
      </c>
      <c r="K3606">
        <v>121.85</v>
      </c>
      <c r="L3606" t="s">
        <v>16045</v>
      </c>
      <c r="M3606" s="2">
        <f t="shared" si="168"/>
        <v>46014.434027777781</v>
      </c>
      <c r="N3606" t="s">
        <v>16046</v>
      </c>
      <c r="O3606" s="2">
        <f t="shared" si="169"/>
        <v>46024.329930555556</v>
      </c>
      <c r="P3606" t="s">
        <v>16047</v>
      </c>
      <c r="Q3606" s="2">
        <f t="shared" si="170"/>
        <v>46024.538981481484</v>
      </c>
      <c r="R3606" t="s">
        <v>16048</v>
      </c>
      <c r="S3606" t="s">
        <v>30</v>
      </c>
      <c r="T36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6" s="5">
        <f>IF(tb_ship[[#This Row],[current_status]]&lt;&gt;"DELIVERED", "",
  ABS(tb_ship[[#This Row],[Formated_actual_delivery_timestamp]] - tb_ship[[#This Row],[Formatted_estimated_delivery_timestamp]])
)</f>
        <v>0.20905092592875008</v>
      </c>
      <c r="X3606">
        <v>2</v>
      </c>
      <c r="Y3606">
        <v>3</v>
      </c>
      <c r="Z3606" t="b">
        <v>0</v>
      </c>
    </row>
    <row r="3607" spans="1:26" hidden="1" x14ac:dyDescent="0.25">
      <c r="A3607" t="s">
        <v>16049</v>
      </c>
      <c r="B3607" t="s">
        <v>459</v>
      </c>
      <c r="C3607" t="s">
        <v>33</v>
      </c>
      <c r="D3607" t="s">
        <v>301</v>
      </c>
      <c r="E3607" t="s">
        <v>24</v>
      </c>
      <c r="F3607" t="s">
        <v>8858</v>
      </c>
      <c r="G3607" t="s">
        <v>35</v>
      </c>
      <c r="H3607" t="s">
        <v>303</v>
      </c>
      <c r="I3607" t="b">
        <v>1</v>
      </c>
      <c r="J3607">
        <v>11.18</v>
      </c>
      <c r="K3607">
        <v>180.3</v>
      </c>
      <c r="L3607" t="s">
        <v>16050</v>
      </c>
      <c r="M3607" s="2">
        <f t="shared" si="168"/>
        <v>45896.609027777777</v>
      </c>
      <c r="N3607" t="s">
        <v>16051</v>
      </c>
      <c r="O3607" s="2">
        <f t="shared" si="169"/>
        <v>45905.686076388891</v>
      </c>
      <c r="Q3607" s="2" t="str">
        <f t="shared" si="170"/>
        <v/>
      </c>
      <c r="R3607" t="s">
        <v>16052</v>
      </c>
      <c r="S3607" t="s">
        <v>140</v>
      </c>
      <c r="T36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07" s="5" t="str">
        <f>IF(tb_ship[[#This Row],[current_status]]&lt;&gt;"DELIVERED", "",
  ABS(tb_ship[[#This Row],[Formated_actual_delivery_timestamp]] - tb_ship[[#This Row],[Formatted_estimated_delivery_timestamp]])
)</f>
        <v/>
      </c>
      <c r="V3607" t="s">
        <v>1055</v>
      </c>
      <c r="W3607" t="s">
        <v>674</v>
      </c>
      <c r="X3607">
        <v>6</v>
      </c>
      <c r="Y3607">
        <v>4</v>
      </c>
      <c r="Z3607" t="b">
        <v>1</v>
      </c>
    </row>
    <row r="3608" spans="1:26" hidden="1" x14ac:dyDescent="0.25">
      <c r="A3608" t="s">
        <v>16053</v>
      </c>
      <c r="B3608" t="s">
        <v>42</v>
      </c>
      <c r="C3608" t="s">
        <v>43</v>
      </c>
      <c r="D3608" t="s">
        <v>44</v>
      </c>
      <c r="E3608" t="s">
        <v>52</v>
      </c>
      <c r="F3608" t="s">
        <v>135</v>
      </c>
      <c r="G3608" t="s">
        <v>53</v>
      </c>
      <c r="H3608" t="s">
        <v>3074</v>
      </c>
      <c r="I3608" t="b">
        <v>0</v>
      </c>
      <c r="J3608">
        <v>19.489999999999998</v>
      </c>
      <c r="K3608">
        <v>285.48</v>
      </c>
      <c r="L3608" t="s">
        <v>16054</v>
      </c>
      <c r="M3608" s="2">
        <f t="shared" si="168"/>
        <v>45964.306944444441</v>
      </c>
      <c r="N3608" t="s">
        <v>16055</v>
      </c>
      <c r="O3608" s="2">
        <f t="shared" si="169"/>
        <v>45973.285104166665</v>
      </c>
      <c r="P3608" t="s">
        <v>16056</v>
      </c>
      <c r="Q3608" s="2">
        <f t="shared" si="170"/>
        <v>45973.597129629627</v>
      </c>
      <c r="R3608" t="s">
        <v>16056</v>
      </c>
      <c r="S3608" t="s">
        <v>30</v>
      </c>
      <c r="T36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8" s="5">
        <f>IF(tb_ship[[#This Row],[current_status]]&lt;&gt;"DELIVERED", "",
  ABS(tb_ship[[#This Row],[Formated_actual_delivery_timestamp]] - tb_ship[[#This Row],[Formatted_estimated_delivery_timestamp]])
)</f>
        <v>0.31202546296117362</v>
      </c>
      <c r="X3608">
        <v>3</v>
      </c>
      <c r="Y3608">
        <v>2</v>
      </c>
      <c r="Z3608" t="b">
        <v>0</v>
      </c>
    </row>
    <row r="3609" spans="1:26" hidden="1" x14ac:dyDescent="0.25">
      <c r="A3609" t="s">
        <v>16057</v>
      </c>
      <c r="B3609" t="s">
        <v>99</v>
      </c>
      <c r="C3609" t="s">
        <v>33</v>
      </c>
      <c r="D3609" t="s">
        <v>44</v>
      </c>
      <c r="E3609" t="s">
        <v>24</v>
      </c>
      <c r="F3609" t="s">
        <v>117</v>
      </c>
      <c r="G3609" t="s">
        <v>93</v>
      </c>
      <c r="H3609" t="s">
        <v>181</v>
      </c>
      <c r="I3609" t="b">
        <v>1</v>
      </c>
      <c r="J3609">
        <v>22.62</v>
      </c>
      <c r="K3609">
        <v>1250.33</v>
      </c>
      <c r="L3609" t="s">
        <v>16058</v>
      </c>
      <c r="M3609" s="2">
        <f t="shared" si="168"/>
        <v>45819.334722222222</v>
      </c>
      <c r="N3609" t="s">
        <v>16059</v>
      </c>
      <c r="O3609" s="2">
        <f t="shared" si="169"/>
        <v>45823.893749999996</v>
      </c>
      <c r="P3609" t="s">
        <v>16060</v>
      </c>
      <c r="Q3609" s="2">
        <f t="shared" si="170"/>
        <v>45823.938090277778</v>
      </c>
      <c r="R3609" t="s">
        <v>16061</v>
      </c>
      <c r="S3609" t="s">
        <v>30</v>
      </c>
      <c r="T36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09" s="5">
        <f>IF(tb_ship[[#This Row],[current_status]]&lt;&gt;"DELIVERED", "",
  ABS(tb_ship[[#This Row],[Formated_actual_delivery_timestamp]] - tb_ship[[#This Row],[Formatted_estimated_delivery_timestamp]])
)</f>
        <v>4.4340277781884652E-2</v>
      </c>
      <c r="X3609">
        <v>2</v>
      </c>
      <c r="Y3609">
        <v>3</v>
      </c>
      <c r="Z3609" t="b">
        <v>0</v>
      </c>
    </row>
    <row r="3610" spans="1:26" hidden="1" x14ac:dyDescent="0.25">
      <c r="A3610" t="s">
        <v>16062</v>
      </c>
      <c r="B3610" t="s">
        <v>186</v>
      </c>
      <c r="C3610" t="s">
        <v>33</v>
      </c>
      <c r="D3610" t="s">
        <v>228</v>
      </c>
      <c r="E3610" t="s">
        <v>34</v>
      </c>
      <c r="F3610" t="s">
        <v>229</v>
      </c>
      <c r="G3610" t="s">
        <v>745</v>
      </c>
      <c r="H3610" t="s">
        <v>870</v>
      </c>
      <c r="I3610" t="b">
        <v>1</v>
      </c>
      <c r="J3610">
        <v>7.83</v>
      </c>
      <c r="K3610">
        <v>609.86</v>
      </c>
      <c r="L3610" t="s">
        <v>16063</v>
      </c>
      <c r="M3610" s="2">
        <f t="shared" si="168"/>
        <v>45823.164583333331</v>
      </c>
      <c r="N3610" t="s">
        <v>16064</v>
      </c>
      <c r="O3610" s="2">
        <f t="shared" si="169"/>
        <v>45831.326620370368</v>
      </c>
      <c r="P3610" t="s">
        <v>16065</v>
      </c>
      <c r="Q3610" s="2">
        <f t="shared" si="170"/>
        <v>45831.03225694444</v>
      </c>
      <c r="R3610" t="s">
        <v>16065</v>
      </c>
      <c r="S3610" t="s">
        <v>30</v>
      </c>
      <c r="T3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0" s="5">
        <f>IF(tb_ship[[#This Row],[current_status]]&lt;&gt;"DELIVERED", "",
  ABS(tb_ship[[#This Row],[Formated_actual_delivery_timestamp]] - tb_ship[[#This Row],[Formatted_estimated_delivery_timestamp]])
)</f>
        <v>0.294363425928168</v>
      </c>
      <c r="X3610">
        <v>2</v>
      </c>
      <c r="Y3610">
        <v>3</v>
      </c>
      <c r="Z3610" t="b">
        <v>0</v>
      </c>
    </row>
    <row r="3611" spans="1:26" hidden="1" x14ac:dyDescent="0.25">
      <c r="A3611" t="s">
        <v>16066</v>
      </c>
      <c r="B3611" t="s">
        <v>83</v>
      </c>
      <c r="C3611" t="s">
        <v>33</v>
      </c>
      <c r="D3611" t="s">
        <v>915</v>
      </c>
      <c r="E3611" t="s">
        <v>24</v>
      </c>
      <c r="F3611" t="s">
        <v>5066</v>
      </c>
      <c r="G3611" t="s">
        <v>249</v>
      </c>
      <c r="H3611" t="s">
        <v>3163</v>
      </c>
      <c r="I3611" t="b">
        <v>1</v>
      </c>
      <c r="J3611">
        <v>29.56</v>
      </c>
      <c r="K3611">
        <v>1129.05</v>
      </c>
      <c r="L3611" t="s">
        <v>16067</v>
      </c>
      <c r="M3611" s="2">
        <f t="shared" si="168"/>
        <v>45915.647222222222</v>
      </c>
      <c r="N3611" t="s">
        <v>16068</v>
      </c>
      <c r="O3611" s="2">
        <f t="shared" si="169"/>
        <v>45921.930115740746</v>
      </c>
      <c r="P3611" t="s">
        <v>16069</v>
      </c>
      <c r="Q3611" s="2">
        <f t="shared" si="170"/>
        <v>45921.797222222223</v>
      </c>
      <c r="R3611" t="s">
        <v>16069</v>
      </c>
      <c r="S3611" t="s">
        <v>30</v>
      </c>
      <c r="T3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1" s="5">
        <f>IF(tb_ship[[#This Row],[current_status]]&lt;&gt;"DELIVERED", "",
  ABS(tb_ship[[#This Row],[Formated_actual_delivery_timestamp]] - tb_ship[[#This Row],[Formatted_estimated_delivery_timestamp]])
)</f>
        <v>0.13289351852290565</v>
      </c>
      <c r="X3611">
        <v>4</v>
      </c>
      <c r="Y3611">
        <v>5</v>
      </c>
      <c r="Z3611" t="b">
        <v>0</v>
      </c>
    </row>
    <row r="3612" spans="1:26" hidden="1" x14ac:dyDescent="0.25">
      <c r="A3612" t="s">
        <v>16070</v>
      </c>
      <c r="B3612" t="s">
        <v>573</v>
      </c>
      <c r="C3612" t="s">
        <v>33</v>
      </c>
      <c r="D3612" t="s">
        <v>187</v>
      </c>
      <c r="E3612" t="s">
        <v>24</v>
      </c>
      <c r="F3612" t="s">
        <v>597</v>
      </c>
      <c r="G3612" t="s">
        <v>68</v>
      </c>
      <c r="H3612" t="s">
        <v>927</v>
      </c>
      <c r="I3612" t="b">
        <v>1</v>
      </c>
      <c r="J3612">
        <v>15.9</v>
      </c>
      <c r="K3612">
        <v>554.79</v>
      </c>
      <c r="L3612" t="s">
        <v>16071</v>
      </c>
      <c r="M3612" s="2">
        <f t="shared" si="168"/>
        <v>45905.038194444445</v>
      </c>
      <c r="N3612" t="s">
        <v>16072</v>
      </c>
      <c r="O3612" s="2">
        <f t="shared" si="169"/>
        <v>45913.617384259262</v>
      </c>
      <c r="Q3612" s="2" t="str">
        <f t="shared" si="170"/>
        <v/>
      </c>
      <c r="R3612" t="s">
        <v>16073</v>
      </c>
      <c r="S3612" t="s">
        <v>140</v>
      </c>
      <c r="T36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12" s="5" t="str">
        <f>IF(tb_ship[[#This Row],[current_status]]&lt;&gt;"DELIVERED", "",
  ABS(tb_ship[[#This Row],[Formated_actual_delivery_timestamp]] - tb_ship[[#This Row],[Formatted_estimated_delivery_timestamp]])
)</f>
        <v/>
      </c>
      <c r="V3612" t="s">
        <v>1253</v>
      </c>
      <c r="W3612" t="s">
        <v>1785</v>
      </c>
      <c r="X3612">
        <v>6</v>
      </c>
      <c r="Y3612">
        <v>4</v>
      </c>
      <c r="Z3612" t="b">
        <v>1</v>
      </c>
    </row>
    <row r="3613" spans="1:26" hidden="1" x14ac:dyDescent="0.25">
      <c r="A3613" t="s">
        <v>16074</v>
      </c>
      <c r="B3613" t="s">
        <v>67</v>
      </c>
      <c r="C3613" t="s">
        <v>33</v>
      </c>
      <c r="D3613" t="s">
        <v>34</v>
      </c>
      <c r="E3613" t="s">
        <v>52</v>
      </c>
      <c r="F3613" t="s">
        <v>230</v>
      </c>
      <c r="G3613" t="s">
        <v>236</v>
      </c>
      <c r="H3613" t="s">
        <v>1605</v>
      </c>
      <c r="I3613" t="b">
        <v>0</v>
      </c>
      <c r="J3613">
        <v>6.27</v>
      </c>
      <c r="K3613">
        <v>310.64999999999998</v>
      </c>
      <c r="L3613" t="s">
        <v>16075</v>
      </c>
      <c r="M3613" s="2">
        <f t="shared" si="168"/>
        <v>46047.736111111109</v>
      </c>
      <c r="N3613" t="s">
        <v>16076</v>
      </c>
      <c r="O3613" s="2">
        <f t="shared" si="169"/>
        <v>46055.962476851855</v>
      </c>
      <c r="P3613" t="s">
        <v>16077</v>
      </c>
      <c r="Q3613" s="2">
        <f t="shared" si="170"/>
        <v>46056.297777777778</v>
      </c>
      <c r="R3613" t="s">
        <v>16077</v>
      </c>
      <c r="S3613" t="s">
        <v>30</v>
      </c>
      <c r="T36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13" s="5">
        <f>IF(tb_ship[[#This Row],[current_status]]&lt;&gt;"DELIVERED", "",
  ABS(tb_ship[[#This Row],[Formated_actual_delivery_timestamp]] - tb_ship[[#This Row],[Formatted_estimated_delivery_timestamp]])
)</f>
        <v>0.33530092592263827</v>
      </c>
      <c r="X3613">
        <v>3</v>
      </c>
      <c r="Y3613">
        <v>4</v>
      </c>
      <c r="Z3613" t="b">
        <v>0</v>
      </c>
    </row>
    <row r="3614" spans="1:26" hidden="1" x14ac:dyDescent="0.25">
      <c r="A3614" t="s">
        <v>16078</v>
      </c>
      <c r="B3614" t="s">
        <v>32</v>
      </c>
      <c r="C3614" t="s">
        <v>51</v>
      </c>
      <c r="D3614" t="s">
        <v>24</v>
      </c>
      <c r="E3614" t="s">
        <v>24</v>
      </c>
      <c r="F3614" t="s">
        <v>249</v>
      </c>
      <c r="G3614" t="s">
        <v>196</v>
      </c>
      <c r="H3614" t="s">
        <v>525</v>
      </c>
      <c r="I3614" t="b">
        <v>0</v>
      </c>
      <c r="J3614">
        <v>14.1</v>
      </c>
      <c r="K3614">
        <v>917.62</v>
      </c>
      <c r="L3614" t="s">
        <v>16079</v>
      </c>
      <c r="M3614" s="2">
        <f t="shared" si="168"/>
        <v>46021.78402777778</v>
      </c>
      <c r="N3614" t="s">
        <v>16080</v>
      </c>
      <c r="O3614" s="2">
        <f t="shared" si="169"/>
        <v>46022.28402777778</v>
      </c>
      <c r="P3614" t="s">
        <v>16081</v>
      </c>
      <c r="Q3614" s="2">
        <f t="shared" si="170"/>
        <v>46022.286354166667</v>
      </c>
      <c r="R3614" t="s">
        <v>16082</v>
      </c>
      <c r="S3614" t="s">
        <v>30</v>
      </c>
      <c r="T36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14" s="5">
        <f>IF(tb_ship[[#This Row],[current_status]]&lt;&gt;"DELIVERED", "",
  ABS(tb_ship[[#This Row],[Formated_actual_delivery_timestamp]] - tb_ship[[#This Row],[Formatted_estimated_delivery_timestamp]])
)</f>
        <v>2.3263888870133087E-3</v>
      </c>
      <c r="X3614">
        <v>3</v>
      </c>
      <c r="Y3614">
        <v>1</v>
      </c>
      <c r="Z3614" t="b">
        <v>0</v>
      </c>
    </row>
    <row r="3615" spans="1:26" hidden="1" x14ac:dyDescent="0.25">
      <c r="A3615" t="s">
        <v>16083</v>
      </c>
      <c r="B3615" t="s">
        <v>67</v>
      </c>
      <c r="C3615" t="s">
        <v>33</v>
      </c>
      <c r="D3615" t="s">
        <v>52</v>
      </c>
      <c r="E3615" t="s">
        <v>24</v>
      </c>
      <c r="F3615" t="s">
        <v>53</v>
      </c>
      <c r="G3615" t="s">
        <v>189</v>
      </c>
      <c r="H3615" t="s">
        <v>1024</v>
      </c>
      <c r="I3615" t="b">
        <v>1</v>
      </c>
      <c r="J3615">
        <v>4.13</v>
      </c>
      <c r="K3615">
        <v>136.84</v>
      </c>
      <c r="L3615" t="s">
        <v>16084</v>
      </c>
      <c r="M3615" s="2">
        <f t="shared" si="168"/>
        <v>45905.59375</v>
      </c>
      <c r="N3615" t="s">
        <v>16085</v>
      </c>
      <c r="O3615" s="2">
        <f t="shared" si="169"/>
        <v>45912.720983796302</v>
      </c>
      <c r="P3615" t="s">
        <v>16086</v>
      </c>
      <c r="Q3615" s="2">
        <f t="shared" si="170"/>
        <v>45913.420567129629</v>
      </c>
      <c r="R3615" t="s">
        <v>16086</v>
      </c>
      <c r="S3615" t="s">
        <v>30</v>
      </c>
      <c r="T36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15" s="5">
        <f>IF(tb_ship[[#This Row],[current_status]]&lt;&gt;"DELIVERED", "",
  ABS(tb_ship[[#This Row],[Formated_actual_delivery_timestamp]] - tb_ship[[#This Row],[Formatted_estimated_delivery_timestamp]])
)</f>
        <v>0.69958333332760958</v>
      </c>
      <c r="X3615">
        <v>1</v>
      </c>
      <c r="Y3615">
        <v>5</v>
      </c>
      <c r="Z3615" t="b">
        <v>0</v>
      </c>
    </row>
    <row r="3616" spans="1:26" hidden="1" x14ac:dyDescent="0.25">
      <c r="A3616" t="s">
        <v>16087</v>
      </c>
      <c r="B3616" t="s">
        <v>279</v>
      </c>
      <c r="C3616" t="s">
        <v>847</v>
      </c>
      <c r="D3616" t="s">
        <v>44</v>
      </c>
      <c r="E3616" t="s">
        <v>116</v>
      </c>
      <c r="F3616" t="s">
        <v>45</v>
      </c>
      <c r="G3616" t="s">
        <v>1405</v>
      </c>
      <c r="H3616" t="s">
        <v>1898</v>
      </c>
      <c r="I3616" t="b">
        <v>1</v>
      </c>
      <c r="J3616">
        <v>2.79</v>
      </c>
      <c r="K3616">
        <v>15.83</v>
      </c>
      <c r="L3616" t="s">
        <v>16088</v>
      </c>
      <c r="M3616" s="2">
        <f t="shared" si="168"/>
        <v>46016.009027777778</v>
      </c>
      <c r="N3616" t="s">
        <v>16089</v>
      </c>
      <c r="O3616" s="2">
        <f t="shared" si="169"/>
        <v>46018.784537037034</v>
      </c>
      <c r="P3616" t="s">
        <v>16090</v>
      </c>
      <c r="Q3616" s="2">
        <f t="shared" si="170"/>
        <v>46017.924328703702</v>
      </c>
      <c r="R3616" t="s">
        <v>16090</v>
      </c>
      <c r="S3616" t="s">
        <v>30</v>
      </c>
      <c r="T36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6" s="5">
        <f>IF(tb_ship[[#This Row],[current_status]]&lt;&gt;"DELIVERED", "",
  ABS(tb_ship[[#This Row],[Formated_actual_delivery_timestamp]] - tb_ship[[#This Row],[Formatted_estimated_delivery_timestamp]])
)</f>
        <v>0.86020833333168412</v>
      </c>
      <c r="X3616">
        <v>1</v>
      </c>
      <c r="Y3616">
        <v>2</v>
      </c>
      <c r="Z3616" t="b">
        <v>0</v>
      </c>
    </row>
    <row r="3617" spans="1:26" hidden="1" x14ac:dyDescent="0.25">
      <c r="A3617" t="s">
        <v>16091</v>
      </c>
      <c r="B3617" t="s">
        <v>279</v>
      </c>
      <c r="C3617" t="s">
        <v>43</v>
      </c>
      <c r="D3617" t="s">
        <v>52</v>
      </c>
      <c r="E3617" t="s">
        <v>173</v>
      </c>
      <c r="F3617" t="s">
        <v>422</v>
      </c>
      <c r="G3617" t="s">
        <v>9425</v>
      </c>
      <c r="H3617" t="s">
        <v>412</v>
      </c>
      <c r="I3617" t="b">
        <v>0</v>
      </c>
      <c r="J3617">
        <v>25.25</v>
      </c>
      <c r="K3617">
        <v>977.22</v>
      </c>
      <c r="L3617" t="s">
        <v>16092</v>
      </c>
      <c r="M3617" s="2">
        <f t="shared" si="168"/>
        <v>45880.465972222228</v>
      </c>
      <c r="N3617" t="s">
        <v>16093</v>
      </c>
      <c r="O3617" s="2">
        <f t="shared" si="169"/>
        <v>45886.024074074077</v>
      </c>
      <c r="P3617" t="s">
        <v>16094</v>
      </c>
      <c r="Q3617" s="2">
        <f t="shared" si="170"/>
        <v>45885.040567129632</v>
      </c>
      <c r="R3617" t="s">
        <v>16095</v>
      </c>
      <c r="S3617" t="s">
        <v>30</v>
      </c>
      <c r="T3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7" s="5">
        <f>IF(tb_ship[[#This Row],[current_status]]&lt;&gt;"DELIVERED", "",
  ABS(tb_ship[[#This Row],[Formated_actual_delivery_timestamp]] - tb_ship[[#This Row],[Formatted_estimated_delivery_timestamp]])
)</f>
        <v>0.98350694444525288</v>
      </c>
      <c r="X3617">
        <v>3</v>
      </c>
      <c r="Y3617">
        <v>4</v>
      </c>
      <c r="Z3617" t="b">
        <v>0</v>
      </c>
    </row>
    <row r="3618" spans="1:26" hidden="1" x14ac:dyDescent="0.25">
      <c r="A3618" t="s">
        <v>16096</v>
      </c>
      <c r="B3618" t="s">
        <v>279</v>
      </c>
      <c r="C3618" t="s">
        <v>33</v>
      </c>
      <c r="D3618" t="s">
        <v>187</v>
      </c>
      <c r="E3618" t="s">
        <v>24</v>
      </c>
      <c r="F3618" t="s">
        <v>285</v>
      </c>
      <c r="G3618" t="s">
        <v>1828</v>
      </c>
      <c r="H3618" t="s">
        <v>308</v>
      </c>
      <c r="I3618" t="b">
        <v>1</v>
      </c>
      <c r="J3618">
        <v>4.5199999999999996</v>
      </c>
      <c r="K3618">
        <v>91.68</v>
      </c>
      <c r="L3618" t="s">
        <v>16097</v>
      </c>
      <c r="M3618" s="2">
        <f t="shared" si="168"/>
        <v>45979.122916666667</v>
      </c>
      <c r="N3618" t="s">
        <v>16098</v>
      </c>
      <c r="O3618" s="2">
        <f t="shared" si="169"/>
        <v>45985.744004629632</v>
      </c>
      <c r="P3618" t="s">
        <v>16099</v>
      </c>
      <c r="Q3618" s="2">
        <f t="shared" si="170"/>
        <v>45984.788460648146</v>
      </c>
      <c r="R3618" t="s">
        <v>16099</v>
      </c>
      <c r="S3618" t="s">
        <v>30</v>
      </c>
      <c r="T36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8" s="5">
        <f>IF(tb_ship[[#This Row],[current_status]]&lt;&gt;"DELIVERED", "",
  ABS(tb_ship[[#This Row],[Formated_actual_delivery_timestamp]] - tb_ship[[#This Row],[Formatted_estimated_delivery_timestamp]])
)</f>
        <v>0.95554398148669861</v>
      </c>
      <c r="X3618">
        <v>4</v>
      </c>
      <c r="Y3618">
        <v>5</v>
      </c>
      <c r="Z3618" t="b">
        <v>0</v>
      </c>
    </row>
    <row r="3619" spans="1:26" hidden="1" x14ac:dyDescent="0.25">
      <c r="A3619" t="s">
        <v>16100</v>
      </c>
      <c r="B3619" t="s">
        <v>58</v>
      </c>
      <c r="C3619" t="s">
        <v>23</v>
      </c>
      <c r="D3619" t="s">
        <v>187</v>
      </c>
      <c r="E3619" t="s">
        <v>24</v>
      </c>
      <c r="F3619" t="s">
        <v>188</v>
      </c>
      <c r="G3619" t="s">
        <v>249</v>
      </c>
      <c r="I3619" t="b">
        <v>1</v>
      </c>
      <c r="J3619">
        <v>16.989999999999998</v>
      </c>
      <c r="K3619">
        <v>443.47</v>
      </c>
      <c r="L3619" t="s">
        <v>16101</v>
      </c>
      <c r="M3619" s="2">
        <f t="shared" si="168"/>
        <v>45982.326388888891</v>
      </c>
      <c r="N3619" t="s">
        <v>16102</v>
      </c>
      <c r="O3619" s="2">
        <f t="shared" si="169"/>
        <v>45984.05878472222</v>
      </c>
      <c r="P3619" t="s">
        <v>16103</v>
      </c>
      <c r="Q3619" s="2">
        <f t="shared" si="170"/>
        <v>45983.940949074073</v>
      </c>
      <c r="R3619" t="s">
        <v>16103</v>
      </c>
      <c r="S3619" t="s">
        <v>30</v>
      </c>
      <c r="T36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19" s="5">
        <f>IF(tb_ship[[#This Row],[current_status]]&lt;&gt;"DELIVERED", "",
  ABS(tb_ship[[#This Row],[Formated_actual_delivery_timestamp]] - tb_ship[[#This Row],[Formatted_estimated_delivery_timestamp]])
)</f>
        <v>0.11783564814686542</v>
      </c>
      <c r="X3619">
        <v>3</v>
      </c>
      <c r="Y3619">
        <v>2</v>
      </c>
      <c r="Z3619" t="b">
        <v>0</v>
      </c>
    </row>
    <row r="3620" spans="1:26" hidden="1" x14ac:dyDescent="0.25">
      <c r="A3620" t="s">
        <v>16104</v>
      </c>
      <c r="B3620" t="s">
        <v>99</v>
      </c>
      <c r="C3620" t="s">
        <v>23</v>
      </c>
      <c r="D3620" t="s">
        <v>116</v>
      </c>
      <c r="E3620" t="s">
        <v>24</v>
      </c>
      <c r="F3620" t="s">
        <v>2023</v>
      </c>
      <c r="G3620" t="s">
        <v>189</v>
      </c>
      <c r="H3620" t="s">
        <v>377</v>
      </c>
      <c r="I3620" t="b">
        <v>0</v>
      </c>
      <c r="J3620">
        <v>31.7</v>
      </c>
      <c r="K3620">
        <v>2117.7199999999998</v>
      </c>
      <c r="L3620" t="s">
        <v>16105</v>
      </c>
      <c r="M3620" s="2">
        <f t="shared" si="168"/>
        <v>45888.515972222223</v>
      </c>
      <c r="N3620" t="s">
        <v>16106</v>
      </c>
      <c r="O3620" s="2">
        <f t="shared" si="169"/>
        <v>45890.890127314815</v>
      </c>
      <c r="P3620" t="s">
        <v>16107</v>
      </c>
      <c r="Q3620" s="2">
        <f t="shared" si="170"/>
        <v>45890.553981481484</v>
      </c>
      <c r="R3620" t="s">
        <v>16107</v>
      </c>
      <c r="S3620" t="s">
        <v>30</v>
      </c>
      <c r="T36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20" s="5">
        <f>IF(tb_ship[[#This Row],[current_status]]&lt;&gt;"DELIVERED", "",
  ABS(tb_ship[[#This Row],[Formated_actual_delivery_timestamp]] - tb_ship[[#This Row],[Formatted_estimated_delivery_timestamp]])
)</f>
        <v>0.33614583333110204</v>
      </c>
      <c r="X3620">
        <v>3</v>
      </c>
      <c r="Y3620">
        <v>4</v>
      </c>
      <c r="Z3620" t="b">
        <v>0</v>
      </c>
    </row>
    <row r="3621" spans="1:26" hidden="1" x14ac:dyDescent="0.25">
      <c r="A3621" t="s">
        <v>16108</v>
      </c>
      <c r="B3621" t="s">
        <v>74</v>
      </c>
      <c r="D3621" t="s">
        <v>44</v>
      </c>
      <c r="E3621" t="s">
        <v>24</v>
      </c>
      <c r="F3621" t="s">
        <v>280</v>
      </c>
      <c r="G3621" t="s">
        <v>196</v>
      </c>
      <c r="H3621" t="s">
        <v>6477</v>
      </c>
      <c r="I3621" t="b">
        <v>1</v>
      </c>
      <c r="J3621">
        <v>56.96</v>
      </c>
      <c r="K3621">
        <v>411.01</v>
      </c>
      <c r="L3621" t="s">
        <v>16109</v>
      </c>
      <c r="M3621" s="2">
        <f t="shared" si="168"/>
        <v>46016.165277777778</v>
      </c>
      <c r="N3621" t="s">
        <v>16110</v>
      </c>
      <c r="O3621" s="2">
        <f t="shared" si="169"/>
        <v>46022.25341435185</v>
      </c>
      <c r="P3621" t="s">
        <v>16111</v>
      </c>
      <c r="Q3621" s="2">
        <f t="shared" si="170"/>
        <v>46022.353460648148</v>
      </c>
      <c r="R3621" t="s">
        <v>16111</v>
      </c>
      <c r="S3621" t="s">
        <v>30</v>
      </c>
      <c r="T36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1" s="5">
        <f>IF(tb_ship[[#This Row],[current_status]]&lt;&gt;"DELIVERED", "",
  ABS(tb_ship[[#This Row],[Formated_actual_delivery_timestamp]] - tb_ship[[#This Row],[Formatted_estimated_delivery_timestamp]])
)</f>
        <v>0.10004629629838746</v>
      </c>
      <c r="X3621">
        <v>2</v>
      </c>
      <c r="Y3621">
        <v>4</v>
      </c>
      <c r="Z3621" t="b">
        <v>0</v>
      </c>
    </row>
    <row r="3622" spans="1:26" hidden="1" x14ac:dyDescent="0.25">
      <c r="A3622" t="s">
        <v>16112</v>
      </c>
      <c r="B3622" t="s">
        <v>1395</v>
      </c>
      <c r="C3622" t="s">
        <v>51</v>
      </c>
      <c r="D3622" t="s">
        <v>24</v>
      </c>
      <c r="E3622" t="s">
        <v>24</v>
      </c>
      <c r="F3622" t="s">
        <v>1704</v>
      </c>
      <c r="G3622" t="s">
        <v>249</v>
      </c>
      <c r="H3622" t="s">
        <v>525</v>
      </c>
      <c r="I3622" t="b">
        <v>0</v>
      </c>
      <c r="J3622">
        <v>42.89</v>
      </c>
      <c r="K3622">
        <v>3041.21</v>
      </c>
      <c r="L3622" t="s">
        <v>16113</v>
      </c>
      <c r="M3622" s="2">
        <f t="shared" si="168"/>
        <v>45964.540972222225</v>
      </c>
      <c r="N3622" t="s">
        <v>16114</v>
      </c>
      <c r="O3622" s="2">
        <f t="shared" si="169"/>
        <v>45967.730393518519</v>
      </c>
      <c r="P3622" t="s">
        <v>16115</v>
      </c>
      <c r="Q3622" s="2">
        <f t="shared" si="170"/>
        <v>45967.862326388895</v>
      </c>
      <c r="R3622" t="s">
        <v>16115</v>
      </c>
      <c r="S3622" t="s">
        <v>30</v>
      </c>
      <c r="T3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2" s="5">
        <f>IF(tb_ship[[#This Row],[current_status]]&lt;&gt;"DELIVERED", "",
  ABS(tb_ship[[#This Row],[Formated_actual_delivery_timestamp]] - tb_ship[[#This Row],[Formatted_estimated_delivery_timestamp]])
)</f>
        <v>0.13193287037574919</v>
      </c>
      <c r="X3622">
        <v>1</v>
      </c>
      <c r="Y3622">
        <v>1</v>
      </c>
      <c r="Z3622" t="b">
        <v>0</v>
      </c>
    </row>
    <row r="3623" spans="1:26" hidden="1" x14ac:dyDescent="0.25">
      <c r="A3623" t="s">
        <v>16116</v>
      </c>
      <c r="B3623" t="s">
        <v>134</v>
      </c>
      <c r="C3623" t="s">
        <v>33</v>
      </c>
      <c r="D3623" t="s">
        <v>24</v>
      </c>
      <c r="E3623" t="s">
        <v>52</v>
      </c>
      <c r="F3623" t="s">
        <v>189</v>
      </c>
      <c r="G3623" t="s">
        <v>236</v>
      </c>
      <c r="H3623" t="s">
        <v>363</v>
      </c>
      <c r="I3623" t="b">
        <v>1</v>
      </c>
      <c r="J3623">
        <v>11.8</v>
      </c>
      <c r="K3623">
        <v>198.23</v>
      </c>
      <c r="L3623" t="s">
        <v>16117</v>
      </c>
      <c r="M3623" s="2">
        <f t="shared" si="168"/>
        <v>46024.518055555556</v>
      </c>
      <c r="N3623" t="s">
        <v>16118</v>
      </c>
      <c r="O3623" s="2">
        <f t="shared" si="169"/>
        <v>46032.312314814815</v>
      </c>
      <c r="P3623" t="s">
        <v>16119</v>
      </c>
      <c r="Q3623" s="2">
        <f t="shared" si="170"/>
        <v>46032.333634259259</v>
      </c>
      <c r="R3623" t="s">
        <v>16119</v>
      </c>
      <c r="S3623" t="s">
        <v>30</v>
      </c>
      <c r="T36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3" s="5">
        <f>IF(tb_ship[[#This Row],[current_status]]&lt;&gt;"DELIVERED", "",
  ABS(tb_ship[[#This Row],[Formated_actual_delivery_timestamp]] - tb_ship[[#This Row],[Formatted_estimated_delivery_timestamp]])
)</f>
        <v>2.1319444444088731E-2</v>
      </c>
      <c r="X3623">
        <v>4</v>
      </c>
      <c r="Y3623">
        <v>5</v>
      </c>
      <c r="Z3623" t="b">
        <v>0</v>
      </c>
    </row>
    <row r="3624" spans="1:26" hidden="1" x14ac:dyDescent="0.25">
      <c r="A3624" t="s">
        <v>16120</v>
      </c>
      <c r="B3624" t="s">
        <v>83</v>
      </c>
      <c r="C3624" t="s">
        <v>51</v>
      </c>
      <c r="D3624" t="s">
        <v>52</v>
      </c>
      <c r="E3624" t="s">
        <v>24</v>
      </c>
      <c r="F3624" t="s">
        <v>85</v>
      </c>
      <c r="G3624" t="s">
        <v>407</v>
      </c>
      <c r="H3624" t="s">
        <v>1024</v>
      </c>
      <c r="I3624" t="b">
        <v>1</v>
      </c>
      <c r="J3624">
        <v>3.69</v>
      </c>
      <c r="K3624">
        <v>28.26</v>
      </c>
      <c r="L3624" t="s">
        <v>16121</v>
      </c>
      <c r="M3624" s="2">
        <f t="shared" si="168"/>
        <v>45926.289583333339</v>
      </c>
      <c r="N3624" t="s">
        <v>16122</v>
      </c>
      <c r="O3624" s="2">
        <f t="shared" si="169"/>
        <v>45933.68005787037</v>
      </c>
      <c r="P3624" t="s">
        <v>16123</v>
      </c>
      <c r="Q3624" s="2">
        <f t="shared" si="170"/>
        <v>45933.813657407409</v>
      </c>
      <c r="R3624" t="s">
        <v>16124</v>
      </c>
      <c r="S3624" t="s">
        <v>30</v>
      </c>
      <c r="T3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4" s="5">
        <f>IF(tb_ship[[#This Row],[current_status]]&lt;&gt;"DELIVERED", "",
  ABS(tb_ship[[#This Row],[Formated_actual_delivery_timestamp]] - tb_ship[[#This Row],[Formatted_estimated_delivery_timestamp]])
)</f>
        <v>0.13359953703911742</v>
      </c>
      <c r="X3624">
        <v>1</v>
      </c>
      <c r="Y3624">
        <v>5</v>
      </c>
      <c r="Z3624" t="b">
        <v>0</v>
      </c>
    </row>
    <row r="3625" spans="1:26" hidden="1" x14ac:dyDescent="0.25">
      <c r="A3625" t="s">
        <v>16125</v>
      </c>
      <c r="B3625" t="s">
        <v>58</v>
      </c>
      <c r="C3625" t="s">
        <v>23</v>
      </c>
      <c r="D3625" t="s">
        <v>24</v>
      </c>
      <c r="E3625" t="s">
        <v>24</v>
      </c>
      <c r="F3625" t="s">
        <v>196</v>
      </c>
      <c r="G3625" t="s">
        <v>407</v>
      </c>
      <c r="I3625" t="b">
        <v>0</v>
      </c>
      <c r="J3625">
        <v>7.8</v>
      </c>
      <c r="K3625">
        <v>89.02</v>
      </c>
      <c r="L3625" t="s">
        <v>16126</v>
      </c>
      <c r="M3625" s="2">
        <f t="shared" si="168"/>
        <v>45891.924305555556</v>
      </c>
      <c r="N3625" t="s">
        <v>16127</v>
      </c>
      <c r="O3625" s="2">
        <f t="shared" si="169"/>
        <v>45889.570960648154</v>
      </c>
      <c r="P3625" t="s">
        <v>16128</v>
      </c>
      <c r="Q3625" s="2">
        <f t="shared" si="170"/>
        <v>45892.903067129635</v>
      </c>
      <c r="R3625" t="s">
        <v>16128</v>
      </c>
      <c r="S3625" t="s">
        <v>30</v>
      </c>
      <c r="T36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5" s="5">
        <f>IF(tb_ship[[#This Row],[current_status]]&lt;&gt;"DELIVERED", "",
  ABS(tb_ship[[#This Row],[Formated_actual_delivery_timestamp]] - tb_ship[[#This Row],[Formatted_estimated_delivery_timestamp]])
)</f>
        <v>3.3321064814808778</v>
      </c>
      <c r="X3625">
        <v>2</v>
      </c>
      <c r="Y3625">
        <v>1</v>
      </c>
      <c r="Z3625" t="b">
        <v>1</v>
      </c>
    </row>
    <row r="3626" spans="1:26" hidden="1" x14ac:dyDescent="0.25">
      <c r="A3626" t="s">
        <v>16129</v>
      </c>
      <c r="B3626" t="s">
        <v>67</v>
      </c>
      <c r="C3626" t="s">
        <v>51</v>
      </c>
      <c r="D3626" t="s">
        <v>24</v>
      </c>
      <c r="E3626" t="s">
        <v>52</v>
      </c>
      <c r="F3626" t="s">
        <v>93</v>
      </c>
      <c r="G3626" t="s">
        <v>76</v>
      </c>
      <c r="H3626" t="s">
        <v>216</v>
      </c>
      <c r="I3626" t="b">
        <v>1</v>
      </c>
      <c r="J3626">
        <v>11.39</v>
      </c>
      <c r="K3626">
        <v>748.36</v>
      </c>
      <c r="L3626" t="s">
        <v>16130</v>
      </c>
      <c r="M3626" s="2">
        <f t="shared" si="168"/>
        <v>45888.625</v>
      </c>
      <c r="N3626" t="s">
        <v>16131</v>
      </c>
      <c r="O3626" s="2">
        <f t="shared" si="169"/>
        <v>45892.034212962964</v>
      </c>
      <c r="P3626" t="s">
        <v>16132</v>
      </c>
      <c r="Q3626" s="2">
        <f t="shared" si="170"/>
        <v>45891.675185185188</v>
      </c>
      <c r="R3626" t="s">
        <v>16133</v>
      </c>
      <c r="S3626" t="s">
        <v>30</v>
      </c>
      <c r="T3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26" s="5">
        <f>IF(tb_ship[[#This Row],[current_status]]&lt;&gt;"DELIVERED", "",
  ABS(tb_ship[[#This Row],[Formated_actual_delivery_timestamp]] - tb_ship[[#This Row],[Formatted_estimated_delivery_timestamp]])
)</f>
        <v>0.35902777777664596</v>
      </c>
      <c r="X3626">
        <v>3</v>
      </c>
      <c r="Y3626">
        <v>5</v>
      </c>
      <c r="Z3626" t="b">
        <v>0</v>
      </c>
    </row>
    <row r="3627" spans="1:26" hidden="1" x14ac:dyDescent="0.25">
      <c r="A3627" t="s">
        <v>16134</v>
      </c>
      <c r="B3627" t="s">
        <v>168</v>
      </c>
      <c r="C3627" t="s">
        <v>51</v>
      </c>
      <c r="D3627" t="s">
        <v>52</v>
      </c>
      <c r="E3627" t="s">
        <v>59</v>
      </c>
      <c r="F3627" t="s">
        <v>92</v>
      </c>
      <c r="G3627" t="s">
        <v>471</v>
      </c>
      <c r="H3627" t="s">
        <v>314</v>
      </c>
      <c r="I3627" t="b">
        <v>0</v>
      </c>
      <c r="J3627">
        <v>5.21</v>
      </c>
      <c r="K3627">
        <v>155.58000000000001</v>
      </c>
      <c r="L3627" t="s">
        <v>16135</v>
      </c>
      <c r="M3627" s="2">
        <f t="shared" si="168"/>
        <v>45881.526388888895</v>
      </c>
      <c r="N3627" t="s">
        <v>16136</v>
      </c>
      <c r="O3627" s="2">
        <f t="shared" si="169"/>
        <v>45888.681226851855</v>
      </c>
      <c r="P3627" t="s">
        <v>16137</v>
      </c>
      <c r="Q3627" s="2">
        <f t="shared" si="170"/>
        <v>45888.771099537036</v>
      </c>
      <c r="R3627" t="s">
        <v>16137</v>
      </c>
      <c r="S3627" t="s">
        <v>30</v>
      </c>
      <c r="T36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7" s="5">
        <f>IF(tb_ship[[#This Row],[current_status]]&lt;&gt;"DELIVERED", "",
  ABS(tb_ship[[#This Row],[Formated_actual_delivery_timestamp]] - tb_ship[[#This Row],[Formatted_estimated_delivery_timestamp]])
)</f>
        <v>8.9872685181035195E-2</v>
      </c>
      <c r="X3627">
        <v>3</v>
      </c>
      <c r="Y3627">
        <v>5</v>
      </c>
      <c r="Z3627" t="b">
        <v>0</v>
      </c>
    </row>
    <row r="3628" spans="1:26" hidden="1" x14ac:dyDescent="0.25">
      <c r="A3628" t="s">
        <v>16138</v>
      </c>
      <c r="B3628" t="s">
        <v>99</v>
      </c>
      <c r="C3628" t="s">
        <v>51</v>
      </c>
      <c r="D3628" t="s">
        <v>59</v>
      </c>
      <c r="E3628" t="s">
        <v>52</v>
      </c>
      <c r="F3628" t="s">
        <v>471</v>
      </c>
      <c r="G3628" t="s">
        <v>422</v>
      </c>
      <c r="H3628" t="s">
        <v>2071</v>
      </c>
      <c r="I3628" t="b">
        <v>0</v>
      </c>
      <c r="J3628">
        <v>10.31</v>
      </c>
      <c r="K3628">
        <v>334.47</v>
      </c>
      <c r="L3628" t="s">
        <v>16139</v>
      </c>
      <c r="M3628" s="2">
        <f t="shared" si="168"/>
        <v>45965.617361111115</v>
      </c>
      <c r="N3628" t="s">
        <v>16140</v>
      </c>
      <c r="O3628" s="2">
        <f t="shared" si="169"/>
        <v>45969.063599537039</v>
      </c>
      <c r="P3628" t="s">
        <v>16141</v>
      </c>
      <c r="Q3628" s="2">
        <f t="shared" si="170"/>
        <v>45969.648599537039</v>
      </c>
      <c r="R3628" t="s">
        <v>16142</v>
      </c>
      <c r="S3628" t="s">
        <v>30</v>
      </c>
      <c r="T3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28" s="5">
        <f>IF(tb_ship[[#This Row],[current_status]]&lt;&gt;"DELIVERED", "",
  ABS(tb_ship[[#This Row],[Formated_actual_delivery_timestamp]] - tb_ship[[#This Row],[Formatted_estimated_delivery_timestamp]])
)</f>
        <v>0.58499999999912689</v>
      </c>
      <c r="X3628">
        <v>3</v>
      </c>
      <c r="Y3628">
        <v>59</v>
      </c>
      <c r="Z3628" t="b">
        <v>0</v>
      </c>
    </row>
    <row r="3629" spans="1:26" hidden="1" x14ac:dyDescent="0.25">
      <c r="A3629" t="s">
        <v>16143</v>
      </c>
      <c r="B3629" t="s">
        <v>83</v>
      </c>
      <c r="C3629" t="s">
        <v>33</v>
      </c>
      <c r="D3629" t="s">
        <v>173</v>
      </c>
      <c r="E3629" t="s">
        <v>52</v>
      </c>
      <c r="F3629" t="s">
        <v>174</v>
      </c>
      <c r="G3629" t="s">
        <v>236</v>
      </c>
      <c r="H3629" t="s">
        <v>465</v>
      </c>
      <c r="I3629" t="b">
        <v>0</v>
      </c>
      <c r="J3629">
        <v>9.0399999999999991</v>
      </c>
      <c r="K3629">
        <v>236.38</v>
      </c>
      <c r="L3629" t="s">
        <v>16144</v>
      </c>
      <c r="M3629" s="2">
        <f t="shared" si="168"/>
        <v>46071.688194444447</v>
      </c>
      <c r="N3629" t="s">
        <v>16145</v>
      </c>
      <c r="O3629" s="2">
        <f t="shared" si="169"/>
        <v>46078.714097222219</v>
      </c>
      <c r="Q3629" s="2" t="str">
        <f t="shared" si="170"/>
        <v/>
      </c>
      <c r="R3629" t="s">
        <v>16146</v>
      </c>
      <c r="S3629" t="s">
        <v>114</v>
      </c>
      <c r="T36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29" s="5" t="str">
        <f>IF(tb_ship[[#This Row],[current_status]]&lt;&gt;"DELIVERED", "",
  ABS(tb_ship[[#This Row],[Formated_actual_delivery_timestamp]] - tb_ship[[#This Row],[Formatted_estimated_delivery_timestamp]])
)</f>
        <v/>
      </c>
      <c r="X3629">
        <v>2</v>
      </c>
      <c r="Y3629">
        <v>3</v>
      </c>
      <c r="Z3629" t="b">
        <v>0</v>
      </c>
    </row>
    <row r="3630" spans="1:26" hidden="1" x14ac:dyDescent="0.25">
      <c r="A3630" t="s">
        <v>16147</v>
      </c>
      <c r="B3630" t="s">
        <v>203</v>
      </c>
      <c r="C3630" t="s">
        <v>23</v>
      </c>
      <c r="D3630" t="s">
        <v>24</v>
      </c>
      <c r="E3630" t="s">
        <v>24</v>
      </c>
      <c r="F3630" t="s">
        <v>68</v>
      </c>
      <c r="G3630" t="s">
        <v>151</v>
      </c>
      <c r="H3630" t="s">
        <v>152</v>
      </c>
      <c r="I3630" t="b">
        <v>0</v>
      </c>
      <c r="J3630">
        <v>86.77</v>
      </c>
      <c r="K3630">
        <v>6750.28</v>
      </c>
      <c r="L3630" t="s">
        <v>16148</v>
      </c>
      <c r="M3630" s="2">
        <f t="shared" si="168"/>
        <v>45834.604861111111</v>
      </c>
      <c r="N3630" t="s">
        <v>16149</v>
      </c>
      <c r="O3630" s="2">
        <f t="shared" si="169"/>
        <v>45833.852175925924</v>
      </c>
      <c r="P3630" t="s">
        <v>16150</v>
      </c>
      <c r="Q3630" s="2">
        <f t="shared" si="170"/>
        <v>45836.819803240745</v>
      </c>
      <c r="R3630" t="s">
        <v>16150</v>
      </c>
      <c r="S3630" t="s">
        <v>30</v>
      </c>
      <c r="T36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30" s="5">
        <f>IF(tb_ship[[#This Row],[current_status]]&lt;&gt;"DELIVERED", "",
  ABS(tb_ship[[#This Row],[Formated_actual_delivery_timestamp]] - tb_ship[[#This Row],[Formatted_estimated_delivery_timestamp]])
)</f>
        <v>2.9676273148215842</v>
      </c>
      <c r="X3630">
        <v>3</v>
      </c>
      <c r="Y3630">
        <v>1</v>
      </c>
      <c r="Z3630" t="b">
        <v>1</v>
      </c>
    </row>
    <row r="3631" spans="1:26" hidden="1" x14ac:dyDescent="0.25">
      <c r="A3631" t="s">
        <v>16151</v>
      </c>
      <c r="B3631" t="s">
        <v>186</v>
      </c>
      <c r="C3631" t="s">
        <v>43</v>
      </c>
      <c r="D3631" t="s">
        <v>24</v>
      </c>
      <c r="E3631" t="s">
        <v>24</v>
      </c>
      <c r="F3631" t="s">
        <v>151</v>
      </c>
      <c r="G3631" t="s">
        <v>151</v>
      </c>
      <c r="H3631" t="s">
        <v>488</v>
      </c>
      <c r="I3631" t="b">
        <v>0</v>
      </c>
      <c r="J3631">
        <v>64.989999999999995</v>
      </c>
      <c r="K3631">
        <v>1533.43</v>
      </c>
      <c r="L3631" t="s">
        <v>16152</v>
      </c>
      <c r="M3631" s="2">
        <f t="shared" si="168"/>
        <v>46072.70694444445</v>
      </c>
      <c r="N3631" t="s">
        <v>16153</v>
      </c>
      <c r="O3631" s="2">
        <f t="shared" si="169"/>
        <v>46076.781192129631</v>
      </c>
      <c r="Q3631" s="2" t="str">
        <f t="shared" si="170"/>
        <v/>
      </c>
      <c r="R3631" t="s">
        <v>16154</v>
      </c>
      <c r="S3631" t="s">
        <v>140</v>
      </c>
      <c r="T36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31" s="5" t="str">
        <f>IF(tb_ship[[#This Row],[current_status]]&lt;&gt;"DELIVERED", "",
  ABS(tb_ship[[#This Row],[Formated_actual_delivery_timestamp]] - tb_ship[[#This Row],[Formatted_estimated_delivery_timestamp]])
)</f>
        <v/>
      </c>
      <c r="V3631" t="s">
        <v>1055</v>
      </c>
      <c r="X3631">
        <v>6</v>
      </c>
      <c r="Y3631">
        <v>1</v>
      </c>
      <c r="Z3631" t="b">
        <v>1</v>
      </c>
    </row>
    <row r="3632" spans="1:26" hidden="1" x14ac:dyDescent="0.25">
      <c r="A3632" t="s">
        <v>16155</v>
      </c>
      <c r="B3632" t="s">
        <v>58</v>
      </c>
      <c r="C3632" t="s">
        <v>51</v>
      </c>
      <c r="D3632" t="s">
        <v>187</v>
      </c>
      <c r="E3632" t="s">
        <v>24</v>
      </c>
      <c r="F3632" t="s">
        <v>801</v>
      </c>
      <c r="G3632" t="s">
        <v>487</v>
      </c>
      <c r="H3632" t="s">
        <v>927</v>
      </c>
      <c r="I3632" t="b">
        <v>1</v>
      </c>
      <c r="J3632">
        <v>20.36</v>
      </c>
      <c r="K3632">
        <v>591.87</v>
      </c>
      <c r="L3632" t="s">
        <v>16156</v>
      </c>
      <c r="M3632" s="2">
        <f t="shared" si="168"/>
        <v>45928.068055555559</v>
      </c>
      <c r="N3632" t="s">
        <v>16157</v>
      </c>
      <c r="O3632" s="2">
        <f t="shared" si="169"/>
        <v>45934.759594907409</v>
      </c>
      <c r="Q3632" s="2" t="str">
        <f t="shared" si="170"/>
        <v/>
      </c>
      <c r="R3632" t="s">
        <v>16158</v>
      </c>
      <c r="S3632" t="s">
        <v>140</v>
      </c>
      <c r="T36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32" s="5" t="str">
        <f>IF(tb_ship[[#This Row],[current_status]]&lt;&gt;"DELIVERED", "",
  ABS(tb_ship[[#This Row],[Formated_actual_delivery_timestamp]] - tb_ship[[#This Row],[Formatted_estimated_delivery_timestamp]])
)</f>
        <v/>
      </c>
      <c r="V3632" t="s">
        <v>1798</v>
      </c>
      <c r="X3632">
        <v>8</v>
      </c>
      <c r="Y3632">
        <v>3</v>
      </c>
      <c r="Z3632" t="b">
        <v>1</v>
      </c>
    </row>
    <row r="3633" spans="1:26" hidden="1" x14ac:dyDescent="0.25">
      <c r="A3633" t="s">
        <v>16159</v>
      </c>
      <c r="B3633" t="s">
        <v>279</v>
      </c>
      <c r="C3633" t="s">
        <v>23</v>
      </c>
      <c r="D3633" t="s">
        <v>24</v>
      </c>
      <c r="E3633" t="s">
        <v>44</v>
      </c>
      <c r="F3633" t="s">
        <v>25</v>
      </c>
      <c r="G3633" t="s">
        <v>2056</v>
      </c>
      <c r="H3633" t="s">
        <v>735</v>
      </c>
      <c r="I3633" t="b">
        <v>1</v>
      </c>
      <c r="J3633">
        <v>2.94</v>
      </c>
      <c r="K3633">
        <v>93.81</v>
      </c>
      <c r="L3633" t="s">
        <v>16160</v>
      </c>
      <c r="M3633" s="2">
        <f t="shared" si="168"/>
        <v>45836.758333333339</v>
      </c>
      <c r="N3633" t="s">
        <v>16161</v>
      </c>
      <c r="O3633" s="2">
        <f t="shared" si="169"/>
        <v>45841.169803240744</v>
      </c>
      <c r="P3633" t="s">
        <v>16162</v>
      </c>
      <c r="Q3633" s="2">
        <f t="shared" si="170"/>
        <v>45841.496168981481</v>
      </c>
      <c r="R3633" t="s">
        <v>16163</v>
      </c>
      <c r="S3633" t="s">
        <v>30</v>
      </c>
      <c r="T36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33" s="5">
        <f>IF(tb_ship[[#This Row],[current_status]]&lt;&gt;"DELIVERED", "",
  ABS(tb_ship[[#This Row],[Formated_actual_delivery_timestamp]] - tb_ship[[#This Row],[Formatted_estimated_delivery_timestamp]])
)</f>
        <v>0.32636574073694646</v>
      </c>
      <c r="X3633">
        <v>2</v>
      </c>
      <c r="Y3633">
        <v>4</v>
      </c>
      <c r="Z3633" t="b">
        <v>0</v>
      </c>
    </row>
    <row r="3634" spans="1:26" hidden="1" x14ac:dyDescent="0.25">
      <c r="A3634" t="s">
        <v>16164</v>
      </c>
      <c r="B3634" t="s">
        <v>67</v>
      </c>
      <c r="C3634" t="s">
        <v>33</v>
      </c>
      <c r="D3634" t="s">
        <v>301</v>
      </c>
      <c r="E3634" t="s">
        <v>24</v>
      </c>
      <c r="F3634" t="s">
        <v>1371</v>
      </c>
      <c r="G3634" t="s">
        <v>93</v>
      </c>
      <c r="H3634" t="s">
        <v>303</v>
      </c>
      <c r="I3634" t="b">
        <v>1</v>
      </c>
      <c r="J3634">
        <v>18.96</v>
      </c>
      <c r="K3634">
        <v>802.14</v>
      </c>
      <c r="L3634" t="s">
        <v>16165</v>
      </c>
      <c r="M3634" s="2">
        <f t="shared" si="168"/>
        <v>45840.94027777778</v>
      </c>
      <c r="N3634" t="s">
        <v>16166</v>
      </c>
      <c r="O3634" s="2">
        <f t="shared" si="169"/>
        <v>45850.967268518521</v>
      </c>
      <c r="P3634" t="s">
        <v>16167</v>
      </c>
      <c r="Q3634" s="2">
        <f t="shared" si="170"/>
        <v>45850.930474537039</v>
      </c>
      <c r="R3634" t="s">
        <v>16167</v>
      </c>
      <c r="S3634" t="s">
        <v>30</v>
      </c>
      <c r="T36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34" s="5">
        <f>IF(tb_ship[[#This Row],[current_status]]&lt;&gt;"DELIVERED", "",
  ABS(tb_ship[[#This Row],[Formated_actual_delivery_timestamp]] - tb_ship[[#This Row],[Formatted_estimated_delivery_timestamp]])
)</f>
        <v>3.6793981482333038E-2</v>
      </c>
      <c r="X3634">
        <v>3</v>
      </c>
      <c r="Y3634">
        <v>4</v>
      </c>
      <c r="Z3634" t="b">
        <v>0</v>
      </c>
    </row>
    <row r="3635" spans="1:26" hidden="1" x14ac:dyDescent="0.25">
      <c r="A3635" t="s">
        <v>16168</v>
      </c>
      <c r="B3635" t="s">
        <v>186</v>
      </c>
      <c r="C3635" t="s">
        <v>43</v>
      </c>
      <c r="D3635" t="s">
        <v>116</v>
      </c>
      <c r="E3635" t="s">
        <v>24</v>
      </c>
      <c r="F3635" t="s">
        <v>118</v>
      </c>
      <c r="G3635" t="s">
        <v>93</v>
      </c>
      <c r="H3635" t="s">
        <v>377</v>
      </c>
      <c r="I3635" t="b">
        <v>1</v>
      </c>
      <c r="J3635">
        <v>10.65</v>
      </c>
      <c r="K3635">
        <v>276.66000000000003</v>
      </c>
      <c r="L3635" t="s">
        <v>16169</v>
      </c>
      <c r="M3635" s="2">
        <f t="shared" si="168"/>
        <v>45917.53402777778</v>
      </c>
      <c r="N3635" t="s">
        <v>16170</v>
      </c>
      <c r="O3635" s="2">
        <f t="shared" si="169"/>
        <v>45924.702060185184</v>
      </c>
      <c r="P3635" t="s">
        <v>16171</v>
      </c>
      <c r="Q3635" s="2">
        <f t="shared" si="170"/>
        <v>45924.801574074074</v>
      </c>
      <c r="R3635" t="s">
        <v>16171</v>
      </c>
      <c r="S3635" t="s">
        <v>30</v>
      </c>
      <c r="T36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35" s="5">
        <f>IF(tb_ship[[#This Row],[current_status]]&lt;&gt;"DELIVERED", "",
  ABS(tb_ship[[#This Row],[Formated_actual_delivery_timestamp]] - tb_ship[[#This Row],[Formatted_estimated_delivery_timestamp]])
)</f>
        <v>9.951388889021473E-2</v>
      </c>
      <c r="X3635">
        <v>2</v>
      </c>
      <c r="Y3635">
        <v>5</v>
      </c>
      <c r="Z3635" t="b">
        <v>0</v>
      </c>
    </row>
    <row r="3636" spans="1:26" hidden="1" x14ac:dyDescent="0.25">
      <c r="A3636" t="s">
        <v>16172</v>
      </c>
      <c r="B3636" t="s">
        <v>67</v>
      </c>
      <c r="C3636" t="s">
        <v>23</v>
      </c>
      <c r="D3636" t="s">
        <v>59</v>
      </c>
      <c r="E3636" t="s">
        <v>52</v>
      </c>
      <c r="F3636" t="s">
        <v>61</v>
      </c>
      <c r="G3636" t="s">
        <v>422</v>
      </c>
      <c r="H3636" t="s">
        <v>162</v>
      </c>
      <c r="I3636" t="b">
        <v>0</v>
      </c>
      <c r="J3636">
        <v>10.43</v>
      </c>
      <c r="K3636">
        <v>432.7</v>
      </c>
      <c r="L3636" t="s">
        <v>16173</v>
      </c>
      <c r="M3636" s="2">
        <f t="shared" si="168"/>
        <v>45847.691666666666</v>
      </c>
      <c r="N3636" t="s">
        <v>16174</v>
      </c>
      <c r="O3636" s="2">
        <f t="shared" si="169"/>
        <v>45851.290335648147</v>
      </c>
      <c r="P3636" t="s">
        <v>16175</v>
      </c>
      <c r="Q3636" s="2">
        <f t="shared" si="170"/>
        <v>45851.02542824074</v>
      </c>
      <c r="R3636" t="s">
        <v>16176</v>
      </c>
      <c r="S3636" t="s">
        <v>30</v>
      </c>
      <c r="T36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36" s="5">
        <f>IF(tb_ship[[#This Row],[current_status]]&lt;&gt;"DELIVERED", "",
  ABS(tb_ship[[#This Row],[Formated_actual_delivery_timestamp]] - tb_ship[[#This Row],[Formatted_estimated_delivery_timestamp]])
)</f>
        <v>0.26490740740700858</v>
      </c>
      <c r="X3636">
        <v>2</v>
      </c>
      <c r="Y3636">
        <v>3</v>
      </c>
      <c r="Z3636" t="b">
        <v>0</v>
      </c>
    </row>
    <row r="3637" spans="1:26" hidden="1" x14ac:dyDescent="0.25">
      <c r="A3637" t="s">
        <v>16177</v>
      </c>
      <c r="B3637" t="s">
        <v>58</v>
      </c>
      <c r="C3637" t="s">
        <v>33</v>
      </c>
      <c r="D3637" t="s">
        <v>24</v>
      </c>
      <c r="E3637" t="s">
        <v>24</v>
      </c>
      <c r="F3637" t="s">
        <v>68</v>
      </c>
      <c r="G3637" t="s">
        <v>151</v>
      </c>
      <c r="H3637" t="s">
        <v>69</v>
      </c>
      <c r="I3637" t="b">
        <v>0</v>
      </c>
      <c r="J3637">
        <v>33.520000000000003</v>
      </c>
      <c r="K3637">
        <v>2298.3200000000002</v>
      </c>
      <c r="L3637" t="s">
        <v>16178</v>
      </c>
      <c r="M3637" s="2">
        <f t="shared" si="168"/>
        <v>45970.602083333339</v>
      </c>
      <c r="N3637" t="s">
        <v>16179</v>
      </c>
      <c r="O3637" s="2">
        <f t="shared" si="169"/>
        <v>45974.212916666671</v>
      </c>
      <c r="Q3637" s="2" t="str">
        <f t="shared" si="170"/>
        <v/>
      </c>
      <c r="R3637" t="s">
        <v>16180</v>
      </c>
      <c r="S3637" t="s">
        <v>140</v>
      </c>
      <c r="T36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37" s="5" t="str">
        <f>IF(tb_ship[[#This Row],[current_status]]&lt;&gt;"DELIVERED", "",
  ABS(tb_ship[[#This Row],[Formated_actual_delivery_timestamp]] - tb_ship[[#This Row],[Formatted_estimated_delivery_timestamp]])
)</f>
        <v/>
      </c>
      <c r="V3637" t="s">
        <v>1055</v>
      </c>
      <c r="W3637" t="s">
        <v>1785</v>
      </c>
      <c r="X3637">
        <v>7</v>
      </c>
      <c r="Y3637">
        <v>2</v>
      </c>
      <c r="Z3637" t="b">
        <v>1</v>
      </c>
    </row>
    <row r="3638" spans="1:26" hidden="1" x14ac:dyDescent="0.25">
      <c r="A3638" t="s">
        <v>16181</v>
      </c>
      <c r="B3638" t="s">
        <v>186</v>
      </c>
      <c r="C3638" t="s">
        <v>33</v>
      </c>
      <c r="D3638" t="s">
        <v>52</v>
      </c>
      <c r="E3638" t="s">
        <v>59</v>
      </c>
      <c r="F3638" t="s">
        <v>92</v>
      </c>
      <c r="G3638" t="s">
        <v>471</v>
      </c>
      <c r="H3638" t="s">
        <v>314</v>
      </c>
      <c r="I3638" t="b">
        <v>0</v>
      </c>
      <c r="J3638">
        <v>2.5499999999999998</v>
      </c>
      <c r="K3638">
        <v>63.26</v>
      </c>
      <c r="L3638" t="s">
        <v>16182</v>
      </c>
      <c r="M3638" s="2">
        <f t="shared" si="168"/>
        <v>45920.334027777775</v>
      </c>
      <c r="N3638" t="s">
        <v>16183</v>
      </c>
      <c r="O3638" s="2">
        <f t="shared" si="169"/>
        <v>45926.057696759264</v>
      </c>
      <c r="P3638" t="s">
        <v>16184</v>
      </c>
      <c r="Q3638" s="2">
        <f t="shared" si="170"/>
        <v>45926.169525462967</v>
      </c>
      <c r="R3638" t="s">
        <v>16185</v>
      </c>
      <c r="S3638" t="s">
        <v>30</v>
      </c>
      <c r="T36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38" s="5">
        <f>IF(tb_ship[[#This Row],[current_status]]&lt;&gt;"DELIVERED", "",
  ABS(tb_ship[[#This Row],[Formated_actual_delivery_timestamp]] - tb_ship[[#This Row],[Formatted_estimated_delivery_timestamp]])
)</f>
        <v>0.11182870370248565</v>
      </c>
      <c r="X3638">
        <v>2</v>
      </c>
      <c r="Y3638">
        <v>4</v>
      </c>
      <c r="Z3638" t="b">
        <v>0</v>
      </c>
    </row>
    <row r="3639" spans="1:26" hidden="1" x14ac:dyDescent="0.25">
      <c r="A3639" t="s">
        <v>16186</v>
      </c>
      <c r="B3639" t="s">
        <v>203</v>
      </c>
      <c r="C3639" t="s">
        <v>33</v>
      </c>
      <c r="D3639" t="s">
        <v>187</v>
      </c>
      <c r="E3639" t="s">
        <v>24</v>
      </c>
      <c r="F3639" t="s">
        <v>285</v>
      </c>
      <c r="G3639" t="s">
        <v>196</v>
      </c>
      <c r="H3639" t="s">
        <v>927</v>
      </c>
      <c r="I3639" t="b">
        <v>1</v>
      </c>
      <c r="J3639">
        <v>13.69</v>
      </c>
      <c r="K3639">
        <v>230.63</v>
      </c>
      <c r="L3639" t="s">
        <v>16187</v>
      </c>
      <c r="M3639" s="2">
        <f t="shared" si="168"/>
        <v>45891.086805555555</v>
      </c>
      <c r="N3639" t="s">
        <v>16188</v>
      </c>
      <c r="O3639" s="2">
        <f t="shared" si="169"/>
        <v>45895.435798611114</v>
      </c>
      <c r="P3639" t="s">
        <v>16189</v>
      </c>
      <c r="Q3639" s="2">
        <f t="shared" si="170"/>
        <v>45896.584189814814</v>
      </c>
      <c r="R3639" t="s">
        <v>16190</v>
      </c>
      <c r="S3639" t="s">
        <v>30</v>
      </c>
      <c r="T36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39" s="5">
        <f>IF(tb_ship[[#This Row],[current_status]]&lt;&gt;"DELIVERED", "",
  ABS(tb_ship[[#This Row],[Formated_actual_delivery_timestamp]] - tb_ship[[#This Row],[Formatted_estimated_delivery_timestamp]])
)</f>
        <v>1.1483912037001573</v>
      </c>
      <c r="X3639">
        <v>4</v>
      </c>
      <c r="Y3639">
        <v>3</v>
      </c>
      <c r="Z3639" t="b">
        <v>0</v>
      </c>
    </row>
    <row r="3640" spans="1:26" hidden="1" x14ac:dyDescent="0.25">
      <c r="A3640" t="s">
        <v>16191</v>
      </c>
      <c r="B3640" t="s">
        <v>203</v>
      </c>
      <c r="C3640" t="s">
        <v>2146</v>
      </c>
      <c r="D3640" t="s">
        <v>24</v>
      </c>
      <c r="E3640" t="s">
        <v>24</v>
      </c>
      <c r="F3640" t="s">
        <v>196</v>
      </c>
      <c r="G3640" t="s">
        <v>35</v>
      </c>
      <c r="H3640" t="s">
        <v>152</v>
      </c>
      <c r="I3640" t="b">
        <v>0</v>
      </c>
      <c r="J3640">
        <v>5.64</v>
      </c>
      <c r="K3640">
        <v>119.79</v>
      </c>
      <c r="L3640" t="s">
        <v>16192</v>
      </c>
      <c r="M3640" s="2">
        <f t="shared" si="168"/>
        <v>45891.665277777778</v>
      </c>
      <c r="N3640" t="s">
        <v>16193</v>
      </c>
      <c r="O3640" s="2">
        <f t="shared" si="169"/>
        <v>45893.910995370374</v>
      </c>
      <c r="P3640" t="s">
        <v>16194</v>
      </c>
      <c r="Q3640" s="2">
        <f t="shared" si="170"/>
        <v>45894.651134259264</v>
      </c>
      <c r="R3640" t="s">
        <v>16195</v>
      </c>
      <c r="S3640" t="s">
        <v>30</v>
      </c>
      <c r="T36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40" s="5">
        <f>IF(tb_ship[[#This Row],[current_status]]&lt;&gt;"DELIVERED", "",
  ABS(tb_ship[[#This Row],[Formated_actual_delivery_timestamp]] - tb_ship[[#This Row],[Formatted_estimated_delivery_timestamp]])
)</f>
        <v>0.74013888889021473</v>
      </c>
      <c r="X3640">
        <v>4</v>
      </c>
      <c r="Y3640">
        <v>1</v>
      </c>
      <c r="Z3640" t="b">
        <v>0</v>
      </c>
    </row>
    <row r="3641" spans="1:26" hidden="1" x14ac:dyDescent="0.25">
      <c r="A3641" t="s">
        <v>16196</v>
      </c>
      <c r="B3641" t="s">
        <v>459</v>
      </c>
      <c r="C3641" t="s">
        <v>43</v>
      </c>
      <c r="D3641" t="s">
        <v>34</v>
      </c>
      <c r="E3641" t="s">
        <v>24</v>
      </c>
      <c r="F3641" t="s">
        <v>36</v>
      </c>
      <c r="G3641" t="s">
        <v>128</v>
      </c>
      <c r="H3641" t="s">
        <v>319</v>
      </c>
      <c r="I3641" t="b">
        <v>1</v>
      </c>
      <c r="J3641">
        <v>8.41</v>
      </c>
      <c r="K3641">
        <v>269.42</v>
      </c>
      <c r="L3641" t="s">
        <v>16197</v>
      </c>
      <c r="M3641" s="2">
        <f t="shared" si="168"/>
        <v>45902.564583333333</v>
      </c>
      <c r="N3641" t="s">
        <v>16198</v>
      </c>
      <c r="O3641" s="2">
        <f t="shared" si="169"/>
        <v>45912.10396990741</v>
      </c>
      <c r="P3641" t="s">
        <v>16199</v>
      </c>
      <c r="Q3641" s="2">
        <f t="shared" si="170"/>
        <v>45912.087430555555</v>
      </c>
      <c r="R3641" t="s">
        <v>16199</v>
      </c>
      <c r="S3641" t="s">
        <v>30</v>
      </c>
      <c r="T36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1" s="5">
        <f>IF(tb_ship[[#This Row],[current_status]]&lt;&gt;"DELIVERED", "",
  ABS(tb_ship[[#This Row],[Formated_actual_delivery_timestamp]] - tb_ship[[#This Row],[Formatted_estimated_delivery_timestamp]])
)</f>
        <v>1.6539351854589768E-2</v>
      </c>
      <c r="X3641">
        <v>2</v>
      </c>
      <c r="Y3641">
        <v>3</v>
      </c>
      <c r="Z3641" t="b">
        <v>0</v>
      </c>
    </row>
    <row r="3642" spans="1:26" hidden="1" x14ac:dyDescent="0.25">
      <c r="A3642" t="s">
        <v>16200</v>
      </c>
      <c r="B3642" t="s">
        <v>42</v>
      </c>
      <c r="C3642" t="s">
        <v>51</v>
      </c>
      <c r="D3642" t="s">
        <v>44</v>
      </c>
      <c r="E3642" t="s">
        <v>24</v>
      </c>
      <c r="F3642" t="s">
        <v>117</v>
      </c>
      <c r="G3642" t="s">
        <v>1259</v>
      </c>
      <c r="H3642" t="s">
        <v>181</v>
      </c>
      <c r="I3642" t="b">
        <v>0</v>
      </c>
      <c r="J3642">
        <v>1.88</v>
      </c>
      <c r="K3642">
        <v>25.32</v>
      </c>
      <c r="L3642" t="s">
        <v>16201</v>
      </c>
      <c r="M3642" s="2">
        <f t="shared" si="168"/>
        <v>45903.304861111108</v>
      </c>
      <c r="N3642" t="s">
        <v>16202</v>
      </c>
      <c r="O3642" s="2">
        <f t="shared" si="169"/>
        <v>45907.947175925925</v>
      </c>
      <c r="P3642" t="s">
        <v>16203</v>
      </c>
      <c r="Q3642" s="2">
        <f t="shared" si="170"/>
        <v>45907.947615740741</v>
      </c>
      <c r="R3642" t="s">
        <v>16204</v>
      </c>
      <c r="S3642" t="s">
        <v>30</v>
      </c>
      <c r="T36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42" s="5">
        <f>IF(tb_ship[[#This Row],[current_status]]&lt;&gt;"DELIVERED", "",
  ABS(tb_ship[[#This Row],[Formated_actual_delivery_timestamp]] - tb_ship[[#This Row],[Formatted_estimated_delivery_timestamp]])
)</f>
        <v>4.398148157633841E-4</v>
      </c>
      <c r="X3642">
        <v>3</v>
      </c>
      <c r="Y3642">
        <v>4</v>
      </c>
      <c r="Z3642" t="b">
        <v>0</v>
      </c>
    </row>
    <row r="3643" spans="1:26" hidden="1" x14ac:dyDescent="0.25">
      <c r="A3643" t="s">
        <v>16205</v>
      </c>
      <c r="B3643" t="s">
        <v>58</v>
      </c>
      <c r="C3643" t="s">
        <v>51</v>
      </c>
      <c r="D3643" t="s">
        <v>44</v>
      </c>
      <c r="E3643" t="s">
        <v>24</v>
      </c>
      <c r="F3643" t="s">
        <v>645</v>
      </c>
      <c r="G3643" t="s">
        <v>1499</v>
      </c>
      <c r="I3643" t="b">
        <v>1</v>
      </c>
      <c r="J3643">
        <v>1.91</v>
      </c>
      <c r="K3643">
        <v>100.79</v>
      </c>
      <c r="L3643" t="s">
        <v>16206</v>
      </c>
      <c r="M3643" s="2">
        <f t="shared" si="168"/>
        <v>45981.203472222223</v>
      </c>
      <c r="N3643" t="s">
        <v>16207</v>
      </c>
      <c r="O3643" s="2">
        <f t="shared" si="169"/>
        <v>45986.726921296293</v>
      </c>
      <c r="P3643" t="s">
        <v>16208</v>
      </c>
      <c r="Q3643" s="2">
        <f t="shared" si="170"/>
        <v>45987.028935185182</v>
      </c>
      <c r="R3643" t="s">
        <v>16208</v>
      </c>
      <c r="S3643" t="s">
        <v>30</v>
      </c>
      <c r="T36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43" s="5">
        <f>IF(tb_ship[[#This Row],[current_status]]&lt;&gt;"DELIVERED", "",
  ABS(tb_ship[[#This Row],[Formated_actual_delivery_timestamp]] - tb_ship[[#This Row],[Formatted_estimated_delivery_timestamp]])
)</f>
        <v>0.30201388888963265</v>
      </c>
      <c r="X3643">
        <v>4</v>
      </c>
      <c r="Y3643">
        <v>5</v>
      </c>
      <c r="Z3643" t="b">
        <v>0</v>
      </c>
    </row>
    <row r="3644" spans="1:26" hidden="1" x14ac:dyDescent="0.25">
      <c r="A3644" t="s">
        <v>16209</v>
      </c>
      <c r="B3644" t="s">
        <v>335</v>
      </c>
      <c r="C3644" t="s">
        <v>51</v>
      </c>
      <c r="D3644" t="s">
        <v>24</v>
      </c>
      <c r="E3644" t="s">
        <v>24</v>
      </c>
      <c r="F3644" t="s">
        <v>25</v>
      </c>
      <c r="G3644" t="s">
        <v>1499</v>
      </c>
      <c r="H3644" t="s">
        <v>152</v>
      </c>
      <c r="I3644" t="b">
        <v>0</v>
      </c>
      <c r="J3644">
        <v>59.65</v>
      </c>
      <c r="K3644">
        <v>3626.97</v>
      </c>
      <c r="L3644" t="s">
        <v>16210</v>
      </c>
      <c r="M3644" s="2">
        <f t="shared" si="168"/>
        <v>45814.744444444448</v>
      </c>
      <c r="N3644" t="s">
        <v>16211</v>
      </c>
      <c r="O3644" s="2">
        <f t="shared" si="169"/>
        <v>45816.848333333335</v>
      </c>
      <c r="P3644" t="s">
        <v>16212</v>
      </c>
      <c r="Q3644" s="2">
        <f t="shared" si="170"/>
        <v>45816.740046296298</v>
      </c>
      <c r="R3644" t="s">
        <v>16213</v>
      </c>
      <c r="S3644" t="s">
        <v>30</v>
      </c>
      <c r="T3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4" s="5">
        <f>IF(tb_ship[[#This Row],[current_status]]&lt;&gt;"DELIVERED", "",
  ABS(tb_ship[[#This Row],[Formated_actual_delivery_timestamp]] - tb_ship[[#This Row],[Formatted_estimated_delivery_timestamp]])
)</f>
        <v>0.10828703703737119</v>
      </c>
      <c r="X3644">
        <v>3</v>
      </c>
      <c r="Y3644">
        <v>2</v>
      </c>
      <c r="Z3644" t="b">
        <v>0</v>
      </c>
    </row>
    <row r="3645" spans="1:26" hidden="1" x14ac:dyDescent="0.25">
      <c r="A3645" t="s">
        <v>16214</v>
      </c>
      <c r="B3645" t="s">
        <v>42</v>
      </c>
      <c r="C3645" t="s">
        <v>43</v>
      </c>
      <c r="D3645" t="s">
        <v>24</v>
      </c>
      <c r="E3645" t="s">
        <v>52</v>
      </c>
      <c r="F3645" t="s">
        <v>93</v>
      </c>
      <c r="G3645" t="s">
        <v>786</v>
      </c>
      <c r="H3645" t="s">
        <v>216</v>
      </c>
      <c r="I3645" t="b">
        <v>0</v>
      </c>
      <c r="J3645">
        <v>6.99</v>
      </c>
      <c r="K3645">
        <v>304.47000000000003</v>
      </c>
      <c r="L3645" t="s">
        <v>16215</v>
      </c>
      <c r="M3645" s="2">
        <f t="shared" si="168"/>
        <v>45934.847222222226</v>
      </c>
      <c r="N3645" t="s">
        <v>16216</v>
      </c>
      <c r="O3645" s="2">
        <f t="shared" si="169"/>
        <v>45933.261354166672</v>
      </c>
      <c r="P3645" t="s">
        <v>16217</v>
      </c>
      <c r="Q3645" s="2">
        <f t="shared" si="170"/>
        <v>45945.311678240745</v>
      </c>
      <c r="R3645" t="s">
        <v>16217</v>
      </c>
      <c r="S3645" t="s">
        <v>30</v>
      </c>
      <c r="T3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45" s="5">
        <f>IF(tb_ship[[#This Row],[current_status]]&lt;&gt;"DELIVERED", "",
  ABS(tb_ship[[#This Row],[Formated_actual_delivery_timestamp]] - tb_ship[[#This Row],[Formatted_estimated_delivery_timestamp]])
)</f>
        <v>12.050324074072705</v>
      </c>
      <c r="X3645">
        <v>2</v>
      </c>
      <c r="Y3645">
        <v>2</v>
      </c>
      <c r="Z3645" t="b">
        <v>1</v>
      </c>
    </row>
    <row r="3646" spans="1:26" hidden="1" x14ac:dyDescent="0.25">
      <c r="A3646" t="s">
        <v>16218</v>
      </c>
      <c r="B3646" t="s">
        <v>67</v>
      </c>
      <c r="C3646" t="s">
        <v>51</v>
      </c>
      <c r="D3646" t="s">
        <v>24</v>
      </c>
      <c r="E3646" t="s">
        <v>34</v>
      </c>
      <c r="F3646" t="s">
        <v>128</v>
      </c>
      <c r="G3646" t="s">
        <v>36</v>
      </c>
      <c r="H3646" t="s">
        <v>592</v>
      </c>
      <c r="I3646" t="b">
        <v>1</v>
      </c>
      <c r="J3646">
        <v>2.81</v>
      </c>
      <c r="K3646">
        <v>61.97</v>
      </c>
      <c r="L3646" t="s">
        <v>16219</v>
      </c>
      <c r="M3646" s="2">
        <f t="shared" si="168"/>
        <v>46006.431944444441</v>
      </c>
      <c r="N3646" t="s">
        <v>16220</v>
      </c>
      <c r="O3646" s="2">
        <f t="shared" si="169"/>
        <v>46014.219548611116</v>
      </c>
      <c r="P3646" t="s">
        <v>16221</v>
      </c>
      <c r="Q3646" s="2">
        <f t="shared" si="170"/>
        <v>46013.68717592593</v>
      </c>
      <c r="R3646" t="s">
        <v>16221</v>
      </c>
      <c r="S3646" t="s">
        <v>30</v>
      </c>
      <c r="T36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6" s="5">
        <f>IF(tb_ship[[#This Row],[current_status]]&lt;&gt;"DELIVERED", "",
  ABS(tb_ship[[#This Row],[Formated_actual_delivery_timestamp]] - tb_ship[[#This Row],[Formatted_estimated_delivery_timestamp]])
)</f>
        <v>0.53237268518569181</v>
      </c>
      <c r="X3646">
        <v>3</v>
      </c>
      <c r="Y3646">
        <v>4</v>
      </c>
      <c r="Z3646" t="b">
        <v>0</v>
      </c>
    </row>
    <row r="3647" spans="1:26" hidden="1" x14ac:dyDescent="0.25">
      <c r="A3647" t="s">
        <v>16222</v>
      </c>
      <c r="B3647" t="s">
        <v>42</v>
      </c>
      <c r="C3647" t="s">
        <v>43</v>
      </c>
      <c r="D3647" t="s">
        <v>24</v>
      </c>
      <c r="E3647" t="s">
        <v>34</v>
      </c>
      <c r="F3647" t="s">
        <v>151</v>
      </c>
      <c r="G3647" t="s">
        <v>36</v>
      </c>
      <c r="H3647" t="s">
        <v>3260</v>
      </c>
      <c r="I3647" t="b">
        <v>0</v>
      </c>
      <c r="J3647">
        <v>5.73</v>
      </c>
      <c r="K3647">
        <v>627.16</v>
      </c>
      <c r="L3647" t="s">
        <v>16223</v>
      </c>
      <c r="M3647" s="2">
        <f t="shared" si="168"/>
        <v>46043.532638888893</v>
      </c>
      <c r="N3647" t="s">
        <v>16224</v>
      </c>
      <c r="O3647" s="2">
        <f t="shared" si="169"/>
        <v>46051.331307870372</v>
      </c>
      <c r="P3647" t="s">
        <v>16225</v>
      </c>
      <c r="Q3647" s="2">
        <f t="shared" si="170"/>
        <v>46051.320810185185</v>
      </c>
      <c r="R3647" t="s">
        <v>16225</v>
      </c>
      <c r="S3647" t="s">
        <v>30</v>
      </c>
      <c r="T36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7" s="5">
        <f>IF(tb_ship[[#This Row],[current_status]]&lt;&gt;"DELIVERED", "",
  ABS(tb_ship[[#This Row],[Formated_actual_delivery_timestamp]] - tb_ship[[#This Row],[Formatted_estimated_delivery_timestamp]])
)</f>
        <v>1.0497685187146999E-2</v>
      </c>
      <c r="X3647">
        <v>2</v>
      </c>
      <c r="Y3647">
        <v>5</v>
      </c>
      <c r="Z3647" t="b">
        <v>0</v>
      </c>
    </row>
    <row r="3648" spans="1:26" hidden="1" x14ac:dyDescent="0.25">
      <c r="A3648" t="s">
        <v>16226</v>
      </c>
      <c r="B3648" t="s">
        <v>91</v>
      </c>
      <c r="C3648" t="s">
        <v>43</v>
      </c>
      <c r="D3648" t="s">
        <v>100</v>
      </c>
      <c r="E3648" t="s">
        <v>24</v>
      </c>
      <c r="F3648" t="s">
        <v>513</v>
      </c>
      <c r="G3648" t="s">
        <v>128</v>
      </c>
      <c r="H3648" t="s">
        <v>223</v>
      </c>
      <c r="I3648" t="b">
        <v>1</v>
      </c>
      <c r="J3648">
        <v>7.22</v>
      </c>
      <c r="K3648">
        <v>328.56</v>
      </c>
      <c r="L3648" t="s">
        <v>16227</v>
      </c>
      <c r="M3648" s="2">
        <f t="shared" si="168"/>
        <v>45866.104166666664</v>
      </c>
      <c r="N3648" t="s">
        <v>16228</v>
      </c>
      <c r="O3648" s="2">
        <f t="shared" si="169"/>
        <v>45878.135787037034</v>
      </c>
      <c r="P3648" t="s">
        <v>16229</v>
      </c>
      <c r="Q3648" s="2">
        <f t="shared" si="170"/>
        <v>45864.803078703706</v>
      </c>
      <c r="R3648" t="s">
        <v>16230</v>
      </c>
      <c r="S3648" t="s">
        <v>30</v>
      </c>
      <c r="T36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48" s="5">
        <f>IF(tb_ship[[#This Row],[current_status]]&lt;&gt;"DELIVERED", "",
  ABS(tb_ship[[#This Row],[Formated_actual_delivery_timestamp]] - tb_ship[[#This Row],[Formatted_estimated_delivery_timestamp]])
)</f>
        <v>13.332708333327901</v>
      </c>
      <c r="X3648">
        <v>4</v>
      </c>
      <c r="Y3648">
        <v>54</v>
      </c>
      <c r="Z3648" t="b">
        <v>0</v>
      </c>
    </row>
    <row r="3649" spans="1:26" hidden="1" x14ac:dyDescent="0.25">
      <c r="A3649" t="s">
        <v>16231</v>
      </c>
      <c r="B3649" t="s">
        <v>58</v>
      </c>
      <c r="C3649" t="s">
        <v>51</v>
      </c>
      <c r="D3649" t="s">
        <v>52</v>
      </c>
      <c r="E3649" t="s">
        <v>59</v>
      </c>
      <c r="F3649" t="s">
        <v>53</v>
      </c>
      <c r="G3649" t="s">
        <v>611</v>
      </c>
      <c r="H3649" t="s">
        <v>62</v>
      </c>
      <c r="I3649" t="b">
        <v>0</v>
      </c>
      <c r="J3649">
        <v>2.73</v>
      </c>
      <c r="K3649">
        <v>37.229999999999997</v>
      </c>
      <c r="L3649" t="s">
        <v>16232</v>
      </c>
      <c r="M3649" s="2">
        <f t="shared" si="168"/>
        <v>46080.517361111117</v>
      </c>
      <c r="N3649" t="s">
        <v>16233</v>
      </c>
      <c r="O3649" s="2">
        <f t="shared" si="169"/>
        <v>46085.83902777778</v>
      </c>
      <c r="P3649" t="s">
        <v>16234</v>
      </c>
      <c r="Q3649" s="2">
        <f t="shared" si="170"/>
        <v>46086.092962962968</v>
      </c>
      <c r="R3649" t="s">
        <v>16234</v>
      </c>
      <c r="S3649" t="s">
        <v>30</v>
      </c>
      <c r="T3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49" s="5">
        <f>IF(tb_ship[[#This Row],[current_status]]&lt;&gt;"DELIVERED", "",
  ABS(tb_ship[[#This Row],[Formated_actual_delivery_timestamp]] - tb_ship[[#This Row],[Formatted_estimated_delivery_timestamp]])
)</f>
        <v>0.25393518518831115</v>
      </c>
      <c r="X3649">
        <v>3</v>
      </c>
      <c r="Y3649">
        <v>3</v>
      </c>
      <c r="Z3649" t="b">
        <v>0</v>
      </c>
    </row>
    <row r="3650" spans="1:26" hidden="1" x14ac:dyDescent="0.25">
      <c r="A3650" t="s">
        <v>16235</v>
      </c>
      <c r="B3650" t="s">
        <v>67</v>
      </c>
      <c r="C3650" t="s">
        <v>2146</v>
      </c>
      <c r="D3650" t="s">
        <v>59</v>
      </c>
      <c r="E3650" t="s">
        <v>52</v>
      </c>
      <c r="F3650" t="s">
        <v>313</v>
      </c>
      <c r="G3650" t="s">
        <v>329</v>
      </c>
      <c r="H3650" t="s">
        <v>162</v>
      </c>
      <c r="I3650" t="b">
        <v>0</v>
      </c>
      <c r="J3650">
        <v>5.83</v>
      </c>
      <c r="K3650">
        <v>230.78</v>
      </c>
      <c r="L3650" t="s">
        <v>16236</v>
      </c>
      <c r="M3650" s="2">
        <f t="shared" ref="M3650:M3713" si="171">_xlfn.LET(
    _xlpm.iso, L3650,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45957.696527777778</v>
      </c>
      <c r="N3650" t="s">
        <v>16237</v>
      </c>
      <c r="O3650" s="2">
        <f t="shared" si="169"/>
        <v>45963.3991087963</v>
      </c>
      <c r="P3650" t="s">
        <v>16238</v>
      </c>
      <c r="Q3650" s="2">
        <f t="shared" si="170"/>
        <v>45962.913298611114</v>
      </c>
      <c r="R3650" t="s">
        <v>16238</v>
      </c>
      <c r="S3650" t="s">
        <v>30</v>
      </c>
      <c r="T36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0" s="5">
        <f>IF(tb_ship[[#This Row],[current_status]]&lt;&gt;"DELIVERED", "",
  ABS(tb_ship[[#This Row],[Formated_actual_delivery_timestamp]] - tb_ship[[#This Row],[Formatted_estimated_delivery_timestamp]])
)</f>
        <v>0.48581018518598285</v>
      </c>
      <c r="X3650">
        <v>3</v>
      </c>
      <c r="Y3650">
        <v>5</v>
      </c>
      <c r="Z3650" t="b">
        <v>0</v>
      </c>
    </row>
    <row r="3651" spans="1:26" hidden="1" x14ac:dyDescent="0.25">
      <c r="A3651" t="s">
        <v>16239</v>
      </c>
      <c r="B3651" t="s">
        <v>955</v>
      </c>
      <c r="C3651" t="s">
        <v>23</v>
      </c>
      <c r="D3651" t="s">
        <v>173</v>
      </c>
      <c r="E3651" t="s">
        <v>52</v>
      </c>
      <c r="F3651" t="s">
        <v>460</v>
      </c>
      <c r="G3651" t="s">
        <v>76</v>
      </c>
      <c r="H3651" t="s">
        <v>423</v>
      </c>
      <c r="I3651" t="b">
        <v>0</v>
      </c>
      <c r="J3651">
        <v>18.850000000000001</v>
      </c>
      <c r="K3651">
        <v>1492.19</v>
      </c>
      <c r="L3651" t="s">
        <v>16240</v>
      </c>
      <c r="M3651" s="2">
        <f t="shared" si="171"/>
        <v>45978.435416666667</v>
      </c>
      <c r="N3651" t="s">
        <v>16241</v>
      </c>
      <c r="O3651" s="2">
        <f t="shared" ref="O3651:O3714" si="172">_xlfn.LET(
    _xlpm.iso, N3651,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45981.28361111111</v>
      </c>
      <c r="P3651" t="s">
        <v>16242</v>
      </c>
      <c r="Q3651" s="2">
        <f t="shared" ref="Q3651:Q3714" si="173">IF(P3651="", "", _xlfn.LET(
    _xlpm.iso, P3651,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45980.463773148149</v>
      </c>
      <c r="R3651" t="s">
        <v>16242</v>
      </c>
      <c r="S3651" t="s">
        <v>30</v>
      </c>
      <c r="T36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1" s="5">
        <f>IF(tb_ship[[#This Row],[current_status]]&lt;&gt;"DELIVERED", "",
  ABS(tb_ship[[#This Row],[Formated_actual_delivery_timestamp]] - tb_ship[[#This Row],[Formatted_estimated_delivery_timestamp]])
)</f>
        <v>0.81983796296117362</v>
      </c>
      <c r="X3651">
        <v>2</v>
      </c>
      <c r="Y3651">
        <v>2</v>
      </c>
      <c r="Z3651" t="b">
        <v>0</v>
      </c>
    </row>
    <row r="3652" spans="1:26" hidden="1" x14ac:dyDescent="0.25">
      <c r="A3652" t="s">
        <v>16243</v>
      </c>
      <c r="B3652" t="s">
        <v>279</v>
      </c>
      <c r="C3652" t="s">
        <v>33</v>
      </c>
      <c r="D3652" t="s">
        <v>24</v>
      </c>
      <c r="E3652" t="s">
        <v>24</v>
      </c>
      <c r="F3652" t="s">
        <v>196</v>
      </c>
      <c r="G3652" t="s">
        <v>35</v>
      </c>
      <c r="H3652" t="s">
        <v>69</v>
      </c>
      <c r="I3652" t="b">
        <v>0</v>
      </c>
      <c r="J3652">
        <v>46.65</v>
      </c>
      <c r="K3652">
        <v>1569.9</v>
      </c>
      <c r="L3652" t="s">
        <v>16244</v>
      </c>
      <c r="M3652" s="2">
        <f t="shared" si="171"/>
        <v>46025.858333333337</v>
      </c>
      <c r="N3652" t="s">
        <v>16245</v>
      </c>
      <c r="O3652" s="2">
        <f t="shared" si="172"/>
        <v>46029.23268518519</v>
      </c>
      <c r="P3652" t="s">
        <v>16246</v>
      </c>
      <c r="Q3652" s="2">
        <f t="shared" si="173"/>
        <v>46029.765717592592</v>
      </c>
      <c r="R3652" t="s">
        <v>16246</v>
      </c>
      <c r="S3652" t="s">
        <v>30</v>
      </c>
      <c r="T3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52" s="5">
        <f>IF(tb_ship[[#This Row],[current_status]]&lt;&gt;"DELIVERED", "",
  ABS(tb_ship[[#This Row],[Formated_actual_delivery_timestamp]] - tb_ship[[#This Row],[Formatted_estimated_delivery_timestamp]])
)</f>
        <v>0.53303240740206093</v>
      </c>
      <c r="X3652">
        <v>3</v>
      </c>
      <c r="Y3652">
        <v>2</v>
      </c>
      <c r="Z3652" t="b">
        <v>0</v>
      </c>
    </row>
    <row r="3653" spans="1:26" hidden="1" x14ac:dyDescent="0.25">
      <c r="A3653" t="s">
        <v>16247</v>
      </c>
      <c r="B3653" t="s">
        <v>203</v>
      </c>
      <c r="C3653" t="s">
        <v>33</v>
      </c>
      <c r="D3653" t="s">
        <v>34</v>
      </c>
      <c r="E3653" t="s">
        <v>52</v>
      </c>
      <c r="F3653" t="s">
        <v>209</v>
      </c>
      <c r="G3653" t="s">
        <v>76</v>
      </c>
      <c r="H3653" t="s">
        <v>1605</v>
      </c>
      <c r="I3653" t="b">
        <v>0</v>
      </c>
      <c r="J3653">
        <v>10.77</v>
      </c>
      <c r="K3653">
        <v>823.45</v>
      </c>
      <c r="L3653" t="s">
        <v>16248</v>
      </c>
      <c r="M3653" s="2">
        <f t="shared" si="171"/>
        <v>45994.428472222222</v>
      </c>
      <c r="N3653" t="s">
        <v>16249</v>
      </c>
      <c r="O3653" s="2">
        <f t="shared" si="172"/>
        <v>46001.715428240743</v>
      </c>
      <c r="P3653" t="s">
        <v>16250</v>
      </c>
      <c r="Q3653" s="2">
        <f t="shared" si="173"/>
        <v>46001.271319444444</v>
      </c>
      <c r="R3653" t="s">
        <v>16250</v>
      </c>
      <c r="S3653" t="s">
        <v>30</v>
      </c>
      <c r="T36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3" s="5">
        <f>IF(tb_ship[[#This Row],[current_status]]&lt;&gt;"DELIVERED", "",
  ABS(tb_ship[[#This Row],[Formated_actual_delivery_timestamp]] - tb_ship[[#This Row],[Formatted_estimated_delivery_timestamp]])
)</f>
        <v>0.4441087962986785</v>
      </c>
      <c r="X3653">
        <v>3</v>
      </c>
      <c r="Y3653">
        <v>4</v>
      </c>
      <c r="Z3653" t="b">
        <v>0</v>
      </c>
    </row>
    <row r="3654" spans="1:26" hidden="1" x14ac:dyDescent="0.25">
      <c r="A3654" t="s">
        <v>16251</v>
      </c>
      <c r="B3654" t="s">
        <v>58</v>
      </c>
      <c r="D3654" t="s">
        <v>52</v>
      </c>
      <c r="E3654" t="s">
        <v>173</v>
      </c>
      <c r="F3654" t="s">
        <v>329</v>
      </c>
      <c r="G3654" t="s">
        <v>3816</v>
      </c>
      <c r="H3654" t="s">
        <v>16252</v>
      </c>
      <c r="I3654" t="b">
        <v>0</v>
      </c>
      <c r="J3654">
        <v>7.17</v>
      </c>
      <c r="K3654">
        <v>311.08</v>
      </c>
      <c r="L3654" t="s">
        <v>16253</v>
      </c>
      <c r="M3654" s="2">
        <f t="shared" si="171"/>
        <v>45986.418055555558</v>
      </c>
      <c r="N3654" t="s">
        <v>16254</v>
      </c>
      <c r="O3654" s="2">
        <f t="shared" si="172"/>
        <v>45991.928125000006</v>
      </c>
      <c r="P3654" t="s">
        <v>16255</v>
      </c>
      <c r="Q3654" s="2">
        <f t="shared" si="173"/>
        <v>45991.205127314817</v>
      </c>
      <c r="R3654" t="s">
        <v>16255</v>
      </c>
      <c r="S3654" t="s">
        <v>30</v>
      </c>
      <c r="T36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4" s="5">
        <f>IF(tb_ship[[#This Row],[current_status]]&lt;&gt;"DELIVERED", "",
  ABS(tb_ship[[#This Row],[Formated_actual_delivery_timestamp]] - tb_ship[[#This Row],[Formatted_estimated_delivery_timestamp]])
)</f>
        <v>0.72299768518860219</v>
      </c>
      <c r="X3654">
        <v>1</v>
      </c>
      <c r="Y3654">
        <v>5</v>
      </c>
      <c r="Z3654" t="b">
        <v>0</v>
      </c>
    </row>
    <row r="3655" spans="1:26" hidden="1" x14ac:dyDescent="0.25">
      <c r="A3655" t="s">
        <v>16256</v>
      </c>
      <c r="B3655" t="s">
        <v>67</v>
      </c>
      <c r="C3655" t="s">
        <v>43</v>
      </c>
      <c r="D3655" t="s">
        <v>116</v>
      </c>
      <c r="E3655" t="s">
        <v>24</v>
      </c>
      <c r="F3655" t="s">
        <v>2693</v>
      </c>
      <c r="G3655" t="s">
        <v>35</v>
      </c>
      <c r="I3655" t="b">
        <v>1</v>
      </c>
      <c r="J3655">
        <v>45.61</v>
      </c>
      <c r="K3655">
        <v>1477.99</v>
      </c>
      <c r="L3655" t="s">
        <v>16257</v>
      </c>
      <c r="M3655" s="2">
        <f t="shared" si="171"/>
        <v>45894.544444444444</v>
      </c>
      <c r="N3655" t="s">
        <v>16258</v>
      </c>
      <c r="O3655" s="2">
        <f t="shared" si="172"/>
        <v>45903.778761574074</v>
      </c>
      <c r="Q3655" s="2" t="str">
        <f t="shared" si="173"/>
        <v/>
      </c>
      <c r="R3655" t="s">
        <v>16259</v>
      </c>
      <c r="S3655" t="s">
        <v>140</v>
      </c>
      <c r="T36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55" s="5" t="str">
        <f>IF(tb_ship[[#This Row],[current_status]]&lt;&gt;"DELIVERED", "",
  ABS(tb_ship[[#This Row],[Formated_actual_delivery_timestamp]] - tb_ship[[#This Row],[Formatted_estimated_delivery_timestamp]])
)</f>
        <v/>
      </c>
      <c r="V3655" t="s">
        <v>16260</v>
      </c>
      <c r="X3655">
        <v>8</v>
      </c>
      <c r="Y3655">
        <v>2</v>
      </c>
      <c r="Z3655" t="b">
        <v>1</v>
      </c>
    </row>
    <row r="3656" spans="1:26" hidden="1" x14ac:dyDescent="0.25">
      <c r="A3656" t="s">
        <v>16261</v>
      </c>
      <c r="B3656" t="s">
        <v>58</v>
      </c>
      <c r="C3656" t="s">
        <v>33</v>
      </c>
      <c r="D3656" t="s">
        <v>52</v>
      </c>
      <c r="E3656" t="s">
        <v>24</v>
      </c>
      <c r="F3656" t="s">
        <v>92</v>
      </c>
      <c r="G3656" t="s">
        <v>1259</v>
      </c>
      <c r="H3656" t="s">
        <v>1024</v>
      </c>
      <c r="I3656" t="b">
        <v>1</v>
      </c>
      <c r="J3656">
        <v>3.56</v>
      </c>
      <c r="K3656">
        <v>134.36000000000001</v>
      </c>
      <c r="L3656" t="s">
        <v>16262</v>
      </c>
      <c r="M3656" s="2">
        <f t="shared" si="171"/>
        <v>45836.457638888889</v>
      </c>
      <c r="N3656" t="s">
        <v>16263</v>
      </c>
      <c r="O3656" s="2">
        <f t="shared" si="172"/>
        <v>45842.669791666667</v>
      </c>
      <c r="P3656" t="s">
        <v>16264</v>
      </c>
      <c r="Q3656" s="2">
        <f t="shared" si="173"/>
        <v>45842.095277777778</v>
      </c>
      <c r="R3656" t="s">
        <v>16264</v>
      </c>
      <c r="S3656" t="s">
        <v>30</v>
      </c>
      <c r="T36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6" s="5">
        <f>IF(tb_ship[[#This Row],[current_status]]&lt;&gt;"DELIVERED", "",
  ABS(tb_ship[[#This Row],[Formated_actual_delivery_timestamp]] - tb_ship[[#This Row],[Formatted_estimated_delivery_timestamp]])
)</f>
        <v>0.57451388888875954</v>
      </c>
      <c r="X3656">
        <v>3</v>
      </c>
      <c r="Y3656">
        <v>5</v>
      </c>
      <c r="Z3656" t="b">
        <v>0</v>
      </c>
    </row>
    <row r="3657" spans="1:26" hidden="1" x14ac:dyDescent="0.25">
      <c r="A3657" t="s">
        <v>16265</v>
      </c>
      <c r="B3657" t="s">
        <v>58</v>
      </c>
      <c r="C3657" t="s">
        <v>33</v>
      </c>
      <c r="D3657" t="s">
        <v>24</v>
      </c>
      <c r="E3657" t="s">
        <v>34</v>
      </c>
      <c r="F3657" t="s">
        <v>196</v>
      </c>
      <c r="G3657" t="s">
        <v>75</v>
      </c>
      <c r="H3657" t="s">
        <v>37</v>
      </c>
      <c r="I3657" t="b">
        <v>1</v>
      </c>
      <c r="J3657">
        <v>14.26</v>
      </c>
      <c r="K3657">
        <v>706.22</v>
      </c>
      <c r="L3657" t="s">
        <v>16266</v>
      </c>
      <c r="M3657" s="2">
        <f t="shared" si="171"/>
        <v>46023.949305555558</v>
      </c>
      <c r="N3657" t="s">
        <v>16267</v>
      </c>
      <c r="O3657" s="2">
        <f t="shared" si="172"/>
        <v>46029.695115740738</v>
      </c>
      <c r="P3657" t="s">
        <v>16268</v>
      </c>
      <c r="Q3657" s="2">
        <f t="shared" si="173"/>
        <v>46029.611655092594</v>
      </c>
      <c r="R3657" t="s">
        <v>16269</v>
      </c>
      <c r="S3657" t="s">
        <v>30</v>
      </c>
      <c r="T36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7" s="5">
        <f>IF(tb_ship[[#This Row],[current_status]]&lt;&gt;"DELIVERED", "",
  ABS(tb_ship[[#This Row],[Formated_actual_delivery_timestamp]] - tb_ship[[#This Row],[Formatted_estimated_delivery_timestamp]])
)</f>
        <v>8.3460648143955041E-2</v>
      </c>
      <c r="X3657">
        <v>3</v>
      </c>
      <c r="Y3657">
        <v>5</v>
      </c>
      <c r="Z3657" t="b">
        <v>0</v>
      </c>
    </row>
    <row r="3658" spans="1:26" hidden="1" x14ac:dyDescent="0.25">
      <c r="A3658" t="s">
        <v>16270</v>
      </c>
      <c r="B3658" t="s">
        <v>67</v>
      </c>
      <c r="C3658" t="s">
        <v>43</v>
      </c>
      <c r="D3658" t="s">
        <v>44</v>
      </c>
      <c r="E3658" t="s">
        <v>24</v>
      </c>
      <c r="F3658" t="s">
        <v>45</v>
      </c>
      <c r="G3658" t="s">
        <v>249</v>
      </c>
      <c r="H3658" t="s">
        <v>46</v>
      </c>
      <c r="I3658" t="b">
        <v>1</v>
      </c>
      <c r="J3658">
        <v>15.6</v>
      </c>
      <c r="K3658">
        <v>249.74</v>
      </c>
      <c r="L3658" t="s">
        <v>16271</v>
      </c>
      <c r="M3658" s="2">
        <f t="shared" si="171"/>
        <v>45997.106944444444</v>
      </c>
      <c r="N3658" t="s">
        <v>16272</v>
      </c>
      <c r="O3658" s="2">
        <f t="shared" si="172"/>
        <v>46006.952534722222</v>
      </c>
      <c r="P3658" t="s">
        <v>16273</v>
      </c>
      <c r="Q3658" s="2">
        <f t="shared" si="173"/>
        <v>46006.943749999999</v>
      </c>
      <c r="R3658" t="s">
        <v>16273</v>
      </c>
      <c r="S3658" t="s">
        <v>30</v>
      </c>
      <c r="T3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58" s="5">
        <f>IF(tb_ship[[#This Row],[current_status]]&lt;&gt;"DELIVERED", "",
  ABS(tb_ship[[#This Row],[Formated_actual_delivery_timestamp]] - tb_ship[[#This Row],[Formatted_estimated_delivery_timestamp]])
)</f>
        <v>8.7847222239361145E-3</v>
      </c>
      <c r="X3658">
        <v>2</v>
      </c>
      <c r="Y3658">
        <v>2</v>
      </c>
      <c r="Z3658" t="b">
        <v>0</v>
      </c>
    </row>
    <row r="3659" spans="1:26" hidden="1" x14ac:dyDescent="0.25">
      <c r="A3659" t="s">
        <v>16274</v>
      </c>
      <c r="B3659" t="s">
        <v>186</v>
      </c>
      <c r="C3659" t="s">
        <v>51</v>
      </c>
      <c r="D3659" t="s">
        <v>44</v>
      </c>
      <c r="E3659" t="s">
        <v>24</v>
      </c>
      <c r="F3659" t="s">
        <v>109</v>
      </c>
      <c r="G3659" t="s">
        <v>189</v>
      </c>
      <c r="H3659" t="s">
        <v>110</v>
      </c>
      <c r="I3659" t="b">
        <v>1</v>
      </c>
      <c r="J3659">
        <v>1.4</v>
      </c>
      <c r="K3659">
        <v>100.05</v>
      </c>
      <c r="L3659" t="s">
        <v>16275</v>
      </c>
      <c r="M3659" s="2">
        <f t="shared" si="171"/>
        <v>46019.172222222223</v>
      </c>
      <c r="N3659" t="s">
        <v>16276</v>
      </c>
      <c r="O3659" s="2">
        <f t="shared" si="172"/>
        <v>46023.628020833334</v>
      </c>
      <c r="Q3659" s="2" t="str">
        <f t="shared" si="173"/>
        <v/>
      </c>
      <c r="R3659" t="s">
        <v>16277</v>
      </c>
      <c r="S3659" t="s">
        <v>140</v>
      </c>
      <c r="T36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59" s="5" t="str">
        <f>IF(tb_ship[[#This Row],[current_status]]&lt;&gt;"DELIVERED", "",
  ABS(tb_ship[[#This Row],[Formated_actual_delivery_timestamp]] - tb_ship[[#This Row],[Formatted_estimated_delivery_timestamp]])
)</f>
        <v/>
      </c>
      <c r="V3659" t="s">
        <v>7987</v>
      </c>
      <c r="X3659">
        <v>5</v>
      </c>
      <c r="Y3659">
        <v>5</v>
      </c>
      <c r="Z3659" t="b">
        <v>1</v>
      </c>
    </row>
    <row r="3660" spans="1:26" hidden="1" x14ac:dyDescent="0.25">
      <c r="A3660" t="s">
        <v>16278</v>
      </c>
      <c r="B3660" t="s">
        <v>58</v>
      </c>
      <c r="C3660" t="s">
        <v>51</v>
      </c>
      <c r="D3660" t="s">
        <v>24</v>
      </c>
      <c r="E3660" t="s">
        <v>34</v>
      </c>
      <c r="F3660" t="s">
        <v>68</v>
      </c>
      <c r="G3660" t="s">
        <v>36</v>
      </c>
      <c r="H3660" t="s">
        <v>592</v>
      </c>
      <c r="I3660" t="b">
        <v>1</v>
      </c>
      <c r="J3660">
        <v>82.12</v>
      </c>
      <c r="K3660">
        <v>1652.82</v>
      </c>
      <c r="L3660" t="s">
        <v>16279</v>
      </c>
      <c r="M3660" s="2">
        <f t="shared" si="171"/>
        <v>45975.771527777782</v>
      </c>
      <c r="N3660" t="s">
        <v>16280</v>
      </c>
      <c r="O3660" s="2">
        <f t="shared" si="172"/>
        <v>45982.516909722224</v>
      </c>
      <c r="P3660" t="s">
        <v>16281</v>
      </c>
      <c r="Q3660" s="2">
        <f t="shared" si="173"/>
        <v>45983.082743055558</v>
      </c>
      <c r="R3660" t="s">
        <v>16281</v>
      </c>
      <c r="S3660" t="s">
        <v>30</v>
      </c>
      <c r="T36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60" s="5">
        <f>IF(tb_ship[[#This Row],[current_status]]&lt;&gt;"DELIVERED", "",
  ABS(tb_ship[[#This Row],[Formated_actual_delivery_timestamp]] - tb_ship[[#This Row],[Formatted_estimated_delivery_timestamp]])
)</f>
        <v>0.56583333333401242</v>
      </c>
      <c r="X3660">
        <v>2</v>
      </c>
      <c r="Y3660">
        <v>3</v>
      </c>
      <c r="Z3660" t="b">
        <v>0</v>
      </c>
    </row>
    <row r="3661" spans="1:26" hidden="1" x14ac:dyDescent="0.25">
      <c r="A3661" t="s">
        <v>16282</v>
      </c>
      <c r="B3661" t="s">
        <v>58</v>
      </c>
      <c r="C3661" t="s">
        <v>51</v>
      </c>
      <c r="D3661" t="s">
        <v>52</v>
      </c>
      <c r="E3661" t="s">
        <v>24</v>
      </c>
      <c r="F3661" t="s">
        <v>53</v>
      </c>
      <c r="G3661" t="s">
        <v>68</v>
      </c>
      <c r="H3661" t="s">
        <v>1024</v>
      </c>
      <c r="I3661" t="b">
        <v>1</v>
      </c>
      <c r="J3661">
        <v>4</v>
      </c>
      <c r="K3661">
        <v>187.67</v>
      </c>
      <c r="L3661" t="s">
        <v>16283</v>
      </c>
      <c r="M3661" s="2">
        <f t="shared" si="171"/>
        <v>45878.484027777777</v>
      </c>
      <c r="N3661" t="s">
        <v>16284</v>
      </c>
      <c r="O3661" s="2">
        <f t="shared" si="172"/>
        <v>45882.34342592593</v>
      </c>
      <c r="Q3661" s="2" t="str">
        <f t="shared" si="173"/>
        <v/>
      </c>
      <c r="R3661" t="s">
        <v>16285</v>
      </c>
      <c r="S3661" t="s">
        <v>140</v>
      </c>
      <c r="T36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61" s="5" t="str">
        <f>IF(tb_ship[[#This Row],[current_status]]&lt;&gt;"DELIVERED", "",
  ABS(tb_ship[[#This Row],[Formated_actual_delivery_timestamp]] - tb_ship[[#This Row],[Formatted_estimated_delivery_timestamp]])
)</f>
        <v/>
      </c>
      <c r="V3661" t="s">
        <v>1323</v>
      </c>
      <c r="X3661">
        <v>6</v>
      </c>
      <c r="Y3661">
        <v>2</v>
      </c>
      <c r="Z3661" t="b">
        <v>1</v>
      </c>
    </row>
    <row r="3662" spans="1:26" hidden="1" x14ac:dyDescent="0.25">
      <c r="A3662" t="s">
        <v>16286</v>
      </c>
      <c r="B3662" t="s">
        <v>203</v>
      </c>
      <c r="C3662" t="s">
        <v>33</v>
      </c>
      <c r="D3662" t="s">
        <v>44</v>
      </c>
      <c r="E3662" t="s">
        <v>24</v>
      </c>
      <c r="F3662" t="s">
        <v>135</v>
      </c>
      <c r="G3662" t="s">
        <v>93</v>
      </c>
      <c r="H3662" t="s">
        <v>776</v>
      </c>
      <c r="I3662" t="b">
        <v>1</v>
      </c>
      <c r="J3662">
        <v>11.56</v>
      </c>
      <c r="K3662">
        <v>356.85</v>
      </c>
      <c r="L3662" t="s">
        <v>16287</v>
      </c>
      <c r="M3662" s="2">
        <f t="shared" si="171"/>
        <v>45975.019444444442</v>
      </c>
      <c r="N3662" t="s">
        <v>16288</v>
      </c>
      <c r="O3662" s="2">
        <f t="shared" si="172"/>
        <v>45981.273148148146</v>
      </c>
      <c r="P3662" t="s">
        <v>16289</v>
      </c>
      <c r="Q3662" s="2">
        <f t="shared" si="173"/>
        <v>45981.007881944439</v>
      </c>
      <c r="R3662" t="s">
        <v>16289</v>
      </c>
      <c r="S3662" t="s">
        <v>30</v>
      </c>
      <c r="T36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62" s="5">
        <f>IF(tb_ship[[#This Row],[current_status]]&lt;&gt;"DELIVERED", "",
  ABS(tb_ship[[#This Row],[Formated_actual_delivery_timestamp]] - tb_ship[[#This Row],[Formatted_estimated_delivery_timestamp]])
)</f>
        <v>0.26526620370714227</v>
      </c>
      <c r="X3662">
        <v>3</v>
      </c>
      <c r="Y3662">
        <v>5</v>
      </c>
      <c r="Z3662" t="b">
        <v>0</v>
      </c>
    </row>
    <row r="3663" spans="1:26" hidden="1" x14ac:dyDescent="0.25">
      <c r="A3663" t="s">
        <v>16290</v>
      </c>
      <c r="B3663" t="s">
        <v>67</v>
      </c>
      <c r="C3663" t="s">
        <v>51</v>
      </c>
      <c r="D3663" t="s">
        <v>52</v>
      </c>
      <c r="E3663" t="s">
        <v>24</v>
      </c>
      <c r="F3663" t="s">
        <v>422</v>
      </c>
      <c r="G3663" t="s">
        <v>68</v>
      </c>
      <c r="H3663" t="s">
        <v>1024</v>
      </c>
      <c r="I3663" t="b">
        <v>1</v>
      </c>
      <c r="J3663">
        <v>2.61</v>
      </c>
      <c r="K3663">
        <v>65.69</v>
      </c>
      <c r="L3663" t="s">
        <v>16291</v>
      </c>
      <c r="M3663" s="2">
        <f t="shared" si="171"/>
        <v>45866.48819444445</v>
      </c>
      <c r="N3663" t="s">
        <v>16292</v>
      </c>
      <c r="O3663" s="2">
        <f t="shared" si="172"/>
        <v>45872.158981481487</v>
      </c>
      <c r="P3663" t="s">
        <v>16293</v>
      </c>
      <c r="Q3663" s="2">
        <f t="shared" si="173"/>
        <v>45872.101458333338</v>
      </c>
      <c r="R3663" t="s">
        <v>16293</v>
      </c>
      <c r="S3663" t="s">
        <v>30</v>
      </c>
      <c r="T3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63" s="5">
        <f>IF(tb_ship[[#This Row],[current_status]]&lt;&gt;"DELIVERED", "",
  ABS(tb_ship[[#This Row],[Formated_actual_delivery_timestamp]] - tb_ship[[#This Row],[Formatted_estimated_delivery_timestamp]])
)</f>
        <v>5.7523148148902692E-2</v>
      </c>
      <c r="X3663">
        <v>3</v>
      </c>
      <c r="Y3663">
        <v>4</v>
      </c>
      <c r="Z3663" t="b">
        <v>0</v>
      </c>
    </row>
    <row r="3664" spans="1:26" hidden="1" x14ac:dyDescent="0.25">
      <c r="A3664" t="s">
        <v>16294</v>
      </c>
      <c r="B3664" t="s">
        <v>32</v>
      </c>
      <c r="C3664" t="s">
        <v>51</v>
      </c>
      <c r="D3664" t="s">
        <v>173</v>
      </c>
      <c r="E3664" t="s">
        <v>52</v>
      </c>
      <c r="F3664" t="s">
        <v>174</v>
      </c>
      <c r="G3664" t="s">
        <v>236</v>
      </c>
      <c r="H3664" t="s">
        <v>292</v>
      </c>
      <c r="I3664" t="b">
        <v>0</v>
      </c>
      <c r="J3664">
        <v>23.48</v>
      </c>
      <c r="K3664">
        <v>2428.91</v>
      </c>
      <c r="L3664" t="s">
        <v>16295</v>
      </c>
      <c r="M3664" s="2">
        <f t="shared" si="171"/>
        <v>45945.34652777778</v>
      </c>
      <c r="N3664" t="s">
        <v>16296</v>
      </c>
      <c r="O3664" s="2">
        <f t="shared" si="172"/>
        <v>45951.117013888892</v>
      </c>
      <c r="P3664" t="s">
        <v>16297</v>
      </c>
      <c r="Q3664" s="2">
        <f t="shared" si="173"/>
        <v>45950.490625000006</v>
      </c>
      <c r="R3664" t="s">
        <v>16298</v>
      </c>
      <c r="S3664" t="s">
        <v>30</v>
      </c>
      <c r="T36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64" s="5">
        <f>IF(tb_ship[[#This Row],[current_status]]&lt;&gt;"DELIVERED", "",
  ABS(tb_ship[[#This Row],[Formated_actual_delivery_timestamp]] - tb_ship[[#This Row],[Formatted_estimated_delivery_timestamp]])
)</f>
        <v>0.62638888888614019</v>
      </c>
      <c r="X3664">
        <v>2</v>
      </c>
      <c r="Y3664">
        <v>2</v>
      </c>
      <c r="Z3664" t="b">
        <v>0</v>
      </c>
    </row>
    <row r="3665" spans="1:26" hidden="1" x14ac:dyDescent="0.25">
      <c r="A3665" t="s">
        <v>16299</v>
      </c>
      <c r="B3665" t="s">
        <v>186</v>
      </c>
      <c r="C3665" t="s">
        <v>33</v>
      </c>
      <c r="D3665" t="s">
        <v>52</v>
      </c>
      <c r="E3665" t="s">
        <v>59</v>
      </c>
      <c r="F3665" t="s">
        <v>243</v>
      </c>
      <c r="G3665" t="s">
        <v>471</v>
      </c>
      <c r="H3665" t="s">
        <v>314</v>
      </c>
      <c r="I3665" t="b">
        <v>0</v>
      </c>
      <c r="J3665">
        <v>9.5</v>
      </c>
      <c r="K3665">
        <v>80.75</v>
      </c>
      <c r="L3665" t="s">
        <v>16300</v>
      </c>
      <c r="M3665" s="2">
        <f t="shared" si="171"/>
        <v>45903.347222222226</v>
      </c>
      <c r="N3665" t="s">
        <v>16301</v>
      </c>
      <c r="O3665" s="2">
        <f t="shared" si="172"/>
        <v>45909.36487268519</v>
      </c>
      <c r="P3665" t="s">
        <v>16302</v>
      </c>
      <c r="Q3665" s="2">
        <f t="shared" si="173"/>
        <v>45909.209548611114</v>
      </c>
      <c r="R3665" t="s">
        <v>16302</v>
      </c>
      <c r="S3665" t="s">
        <v>30</v>
      </c>
      <c r="T36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65" s="5">
        <f>IF(tb_ship[[#This Row],[current_status]]&lt;&gt;"DELIVERED", "",
  ABS(tb_ship[[#This Row],[Formated_actual_delivery_timestamp]] - tb_ship[[#This Row],[Formatted_estimated_delivery_timestamp]])
)</f>
        <v>0.15532407407590654</v>
      </c>
      <c r="X3665">
        <v>4</v>
      </c>
      <c r="Y3665">
        <v>3</v>
      </c>
      <c r="Z3665" t="b">
        <v>0</v>
      </c>
    </row>
    <row r="3666" spans="1:26" hidden="1" x14ac:dyDescent="0.25">
      <c r="A3666" t="s">
        <v>16303</v>
      </c>
      <c r="B3666" t="s">
        <v>134</v>
      </c>
      <c r="D3666" t="s">
        <v>24</v>
      </c>
      <c r="E3666" t="s">
        <v>24</v>
      </c>
      <c r="F3666" t="s">
        <v>35</v>
      </c>
      <c r="G3666" t="s">
        <v>25</v>
      </c>
      <c r="H3666" t="s">
        <v>152</v>
      </c>
      <c r="I3666" t="b">
        <v>0</v>
      </c>
      <c r="J3666">
        <v>12.11</v>
      </c>
      <c r="K3666">
        <v>1205.78</v>
      </c>
      <c r="L3666" t="s">
        <v>16304</v>
      </c>
      <c r="M3666" s="2">
        <f t="shared" si="171"/>
        <v>45925.521527777782</v>
      </c>
      <c r="N3666" t="s">
        <v>16305</v>
      </c>
      <c r="O3666" s="2">
        <f t="shared" si="172"/>
        <v>45930.478715277779</v>
      </c>
      <c r="P3666" t="s">
        <v>16306</v>
      </c>
      <c r="Q3666" s="2">
        <f t="shared" si="173"/>
        <v>45930.793599537043</v>
      </c>
      <c r="R3666" t="s">
        <v>16306</v>
      </c>
      <c r="S3666" t="s">
        <v>30</v>
      </c>
      <c r="T36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66" s="5">
        <f>IF(tb_ship[[#This Row],[current_status]]&lt;&gt;"DELIVERED", "",
  ABS(tb_ship[[#This Row],[Formated_actual_delivery_timestamp]] - tb_ship[[#This Row],[Formatted_estimated_delivery_timestamp]])
)</f>
        <v>0.31488425926363561</v>
      </c>
      <c r="X3666">
        <v>3</v>
      </c>
      <c r="Y3666">
        <v>2</v>
      </c>
      <c r="Z3666" t="b">
        <v>0</v>
      </c>
    </row>
    <row r="3667" spans="1:26" hidden="1" x14ac:dyDescent="0.25">
      <c r="A3667" t="s">
        <v>16307</v>
      </c>
      <c r="B3667" t="s">
        <v>125</v>
      </c>
      <c r="C3667" t="s">
        <v>33</v>
      </c>
      <c r="D3667" t="s">
        <v>44</v>
      </c>
      <c r="F3667" t="s">
        <v>135</v>
      </c>
      <c r="G3667" t="s">
        <v>5275</v>
      </c>
      <c r="H3667" t="s">
        <v>16308</v>
      </c>
      <c r="I3667" t="b">
        <v>1</v>
      </c>
      <c r="J3667">
        <v>7.52</v>
      </c>
      <c r="K3667">
        <v>116.18</v>
      </c>
      <c r="L3667" t="s">
        <v>16309</v>
      </c>
      <c r="M3667" s="2">
        <f t="shared" si="171"/>
        <v>45980.554861111108</v>
      </c>
      <c r="N3667" t="s">
        <v>16310</v>
      </c>
      <c r="O3667" s="2">
        <f t="shared" si="172"/>
        <v>45987.655451388884</v>
      </c>
      <c r="Q3667" s="2" t="str">
        <f t="shared" si="173"/>
        <v/>
      </c>
      <c r="R3667" t="s">
        <v>16311</v>
      </c>
      <c r="S3667" t="s">
        <v>673</v>
      </c>
      <c r="T36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67" s="5" t="str">
        <f>IF(tb_ship[[#This Row],[current_status]]&lt;&gt;"DELIVERED", "",
  ABS(tb_ship[[#This Row],[Formated_actual_delivery_timestamp]] - tb_ship[[#This Row],[Formatted_estimated_delivery_timestamp]])
)</f>
        <v/>
      </c>
      <c r="V3667" t="s">
        <v>166</v>
      </c>
      <c r="X3667">
        <v>6</v>
      </c>
      <c r="Y3667">
        <v>3</v>
      </c>
      <c r="Z3667" t="b">
        <v>1</v>
      </c>
    </row>
    <row r="3668" spans="1:26" hidden="1" x14ac:dyDescent="0.25">
      <c r="A3668" t="s">
        <v>16312</v>
      </c>
      <c r="B3668" t="s">
        <v>67</v>
      </c>
      <c r="C3668" t="s">
        <v>43</v>
      </c>
      <c r="D3668" t="s">
        <v>24</v>
      </c>
      <c r="E3668" t="s">
        <v>24</v>
      </c>
      <c r="F3668" t="s">
        <v>196</v>
      </c>
      <c r="G3668" t="s">
        <v>407</v>
      </c>
      <c r="H3668" t="s">
        <v>488</v>
      </c>
      <c r="I3668" t="b">
        <v>0</v>
      </c>
      <c r="J3668">
        <v>94.85</v>
      </c>
      <c r="K3668">
        <v>2370.75</v>
      </c>
      <c r="L3668" t="s">
        <v>16313</v>
      </c>
      <c r="M3668" s="2">
        <f t="shared" si="171"/>
        <v>46021.569444444445</v>
      </c>
      <c r="N3668" t="s">
        <v>16314</v>
      </c>
      <c r="O3668" s="2">
        <f t="shared" si="172"/>
        <v>46024.965752314813</v>
      </c>
      <c r="P3668" t="s">
        <v>16315</v>
      </c>
      <c r="Q3668" s="2">
        <f t="shared" si="173"/>
        <v>46024.585821759261</v>
      </c>
      <c r="R3668" t="s">
        <v>16316</v>
      </c>
      <c r="S3668" t="s">
        <v>30</v>
      </c>
      <c r="T36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68" s="5">
        <f>IF(tb_ship[[#This Row],[current_status]]&lt;&gt;"DELIVERED", "",
  ABS(tb_ship[[#This Row],[Formated_actual_delivery_timestamp]] - tb_ship[[#This Row],[Formatted_estimated_delivery_timestamp]])
)</f>
        <v>0.37993055555125466</v>
      </c>
      <c r="X3668">
        <v>3</v>
      </c>
      <c r="Y3668">
        <v>2</v>
      </c>
      <c r="Z3668" t="b">
        <v>0</v>
      </c>
    </row>
    <row r="3669" spans="1:26" hidden="1" x14ac:dyDescent="0.25">
      <c r="A3669" t="s">
        <v>16317</v>
      </c>
      <c r="B3669" t="s">
        <v>58</v>
      </c>
      <c r="C3669" t="s">
        <v>43</v>
      </c>
      <c r="D3669" t="s">
        <v>52</v>
      </c>
      <c r="E3669" t="s">
        <v>59</v>
      </c>
      <c r="F3669" t="s">
        <v>92</v>
      </c>
      <c r="G3669" t="s">
        <v>313</v>
      </c>
      <c r="H3669" t="s">
        <v>1396</v>
      </c>
      <c r="I3669" t="b">
        <v>0</v>
      </c>
      <c r="J3669">
        <v>36.5</v>
      </c>
      <c r="K3669">
        <v>931.22</v>
      </c>
      <c r="L3669" t="s">
        <v>16318</v>
      </c>
      <c r="M3669" s="2">
        <f t="shared" si="171"/>
        <v>46021.468055555561</v>
      </c>
      <c r="N3669" t="s">
        <v>16319</v>
      </c>
      <c r="O3669" s="2">
        <f t="shared" si="172"/>
        <v>46030.146585648152</v>
      </c>
      <c r="P3669" t="s">
        <v>16320</v>
      </c>
      <c r="Q3669" s="2">
        <f t="shared" si="173"/>
        <v>46030.212337962963</v>
      </c>
      <c r="R3669" t="s">
        <v>16320</v>
      </c>
      <c r="S3669" t="s">
        <v>30</v>
      </c>
      <c r="T36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69" s="5">
        <f>IF(tb_ship[[#This Row],[current_status]]&lt;&gt;"DELIVERED", "",
  ABS(tb_ship[[#This Row],[Formated_actual_delivery_timestamp]] - tb_ship[[#This Row],[Formatted_estimated_delivery_timestamp]])
)</f>
        <v>6.5752314811106771E-2</v>
      </c>
      <c r="X3669">
        <v>1</v>
      </c>
      <c r="Y3669">
        <v>3</v>
      </c>
      <c r="Z3669" t="b">
        <v>0</v>
      </c>
    </row>
    <row r="3670" spans="1:26" hidden="1" x14ac:dyDescent="0.25">
      <c r="A3670" t="s">
        <v>16321</v>
      </c>
      <c r="B3670" t="s">
        <v>955</v>
      </c>
      <c r="C3670" t="s">
        <v>23</v>
      </c>
      <c r="D3670" t="s">
        <v>44</v>
      </c>
      <c r="E3670" t="s">
        <v>24</v>
      </c>
      <c r="F3670" t="s">
        <v>45</v>
      </c>
      <c r="G3670" t="s">
        <v>189</v>
      </c>
      <c r="H3670" t="s">
        <v>181</v>
      </c>
      <c r="I3670" t="b">
        <v>1</v>
      </c>
      <c r="J3670">
        <v>26.33</v>
      </c>
      <c r="K3670">
        <v>2441.8200000000002</v>
      </c>
      <c r="L3670" t="s">
        <v>16322</v>
      </c>
      <c r="M3670" s="2">
        <f t="shared" si="171"/>
        <v>45923.224305555552</v>
      </c>
      <c r="N3670" t="s">
        <v>16323</v>
      </c>
      <c r="O3670" s="2">
        <f t="shared" si="172"/>
        <v>45926.803159722222</v>
      </c>
      <c r="P3670" t="s">
        <v>16324</v>
      </c>
      <c r="Q3670" s="2">
        <f t="shared" si="173"/>
        <v>45927.020624999997</v>
      </c>
      <c r="R3670" t="s">
        <v>16325</v>
      </c>
      <c r="S3670" t="s">
        <v>30</v>
      </c>
      <c r="T36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70" s="5">
        <f>IF(tb_ship[[#This Row],[current_status]]&lt;&gt;"DELIVERED", "",
  ABS(tb_ship[[#This Row],[Formated_actual_delivery_timestamp]] - tb_ship[[#This Row],[Formatted_estimated_delivery_timestamp]])
)</f>
        <v>0.21746527777577285</v>
      </c>
      <c r="X3670">
        <v>2</v>
      </c>
      <c r="Y3670">
        <v>2</v>
      </c>
      <c r="Z3670" t="b">
        <v>0</v>
      </c>
    </row>
    <row r="3671" spans="1:26" hidden="1" x14ac:dyDescent="0.25">
      <c r="A3671" t="s">
        <v>16326</v>
      </c>
      <c r="B3671" t="s">
        <v>58</v>
      </c>
      <c r="C3671" t="s">
        <v>33</v>
      </c>
      <c r="D3671" t="s">
        <v>44</v>
      </c>
      <c r="E3671" t="s">
        <v>52</v>
      </c>
      <c r="F3671" t="s">
        <v>180</v>
      </c>
      <c r="G3671" t="s">
        <v>422</v>
      </c>
      <c r="H3671" t="s">
        <v>86</v>
      </c>
      <c r="I3671" t="b">
        <v>1</v>
      </c>
      <c r="J3671">
        <v>7.59</v>
      </c>
      <c r="K3671">
        <v>286.31</v>
      </c>
      <c r="L3671" t="s">
        <v>16327</v>
      </c>
      <c r="M3671" s="2">
        <f t="shared" si="171"/>
        <v>45834.425000000003</v>
      </c>
      <c r="N3671" t="s">
        <v>16328</v>
      </c>
      <c r="O3671" s="2">
        <f t="shared" si="172"/>
        <v>45839.464826388888</v>
      </c>
      <c r="P3671" t="s">
        <v>16329</v>
      </c>
      <c r="Q3671" s="2">
        <f t="shared" si="173"/>
        <v>45839.165995370371</v>
      </c>
      <c r="R3671" t="s">
        <v>16330</v>
      </c>
      <c r="S3671" t="s">
        <v>30</v>
      </c>
      <c r="T36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1" s="5">
        <f>IF(tb_ship[[#This Row],[current_status]]&lt;&gt;"DELIVERED", "",
  ABS(tb_ship[[#This Row],[Formated_actual_delivery_timestamp]] - tb_ship[[#This Row],[Formatted_estimated_delivery_timestamp]])
)</f>
        <v>0.29883101851737592</v>
      </c>
      <c r="X3671">
        <v>3</v>
      </c>
      <c r="Y3671">
        <v>5</v>
      </c>
      <c r="Z3671" t="b">
        <v>0</v>
      </c>
    </row>
    <row r="3672" spans="1:26" hidden="1" x14ac:dyDescent="0.25">
      <c r="A3672" t="s">
        <v>16331</v>
      </c>
      <c r="B3672" t="s">
        <v>186</v>
      </c>
      <c r="C3672" t="s">
        <v>33</v>
      </c>
      <c r="D3672" t="s">
        <v>52</v>
      </c>
      <c r="E3672" t="s">
        <v>59</v>
      </c>
      <c r="F3672" t="s">
        <v>53</v>
      </c>
      <c r="G3672" t="s">
        <v>2061</v>
      </c>
      <c r="H3672" t="s">
        <v>314</v>
      </c>
      <c r="I3672" t="b">
        <v>0</v>
      </c>
      <c r="J3672">
        <v>18.13</v>
      </c>
      <c r="K3672">
        <v>135.55000000000001</v>
      </c>
      <c r="L3672" t="s">
        <v>16332</v>
      </c>
      <c r="M3672" s="2">
        <f t="shared" si="171"/>
        <v>45837.734722222223</v>
      </c>
      <c r="N3672" t="s">
        <v>16333</v>
      </c>
      <c r="O3672" s="2">
        <f t="shared" si="172"/>
        <v>45841.173634259263</v>
      </c>
      <c r="P3672" t="s">
        <v>16334</v>
      </c>
      <c r="Q3672" s="2">
        <f t="shared" si="173"/>
        <v>45841.045752314814</v>
      </c>
      <c r="R3672" t="s">
        <v>16334</v>
      </c>
      <c r="S3672" t="s">
        <v>30</v>
      </c>
      <c r="T36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2" s="5">
        <f>IF(tb_ship[[#This Row],[current_status]]&lt;&gt;"DELIVERED", "",
  ABS(tb_ship[[#This Row],[Formated_actual_delivery_timestamp]] - tb_ship[[#This Row],[Formatted_estimated_delivery_timestamp]])
)</f>
        <v>0.12788194444874534</v>
      </c>
      <c r="X3672">
        <v>2</v>
      </c>
      <c r="Y3672">
        <v>2</v>
      </c>
      <c r="Z3672" t="b">
        <v>0</v>
      </c>
    </row>
    <row r="3673" spans="1:26" hidden="1" x14ac:dyDescent="0.25">
      <c r="A3673" t="s">
        <v>16335</v>
      </c>
      <c r="B3673" t="s">
        <v>186</v>
      </c>
      <c r="C3673" t="s">
        <v>43</v>
      </c>
      <c r="D3673" t="s">
        <v>100</v>
      </c>
      <c r="E3673" t="s">
        <v>24</v>
      </c>
      <c r="F3673" t="s">
        <v>222</v>
      </c>
      <c r="G3673" t="s">
        <v>93</v>
      </c>
      <c r="H3673" t="s">
        <v>223</v>
      </c>
      <c r="I3673" t="b">
        <v>1</v>
      </c>
      <c r="J3673">
        <v>27.23</v>
      </c>
      <c r="K3673">
        <v>4074.3</v>
      </c>
      <c r="L3673" t="s">
        <v>16336</v>
      </c>
      <c r="M3673" s="2">
        <f t="shared" si="171"/>
        <v>45876.892361111109</v>
      </c>
      <c r="N3673" t="s">
        <v>16337</v>
      </c>
      <c r="O3673" s="2">
        <f t="shared" si="172"/>
        <v>45884.665821759256</v>
      </c>
      <c r="P3673" t="s">
        <v>16338</v>
      </c>
      <c r="Q3673" s="2">
        <f t="shared" si="173"/>
        <v>45884.663171296299</v>
      </c>
      <c r="R3673" t="s">
        <v>16338</v>
      </c>
      <c r="S3673" t="s">
        <v>30</v>
      </c>
      <c r="T36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3" s="5">
        <f>IF(tb_ship[[#This Row],[current_status]]&lt;&gt;"DELIVERED", "",
  ABS(tb_ship[[#This Row],[Formated_actual_delivery_timestamp]] - tb_ship[[#This Row],[Formatted_estimated_delivery_timestamp]])
)</f>
        <v>2.6504629568080418E-3</v>
      </c>
      <c r="X3673">
        <v>3</v>
      </c>
      <c r="Y3673">
        <v>3</v>
      </c>
      <c r="Z3673" t="b">
        <v>0</v>
      </c>
    </row>
    <row r="3674" spans="1:26" hidden="1" x14ac:dyDescent="0.25">
      <c r="A3674" t="s">
        <v>16339</v>
      </c>
      <c r="B3674" t="s">
        <v>83</v>
      </c>
      <c r="C3674" t="s">
        <v>51</v>
      </c>
      <c r="D3674" t="s">
        <v>34</v>
      </c>
      <c r="E3674" t="s">
        <v>52</v>
      </c>
      <c r="F3674" t="s">
        <v>1861</v>
      </c>
      <c r="G3674" t="s">
        <v>243</v>
      </c>
      <c r="H3674" t="s">
        <v>77</v>
      </c>
      <c r="I3674" t="b">
        <v>0</v>
      </c>
      <c r="J3674">
        <v>4.0999999999999996</v>
      </c>
      <c r="K3674">
        <v>16.43</v>
      </c>
      <c r="L3674" t="s">
        <v>16340</v>
      </c>
      <c r="M3674" s="2">
        <f t="shared" si="171"/>
        <v>45839.78402777778</v>
      </c>
      <c r="N3674" t="s">
        <v>16341</v>
      </c>
      <c r="O3674" s="2">
        <f t="shared" si="172"/>
        <v>45846.08384259259</v>
      </c>
      <c r="P3674" t="s">
        <v>16342</v>
      </c>
      <c r="Q3674" s="2">
        <f t="shared" si="173"/>
        <v>45846.487037037034</v>
      </c>
      <c r="R3674" t="s">
        <v>16342</v>
      </c>
      <c r="S3674" t="s">
        <v>30</v>
      </c>
      <c r="T36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74" s="5">
        <f>IF(tb_ship[[#This Row],[current_status]]&lt;&gt;"DELIVERED", "",
  ABS(tb_ship[[#This Row],[Formated_actual_delivery_timestamp]] - tb_ship[[#This Row],[Formatted_estimated_delivery_timestamp]])
)</f>
        <v>0.40319444444321562</v>
      </c>
      <c r="X3674">
        <v>3</v>
      </c>
      <c r="Y3674">
        <v>3</v>
      </c>
      <c r="Z3674" t="b">
        <v>0</v>
      </c>
    </row>
    <row r="3675" spans="1:26" hidden="1" x14ac:dyDescent="0.25">
      <c r="A3675" t="s">
        <v>16343</v>
      </c>
      <c r="B3675" t="s">
        <v>203</v>
      </c>
      <c r="C3675" t="s">
        <v>51</v>
      </c>
      <c r="D3675" t="s">
        <v>52</v>
      </c>
      <c r="E3675" t="s">
        <v>59</v>
      </c>
      <c r="F3675" t="s">
        <v>76</v>
      </c>
      <c r="G3675" t="s">
        <v>313</v>
      </c>
      <c r="H3675" t="s">
        <v>62</v>
      </c>
      <c r="I3675" t="b">
        <v>0</v>
      </c>
      <c r="J3675">
        <v>2.84</v>
      </c>
      <c r="K3675">
        <v>75.569999999999993</v>
      </c>
      <c r="L3675" t="s">
        <v>16344</v>
      </c>
      <c r="M3675" s="2">
        <f t="shared" si="171"/>
        <v>45975.661805555559</v>
      </c>
      <c r="N3675" t="s">
        <v>16345</v>
      </c>
      <c r="O3675" s="2">
        <f t="shared" si="172"/>
        <v>45981.472013888888</v>
      </c>
      <c r="P3675" t="s">
        <v>16346</v>
      </c>
      <c r="Q3675" s="2">
        <f t="shared" si="173"/>
        <v>45980.495740740742</v>
      </c>
      <c r="R3675" t="s">
        <v>16346</v>
      </c>
      <c r="S3675" t="s">
        <v>30</v>
      </c>
      <c r="T36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5" s="5">
        <f>IF(tb_ship[[#This Row],[current_status]]&lt;&gt;"DELIVERED", "",
  ABS(tb_ship[[#This Row],[Formated_actual_delivery_timestamp]] - tb_ship[[#This Row],[Formatted_estimated_delivery_timestamp]])
)</f>
        <v>0.97627314814599231</v>
      </c>
      <c r="X3675">
        <v>4</v>
      </c>
      <c r="Y3675">
        <v>5</v>
      </c>
      <c r="Z3675" t="b">
        <v>0</v>
      </c>
    </row>
    <row r="3676" spans="1:26" hidden="1" x14ac:dyDescent="0.25">
      <c r="A3676" t="s">
        <v>16347</v>
      </c>
      <c r="B3676" t="s">
        <v>279</v>
      </c>
      <c r="C3676" t="s">
        <v>33</v>
      </c>
      <c r="D3676" t="s">
        <v>187</v>
      </c>
      <c r="E3676" t="s">
        <v>24</v>
      </c>
      <c r="F3676" t="s">
        <v>188</v>
      </c>
      <c r="G3676" t="s">
        <v>5374</v>
      </c>
      <c r="H3676" t="s">
        <v>308</v>
      </c>
      <c r="I3676" t="b">
        <v>1</v>
      </c>
      <c r="J3676">
        <v>13.18</v>
      </c>
      <c r="K3676">
        <v>487.99</v>
      </c>
      <c r="L3676" t="s">
        <v>16348</v>
      </c>
      <c r="M3676" s="2">
        <f t="shared" si="171"/>
        <v>45994.09375</v>
      </c>
      <c r="N3676" t="s">
        <v>16349</v>
      </c>
      <c r="O3676" s="2">
        <f t="shared" si="172"/>
        <v>46001.888113425928</v>
      </c>
      <c r="P3676" t="s">
        <v>16350</v>
      </c>
      <c r="Q3676" s="2">
        <f t="shared" si="173"/>
        <v>46001.668287037035</v>
      </c>
      <c r="R3676" t="s">
        <v>16351</v>
      </c>
      <c r="S3676" t="s">
        <v>30</v>
      </c>
      <c r="T36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6" s="5">
        <f>IF(tb_ship[[#This Row],[current_status]]&lt;&gt;"DELIVERED", "",
  ABS(tb_ship[[#This Row],[Formated_actual_delivery_timestamp]] - tb_ship[[#This Row],[Formatted_estimated_delivery_timestamp]])
)</f>
        <v>0.21982638889312511</v>
      </c>
      <c r="X3676">
        <v>5</v>
      </c>
      <c r="Y3676">
        <v>4</v>
      </c>
      <c r="Z3676" t="b">
        <v>0</v>
      </c>
    </row>
    <row r="3677" spans="1:26" hidden="1" x14ac:dyDescent="0.25">
      <c r="A3677" t="s">
        <v>16352</v>
      </c>
      <c r="B3677" t="s">
        <v>67</v>
      </c>
      <c r="C3677" t="s">
        <v>23</v>
      </c>
      <c r="D3677" t="s">
        <v>34</v>
      </c>
      <c r="E3677" t="s">
        <v>52</v>
      </c>
      <c r="F3677" t="s">
        <v>209</v>
      </c>
      <c r="G3677" t="s">
        <v>161</v>
      </c>
      <c r="H3677" t="s">
        <v>77</v>
      </c>
      <c r="I3677" t="b">
        <v>0</v>
      </c>
      <c r="J3677">
        <v>12.78</v>
      </c>
      <c r="K3677">
        <v>568.39</v>
      </c>
      <c r="L3677" t="s">
        <v>16353</v>
      </c>
      <c r="M3677" s="2">
        <f t="shared" si="171"/>
        <v>45911.511805555558</v>
      </c>
      <c r="N3677" t="s">
        <v>16354</v>
      </c>
      <c r="O3677" s="2">
        <f t="shared" si="172"/>
        <v>45915.037997685184</v>
      </c>
      <c r="P3677" t="s">
        <v>16355</v>
      </c>
      <c r="Q3677" s="2">
        <f t="shared" si="173"/>
        <v>45914.785567129627</v>
      </c>
      <c r="R3677" t="s">
        <v>16355</v>
      </c>
      <c r="S3677" t="s">
        <v>30</v>
      </c>
      <c r="T36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7" s="5">
        <f>IF(tb_ship[[#This Row],[current_status]]&lt;&gt;"DELIVERED", "",
  ABS(tb_ship[[#This Row],[Formated_actual_delivery_timestamp]] - tb_ship[[#This Row],[Formatted_estimated_delivery_timestamp]])
)</f>
        <v>0.25243055555620231</v>
      </c>
      <c r="X3677">
        <v>4</v>
      </c>
      <c r="Y3677">
        <v>5</v>
      </c>
      <c r="Z3677" t="b">
        <v>0</v>
      </c>
    </row>
    <row r="3678" spans="1:26" hidden="1" x14ac:dyDescent="0.25">
      <c r="A3678" t="s">
        <v>16356</v>
      </c>
      <c r="B3678" t="s">
        <v>67</v>
      </c>
      <c r="C3678" t="s">
        <v>43</v>
      </c>
      <c r="D3678" t="s">
        <v>24</v>
      </c>
      <c r="E3678" t="s">
        <v>24</v>
      </c>
      <c r="F3678" t="s">
        <v>25</v>
      </c>
      <c r="G3678" t="s">
        <v>1839</v>
      </c>
      <c r="H3678" t="s">
        <v>152</v>
      </c>
      <c r="I3678" t="b">
        <v>0</v>
      </c>
      <c r="J3678">
        <v>5.32</v>
      </c>
      <c r="K3678">
        <v>156.25</v>
      </c>
      <c r="L3678" t="s">
        <v>16357</v>
      </c>
      <c r="M3678" s="2">
        <f t="shared" si="171"/>
        <v>45855.776388888895</v>
      </c>
      <c r="N3678" t="s">
        <v>16358</v>
      </c>
      <c r="O3678" s="2">
        <f t="shared" si="172"/>
        <v>45859.783055555556</v>
      </c>
      <c r="P3678" t="s">
        <v>16359</v>
      </c>
      <c r="Q3678" s="2">
        <f t="shared" si="173"/>
        <v>45859.327974537038</v>
      </c>
      <c r="R3678" t="s">
        <v>16359</v>
      </c>
      <c r="S3678" t="s">
        <v>30</v>
      </c>
      <c r="T36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78" s="5">
        <f>IF(tb_ship[[#This Row],[current_status]]&lt;&gt;"DELIVERED", "",
  ABS(tb_ship[[#This Row],[Formated_actual_delivery_timestamp]] - tb_ship[[#This Row],[Formatted_estimated_delivery_timestamp]])
)</f>
        <v>0.45508101851737592</v>
      </c>
      <c r="X3678">
        <v>2</v>
      </c>
      <c r="Y3678">
        <v>2</v>
      </c>
      <c r="Z3678" t="b">
        <v>0</v>
      </c>
    </row>
    <row r="3679" spans="1:26" hidden="1" x14ac:dyDescent="0.25">
      <c r="A3679" t="s">
        <v>16360</v>
      </c>
      <c r="B3679" t="s">
        <v>203</v>
      </c>
      <c r="C3679" t="s">
        <v>23</v>
      </c>
      <c r="D3679" t="s">
        <v>44</v>
      </c>
      <c r="E3679" t="s">
        <v>52</v>
      </c>
      <c r="F3679" t="s">
        <v>45</v>
      </c>
      <c r="G3679" t="s">
        <v>76</v>
      </c>
      <c r="H3679" t="s">
        <v>86</v>
      </c>
      <c r="I3679" t="b">
        <v>1</v>
      </c>
      <c r="J3679">
        <v>40.909999999999997</v>
      </c>
      <c r="K3679">
        <v>1574.51</v>
      </c>
      <c r="L3679" t="s">
        <v>16361</v>
      </c>
      <c r="M3679" s="2">
        <f t="shared" si="171"/>
        <v>45914.657638888886</v>
      </c>
      <c r="N3679" t="s">
        <v>16362</v>
      </c>
      <c r="O3679" s="2">
        <f t="shared" si="172"/>
        <v>45919.188877314809</v>
      </c>
      <c r="P3679" t="s">
        <v>16363</v>
      </c>
      <c r="Q3679" s="2">
        <f t="shared" si="173"/>
        <v>45920.315520833334</v>
      </c>
      <c r="R3679" t="s">
        <v>16364</v>
      </c>
      <c r="S3679" t="s">
        <v>30</v>
      </c>
      <c r="T36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79" s="5">
        <f>IF(tb_ship[[#This Row],[current_status]]&lt;&gt;"DELIVERED", "",
  ABS(tb_ship[[#This Row],[Formated_actual_delivery_timestamp]] - tb_ship[[#This Row],[Formatted_estimated_delivery_timestamp]])
)</f>
        <v>1.1266435185243608</v>
      </c>
      <c r="X3679">
        <v>1</v>
      </c>
      <c r="Y3679">
        <v>4</v>
      </c>
      <c r="Z3679" t="b">
        <v>0</v>
      </c>
    </row>
    <row r="3680" spans="1:26" hidden="1" x14ac:dyDescent="0.25">
      <c r="A3680" t="s">
        <v>16365</v>
      </c>
      <c r="B3680" t="s">
        <v>42</v>
      </c>
      <c r="C3680" t="s">
        <v>23</v>
      </c>
      <c r="D3680" t="s">
        <v>126</v>
      </c>
      <c r="E3680" t="s">
        <v>24</v>
      </c>
      <c r="F3680" t="s">
        <v>127</v>
      </c>
      <c r="G3680" t="s">
        <v>1499</v>
      </c>
      <c r="H3680" t="s">
        <v>129</v>
      </c>
      <c r="I3680" t="b">
        <v>1</v>
      </c>
      <c r="J3680">
        <v>16.88</v>
      </c>
      <c r="K3680">
        <v>239.46</v>
      </c>
      <c r="L3680" t="s">
        <v>16366</v>
      </c>
      <c r="M3680" s="2">
        <f t="shared" si="171"/>
        <v>45866.43472222222</v>
      </c>
      <c r="N3680" t="s">
        <v>16367</v>
      </c>
      <c r="O3680" s="2">
        <f t="shared" si="172"/>
        <v>45868.986435185187</v>
      </c>
      <c r="P3680" t="s">
        <v>16368</v>
      </c>
      <c r="Q3680" s="2">
        <f t="shared" si="173"/>
        <v>45869.619108796294</v>
      </c>
      <c r="R3680" t="s">
        <v>16369</v>
      </c>
      <c r="S3680" t="s">
        <v>30</v>
      </c>
      <c r="T3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80" s="5">
        <f>IF(tb_ship[[#This Row],[current_status]]&lt;&gt;"DELIVERED", "",
  ABS(tb_ship[[#This Row],[Formated_actual_delivery_timestamp]] - tb_ship[[#This Row],[Formatted_estimated_delivery_timestamp]])
)</f>
        <v>0.632673611107748</v>
      </c>
      <c r="X3680">
        <v>3</v>
      </c>
      <c r="Y3680">
        <v>4</v>
      </c>
      <c r="Z3680" t="b">
        <v>0</v>
      </c>
    </row>
    <row r="3681" spans="1:26" hidden="1" x14ac:dyDescent="0.25">
      <c r="A3681" t="s">
        <v>16370</v>
      </c>
      <c r="B3681" t="s">
        <v>58</v>
      </c>
      <c r="C3681" t="s">
        <v>33</v>
      </c>
      <c r="D3681" t="s">
        <v>173</v>
      </c>
      <c r="E3681" t="s">
        <v>52</v>
      </c>
      <c r="F3681" t="s">
        <v>460</v>
      </c>
      <c r="G3681" t="s">
        <v>236</v>
      </c>
      <c r="H3681" t="s">
        <v>465</v>
      </c>
      <c r="I3681" t="b">
        <v>0</v>
      </c>
      <c r="J3681">
        <v>67.48</v>
      </c>
      <c r="K3681">
        <v>3147.38</v>
      </c>
      <c r="L3681" t="s">
        <v>16371</v>
      </c>
      <c r="M3681" s="2">
        <f t="shared" si="171"/>
        <v>46076.382638888892</v>
      </c>
      <c r="N3681" t="s">
        <v>16372</v>
      </c>
      <c r="O3681" s="2">
        <f t="shared" si="172"/>
        <v>46083.859826388893</v>
      </c>
      <c r="P3681" t="s">
        <v>16373</v>
      </c>
      <c r="Q3681" s="2">
        <f t="shared" si="173"/>
        <v>46084.190358796295</v>
      </c>
      <c r="R3681" t="s">
        <v>16374</v>
      </c>
      <c r="S3681" t="s">
        <v>30</v>
      </c>
      <c r="T3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81" s="5">
        <f>IF(tb_ship[[#This Row],[current_status]]&lt;&gt;"DELIVERED", "",
  ABS(tb_ship[[#This Row],[Formated_actual_delivery_timestamp]] - tb_ship[[#This Row],[Formatted_estimated_delivery_timestamp]])
)</f>
        <v>0.330532407402643</v>
      </c>
      <c r="X3681">
        <v>2</v>
      </c>
      <c r="Y3681">
        <v>4</v>
      </c>
      <c r="Z3681" t="b">
        <v>0</v>
      </c>
    </row>
    <row r="3682" spans="1:26" hidden="1" x14ac:dyDescent="0.25">
      <c r="A3682" t="s">
        <v>16375</v>
      </c>
      <c r="B3682" t="s">
        <v>22</v>
      </c>
      <c r="C3682" t="s">
        <v>51</v>
      </c>
      <c r="D3682" t="s">
        <v>116</v>
      </c>
      <c r="E3682" t="s">
        <v>24</v>
      </c>
      <c r="F3682" t="s">
        <v>1405</v>
      </c>
      <c r="G3682" t="s">
        <v>196</v>
      </c>
      <c r="H3682" t="s">
        <v>377</v>
      </c>
      <c r="I3682" t="b">
        <v>1</v>
      </c>
      <c r="J3682">
        <v>17.75</v>
      </c>
      <c r="K3682">
        <v>564.71</v>
      </c>
      <c r="L3682" t="s">
        <v>16376</v>
      </c>
      <c r="M3682" s="2">
        <f t="shared" si="171"/>
        <v>45931.561111111114</v>
      </c>
      <c r="N3682" t="s">
        <v>16377</v>
      </c>
      <c r="O3682" s="2">
        <f t="shared" si="172"/>
        <v>45936.827916666669</v>
      </c>
      <c r="P3682" t="s">
        <v>16378</v>
      </c>
      <c r="Q3682" s="2">
        <f t="shared" si="173"/>
        <v>45936.95857638889</v>
      </c>
      <c r="R3682" t="s">
        <v>16379</v>
      </c>
      <c r="S3682" t="s">
        <v>30</v>
      </c>
      <c r="T36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82" s="5">
        <f>IF(tb_ship[[#This Row],[current_status]]&lt;&gt;"DELIVERED", "",
  ABS(tb_ship[[#This Row],[Formated_actual_delivery_timestamp]] - tb_ship[[#This Row],[Formatted_estimated_delivery_timestamp]])
)</f>
        <v>0.13065972222102573</v>
      </c>
      <c r="X3682">
        <v>2</v>
      </c>
      <c r="Y3682">
        <v>3</v>
      </c>
      <c r="Z3682" t="b">
        <v>0</v>
      </c>
    </row>
    <row r="3683" spans="1:26" hidden="1" x14ac:dyDescent="0.25">
      <c r="A3683" t="s">
        <v>16380</v>
      </c>
      <c r="B3683" t="s">
        <v>67</v>
      </c>
      <c r="C3683" t="s">
        <v>43</v>
      </c>
      <c r="D3683" t="s">
        <v>52</v>
      </c>
      <c r="E3683" t="s">
        <v>173</v>
      </c>
      <c r="F3683" t="s">
        <v>53</v>
      </c>
      <c r="G3683" t="s">
        <v>421</v>
      </c>
      <c r="H3683" t="s">
        <v>412</v>
      </c>
      <c r="I3683" t="b">
        <v>0</v>
      </c>
      <c r="J3683">
        <v>11.55</v>
      </c>
      <c r="K3683">
        <v>376.87</v>
      </c>
      <c r="L3683" t="s">
        <v>16381</v>
      </c>
      <c r="M3683" s="2">
        <f t="shared" si="171"/>
        <v>45943.575000000004</v>
      </c>
      <c r="N3683" t="s">
        <v>16382</v>
      </c>
      <c r="O3683" s="2">
        <f t="shared" si="172"/>
        <v>45946.757939814815</v>
      </c>
      <c r="P3683" t="s">
        <v>16383</v>
      </c>
      <c r="Q3683" s="2">
        <f t="shared" si="173"/>
        <v>45946.376666666671</v>
      </c>
      <c r="R3683" t="s">
        <v>16383</v>
      </c>
      <c r="S3683" t="s">
        <v>30</v>
      </c>
      <c r="T3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83" s="5">
        <f>IF(tb_ship[[#This Row],[current_status]]&lt;&gt;"DELIVERED", "",
  ABS(tb_ship[[#This Row],[Formated_actual_delivery_timestamp]] - tb_ship[[#This Row],[Formatted_estimated_delivery_timestamp]])
)</f>
        <v>0.38127314814482816</v>
      </c>
      <c r="X3683">
        <v>1</v>
      </c>
      <c r="Y3683">
        <v>2</v>
      </c>
      <c r="Z3683" t="b">
        <v>0</v>
      </c>
    </row>
    <row r="3684" spans="1:26" hidden="1" x14ac:dyDescent="0.25">
      <c r="A3684" t="s">
        <v>16384</v>
      </c>
      <c r="B3684" t="s">
        <v>687</v>
      </c>
      <c r="C3684" t="s">
        <v>51</v>
      </c>
      <c r="E3684" t="s">
        <v>24</v>
      </c>
      <c r="F3684" t="s">
        <v>681</v>
      </c>
      <c r="G3684" t="s">
        <v>128</v>
      </c>
      <c r="H3684" t="e">
        <f>-US-PRI</f>
        <v>#NAME?</v>
      </c>
      <c r="I3684" t="b">
        <v>1</v>
      </c>
      <c r="J3684">
        <v>8.25</v>
      </c>
      <c r="K3684">
        <v>318.39999999999998</v>
      </c>
      <c r="L3684" t="s">
        <v>16385</v>
      </c>
      <c r="M3684" s="2">
        <f t="shared" si="171"/>
        <v>45993.77847222222</v>
      </c>
      <c r="N3684" t="s">
        <v>16386</v>
      </c>
      <c r="O3684" s="2">
        <f t="shared" si="172"/>
        <v>46001.552627314813</v>
      </c>
      <c r="P3684" t="s">
        <v>16387</v>
      </c>
      <c r="Q3684" s="2">
        <f t="shared" si="173"/>
        <v>46000.714641203704</v>
      </c>
      <c r="R3684" t="s">
        <v>16387</v>
      </c>
      <c r="S3684" t="s">
        <v>30</v>
      </c>
      <c r="T36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84" s="5">
        <f>IF(tb_ship[[#This Row],[current_status]]&lt;&gt;"DELIVERED", "",
  ABS(tb_ship[[#This Row],[Formated_actual_delivery_timestamp]] - tb_ship[[#This Row],[Formatted_estimated_delivery_timestamp]])
)</f>
        <v>0.83798611110978527</v>
      </c>
      <c r="X3684">
        <v>2</v>
      </c>
      <c r="Y3684">
        <v>4</v>
      </c>
      <c r="Z3684" t="b">
        <v>0</v>
      </c>
    </row>
    <row r="3685" spans="1:26" hidden="1" x14ac:dyDescent="0.25">
      <c r="A3685" t="s">
        <v>16388</v>
      </c>
      <c r="B3685" t="s">
        <v>833</v>
      </c>
      <c r="C3685" t="s">
        <v>51</v>
      </c>
      <c r="D3685" t="s">
        <v>59</v>
      </c>
      <c r="E3685" t="s">
        <v>52</v>
      </c>
      <c r="F3685" t="s">
        <v>471</v>
      </c>
      <c r="G3685" t="s">
        <v>422</v>
      </c>
      <c r="H3685" t="s">
        <v>162</v>
      </c>
      <c r="I3685" t="b">
        <v>0</v>
      </c>
      <c r="J3685">
        <v>4.0599999999999996</v>
      </c>
      <c r="K3685">
        <v>301.06</v>
      </c>
      <c r="L3685" t="s">
        <v>16389</v>
      </c>
      <c r="M3685" s="2">
        <f t="shared" si="171"/>
        <v>45910.273611111115</v>
      </c>
      <c r="N3685" t="s">
        <v>16390</v>
      </c>
      <c r="O3685" s="2">
        <f t="shared" si="172"/>
        <v>45914.022766203707</v>
      </c>
      <c r="P3685" t="s">
        <v>16391</v>
      </c>
      <c r="Q3685" s="2">
        <f t="shared" si="173"/>
        <v>45914.884629629632</v>
      </c>
      <c r="R3685" t="s">
        <v>16392</v>
      </c>
      <c r="S3685" t="s">
        <v>30</v>
      </c>
      <c r="T36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85" s="5">
        <f>IF(tb_ship[[#This Row],[current_status]]&lt;&gt;"DELIVERED", "",
  ABS(tb_ship[[#This Row],[Formated_actual_delivery_timestamp]] - tb_ship[[#This Row],[Formatted_estimated_delivery_timestamp]])
)</f>
        <v>0.86186342592554865</v>
      </c>
      <c r="X3685">
        <v>4</v>
      </c>
      <c r="Y3685">
        <v>2</v>
      </c>
      <c r="Z3685" t="b">
        <v>0</v>
      </c>
    </row>
    <row r="3686" spans="1:26" hidden="1" x14ac:dyDescent="0.25">
      <c r="A3686" t="s">
        <v>16393</v>
      </c>
      <c r="B3686" t="s">
        <v>279</v>
      </c>
      <c r="C3686" t="s">
        <v>33</v>
      </c>
      <c r="D3686" t="s">
        <v>24</v>
      </c>
      <c r="E3686" t="s">
        <v>24</v>
      </c>
      <c r="F3686" t="s">
        <v>25</v>
      </c>
      <c r="G3686" t="s">
        <v>407</v>
      </c>
      <c r="H3686" t="s">
        <v>69</v>
      </c>
      <c r="I3686" t="b">
        <v>0</v>
      </c>
      <c r="J3686">
        <v>6.03</v>
      </c>
      <c r="K3686">
        <v>71.88</v>
      </c>
      <c r="L3686" t="s">
        <v>16394</v>
      </c>
      <c r="M3686" s="2">
        <f t="shared" si="171"/>
        <v>46031</v>
      </c>
      <c r="N3686" t="s">
        <v>16395</v>
      </c>
      <c r="O3686" s="2">
        <f t="shared" si="172"/>
        <v>46033.163923611108</v>
      </c>
      <c r="P3686" t="s">
        <v>16396</v>
      </c>
      <c r="Q3686" s="2">
        <f t="shared" si="173"/>
        <v>46032.965381944443</v>
      </c>
      <c r="R3686" t="s">
        <v>16397</v>
      </c>
      <c r="S3686" t="s">
        <v>30</v>
      </c>
      <c r="T36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86" s="5">
        <f>IF(tb_ship[[#This Row],[current_status]]&lt;&gt;"DELIVERED", "",
  ABS(tb_ship[[#This Row],[Formated_actual_delivery_timestamp]] - tb_ship[[#This Row],[Formatted_estimated_delivery_timestamp]])
)</f>
        <v>0.19854166666482342</v>
      </c>
      <c r="X3686">
        <v>5</v>
      </c>
      <c r="Y3686">
        <v>1</v>
      </c>
      <c r="Z3686" t="b">
        <v>0</v>
      </c>
    </row>
    <row r="3687" spans="1:26" hidden="1" x14ac:dyDescent="0.25">
      <c r="A3687" t="s">
        <v>16398</v>
      </c>
      <c r="B3687" t="s">
        <v>1362</v>
      </c>
      <c r="C3687" t="s">
        <v>43</v>
      </c>
      <c r="D3687" t="s">
        <v>52</v>
      </c>
      <c r="E3687" t="s">
        <v>59</v>
      </c>
      <c r="F3687" t="s">
        <v>422</v>
      </c>
      <c r="G3687" t="s">
        <v>313</v>
      </c>
      <c r="H3687" t="s">
        <v>314</v>
      </c>
      <c r="I3687" t="b">
        <v>0</v>
      </c>
      <c r="J3687">
        <v>36.630000000000003</v>
      </c>
      <c r="K3687">
        <v>1995.78</v>
      </c>
      <c r="L3687" t="s">
        <v>16399</v>
      </c>
      <c r="M3687" s="2">
        <f t="shared" si="171"/>
        <v>45846.691666666666</v>
      </c>
      <c r="N3687" t="s">
        <v>16400</v>
      </c>
      <c r="O3687" s="2">
        <f t="shared" si="172"/>
        <v>45854.440879629627</v>
      </c>
      <c r="P3687" t="s">
        <v>16401</v>
      </c>
      <c r="Q3687" s="2">
        <f t="shared" si="173"/>
        <v>45854.018865740742</v>
      </c>
      <c r="R3687" t="s">
        <v>16402</v>
      </c>
      <c r="S3687" t="s">
        <v>30</v>
      </c>
      <c r="T36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87" s="5">
        <f>IF(tb_ship[[#This Row],[current_status]]&lt;&gt;"DELIVERED", "",
  ABS(tb_ship[[#This Row],[Formated_actual_delivery_timestamp]] - tb_ship[[#This Row],[Formatted_estimated_delivery_timestamp]])
)</f>
        <v>0.42201388888497604</v>
      </c>
      <c r="X3687">
        <v>2</v>
      </c>
      <c r="Y3687">
        <v>2</v>
      </c>
      <c r="Z3687" t="b">
        <v>0</v>
      </c>
    </row>
    <row r="3688" spans="1:26" hidden="1" x14ac:dyDescent="0.25">
      <c r="A3688" t="s">
        <v>16403</v>
      </c>
      <c r="B3688" t="s">
        <v>58</v>
      </c>
      <c r="C3688" t="s">
        <v>43</v>
      </c>
      <c r="D3688" t="s">
        <v>301</v>
      </c>
      <c r="E3688" t="s">
        <v>24</v>
      </c>
      <c r="F3688" t="s">
        <v>987</v>
      </c>
      <c r="G3688" t="s">
        <v>3456</v>
      </c>
      <c r="H3688" t="s">
        <v>4403</v>
      </c>
      <c r="I3688" t="b">
        <v>1</v>
      </c>
      <c r="J3688">
        <v>26.32</v>
      </c>
      <c r="K3688">
        <v>401.46</v>
      </c>
      <c r="L3688" t="s">
        <v>16404</v>
      </c>
      <c r="M3688" s="2">
        <f t="shared" si="171"/>
        <v>46070.370833333334</v>
      </c>
      <c r="N3688" t="s">
        <v>16405</v>
      </c>
      <c r="O3688" s="2">
        <f t="shared" si="172"/>
        <v>46076.264687499999</v>
      </c>
      <c r="P3688" t="s">
        <v>16406</v>
      </c>
      <c r="Q3688" s="2">
        <f t="shared" si="173"/>
        <v>46077.061331018522</v>
      </c>
      <c r="R3688" t="s">
        <v>16407</v>
      </c>
      <c r="S3688" t="s">
        <v>30</v>
      </c>
      <c r="T36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88" s="5">
        <f>IF(tb_ship[[#This Row],[current_status]]&lt;&gt;"DELIVERED", "",
  ABS(tb_ship[[#This Row],[Formated_actual_delivery_timestamp]] - tb_ship[[#This Row],[Formatted_estimated_delivery_timestamp]])
)</f>
        <v>0.79664351852261461</v>
      </c>
      <c r="X3688">
        <v>1</v>
      </c>
      <c r="Y3688">
        <v>59</v>
      </c>
      <c r="Z3688" t="b">
        <v>0</v>
      </c>
    </row>
    <row r="3689" spans="1:26" hidden="1" x14ac:dyDescent="0.25">
      <c r="A3689" t="s">
        <v>16408</v>
      </c>
      <c r="B3689" t="s">
        <v>83</v>
      </c>
      <c r="C3689" t="s">
        <v>33</v>
      </c>
      <c r="D3689" t="s">
        <v>44</v>
      </c>
      <c r="E3689" t="s">
        <v>24</v>
      </c>
      <c r="F3689" t="s">
        <v>180</v>
      </c>
      <c r="G3689" t="s">
        <v>25</v>
      </c>
      <c r="H3689" t="s">
        <v>181</v>
      </c>
      <c r="I3689" t="b">
        <v>1</v>
      </c>
      <c r="J3689">
        <v>15.94</v>
      </c>
      <c r="K3689">
        <v>228.06</v>
      </c>
      <c r="L3689" t="s">
        <v>16409</v>
      </c>
      <c r="M3689" s="2">
        <f t="shared" si="171"/>
        <v>45809.270833333336</v>
      </c>
      <c r="N3689" t="s">
        <v>16410</v>
      </c>
      <c r="O3689" s="2">
        <f t="shared" si="172"/>
        <v>45817.822847222225</v>
      </c>
      <c r="Q3689" s="2" t="str">
        <f t="shared" si="173"/>
        <v/>
      </c>
      <c r="R3689" t="s">
        <v>16411</v>
      </c>
      <c r="S3689" t="s">
        <v>140</v>
      </c>
      <c r="T36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689" s="5" t="str">
        <f>IF(tb_ship[[#This Row],[current_status]]&lt;&gt;"DELIVERED", "",
  ABS(tb_ship[[#This Row],[Formated_actual_delivery_timestamp]] - tb_ship[[#This Row],[Formatted_estimated_delivery_timestamp]])
)</f>
        <v/>
      </c>
      <c r="V3689" t="s">
        <v>194</v>
      </c>
      <c r="X3689">
        <v>7</v>
      </c>
      <c r="Y3689">
        <v>4</v>
      </c>
      <c r="Z3689" t="b">
        <v>1</v>
      </c>
    </row>
    <row r="3690" spans="1:26" hidden="1" x14ac:dyDescent="0.25">
      <c r="A3690" t="s">
        <v>16412</v>
      </c>
      <c r="B3690" t="s">
        <v>573</v>
      </c>
      <c r="C3690" t="s">
        <v>33</v>
      </c>
      <c r="D3690" t="s">
        <v>44</v>
      </c>
      <c r="E3690" t="s">
        <v>24</v>
      </c>
      <c r="F3690" t="s">
        <v>117</v>
      </c>
      <c r="G3690" t="s">
        <v>25</v>
      </c>
      <c r="H3690" t="s">
        <v>776</v>
      </c>
      <c r="I3690" t="b">
        <v>1</v>
      </c>
      <c r="J3690">
        <v>31.59</v>
      </c>
      <c r="K3690">
        <v>1587.67</v>
      </c>
      <c r="L3690" t="s">
        <v>16413</v>
      </c>
      <c r="M3690" s="2">
        <f t="shared" si="171"/>
        <v>45984.333333333328</v>
      </c>
      <c r="N3690" t="s">
        <v>16414</v>
      </c>
      <c r="O3690" s="2">
        <f t="shared" si="172"/>
        <v>45993.362303240741</v>
      </c>
      <c r="P3690" t="s">
        <v>16415</v>
      </c>
      <c r="Q3690" s="2">
        <f t="shared" si="173"/>
        <v>45992.881481481476</v>
      </c>
      <c r="R3690" t="s">
        <v>16415</v>
      </c>
      <c r="S3690" t="s">
        <v>30</v>
      </c>
      <c r="T3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90" s="5">
        <f>IF(tb_ship[[#This Row],[current_status]]&lt;&gt;"DELIVERED", "",
  ABS(tb_ship[[#This Row],[Formated_actual_delivery_timestamp]] - tb_ship[[#This Row],[Formatted_estimated_delivery_timestamp]])
)</f>
        <v>0.48082175926538184</v>
      </c>
      <c r="X3690">
        <v>3</v>
      </c>
      <c r="Y3690">
        <v>4</v>
      </c>
      <c r="Z3690" t="b">
        <v>0</v>
      </c>
    </row>
    <row r="3691" spans="1:26" hidden="1" x14ac:dyDescent="0.25">
      <c r="A3691" t="s">
        <v>16416</v>
      </c>
      <c r="B3691" t="s">
        <v>99</v>
      </c>
      <c r="C3691" t="s">
        <v>51</v>
      </c>
      <c r="D3691" t="s">
        <v>915</v>
      </c>
      <c r="E3691" t="s">
        <v>24</v>
      </c>
      <c r="F3691" t="s">
        <v>1595</v>
      </c>
      <c r="G3691" t="s">
        <v>35</v>
      </c>
      <c r="I3691" t="b">
        <v>1</v>
      </c>
      <c r="J3691">
        <v>50.52</v>
      </c>
      <c r="K3691">
        <v>1139.43</v>
      </c>
      <c r="L3691" t="s">
        <v>16417</v>
      </c>
      <c r="M3691" s="2">
        <f t="shared" si="171"/>
        <v>45842.801388888889</v>
      </c>
      <c r="N3691" t="s">
        <v>16418</v>
      </c>
      <c r="O3691" s="2">
        <f t="shared" si="172"/>
        <v>45850.721875000003</v>
      </c>
      <c r="P3691" t="s">
        <v>16419</v>
      </c>
      <c r="Q3691" s="2">
        <f t="shared" si="173"/>
        <v>45851.406701388885</v>
      </c>
      <c r="R3691" t="s">
        <v>16419</v>
      </c>
      <c r="S3691" t="s">
        <v>30</v>
      </c>
      <c r="T36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1" s="5">
        <f>IF(tb_ship[[#This Row],[current_status]]&lt;&gt;"DELIVERED", "",
  ABS(tb_ship[[#This Row],[Formated_actual_delivery_timestamp]] - tb_ship[[#This Row],[Formatted_estimated_delivery_timestamp]])
)</f>
        <v>0.6848263888823567</v>
      </c>
      <c r="X3691">
        <v>1</v>
      </c>
      <c r="Y3691">
        <v>5</v>
      </c>
      <c r="Z3691" t="b">
        <v>0</v>
      </c>
    </row>
    <row r="3692" spans="1:26" hidden="1" x14ac:dyDescent="0.25">
      <c r="A3692" t="s">
        <v>16420</v>
      </c>
      <c r="B3692" t="s">
        <v>833</v>
      </c>
      <c r="C3692" t="s">
        <v>51</v>
      </c>
      <c r="D3692" t="s">
        <v>173</v>
      </c>
      <c r="E3692" t="s">
        <v>52</v>
      </c>
      <c r="F3692" t="s">
        <v>421</v>
      </c>
      <c r="G3692" t="s">
        <v>76</v>
      </c>
      <c r="I3692" t="b">
        <v>0</v>
      </c>
      <c r="J3692">
        <v>12.25</v>
      </c>
      <c r="K3692">
        <v>535.19000000000005</v>
      </c>
      <c r="L3692" t="s">
        <v>16421</v>
      </c>
      <c r="M3692" s="2">
        <f t="shared" si="171"/>
        <v>45978.469444444447</v>
      </c>
      <c r="N3692" t="s">
        <v>16422</v>
      </c>
      <c r="O3692" s="2">
        <f t="shared" si="172"/>
        <v>45984.389756944445</v>
      </c>
      <c r="P3692" t="s">
        <v>16423</v>
      </c>
      <c r="Q3692" s="2">
        <f t="shared" si="173"/>
        <v>45985.368981481479</v>
      </c>
      <c r="R3692" t="s">
        <v>16424</v>
      </c>
      <c r="S3692" t="s">
        <v>30</v>
      </c>
      <c r="T36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2" s="5">
        <f>IF(tb_ship[[#This Row],[current_status]]&lt;&gt;"DELIVERED", "",
  ABS(tb_ship[[#This Row],[Formated_actual_delivery_timestamp]] - tb_ship[[#This Row],[Formatted_estimated_delivery_timestamp]])
)</f>
        <v>0.97922453703358769</v>
      </c>
      <c r="X3692">
        <v>2</v>
      </c>
      <c r="Y3692">
        <v>4</v>
      </c>
      <c r="Z3692" t="b">
        <v>0</v>
      </c>
    </row>
    <row r="3693" spans="1:26" hidden="1" x14ac:dyDescent="0.25">
      <c r="A3693" t="s">
        <v>16425</v>
      </c>
      <c r="B3693" t="s">
        <v>58</v>
      </c>
      <c r="C3693" t="s">
        <v>33</v>
      </c>
      <c r="D3693" t="s">
        <v>24</v>
      </c>
      <c r="E3693" t="s">
        <v>44</v>
      </c>
      <c r="F3693" t="s">
        <v>68</v>
      </c>
      <c r="G3693" t="s">
        <v>710</v>
      </c>
      <c r="H3693" t="s">
        <v>735</v>
      </c>
      <c r="I3693" t="b">
        <v>1</v>
      </c>
      <c r="J3693">
        <v>0.5</v>
      </c>
      <c r="K3693">
        <v>17.059999999999999</v>
      </c>
      <c r="L3693" t="s">
        <v>16426</v>
      </c>
      <c r="M3693" s="2">
        <f t="shared" si="171"/>
        <v>45869.840972222228</v>
      </c>
      <c r="N3693" t="s">
        <v>16427</v>
      </c>
      <c r="O3693" s="2">
        <f t="shared" si="172"/>
        <v>45876.825671296298</v>
      </c>
      <c r="P3693" t="s">
        <v>16428</v>
      </c>
      <c r="Q3693" s="2">
        <f t="shared" si="173"/>
        <v>45876.414826388893</v>
      </c>
      <c r="R3693" t="s">
        <v>16429</v>
      </c>
      <c r="S3693" t="s">
        <v>30</v>
      </c>
      <c r="T36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93" s="5">
        <f>IF(tb_ship[[#This Row],[current_status]]&lt;&gt;"DELIVERED", "",
  ABS(tb_ship[[#This Row],[Formated_actual_delivery_timestamp]] - tb_ship[[#This Row],[Formatted_estimated_delivery_timestamp]])
)</f>
        <v>0.41084490740468027</v>
      </c>
      <c r="X3693">
        <v>2</v>
      </c>
      <c r="Y3693">
        <v>5</v>
      </c>
      <c r="Z3693" t="b">
        <v>0</v>
      </c>
    </row>
    <row r="3694" spans="1:26" hidden="1" x14ac:dyDescent="0.25">
      <c r="A3694" t="s">
        <v>16430</v>
      </c>
      <c r="B3694" t="s">
        <v>58</v>
      </c>
      <c r="C3694" t="s">
        <v>51</v>
      </c>
      <c r="D3694" t="s">
        <v>44</v>
      </c>
      <c r="E3694" t="s">
        <v>24</v>
      </c>
      <c r="F3694" t="s">
        <v>45</v>
      </c>
      <c r="G3694" t="s">
        <v>93</v>
      </c>
      <c r="H3694" t="s">
        <v>110</v>
      </c>
      <c r="I3694" t="b">
        <v>1</v>
      </c>
      <c r="J3694">
        <v>61.94</v>
      </c>
      <c r="K3694">
        <v>6586.22</v>
      </c>
      <c r="L3694" t="s">
        <v>16431</v>
      </c>
      <c r="M3694" s="2">
        <f t="shared" si="171"/>
        <v>46066.219444444439</v>
      </c>
      <c r="N3694" t="s">
        <v>16432</v>
      </c>
      <c r="O3694" s="2">
        <f t="shared" si="172"/>
        <v>46070.241041666661</v>
      </c>
      <c r="P3694" t="s">
        <v>16433</v>
      </c>
      <c r="Q3694" s="2">
        <f t="shared" si="173"/>
        <v>46070.338831018518</v>
      </c>
      <c r="R3694" t="s">
        <v>16433</v>
      </c>
      <c r="S3694" t="s">
        <v>30</v>
      </c>
      <c r="T36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4" s="5">
        <f>IF(tb_ship[[#This Row],[current_status]]&lt;&gt;"DELIVERED", "",
  ABS(tb_ship[[#This Row],[Formated_actual_delivery_timestamp]] - tb_ship[[#This Row],[Formatted_estimated_delivery_timestamp]])
)</f>
        <v>9.7789351857500151E-2</v>
      </c>
      <c r="X3694">
        <v>2</v>
      </c>
      <c r="Y3694">
        <v>3</v>
      </c>
      <c r="Z3694" t="b">
        <v>0</v>
      </c>
    </row>
    <row r="3695" spans="1:26" hidden="1" x14ac:dyDescent="0.25">
      <c r="A3695" t="s">
        <v>16434</v>
      </c>
      <c r="B3695" t="s">
        <v>58</v>
      </c>
      <c r="C3695" t="s">
        <v>51</v>
      </c>
      <c r="D3695" t="s">
        <v>24</v>
      </c>
      <c r="E3695" t="s">
        <v>24</v>
      </c>
      <c r="F3695" t="s">
        <v>68</v>
      </c>
      <c r="G3695" t="s">
        <v>196</v>
      </c>
      <c r="H3695" t="s">
        <v>525</v>
      </c>
      <c r="I3695" t="b">
        <v>0</v>
      </c>
      <c r="J3695">
        <v>11.27</v>
      </c>
      <c r="K3695">
        <v>415.88</v>
      </c>
      <c r="L3695" t="s">
        <v>16435</v>
      </c>
      <c r="M3695" s="2">
        <f t="shared" si="171"/>
        <v>45978.462500000001</v>
      </c>
      <c r="N3695" t="s">
        <v>16436</v>
      </c>
      <c r="O3695" s="2">
        <f t="shared" si="172"/>
        <v>45980.048321759263</v>
      </c>
      <c r="P3695" t="s">
        <v>16437</v>
      </c>
      <c r="Q3695" s="2">
        <f t="shared" si="173"/>
        <v>45980.687905092593</v>
      </c>
      <c r="R3695" t="s">
        <v>16438</v>
      </c>
      <c r="S3695" t="s">
        <v>30</v>
      </c>
      <c r="T36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5" s="5">
        <f>IF(tb_ship[[#This Row],[current_status]]&lt;&gt;"DELIVERED", "",
  ABS(tb_ship[[#This Row],[Formated_actual_delivery_timestamp]] - tb_ship[[#This Row],[Formatted_estimated_delivery_timestamp]])
)</f>
        <v>0.63958333332993789</v>
      </c>
      <c r="X3695">
        <v>2</v>
      </c>
      <c r="Y3695">
        <v>1</v>
      </c>
      <c r="Z3695" t="b">
        <v>0</v>
      </c>
    </row>
    <row r="3696" spans="1:26" hidden="1" x14ac:dyDescent="0.25">
      <c r="A3696" t="s">
        <v>16439</v>
      </c>
      <c r="B3696" t="s">
        <v>203</v>
      </c>
      <c r="C3696" t="s">
        <v>23</v>
      </c>
      <c r="D3696" t="s">
        <v>24</v>
      </c>
      <c r="E3696" t="s">
        <v>52</v>
      </c>
      <c r="F3696" t="s">
        <v>68</v>
      </c>
      <c r="G3696" t="s">
        <v>422</v>
      </c>
      <c r="H3696" t="s">
        <v>622</v>
      </c>
      <c r="I3696" t="b">
        <v>1</v>
      </c>
      <c r="J3696">
        <v>70.02</v>
      </c>
      <c r="K3696">
        <v>603.04999999999995</v>
      </c>
      <c r="L3696" t="s">
        <v>16440</v>
      </c>
      <c r="M3696" s="2">
        <f t="shared" si="171"/>
        <v>46019.463888888895</v>
      </c>
      <c r="N3696" t="s">
        <v>16441</v>
      </c>
      <c r="O3696" s="2">
        <f t="shared" si="172"/>
        <v>46022.354189814818</v>
      </c>
      <c r="P3696" t="s">
        <v>16442</v>
      </c>
      <c r="Q3696" s="2">
        <f t="shared" si="173"/>
        <v>46022.617291666669</v>
      </c>
      <c r="R3696" t="s">
        <v>16442</v>
      </c>
      <c r="S3696" t="s">
        <v>30</v>
      </c>
      <c r="T36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6" s="5">
        <f>IF(tb_ship[[#This Row],[current_status]]&lt;&gt;"DELIVERED", "",
  ABS(tb_ship[[#This Row],[Formated_actual_delivery_timestamp]] - tb_ship[[#This Row],[Formatted_estimated_delivery_timestamp]])
)</f>
        <v>0.26310185185138835</v>
      </c>
      <c r="X3696">
        <v>2</v>
      </c>
      <c r="Y3696">
        <v>5</v>
      </c>
      <c r="Z3696" t="b">
        <v>0</v>
      </c>
    </row>
    <row r="3697" spans="1:26" hidden="1" x14ac:dyDescent="0.25">
      <c r="A3697" t="s">
        <v>16443</v>
      </c>
      <c r="B3697" t="s">
        <v>279</v>
      </c>
      <c r="C3697" t="s">
        <v>33</v>
      </c>
      <c r="D3697" t="s">
        <v>24</v>
      </c>
      <c r="E3697" t="s">
        <v>24</v>
      </c>
      <c r="F3697" t="s">
        <v>189</v>
      </c>
      <c r="G3697" t="s">
        <v>189</v>
      </c>
      <c r="H3697" t="s">
        <v>69</v>
      </c>
      <c r="I3697" t="b">
        <v>0</v>
      </c>
      <c r="J3697">
        <v>13.63</v>
      </c>
      <c r="K3697">
        <v>1385.13</v>
      </c>
      <c r="L3697" t="s">
        <v>16444</v>
      </c>
      <c r="M3697" s="2">
        <f t="shared" si="171"/>
        <v>45973.742361111115</v>
      </c>
      <c r="N3697" t="s">
        <v>16445</v>
      </c>
      <c r="O3697" s="2">
        <f t="shared" si="172"/>
        <v>45977.695902777778</v>
      </c>
      <c r="P3697" t="s">
        <v>16446</v>
      </c>
      <c r="Q3697" s="2">
        <f t="shared" si="173"/>
        <v>45976.55097222222</v>
      </c>
      <c r="R3697" t="s">
        <v>16447</v>
      </c>
      <c r="S3697" t="s">
        <v>30</v>
      </c>
      <c r="T36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97" s="5">
        <f>IF(tb_ship[[#This Row],[current_status]]&lt;&gt;"DELIVERED", "",
  ABS(tb_ship[[#This Row],[Formated_actual_delivery_timestamp]] - tb_ship[[#This Row],[Formatted_estimated_delivery_timestamp]])
)</f>
        <v>1.1449305555579485</v>
      </c>
      <c r="X3697">
        <v>2</v>
      </c>
      <c r="Y3697">
        <v>1</v>
      </c>
      <c r="Z3697" t="b">
        <v>0</v>
      </c>
    </row>
    <row r="3698" spans="1:26" hidden="1" x14ac:dyDescent="0.25">
      <c r="A3698" t="s">
        <v>16448</v>
      </c>
      <c r="B3698" t="s">
        <v>660</v>
      </c>
      <c r="D3698" t="s">
        <v>24</v>
      </c>
      <c r="E3698" t="s">
        <v>24</v>
      </c>
      <c r="F3698" t="s">
        <v>128</v>
      </c>
      <c r="G3698" t="s">
        <v>128</v>
      </c>
      <c r="H3698" t="s">
        <v>152</v>
      </c>
      <c r="I3698" t="b">
        <v>0</v>
      </c>
      <c r="J3698">
        <v>43.57</v>
      </c>
      <c r="K3698">
        <v>1414.08</v>
      </c>
      <c r="L3698" t="s">
        <v>16449</v>
      </c>
      <c r="M3698" s="2">
        <f t="shared" si="171"/>
        <v>45845.512500000004</v>
      </c>
      <c r="N3698" t="s">
        <v>16450</v>
      </c>
      <c r="O3698" s="2">
        <f t="shared" si="172"/>
        <v>45849.204571759263</v>
      </c>
      <c r="P3698" t="s">
        <v>16451</v>
      </c>
      <c r="Q3698" s="2">
        <f t="shared" si="173"/>
        <v>45849.461805555555</v>
      </c>
      <c r="R3698" t="s">
        <v>16452</v>
      </c>
      <c r="S3698" t="s">
        <v>30</v>
      </c>
      <c r="T36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698" s="5">
        <f>IF(tb_ship[[#This Row],[current_status]]&lt;&gt;"DELIVERED", "",
  ABS(tb_ship[[#This Row],[Formated_actual_delivery_timestamp]] - tb_ship[[#This Row],[Formatted_estimated_delivery_timestamp]])
)</f>
        <v>0.25723379629198462</v>
      </c>
      <c r="X3698">
        <v>4</v>
      </c>
      <c r="Y3698">
        <v>1</v>
      </c>
      <c r="Z3698" t="b">
        <v>0</v>
      </c>
    </row>
    <row r="3699" spans="1:26" hidden="1" x14ac:dyDescent="0.25">
      <c r="A3699" t="s">
        <v>16453</v>
      </c>
      <c r="B3699" t="s">
        <v>58</v>
      </c>
      <c r="C3699" t="s">
        <v>51</v>
      </c>
      <c r="D3699" t="s">
        <v>44</v>
      </c>
      <c r="E3699" t="s">
        <v>24</v>
      </c>
      <c r="F3699" t="s">
        <v>280</v>
      </c>
      <c r="G3699" t="s">
        <v>196</v>
      </c>
      <c r="H3699" t="s">
        <v>181</v>
      </c>
      <c r="I3699" t="b">
        <v>1</v>
      </c>
      <c r="J3699">
        <v>11.18</v>
      </c>
      <c r="K3699">
        <v>314.27999999999997</v>
      </c>
      <c r="L3699" t="s">
        <v>16454</v>
      </c>
      <c r="M3699" s="2">
        <f t="shared" si="171"/>
        <v>45879.995138888888</v>
      </c>
      <c r="N3699" t="s">
        <v>16455</v>
      </c>
      <c r="O3699" s="2">
        <f t="shared" si="172"/>
        <v>45888.40174768518</v>
      </c>
      <c r="P3699" t="s">
        <v>16456</v>
      </c>
      <c r="Q3699" s="2">
        <f t="shared" si="173"/>
        <v>45888.01799768518</v>
      </c>
      <c r="R3699" t="s">
        <v>16456</v>
      </c>
      <c r="S3699" t="s">
        <v>30</v>
      </c>
      <c r="T3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699" s="5">
        <f>IF(tb_ship[[#This Row],[current_status]]&lt;&gt;"DELIVERED", "",
  ABS(tb_ship[[#This Row],[Formated_actual_delivery_timestamp]] - tb_ship[[#This Row],[Formatted_estimated_delivery_timestamp]])
)</f>
        <v>0.38375000000087311</v>
      </c>
      <c r="X3699">
        <v>1</v>
      </c>
      <c r="Y3699">
        <v>2</v>
      </c>
      <c r="Z3699" t="b">
        <v>0</v>
      </c>
    </row>
    <row r="3700" spans="1:26" hidden="1" x14ac:dyDescent="0.25">
      <c r="A3700" t="s">
        <v>16457</v>
      </c>
      <c r="B3700" t="s">
        <v>459</v>
      </c>
      <c r="C3700" t="s">
        <v>33</v>
      </c>
      <c r="D3700" t="s">
        <v>915</v>
      </c>
      <c r="E3700" t="s">
        <v>24</v>
      </c>
      <c r="F3700" t="s">
        <v>916</v>
      </c>
      <c r="G3700" t="s">
        <v>407</v>
      </c>
      <c r="H3700" t="s">
        <v>3163</v>
      </c>
      <c r="I3700" t="b">
        <v>1</v>
      </c>
      <c r="J3700">
        <v>27.68</v>
      </c>
      <c r="K3700">
        <v>124.17</v>
      </c>
      <c r="L3700" t="s">
        <v>16458</v>
      </c>
      <c r="M3700" s="2">
        <f t="shared" si="171"/>
        <v>45960.607638888891</v>
      </c>
      <c r="N3700" t="s">
        <v>16459</v>
      </c>
      <c r="O3700" s="2">
        <f t="shared" si="172"/>
        <v>45965.102060185185</v>
      </c>
      <c r="P3700" t="s">
        <v>16460</v>
      </c>
      <c r="Q3700" s="2">
        <f t="shared" si="173"/>
        <v>45965.423981481486</v>
      </c>
      <c r="R3700" t="s">
        <v>16461</v>
      </c>
      <c r="S3700" t="s">
        <v>30</v>
      </c>
      <c r="T37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0" s="5">
        <f>IF(tb_ship[[#This Row],[current_status]]&lt;&gt;"DELIVERED", "",
  ABS(tb_ship[[#This Row],[Formated_actual_delivery_timestamp]] - tb_ship[[#This Row],[Formatted_estimated_delivery_timestamp]])
)</f>
        <v>0.32192129630129784</v>
      </c>
      <c r="X3700">
        <v>3</v>
      </c>
      <c r="Y3700">
        <v>3</v>
      </c>
      <c r="Z3700" t="b">
        <v>0</v>
      </c>
    </row>
    <row r="3701" spans="1:26" hidden="1" x14ac:dyDescent="0.25">
      <c r="A3701" t="s">
        <v>16462</v>
      </c>
      <c r="B3701" t="s">
        <v>512</v>
      </c>
      <c r="C3701" t="s">
        <v>33</v>
      </c>
      <c r="D3701" t="s">
        <v>34</v>
      </c>
      <c r="E3701" t="s">
        <v>24</v>
      </c>
      <c r="F3701" t="s">
        <v>745</v>
      </c>
      <c r="G3701" t="s">
        <v>196</v>
      </c>
      <c r="H3701" t="s">
        <v>771</v>
      </c>
      <c r="I3701" t="b">
        <v>1</v>
      </c>
      <c r="J3701">
        <v>57.01</v>
      </c>
      <c r="K3701">
        <v>1277.6300000000001</v>
      </c>
      <c r="L3701" t="s">
        <v>16463</v>
      </c>
      <c r="M3701" s="2">
        <f t="shared" si="171"/>
        <v>46047.425694444442</v>
      </c>
      <c r="N3701" t="s">
        <v>16464</v>
      </c>
      <c r="O3701" s="2">
        <f t="shared" si="172"/>
        <v>46052.884120370371</v>
      </c>
      <c r="Q3701" s="2" t="str">
        <f t="shared" si="173"/>
        <v/>
      </c>
      <c r="R3701" t="s">
        <v>16465</v>
      </c>
      <c r="S3701" t="s">
        <v>140</v>
      </c>
      <c r="T37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01" s="5" t="str">
        <f>IF(tb_ship[[#This Row],[current_status]]&lt;&gt;"DELIVERED", "",
  ABS(tb_ship[[#This Row],[Formated_actual_delivery_timestamp]] - tb_ship[[#This Row],[Formatted_estimated_delivery_timestamp]])
)</f>
        <v/>
      </c>
      <c r="V3701" t="s">
        <v>194</v>
      </c>
      <c r="W3701" t="s">
        <v>220</v>
      </c>
      <c r="X3701">
        <v>8</v>
      </c>
      <c r="Y3701">
        <v>3</v>
      </c>
      <c r="Z3701" t="b">
        <v>1</v>
      </c>
    </row>
    <row r="3702" spans="1:26" hidden="1" x14ac:dyDescent="0.25">
      <c r="A3702" t="s">
        <v>16466</v>
      </c>
      <c r="B3702" t="s">
        <v>67</v>
      </c>
      <c r="C3702" t="s">
        <v>43</v>
      </c>
      <c r="D3702" t="s">
        <v>301</v>
      </c>
      <c r="E3702" t="s">
        <v>24</v>
      </c>
      <c r="F3702" t="s">
        <v>302</v>
      </c>
      <c r="G3702" t="s">
        <v>249</v>
      </c>
      <c r="H3702" t="s">
        <v>303</v>
      </c>
      <c r="I3702" t="b">
        <v>1</v>
      </c>
      <c r="J3702">
        <v>12.16</v>
      </c>
      <c r="K3702">
        <v>304.7</v>
      </c>
      <c r="L3702" t="s">
        <v>16467</v>
      </c>
      <c r="M3702" s="2">
        <f t="shared" si="171"/>
        <v>45945.813194444447</v>
      </c>
      <c r="N3702" t="s">
        <v>16468</v>
      </c>
      <c r="O3702" s="2">
        <f t="shared" si="172"/>
        <v>45953.32230324074</v>
      </c>
      <c r="P3702" t="s">
        <v>16469</v>
      </c>
      <c r="Q3702" s="2">
        <f t="shared" si="173"/>
        <v>45953.370729166665</v>
      </c>
      <c r="R3702" t="s">
        <v>16469</v>
      </c>
      <c r="S3702" t="s">
        <v>30</v>
      </c>
      <c r="T37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2" s="5">
        <f>IF(tb_ship[[#This Row],[current_status]]&lt;&gt;"DELIVERED", "",
  ABS(tb_ship[[#This Row],[Formated_actual_delivery_timestamp]] - tb_ship[[#This Row],[Formatted_estimated_delivery_timestamp]])
)</f>
        <v>4.8425925924675539E-2</v>
      </c>
      <c r="X3702">
        <v>3</v>
      </c>
      <c r="Y3702">
        <v>3</v>
      </c>
      <c r="Z3702" t="b">
        <v>0</v>
      </c>
    </row>
    <row r="3703" spans="1:26" hidden="1" x14ac:dyDescent="0.25">
      <c r="A3703" t="s">
        <v>16470</v>
      </c>
      <c r="B3703" t="s">
        <v>186</v>
      </c>
      <c r="C3703" t="s">
        <v>33</v>
      </c>
      <c r="D3703" t="s">
        <v>44</v>
      </c>
      <c r="E3703" t="s">
        <v>24</v>
      </c>
      <c r="F3703" t="s">
        <v>135</v>
      </c>
      <c r="G3703" t="s">
        <v>196</v>
      </c>
      <c r="H3703" t="s">
        <v>181</v>
      </c>
      <c r="I3703" t="b">
        <v>1</v>
      </c>
      <c r="J3703">
        <v>17.55</v>
      </c>
      <c r="K3703">
        <v>593.41</v>
      </c>
      <c r="L3703" t="s">
        <v>16471</v>
      </c>
      <c r="M3703" s="2">
        <f t="shared" si="171"/>
        <v>45896.205555555556</v>
      </c>
      <c r="N3703" t="s">
        <v>16472</v>
      </c>
      <c r="O3703" s="2">
        <f t="shared" si="172"/>
        <v>45904.087094907409</v>
      </c>
      <c r="P3703" t="s">
        <v>16473</v>
      </c>
      <c r="Q3703" s="2">
        <f t="shared" si="173"/>
        <v>45904.328344907408</v>
      </c>
      <c r="R3703" t="s">
        <v>16474</v>
      </c>
      <c r="S3703" t="s">
        <v>30</v>
      </c>
      <c r="T37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3" s="5">
        <f>IF(tb_ship[[#This Row],[current_status]]&lt;&gt;"DELIVERED", "",
  ABS(tb_ship[[#This Row],[Formated_actual_delivery_timestamp]] - tb_ship[[#This Row],[Formatted_estimated_delivery_timestamp]])
)</f>
        <v>0.24124999999912689</v>
      </c>
      <c r="X3703">
        <v>3</v>
      </c>
      <c r="Y3703">
        <v>5</v>
      </c>
      <c r="Z3703" t="b">
        <v>0</v>
      </c>
    </row>
    <row r="3704" spans="1:26" hidden="1" x14ac:dyDescent="0.25">
      <c r="A3704" t="s">
        <v>16475</v>
      </c>
      <c r="B3704" t="s">
        <v>459</v>
      </c>
      <c r="C3704" t="s">
        <v>23</v>
      </c>
      <c r="D3704" t="s">
        <v>24</v>
      </c>
      <c r="E3704" t="s">
        <v>24</v>
      </c>
      <c r="F3704" t="s">
        <v>25</v>
      </c>
      <c r="G3704" t="s">
        <v>68</v>
      </c>
      <c r="H3704" t="s">
        <v>152</v>
      </c>
      <c r="I3704" t="b">
        <v>0</v>
      </c>
      <c r="J3704">
        <v>27.45</v>
      </c>
      <c r="K3704">
        <v>1996.89</v>
      </c>
      <c r="L3704" t="s">
        <v>16476</v>
      </c>
      <c r="M3704" s="2">
        <f t="shared" si="171"/>
        <v>45867.725694444445</v>
      </c>
      <c r="N3704" t="s">
        <v>16477</v>
      </c>
      <c r="O3704" s="2">
        <f t="shared" si="172"/>
        <v>45868.440578703703</v>
      </c>
      <c r="P3704" t="s">
        <v>16478</v>
      </c>
      <c r="Q3704" s="2">
        <f t="shared" si="173"/>
        <v>45868.770787037036</v>
      </c>
      <c r="R3704" t="s">
        <v>16478</v>
      </c>
      <c r="S3704" t="s">
        <v>30</v>
      </c>
      <c r="T3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4" s="5">
        <f>IF(tb_ship[[#This Row],[current_status]]&lt;&gt;"DELIVERED", "",
  ABS(tb_ship[[#This Row],[Formated_actual_delivery_timestamp]] - tb_ship[[#This Row],[Formatted_estimated_delivery_timestamp]])
)</f>
        <v>0.33020833333284827</v>
      </c>
      <c r="X3704">
        <v>2</v>
      </c>
      <c r="Y3704">
        <v>1</v>
      </c>
      <c r="Z3704" t="b">
        <v>0</v>
      </c>
    </row>
    <row r="3705" spans="1:26" hidden="1" x14ac:dyDescent="0.25">
      <c r="A3705" t="s">
        <v>16479</v>
      </c>
      <c r="B3705" t="s">
        <v>99</v>
      </c>
      <c r="C3705" t="s">
        <v>33</v>
      </c>
      <c r="D3705" t="s">
        <v>44</v>
      </c>
      <c r="E3705" t="s">
        <v>116</v>
      </c>
      <c r="F3705" t="s">
        <v>2056</v>
      </c>
      <c r="G3705" t="s">
        <v>118</v>
      </c>
      <c r="H3705" t="s">
        <v>1147</v>
      </c>
      <c r="I3705" t="b">
        <v>1</v>
      </c>
      <c r="J3705">
        <v>5.71</v>
      </c>
      <c r="K3705">
        <v>143.55000000000001</v>
      </c>
      <c r="L3705" t="s">
        <v>16480</v>
      </c>
      <c r="M3705" s="2">
        <f t="shared" si="171"/>
        <v>46002.410416666666</v>
      </c>
      <c r="N3705" t="s">
        <v>16481</v>
      </c>
      <c r="O3705" s="2">
        <f t="shared" si="172"/>
        <v>46009.284722222219</v>
      </c>
      <c r="P3705" t="s">
        <v>16482</v>
      </c>
      <c r="Q3705" s="2">
        <f t="shared" si="173"/>
        <v>46008.889085648145</v>
      </c>
      <c r="R3705" t="s">
        <v>16482</v>
      </c>
      <c r="S3705" t="s">
        <v>30</v>
      </c>
      <c r="T3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05" s="5">
        <f>IF(tb_ship[[#This Row],[current_status]]&lt;&gt;"DELIVERED", "",
  ABS(tb_ship[[#This Row],[Formated_actual_delivery_timestamp]] - tb_ship[[#This Row],[Formatted_estimated_delivery_timestamp]])
)</f>
        <v>0.39563657407416031</v>
      </c>
      <c r="X3705">
        <v>2</v>
      </c>
      <c r="Y3705">
        <v>5</v>
      </c>
      <c r="Z3705" t="b">
        <v>0</v>
      </c>
    </row>
    <row r="3706" spans="1:26" hidden="1" x14ac:dyDescent="0.25">
      <c r="A3706" t="s">
        <v>16483</v>
      </c>
      <c r="B3706" t="s">
        <v>340</v>
      </c>
      <c r="C3706" t="s">
        <v>33</v>
      </c>
      <c r="D3706" t="s">
        <v>24</v>
      </c>
      <c r="E3706" t="s">
        <v>24</v>
      </c>
      <c r="F3706" t="s">
        <v>189</v>
      </c>
      <c r="G3706" t="s">
        <v>196</v>
      </c>
      <c r="H3706" t="s">
        <v>152</v>
      </c>
      <c r="I3706" t="b">
        <v>0</v>
      </c>
      <c r="J3706">
        <v>36.29</v>
      </c>
      <c r="K3706">
        <v>4064.28</v>
      </c>
      <c r="L3706" t="s">
        <v>16484</v>
      </c>
      <c r="M3706" s="2">
        <f t="shared" si="171"/>
        <v>45939.479166666672</v>
      </c>
      <c r="N3706" t="s">
        <v>16485</v>
      </c>
      <c r="O3706" s="2">
        <f t="shared" si="172"/>
        <v>45941.600810185191</v>
      </c>
      <c r="P3706" t="s">
        <v>16486</v>
      </c>
      <c r="Q3706" s="2">
        <f t="shared" si="173"/>
        <v>45941.25512731482</v>
      </c>
      <c r="R3706" t="s">
        <v>16486</v>
      </c>
      <c r="S3706" t="s">
        <v>30</v>
      </c>
      <c r="T37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06" s="5">
        <f>IF(tb_ship[[#This Row],[current_status]]&lt;&gt;"DELIVERED", "",
  ABS(tb_ship[[#This Row],[Formated_actual_delivery_timestamp]] - tb_ship[[#This Row],[Formatted_estimated_delivery_timestamp]])
)</f>
        <v>0.34568287037109258</v>
      </c>
      <c r="X3706">
        <v>3</v>
      </c>
      <c r="Y3706">
        <v>2</v>
      </c>
      <c r="Z3706" t="b">
        <v>0</v>
      </c>
    </row>
    <row r="3707" spans="1:26" hidden="1" x14ac:dyDescent="0.25">
      <c r="A3707" t="s">
        <v>16487</v>
      </c>
      <c r="B3707" t="s">
        <v>203</v>
      </c>
      <c r="C3707" t="s">
        <v>33</v>
      </c>
      <c r="D3707" t="s">
        <v>173</v>
      </c>
      <c r="E3707" t="s">
        <v>52</v>
      </c>
      <c r="F3707" t="s">
        <v>291</v>
      </c>
      <c r="G3707" t="s">
        <v>53</v>
      </c>
      <c r="H3707" t="s">
        <v>292</v>
      </c>
      <c r="I3707" t="b">
        <v>0</v>
      </c>
      <c r="J3707">
        <v>3.43</v>
      </c>
      <c r="K3707">
        <v>40.14</v>
      </c>
      <c r="L3707" t="s">
        <v>16488</v>
      </c>
      <c r="M3707" s="2">
        <f t="shared" si="171"/>
        <v>45923.34652777778</v>
      </c>
      <c r="N3707" t="s">
        <v>16489</v>
      </c>
      <c r="O3707" s="2">
        <f t="shared" si="172"/>
        <v>45929.233680555561</v>
      </c>
      <c r="P3707" t="s">
        <v>16490</v>
      </c>
      <c r="Q3707" s="2">
        <f t="shared" si="173"/>
        <v>45930.01561342593</v>
      </c>
      <c r="R3707" t="s">
        <v>16491</v>
      </c>
      <c r="S3707" t="s">
        <v>30</v>
      </c>
      <c r="T3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7" s="5">
        <f>IF(tb_ship[[#This Row],[current_status]]&lt;&gt;"DELIVERED", "",
  ABS(tb_ship[[#This Row],[Formated_actual_delivery_timestamp]] - tb_ship[[#This Row],[Formatted_estimated_delivery_timestamp]])
)</f>
        <v>0.78193287036992842</v>
      </c>
      <c r="X3707">
        <v>4</v>
      </c>
      <c r="Y3707">
        <v>3</v>
      </c>
      <c r="Z3707" t="b">
        <v>0</v>
      </c>
    </row>
    <row r="3708" spans="1:26" hidden="1" x14ac:dyDescent="0.25">
      <c r="A3708" t="s">
        <v>16492</v>
      </c>
      <c r="B3708" t="s">
        <v>58</v>
      </c>
      <c r="C3708" t="s">
        <v>51</v>
      </c>
      <c r="D3708" t="s">
        <v>24</v>
      </c>
      <c r="E3708" t="s">
        <v>44</v>
      </c>
      <c r="F3708" t="s">
        <v>93</v>
      </c>
      <c r="G3708" t="s">
        <v>280</v>
      </c>
      <c r="H3708" t="s">
        <v>735</v>
      </c>
      <c r="I3708" t="b">
        <v>1</v>
      </c>
      <c r="J3708">
        <v>53.52</v>
      </c>
      <c r="K3708">
        <v>397.66</v>
      </c>
      <c r="L3708" t="s">
        <v>16493</v>
      </c>
      <c r="M3708" s="2">
        <f t="shared" si="171"/>
        <v>45814.714583333334</v>
      </c>
      <c r="N3708" t="s">
        <v>16494</v>
      </c>
      <c r="O3708" s="2">
        <f t="shared" si="172"/>
        <v>45817.922337962962</v>
      </c>
      <c r="P3708" t="s">
        <v>16495</v>
      </c>
      <c r="Q3708" s="2">
        <f t="shared" si="173"/>
        <v>45817.977789351855</v>
      </c>
      <c r="R3708" t="s">
        <v>16496</v>
      </c>
      <c r="S3708" t="s">
        <v>30</v>
      </c>
      <c r="T3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08" s="5">
        <f>IF(tb_ship[[#This Row],[current_status]]&lt;&gt;"DELIVERED", "",
  ABS(tb_ship[[#This Row],[Formated_actual_delivery_timestamp]] - tb_ship[[#This Row],[Formatted_estimated_delivery_timestamp]])
)</f>
        <v>5.5451388892834075E-2</v>
      </c>
      <c r="X3708">
        <v>3</v>
      </c>
      <c r="Y3708">
        <v>5</v>
      </c>
      <c r="Z3708" t="b">
        <v>0</v>
      </c>
    </row>
    <row r="3709" spans="1:26" hidden="1" x14ac:dyDescent="0.25">
      <c r="A3709" t="s">
        <v>16497</v>
      </c>
      <c r="B3709" t="s">
        <v>67</v>
      </c>
      <c r="C3709" t="s">
        <v>51</v>
      </c>
      <c r="D3709" t="s">
        <v>34</v>
      </c>
      <c r="E3709" t="s">
        <v>52</v>
      </c>
      <c r="F3709" t="s">
        <v>745</v>
      </c>
      <c r="G3709" t="s">
        <v>2722</v>
      </c>
      <c r="H3709" t="s">
        <v>77</v>
      </c>
      <c r="I3709" t="b">
        <v>0</v>
      </c>
      <c r="J3709">
        <v>5.49</v>
      </c>
      <c r="K3709">
        <v>192.72</v>
      </c>
      <c r="L3709" t="s">
        <v>16498</v>
      </c>
      <c r="M3709" s="2">
        <f t="shared" si="171"/>
        <v>45833.420138888891</v>
      </c>
      <c r="N3709" t="s">
        <v>16499</v>
      </c>
      <c r="O3709" s="2">
        <f t="shared" si="172"/>
        <v>45838.533425925925</v>
      </c>
      <c r="P3709" t="s">
        <v>16500</v>
      </c>
      <c r="Q3709" s="2">
        <f t="shared" si="173"/>
        <v>45838.35769675926</v>
      </c>
      <c r="R3709" t="s">
        <v>16501</v>
      </c>
      <c r="S3709" t="s">
        <v>30</v>
      </c>
      <c r="T37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09" s="5">
        <f>IF(tb_ship[[#This Row],[current_status]]&lt;&gt;"DELIVERED", "",
  ABS(tb_ship[[#This Row],[Formated_actual_delivery_timestamp]] - tb_ship[[#This Row],[Formatted_estimated_delivery_timestamp]])
)</f>
        <v>0.1757291666654055</v>
      </c>
      <c r="X3709">
        <v>1</v>
      </c>
      <c r="Y3709">
        <v>2</v>
      </c>
      <c r="Z3709" t="b">
        <v>0</v>
      </c>
    </row>
    <row r="3710" spans="1:26" hidden="1" x14ac:dyDescent="0.25">
      <c r="A3710" t="s">
        <v>16502</v>
      </c>
      <c r="B3710" t="s">
        <v>203</v>
      </c>
      <c r="C3710" t="s">
        <v>51</v>
      </c>
      <c r="D3710" t="s">
        <v>44</v>
      </c>
      <c r="E3710" t="s">
        <v>116</v>
      </c>
      <c r="F3710" t="s">
        <v>280</v>
      </c>
      <c r="G3710" t="s">
        <v>118</v>
      </c>
      <c r="I3710" t="b">
        <v>1</v>
      </c>
      <c r="J3710">
        <v>2.84</v>
      </c>
      <c r="K3710">
        <v>45.22</v>
      </c>
      <c r="L3710" t="s">
        <v>16503</v>
      </c>
      <c r="M3710" s="2">
        <f t="shared" si="171"/>
        <v>46044.104166666664</v>
      </c>
      <c r="N3710" t="s">
        <v>16504</v>
      </c>
      <c r="O3710" s="2">
        <f t="shared" si="172"/>
        <v>46046.741585648146</v>
      </c>
      <c r="P3710" t="s">
        <v>16505</v>
      </c>
      <c r="Q3710" s="2">
        <f t="shared" si="173"/>
        <v>46047.37663194444</v>
      </c>
      <c r="R3710" t="s">
        <v>16505</v>
      </c>
      <c r="S3710" t="s">
        <v>30</v>
      </c>
      <c r="T37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10" s="5">
        <f>IF(tb_ship[[#This Row],[current_status]]&lt;&gt;"DELIVERED", "",
  ABS(tb_ship[[#This Row],[Formated_actual_delivery_timestamp]] - tb_ship[[#This Row],[Formatted_estimated_delivery_timestamp]])
)</f>
        <v>0.63504629629460396</v>
      </c>
      <c r="X3710">
        <v>2</v>
      </c>
      <c r="Y3710">
        <v>5</v>
      </c>
      <c r="Z3710" t="b">
        <v>0</v>
      </c>
    </row>
    <row r="3711" spans="1:26" hidden="1" x14ac:dyDescent="0.25">
      <c r="A3711" t="s">
        <v>16506</v>
      </c>
      <c r="B3711" t="s">
        <v>186</v>
      </c>
      <c r="C3711" t="s">
        <v>51</v>
      </c>
      <c r="D3711" t="s">
        <v>24</v>
      </c>
      <c r="E3711" t="s">
        <v>52</v>
      </c>
      <c r="F3711" t="s">
        <v>196</v>
      </c>
      <c r="G3711" t="s">
        <v>92</v>
      </c>
      <c r="H3711" t="s">
        <v>1733</v>
      </c>
      <c r="I3711" t="b">
        <v>1</v>
      </c>
      <c r="J3711">
        <v>1.04</v>
      </c>
      <c r="K3711">
        <v>26.85</v>
      </c>
      <c r="L3711" t="s">
        <v>16507</v>
      </c>
      <c r="M3711" s="2">
        <f t="shared" si="171"/>
        <v>45976.625694444447</v>
      </c>
      <c r="N3711" t="s">
        <v>16508</v>
      </c>
      <c r="O3711" s="2">
        <f t="shared" si="172"/>
        <v>45979.791250000002</v>
      </c>
      <c r="P3711" t="s">
        <v>16509</v>
      </c>
      <c r="Q3711" s="2">
        <f t="shared" si="173"/>
        <v>45979.627696759264</v>
      </c>
      <c r="R3711" t="s">
        <v>16509</v>
      </c>
      <c r="S3711" t="s">
        <v>30</v>
      </c>
      <c r="T37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1" s="5">
        <f>IF(tb_ship[[#This Row],[current_status]]&lt;&gt;"DELIVERED", "",
  ABS(tb_ship[[#This Row],[Formated_actual_delivery_timestamp]] - tb_ship[[#This Row],[Formatted_estimated_delivery_timestamp]])
)</f>
        <v>0.16355324073811062</v>
      </c>
      <c r="X3711">
        <v>2</v>
      </c>
      <c r="Y3711">
        <v>5</v>
      </c>
      <c r="Z3711" t="b">
        <v>0</v>
      </c>
    </row>
    <row r="3712" spans="1:26" hidden="1" x14ac:dyDescent="0.25">
      <c r="A3712" t="s">
        <v>16510</v>
      </c>
      <c r="B3712" t="s">
        <v>335</v>
      </c>
      <c r="C3712" t="s">
        <v>33</v>
      </c>
      <c r="D3712" t="s">
        <v>24</v>
      </c>
      <c r="E3712" t="s">
        <v>34</v>
      </c>
      <c r="F3712" t="s">
        <v>93</v>
      </c>
      <c r="G3712" t="s">
        <v>230</v>
      </c>
      <c r="H3712" t="s">
        <v>259</v>
      </c>
      <c r="I3712" t="b">
        <v>1</v>
      </c>
      <c r="J3712">
        <v>34.909999999999997</v>
      </c>
      <c r="K3712">
        <v>365.26</v>
      </c>
      <c r="L3712" t="s">
        <v>16511</v>
      </c>
      <c r="M3712" s="2">
        <f t="shared" si="171"/>
        <v>45918.34097222222</v>
      </c>
      <c r="N3712" t="s">
        <v>16512</v>
      </c>
      <c r="O3712" s="2">
        <f t="shared" si="172"/>
        <v>45926.647361111114</v>
      </c>
      <c r="P3712" t="s">
        <v>16513</v>
      </c>
      <c r="Q3712" s="2">
        <f t="shared" si="173"/>
        <v>45926.043599537043</v>
      </c>
      <c r="R3712" t="s">
        <v>16513</v>
      </c>
      <c r="S3712" t="s">
        <v>30</v>
      </c>
      <c r="T37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2" s="5">
        <f>IF(tb_ship[[#This Row],[current_status]]&lt;&gt;"DELIVERED", "",
  ABS(tb_ship[[#This Row],[Formated_actual_delivery_timestamp]] - tb_ship[[#This Row],[Formatted_estimated_delivery_timestamp]])
)</f>
        <v>0.60376157407154096</v>
      </c>
      <c r="X3712">
        <v>3</v>
      </c>
      <c r="Y3712">
        <v>2</v>
      </c>
      <c r="Z3712" t="b">
        <v>0</v>
      </c>
    </row>
    <row r="3713" spans="1:26" hidden="1" x14ac:dyDescent="0.25">
      <c r="A3713" t="s">
        <v>16514</v>
      </c>
      <c r="B3713" t="s">
        <v>186</v>
      </c>
      <c r="C3713" t="s">
        <v>51</v>
      </c>
      <c r="D3713" t="s">
        <v>24</v>
      </c>
      <c r="E3713" t="s">
        <v>52</v>
      </c>
      <c r="F3713" t="s">
        <v>151</v>
      </c>
      <c r="G3713" t="s">
        <v>329</v>
      </c>
      <c r="H3713" t="s">
        <v>1733</v>
      </c>
      <c r="I3713" t="b">
        <v>1</v>
      </c>
      <c r="J3713">
        <v>4.41</v>
      </c>
      <c r="K3713">
        <v>28.94</v>
      </c>
      <c r="L3713" t="s">
        <v>16515</v>
      </c>
      <c r="M3713" s="2">
        <f t="shared" si="171"/>
        <v>45971.779861111114</v>
      </c>
      <c r="N3713" t="s">
        <v>16516</v>
      </c>
      <c r="O3713" s="2">
        <f t="shared" si="172"/>
        <v>45977.716493055559</v>
      </c>
      <c r="P3713" t="s">
        <v>16517</v>
      </c>
      <c r="Q3713" s="2">
        <f t="shared" si="173"/>
        <v>45970.512071759258</v>
      </c>
      <c r="R3713" t="s">
        <v>16518</v>
      </c>
      <c r="S3713" t="s">
        <v>30</v>
      </c>
      <c r="T37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3" s="5">
        <f>IF(tb_ship[[#This Row],[current_status]]&lt;&gt;"DELIVERED", "",
  ABS(tb_ship[[#This Row],[Formated_actual_delivery_timestamp]] - tb_ship[[#This Row],[Formatted_estimated_delivery_timestamp]])
)</f>
        <v>7.2044212963010068</v>
      </c>
      <c r="X3713">
        <v>3</v>
      </c>
      <c r="Y3713">
        <v>2</v>
      </c>
      <c r="Z3713" t="b">
        <v>0</v>
      </c>
    </row>
    <row r="3714" spans="1:26" hidden="1" x14ac:dyDescent="0.25">
      <c r="A3714" t="s">
        <v>16519</v>
      </c>
      <c r="B3714" t="s">
        <v>186</v>
      </c>
      <c r="D3714" t="s">
        <v>24</v>
      </c>
      <c r="E3714" t="s">
        <v>44</v>
      </c>
      <c r="F3714" t="s">
        <v>189</v>
      </c>
      <c r="G3714" t="s">
        <v>109</v>
      </c>
      <c r="H3714" t="s">
        <v>4417</v>
      </c>
      <c r="I3714" t="b">
        <v>1</v>
      </c>
      <c r="J3714">
        <v>12.51</v>
      </c>
      <c r="K3714">
        <v>323.25</v>
      </c>
      <c r="L3714" t="s">
        <v>16520</v>
      </c>
      <c r="M3714" s="2">
        <f t="shared" ref="M3714:M3777" si="174">_xlfn.LET(
    _xlpm.iso, L3714,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46023.529166666667</v>
      </c>
      <c r="N3714" t="s">
        <v>16521</v>
      </c>
      <c r="O3714" s="2">
        <f t="shared" si="172"/>
        <v>46031.37127314815</v>
      </c>
      <c r="P3714" t="s">
        <v>16522</v>
      </c>
      <c r="Q3714" s="2">
        <f t="shared" si="173"/>
        <v>46030.76966435185</v>
      </c>
      <c r="R3714" t="s">
        <v>16523</v>
      </c>
      <c r="S3714" t="s">
        <v>30</v>
      </c>
      <c r="T37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4" s="5">
        <f>IF(tb_ship[[#This Row],[current_status]]&lt;&gt;"DELIVERED", "",
  ABS(tb_ship[[#This Row],[Formated_actual_delivery_timestamp]] - tb_ship[[#This Row],[Formatted_estimated_delivery_timestamp]])
)</f>
        <v>0.60160879629984265</v>
      </c>
      <c r="X3714">
        <v>2</v>
      </c>
      <c r="Y3714">
        <v>3</v>
      </c>
      <c r="Z3714" t="b">
        <v>0</v>
      </c>
    </row>
    <row r="3715" spans="1:26" hidden="1" x14ac:dyDescent="0.25">
      <c r="A3715" t="s">
        <v>16524</v>
      </c>
      <c r="B3715" t="s">
        <v>335</v>
      </c>
      <c r="C3715" t="s">
        <v>51</v>
      </c>
      <c r="D3715" t="s">
        <v>915</v>
      </c>
      <c r="E3715" t="s">
        <v>24</v>
      </c>
      <c r="F3715" t="s">
        <v>916</v>
      </c>
      <c r="G3715" t="s">
        <v>196</v>
      </c>
      <c r="H3715" t="s">
        <v>3163</v>
      </c>
      <c r="I3715" t="b">
        <v>1</v>
      </c>
      <c r="J3715">
        <v>25.35</v>
      </c>
      <c r="K3715">
        <v>500.66</v>
      </c>
      <c r="L3715" t="s">
        <v>16525</v>
      </c>
      <c r="M3715" s="2">
        <f t="shared" si="174"/>
        <v>45877.872222222228</v>
      </c>
      <c r="N3715" t="s">
        <v>16526</v>
      </c>
      <c r="O3715" s="2">
        <f t="shared" ref="O3715:O3778" si="175">_xlfn.LET(
    _xlpm.iso, N3715,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45884.430937500001</v>
      </c>
      <c r="P3715" t="s">
        <v>16527</v>
      </c>
      <c r="Q3715" s="2">
        <f t="shared" ref="Q3715:Q3778" si="176">IF(P3715="", "", _xlfn.LET(
    _xlpm.iso, P3715,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45885.05467592593</v>
      </c>
      <c r="R3715" t="s">
        <v>16527</v>
      </c>
      <c r="S3715" t="s">
        <v>30</v>
      </c>
      <c r="T37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15" s="5">
        <f>IF(tb_ship[[#This Row],[current_status]]&lt;&gt;"DELIVERED", "",
  ABS(tb_ship[[#This Row],[Formated_actual_delivery_timestamp]] - tb_ship[[#This Row],[Formatted_estimated_delivery_timestamp]])
)</f>
        <v>0.62373842592933215</v>
      </c>
      <c r="X3715">
        <v>2</v>
      </c>
      <c r="Y3715">
        <v>2</v>
      </c>
      <c r="Z3715" t="b">
        <v>0</v>
      </c>
    </row>
    <row r="3716" spans="1:26" hidden="1" x14ac:dyDescent="0.25">
      <c r="A3716" t="s">
        <v>16528</v>
      </c>
      <c r="B3716" t="s">
        <v>58</v>
      </c>
      <c r="C3716" t="s">
        <v>51</v>
      </c>
      <c r="D3716" t="s">
        <v>100</v>
      </c>
      <c r="E3716" t="s">
        <v>24</v>
      </c>
      <c r="F3716" t="s">
        <v>222</v>
      </c>
      <c r="G3716" t="s">
        <v>151</v>
      </c>
      <c r="H3716" t="s">
        <v>223</v>
      </c>
      <c r="I3716" t="b">
        <v>1</v>
      </c>
      <c r="J3716">
        <v>70.52</v>
      </c>
      <c r="K3716">
        <v>1702.74</v>
      </c>
      <c r="L3716" t="s">
        <v>16529</v>
      </c>
      <c r="M3716" s="2">
        <f t="shared" si="174"/>
        <v>45812.04791666667</v>
      </c>
      <c r="N3716" t="s">
        <v>16530</v>
      </c>
      <c r="O3716" s="2">
        <f t="shared" si="175"/>
        <v>45818.616747685184</v>
      </c>
      <c r="P3716" t="s">
        <v>16531</v>
      </c>
      <c r="Q3716" s="2">
        <f t="shared" si="176"/>
        <v>45818.409733796296</v>
      </c>
      <c r="R3716" t="s">
        <v>16531</v>
      </c>
      <c r="S3716" t="s">
        <v>30</v>
      </c>
      <c r="T37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6" s="5">
        <f>IF(tb_ship[[#This Row],[current_status]]&lt;&gt;"DELIVERED", "",
  ABS(tb_ship[[#This Row],[Formated_actual_delivery_timestamp]] - tb_ship[[#This Row],[Formatted_estimated_delivery_timestamp]])
)</f>
        <v>0.2070138888884685</v>
      </c>
      <c r="X3716">
        <v>3</v>
      </c>
      <c r="Y3716">
        <v>3</v>
      </c>
      <c r="Z3716" t="b">
        <v>0</v>
      </c>
    </row>
    <row r="3717" spans="1:26" hidden="1" x14ac:dyDescent="0.25">
      <c r="A3717" t="s">
        <v>16532</v>
      </c>
      <c r="B3717" t="s">
        <v>99</v>
      </c>
      <c r="C3717" t="s">
        <v>43</v>
      </c>
      <c r="D3717" t="s">
        <v>24</v>
      </c>
      <c r="E3717" t="s">
        <v>44</v>
      </c>
      <c r="F3717" t="s">
        <v>68</v>
      </c>
      <c r="G3717" t="s">
        <v>645</v>
      </c>
      <c r="H3717" t="s">
        <v>735</v>
      </c>
      <c r="I3717" t="b">
        <v>1</v>
      </c>
      <c r="J3717">
        <v>10.79</v>
      </c>
      <c r="K3717">
        <v>142.55000000000001</v>
      </c>
      <c r="L3717" t="s">
        <v>16533</v>
      </c>
      <c r="M3717" s="2">
        <f t="shared" si="174"/>
        <v>45814.540277777778</v>
      </c>
      <c r="N3717" t="s">
        <v>16534</v>
      </c>
      <c r="O3717" s="2">
        <f t="shared" si="175"/>
        <v>45822.006770833337</v>
      </c>
      <c r="P3717" t="s">
        <v>16535</v>
      </c>
      <c r="Q3717" s="2">
        <f t="shared" si="176"/>
        <v>45821.922581018523</v>
      </c>
      <c r="R3717" t="s">
        <v>16535</v>
      </c>
      <c r="S3717" t="s">
        <v>30</v>
      </c>
      <c r="T37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17" s="5">
        <f>IF(tb_ship[[#This Row],[current_status]]&lt;&gt;"DELIVERED", "",
  ABS(tb_ship[[#This Row],[Formated_actual_delivery_timestamp]] - tb_ship[[#This Row],[Formatted_estimated_delivery_timestamp]])
)</f>
        <v>8.4189814813726116E-2</v>
      </c>
      <c r="X3717">
        <v>1</v>
      </c>
      <c r="Y3717">
        <v>2</v>
      </c>
      <c r="Z3717" t="b">
        <v>0</v>
      </c>
    </row>
    <row r="3718" spans="1:26" hidden="1" x14ac:dyDescent="0.25">
      <c r="A3718" t="s">
        <v>16536</v>
      </c>
      <c r="B3718" t="s">
        <v>203</v>
      </c>
      <c r="C3718" t="s">
        <v>43</v>
      </c>
      <c r="D3718" t="s">
        <v>44</v>
      </c>
      <c r="E3718" t="s">
        <v>24</v>
      </c>
      <c r="F3718" t="s">
        <v>84</v>
      </c>
      <c r="G3718" t="s">
        <v>128</v>
      </c>
      <c r="H3718" t="s">
        <v>46</v>
      </c>
      <c r="I3718" t="b">
        <v>1</v>
      </c>
      <c r="J3718">
        <v>6.11</v>
      </c>
      <c r="K3718">
        <v>69.87</v>
      </c>
      <c r="L3718" t="s">
        <v>16537</v>
      </c>
      <c r="M3718" s="2">
        <f t="shared" si="174"/>
        <v>46032.095833333333</v>
      </c>
      <c r="N3718" t="s">
        <v>16538</v>
      </c>
      <c r="O3718" s="2">
        <f t="shared" si="175"/>
        <v>46042.333773148144</v>
      </c>
      <c r="P3718" t="s">
        <v>16539</v>
      </c>
      <c r="Q3718" s="2">
        <f t="shared" si="176"/>
        <v>46042.5078125</v>
      </c>
      <c r="R3718" t="s">
        <v>16539</v>
      </c>
      <c r="S3718" t="s">
        <v>30</v>
      </c>
      <c r="T37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18" s="5">
        <f>IF(tb_ship[[#This Row],[current_status]]&lt;&gt;"DELIVERED", "",
  ABS(tb_ship[[#This Row],[Formated_actual_delivery_timestamp]] - tb_ship[[#This Row],[Formatted_estimated_delivery_timestamp]])
)</f>
        <v>0.17403935185575392</v>
      </c>
      <c r="X3718">
        <v>2</v>
      </c>
      <c r="Y3718">
        <v>4</v>
      </c>
      <c r="Z3718" t="b">
        <v>0</v>
      </c>
    </row>
    <row r="3719" spans="1:26" hidden="1" x14ac:dyDescent="0.25">
      <c r="A3719" t="s">
        <v>16540</v>
      </c>
      <c r="B3719" t="s">
        <v>335</v>
      </c>
      <c r="C3719" t="s">
        <v>33</v>
      </c>
      <c r="D3719" t="s">
        <v>915</v>
      </c>
      <c r="E3719" t="s">
        <v>24</v>
      </c>
      <c r="F3719" t="s">
        <v>3451</v>
      </c>
      <c r="G3719" t="s">
        <v>249</v>
      </c>
      <c r="H3719" t="s">
        <v>3163</v>
      </c>
      <c r="I3719" t="b">
        <v>1</v>
      </c>
      <c r="J3719">
        <v>21.38</v>
      </c>
      <c r="K3719">
        <v>623.91</v>
      </c>
      <c r="L3719" t="s">
        <v>16541</v>
      </c>
      <c r="M3719" s="2">
        <f t="shared" si="174"/>
        <v>45961.013888888891</v>
      </c>
      <c r="N3719" t="s">
        <v>16542</v>
      </c>
      <c r="O3719" s="2">
        <f t="shared" si="175"/>
        <v>45967.439166666671</v>
      </c>
      <c r="P3719" t="s">
        <v>16543</v>
      </c>
      <c r="Q3719" s="2">
        <f t="shared" si="176"/>
        <v>45967.982835648152</v>
      </c>
      <c r="R3719" t="s">
        <v>16543</v>
      </c>
      <c r="S3719" t="s">
        <v>30</v>
      </c>
      <c r="T37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19" s="5">
        <f>IF(tb_ship[[#This Row],[current_status]]&lt;&gt;"DELIVERED", "",
  ABS(tb_ship[[#This Row],[Formated_actual_delivery_timestamp]] - tb_ship[[#This Row],[Formatted_estimated_delivery_timestamp]])
)</f>
        <v>0.54366898148145992</v>
      </c>
      <c r="X3719">
        <v>2</v>
      </c>
      <c r="Y3719">
        <v>4</v>
      </c>
      <c r="Z3719" t="b">
        <v>0</v>
      </c>
    </row>
    <row r="3720" spans="1:26" hidden="1" x14ac:dyDescent="0.25">
      <c r="A3720" t="s">
        <v>16544</v>
      </c>
      <c r="B3720" t="s">
        <v>67</v>
      </c>
      <c r="C3720" t="s">
        <v>33</v>
      </c>
      <c r="D3720" t="s">
        <v>44</v>
      </c>
      <c r="E3720" t="s">
        <v>52</v>
      </c>
      <c r="F3720" t="s">
        <v>45</v>
      </c>
      <c r="G3720" t="s">
        <v>53</v>
      </c>
      <c r="H3720" t="s">
        <v>86</v>
      </c>
      <c r="I3720" t="b">
        <v>1</v>
      </c>
      <c r="J3720">
        <v>8.85</v>
      </c>
      <c r="K3720">
        <v>212.46</v>
      </c>
      <c r="L3720" t="s">
        <v>16545</v>
      </c>
      <c r="M3720" s="2">
        <f t="shared" si="174"/>
        <v>45879.321527777778</v>
      </c>
      <c r="N3720" t="s">
        <v>16546</v>
      </c>
      <c r="O3720" s="2">
        <f t="shared" si="175"/>
        <v>45886.801145833328</v>
      </c>
      <c r="P3720" t="s">
        <v>16547</v>
      </c>
      <c r="Q3720" s="2">
        <f t="shared" si="176"/>
        <v>45887.466319444444</v>
      </c>
      <c r="R3720" t="s">
        <v>16547</v>
      </c>
      <c r="S3720" t="s">
        <v>30</v>
      </c>
      <c r="T37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0" s="5">
        <f>IF(tb_ship[[#This Row],[current_status]]&lt;&gt;"DELIVERED", "",
  ABS(tb_ship[[#This Row],[Formated_actual_delivery_timestamp]] - tb_ship[[#This Row],[Formatted_estimated_delivery_timestamp]])
)</f>
        <v>0.66517361111618811</v>
      </c>
      <c r="X3720">
        <v>3</v>
      </c>
      <c r="Y3720">
        <v>5</v>
      </c>
      <c r="Z3720" t="b">
        <v>0</v>
      </c>
    </row>
    <row r="3721" spans="1:26" hidden="1" x14ac:dyDescent="0.25">
      <c r="A3721" t="s">
        <v>16548</v>
      </c>
      <c r="B3721" t="s">
        <v>83</v>
      </c>
      <c r="C3721" t="s">
        <v>33</v>
      </c>
      <c r="D3721" t="s">
        <v>24</v>
      </c>
      <c r="E3721" t="s">
        <v>24</v>
      </c>
      <c r="F3721" t="s">
        <v>249</v>
      </c>
      <c r="G3721" t="s">
        <v>25</v>
      </c>
      <c r="H3721" t="s">
        <v>152</v>
      </c>
      <c r="I3721" t="b">
        <v>0</v>
      </c>
      <c r="J3721">
        <v>55.7</v>
      </c>
      <c r="K3721">
        <v>1330.57</v>
      </c>
      <c r="L3721" t="s">
        <v>16549</v>
      </c>
      <c r="M3721" s="2">
        <f t="shared" si="174"/>
        <v>45888.706250000003</v>
      </c>
      <c r="N3721" t="s">
        <v>16550</v>
      </c>
      <c r="O3721" s="2">
        <f t="shared" si="175"/>
        <v>45890.378692129627</v>
      </c>
      <c r="P3721" t="s">
        <v>16551</v>
      </c>
      <c r="Q3721" s="2">
        <f t="shared" si="176"/>
        <v>45890.878657407411</v>
      </c>
      <c r="R3721" t="s">
        <v>16552</v>
      </c>
      <c r="S3721" t="s">
        <v>30</v>
      </c>
      <c r="T37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1" s="5">
        <f>IF(tb_ship[[#This Row],[current_status]]&lt;&gt;"DELIVERED", "",
  ABS(tb_ship[[#This Row],[Formated_actual_delivery_timestamp]] - tb_ship[[#This Row],[Formatted_estimated_delivery_timestamp]])
)</f>
        <v>0.49996527778421296</v>
      </c>
      <c r="X3721">
        <v>3</v>
      </c>
      <c r="Y3721">
        <v>2</v>
      </c>
      <c r="Z3721" t="b">
        <v>0</v>
      </c>
    </row>
    <row r="3722" spans="1:26" hidden="1" x14ac:dyDescent="0.25">
      <c r="A3722" t="s">
        <v>16553</v>
      </c>
      <c r="B3722" t="s">
        <v>3176</v>
      </c>
      <c r="C3722" t="s">
        <v>33</v>
      </c>
      <c r="D3722" t="s">
        <v>24</v>
      </c>
      <c r="E3722" t="s">
        <v>24</v>
      </c>
      <c r="F3722" t="s">
        <v>524</v>
      </c>
      <c r="G3722" t="s">
        <v>128</v>
      </c>
      <c r="H3722" t="s">
        <v>152</v>
      </c>
      <c r="I3722" t="b">
        <v>0</v>
      </c>
      <c r="J3722">
        <v>2.39</v>
      </c>
      <c r="K3722">
        <v>70.75</v>
      </c>
      <c r="L3722" t="s">
        <v>16554</v>
      </c>
      <c r="M3722" s="2">
        <f t="shared" si="174"/>
        <v>45838.597916666666</v>
      </c>
      <c r="N3722" t="s">
        <v>16555</v>
      </c>
      <c r="O3722" s="2">
        <f t="shared" si="175"/>
        <v>45840.887534722227</v>
      </c>
      <c r="P3722" t="s">
        <v>16556</v>
      </c>
      <c r="Q3722" s="2">
        <f t="shared" si="176"/>
        <v>45840.997175925928</v>
      </c>
      <c r="R3722" t="s">
        <v>16556</v>
      </c>
      <c r="S3722" t="s">
        <v>30</v>
      </c>
      <c r="T37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2" s="5">
        <f>IF(tb_ship[[#This Row],[current_status]]&lt;&gt;"DELIVERED", "",
  ABS(tb_ship[[#This Row],[Formated_actual_delivery_timestamp]] - tb_ship[[#This Row],[Formatted_estimated_delivery_timestamp]])
)</f>
        <v>0.10964120370044839</v>
      </c>
      <c r="X3722">
        <v>1</v>
      </c>
      <c r="Y3722">
        <v>1</v>
      </c>
      <c r="Z3722" t="b">
        <v>0</v>
      </c>
    </row>
    <row r="3723" spans="1:26" hidden="1" x14ac:dyDescent="0.25">
      <c r="A3723" t="s">
        <v>16557</v>
      </c>
      <c r="B3723" t="s">
        <v>67</v>
      </c>
      <c r="C3723" t="s">
        <v>33</v>
      </c>
      <c r="D3723" t="s">
        <v>52</v>
      </c>
      <c r="E3723" t="s">
        <v>173</v>
      </c>
      <c r="F3723" t="s">
        <v>329</v>
      </c>
      <c r="G3723" t="s">
        <v>460</v>
      </c>
      <c r="H3723" t="s">
        <v>859</v>
      </c>
      <c r="I3723" t="b">
        <v>0</v>
      </c>
      <c r="J3723">
        <v>1.7</v>
      </c>
      <c r="K3723">
        <v>137.99</v>
      </c>
      <c r="L3723" t="s">
        <v>16558</v>
      </c>
      <c r="M3723" s="2">
        <f t="shared" si="174"/>
        <v>46055.327777777777</v>
      </c>
      <c r="N3723" t="s">
        <v>16559</v>
      </c>
      <c r="O3723" s="2">
        <f t="shared" si="175"/>
        <v>46062.564201388894</v>
      </c>
      <c r="P3723" t="s">
        <v>16560</v>
      </c>
      <c r="Q3723" s="2">
        <f t="shared" si="176"/>
        <v>46062.239803240744</v>
      </c>
      <c r="R3723" t="s">
        <v>16560</v>
      </c>
      <c r="S3723" t="s">
        <v>30</v>
      </c>
      <c r="T37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23" s="5">
        <f>IF(tb_ship[[#This Row],[current_status]]&lt;&gt;"DELIVERED", "",
  ABS(tb_ship[[#This Row],[Formated_actual_delivery_timestamp]] - tb_ship[[#This Row],[Formatted_estimated_delivery_timestamp]])
)</f>
        <v>0.32439814815006685</v>
      </c>
      <c r="X3723">
        <v>4</v>
      </c>
      <c r="Y3723">
        <v>2</v>
      </c>
      <c r="Z3723" t="b">
        <v>0</v>
      </c>
    </row>
    <row r="3724" spans="1:26" hidden="1" x14ac:dyDescent="0.25">
      <c r="A3724" t="s">
        <v>16561</v>
      </c>
      <c r="B3724" t="s">
        <v>168</v>
      </c>
      <c r="C3724" t="s">
        <v>51</v>
      </c>
      <c r="D3724" t="s">
        <v>24</v>
      </c>
      <c r="E3724" t="s">
        <v>44</v>
      </c>
      <c r="F3724" t="s">
        <v>407</v>
      </c>
      <c r="G3724" t="s">
        <v>280</v>
      </c>
      <c r="H3724" t="s">
        <v>391</v>
      </c>
      <c r="I3724" t="b">
        <v>1</v>
      </c>
      <c r="J3724">
        <v>8.44</v>
      </c>
      <c r="K3724">
        <v>228.1</v>
      </c>
      <c r="L3724" t="s">
        <v>16562</v>
      </c>
      <c r="M3724" s="2">
        <f t="shared" si="174"/>
        <v>45991.879861111112</v>
      </c>
      <c r="N3724" t="s">
        <v>16563</v>
      </c>
      <c r="O3724" s="2">
        <f t="shared" si="175"/>
        <v>45998.694872685184</v>
      </c>
      <c r="P3724" t="s">
        <v>16564</v>
      </c>
      <c r="Q3724" s="2">
        <f t="shared" si="176"/>
        <v>45999.000543981485</v>
      </c>
      <c r="R3724" t="s">
        <v>16565</v>
      </c>
      <c r="S3724" t="s">
        <v>30</v>
      </c>
      <c r="T37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4" s="5">
        <f>IF(tb_ship[[#This Row],[current_status]]&lt;&gt;"DELIVERED", "",
  ABS(tb_ship[[#This Row],[Formated_actual_delivery_timestamp]] - tb_ship[[#This Row],[Formatted_estimated_delivery_timestamp]])
)</f>
        <v>0.30567129630071577</v>
      </c>
      <c r="X3724">
        <v>2</v>
      </c>
      <c r="Y3724">
        <v>3</v>
      </c>
      <c r="Z3724" t="b">
        <v>0</v>
      </c>
    </row>
    <row r="3725" spans="1:26" hidden="1" x14ac:dyDescent="0.25">
      <c r="A3725" t="s">
        <v>16566</v>
      </c>
      <c r="B3725" t="s">
        <v>512</v>
      </c>
      <c r="C3725" t="s">
        <v>51</v>
      </c>
      <c r="D3725" t="s">
        <v>116</v>
      </c>
      <c r="E3725" t="s">
        <v>24</v>
      </c>
      <c r="F3725" t="s">
        <v>118</v>
      </c>
      <c r="G3725" t="s">
        <v>102</v>
      </c>
      <c r="H3725" t="s">
        <v>377</v>
      </c>
      <c r="I3725" t="b">
        <v>1</v>
      </c>
      <c r="J3725">
        <v>2.96</v>
      </c>
      <c r="K3725">
        <v>193.45</v>
      </c>
      <c r="L3725" t="s">
        <v>16567</v>
      </c>
      <c r="M3725" s="2">
        <f t="shared" si="174"/>
        <v>45949.580555555556</v>
      </c>
      <c r="N3725" t="s">
        <v>16568</v>
      </c>
      <c r="O3725" s="2">
        <f t="shared" si="175"/>
        <v>45955.192280092589</v>
      </c>
      <c r="P3725" t="s">
        <v>16569</v>
      </c>
      <c r="Q3725" s="2">
        <f t="shared" si="176"/>
        <v>45955.043668981481</v>
      </c>
      <c r="R3725" t="s">
        <v>16569</v>
      </c>
      <c r="S3725" t="s">
        <v>30</v>
      </c>
      <c r="T37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25" s="5">
        <f>IF(tb_ship[[#This Row],[current_status]]&lt;&gt;"DELIVERED", "",
  ABS(tb_ship[[#This Row],[Formated_actual_delivery_timestamp]] - tb_ship[[#This Row],[Formatted_estimated_delivery_timestamp]])
)</f>
        <v>0.14861111110803904</v>
      </c>
      <c r="X3725">
        <v>2</v>
      </c>
      <c r="Y3725">
        <v>3</v>
      </c>
      <c r="Z3725" t="b">
        <v>0</v>
      </c>
    </row>
    <row r="3726" spans="1:26" hidden="1" x14ac:dyDescent="0.25">
      <c r="A3726" t="s">
        <v>16570</v>
      </c>
      <c r="B3726" t="s">
        <v>186</v>
      </c>
      <c r="C3726" t="s">
        <v>33</v>
      </c>
      <c r="D3726" t="s">
        <v>24</v>
      </c>
      <c r="E3726" t="s">
        <v>24</v>
      </c>
      <c r="F3726" t="s">
        <v>68</v>
      </c>
      <c r="G3726" t="s">
        <v>189</v>
      </c>
      <c r="H3726" t="s">
        <v>69</v>
      </c>
      <c r="I3726" t="b">
        <v>0</v>
      </c>
      <c r="J3726">
        <v>9.77</v>
      </c>
      <c r="K3726">
        <v>813.85</v>
      </c>
      <c r="L3726" t="s">
        <v>16571</v>
      </c>
      <c r="M3726" s="2">
        <f t="shared" si="174"/>
        <v>46063.017361111117</v>
      </c>
      <c r="N3726" t="s">
        <v>16572</v>
      </c>
      <c r="O3726" s="2">
        <f t="shared" si="175"/>
        <v>46066.084467592591</v>
      </c>
      <c r="P3726" t="s">
        <v>16573</v>
      </c>
      <c r="Q3726" s="2">
        <f t="shared" si="176"/>
        <v>46066.13967592593</v>
      </c>
      <c r="R3726" t="s">
        <v>16574</v>
      </c>
      <c r="S3726" t="s">
        <v>30</v>
      </c>
      <c r="T37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6" s="5">
        <f>IF(tb_ship[[#This Row],[current_status]]&lt;&gt;"DELIVERED", "",
  ABS(tb_ship[[#This Row],[Formated_actual_delivery_timestamp]] - tb_ship[[#This Row],[Formatted_estimated_delivery_timestamp]])
)</f>
        <v>5.5208333338669036E-2</v>
      </c>
      <c r="X3726">
        <v>1</v>
      </c>
      <c r="Y3726">
        <v>1</v>
      </c>
      <c r="Z3726" t="b">
        <v>0</v>
      </c>
    </row>
    <row r="3727" spans="1:26" hidden="1" x14ac:dyDescent="0.25">
      <c r="A3727" t="s">
        <v>16575</v>
      </c>
      <c r="B3727" t="s">
        <v>203</v>
      </c>
      <c r="C3727" t="s">
        <v>51</v>
      </c>
      <c r="D3727" t="s">
        <v>59</v>
      </c>
      <c r="E3727" t="s">
        <v>52</v>
      </c>
      <c r="F3727" t="s">
        <v>160</v>
      </c>
      <c r="G3727" t="s">
        <v>76</v>
      </c>
      <c r="H3727" t="s">
        <v>162</v>
      </c>
      <c r="I3727" t="b">
        <v>0</v>
      </c>
      <c r="J3727">
        <v>118.82</v>
      </c>
      <c r="K3727">
        <v>5893.7</v>
      </c>
      <c r="L3727" t="s">
        <v>16576</v>
      </c>
      <c r="M3727" s="2">
        <f t="shared" si="174"/>
        <v>45869.563888888893</v>
      </c>
      <c r="N3727" t="s">
        <v>16577</v>
      </c>
      <c r="O3727" s="2">
        <f t="shared" si="175"/>
        <v>45874.695891203708</v>
      </c>
      <c r="P3727" t="s">
        <v>16578</v>
      </c>
      <c r="Q3727" s="2">
        <f t="shared" si="176"/>
        <v>45874.341666666667</v>
      </c>
      <c r="R3727" t="s">
        <v>16578</v>
      </c>
      <c r="S3727" t="s">
        <v>30</v>
      </c>
      <c r="T37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27" s="5">
        <f>IF(tb_ship[[#This Row],[current_status]]&lt;&gt;"DELIVERED", "",
  ABS(tb_ship[[#This Row],[Formated_actual_delivery_timestamp]] - tb_ship[[#This Row],[Formatted_estimated_delivery_timestamp]])
)</f>
        <v>0.35422453704086365</v>
      </c>
      <c r="X3727">
        <v>2</v>
      </c>
      <c r="Y3727">
        <v>4</v>
      </c>
      <c r="Z3727" t="b">
        <v>0</v>
      </c>
    </row>
    <row r="3728" spans="1:26" hidden="1" x14ac:dyDescent="0.25">
      <c r="A3728" t="s">
        <v>16579</v>
      </c>
      <c r="B3728" t="s">
        <v>99</v>
      </c>
      <c r="C3728" t="s">
        <v>23</v>
      </c>
      <c r="D3728" t="s">
        <v>24</v>
      </c>
      <c r="E3728" t="s">
        <v>44</v>
      </c>
      <c r="F3728" t="s">
        <v>35</v>
      </c>
      <c r="G3728" t="s">
        <v>117</v>
      </c>
      <c r="I3728" t="b">
        <v>1</v>
      </c>
      <c r="J3728">
        <v>8.14</v>
      </c>
      <c r="K3728">
        <v>203.97</v>
      </c>
      <c r="L3728" t="s">
        <v>16580</v>
      </c>
      <c r="M3728" s="2">
        <f t="shared" si="174"/>
        <v>45850.666666666672</v>
      </c>
      <c r="N3728" t="s">
        <v>16581</v>
      </c>
      <c r="O3728" s="2">
        <f t="shared" si="175"/>
        <v>45854.225127314814</v>
      </c>
      <c r="P3728" t="s">
        <v>16582</v>
      </c>
      <c r="Q3728" s="2">
        <f t="shared" si="176"/>
        <v>45854.569027777783</v>
      </c>
      <c r="R3728" t="s">
        <v>16583</v>
      </c>
      <c r="S3728" t="s">
        <v>30</v>
      </c>
      <c r="T37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28" s="5">
        <f>IF(tb_ship[[#This Row],[current_status]]&lt;&gt;"DELIVERED", "",
  ABS(tb_ship[[#This Row],[Formated_actual_delivery_timestamp]] - tb_ship[[#This Row],[Formatted_estimated_delivery_timestamp]])
)</f>
        <v>0.34390046296903165</v>
      </c>
      <c r="X3728">
        <v>2</v>
      </c>
      <c r="Y3728">
        <v>5</v>
      </c>
      <c r="Z3728" t="b">
        <v>0</v>
      </c>
    </row>
    <row r="3729" spans="1:26" hidden="1" x14ac:dyDescent="0.25">
      <c r="A3729" t="s">
        <v>16584</v>
      </c>
      <c r="B3729" t="s">
        <v>99</v>
      </c>
      <c r="C3729" t="s">
        <v>33</v>
      </c>
      <c r="D3729" t="s">
        <v>24</v>
      </c>
      <c r="E3729" t="s">
        <v>44</v>
      </c>
      <c r="F3729" t="s">
        <v>35</v>
      </c>
      <c r="G3729" t="s">
        <v>135</v>
      </c>
      <c r="H3729" t="s">
        <v>735</v>
      </c>
      <c r="I3729" t="b">
        <v>1</v>
      </c>
      <c r="J3729">
        <v>9.25</v>
      </c>
      <c r="K3729">
        <v>274.45</v>
      </c>
      <c r="L3729" t="s">
        <v>16585</v>
      </c>
      <c r="M3729" s="2">
        <f t="shared" si="174"/>
        <v>45822.754861111112</v>
      </c>
      <c r="N3729" t="s">
        <v>16586</v>
      </c>
      <c r="O3729" s="2">
        <f t="shared" si="175"/>
        <v>45830.116469907407</v>
      </c>
      <c r="Q3729" s="2" t="str">
        <f t="shared" si="176"/>
        <v/>
      </c>
      <c r="R3729" t="s">
        <v>16587</v>
      </c>
      <c r="S3729" t="s">
        <v>673</v>
      </c>
      <c r="T37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29" s="5" t="str">
        <f>IF(tb_ship[[#This Row],[current_status]]&lt;&gt;"DELIVERED", "",
  ABS(tb_ship[[#This Row],[Formated_actual_delivery_timestamp]] - tb_ship[[#This Row],[Formatted_estimated_delivery_timestamp]])
)</f>
        <v/>
      </c>
      <c r="V3729" t="s">
        <v>1151</v>
      </c>
      <c r="W3729" t="s">
        <v>381</v>
      </c>
      <c r="X3729">
        <v>4</v>
      </c>
      <c r="Y3729">
        <v>5</v>
      </c>
      <c r="Z3729" t="b">
        <v>1</v>
      </c>
    </row>
    <row r="3730" spans="1:26" hidden="1" x14ac:dyDescent="0.25">
      <c r="A3730" t="s">
        <v>16588</v>
      </c>
      <c r="B3730" t="s">
        <v>99</v>
      </c>
      <c r="C3730" t="s">
        <v>33</v>
      </c>
      <c r="D3730" t="s">
        <v>52</v>
      </c>
      <c r="E3730" t="s">
        <v>59</v>
      </c>
      <c r="F3730" t="s">
        <v>60</v>
      </c>
      <c r="G3730" t="s">
        <v>313</v>
      </c>
      <c r="H3730" t="s">
        <v>314</v>
      </c>
      <c r="I3730" t="b">
        <v>0</v>
      </c>
      <c r="J3730">
        <v>13.77</v>
      </c>
      <c r="K3730">
        <v>738.68</v>
      </c>
      <c r="L3730" t="s">
        <v>16589</v>
      </c>
      <c r="M3730" s="2">
        <f t="shared" si="174"/>
        <v>45841.338194444448</v>
      </c>
      <c r="N3730" t="s">
        <v>16590</v>
      </c>
      <c r="O3730" s="2">
        <f t="shared" si="175"/>
        <v>45849.579224537039</v>
      </c>
      <c r="P3730" t="s">
        <v>16591</v>
      </c>
      <c r="Q3730" s="2">
        <f t="shared" si="176"/>
        <v>45849.680150462962</v>
      </c>
      <c r="R3730" t="s">
        <v>16591</v>
      </c>
      <c r="S3730" t="s">
        <v>30</v>
      </c>
      <c r="T37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30" s="5">
        <f>IF(tb_ship[[#This Row],[current_status]]&lt;&gt;"DELIVERED", "",
  ABS(tb_ship[[#This Row],[Formated_actual_delivery_timestamp]] - tb_ship[[#This Row],[Formatted_estimated_delivery_timestamp]])
)</f>
        <v>0.10092592592263827</v>
      </c>
      <c r="X3730">
        <v>2</v>
      </c>
      <c r="Y3730">
        <v>3</v>
      </c>
      <c r="Z3730" t="b">
        <v>0</v>
      </c>
    </row>
    <row r="3731" spans="1:26" hidden="1" x14ac:dyDescent="0.25">
      <c r="A3731" t="s">
        <v>16592</v>
      </c>
      <c r="B3731" t="s">
        <v>186</v>
      </c>
      <c r="C3731" t="s">
        <v>43</v>
      </c>
      <c r="D3731" t="s">
        <v>187</v>
      </c>
      <c r="E3731" t="s">
        <v>24</v>
      </c>
      <c r="F3731" t="s">
        <v>801</v>
      </c>
      <c r="G3731" t="s">
        <v>25</v>
      </c>
      <c r="H3731" t="s">
        <v>927</v>
      </c>
      <c r="I3731" t="b">
        <v>1</v>
      </c>
      <c r="J3731">
        <v>5.62</v>
      </c>
      <c r="K3731">
        <v>403.3</v>
      </c>
      <c r="L3731" t="s">
        <v>16593</v>
      </c>
      <c r="M3731" s="2">
        <f t="shared" si="174"/>
        <v>45829.191666666666</v>
      </c>
      <c r="N3731" t="s">
        <v>16594</v>
      </c>
      <c r="O3731" s="2">
        <f t="shared" si="175"/>
        <v>45834.99113425926</v>
      </c>
      <c r="P3731" t="s">
        <v>16595</v>
      </c>
      <c r="Q3731" s="2">
        <f t="shared" si="176"/>
        <v>45835.155914351853</v>
      </c>
      <c r="R3731" t="s">
        <v>16595</v>
      </c>
      <c r="S3731" t="s">
        <v>30</v>
      </c>
      <c r="T37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31" s="5">
        <f>IF(tb_ship[[#This Row],[current_status]]&lt;&gt;"DELIVERED", "",
  ABS(tb_ship[[#This Row],[Formated_actual_delivery_timestamp]] - tb_ship[[#This Row],[Formatted_estimated_delivery_timestamp]])
)</f>
        <v>0.16478009259299142</v>
      </c>
      <c r="X3731">
        <v>5</v>
      </c>
      <c r="Y3731">
        <v>3</v>
      </c>
      <c r="Z3731" t="b">
        <v>0</v>
      </c>
    </row>
    <row r="3732" spans="1:26" hidden="1" x14ac:dyDescent="0.25">
      <c r="A3732" t="s">
        <v>16596</v>
      </c>
      <c r="B3732" t="s">
        <v>168</v>
      </c>
      <c r="C3732" t="s">
        <v>51</v>
      </c>
      <c r="D3732" t="s">
        <v>59</v>
      </c>
      <c r="E3732" t="s">
        <v>52</v>
      </c>
      <c r="F3732" t="s">
        <v>471</v>
      </c>
      <c r="G3732" t="s">
        <v>329</v>
      </c>
      <c r="I3732" t="b">
        <v>0</v>
      </c>
      <c r="J3732">
        <v>3.92</v>
      </c>
      <c r="K3732">
        <v>237.53</v>
      </c>
      <c r="L3732" t="s">
        <v>16597</v>
      </c>
      <c r="M3732" s="2">
        <f t="shared" si="174"/>
        <v>45890.465972222228</v>
      </c>
      <c r="N3732" t="s">
        <v>16598</v>
      </c>
      <c r="O3732" s="2">
        <f t="shared" si="175"/>
        <v>45893.585138888891</v>
      </c>
      <c r="P3732" t="s">
        <v>16599</v>
      </c>
      <c r="Q3732" s="2">
        <f t="shared" si="176"/>
        <v>45893.730798611112</v>
      </c>
      <c r="R3732" t="s">
        <v>16599</v>
      </c>
      <c r="S3732" t="s">
        <v>30</v>
      </c>
      <c r="T37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32" s="5">
        <f>IF(tb_ship[[#This Row],[current_status]]&lt;&gt;"DELIVERED", "",
  ABS(tb_ship[[#This Row],[Formated_actual_delivery_timestamp]] - tb_ship[[#This Row],[Formatted_estimated_delivery_timestamp]])
)</f>
        <v>0.14565972222044365</v>
      </c>
      <c r="X3732">
        <v>1</v>
      </c>
      <c r="Y3732">
        <v>2</v>
      </c>
      <c r="Z3732" t="b">
        <v>0</v>
      </c>
    </row>
    <row r="3733" spans="1:26" hidden="1" x14ac:dyDescent="0.25">
      <c r="A3733" t="s">
        <v>16600</v>
      </c>
      <c r="B3733" t="s">
        <v>58</v>
      </c>
      <c r="C3733" t="s">
        <v>23</v>
      </c>
      <c r="D3733" t="s">
        <v>24</v>
      </c>
      <c r="E3733" t="s">
        <v>24</v>
      </c>
      <c r="F3733" t="s">
        <v>883</v>
      </c>
      <c r="G3733" t="s">
        <v>128</v>
      </c>
      <c r="H3733" t="s">
        <v>26</v>
      </c>
      <c r="I3733" t="b">
        <v>0</v>
      </c>
      <c r="J3733">
        <v>24.54</v>
      </c>
      <c r="K3733">
        <v>510.42</v>
      </c>
      <c r="L3733" t="s">
        <v>16601</v>
      </c>
      <c r="M3733" s="2">
        <f t="shared" si="174"/>
        <v>45996.61041666667</v>
      </c>
      <c r="N3733" t="s">
        <v>16602</v>
      </c>
      <c r="O3733" s="2">
        <f t="shared" si="175"/>
        <v>45998.320543981485</v>
      </c>
      <c r="P3733" t="s">
        <v>16603</v>
      </c>
      <c r="Q3733" s="2">
        <f t="shared" si="176"/>
        <v>45998.189016203702</v>
      </c>
      <c r="R3733" t="s">
        <v>16604</v>
      </c>
      <c r="S3733" t="s">
        <v>30</v>
      </c>
      <c r="T37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33" s="5">
        <f>IF(tb_ship[[#This Row],[current_status]]&lt;&gt;"DELIVERED", "",
  ABS(tb_ship[[#This Row],[Formated_actual_delivery_timestamp]] - tb_ship[[#This Row],[Formatted_estimated_delivery_timestamp]])
)</f>
        <v>0.1315277777830488</v>
      </c>
      <c r="X3733">
        <v>2</v>
      </c>
      <c r="Y3733">
        <v>1</v>
      </c>
      <c r="Z3733" t="b">
        <v>0</v>
      </c>
    </row>
    <row r="3734" spans="1:26" hidden="1" x14ac:dyDescent="0.25">
      <c r="A3734" t="s">
        <v>16605</v>
      </c>
      <c r="B3734" t="s">
        <v>125</v>
      </c>
      <c r="C3734" t="s">
        <v>51</v>
      </c>
      <c r="D3734" t="s">
        <v>44</v>
      </c>
      <c r="E3734" t="s">
        <v>24</v>
      </c>
      <c r="F3734" t="s">
        <v>45</v>
      </c>
      <c r="G3734" t="s">
        <v>407</v>
      </c>
      <c r="H3734" t="s">
        <v>110</v>
      </c>
      <c r="I3734" t="b">
        <v>1</v>
      </c>
      <c r="J3734">
        <v>13.13</v>
      </c>
      <c r="K3734">
        <v>87.22</v>
      </c>
      <c r="L3734" t="s">
        <v>16606</v>
      </c>
      <c r="M3734" s="2">
        <f t="shared" si="174"/>
        <v>45999.25277777778</v>
      </c>
      <c r="N3734" t="s">
        <v>16607</v>
      </c>
      <c r="O3734" s="2">
        <f t="shared" si="175"/>
        <v>46006.0777662037</v>
      </c>
      <c r="P3734" t="s">
        <v>16608</v>
      </c>
      <c r="Q3734" s="2">
        <f t="shared" si="176"/>
        <v>46005.867997685185</v>
      </c>
      <c r="R3734" t="s">
        <v>16608</v>
      </c>
      <c r="S3734" t="s">
        <v>30</v>
      </c>
      <c r="T3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34" s="5">
        <f>IF(tb_ship[[#This Row],[current_status]]&lt;&gt;"DELIVERED", "",
  ABS(tb_ship[[#This Row],[Formated_actual_delivery_timestamp]] - tb_ship[[#This Row],[Formatted_estimated_delivery_timestamp]])
)</f>
        <v>0.20976851851446554</v>
      </c>
      <c r="X3734">
        <v>2</v>
      </c>
      <c r="Y3734">
        <v>3</v>
      </c>
      <c r="Z3734" t="b">
        <v>0</v>
      </c>
    </row>
    <row r="3735" spans="1:26" hidden="1" x14ac:dyDescent="0.25">
      <c r="A3735" t="s">
        <v>16609</v>
      </c>
      <c r="B3735" t="s">
        <v>32</v>
      </c>
      <c r="C3735" t="s">
        <v>43</v>
      </c>
      <c r="D3735" t="s">
        <v>24</v>
      </c>
      <c r="E3735" t="s">
        <v>34</v>
      </c>
      <c r="F3735" t="s">
        <v>249</v>
      </c>
      <c r="G3735" t="s">
        <v>36</v>
      </c>
      <c r="H3735" t="s">
        <v>3260</v>
      </c>
      <c r="I3735" t="b">
        <v>1</v>
      </c>
      <c r="J3735">
        <v>6.92</v>
      </c>
      <c r="K3735">
        <v>224.26</v>
      </c>
      <c r="L3735" t="s">
        <v>16610</v>
      </c>
      <c r="M3735" s="2">
        <f t="shared" si="174"/>
        <v>46041.835416666669</v>
      </c>
      <c r="N3735" t="s">
        <v>16611</v>
      </c>
      <c r="O3735" s="2">
        <f t="shared" si="175"/>
        <v>46049.687592592592</v>
      </c>
      <c r="Q3735" s="2" t="str">
        <f t="shared" si="176"/>
        <v/>
      </c>
      <c r="R3735" t="s">
        <v>16612</v>
      </c>
      <c r="S3735" t="s">
        <v>140</v>
      </c>
      <c r="T37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35" s="5" t="str">
        <f>IF(tb_ship[[#This Row],[current_status]]&lt;&gt;"DELIVERED", "",
  ABS(tb_ship[[#This Row],[Formated_actual_delivery_timestamp]] - tb_ship[[#This Row],[Formatted_estimated_delivery_timestamp]])
)</f>
        <v/>
      </c>
      <c r="V3735" t="s">
        <v>4848</v>
      </c>
      <c r="X3735">
        <v>10</v>
      </c>
      <c r="Y3735">
        <v>5</v>
      </c>
      <c r="Z3735" t="b">
        <v>1</v>
      </c>
    </row>
    <row r="3736" spans="1:26" hidden="1" x14ac:dyDescent="0.25">
      <c r="A3736" t="s">
        <v>16613</v>
      </c>
      <c r="B3736" t="s">
        <v>203</v>
      </c>
      <c r="C3736" t="s">
        <v>33</v>
      </c>
      <c r="D3736" t="s">
        <v>173</v>
      </c>
      <c r="E3736" t="s">
        <v>52</v>
      </c>
      <c r="F3736" t="s">
        <v>421</v>
      </c>
      <c r="G3736" t="s">
        <v>53</v>
      </c>
      <c r="H3736" t="s">
        <v>292</v>
      </c>
      <c r="I3736" t="b">
        <v>0</v>
      </c>
      <c r="J3736">
        <v>11.56</v>
      </c>
      <c r="K3736">
        <v>316.51</v>
      </c>
      <c r="L3736" t="s">
        <v>16614</v>
      </c>
      <c r="M3736" s="2">
        <f t="shared" si="174"/>
        <v>45946.51944444445</v>
      </c>
      <c r="N3736" t="s">
        <v>16615</v>
      </c>
      <c r="O3736" s="2">
        <f t="shared" si="175"/>
        <v>45953.114942129629</v>
      </c>
      <c r="P3736" t="s">
        <v>16616</v>
      </c>
      <c r="Q3736" s="2">
        <f t="shared" si="176"/>
        <v>45953.568796296298</v>
      </c>
      <c r="R3736" t="s">
        <v>16616</v>
      </c>
      <c r="S3736" t="s">
        <v>30</v>
      </c>
      <c r="T37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36" s="5">
        <f>IF(tb_ship[[#This Row],[current_status]]&lt;&gt;"DELIVERED", "",
  ABS(tb_ship[[#This Row],[Formated_actual_delivery_timestamp]] - tb_ship[[#This Row],[Formatted_estimated_delivery_timestamp]])
)</f>
        <v>0.45385416666977108</v>
      </c>
      <c r="X3736">
        <v>1</v>
      </c>
      <c r="Y3736">
        <v>3</v>
      </c>
      <c r="Z3736" t="b">
        <v>0</v>
      </c>
    </row>
    <row r="3737" spans="1:26" hidden="1" x14ac:dyDescent="0.25">
      <c r="A3737" t="s">
        <v>16617</v>
      </c>
      <c r="B3737" t="s">
        <v>58</v>
      </c>
      <c r="C3737" t="s">
        <v>43</v>
      </c>
      <c r="D3737" t="s">
        <v>116</v>
      </c>
      <c r="E3737" t="s">
        <v>24</v>
      </c>
      <c r="F3737" t="s">
        <v>1405</v>
      </c>
      <c r="G3737" t="s">
        <v>93</v>
      </c>
      <c r="H3737" t="s">
        <v>377</v>
      </c>
      <c r="I3737" t="b">
        <v>1</v>
      </c>
      <c r="J3737">
        <v>3.14</v>
      </c>
      <c r="K3737">
        <v>78.39</v>
      </c>
      <c r="L3737" t="s">
        <v>16618</v>
      </c>
      <c r="M3737" s="2">
        <f t="shared" si="174"/>
        <v>45960.70208333333</v>
      </c>
      <c r="N3737" t="s">
        <v>16619</v>
      </c>
      <c r="O3737" s="2">
        <f t="shared" si="175"/>
        <v>45972.473287037035</v>
      </c>
      <c r="P3737" t="s">
        <v>16620</v>
      </c>
      <c r="Q3737" s="2">
        <f t="shared" si="176"/>
        <v>45972.267233796294</v>
      </c>
      <c r="R3737" t="s">
        <v>16620</v>
      </c>
      <c r="S3737" t="s">
        <v>30</v>
      </c>
      <c r="T37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37" s="5">
        <f>IF(tb_ship[[#This Row],[current_status]]&lt;&gt;"DELIVERED", "",
  ABS(tb_ship[[#This Row],[Formated_actual_delivery_timestamp]] - tb_ship[[#This Row],[Formatted_estimated_delivery_timestamp]])
)</f>
        <v>0.20605324074131204</v>
      </c>
      <c r="X3737">
        <v>2</v>
      </c>
      <c r="Y3737">
        <v>2</v>
      </c>
      <c r="Z3737" t="b">
        <v>0</v>
      </c>
    </row>
    <row r="3738" spans="1:26" hidden="1" x14ac:dyDescent="0.25">
      <c r="A3738" t="s">
        <v>16621</v>
      </c>
      <c r="B3738" t="s">
        <v>1362</v>
      </c>
      <c r="C3738" t="s">
        <v>33</v>
      </c>
      <c r="D3738" t="s">
        <v>915</v>
      </c>
      <c r="E3738" t="s">
        <v>24</v>
      </c>
      <c r="F3738" t="s">
        <v>1180</v>
      </c>
      <c r="G3738" t="s">
        <v>35</v>
      </c>
      <c r="H3738" t="s">
        <v>3163</v>
      </c>
      <c r="I3738" t="b">
        <v>1</v>
      </c>
      <c r="J3738">
        <v>8.0299999999999994</v>
      </c>
      <c r="K3738">
        <v>239.76</v>
      </c>
      <c r="L3738" t="s">
        <v>16622</v>
      </c>
      <c r="M3738" s="2">
        <f t="shared" si="174"/>
        <v>45881.731250000004</v>
      </c>
      <c r="N3738" t="s">
        <v>16623</v>
      </c>
      <c r="O3738" s="2">
        <f t="shared" si="175"/>
        <v>45884.66918981482</v>
      </c>
      <c r="P3738" t="s">
        <v>16624</v>
      </c>
      <c r="Q3738" s="2">
        <f t="shared" si="176"/>
        <v>45884.409537037041</v>
      </c>
      <c r="R3738" t="s">
        <v>16624</v>
      </c>
      <c r="S3738" t="s">
        <v>30</v>
      </c>
      <c r="T37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38" s="5">
        <f>IF(tb_ship[[#This Row],[current_status]]&lt;&gt;"DELIVERED", "",
  ABS(tb_ship[[#This Row],[Formated_actual_delivery_timestamp]] - tb_ship[[#This Row],[Formatted_estimated_delivery_timestamp]])
)</f>
        <v>0.25965277777868323</v>
      </c>
      <c r="X3738">
        <v>5</v>
      </c>
      <c r="Y3738">
        <v>3</v>
      </c>
      <c r="Z3738" t="b">
        <v>0</v>
      </c>
    </row>
    <row r="3739" spans="1:26" hidden="1" x14ac:dyDescent="0.25">
      <c r="A3739" t="s">
        <v>16625</v>
      </c>
      <c r="B3739" t="s">
        <v>279</v>
      </c>
      <c r="C3739" t="s">
        <v>51</v>
      </c>
      <c r="D3739" t="s">
        <v>301</v>
      </c>
      <c r="E3739" t="s">
        <v>24</v>
      </c>
      <c r="F3739" t="s">
        <v>302</v>
      </c>
      <c r="G3739" t="s">
        <v>249</v>
      </c>
      <c r="H3739" t="s">
        <v>303</v>
      </c>
      <c r="I3739" t="b">
        <v>1</v>
      </c>
      <c r="J3739">
        <v>11.39</v>
      </c>
      <c r="K3739">
        <v>304.89999999999998</v>
      </c>
      <c r="L3739" t="s">
        <v>16626</v>
      </c>
      <c r="M3739" s="2">
        <f t="shared" si="174"/>
        <v>45847.630555555559</v>
      </c>
      <c r="N3739" t="s">
        <v>16627</v>
      </c>
      <c r="O3739" s="2">
        <f t="shared" si="175"/>
        <v>45854.677106481482</v>
      </c>
      <c r="P3739" t="s">
        <v>16628</v>
      </c>
      <c r="Q3739" s="2">
        <f t="shared" si="176"/>
        <v>45854.924664351849</v>
      </c>
      <c r="R3739" t="s">
        <v>16629</v>
      </c>
      <c r="S3739" t="s">
        <v>30</v>
      </c>
      <c r="T37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39" s="5">
        <f>IF(tb_ship[[#This Row],[current_status]]&lt;&gt;"DELIVERED", "",
  ABS(tb_ship[[#This Row],[Formated_actual_delivery_timestamp]] - tb_ship[[#This Row],[Formatted_estimated_delivery_timestamp]])
)</f>
        <v>0.24755787036701804</v>
      </c>
      <c r="X3739">
        <v>2</v>
      </c>
      <c r="Y3739">
        <v>3</v>
      </c>
      <c r="Z3739" t="b">
        <v>0</v>
      </c>
    </row>
    <row r="3740" spans="1:26" hidden="1" x14ac:dyDescent="0.25">
      <c r="A3740" t="s">
        <v>16630</v>
      </c>
      <c r="B3740" t="s">
        <v>279</v>
      </c>
      <c r="C3740" t="s">
        <v>51</v>
      </c>
      <c r="D3740" t="s">
        <v>24</v>
      </c>
      <c r="E3740" t="s">
        <v>44</v>
      </c>
      <c r="F3740" t="s">
        <v>93</v>
      </c>
      <c r="G3740" t="s">
        <v>180</v>
      </c>
      <c r="H3740" t="s">
        <v>735</v>
      </c>
      <c r="I3740" t="b">
        <v>1</v>
      </c>
      <c r="J3740">
        <v>46.88</v>
      </c>
      <c r="K3740">
        <v>1235.3399999999999</v>
      </c>
      <c r="L3740" t="s">
        <v>16631</v>
      </c>
      <c r="M3740" s="2">
        <f t="shared" si="174"/>
        <v>45859.934027777781</v>
      </c>
      <c r="N3740" t="s">
        <v>16632</v>
      </c>
      <c r="O3740" s="2">
        <f t="shared" si="175"/>
        <v>45863.036759259259</v>
      </c>
      <c r="P3740" t="s">
        <v>16633</v>
      </c>
      <c r="Q3740" s="2">
        <f t="shared" si="176"/>
        <v>45863.740300925929</v>
      </c>
      <c r="R3740" t="s">
        <v>16633</v>
      </c>
      <c r="S3740" t="s">
        <v>30</v>
      </c>
      <c r="T37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40" s="5">
        <f>IF(tb_ship[[#This Row],[current_status]]&lt;&gt;"DELIVERED", "",
  ABS(tb_ship[[#This Row],[Formated_actual_delivery_timestamp]] - tb_ship[[#This Row],[Formatted_estimated_delivery_timestamp]])
)</f>
        <v>0.70354166666948004</v>
      </c>
      <c r="X3740">
        <v>3</v>
      </c>
      <c r="Y3740">
        <v>2</v>
      </c>
      <c r="Z3740" t="b">
        <v>0</v>
      </c>
    </row>
    <row r="3741" spans="1:26" hidden="1" x14ac:dyDescent="0.25">
      <c r="A3741" t="s">
        <v>16634</v>
      </c>
      <c r="B3741" t="s">
        <v>58</v>
      </c>
      <c r="C3741" t="s">
        <v>43</v>
      </c>
      <c r="D3741" t="s">
        <v>24</v>
      </c>
      <c r="E3741" t="s">
        <v>24</v>
      </c>
      <c r="F3741" t="s">
        <v>93</v>
      </c>
      <c r="G3741" t="s">
        <v>249</v>
      </c>
      <c r="H3741" t="s">
        <v>488</v>
      </c>
      <c r="I3741" t="b">
        <v>0</v>
      </c>
      <c r="J3741">
        <v>45.69</v>
      </c>
      <c r="K3741">
        <v>3079.29</v>
      </c>
      <c r="L3741" t="s">
        <v>16635</v>
      </c>
      <c r="M3741" s="2">
        <f t="shared" si="174"/>
        <v>46021.630555555559</v>
      </c>
      <c r="N3741" t="s">
        <v>16636</v>
      </c>
      <c r="O3741" s="2">
        <f t="shared" si="175"/>
        <v>46023.774826388893</v>
      </c>
      <c r="P3741" t="s">
        <v>16637</v>
      </c>
      <c r="Q3741" s="2">
        <f t="shared" si="176"/>
        <v>46023.42423611111</v>
      </c>
      <c r="R3741" t="s">
        <v>16637</v>
      </c>
      <c r="S3741" t="s">
        <v>30</v>
      </c>
      <c r="T37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1" s="5">
        <f>IF(tb_ship[[#This Row],[current_status]]&lt;&gt;"DELIVERED", "",
  ABS(tb_ship[[#This Row],[Formated_actual_delivery_timestamp]] - tb_ship[[#This Row],[Formatted_estimated_delivery_timestamp]])
)</f>
        <v>0.35059027778333984</v>
      </c>
      <c r="X3741">
        <v>3</v>
      </c>
      <c r="Y3741">
        <v>1</v>
      </c>
      <c r="Z3741" t="b">
        <v>0</v>
      </c>
    </row>
    <row r="3742" spans="1:26" hidden="1" x14ac:dyDescent="0.25">
      <c r="A3742" t="s">
        <v>16638</v>
      </c>
      <c r="B3742" t="s">
        <v>58</v>
      </c>
      <c r="C3742" t="s">
        <v>33</v>
      </c>
      <c r="D3742" t="s">
        <v>44</v>
      </c>
      <c r="E3742" t="s">
        <v>24</v>
      </c>
      <c r="F3742" t="s">
        <v>135</v>
      </c>
      <c r="G3742" t="s">
        <v>93</v>
      </c>
      <c r="H3742" t="s">
        <v>776</v>
      </c>
      <c r="I3742" t="b">
        <v>1</v>
      </c>
      <c r="J3742">
        <v>54.57</v>
      </c>
      <c r="K3742">
        <v>349.6</v>
      </c>
      <c r="L3742" t="s">
        <v>16639</v>
      </c>
      <c r="M3742" s="2">
        <f t="shared" si="174"/>
        <v>45993.037499999999</v>
      </c>
      <c r="N3742" t="s">
        <v>16640</v>
      </c>
      <c r="O3742" s="2">
        <f t="shared" si="175"/>
        <v>46002.356678240743</v>
      </c>
      <c r="P3742" t="s">
        <v>16641</v>
      </c>
      <c r="Q3742" s="2">
        <f t="shared" si="176"/>
        <v>46002.123738425922</v>
      </c>
      <c r="R3742" t="s">
        <v>16642</v>
      </c>
      <c r="S3742" t="s">
        <v>30</v>
      </c>
      <c r="T3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2" s="5">
        <f>IF(tb_ship[[#This Row],[current_status]]&lt;&gt;"DELIVERED", "",
  ABS(tb_ship[[#This Row],[Formated_actual_delivery_timestamp]] - tb_ship[[#This Row],[Formatted_estimated_delivery_timestamp]])
)</f>
        <v>0.23293981482129311</v>
      </c>
      <c r="X3742">
        <v>2</v>
      </c>
      <c r="Y3742">
        <v>20</v>
      </c>
      <c r="Z3742" t="b">
        <v>0</v>
      </c>
    </row>
    <row r="3743" spans="1:26" hidden="1" x14ac:dyDescent="0.25">
      <c r="A3743" t="s">
        <v>16643</v>
      </c>
      <c r="B3743" t="s">
        <v>512</v>
      </c>
      <c r="C3743" t="s">
        <v>43</v>
      </c>
      <c r="D3743" t="s">
        <v>187</v>
      </c>
      <c r="E3743" t="s">
        <v>24</v>
      </c>
      <c r="F3743" t="s">
        <v>285</v>
      </c>
      <c r="G3743" t="s">
        <v>128</v>
      </c>
      <c r="H3743" t="s">
        <v>927</v>
      </c>
      <c r="I3743" t="b">
        <v>1</v>
      </c>
      <c r="J3743">
        <v>48.29</v>
      </c>
      <c r="K3743">
        <v>2617.4</v>
      </c>
      <c r="L3743" t="s">
        <v>16644</v>
      </c>
      <c r="M3743" s="2">
        <f t="shared" si="174"/>
        <v>45930.131944444445</v>
      </c>
      <c r="N3743" t="s">
        <v>16645</v>
      </c>
      <c r="O3743" s="2">
        <f t="shared" si="175"/>
        <v>45936.606863425928</v>
      </c>
      <c r="Q3743" s="2" t="str">
        <f t="shared" si="176"/>
        <v/>
      </c>
      <c r="R3743" t="s">
        <v>16646</v>
      </c>
      <c r="S3743" t="s">
        <v>140</v>
      </c>
      <c r="T37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43" s="5" t="str">
        <f>IF(tb_ship[[#This Row],[current_status]]&lt;&gt;"DELIVERED", "",
  ABS(tb_ship[[#This Row],[Formated_actual_delivery_timestamp]] - tb_ship[[#This Row],[Formatted_estimated_delivery_timestamp]])
)</f>
        <v/>
      </c>
      <c r="V3743" t="s">
        <v>1323</v>
      </c>
      <c r="W3743" t="s">
        <v>2226</v>
      </c>
      <c r="X3743">
        <v>5</v>
      </c>
      <c r="Y3743">
        <v>4</v>
      </c>
      <c r="Z3743" t="b">
        <v>1</v>
      </c>
    </row>
    <row r="3744" spans="1:26" hidden="1" x14ac:dyDescent="0.25">
      <c r="A3744" t="s">
        <v>16647</v>
      </c>
      <c r="B3744" t="s">
        <v>186</v>
      </c>
      <c r="C3744" t="s">
        <v>43</v>
      </c>
      <c r="D3744" t="s">
        <v>44</v>
      </c>
      <c r="E3744" t="s">
        <v>116</v>
      </c>
      <c r="F3744" t="s">
        <v>2056</v>
      </c>
      <c r="G3744" t="s">
        <v>118</v>
      </c>
      <c r="H3744" t="s">
        <v>1561</v>
      </c>
      <c r="I3744" t="b">
        <v>1</v>
      </c>
      <c r="J3744">
        <v>5.65</v>
      </c>
      <c r="K3744">
        <v>220.64</v>
      </c>
      <c r="L3744" t="s">
        <v>16648</v>
      </c>
      <c r="M3744" s="2">
        <f t="shared" si="174"/>
        <v>46069.159722222219</v>
      </c>
      <c r="N3744" t="s">
        <v>16649</v>
      </c>
      <c r="O3744" s="2">
        <f t="shared" si="175"/>
        <v>46079.494097222218</v>
      </c>
      <c r="P3744" t="s">
        <v>16650</v>
      </c>
      <c r="Q3744" s="2">
        <f t="shared" si="176"/>
        <v>46080.139282407406</v>
      </c>
      <c r="R3744" t="s">
        <v>16650</v>
      </c>
      <c r="S3744" t="s">
        <v>30</v>
      </c>
      <c r="T3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44" s="5">
        <f>IF(tb_ship[[#This Row],[current_status]]&lt;&gt;"DELIVERED", "",
  ABS(tb_ship[[#This Row],[Formated_actual_delivery_timestamp]] - tb_ship[[#This Row],[Formatted_estimated_delivery_timestamp]])
)</f>
        <v>0.64518518518889323</v>
      </c>
      <c r="X3744">
        <v>3</v>
      </c>
      <c r="Y3744">
        <v>5</v>
      </c>
      <c r="Z3744" t="b">
        <v>0</v>
      </c>
    </row>
    <row r="3745" spans="1:26" hidden="1" x14ac:dyDescent="0.25">
      <c r="A3745" t="s">
        <v>16651</v>
      </c>
      <c r="B3745" t="s">
        <v>186</v>
      </c>
      <c r="C3745" t="s">
        <v>23</v>
      </c>
      <c r="D3745" t="s">
        <v>301</v>
      </c>
      <c r="E3745" t="s">
        <v>24</v>
      </c>
      <c r="F3745" t="s">
        <v>357</v>
      </c>
      <c r="G3745" t="s">
        <v>68</v>
      </c>
      <c r="H3745" t="s">
        <v>303</v>
      </c>
      <c r="I3745" t="b">
        <v>1</v>
      </c>
      <c r="J3745">
        <v>2.23</v>
      </c>
      <c r="K3745">
        <v>55.81</v>
      </c>
      <c r="L3745" t="s">
        <v>16652</v>
      </c>
      <c r="M3745" s="2">
        <f t="shared" si="174"/>
        <v>45860.384722222225</v>
      </c>
      <c r="N3745" t="s">
        <v>16653</v>
      </c>
      <c r="O3745" s="2">
        <f t="shared" si="175"/>
        <v>45866.512071759258</v>
      </c>
      <c r="P3745" t="s">
        <v>16654</v>
      </c>
      <c r="Q3745" s="2">
        <f t="shared" si="176"/>
        <v>45866.532627314817</v>
      </c>
      <c r="R3745" t="s">
        <v>16654</v>
      </c>
      <c r="S3745" t="s">
        <v>30</v>
      </c>
      <c r="T37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45" s="5">
        <f>IF(tb_ship[[#This Row],[current_status]]&lt;&gt;"DELIVERED", "",
  ABS(tb_ship[[#This Row],[Formated_actual_delivery_timestamp]] - tb_ship[[#This Row],[Formatted_estimated_delivery_timestamp]])
)</f>
        <v>2.0555555558530614E-2</v>
      </c>
      <c r="X3745">
        <v>3</v>
      </c>
      <c r="Y3745">
        <v>4</v>
      </c>
      <c r="Z3745" t="b">
        <v>0</v>
      </c>
    </row>
    <row r="3746" spans="1:26" hidden="1" x14ac:dyDescent="0.25">
      <c r="A3746" t="s">
        <v>16655</v>
      </c>
      <c r="B3746" t="s">
        <v>58</v>
      </c>
      <c r="C3746" t="s">
        <v>33</v>
      </c>
      <c r="D3746" t="s">
        <v>24</v>
      </c>
      <c r="E3746" t="s">
        <v>34</v>
      </c>
      <c r="F3746" t="s">
        <v>407</v>
      </c>
      <c r="G3746" t="s">
        <v>230</v>
      </c>
      <c r="H3746" t="s">
        <v>259</v>
      </c>
      <c r="I3746" t="b">
        <v>0</v>
      </c>
      <c r="J3746">
        <v>7.91</v>
      </c>
      <c r="K3746">
        <v>261.18</v>
      </c>
      <c r="L3746" t="s">
        <v>16656</v>
      </c>
      <c r="M3746" s="2">
        <f t="shared" si="174"/>
        <v>45845.786805555559</v>
      </c>
      <c r="N3746" t="s">
        <v>16657</v>
      </c>
      <c r="O3746" s="2">
        <f t="shared" si="175"/>
        <v>45851.508657407408</v>
      </c>
      <c r="P3746" t="s">
        <v>16658</v>
      </c>
      <c r="Q3746" s="2">
        <f t="shared" si="176"/>
        <v>45843.923437500001</v>
      </c>
      <c r="R3746" t="s">
        <v>16659</v>
      </c>
      <c r="S3746" t="s">
        <v>30</v>
      </c>
      <c r="T37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6" s="5">
        <f>IF(tb_ship[[#This Row],[current_status]]&lt;&gt;"DELIVERED", "",
  ABS(tb_ship[[#This Row],[Formated_actual_delivery_timestamp]] - tb_ship[[#This Row],[Formatted_estimated_delivery_timestamp]])
)</f>
        <v>7.5852199074070086</v>
      </c>
      <c r="X3746">
        <v>2</v>
      </c>
      <c r="Y3746">
        <v>4</v>
      </c>
      <c r="Z3746" t="b">
        <v>0</v>
      </c>
    </row>
    <row r="3747" spans="1:26" hidden="1" x14ac:dyDescent="0.25">
      <c r="A3747" t="s">
        <v>16660</v>
      </c>
      <c r="B3747" t="s">
        <v>335</v>
      </c>
      <c r="C3747" t="s">
        <v>33</v>
      </c>
      <c r="D3747" t="s">
        <v>100</v>
      </c>
      <c r="E3747" t="s">
        <v>24</v>
      </c>
      <c r="F3747" t="s">
        <v>513</v>
      </c>
      <c r="G3747" t="s">
        <v>883</v>
      </c>
      <c r="H3747" t="s">
        <v>223</v>
      </c>
      <c r="I3747" t="b">
        <v>1</v>
      </c>
      <c r="J3747">
        <v>11.18</v>
      </c>
      <c r="K3747">
        <v>821.56</v>
      </c>
      <c r="L3747" t="s">
        <v>16661</v>
      </c>
      <c r="M3747" s="2">
        <f t="shared" si="174"/>
        <v>45883.131249999999</v>
      </c>
      <c r="N3747" t="s">
        <v>16662</v>
      </c>
      <c r="O3747" s="2">
        <f t="shared" si="175"/>
        <v>45892.19494212963</v>
      </c>
      <c r="P3747" t="s">
        <v>16663</v>
      </c>
      <c r="Q3747" s="2">
        <f t="shared" si="176"/>
        <v>45891.113391203704</v>
      </c>
      <c r="R3747" t="s">
        <v>16663</v>
      </c>
      <c r="S3747" t="s">
        <v>30</v>
      </c>
      <c r="T37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7" s="5">
        <f>IF(tb_ship[[#This Row],[current_status]]&lt;&gt;"DELIVERED", "",
  ABS(tb_ship[[#This Row],[Formated_actual_delivery_timestamp]] - tb_ship[[#This Row],[Formatted_estimated_delivery_timestamp]])
)</f>
        <v>1.0815509259264218</v>
      </c>
      <c r="X3747">
        <v>3</v>
      </c>
      <c r="Y3747">
        <v>5</v>
      </c>
      <c r="Z3747" t="b">
        <v>0</v>
      </c>
    </row>
    <row r="3748" spans="1:26" hidden="1" x14ac:dyDescent="0.25">
      <c r="A3748" t="s">
        <v>16664</v>
      </c>
      <c r="B3748" t="s">
        <v>67</v>
      </c>
      <c r="C3748" t="s">
        <v>51</v>
      </c>
      <c r="D3748" t="s">
        <v>24</v>
      </c>
      <c r="E3748" t="s">
        <v>34</v>
      </c>
      <c r="F3748" t="s">
        <v>196</v>
      </c>
      <c r="G3748" t="s">
        <v>745</v>
      </c>
      <c r="H3748" t="s">
        <v>259</v>
      </c>
      <c r="I3748" t="b">
        <v>1</v>
      </c>
      <c r="J3748">
        <v>36.200000000000003</v>
      </c>
      <c r="K3748">
        <v>935.64</v>
      </c>
      <c r="L3748" t="s">
        <v>16665</v>
      </c>
      <c r="M3748" s="2">
        <f t="shared" si="174"/>
        <v>45954.754166666666</v>
      </c>
      <c r="N3748" t="s">
        <v>16666</v>
      </c>
      <c r="O3748" s="2">
        <f t="shared" si="175"/>
        <v>45962.782395833339</v>
      </c>
      <c r="P3748" t="s">
        <v>16667</v>
      </c>
      <c r="Q3748" s="2">
        <f t="shared" si="176"/>
        <v>45962.735509259262</v>
      </c>
      <c r="R3748" t="s">
        <v>16667</v>
      </c>
      <c r="S3748" t="s">
        <v>30</v>
      </c>
      <c r="T37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8" s="5">
        <f>IF(tb_ship[[#This Row],[current_status]]&lt;&gt;"DELIVERED", "",
  ABS(tb_ship[[#This Row],[Formated_actual_delivery_timestamp]] - tb_ship[[#This Row],[Formatted_estimated_delivery_timestamp]])
)</f>
        <v>4.6886574076779652E-2</v>
      </c>
      <c r="X3748">
        <v>2</v>
      </c>
      <c r="Y3748">
        <v>2</v>
      </c>
      <c r="Z3748" t="b">
        <v>0</v>
      </c>
    </row>
    <row r="3749" spans="1:26" hidden="1" x14ac:dyDescent="0.25">
      <c r="A3749" t="s">
        <v>16668</v>
      </c>
      <c r="B3749" t="s">
        <v>67</v>
      </c>
      <c r="C3749" t="s">
        <v>33</v>
      </c>
      <c r="D3749" t="s">
        <v>24</v>
      </c>
      <c r="E3749" t="s">
        <v>44</v>
      </c>
      <c r="F3749" t="s">
        <v>128</v>
      </c>
      <c r="G3749" t="s">
        <v>135</v>
      </c>
      <c r="I3749" t="b">
        <v>1</v>
      </c>
      <c r="J3749">
        <v>7.08</v>
      </c>
      <c r="K3749">
        <v>364.64</v>
      </c>
      <c r="L3749" t="s">
        <v>16669</v>
      </c>
      <c r="M3749" s="2">
        <f t="shared" si="174"/>
        <v>45848.54791666667</v>
      </c>
      <c r="N3749" t="s">
        <v>16670</v>
      </c>
      <c r="O3749" s="2">
        <f t="shared" si="175"/>
        <v>45855.455254629633</v>
      </c>
      <c r="P3749" t="s">
        <v>16671</v>
      </c>
      <c r="Q3749" s="2">
        <f t="shared" si="176"/>
        <v>45855.27957175926</v>
      </c>
      <c r="R3749" t="s">
        <v>16672</v>
      </c>
      <c r="S3749" t="s">
        <v>30</v>
      </c>
      <c r="T37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49" s="5">
        <f>IF(tb_ship[[#This Row],[current_status]]&lt;&gt;"DELIVERED", "",
  ABS(tb_ship[[#This Row],[Formated_actual_delivery_timestamp]] - tb_ship[[#This Row],[Formatted_estimated_delivery_timestamp]])
)</f>
        <v>0.17568287037283881</v>
      </c>
      <c r="X3749">
        <v>2</v>
      </c>
      <c r="Y3749">
        <v>3</v>
      </c>
      <c r="Z3749" t="b">
        <v>0</v>
      </c>
    </row>
    <row r="3750" spans="1:26" hidden="1" x14ac:dyDescent="0.25">
      <c r="A3750" t="s">
        <v>16673</v>
      </c>
      <c r="B3750" t="s">
        <v>22</v>
      </c>
      <c r="C3750" t="s">
        <v>51</v>
      </c>
      <c r="D3750" t="s">
        <v>52</v>
      </c>
      <c r="E3750" t="s">
        <v>24</v>
      </c>
      <c r="F3750" t="s">
        <v>92</v>
      </c>
      <c r="G3750" t="s">
        <v>249</v>
      </c>
      <c r="H3750" t="s">
        <v>694</v>
      </c>
      <c r="I3750" t="b">
        <v>1</v>
      </c>
      <c r="J3750">
        <v>4.93</v>
      </c>
      <c r="K3750">
        <v>263.79000000000002</v>
      </c>
      <c r="L3750" t="s">
        <v>16674</v>
      </c>
      <c r="M3750" s="2">
        <f t="shared" si="174"/>
        <v>46009.463888888895</v>
      </c>
      <c r="N3750" t="s">
        <v>16675</v>
      </c>
      <c r="O3750" s="2">
        <f t="shared" si="175"/>
        <v>46012.673437500001</v>
      </c>
      <c r="P3750" t="s">
        <v>16676</v>
      </c>
      <c r="Q3750" s="2">
        <f t="shared" si="176"/>
        <v>46012.762361111112</v>
      </c>
      <c r="R3750" t="s">
        <v>16676</v>
      </c>
      <c r="S3750" t="s">
        <v>30</v>
      </c>
      <c r="T37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0" s="5">
        <f>IF(tb_ship[[#This Row],[current_status]]&lt;&gt;"DELIVERED", "",
  ABS(tb_ship[[#This Row],[Formated_actual_delivery_timestamp]] - tb_ship[[#This Row],[Formatted_estimated_delivery_timestamp]])
)</f>
        <v>8.8923611110658385E-2</v>
      </c>
      <c r="X3750">
        <v>3</v>
      </c>
      <c r="Y3750">
        <v>2</v>
      </c>
      <c r="Z3750" t="b">
        <v>0</v>
      </c>
    </row>
    <row r="3751" spans="1:26" hidden="1" x14ac:dyDescent="0.25">
      <c r="A3751" t="s">
        <v>16677</v>
      </c>
      <c r="B3751" t="s">
        <v>279</v>
      </c>
      <c r="C3751" t="s">
        <v>33</v>
      </c>
      <c r="D3751" t="s">
        <v>24</v>
      </c>
      <c r="E3751" t="s">
        <v>34</v>
      </c>
      <c r="F3751" t="s">
        <v>249</v>
      </c>
      <c r="G3751" t="s">
        <v>1540</v>
      </c>
      <c r="I3751" t="b">
        <v>1</v>
      </c>
      <c r="J3751">
        <v>13.1</v>
      </c>
      <c r="K3751">
        <v>1317.89</v>
      </c>
      <c r="L3751" t="s">
        <v>16678</v>
      </c>
      <c r="M3751" s="2">
        <f t="shared" si="174"/>
        <v>45828.572222222225</v>
      </c>
      <c r="N3751" t="s">
        <v>16679</v>
      </c>
      <c r="O3751" s="2">
        <f t="shared" si="175"/>
        <v>45833.493645833332</v>
      </c>
      <c r="P3751" t="s">
        <v>16680</v>
      </c>
      <c r="Q3751" s="2">
        <f t="shared" si="176"/>
        <v>45833.548449074078</v>
      </c>
      <c r="R3751" t="s">
        <v>16680</v>
      </c>
      <c r="S3751" t="s">
        <v>30</v>
      </c>
      <c r="T3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1" s="5">
        <f>IF(tb_ship[[#This Row],[current_status]]&lt;&gt;"DELIVERED", "",
  ABS(tb_ship[[#This Row],[Formated_actual_delivery_timestamp]] - tb_ship[[#This Row],[Formatted_estimated_delivery_timestamp]])
)</f>
        <v>5.4803240745968651E-2</v>
      </c>
      <c r="X3751">
        <v>2</v>
      </c>
      <c r="Y3751">
        <v>4</v>
      </c>
      <c r="Z3751" t="b">
        <v>0</v>
      </c>
    </row>
    <row r="3752" spans="1:26" hidden="1" x14ac:dyDescent="0.25">
      <c r="A3752" t="s">
        <v>16681</v>
      </c>
      <c r="B3752" t="s">
        <v>42</v>
      </c>
      <c r="C3752" t="s">
        <v>51</v>
      </c>
      <c r="D3752" t="s">
        <v>24</v>
      </c>
      <c r="E3752" t="s">
        <v>24</v>
      </c>
      <c r="F3752" t="s">
        <v>68</v>
      </c>
      <c r="G3752" t="s">
        <v>68</v>
      </c>
      <c r="H3752" t="s">
        <v>152</v>
      </c>
      <c r="I3752" t="b">
        <v>0</v>
      </c>
      <c r="J3752">
        <v>37.340000000000003</v>
      </c>
      <c r="K3752">
        <v>2003.69</v>
      </c>
      <c r="L3752" t="s">
        <v>16682</v>
      </c>
      <c r="M3752" s="2">
        <f t="shared" si="174"/>
        <v>45919.859027777777</v>
      </c>
      <c r="N3752" t="s">
        <v>16683</v>
      </c>
      <c r="O3752" s="2">
        <f t="shared" si="175"/>
        <v>45921.242997685185</v>
      </c>
      <c r="P3752" t="s">
        <v>16684</v>
      </c>
      <c r="Q3752" s="2">
        <f t="shared" si="176"/>
        <v>45921.611597222225</v>
      </c>
      <c r="R3752" t="s">
        <v>16684</v>
      </c>
      <c r="S3752" t="s">
        <v>30</v>
      </c>
      <c r="T37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2" s="5">
        <f>IF(tb_ship[[#This Row],[current_status]]&lt;&gt;"DELIVERED", "",
  ABS(tb_ship[[#This Row],[Formated_actual_delivery_timestamp]] - tb_ship[[#This Row],[Formatted_estimated_delivery_timestamp]])
)</f>
        <v>0.3685995370396995</v>
      </c>
      <c r="X3752">
        <v>2</v>
      </c>
      <c r="Y3752">
        <v>1</v>
      </c>
      <c r="Z3752" t="b">
        <v>0</v>
      </c>
    </row>
    <row r="3753" spans="1:26" hidden="1" x14ac:dyDescent="0.25">
      <c r="A3753" t="s">
        <v>16685</v>
      </c>
      <c r="B3753" t="s">
        <v>22</v>
      </c>
      <c r="C3753" t="s">
        <v>51</v>
      </c>
      <c r="D3753" t="s">
        <v>34</v>
      </c>
      <c r="E3753" t="s">
        <v>52</v>
      </c>
      <c r="F3753" t="s">
        <v>75</v>
      </c>
      <c r="G3753" t="s">
        <v>76</v>
      </c>
      <c r="H3753" t="s">
        <v>77</v>
      </c>
      <c r="I3753" t="b">
        <v>0</v>
      </c>
      <c r="J3753">
        <v>3.96</v>
      </c>
      <c r="K3753">
        <v>37.33</v>
      </c>
      <c r="L3753" t="s">
        <v>16686</v>
      </c>
      <c r="M3753" s="2">
        <f t="shared" si="174"/>
        <v>45945.438194444447</v>
      </c>
      <c r="N3753" t="s">
        <v>16687</v>
      </c>
      <c r="O3753" s="2">
        <f t="shared" si="175"/>
        <v>45946.749652777777</v>
      </c>
      <c r="P3753" t="s">
        <v>16688</v>
      </c>
      <c r="Q3753" s="2">
        <f t="shared" si="176"/>
        <v>45946.825138888889</v>
      </c>
      <c r="R3753" t="s">
        <v>16688</v>
      </c>
      <c r="S3753" t="s">
        <v>30</v>
      </c>
      <c r="T37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3" s="5">
        <f>IF(tb_ship[[#This Row],[current_status]]&lt;&gt;"DELIVERED", "",
  ABS(tb_ship[[#This Row],[Formated_actual_delivery_timestamp]] - tb_ship[[#This Row],[Formatted_estimated_delivery_timestamp]])
)</f>
        <v>7.5486111112695653E-2</v>
      </c>
      <c r="X3753">
        <v>1</v>
      </c>
      <c r="Y3753">
        <v>2</v>
      </c>
      <c r="Z3753" t="b">
        <v>0</v>
      </c>
    </row>
    <row r="3754" spans="1:26" hidden="1" x14ac:dyDescent="0.25">
      <c r="A3754" t="s">
        <v>16689</v>
      </c>
      <c r="B3754" t="s">
        <v>58</v>
      </c>
      <c r="C3754" t="s">
        <v>43</v>
      </c>
      <c r="D3754" t="s">
        <v>24</v>
      </c>
      <c r="E3754" t="s">
        <v>44</v>
      </c>
      <c r="F3754" t="s">
        <v>249</v>
      </c>
      <c r="G3754" t="s">
        <v>3762</v>
      </c>
      <c r="H3754" t="s">
        <v>546</v>
      </c>
      <c r="I3754" t="b">
        <v>1</v>
      </c>
      <c r="J3754">
        <v>11.66</v>
      </c>
      <c r="K3754">
        <v>556.14</v>
      </c>
      <c r="L3754" t="s">
        <v>16690</v>
      </c>
      <c r="M3754" s="2">
        <f t="shared" si="174"/>
        <v>45997.685416666667</v>
      </c>
      <c r="N3754" t="s">
        <v>16691</v>
      </c>
      <c r="O3754" s="2">
        <f t="shared" si="175"/>
        <v>46003.093668981484</v>
      </c>
      <c r="P3754" t="s">
        <v>16692</v>
      </c>
      <c r="Q3754" s="2">
        <f t="shared" si="176"/>
        <v>46003.147638888891</v>
      </c>
      <c r="R3754" t="s">
        <v>16693</v>
      </c>
      <c r="S3754" t="s">
        <v>30</v>
      </c>
      <c r="T37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54" s="5">
        <f>IF(tb_ship[[#This Row],[current_status]]&lt;&gt;"DELIVERED", "",
  ABS(tb_ship[[#This Row],[Formated_actual_delivery_timestamp]] - tb_ship[[#This Row],[Formatted_estimated_delivery_timestamp]])
)</f>
        <v>5.3969907407008577E-2</v>
      </c>
      <c r="X3754">
        <v>3</v>
      </c>
      <c r="Y3754">
        <v>4</v>
      </c>
      <c r="Z3754" t="b">
        <v>0</v>
      </c>
    </row>
    <row r="3755" spans="1:26" hidden="1" x14ac:dyDescent="0.25">
      <c r="A3755" t="s">
        <v>16694</v>
      </c>
      <c r="B3755" t="s">
        <v>67</v>
      </c>
      <c r="C3755" t="s">
        <v>33</v>
      </c>
      <c r="D3755" t="s">
        <v>24</v>
      </c>
      <c r="E3755" t="s">
        <v>1314</v>
      </c>
      <c r="F3755" t="s">
        <v>128</v>
      </c>
      <c r="G3755" t="s">
        <v>76</v>
      </c>
      <c r="H3755" t="s">
        <v>216</v>
      </c>
      <c r="I3755" t="b">
        <v>1</v>
      </c>
      <c r="J3755">
        <v>5.27</v>
      </c>
      <c r="K3755">
        <v>116.05</v>
      </c>
      <c r="L3755" t="s">
        <v>16695</v>
      </c>
      <c r="M3755" s="2">
        <f t="shared" si="174"/>
        <v>45883.545138888891</v>
      </c>
      <c r="N3755" t="s">
        <v>16696</v>
      </c>
      <c r="O3755" s="2">
        <f t="shared" si="175"/>
        <v>45891.906770833331</v>
      </c>
      <c r="Q3755" s="2" t="str">
        <f t="shared" si="176"/>
        <v/>
      </c>
      <c r="R3755" t="s">
        <v>16697</v>
      </c>
      <c r="S3755" t="s">
        <v>673</v>
      </c>
      <c r="T37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55" s="5" t="str">
        <f>IF(tb_ship[[#This Row],[current_status]]&lt;&gt;"DELIVERED", "",
  ABS(tb_ship[[#This Row],[Formated_actual_delivery_timestamp]] - tb_ship[[#This Row],[Formatted_estimated_delivery_timestamp]])
)</f>
        <v/>
      </c>
      <c r="V3755" t="s">
        <v>400</v>
      </c>
      <c r="X3755">
        <v>8</v>
      </c>
      <c r="Y3755">
        <v>4</v>
      </c>
      <c r="Z3755" t="b">
        <v>1</v>
      </c>
    </row>
    <row r="3756" spans="1:26" hidden="1" x14ac:dyDescent="0.25">
      <c r="A3756" t="s">
        <v>16698</v>
      </c>
      <c r="B3756" t="s">
        <v>186</v>
      </c>
      <c r="C3756" t="s">
        <v>33</v>
      </c>
      <c r="D3756" t="s">
        <v>24</v>
      </c>
      <c r="E3756" t="s">
        <v>24</v>
      </c>
      <c r="F3756" t="s">
        <v>407</v>
      </c>
      <c r="G3756" t="s">
        <v>524</v>
      </c>
      <c r="H3756" t="s">
        <v>152</v>
      </c>
      <c r="I3756" t="b">
        <v>0</v>
      </c>
      <c r="J3756">
        <v>8.43</v>
      </c>
      <c r="K3756">
        <v>284.97000000000003</v>
      </c>
      <c r="L3756" t="s">
        <v>16699</v>
      </c>
      <c r="M3756" s="2">
        <f t="shared" si="174"/>
        <v>45882.435416666667</v>
      </c>
      <c r="N3756" t="s">
        <v>16700</v>
      </c>
      <c r="O3756" s="2">
        <f t="shared" si="175"/>
        <v>45885.787222222221</v>
      </c>
      <c r="P3756" t="s">
        <v>16701</v>
      </c>
      <c r="Q3756" s="2">
        <f t="shared" si="176"/>
        <v>45885.14466435185</v>
      </c>
      <c r="R3756" t="s">
        <v>16702</v>
      </c>
      <c r="S3756" t="s">
        <v>30</v>
      </c>
      <c r="T37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56" s="5">
        <f>IF(tb_ship[[#This Row],[current_status]]&lt;&gt;"DELIVERED", "",
  ABS(tb_ship[[#This Row],[Formated_actual_delivery_timestamp]] - tb_ship[[#This Row],[Formatted_estimated_delivery_timestamp]])
)</f>
        <v>0.64255787037109258</v>
      </c>
      <c r="X3756">
        <v>1</v>
      </c>
      <c r="Y3756">
        <v>1</v>
      </c>
      <c r="Z3756" t="b">
        <v>0</v>
      </c>
    </row>
    <row r="3757" spans="1:26" hidden="1" x14ac:dyDescent="0.25">
      <c r="A3757" t="s">
        <v>16703</v>
      </c>
      <c r="B3757" t="s">
        <v>955</v>
      </c>
      <c r="C3757" t="s">
        <v>43</v>
      </c>
      <c r="D3757" t="s">
        <v>24</v>
      </c>
      <c r="E3757" t="s">
        <v>24</v>
      </c>
      <c r="F3757" t="s">
        <v>1704</v>
      </c>
      <c r="G3757" t="s">
        <v>151</v>
      </c>
      <c r="H3757" t="s">
        <v>152</v>
      </c>
      <c r="I3757" t="b">
        <v>0</v>
      </c>
      <c r="J3757">
        <v>3.29</v>
      </c>
      <c r="K3757">
        <v>47.19</v>
      </c>
      <c r="L3757" t="s">
        <v>16704</v>
      </c>
      <c r="M3757" s="2">
        <f t="shared" si="174"/>
        <v>45894.768055555556</v>
      </c>
      <c r="N3757" t="s">
        <v>16705</v>
      </c>
      <c r="O3757" s="2">
        <f t="shared" si="175"/>
        <v>45898.350173611114</v>
      </c>
      <c r="P3757" t="s">
        <v>16706</v>
      </c>
      <c r="Q3757" s="2">
        <f t="shared" si="176"/>
        <v>45898.337500000001</v>
      </c>
      <c r="R3757" t="s">
        <v>16706</v>
      </c>
      <c r="S3757" t="s">
        <v>30</v>
      </c>
      <c r="T37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57" s="5">
        <f>IF(tb_ship[[#This Row],[current_status]]&lt;&gt;"DELIVERED", "",
  ABS(tb_ship[[#This Row],[Formated_actual_delivery_timestamp]] - tb_ship[[#This Row],[Formatted_estimated_delivery_timestamp]])
)</f>
        <v>1.2673611112404615E-2</v>
      </c>
      <c r="X3757">
        <v>5</v>
      </c>
      <c r="Y3757">
        <v>2</v>
      </c>
      <c r="Z3757" t="b">
        <v>0</v>
      </c>
    </row>
    <row r="3758" spans="1:26" hidden="1" x14ac:dyDescent="0.25">
      <c r="A3758" t="s">
        <v>16707</v>
      </c>
      <c r="B3758" t="s">
        <v>32</v>
      </c>
      <c r="C3758" t="s">
        <v>51</v>
      </c>
      <c r="D3758" t="s">
        <v>34</v>
      </c>
      <c r="E3758" t="s">
        <v>24</v>
      </c>
      <c r="F3758" t="s">
        <v>745</v>
      </c>
      <c r="G3758" t="s">
        <v>266</v>
      </c>
      <c r="H3758" t="s">
        <v>210</v>
      </c>
      <c r="I3758" t="b">
        <v>1</v>
      </c>
      <c r="J3758">
        <v>8.25</v>
      </c>
      <c r="K3758">
        <v>331.22</v>
      </c>
      <c r="L3758" t="s">
        <v>16708</v>
      </c>
      <c r="M3758" s="2">
        <f t="shared" si="174"/>
        <v>46002.538888888892</v>
      </c>
      <c r="N3758" t="s">
        <v>16709</v>
      </c>
      <c r="O3758" s="2">
        <f t="shared" si="175"/>
        <v>46007.258425925924</v>
      </c>
      <c r="P3758" t="s">
        <v>16710</v>
      </c>
      <c r="Q3758" s="2">
        <f t="shared" si="176"/>
        <v>46007.123796296299</v>
      </c>
      <c r="R3758" t="s">
        <v>16710</v>
      </c>
      <c r="S3758" t="s">
        <v>30</v>
      </c>
      <c r="T37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58" s="5">
        <f>IF(tb_ship[[#This Row],[current_status]]&lt;&gt;"DELIVERED", "",
  ABS(tb_ship[[#This Row],[Formated_actual_delivery_timestamp]] - tb_ship[[#This Row],[Formatted_estimated_delivery_timestamp]])
)</f>
        <v>0.13462962962512393</v>
      </c>
      <c r="X3758">
        <v>3</v>
      </c>
      <c r="Y3758">
        <v>4</v>
      </c>
      <c r="Z3758" t="b">
        <v>0</v>
      </c>
    </row>
    <row r="3759" spans="1:26" hidden="1" x14ac:dyDescent="0.25">
      <c r="A3759" t="s">
        <v>16711</v>
      </c>
      <c r="B3759" t="s">
        <v>687</v>
      </c>
      <c r="C3759" t="s">
        <v>23</v>
      </c>
      <c r="D3759" t="s">
        <v>52</v>
      </c>
      <c r="E3759" t="s">
        <v>59</v>
      </c>
      <c r="F3759" t="s">
        <v>53</v>
      </c>
      <c r="G3759" t="s">
        <v>160</v>
      </c>
      <c r="H3759" t="s">
        <v>314</v>
      </c>
      <c r="I3759" t="b">
        <v>0</v>
      </c>
      <c r="J3759">
        <v>25.59</v>
      </c>
      <c r="K3759">
        <v>537.97</v>
      </c>
      <c r="L3759" t="s">
        <v>16712</v>
      </c>
      <c r="M3759" s="2">
        <f t="shared" si="174"/>
        <v>45940.281944444447</v>
      </c>
      <c r="N3759" t="s">
        <v>16713</v>
      </c>
      <c r="O3759" s="2">
        <f t="shared" si="175"/>
        <v>45941.53123842593</v>
      </c>
      <c r="Q3759" s="2" t="str">
        <f t="shared" si="176"/>
        <v/>
      </c>
      <c r="R3759" t="s">
        <v>16714</v>
      </c>
      <c r="S3759" t="s">
        <v>140</v>
      </c>
      <c r="T37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59" s="5" t="str">
        <f>IF(tb_ship[[#This Row],[current_status]]&lt;&gt;"DELIVERED", "",
  ABS(tb_ship[[#This Row],[Formated_actual_delivery_timestamp]] - tb_ship[[#This Row],[Formatted_estimated_delivery_timestamp]])
)</f>
        <v/>
      </c>
      <c r="V3759" t="s">
        <v>1151</v>
      </c>
      <c r="W3759" t="s">
        <v>4425</v>
      </c>
      <c r="X3759">
        <v>9</v>
      </c>
      <c r="Y3759">
        <v>2</v>
      </c>
      <c r="Z3759" t="b">
        <v>1</v>
      </c>
    </row>
    <row r="3760" spans="1:26" hidden="1" x14ac:dyDescent="0.25">
      <c r="A3760" t="s">
        <v>16715</v>
      </c>
      <c r="B3760" t="s">
        <v>42</v>
      </c>
      <c r="C3760" t="s">
        <v>33</v>
      </c>
      <c r="D3760" t="s">
        <v>24</v>
      </c>
      <c r="E3760" t="s">
        <v>34</v>
      </c>
      <c r="F3760" t="s">
        <v>249</v>
      </c>
      <c r="G3760" t="s">
        <v>75</v>
      </c>
      <c r="H3760" t="s">
        <v>37</v>
      </c>
      <c r="I3760" t="b">
        <v>1</v>
      </c>
      <c r="J3760">
        <v>16.579999999999998</v>
      </c>
      <c r="K3760">
        <v>366.37</v>
      </c>
      <c r="L3760" t="s">
        <v>16716</v>
      </c>
      <c r="M3760" s="2">
        <f t="shared" si="174"/>
        <v>46034.652777777781</v>
      </c>
      <c r="N3760" t="s">
        <v>16717</v>
      </c>
      <c r="O3760" s="2">
        <f t="shared" si="175"/>
        <v>46041.80096064815</v>
      </c>
      <c r="P3760" t="s">
        <v>16718</v>
      </c>
      <c r="Q3760" s="2">
        <f t="shared" si="176"/>
        <v>46041.94866898148</v>
      </c>
      <c r="R3760" t="s">
        <v>16719</v>
      </c>
      <c r="S3760" t="s">
        <v>30</v>
      </c>
      <c r="T37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0" s="5">
        <f>IF(tb_ship[[#This Row],[current_status]]&lt;&gt;"DELIVERED", "",
  ABS(tb_ship[[#This Row],[Formated_actual_delivery_timestamp]] - tb_ship[[#This Row],[Formatted_estimated_delivery_timestamp]])
)</f>
        <v>0.14770833333022892</v>
      </c>
      <c r="X3760">
        <v>3</v>
      </c>
      <c r="Y3760">
        <v>2</v>
      </c>
      <c r="Z3760" t="b">
        <v>0</v>
      </c>
    </row>
    <row r="3761" spans="1:26" hidden="1" x14ac:dyDescent="0.25">
      <c r="A3761" t="s">
        <v>16720</v>
      </c>
      <c r="B3761" t="s">
        <v>67</v>
      </c>
      <c r="C3761" t="s">
        <v>23</v>
      </c>
      <c r="D3761" t="s">
        <v>301</v>
      </c>
      <c r="E3761" t="s">
        <v>24</v>
      </c>
      <c r="F3761" t="s">
        <v>987</v>
      </c>
      <c r="G3761" t="s">
        <v>883</v>
      </c>
      <c r="H3761" t="s">
        <v>303</v>
      </c>
      <c r="I3761" t="b">
        <v>1</v>
      </c>
      <c r="J3761">
        <v>19.809999999999999</v>
      </c>
      <c r="K3761">
        <v>2127.62</v>
      </c>
      <c r="L3761" t="s">
        <v>16721</v>
      </c>
      <c r="M3761" s="2">
        <f t="shared" si="174"/>
        <v>45954.731944444444</v>
      </c>
      <c r="N3761" t="s">
        <v>16722</v>
      </c>
      <c r="O3761" s="2">
        <f t="shared" si="175"/>
        <v>45959.494108796294</v>
      </c>
      <c r="P3761" t="s">
        <v>16723</v>
      </c>
      <c r="Q3761" s="2">
        <f t="shared" si="176"/>
        <v>45959.599537037036</v>
      </c>
      <c r="R3761" t="s">
        <v>16723</v>
      </c>
      <c r="S3761" t="s">
        <v>30</v>
      </c>
      <c r="T37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1" s="5">
        <f>IF(tb_ship[[#This Row],[current_status]]&lt;&gt;"DELIVERED", "",
  ABS(tb_ship[[#This Row],[Formated_actual_delivery_timestamp]] - tb_ship[[#This Row],[Formatted_estimated_delivery_timestamp]])
)</f>
        <v>0.10542824074218515</v>
      </c>
      <c r="X3761">
        <v>4</v>
      </c>
      <c r="Y3761">
        <v>2</v>
      </c>
      <c r="Z3761" t="b">
        <v>0</v>
      </c>
    </row>
    <row r="3762" spans="1:26" hidden="1" x14ac:dyDescent="0.25">
      <c r="A3762" t="s">
        <v>16724</v>
      </c>
      <c r="B3762" t="s">
        <v>67</v>
      </c>
      <c r="C3762" t="s">
        <v>43</v>
      </c>
      <c r="D3762" t="s">
        <v>301</v>
      </c>
      <c r="E3762" t="s">
        <v>24</v>
      </c>
      <c r="F3762" t="s">
        <v>357</v>
      </c>
      <c r="G3762" t="s">
        <v>25</v>
      </c>
      <c r="H3762" t="s">
        <v>303</v>
      </c>
      <c r="I3762" t="b">
        <v>1</v>
      </c>
      <c r="J3762">
        <v>20.63</v>
      </c>
      <c r="K3762">
        <v>90.73</v>
      </c>
      <c r="L3762" t="s">
        <v>16725</v>
      </c>
      <c r="M3762" s="2">
        <f t="shared" si="174"/>
        <v>45932.815972222219</v>
      </c>
      <c r="N3762" t="s">
        <v>16726</v>
      </c>
      <c r="O3762" s="2">
        <f t="shared" si="175"/>
        <v>45945.310937499999</v>
      </c>
      <c r="P3762" t="s">
        <v>16727</v>
      </c>
      <c r="Q3762" s="2">
        <f t="shared" si="176"/>
        <v>45944.874756944446</v>
      </c>
      <c r="R3762" t="s">
        <v>16727</v>
      </c>
      <c r="S3762" t="s">
        <v>30</v>
      </c>
      <c r="T37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62" s="5">
        <f>IF(tb_ship[[#This Row],[current_status]]&lt;&gt;"DELIVERED", "",
  ABS(tb_ship[[#This Row],[Formated_actual_delivery_timestamp]] - tb_ship[[#This Row],[Formatted_estimated_delivery_timestamp]])
)</f>
        <v>0.43618055555270985</v>
      </c>
      <c r="X3762">
        <v>1</v>
      </c>
      <c r="Y3762">
        <v>53</v>
      </c>
      <c r="Z3762" t="b">
        <v>0</v>
      </c>
    </row>
    <row r="3763" spans="1:26" hidden="1" x14ac:dyDescent="0.25">
      <c r="A3763" t="s">
        <v>16728</v>
      </c>
      <c r="B3763" t="s">
        <v>203</v>
      </c>
      <c r="C3763" t="s">
        <v>43</v>
      </c>
      <c r="D3763" t="s">
        <v>34</v>
      </c>
      <c r="E3763" t="s">
        <v>52</v>
      </c>
      <c r="F3763" t="s">
        <v>75</v>
      </c>
      <c r="G3763" t="s">
        <v>422</v>
      </c>
      <c r="H3763" t="s">
        <v>77</v>
      </c>
      <c r="I3763" t="b">
        <v>0</v>
      </c>
      <c r="J3763">
        <v>51.41</v>
      </c>
      <c r="K3763">
        <v>438.98</v>
      </c>
      <c r="L3763" t="s">
        <v>16729</v>
      </c>
      <c r="M3763" s="2">
        <f t="shared" si="174"/>
        <v>45874.467361111114</v>
      </c>
      <c r="N3763" t="s">
        <v>16730</v>
      </c>
      <c r="O3763" s="2">
        <f t="shared" si="175"/>
        <v>45885.305</v>
      </c>
      <c r="P3763" t="s">
        <v>16731</v>
      </c>
      <c r="Q3763" s="2">
        <f t="shared" si="176"/>
        <v>45885.776423611111</v>
      </c>
      <c r="R3763" t="s">
        <v>16732</v>
      </c>
      <c r="S3763" t="s">
        <v>30</v>
      </c>
      <c r="T37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3" s="5">
        <f>IF(tb_ship[[#This Row],[current_status]]&lt;&gt;"DELIVERED", "",
  ABS(tb_ship[[#This Row],[Formated_actual_delivery_timestamp]] - tb_ship[[#This Row],[Formatted_estimated_delivery_timestamp]])
)</f>
        <v>0.47142361111036735</v>
      </c>
      <c r="X3763">
        <v>3</v>
      </c>
      <c r="Y3763">
        <v>2</v>
      </c>
      <c r="Z3763" t="b">
        <v>0</v>
      </c>
    </row>
    <row r="3764" spans="1:26" hidden="1" x14ac:dyDescent="0.25">
      <c r="A3764" t="s">
        <v>16733</v>
      </c>
      <c r="B3764" t="s">
        <v>203</v>
      </c>
      <c r="C3764" t="s">
        <v>33</v>
      </c>
      <c r="D3764" t="s">
        <v>44</v>
      </c>
      <c r="E3764" t="s">
        <v>24</v>
      </c>
      <c r="F3764" t="s">
        <v>135</v>
      </c>
      <c r="G3764" t="s">
        <v>151</v>
      </c>
      <c r="H3764" t="s">
        <v>181</v>
      </c>
      <c r="I3764" t="b">
        <v>1</v>
      </c>
      <c r="J3764">
        <v>6.53</v>
      </c>
      <c r="K3764">
        <v>234.69</v>
      </c>
      <c r="L3764" t="s">
        <v>16734</v>
      </c>
      <c r="M3764" s="2">
        <f t="shared" si="174"/>
        <v>45820.474999999999</v>
      </c>
      <c r="N3764" t="s">
        <v>16735</v>
      </c>
      <c r="O3764" s="2">
        <f t="shared" si="175"/>
        <v>45828.086979166663</v>
      </c>
      <c r="P3764" t="s">
        <v>16736</v>
      </c>
      <c r="Q3764" s="2">
        <f t="shared" si="176"/>
        <v>45828.704872685186</v>
      </c>
      <c r="R3764" t="s">
        <v>16737</v>
      </c>
      <c r="S3764" t="s">
        <v>30</v>
      </c>
      <c r="T37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4" s="5">
        <f>IF(tb_ship[[#This Row],[current_status]]&lt;&gt;"DELIVERED", "",
  ABS(tb_ship[[#This Row],[Formated_actual_delivery_timestamp]] - tb_ship[[#This Row],[Formatted_estimated_delivery_timestamp]])
)</f>
        <v>0.61789351852348773</v>
      </c>
      <c r="X3764">
        <v>2</v>
      </c>
      <c r="Y3764">
        <v>3</v>
      </c>
      <c r="Z3764" t="b">
        <v>0</v>
      </c>
    </row>
    <row r="3765" spans="1:26" hidden="1" x14ac:dyDescent="0.25">
      <c r="A3765" t="s">
        <v>16738</v>
      </c>
      <c r="B3765" t="s">
        <v>99</v>
      </c>
      <c r="C3765" t="s">
        <v>23</v>
      </c>
      <c r="D3765" t="s">
        <v>24</v>
      </c>
      <c r="E3765" t="s">
        <v>34</v>
      </c>
      <c r="F3765" t="s">
        <v>407</v>
      </c>
      <c r="G3765" t="s">
        <v>75</v>
      </c>
      <c r="H3765" t="s">
        <v>259</v>
      </c>
      <c r="I3765" t="b">
        <v>1</v>
      </c>
      <c r="J3765">
        <v>29.19</v>
      </c>
      <c r="K3765">
        <v>1252.57</v>
      </c>
      <c r="L3765" t="s">
        <v>16739</v>
      </c>
      <c r="M3765" s="2">
        <f t="shared" si="174"/>
        <v>45884.638194444444</v>
      </c>
      <c r="N3765" t="s">
        <v>16740</v>
      </c>
      <c r="O3765" s="2">
        <f t="shared" si="175"/>
        <v>45887.476041666669</v>
      </c>
      <c r="P3765" t="s">
        <v>16741</v>
      </c>
      <c r="Q3765" s="2">
        <f t="shared" si="176"/>
        <v>45887.312349537038</v>
      </c>
      <c r="R3765" t="s">
        <v>16742</v>
      </c>
      <c r="S3765" t="s">
        <v>30</v>
      </c>
      <c r="T37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65" s="5">
        <f>IF(tb_ship[[#This Row],[current_status]]&lt;&gt;"DELIVERED", "",
  ABS(tb_ship[[#This Row],[Formated_actual_delivery_timestamp]] - tb_ship[[#This Row],[Formatted_estimated_delivery_timestamp]])
)</f>
        <v>0.16369212963036261</v>
      </c>
      <c r="X3765">
        <v>3</v>
      </c>
      <c r="Y3765">
        <v>4</v>
      </c>
      <c r="Z3765" t="b">
        <v>0</v>
      </c>
    </row>
    <row r="3766" spans="1:26" hidden="1" x14ac:dyDescent="0.25">
      <c r="A3766" t="s">
        <v>16743</v>
      </c>
      <c r="B3766" t="s">
        <v>186</v>
      </c>
      <c r="C3766" t="s">
        <v>51</v>
      </c>
      <c r="D3766" t="s">
        <v>44</v>
      </c>
      <c r="E3766" t="s">
        <v>24</v>
      </c>
      <c r="F3766" t="s">
        <v>45</v>
      </c>
      <c r="G3766" t="s">
        <v>68</v>
      </c>
      <c r="H3766" t="s">
        <v>181</v>
      </c>
      <c r="I3766" t="b">
        <v>1</v>
      </c>
      <c r="J3766">
        <v>21.54</v>
      </c>
      <c r="K3766">
        <v>1617.61</v>
      </c>
      <c r="L3766" t="s">
        <v>16744</v>
      </c>
      <c r="M3766" s="2">
        <f t="shared" si="174"/>
        <v>45952.225694444445</v>
      </c>
      <c r="N3766" t="s">
        <v>16745</v>
      </c>
      <c r="O3766" s="2">
        <f t="shared" si="175"/>
        <v>45959.192824074074</v>
      </c>
      <c r="P3766" t="s">
        <v>16746</v>
      </c>
      <c r="Q3766" s="2">
        <f t="shared" si="176"/>
        <v>45959.411747685182</v>
      </c>
      <c r="R3766" t="s">
        <v>16747</v>
      </c>
      <c r="S3766" t="s">
        <v>30</v>
      </c>
      <c r="T37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6" s="5">
        <f>IF(tb_ship[[#This Row],[current_status]]&lt;&gt;"DELIVERED", "",
  ABS(tb_ship[[#This Row],[Formated_actual_delivery_timestamp]] - tb_ship[[#This Row],[Formatted_estimated_delivery_timestamp]])
)</f>
        <v>0.21892361110803904</v>
      </c>
      <c r="X3766">
        <v>3</v>
      </c>
      <c r="Y3766">
        <v>2</v>
      </c>
      <c r="Z3766" t="b">
        <v>0</v>
      </c>
    </row>
    <row r="3767" spans="1:26" hidden="1" x14ac:dyDescent="0.25">
      <c r="A3767" t="s">
        <v>16748</v>
      </c>
      <c r="B3767" t="s">
        <v>203</v>
      </c>
      <c r="C3767" t="s">
        <v>51</v>
      </c>
      <c r="D3767" t="s">
        <v>59</v>
      </c>
      <c r="E3767" t="s">
        <v>52</v>
      </c>
      <c r="F3767" t="s">
        <v>471</v>
      </c>
      <c r="G3767" t="s">
        <v>53</v>
      </c>
      <c r="H3767" t="s">
        <v>162</v>
      </c>
      <c r="I3767" t="b">
        <v>0</v>
      </c>
      <c r="J3767">
        <v>11.83</v>
      </c>
      <c r="K3767">
        <v>209.9</v>
      </c>
      <c r="L3767" t="s">
        <v>16749</v>
      </c>
      <c r="M3767" s="2">
        <f t="shared" si="174"/>
        <v>45860.217361111114</v>
      </c>
      <c r="N3767" t="s">
        <v>16750</v>
      </c>
      <c r="O3767" s="2">
        <f t="shared" si="175"/>
        <v>45864.814328703709</v>
      </c>
      <c r="P3767" t="s">
        <v>16751</v>
      </c>
      <c r="Q3767" s="2">
        <f t="shared" si="176"/>
        <v>45864.901712962965</v>
      </c>
      <c r="R3767" t="s">
        <v>16752</v>
      </c>
      <c r="S3767" t="s">
        <v>30</v>
      </c>
      <c r="T37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67" s="5">
        <f>IF(tb_ship[[#This Row],[current_status]]&lt;&gt;"DELIVERED", "",
  ABS(tb_ship[[#This Row],[Formated_actual_delivery_timestamp]] - tb_ship[[#This Row],[Formatted_estimated_delivery_timestamp]])
)</f>
        <v>8.738425925548654E-2</v>
      </c>
      <c r="X3767">
        <v>2</v>
      </c>
      <c r="Y3767">
        <v>3</v>
      </c>
      <c r="Z3767" t="b">
        <v>0</v>
      </c>
    </row>
    <row r="3768" spans="1:26" x14ac:dyDescent="0.25">
      <c r="A3768" t="s">
        <v>16753</v>
      </c>
      <c r="B3768" t="s">
        <v>660</v>
      </c>
      <c r="C3768" t="s">
        <v>51</v>
      </c>
      <c r="D3768" t="s">
        <v>24</v>
      </c>
      <c r="E3768" t="s">
        <v>24</v>
      </c>
      <c r="F3768" t="s">
        <v>128</v>
      </c>
      <c r="G3768" t="s">
        <v>189</v>
      </c>
      <c r="H3768" t="s">
        <v>152</v>
      </c>
      <c r="I3768" t="b">
        <v>0</v>
      </c>
      <c r="J3768">
        <v>5.5</v>
      </c>
      <c r="K3768">
        <v>246.96</v>
      </c>
      <c r="L3768" t="s">
        <v>16754</v>
      </c>
      <c r="M3768" s="2">
        <f t="shared" si="174"/>
        <v>45939.525694444448</v>
      </c>
      <c r="N3768" t="s">
        <v>16755</v>
      </c>
      <c r="O3768" s="2">
        <f t="shared" si="175"/>
        <v>45937.066736111112</v>
      </c>
      <c r="Q3768" s="2" t="str">
        <f t="shared" si="176"/>
        <v/>
      </c>
      <c r="R3768" t="s">
        <v>16756</v>
      </c>
      <c r="S3768" t="s">
        <v>156</v>
      </c>
      <c r="T37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68" s="5" t="str">
        <f>IF(tb_ship[[#This Row],[current_status]]&lt;&gt;"DELIVERED", "",
  ABS(tb_ship[[#This Row],[Formated_actual_delivery_timestamp]] - tb_ship[[#This Row],[Formatted_estimated_delivery_timestamp]])
)</f>
        <v/>
      </c>
      <c r="V3768" t="s">
        <v>7461</v>
      </c>
      <c r="W3768" t="s">
        <v>743</v>
      </c>
      <c r="X3768">
        <v>6</v>
      </c>
      <c r="Y3768">
        <v>2</v>
      </c>
      <c r="Z3768" t="b">
        <v>1</v>
      </c>
    </row>
    <row r="3769" spans="1:26" hidden="1" x14ac:dyDescent="0.25">
      <c r="A3769" t="s">
        <v>16757</v>
      </c>
      <c r="B3769" t="s">
        <v>83</v>
      </c>
      <c r="C3769" t="s">
        <v>43</v>
      </c>
      <c r="D3769" t="s">
        <v>52</v>
      </c>
      <c r="E3769" t="s">
        <v>24</v>
      </c>
      <c r="F3769" t="s">
        <v>53</v>
      </c>
      <c r="G3769" t="s">
        <v>730</v>
      </c>
      <c r="I3769" t="b">
        <v>1</v>
      </c>
      <c r="J3769">
        <v>14.39</v>
      </c>
      <c r="K3769">
        <v>350.81</v>
      </c>
      <c r="L3769" t="s">
        <v>16758</v>
      </c>
      <c r="M3769" s="2">
        <f t="shared" si="174"/>
        <v>45842.560416666667</v>
      </c>
      <c r="N3769" t="s">
        <v>16759</v>
      </c>
      <c r="O3769" s="2">
        <f t="shared" si="175"/>
        <v>45850.967048611114</v>
      </c>
      <c r="P3769" t="s">
        <v>16760</v>
      </c>
      <c r="Q3769" s="2">
        <f t="shared" si="176"/>
        <v>45850.631678240745</v>
      </c>
      <c r="R3769" t="s">
        <v>16761</v>
      </c>
      <c r="S3769" t="s">
        <v>30</v>
      </c>
      <c r="T37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69" s="5">
        <f>IF(tb_ship[[#This Row],[current_status]]&lt;&gt;"DELIVERED", "",
  ABS(tb_ship[[#This Row],[Formated_actual_delivery_timestamp]] - tb_ship[[#This Row],[Formatted_estimated_delivery_timestamp]])
)</f>
        <v>0.33537037036876427</v>
      </c>
      <c r="X3769">
        <v>2</v>
      </c>
      <c r="Y3769">
        <v>2</v>
      </c>
      <c r="Z3769" t="b">
        <v>0</v>
      </c>
    </row>
    <row r="3770" spans="1:26" hidden="1" x14ac:dyDescent="0.25">
      <c r="A3770" t="s">
        <v>16762</v>
      </c>
      <c r="B3770" t="s">
        <v>186</v>
      </c>
      <c r="C3770" t="s">
        <v>33</v>
      </c>
      <c r="D3770" t="s">
        <v>44</v>
      </c>
      <c r="E3770" t="s">
        <v>24</v>
      </c>
      <c r="F3770" t="s">
        <v>135</v>
      </c>
      <c r="G3770" t="s">
        <v>102</v>
      </c>
      <c r="H3770" t="s">
        <v>181</v>
      </c>
      <c r="I3770" t="b">
        <v>1</v>
      </c>
      <c r="J3770">
        <v>2.38</v>
      </c>
      <c r="K3770">
        <v>82.17</v>
      </c>
      <c r="L3770" t="s">
        <v>16763</v>
      </c>
      <c r="M3770" s="2">
        <f t="shared" si="174"/>
        <v>45909.464583333334</v>
      </c>
      <c r="N3770" t="s">
        <v>16764</v>
      </c>
      <c r="O3770" s="2">
        <f t="shared" si="175"/>
        <v>45911.835613425923</v>
      </c>
      <c r="P3770" t="s">
        <v>16765</v>
      </c>
      <c r="Q3770" s="2">
        <f t="shared" si="176"/>
        <v>45911.714050925926</v>
      </c>
      <c r="R3770" t="s">
        <v>16765</v>
      </c>
      <c r="S3770" t="s">
        <v>30</v>
      </c>
      <c r="T37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0" s="5">
        <f>IF(tb_ship[[#This Row],[current_status]]&lt;&gt;"DELIVERED", "",
  ABS(tb_ship[[#This Row],[Formated_actual_delivery_timestamp]] - tb_ship[[#This Row],[Formatted_estimated_delivery_timestamp]])
)</f>
        <v>0.12156249999679858</v>
      </c>
      <c r="X3770">
        <v>3</v>
      </c>
      <c r="Y3770">
        <v>2</v>
      </c>
      <c r="Z3770" t="b">
        <v>0</v>
      </c>
    </row>
    <row r="3771" spans="1:26" hidden="1" x14ac:dyDescent="0.25">
      <c r="A3771" t="s">
        <v>16766</v>
      </c>
      <c r="B3771" t="s">
        <v>32</v>
      </c>
      <c r="C3771" t="s">
        <v>33</v>
      </c>
      <c r="D3771" t="s">
        <v>24</v>
      </c>
      <c r="E3771" t="s">
        <v>24</v>
      </c>
      <c r="F3771" t="s">
        <v>128</v>
      </c>
      <c r="G3771" t="s">
        <v>407</v>
      </c>
      <c r="H3771" t="s">
        <v>152</v>
      </c>
      <c r="I3771" t="b">
        <v>0</v>
      </c>
      <c r="J3771">
        <v>13.44</v>
      </c>
      <c r="K3771">
        <v>565.85</v>
      </c>
      <c r="L3771" t="s">
        <v>16767</v>
      </c>
      <c r="M3771" s="2">
        <f t="shared" si="174"/>
        <v>45960.409722222219</v>
      </c>
      <c r="N3771" t="s">
        <v>16768</v>
      </c>
      <c r="O3771" s="2">
        <f t="shared" si="175"/>
        <v>45963.266064814816</v>
      </c>
      <c r="P3771" t="s">
        <v>16769</v>
      </c>
      <c r="Q3771" s="2">
        <f t="shared" si="176"/>
        <v>45963.184513888889</v>
      </c>
      <c r="R3771" t="s">
        <v>16770</v>
      </c>
      <c r="S3771" t="s">
        <v>30</v>
      </c>
      <c r="T37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1" s="5">
        <f>IF(tb_ship[[#This Row],[current_status]]&lt;&gt;"DELIVERED", "",
  ABS(tb_ship[[#This Row],[Formated_actual_delivery_timestamp]] - tb_ship[[#This Row],[Formatted_estimated_delivery_timestamp]])
)</f>
        <v>8.1550925926421769E-2</v>
      </c>
      <c r="X3771">
        <v>2</v>
      </c>
      <c r="Y3771">
        <v>2</v>
      </c>
      <c r="Z3771" t="b">
        <v>0</v>
      </c>
    </row>
    <row r="3772" spans="1:26" hidden="1" x14ac:dyDescent="0.25">
      <c r="A3772" t="s">
        <v>16771</v>
      </c>
      <c r="B3772" t="s">
        <v>58</v>
      </c>
      <c r="C3772" t="s">
        <v>33</v>
      </c>
      <c r="D3772" t="s">
        <v>173</v>
      </c>
      <c r="E3772" t="s">
        <v>52</v>
      </c>
      <c r="F3772" t="s">
        <v>421</v>
      </c>
      <c r="G3772" t="s">
        <v>329</v>
      </c>
      <c r="H3772" t="s">
        <v>292</v>
      </c>
      <c r="I3772" t="b">
        <v>0</v>
      </c>
      <c r="J3772">
        <v>8.2200000000000006</v>
      </c>
      <c r="K3772">
        <v>368.45</v>
      </c>
      <c r="L3772" t="s">
        <v>16772</v>
      </c>
      <c r="M3772" s="2">
        <f t="shared" si="174"/>
        <v>45952.486111111117</v>
      </c>
      <c r="N3772" t="s">
        <v>16773</v>
      </c>
      <c r="O3772" s="2">
        <f t="shared" si="175"/>
        <v>45958.202777777777</v>
      </c>
      <c r="P3772" t="s">
        <v>16774</v>
      </c>
      <c r="Q3772" s="2">
        <f t="shared" si="176"/>
        <v>45957.717939814815</v>
      </c>
      <c r="R3772" t="s">
        <v>16775</v>
      </c>
      <c r="S3772" t="s">
        <v>30</v>
      </c>
      <c r="T37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2" s="5">
        <f>IF(tb_ship[[#This Row],[current_status]]&lt;&gt;"DELIVERED", "",
  ABS(tb_ship[[#This Row],[Formated_actual_delivery_timestamp]] - tb_ship[[#This Row],[Formatted_estimated_delivery_timestamp]])
)</f>
        <v>0.48483796296204673</v>
      </c>
      <c r="X3772">
        <v>1</v>
      </c>
      <c r="Y3772">
        <v>5</v>
      </c>
      <c r="Z3772" t="b">
        <v>0</v>
      </c>
    </row>
    <row r="3773" spans="1:26" hidden="1" x14ac:dyDescent="0.25">
      <c r="A3773" t="s">
        <v>16776</v>
      </c>
      <c r="B3773" t="s">
        <v>660</v>
      </c>
      <c r="C3773" t="s">
        <v>33</v>
      </c>
      <c r="D3773" t="s">
        <v>24</v>
      </c>
      <c r="E3773" t="s">
        <v>24</v>
      </c>
      <c r="F3773" t="s">
        <v>68</v>
      </c>
      <c r="G3773" t="s">
        <v>196</v>
      </c>
      <c r="H3773" t="s">
        <v>69</v>
      </c>
      <c r="I3773" t="b">
        <v>0</v>
      </c>
      <c r="J3773">
        <v>5.0199999999999996</v>
      </c>
      <c r="K3773">
        <v>96.49</v>
      </c>
      <c r="L3773" t="s">
        <v>16777</v>
      </c>
      <c r="M3773" s="2">
        <f t="shared" si="174"/>
        <v>45980.778472222228</v>
      </c>
      <c r="N3773" t="s">
        <v>16778</v>
      </c>
      <c r="O3773" s="2">
        <f t="shared" si="175"/>
        <v>45982.660254629634</v>
      </c>
      <c r="P3773" t="s">
        <v>16779</v>
      </c>
      <c r="Q3773" s="2">
        <f t="shared" si="176"/>
        <v>45982.361388888894</v>
      </c>
      <c r="R3773" t="s">
        <v>16779</v>
      </c>
      <c r="S3773" t="s">
        <v>30</v>
      </c>
      <c r="T37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3" s="5">
        <f>IF(tb_ship[[#This Row],[current_status]]&lt;&gt;"DELIVERED", "",
  ABS(tb_ship[[#This Row],[Formated_actual_delivery_timestamp]] - tb_ship[[#This Row],[Formatted_estimated_delivery_timestamp]])
)</f>
        <v>0.29886574074043892</v>
      </c>
      <c r="X3773">
        <v>2</v>
      </c>
      <c r="Y3773">
        <v>2</v>
      </c>
      <c r="Z3773" t="b">
        <v>0</v>
      </c>
    </row>
    <row r="3774" spans="1:26" hidden="1" x14ac:dyDescent="0.25">
      <c r="A3774" t="s">
        <v>16780</v>
      </c>
      <c r="B3774" t="s">
        <v>203</v>
      </c>
      <c r="C3774" t="s">
        <v>33</v>
      </c>
      <c r="D3774" t="s">
        <v>24</v>
      </c>
      <c r="E3774" t="s">
        <v>34</v>
      </c>
      <c r="F3774" t="s">
        <v>151</v>
      </c>
      <c r="G3774" t="s">
        <v>230</v>
      </c>
      <c r="H3774" t="s">
        <v>37</v>
      </c>
      <c r="I3774" t="b">
        <v>1</v>
      </c>
      <c r="J3774">
        <v>13.6</v>
      </c>
      <c r="K3774">
        <v>304.13</v>
      </c>
      <c r="L3774" t="s">
        <v>16781</v>
      </c>
      <c r="M3774" s="2">
        <f t="shared" si="174"/>
        <v>46030.825694444444</v>
      </c>
      <c r="N3774" t="s">
        <v>16782</v>
      </c>
      <c r="O3774" s="2">
        <f t="shared" si="175"/>
        <v>46032.356261574074</v>
      </c>
      <c r="P3774" t="s">
        <v>16783</v>
      </c>
      <c r="Q3774" s="2">
        <f t="shared" si="176"/>
        <v>46033.066782407412</v>
      </c>
      <c r="R3774" t="s">
        <v>16783</v>
      </c>
      <c r="S3774" t="s">
        <v>30</v>
      </c>
      <c r="T37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74" s="5">
        <f>IF(tb_ship[[#This Row],[current_status]]&lt;&gt;"DELIVERED", "",
  ABS(tb_ship[[#This Row],[Formated_actual_delivery_timestamp]] - tb_ship[[#This Row],[Formatted_estimated_delivery_timestamp]])
)</f>
        <v>0.71052083333779592</v>
      </c>
      <c r="X3774">
        <v>3</v>
      </c>
      <c r="Y3774">
        <v>5</v>
      </c>
      <c r="Z3774" t="b">
        <v>0</v>
      </c>
    </row>
    <row r="3775" spans="1:26" hidden="1" x14ac:dyDescent="0.25">
      <c r="A3775" t="s">
        <v>16784</v>
      </c>
      <c r="B3775" t="s">
        <v>186</v>
      </c>
      <c r="C3775" t="s">
        <v>43</v>
      </c>
      <c r="D3775" t="s">
        <v>52</v>
      </c>
      <c r="E3775" t="s">
        <v>59</v>
      </c>
      <c r="F3775" t="s">
        <v>92</v>
      </c>
      <c r="G3775" t="s">
        <v>471</v>
      </c>
      <c r="H3775" t="s">
        <v>314</v>
      </c>
      <c r="I3775" t="b">
        <v>0</v>
      </c>
      <c r="J3775">
        <v>30.22</v>
      </c>
      <c r="K3775">
        <v>665.56</v>
      </c>
      <c r="L3775" t="s">
        <v>16785</v>
      </c>
      <c r="M3775" s="2">
        <f t="shared" si="174"/>
        <v>45857.450000000004</v>
      </c>
      <c r="N3775" t="s">
        <v>16786</v>
      </c>
      <c r="O3775" s="2">
        <f t="shared" si="175"/>
        <v>45861.171875</v>
      </c>
      <c r="P3775" t="s">
        <v>16787</v>
      </c>
      <c r="Q3775" s="2">
        <f t="shared" si="176"/>
        <v>45861.475185185191</v>
      </c>
      <c r="R3775" t="s">
        <v>16787</v>
      </c>
      <c r="S3775" t="s">
        <v>30</v>
      </c>
      <c r="T37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75" s="5">
        <f>IF(tb_ship[[#This Row],[current_status]]&lt;&gt;"DELIVERED", "",
  ABS(tb_ship[[#This Row],[Formated_actual_delivery_timestamp]] - tb_ship[[#This Row],[Formatted_estimated_delivery_timestamp]])
)</f>
        <v>0.30331018519063946</v>
      </c>
      <c r="X3775">
        <v>5</v>
      </c>
      <c r="Y3775">
        <v>3</v>
      </c>
      <c r="Z3775" t="b">
        <v>0</v>
      </c>
    </row>
    <row r="3776" spans="1:26" hidden="1" x14ac:dyDescent="0.25">
      <c r="A3776" t="s">
        <v>16788</v>
      </c>
      <c r="B3776" t="s">
        <v>99</v>
      </c>
      <c r="C3776" t="s">
        <v>33</v>
      </c>
      <c r="D3776" t="s">
        <v>52</v>
      </c>
      <c r="E3776" t="s">
        <v>59</v>
      </c>
      <c r="F3776" t="s">
        <v>76</v>
      </c>
      <c r="G3776" t="s">
        <v>160</v>
      </c>
      <c r="H3776" t="s">
        <v>314</v>
      </c>
      <c r="I3776" t="b">
        <v>0</v>
      </c>
      <c r="J3776">
        <v>30.78</v>
      </c>
      <c r="K3776">
        <v>680.84</v>
      </c>
      <c r="L3776" t="s">
        <v>16789</v>
      </c>
      <c r="M3776" s="2">
        <f t="shared" si="174"/>
        <v>45889.462500000001</v>
      </c>
      <c r="N3776" t="s">
        <v>16790</v>
      </c>
      <c r="O3776" s="2">
        <f t="shared" si="175"/>
        <v>45895.17905092593</v>
      </c>
      <c r="P3776" t="s">
        <v>16791</v>
      </c>
      <c r="Q3776" s="2">
        <f t="shared" si="176"/>
        <v>45895.489733796298</v>
      </c>
      <c r="R3776" t="s">
        <v>16792</v>
      </c>
      <c r="S3776" t="s">
        <v>30</v>
      </c>
      <c r="T37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76" s="5">
        <f>IF(tb_ship[[#This Row],[current_status]]&lt;&gt;"DELIVERED", "",
  ABS(tb_ship[[#This Row],[Formated_actual_delivery_timestamp]] - tb_ship[[#This Row],[Formatted_estimated_delivery_timestamp]])
)</f>
        <v>0.31068287036760012</v>
      </c>
      <c r="X3776">
        <v>3</v>
      </c>
      <c r="Y3776">
        <v>2</v>
      </c>
      <c r="Z3776" t="b">
        <v>0</v>
      </c>
    </row>
    <row r="3777" spans="1:26" hidden="1" x14ac:dyDescent="0.25">
      <c r="A3777" t="s">
        <v>16793</v>
      </c>
      <c r="B3777" t="s">
        <v>58</v>
      </c>
      <c r="C3777" t="s">
        <v>33</v>
      </c>
      <c r="D3777" t="s">
        <v>24</v>
      </c>
      <c r="E3777" t="s">
        <v>52</v>
      </c>
      <c r="F3777" t="s">
        <v>93</v>
      </c>
      <c r="G3777" t="s">
        <v>329</v>
      </c>
      <c r="H3777" t="s">
        <v>216</v>
      </c>
      <c r="I3777" t="b">
        <v>1</v>
      </c>
      <c r="J3777">
        <v>14.27</v>
      </c>
      <c r="K3777">
        <v>530.07000000000005</v>
      </c>
      <c r="L3777" t="s">
        <v>16794</v>
      </c>
      <c r="M3777" s="2">
        <f t="shared" si="174"/>
        <v>45899.890972222223</v>
      </c>
      <c r="N3777" t="s">
        <v>16795</v>
      </c>
      <c r="O3777" s="2">
        <f t="shared" si="175"/>
        <v>45906.982893518521</v>
      </c>
      <c r="P3777" t="s">
        <v>16796</v>
      </c>
      <c r="Q3777" s="2">
        <f t="shared" si="176"/>
        <v>45906.898298611115</v>
      </c>
      <c r="R3777" t="s">
        <v>16796</v>
      </c>
      <c r="S3777" t="s">
        <v>30</v>
      </c>
      <c r="T37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7" s="5">
        <f>IF(tb_ship[[#This Row],[current_status]]&lt;&gt;"DELIVERED", "",
  ABS(tb_ship[[#This Row],[Formated_actual_delivery_timestamp]] - tb_ship[[#This Row],[Formatted_estimated_delivery_timestamp]])
)</f>
        <v>8.4594907406426501E-2</v>
      </c>
      <c r="X3777">
        <v>1</v>
      </c>
      <c r="Y3777">
        <v>2</v>
      </c>
      <c r="Z3777" t="b">
        <v>0</v>
      </c>
    </row>
    <row r="3778" spans="1:26" hidden="1" x14ac:dyDescent="0.25">
      <c r="A3778" t="s">
        <v>16797</v>
      </c>
      <c r="B3778" t="s">
        <v>99</v>
      </c>
      <c r="C3778" t="s">
        <v>51</v>
      </c>
      <c r="D3778" t="s">
        <v>44</v>
      </c>
      <c r="E3778" t="s">
        <v>24</v>
      </c>
      <c r="F3778" t="s">
        <v>135</v>
      </c>
      <c r="G3778" t="s">
        <v>266</v>
      </c>
      <c r="H3778" t="s">
        <v>181</v>
      </c>
      <c r="I3778" t="b">
        <v>1</v>
      </c>
      <c r="J3778">
        <v>16.850000000000001</v>
      </c>
      <c r="K3778">
        <v>1152.99</v>
      </c>
      <c r="L3778" t="s">
        <v>16798</v>
      </c>
      <c r="M3778" s="2">
        <f t="shared" ref="M3778:M3841" si="177">_xlfn.LET(
    _xlpm.iso, L3778,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45950.29583333333</v>
      </c>
      <c r="N3778" t="s">
        <v>16799</v>
      </c>
      <c r="O3778" s="2">
        <f t="shared" si="175"/>
        <v>45956.507395833331</v>
      </c>
      <c r="P3778" t="s">
        <v>16800</v>
      </c>
      <c r="Q3778" s="2">
        <f t="shared" si="176"/>
        <v>45956.1171412037</v>
      </c>
      <c r="R3778" t="s">
        <v>16800</v>
      </c>
      <c r="S3778" t="s">
        <v>30</v>
      </c>
      <c r="T37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78" s="5">
        <f>IF(tb_ship[[#This Row],[current_status]]&lt;&gt;"DELIVERED", "",
  ABS(tb_ship[[#This Row],[Formated_actual_delivery_timestamp]] - tb_ship[[#This Row],[Formatted_estimated_delivery_timestamp]])
)</f>
        <v>0.39025462963036261</v>
      </c>
      <c r="X3778">
        <v>2</v>
      </c>
      <c r="Y3778">
        <v>3</v>
      </c>
      <c r="Z3778" t="b">
        <v>0</v>
      </c>
    </row>
    <row r="3779" spans="1:26" hidden="1" x14ac:dyDescent="0.25">
      <c r="A3779" t="s">
        <v>16801</v>
      </c>
      <c r="B3779" t="s">
        <v>42</v>
      </c>
      <c r="C3779" t="s">
        <v>51</v>
      </c>
      <c r="D3779" t="s">
        <v>24</v>
      </c>
      <c r="E3779" t="s">
        <v>24</v>
      </c>
      <c r="F3779" t="s">
        <v>68</v>
      </c>
      <c r="G3779" t="s">
        <v>93</v>
      </c>
      <c r="H3779" t="s">
        <v>525</v>
      </c>
      <c r="I3779" t="b">
        <v>0</v>
      </c>
      <c r="J3779">
        <v>69.400000000000006</v>
      </c>
      <c r="K3779">
        <v>3669.44</v>
      </c>
      <c r="L3779" t="s">
        <v>16802</v>
      </c>
      <c r="M3779" s="2">
        <f t="shared" si="177"/>
        <v>45979.784722222226</v>
      </c>
      <c r="N3779" t="s">
        <v>16803</v>
      </c>
      <c r="O3779" s="2">
        <f t="shared" ref="O3779:O3842" si="178">_xlfn.LET(
    _xlpm.iso, N3779,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45981.196689814817</v>
      </c>
      <c r="P3779" t="s">
        <v>16804</v>
      </c>
      <c r="Q3779" s="2">
        <f t="shared" ref="Q3779:Q3842" si="179">IF(P3779="", "", _xlfn.LET(
    _xlpm.iso, P3779,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45981.669456018521</v>
      </c>
      <c r="R3779" t="s">
        <v>16804</v>
      </c>
      <c r="S3779" t="s">
        <v>30</v>
      </c>
      <c r="T37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79" s="5">
        <f>IF(tb_ship[[#This Row],[current_status]]&lt;&gt;"DELIVERED", "",
  ABS(tb_ship[[#This Row],[Formated_actual_delivery_timestamp]] - tb_ship[[#This Row],[Formatted_estimated_delivery_timestamp]])
)</f>
        <v>0.47276620370394085</v>
      </c>
      <c r="X3779">
        <v>2</v>
      </c>
      <c r="Y3779">
        <v>2</v>
      </c>
      <c r="Z3779" t="b">
        <v>0</v>
      </c>
    </row>
    <row r="3780" spans="1:26" hidden="1" x14ac:dyDescent="0.25">
      <c r="A3780" t="s">
        <v>16805</v>
      </c>
      <c r="B3780" t="s">
        <v>660</v>
      </c>
      <c r="C3780" t="s">
        <v>33</v>
      </c>
      <c r="D3780" t="s">
        <v>24</v>
      </c>
      <c r="E3780" t="s">
        <v>44</v>
      </c>
      <c r="F3780" t="s">
        <v>376</v>
      </c>
      <c r="G3780" t="s">
        <v>109</v>
      </c>
      <c r="H3780" t="s">
        <v>2241</v>
      </c>
      <c r="I3780" t="b">
        <v>1</v>
      </c>
      <c r="J3780">
        <v>5.29</v>
      </c>
      <c r="K3780">
        <v>84.96</v>
      </c>
      <c r="L3780" t="s">
        <v>16806</v>
      </c>
      <c r="M3780" s="2">
        <f t="shared" si="177"/>
        <v>45968.734027777777</v>
      </c>
      <c r="N3780" t="s">
        <v>16807</v>
      </c>
      <c r="O3780" s="2">
        <f t="shared" si="178"/>
        <v>45974.855532407411</v>
      </c>
      <c r="Q3780" s="2" t="str">
        <f t="shared" si="179"/>
        <v/>
      </c>
      <c r="R3780" t="s">
        <v>16808</v>
      </c>
      <c r="S3780" t="s">
        <v>140</v>
      </c>
      <c r="T37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80" s="5" t="str">
        <f>IF(tb_ship[[#This Row],[current_status]]&lt;&gt;"DELIVERED", "",
  ABS(tb_ship[[#This Row],[Formated_actual_delivery_timestamp]] - tb_ship[[#This Row],[Formatted_estimated_delivery_timestamp]])
)</f>
        <v/>
      </c>
      <c r="V3780" t="s">
        <v>2031</v>
      </c>
      <c r="W3780" t="s">
        <v>2226</v>
      </c>
      <c r="X3780">
        <v>4</v>
      </c>
      <c r="Y3780">
        <v>4</v>
      </c>
      <c r="Z3780" t="b">
        <v>1</v>
      </c>
    </row>
    <row r="3781" spans="1:26" hidden="1" x14ac:dyDescent="0.25">
      <c r="A3781" t="s">
        <v>16809</v>
      </c>
      <c r="B3781" t="s">
        <v>67</v>
      </c>
      <c r="C3781" t="s">
        <v>33</v>
      </c>
      <c r="D3781" t="s">
        <v>44</v>
      </c>
      <c r="E3781" t="s">
        <v>24</v>
      </c>
      <c r="F3781" t="s">
        <v>280</v>
      </c>
      <c r="G3781" t="s">
        <v>189</v>
      </c>
      <c r="H3781" t="s">
        <v>776</v>
      </c>
      <c r="I3781" t="b">
        <v>1</v>
      </c>
      <c r="J3781">
        <v>7.16</v>
      </c>
      <c r="K3781">
        <v>116.02</v>
      </c>
      <c r="L3781" t="s">
        <v>16810</v>
      </c>
      <c r="M3781" s="2">
        <f t="shared" si="177"/>
        <v>46001.634722222225</v>
      </c>
      <c r="N3781" t="s">
        <v>16811</v>
      </c>
      <c r="O3781" s="2">
        <f t="shared" si="178"/>
        <v>46008.034432870365</v>
      </c>
      <c r="P3781" t="s">
        <v>16812</v>
      </c>
      <c r="Q3781" s="2">
        <f t="shared" si="179"/>
        <v>46007.84710648148</v>
      </c>
      <c r="R3781" t="s">
        <v>16813</v>
      </c>
      <c r="S3781" t="s">
        <v>30</v>
      </c>
      <c r="T37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81" s="5">
        <f>IF(tb_ship[[#This Row],[current_status]]&lt;&gt;"DELIVERED", "",
  ABS(tb_ship[[#This Row],[Formated_actual_delivery_timestamp]] - tb_ship[[#This Row],[Formatted_estimated_delivery_timestamp]])
)</f>
        <v>0.187326388884685</v>
      </c>
      <c r="X3781">
        <v>3</v>
      </c>
      <c r="Y3781">
        <v>4</v>
      </c>
      <c r="Z3781" t="b">
        <v>0</v>
      </c>
    </row>
    <row r="3782" spans="1:26" hidden="1" x14ac:dyDescent="0.25">
      <c r="A3782" t="s">
        <v>16814</v>
      </c>
      <c r="B3782" t="s">
        <v>186</v>
      </c>
      <c r="C3782" t="s">
        <v>51</v>
      </c>
      <c r="D3782" t="s">
        <v>44</v>
      </c>
      <c r="E3782" t="s">
        <v>116</v>
      </c>
      <c r="F3782" t="s">
        <v>135</v>
      </c>
      <c r="G3782" t="s">
        <v>136</v>
      </c>
      <c r="H3782" t="s">
        <v>1898</v>
      </c>
      <c r="I3782" t="b">
        <v>1</v>
      </c>
      <c r="J3782">
        <v>21.74</v>
      </c>
      <c r="K3782">
        <v>563.80999999999995</v>
      </c>
      <c r="L3782" t="s">
        <v>16815</v>
      </c>
      <c r="M3782" s="2">
        <f t="shared" si="177"/>
        <v>46055.298611111109</v>
      </c>
      <c r="N3782" t="s">
        <v>16816</v>
      </c>
      <c r="O3782" s="2">
        <f t="shared" si="178"/>
        <v>46059.918576388889</v>
      </c>
      <c r="Q3782" s="2" t="str">
        <f t="shared" si="179"/>
        <v/>
      </c>
      <c r="R3782" t="s">
        <v>16817</v>
      </c>
      <c r="S3782" t="s">
        <v>140</v>
      </c>
      <c r="T37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82" s="5" t="str">
        <f>IF(tb_ship[[#This Row],[current_status]]&lt;&gt;"DELIVERED", "",
  ABS(tb_ship[[#This Row],[Formated_actual_delivery_timestamp]] - tb_ship[[#This Row],[Formatted_estimated_delivery_timestamp]])
)</f>
        <v/>
      </c>
      <c r="V3782" t="s">
        <v>4315</v>
      </c>
      <c r="W3782" t="s">
        <v>4425</v>
      </c>
      <c r="X3782">
        <v>5</v>
      </c>
      <c r="Y3782">
        <v>5</v>
      </c>
      <c r="Z3782" t="b">
        <v>1</v>
      </c>
    </row>
    <row r="3783" spans="1:26" hidden="1" x14ac:dyDescent="0.25">
      <c r="A3783" t="s">
        <v>16818</v>
      </c>
      <c r="B3783" t="s">
        <v>186</v>
      </c>
      <c r="C3783" t="s">
        <v>51</v>
      </c>
      <c r="D3783" t="s">
        <v>44</v>
      </c>
      <c r="E3783" t="s">
        <v>24</v>
      </c>
      <c r="F3783" t="s">
        <v>180</v>
      </c>
      <c r="G3783" t="s">
        <v>249</v>
      </c>
      <c r="H3783" t="s">
        <v>181</v>
      </c>
      <c r="I3783" t="b">
        <v>1</v>
      </c>
      <c r="J3783">
        <v>2.13</v>
      </c>
      <c r="K3783">
        <v>89.32</v>
      </c>
      <c r="L3783" t="s">
        <v>16819</v>
      </c>
      <c r="M3783" s="2">
        <f t="shared" si="177"/>
        <v>45950.227777777778</v>
      </c>
      <c r="N3783" t="s">
        <v>16820</v>
      </c>
      <c r="O3783" s="2">
        <f t="shared" si="178"/>
        <v>45953.235393518517</v>
      </c>
      <c r="Q3783" s="2" t="str">
        <f t="shared" si="179"/>
        <v/>
      </c>
      <c r="R3783" t="s">
        <v>16821</v>
      </c>
      <c r="S3783" t="s">
        <v>673</v>
      </c>
      <c r="T37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83" s="5" t="str">
        <f>IF(tb_ship[[#This Row],[current_status]]&lt;&gt;"DELIVERED", "",
  ABS(tb_ship[[#This Row],[Formated_actual_delivery_timestamp]] - tb_ship[[#This Row],[Formatted_estimated_delivery_timestamp]])
)</f>
        <v/>
      </c>
      <c r="V3783" t="s">
        <v>1323</v>
      </c>
      <c r="X3783">
        <v>8</v>
      </c>
      <c r="Y3783">
        <v>3</v>
      </c>
      <c r="Z3783" t="b">
        <v>1</v>
      </c>
    </row>
    <row r="3784" spans="1:26" hidden="1" x14ac:dyDescent="0.25">
      <c r="A3784" t="s">
        <v>16822</v>
      </c>
      <c r="B3784" t="s">
        <v>67</v>
      </c>
      <c r="C3784" t="s">
        <v>33</v>
      </c>
      <c r="D3784" t="s">
        <v>24</v>
      </c>
      <c r="E3784" t="s">
        <v>34</v>
      </c>
      <c r="F3784" t="s">
        <v>407</v>
      </c>
      <c r="G3784" t="s">
        <v>75</v>
      </c>
      <c r="H3784" t="s">
        <v>259</v>
      </c>
      <c r="I3784" t="b">
        <v>1</v>
      </c>
      <c r="J3784">
        <v>6.61</v>
      </c>
      <c r="K3784">
        <v>612.97</v>
      </c>
      <c r="L3784" t="s">
        <v>16823</v>
      </c>
      <c r="M3784" s="2">
        <f t="shared" si="177"/>
        <v>45878.797222222223</v>
      </c>
      <c r="N3784" t="s">
        <v>16824</v>
      </c>
      <c r="O3784" s="2">
        <f t="shared" si="178"/>
        <v>45883.620405092595</v>
      </c>
      <c r="P3784" t="s">
        <v>16825</v>
      </c>
      <c r="Q3784" s="2">
        <f t="shared" si="179"/>
        <v>45883.947638888894</v>
      </c>
      <c r="R3784" t="s">
        <v>16825</v>
      </c>
      <c r="S3784" t="s">
        <v>30</v>
      </c>
      <c r="T3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84" s="5">
        <f>IF(tb_ship[[#This Row],[current_status]]&lt;&gt;"DELIVERED", "",
  ABS(tb_ship[[#This Row],[Formated_actual_delivery_timestamp]] - tb_ship[[#This Row],[Formatted_estimated_delivery_timestamp]])
)</f>
        <v>0.32723379629896954</v>
      </c>
      <c r="X3784">
        <v>4</v>
      </c>
      <c r="Y3784">
        <v>4</v>
      </c>
      <c r="Z3784" t="b">
        <v>0</v>
      </c>
    </row>
    <row r="3785" spans="1:26" hidden="1" x14ac:dyDescent="0.25">
      <c r="A3785" t="s">
        <v>16826</v>
      </c>
      <c r="B3785" t="s">
        <v>58</v>
      </c>
      <c r="C3785" t="s">
        <v>51</v>
      </c>
      <c r="D3785" t="s">
        <v>173</v>
      </c>
      <c r="E3785" t="s">
        <v>52</v>
      </c>
      <c r="F3785" t="s">
        <v>460</v>
      </c>
      <c r="G3785" t="s">
        <v>236</v>
      </c>
      <c r="H3785" t="s">
        <v>292</v>
      </c>
      <c r="I3785" t="b">
        <v>0</v>
      </c>
      <c r="J3785">
        <v>14.29</v>
      </c>
      <c r="K3785">
        <v>183.81</v>
      </c>
      <c r="L3785" t="s">
        <v>16827</v>
      </c>
      <c r="M3785" s="2">
        <f t="shared" si="177"/>
        <v>45864.361805555556</v>
      </c>
      <c r="N3785" t="s">
        <v>16828</v>
      </c>
      <c r="O3785" s="2">
        <f t="shared" si="178"/>
        <v>45864.861805555556</v>
      </c>
      <c r="P3785" t="s">
        <v>16829</v>
      </c>
      <c r="Q3785" s="2">
        <f t="shared" si="179"/>
        <v>45864.449583333335</v>
      </c>
      <c r="R3785" t="s">
        <v>16829</v>
      </c>
      <c r="S3785" t="s">
        <v>30</v>
      </c>
      <c r="T37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85" s="5">
        <f>IF(tb_ship[[#This Row],[current_status]]&lt;&gt;"DELIVERED", "",
  ABS(tb_ship[[#This Row],[Formated_actual_delivery_timestamp]] - tb_ship[[#This Row],[Formatted_estimated_delivery_timestamp]])
)</f>
        <v>0.41222222222131677</v>
      </c>
      <c r="X3785">
        <v>3</v>
      </c>
      <c r="Y3785">
        <v>2</v>
      </c>
      <c r="Z3785" t="b">
        <v>0</v>
      </c>
    </row>
    <row r="3786" spans="1:26" hidden="1" x14ac:dyDescent="0.25">
      <c r="A3786" t="s">
        <v>16830</v>
      </c>
      <c r="B3786" t="s">
        <v>203</v>
      </c>
      <c r="C3786" t="s">
        <v>33</v>
      </c>
      <c r="D3786" t="s">
        <v>187</v>
      </c>
      <c r="E3786" t="s">
        <v>24</v>
      </c>
      <c r="F3786" t="s">
        <v>2013</v>
      </c>
      <c r="G3786" t="s">
        <v>407</v>
      </c>
      <c r="H3786" t="s">
        <v>927</v>
      </c>
      <c r="I3786" t="b">
        <v>1</v>
      </c>
      <c r="J3786">
        <v>6.58</v>
      </c>
      <c r="K3786">
        <v>95.32</v>
      </c>
      <c r="L3786" t="s">
        <v>16831</v>
      </c>
      <c r="M3786" s="2">
        <f t="shared" si="177"/>
        <v>45863.588194444441</v>
      </c>
      <c r="N3786" t="s">
        <v>16832</v>
      </c>
      <c r="O3786" s="2">
        <f t="shared" si="178"/>
        <v>45870.107893518521</v>
      </c>
      <c r="P3786" t="s">
        <v>16833</v>
      </c>
      <c r="Q3786" s="2">
        <f t="shared" si="179"/>
        <v>45870.220393518517</v>
      </c>
      <c r="R3786" t="s">
        <v>16833</v>
      </c>
      <c r="S3786" t="s">
        <v>30</v>
      </c>
      <c r="T3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86" s="5">
        <f>IF(tb_ship[[#This Row],[current_status]]&lt;&gt;"DELIVERED", "",
  ABS(tb_ship[[#This Row],[Formated_actual_delivery_timestamp]] - tb_ship[[#This Row],[Formatted_estimated_delivery_timestamp]])
)</f>
        <v>0.11249999999563443</v>
      </c>
      <c r="X3786">
        <v>1</v>
      </c>
      <c r="Y3786">
        <v>47</v>
      </c>
      <c r="Z3786" t="b">
        <v>0</v>
      </c>
    </row>
    <row r="3787" spans="1:26" hidden="1" x14ac:dyDescent="0.25">
      <c r="A3787" t="s">
        <v>16834</v>
      </c>
      <c r="B3787" t="s">
        <v>67</v>
      </c>
      <c r="C3787" t="s">
        <v>23</v>
      </c>
      <c r="D3787" t="s">
        <v>44</v>
      </c>
      <c r="E3787" t="s">
        <v>52</v>
      </c>
      <c r="F3787" t="s">
        <v>109</v>
      </c>
      <c r="G3787" t="s">
        <v>329</v>
      </c>
      <c r="H3787" t="s">
        <v>86</v>
      </c>
      <c r="I3787" t="b">
        <v>1</v>
      </c>
      <c r="J3787">
        <v>15.6</v>
      </c>
      <c r="K3787">
        <v>1444.17</v>
      </c>
      <c r="L3787" t="s">
        <v>16835</v>
      </c>
      <c r="M3787" s="2">
        <f t="shared" si="177"/>
        <v>45859.213888888888</v>
      </c>
      <c r="N3787" t="s">
        <v>16836</v>
      </c>
      <c r="O3787" s="2">
        <f t="shared" si="178"/>
        <v>45861.509548611109</v>
      </c>
      <c r="P3787" t="s">
        <v>16837</v>
      </c>
      <c r="Q3787" s="2">
        <f t="shared" si="179"/>
        <v>45861.530231481476</v>
      </c>
      <c r="R3787" t="s">
        <v>16837</v>
      </c>
      <c r="S3787" t="s">
        <v>30</v>
      </c>
      <c r="T37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87" s="5">
        <f>IF(tb_ship[[#This Row],[current_status]]&lt;&gt;"DELIVERED", "",
  ABS(tb_ship[[#This Row],[Formated_actual_delivery_timestamp]] - tb_ship[[#This Row],[Formatted_estimated_delivery_timestamp]])
)</f>
        <v>2.0682870366727002E-2</v>
      </c>
      <c r="X3787">
        <v>1</v>
      </c>
      <c r="Y3787">
        <v>58</v>
      </c>
      <c r="Z3787" t="b">
        <v>0</v>
      </c>
    </row>
    <row r="3788" spans="1:26" hidden="1" x14ac:dyDescent="0.25">
      <c r="A3788" t="s">
        <v>16838</v>
      </c>
      <c r="B3788" t="s">
        <v>58</v>
      </c>
      <c r="C3788" t="s">
        <v>51</v>
      </c>
      <c r="D3788" t="s">
        <v>24</v>
      </c>
      <c r="E3788" t="s">
        <v>34</v>
      </c>
      <c r="F3788" t="s">
        <v>25</v>
      </c>
      <c r="G3788" t="s">
        <v>36</v>
      </c>
      <c r="H3788" t="s">
        <v>592</v>
      </c>
      <c r="I3788" t="b">
        <v>1</v>
      </c>
      <c r="J3788">
        <v>8.9700000000000006</v>
      </c>
      <c r="K3788">
        <v>427.44</v>
      </c>
      <c r="L3788" t="s">
        <v>16839</v>
      </c>
      <c r="M3788" s="2">
        <f t="shared" si="177"/>
        <v>46017.465277777781</v>
      </c>
      <c r="N3788" t="s">
        <v>16840</v>
      </c>
      <c r="O3788" s="2">
        <f t="shared" si="178"/>
        <v>46022.665729166671</v>
      </c>
      <c r="Q3788" s="2" t="str">
        <f t="shared" si="179"/>
        <v/>
      </c>
      <c r="R3788" t="s">
        <v>16841</v>
      </c>
      <c r="S3788" t="s">
        <v>140</v>
      </c>
      <c r="T37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88" s="5" t="str">
        <f>IF(tb_ship[[#This Row],[current_status]]&lt;&gt;"DELIVERED", "",
  ABS(tb_ship[[#This Row],[Formated_actual_delivery_timestamp]] - tb_ship[[#This Row],[Formatted_estimated_delivery_timestamp]])
)</f>
        <v/>
      </c>
      <c r="V3788" t="s">
        <v>1055</v>
      </c>
      <c r="X3788">
        <v>6</v>
      </c>
      <c r="Y3788">
        <v>4</v>
      </c>
      <c r="Z3788" t="b">
        <v>1</v>
      </c>
    </row>
    <row r="3789" spans="1:26" hidden="1" x14ac:dyDescent="0.25">
      <c r="A3789" t="s">
        <v>16842</v>
      </c>
      <c r="B3789" t="s">
        <v>67</v>
      </c>
      <c r="C3789" t="s">
        <v>33</v>
      </c>
      <c r="D3789" t="s">
        <v>915</v>
      </c>
      <c r="E3789" t="s">
        <v>24</v>
      </c>
      <c r="F3789" t="s">
        <v>1595</v>
      </c>
      <c r="G3789" t="s">
        <v>35</v>
      </c>
      <c r="H3789" t="s">
        <v>3163</v>
      </c>
      <c r="I3789" t="b">
        <v>1</v>
      </c>
      <c r="J3789">
        <v>12.29</v>
      </c>
      <c r="K3789">
        <v>92.98</v>
      </c>
      <c r="L3789" t="s">
        <v>16843</v>
      </c>
      <c r="M3789" s="2">
        <f t="shared" si="177"/>
        <v>45847.944444444445</v>
      </c>
      <c r="N3789" t="s">
        <v>16844</v>
      </c>
      <c r="O3789" s="2">
        <f t="shared" si="178"/>
        <v>45852.294861111113</v>
      </c>
      <c r="P3789" t="s">
        <v>16845</v>
      </c>
      <c r="Q3789" s="2">
        <f t="shared" si="179"/>
        <v>45851.772928240745</v>
      </c>
      <c r="R3789" t="s">
        <v>16845</v>
      </c>
      <c r="S3789" t="s">
        <v>30</v>
      </c>
      <c r="T37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89" s="5">
        <f>IF(tb_ship[[#This Row],[current_status]]&lt;&gt;"DELIVERED", "",
  ABS(tb_ship[[#This Row],[Formated_actual_delivery_timestamp]] - tb_ship[[#This Row],[Formatted_estimated_delivery_timestamp]])
)</f>
        <v>0.52193287036789116</v>
      </c>
      <c r="X3789">
        <v>2</v>
      </c>
      <c r="Y3789">
        <v>4</v>
      </c>
      <c r="Z3789" t="b">
        <v>0</v>
      </c>
    </row>
    <row r="3790" spans="1:26" hidden="1" x14ac:dyDescent="0.25">
      <c r="A3790" t="s">
        <v>16846</v>
      </c>
      <c r="B3790" t="s">
        <v>186</v>
      </c>
      <c r="C3790" t="s">
        <v>51</v>
      </c>
      <c r="D3790" t="s">
        <v>24</v>
      </c>
      <c r="E3790" t="s">
        <v>24</v>
      </c>
      <c r="F3790" t="s">
        <v>396</v>
      </c>
      <c r="G3790" t="s">
        <v>25</v>
      </c>
      <c r="H3790" t="s">
        <v>152</v>
      </c>
      <c r="I3790" t="b">
        <v>0</v>
      </c>
      <c r="J3790">
        <v>2.57</v>
      </c>
      <c r="K3790">
        <v>13.14</v>
      </c>
      <c r="L3790" t="s">
        <v>16847</v>
      </c>
      <c r="M3790" s="2">
        <f t="shared" si="177"/>
        <v>45911.419444444444</v>
      </c>
      <c r="N3790" t="s">
        <v>16848</v>
      </c>
      <c r="O3790" s="2">
        <f t="shared" si="178"/>
        <v>45912.978368055556</v>
      </c>
      <c r="P3790" t="s">
        <v>16849</v>
      </c>
      <c r="Q3790" s="2">
        <f t="shared" si="179"/>
        <v>45913.204548611116</v>
      </c>
      <c r="R3790" t="s">
        <v>16849</v>
      </c>
      <c r="S3790" t="s">
        <v>30</v>
      </c>
      <c r="T3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0" s="5">
        <f>IF(tb_ship[[#This Row],[current_status]]&lt;&gt;"DELIVERED", "",
  ABS(tb_ship[[#This Row],[Formated_actual_delivery_timestamp]] - tb_ship[[#This Row],[Formatted_estimated_delivery_timestamp]])
)</f>
        <v>0.22618055556085892</v>
      </c>
      <c r="X3790">
        <v>3</v>
      </c>
      <c r="Y3790">
        <v>2</v>
      </c>
      <c r="Z3790" t="b">
        <v>0</v>
      </c>
    </row>
    <row r="3791" spans="1:26" hidden="1" x14ac:dyDescent="0.25">
      <c r="A3791" t="s">
        <v>16850</v>
      </c>
      <c r="B3791" t="s">
        <v>67</v>
      </c>
      <c r="C3791" t="s">
        <v>33</v>
      </c>
      <c r="D3791" t="s">
        <v>100</v>
      </c>
      <c r="E3791" t="s">
        <v>24</v>
      </c>
      <c r="F3791" t="s">
        <v>101</v>
      </c>
      <c r="G3791" t="s">
        <v>407</v>
      </c>
      <c r="H3791" t="s">
        <v>103</v>
      </c>
      <c r="I3791" t="b">
        <v>1</v>
      </c>
      <c r="J3791">
        <v>40.22</v>
      </c>
      <c r="K3791">
        <v>1003.67</v>
      </c>
      <c r="L3791" t="s">
        <v>16851</v>
      </c>
      <c r="M3791" s="2">
        <f t="shared" si="177"/>
        <v>46067.384027777778</v>
      </c>
      <c r="N3791" t="s">
        <v>16852</v>
      </c>
      <c r="O3791" s="2">
        <f t="shared" si="178"/>
        <v>46072.631701388891</v>
      </c>
      <c r="P3791" t="s">
        <v>16853</v>
      </c>
      <c r="Q3791" s="2">
        <f t="shared" si="179"/>
        <v>46073.21292824074</v>
      </c>
      <c r="R3791" t="s">
        <v>16853</v>
      </c>
      <c r="S3791" t="s">
        <v>30</v>
      </c>
      <c r="T37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1" s="5">
        <f>IF(tb_ship[[#This Row],[current_status]]&lt;&gt;"DELIVERED", "",
  ABS(tb_ship[[#This Row],[Formated_actual_delivery_timestamp]] - tb_ship[[#This Row],[Formatted_estimated_delivery_timestamp]])
)</f>
        <v>0.58122685184935108</v>
      </c>
      <c r="X3791">
        <v>3</v>
      </c>
      <c r="Y3791">
        <v>5</v>
      </c>
      <c r="Z3791" t="b">
        <v>0</v>
      </c>
    </row>
    <row r="3792" spans="1:26" hidden="1" x14ac:dyDescent="0.25">
      <c r="A3792" t="s">
        <v>16854</v>
      </c>
      <c r="B3792" t="s">
        <v>58</v>
      </c>
      <c r="C3792" t="s">
        <v>800</v>
      </c>
      <c r="D3792" t="s">
        <v>187</v>
      </c>
      <c r="E3792" t="s">
        <v>24</v>
      </c>
      <c r="F3792" t="s">
        <v>285</v>
      </c>
      <c r="G3792" t="s">
        <v>151</v>
      </c>
      <c r="H3792" t="s">
        <v>927</v>
      </c>
      <c r="I3792" t="b">
        <v>1</v>
      </c>
      <c r="J3792">
        <v>12.11</v>
      </c>
      <c r="K3792">
        <v>1230.75</v>
      </c>
      <c r="L3792" t="s">
        <v>16855</v>
      </c>
      <c r="M3792" s="2">
        <f t="shared" si="177"/>
        <v>45834.49722222222</v>
      </c>
      <c r="N3792" t="s">
        <v>16856</v>
      </c>
      <c r="O3792" s="2">
        <f t="shared" si="178"/>
        <v>45840.885439814818</v>
      </c>
      <c r="P3792" t="s">
        <v>16857</v>
      </c>
      <c r="Q3792" s="2">
        <f t="shared" si="179"/>
        <v>45840.086562500001</v>
      </c>
      <c r="R3792" t="s">
        <v>16858</v>
      </c>
      <c r="S3792" t="s">
        <v>30</v>
      </c>
      <c r="T37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92" s="5">
        <f>IF(tb_ship[[#This Row],[current_status]]&lt;&gt;"DELIVERED", "",
  ABS(tb_ship[[#This Row],[Formated_actual_delivery_timestamp]] - tb_ship[[#This Row],[Formatted_estimated_delivery_timestamp]])
)</f>
        <v>0.79887731481721858</v>
      </c>
      <c r="X3792">
        <v>2</v>
      </c>
      <c r="Y3792">
        <v>3</v>
      </c>
      <c r="Z3792" t="b">
        <v>0</v>
      </c>
    </row>
    <row r="3793" spans="1:26" hidden="1" x14ac:dyDescent="0.25">
      <c r="A3793" t="s">
        <v>16859</v>
      </c>
      <c r="B3793" t="s">
        <v>203</v>
      </c>
      <c r="C3793" t="s">
        <v>33</v>
      </c>
      <c r="D3793" t="s">
        <v>24</v>
      </c>
      <c r="E3793" t="s">
        <v>24</v>
      </c>
      <c r="F3793" t="s">
        <v>376</v>
      </c>
      <c r="G3793" t="s">
        <v>151</v>
      </c>
      <c r="H3793" t="s">
        <v>69</v>
      </c>
      <c r="I3793" t="b">
        <v>0</v>
      </c>
      <c r="J3793">
        <v>11.79</v>
      </c>
      <c r="K3793">
        <v>118.29</v>
      </c>
      <c r="L3793" t="s">
        <v>16860</v>
      </c>
      <c r="M3793" s="2">
        <f t="shared" si="177"/>
        <v>46065.489583333336</v>
      </c>
      <c r="N3793" t="s">
        <v>16861</v>
      </c>
      <c r="O3793" s="2">
        <f t="shared" si="178"/>
        <v>46069.495798611111</v>
      </c>
      <c r="P3793" t="s">
        <v>16862</v>
      </c>
      <c r="Q3793" s="2">
        <f t="shared" si="179"/>
        <v>46069.948923611111</v>
      </c>
      <c r="R3793" t="s">
        <v>16863</v>
      </c>
      <c r="S3793" t="s">
        <v>30</v>
      </c>
      <c r="T37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3" s="5">
        <f>IF(tb_ship[[#This Row],[current_status]]&lt;&gt;"DELIVERED", "",
  ABS(tb_ship[[#This Row],[Formated_actual_delivery_timestamp]] - tb_ship[[#This Row],[Formatted_estimated_delivery_timestamp]])
)</f>
        <v>0.453125</v>
      </c>
      <c r="X3793">
        <v>3</v>
      </c>
      <c r="Y3793">
        <v>1</v>
      </c>
      <c r="Z3793" t="b">
        <v>0</v>
      </c>
    </row>
    <row r="3794" spans="1:26" hidden="1" x14ac:dyDescent="0.25">
      <c r="A3794" t="s">
        <v>16864</v>
      </c>
      <c r="B3794" t="s">
        <v>67</v>
      </c>
      <c r="C3794" t="s">
        <v>33</v>
      </c>
      <c r="D3794" t="s">
        <v>301</v>
      </c>
      <c r="E3794" t="s">
        <v>24</v>
      </c>
      <c r="F3794" t="s">
        <v>302</v>
      </c>
      <c r="G3794" t="s">
        <v>128</v>
      </c>
      <c r="H3794" t="s">
        <v>1566</v>
      </c>
      <c r="I3794" t="b">
        <v>1</v>
      </c>
      <c r="J3794">
        <v>4.5599999999999996</v>
      </c>
      <c r="K3794">
        <v>234.88</v>
      </c>
      <c r="L3794" t="s">
        <v>16865</v>
      </c>
      <c r="M3794" s="2">
        <f t="shared" si="177"/>
        <v>45965.832638888889</v>
      </c>
      <c r="N3794" t="s">
        <v>16866</v>
      </c>
      <c r="O3794" s="2">
        <f t="shared" si="178"/>
        <v>45972.50037037037</v>
      </c>
      <c r="P3794" t="s">
        <v>16867</v>
      </c>
      <c r="Q3794" s="2">
        <f t="shared" si="179"/>
        <v>45972.519687499997</v>
      </c>
      <c r="R3794" t="s">
        <v>16868</v>
      </c>
      <c r="S3794" t="s">
        <v>30</v>
      </c>
      <c r="T3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4" s="5">
        <f>IF(tb_ship[[#This Row],[current_status]]&lt;&gt;"DELIVERED", "",
  ABS(tb_ship[[#This Row],[Formated_actual_delivery_timestamp]] - tb_ship[[#This Row],[Formatted_estimated_delivery_timestamp]])
)</f>
        <v>1.9317129626870155E-2</v>
      </c>
      <c r="X3794">
        <v>2</v>
      </c>
      <c r="Y3794">
        <v>3</v>
      </c>
      <c r="Z3794" t="b">
        <v>0</v>
      </c>
    </row>
    <row r="3795" spans="1:26" hidden="1" x14ac:dyDescent="0.25">
      <c r="A3795" t="s">
        <v>16869</v>
      </c>
      <c r="B3795" t="s">
        <v>99</v>
      </c>
      <c r="C3795" t="s">
        <v>33</v>
      </c>
      <c r="D3795" t="s">
        <v>24</v>
      </c>
      <c r="E3795" t="s">
        <v>24</v>
      </c>
      <c r="F3795" t="s">
        <v>68</v>
      </c>
      <c r="G3795" t="s">
        <v>128</v>
      </c>
      <c r="H3795" t="s">
        <v>152</v>
      </c>
      <c r="I3795" t="b">
        <v>0</v>
      </c>
      <c r="J3795">
        <v>11.84</v>
      </c>
      <c r="K3795">
        <v>508.29</v>
      </c>
      <c r="L3795" t="s">
        <v>16870</v>
      </c>
      <c r="M3795" s="2">
        <f t="shared" si="177"/>
        <v>45825.379861111112</v>
      </c>
      <c r="N3795" t="s">
        <v>16871</v>
      </c>
      <c r="O3795" s="2">
        <f t="shared" si="178"/>
        <v>45829.276620370372</v>
      </c>
      <c r="P3795" t="s">
        <v>16872</v>
      </c>
      <c r="Q3795" s="2">
        <f t="shared" si="179"/>
        <v>45829.427465277782</v>
      </c>
      <c r="R3795" t="s">
        <v>16872</v>
      </c>
      <c r="S3795" t="s">
        <v>30</v>
      </c>
      <c r="T37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5" s="5">
        <f>IF(tb_ship[[#This Row],[current_status]]&lt;&gt;"DELIVERED", "",
  ABS(tb_ship[[#This Row],[Formated_actual_delivery_timestamp]] - tb_ship[[#This Row],[Formatted_estimated_delivery_timestamp]])
)</f>
        <v>0.15084490740991896</v>
      </c>
      <c r="X3795">
        <v>4</v>
      </c>
      <c r="Y3795">
        <v>2</v>
      </c>
      <c r="Z3795" t="b">
        <v>0</v>
      </c>
    </row>
    <row r="3796" spans="1:26" hidden="1" x14ac:dyDescent="0.25">
      <c r="A3796" t="s">
        <v>16873</v>
      </c>
      <c r="B3796" t="s">
        <v>42</v>
      </c>
      <c r="C3796" t="s">
        <v>51</v>
      </c>
      <c r="D3796" t="s">
        <v>187</v>
      </c>
      <c r="E3796" t="s">
        <v>24</v>
      </c>
      <c r="F3796" t="s">
        <v>801</v>
      </c>
      <c r="G3796" t="s">
        <v>407</v>
      </c>
      <c r="H3796" t="s">
        <v>190</v>
      </c>
      <c r="I3796" t="b">
        <v>0</v>
      </c>
      <c r="J3796">
        <v>16.28</v>
      </c>
      <c r="K3796">
        <v>378.4</v>
      </c>
      <c r="L3796" t="s">
        <v>16874</v>
      </c>
      <c r="M3796" s="2">
        <f t="shared" si="177"/>
        <v>45965.220833333333</v>
      </c>
      <c r="N3796" t="s">
        <v>16875</v>
      </c>
      <c r="O3796" s="2">
        <f t="shared" si="178"/>
        <v>45972.057314814818</v>
      </c>
      <c r="P3796" t="s">
        <v>16876</v>
      </c>
      <c r="Q3796" s="2">
        <f t="shared" si="179"/>
        <v>45972.364953703705</v>
      </c>
      <c r="R3796" t="s">
        <v>16877</v>
      </c>
      <c r="S3796" t="s">
        <v>30</v>
      </c>
      <c r="T37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6" s="5">
        <f>IF(tb_ship[[#This Row],[current_status]]&lt;&gt;"DELIVERED", "",
  ABS(tb_ship[[#This Row],[Formated_actual_delivery_timestamp]] - tb_ship[[#This Row],[Formatted_estimated_delivery_timestamp]])
)</f>
        <v>0.30763888888759539</v>
      </c>
      <c r="X3796">
        <v>3</v>
      </c>
      <c r="Y3796">
        <v>2</v>
      </c>
      <c r="Z3796" t="b">
        <v>0</v>
      </c>
    </row>
    <row r="3797" spans="1:26" hidden="1" x14ac:dyDescent="0.25">
      <c r="A3797" t="s">
        <v>16878</v>
      </c>
      <c r="B3797" t="s">
        <v>42</v>
      </c>
      <c r="C3797" t="s">
        <v>43</v>
      </c>
      <c r="D3797" t="s">
        <v>228</v>
      </c>
      <c r="E3797" t="s">
        <v>34</v>
      </c>
      <c r="F3797" t="s">
        <v>3992</v>
      </c>
      <c r="G3797" t="s">
        <v>745</v>
      </c>
      <c r="H3797" t="s">
        <v>870</v>
      </c>
      <c r="I3797" t="b">
        <v>0</v>
      </c>
      <c r="J3797">
        <v>2.1800000000000002</v>
      </c>
      <c r="K3797">
        <v>108.7</v>
      </c>
      <c r="L3797" t="s">
        <v>16879</v>
      </c>
      <c r="M3797" s="2">
        <f t="shared" si="177"/>
        <v>45887.130555555552</v>
      </c>
      <c r="N3797" t="s">
        <v>16880</v>
      </c>
      <c r="O3797" s="2">
        <f t="shared" si="178"/>
        <v>45898.36515046296</v>
      </c>
      <c r="Q3797" s="2" t="str">
        <f t="shared" si="179"/>
        <v/>
      </c>
      <c r="R3797" t="s">
        <v>16881</v>
      </c>
      <c r="S3797" t="s">
        <v>140</v>
      </c>
      <c r="T37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797" s="5" t="str">
        <f>IF(tb_ship[[#This Row],[current_status]]&lt;&gt;"DELIVERED", "",
  ABS(tb_ship[[#This Row],[Formated_actual_delivery_timestamp]] - tb_ship[[#This Row],[Formatted_estimated_delivery_timestamp]])
)</f>
        <v/>
      </c>
      <c r="V3797" t="s">
        <v>141</v>
      </c>
      <c r="X3797">
        <v>7</v>
      </c>
      <c r="Y3797">
        <v>4</v>
      </c>
      <c r="Z3797" t="b">
        <v>1</v>
      </c>
    </row>
    <row r="3798" spans="1:26" hidden="1" x14ac:dyDescent="0.25">
      <c r="A3798" t="s">
        <v>16882</v>
      </c>
      <c r="B3798" t="s">
        <v>99</v>
      </c>
      <c r="C3798" t="s">
        <v>33</v>
      </c>
      <c r="D3798" t="s">
        <v>24</v>
      </c>
      <c r="E3798" t="s">
        <v>24</v>
      </c>
      <c r="F3798" t="s">
        <v>151</v>
      </c>
      <c r="G3798" t="s">
        <v>128</v>
      </c>
      <c r="H3798" t="s">
        <v>152</v>
      </c>
      <c r="I3798" t="b">
        <v>0</v>
      </c>
      <c r="J3798">
        <v>7.23</v>
      </c>
      <c r="K3798">
        <v>441.24</v>
      </c>
      <c r="L3798" t="s">
        <v>16883</v>
      </c>
      <c r="M3798" s="2">
        <f t="shared" si="177"/>
        <v>45955.561111111114</v>
      </c>
      <c r="N3798" t="s">
        <v>16884</v>
      </c>
      <c r="O3798" s="2">
        <f t="shared" si="178"/>
        <v>45957.891793981486</v>
      </c>
      <c r="P3798" t="s">
        <v>16885</v>
      </c>
      <c r="Q3798" s="2">
        <f t="shared" si="179"/>
        <v>45957.714016203703</v>
      </c>
      <c r="R3798" t="s">
        <v>16885</v>
      </c>
      <c r="S3798" t="s">
        <v>30</v>
      </c>
      <c r="T37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798" s="5">
        <f>IF(tb_ship[[#This Row],[current_status]]&lt;&gt;"DELIVERED", "",
  ABS(tb_ship[[#This Row],[Formated_actual_delivery_timestamp]] - tb_ship[[#This Row],[Formatted_estimated_delivery_timestamp]])
)</f>
        <v>0.17777777778246673</v>
      </c>
      <c r="X3798">
        <v>3</v>
      </c>
      <c r="Y3798">
        <v>2</v>
      </c>
      <c r="Z3798" t="b">
        <v>0</v>
      </c>
    </row>
    <row r="3799" spans="1:26" hidden="1" x14ac:dyDescent="0.25">
      <c r="A3799" t="s">
        <v>16886</v>
      </c>
      <c r="B3799" t="s">
        <v>279</v>
      </c>
      <c r="C3799" t="s">
        <v>33</v>
      </c>
      <c r="D3799" t="s">
        <v>34</v>
      </c>
      <c r="E3799" t="s">
        <v>52</v>
      </c>
      <c r="F3799" t="s">
        <v>209</v>
      </c>
      <c r="G3799" t="s">
        <v>329</v>
      </c>
      <c r="H3799" t="s">
        <v>1605</v>
      </c>
      <c r="I3799" t="b">
        <v>0</v>
      </c>
      <c r="J3799">
        <v>6.19</v>
      </c>
      <c r="K3799">
        <v>131.91</v>
      </c>
      <c r="L3799" t="s">
        <v>16887</v>
      </c>
      <c r="M3799" s="2">
        <f t="shared" si="177"/>
        <v>46052.634722222225</v>
      </c>
      <c r="N3799" t="s">
        <v>16888</v>
      </c>
      <c r="O3799" s="2">
        <f t="shared" si="178"/>
        <v>46057.49113425926</v>
      </c>
      <c r="P3799" t="s">
        <v>16889</v>
      </c>
      <c r="Q3799" s="2">
        <f t="shared" si="179"/>
        <v>46057.664699074077</v>
      </c>
      <c r="R3799" t="s">
        <v>16890</v>
      </c>
      <c r="S3799" t="s">
        <v>30</v>
      </c>
      <c r="T37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799" s="5">
        <f>IF(tb_ship[[#This Row],[current_status]]&lt;&gt;"DELIVERED", "",
  ABS(tb_ship[[#This Row],[Formated_actual_delivery_timestamp]] - tb_ship[[#This Row],[Formatted_estimated_delivery_timestamp]])
)</f>
        <v>0.17356481481692754</v>
      </c>
      <c r="X3799">
        <v>4</v>
      </c>
      <c r="Y3799">
        <v>4</v>
      </c>
      <c r="Z3799" t="b">
        <v>0</v>
      </c>
    </row>
    <row r="3800" spans="1:26" hidden="1" x14ac:dyDescent="0.25">
      <c r="A3800" t="s">
        <v>16891</v>
      </c>
      <c r="B3800" t="s">
        <v>125</v>
      </c>
      <c r="C3800" t="s">
        <v>33</v>
      </c>
      <c r="D3800" t="s">
        <v>52</v>
      </c>
      <c r="E3800" t="s">
        <v>59</v>
      </c>
      <c r="F3800" t="s">
        <v>92</v>
      </c>
      <c r="G3800" t="s">
        <v>471</v>
      </c>
      <c r="H3800" t="s">
        <v>314</v>
      </c>
      <c r="I3800" t="b">
        <v>0</v>
      </c>
      <c r="J3800">
        <v>38.72</v>
      </c>
      <c r="K3800">
        <v>986.98</v>
      </c>
      <c r="L3800" t="s">
        <v>16892</v>
      </c>
      <c r="M3800" s="2">
        <f t="shared" si="177"/>
        <v>45898.655555555561</v>
      </c>
      <c r="N3800" t="s">
        <v>16893</v>
      </c>
      <c r="O3800" s="2">
        <f t="shared" si="178"/>
        <v>45908.853101851855</v>
      </c>
      <c r="P3800" t="s">
        <v>16894</v>
      </c>
      <c r="Q3800" s="2">
        <f t="shared" si="179"/>
        <v>45908.891689814816</v>
      </c>
      <c r="R3800" t="s">
        <v>16895</v>
      </c>
      <c r="S3800" t="s">
        <v>30</v>
      </c>
      <c r="T38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0" s="5">
        <f>IF(tb_ship[[#This Row],[current_status]]&lt;&gt;"DELIVERED", "",
  ABS(tb_ship[[#This Row],[Formated_actual_delivery_timestamp]] - tb_ship[[#This Row],[Formatted_estimated_delivery_timestamp]])
)</f>
        <v>3.8587962961173616E-2</v>
      </c>
      <c r="X3800">
        <v>4</v>
      </c>
      <c r="Y3800">
        <v>2</v>
      </c>
      <c r="Z3800" t="b">
        <v>0</v>
      </c>
    </row>
    <row r="3801" spans="1:26" hidden="1" x14ac:dyDescent="0.25">
      <c r="A3801" t="s">
        <v>16896</v>
      </c>
      <c r="B3801" t="s">
        <v>279</v>
      </c>
      <c r="C3801" t="s">
        <v>23</v>
      </c>
      <c r="D3801" t="s">
        <v>52</v>
      </c>
      <c r="E3801" t="s">
        <v>59</v>
      </c>
      <c r="F3801" t="s">
        <v>4645</v>
      </c>
      <c r="G3801" t="s">
        <v>61</v>
      </c>
      <c r="H3801" t="s">
        <v>1175</v>
      </c>
      <c r="I3801" t="b">
        <v>0</v>
      </c>
      <c r="J3801">
        <v>4.1100000000000003</v>
      </c>
      <c r="K3801">
        <v>146.29</v>
      </c>
      <c r="L3801" t="s">
        <v>16897</v>
      </c>
      <c r="M3801" s="2">
        <f t="shared" si="177"/>
        <v>46025.581250000003</v>
      </c>
      <c r="N3801" t="s">
        <v>16898</v>
      </c>
      <c r="O3801" s="2">
        <f t="shared" si="178"/>
        <v>46029.994467592594</v>
      </c>
      <c r="P3801" t="s">
        <v>16899</v>
      </c>
      <c r="Q3801" s="2">
        <f t="shared" si="179"/>
        <v>46029.944108796299</v>
      </c>
      <c r="R3801" t="s">
        <v>16899</v>
      </c>
      <c r="S3801" t="s">
        <v>30</v>
      </c>
      <c r="T3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01" s="5">
        <f>IF(tb_ship[[#This Row],[current_status]]&lt;&gt;"DELIVERED", "",
  ABS(tb_ship[[#This Row],[Formated_actual_delivery_timestamp]] - tb_ship[[#This Row],[Formatted_estimated_delivery_timestamp]])
)</f>
        <v>5.0358796295768116E-2</v>
      </c>
      <c r="X3801">
        <v>4</v>
      </c>
      <c r="Y3801">
        <v>3</v>
      </c>
      <c r="Z3801" t="b">
        <v>0</v>
      </c>
    </row>
    <row r="3802" spans="1:26" hidden="1" x14ac:dyDescent="0.25">
      <c r="A3802" t="s">
        <v>16900</v>
      </c>
      <c r="B3802" t="s">
        <v>32</v>
      </c>
      <c r="C3802" t="s">
        <v>33</v>
      </c>
      <c r="D3802" t="s">
        <v>34</v>
      </c>
      <c r="E3802" t="s">
        <v>24</v>
      </c>
      <c r="F3802" t="s">
        <v>230</v>
      </c>
      <c r="G3802" t="s">
        <v>25</v>
      </c>
      <c r="H3802" t="s">
        <v>771</v>
      </c>
      <c r="I3802" t="b">
        <v>1</v>
      </c>
      <c r="J3802">
        <v>50.13</v>
      </c>
      <c r="K3802">
        <v>1517.8</v>
      </c>
      <c r="L3802" t="s">
        <v>16901</v>
      </c>
      <c r="M3802" s="2">
        <f t="shared" si="177"/>
        <v>46048.484722222223</v>
      </c>
      <c r="N3802" t="s">
        <v>16902</v>
      </c>
      <c r="O3802" s="2">
        <f t="shared" si="178"/>
        <v>46055.664027777777</v>
      </c>
      <c r="P3802" t="s">
        <v>16903</v>
      </c>
      <c r="Q3802" s="2">
        <f t="shared" si="179"/>
        <v>46055.822094907409</v>
      </c>
      <c r="R3802" t="s">
        <v>16904</v>
      </c>
      <c r="S3802" t="s">
        <v>30</v>
      </c>
      <c r="T38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2" s="5">
        <f>IF(tb_ship[[#This Row],[current_status]]&lt;&gt;"DELIVERED", "",
  ABS(tb_ship[[#This Row],[Formated_actual_delivery_timestamp]] - tb_ship[[#This Row],[Formatted_estimated_delivery_timestamp]])
)</f>
        <v>0.15806712963239988</v>
      </c>
      <c r="X3802">
        <v>3</v>
      </c>
      <c r="Y3802">
        <v>2</v>
      </c>
      <c r="Z3802" t="b">
        <v>0</v>
      </c>
    </row>
    <row r="3803" spans="1:26" hidden="1" x14ac:dyDescent="0.25">
      <c r="A3803" t="s">
        <v>16905</v>
      </c>
      <c r="B3803" t="s">
        <v>203</v>
      </c>
      <c r="C3803" t="s">
        <v>33</v>
      </c>
      <c r="D3803" t="s">
        <v>52</v>
      </c>
      <c r="E3803" t="s">
        <v>173</v>
      </c>
      <c r="F3803" t="s">
        <v>76</v>
      </c>
      <c r="G3803" t="s">
        <v>421</v>
      </c>
      <c r="I3803" t="b">
        <v>0</v>
      </c>
      <c r="J3803">
        <v>18.73</v>
      </c>
      <c r="K3803">
        <v>147.99</v>
      </c>
      <c r="L3803" t="s">
        <v>16906</v>
      </c>
      <c r="M3803" s="2">
        <f t="shared" si="177"/>
        <v>46066.632638888892</v>
      </c>
      <c r="N3803" t="s">
        <v>16907</v>
      </c>
      <c r="O3803" s="2">
        <f t="shared" si="178"/>
        <v>46071.661793981482</v>
      </c>
      <c r="P3803" t="s">
        <v>16908</v>
      </c>
      <c r="Q3803" s="2">
        <f t="shared" si="179"/>
        <v>46071.716736111113</v>
      </c>
      <c r="R3803" t="s">
        <v>16908</v>
      </c>
      <c r="S3803" t="s">
        <v>30</v>
      </c>
      <c r="T38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3" s="5">
        <f>IF(tb_ship[[#This Row],[current_status]]&lt;&gt;"DELIVERED", "",
  ABS(tb_ship[[#This Row],[Formated_actual_delivery_timestamp]] - tb_ship[[#This Row],[Formatted_estimated_delivery_timestamp]])
)</f>
        <v>5.4942129630944692E-2</v>
      </c>
      <c r="X3803">
        <v>2</v>
      </c>
      <c r="Y3803">
        <v>4</v>
      </c>
      <c r="Z3803" t="b">
        <v>0</v>
      </c>
    </row>
    <row r="3804" spans="1:26" hidden="1" x14ac:dyDescent="0.25">
      <c r="A3804" t="s">
        <v>16909</v>
      </c>
      <c r="B3804" t="s">
        <v>42</v>
      </c>
      <c r="C3804" t="s">
        <v>51</v>
      </c>
      <c r="D3804" t="s">
        <v>301</v>
      </c>
      <c r="E3804" t="s">
        <v>24</v>
      </c>
      <c r="F3804" t="s">
        <v>987</v>
      </c>
      <c r="G3804" t="s">
        <v>68</v>
      </c>
      <c r="H3804" t="s">
        <v>303</v>
      </c>
      <c r="I3804" t="b">
        <v>0</v>
      </c>
      <c r="J3804">
        <v>3.9</v>
      </c>
      <c r="K3804">
        <v>82.14</v>
      </c>
      <c r="L3804" t="s">
        <v>16910</v>
      </c>
      <c r="M3804" s="2">
        <f t="shared" si="177"/>
        <v>45946.824999999997</v>
      </c>
      <c r="N3804" t="s">
        <v>16911</v>
      </c>
      <c r="O3804" s="2">
        <f t="shared" si="178"/>
        <v>45948.741481481484</v>
      </c>
      <c r="P3804" t="s">
        <v>16912</v>
      </c>
      <c r="Q3804" s="2">
        <f t="shared" si="179"/>
        <v>45949.362071759257</v>
      </c>
      <c r="R3804" t="s">
        <v>16913</v>
      </c>
      <c r="S3804" t="s">
        <v>30</v>
      </c>
      <c r="T38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4" s="5">
        <f>IF(tb_ship[[#This Row],[current_status]]&lt;&gt;"DELIVERED", "",
  ABS(tb_ship[[#This Row],[Formated_actual_delivery_timestamp]] - tb_ship[[#This Row],[Formatted_estimated_delivery_timestamp]])
)</f>
        <v>0.62059027777286246</v>
      </c>
      <c r="X3804">
        <v>1</v>
      </c>
      <c r="Y3804">
        <v>4</v>
      </c>
      <c r="Z3804" t="b">
        <v>0</v>
      </c>
    </row>
    <row r="3805" spans="1:26" hidden="1" x14ac:dyDescent="0.25">
      <c r="A3805" t="s">
        <v>16914</v>
      </c>
      <c r="B3805" t="s">
        <v>134</v>
      </c>
      <c r="C3805" t="s">
        <v>43</v>
      </c>
      <c r="D3805" t="s">
        <v>52</v>
      </c>
      <c r="E3805" t="s">
        <v>59</v>
      </c>
      <c r="F3805" t="s">
        <v>2722</v>
      </c>
      <c r="G3805" t="s">
        <v>160</v>
      </c>
      <c r="H3805" t="s">
        <v>314</v>
      </c>
      <c r="I3805" t="b">
        <v>0</v>
      </c>
      <c r="J3805">
        <v>8.89</v>
      </c>
      <c r="K3805">
        <v>588.05999999999995</v>
      </c>
      <c r="L3805" t="s">
        <v>16915</v>
      </c>
      <c r="M3805" s="2">
        <f t="shared" si="177"/>
        <v>45834.509722222225</v>
      </c>
      <c r="N3805" t="s">
        <v>16916</v>
      </c>
      <c r="O3805" s="2">
        <f t="shared" si="178"/>
        <v>45845.019155092596</v>
      </c>
      <c r="P3805" t="s">
        <v>16917</v>
      </c>
      <c r="Q3805" s="2">
        <f t="shared" si="179"/>
        <v>45845.443495370375</v>
      </c>
      <c r="R3805" t="s">
        <v>16917</v>
      </c>
      <c r="S3805" t="s">
        <v>30</v>
      </c>
      <c r="T38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5" s="5">
        <f>IF(tb_ship[[#This Row],[current_status]]&lt;&gt;"DELIVERED", "",
  ABS(tb_ship[[#This Row],[Formated_actual_delivery_timestamp]] - tb_ship[[#This Row],[Formatted_estimated_delivery_timestamp]])
)</f>
        <v>0.42434027777926531</v>
      </c>
      <c r="X3805">
        <v>3</v>
      </c>
      <c r="Y3805">
        <v>5</v>
      </c>
      <c r="Z3805" t="b">
        <v>0</v>
      </c>
    </row>
    <row r="3806" spans="1:26" hidden="1" x14ac:dyDescent="0.25">
      <c r="A3806" t="s">
        <v>16918</v>
      </c>
      <c r="B3806" t="s">
        <v>203</v>
      </c>
      <c r="C3806" t="s">
        <v>33</v>
      </c>
      <c r="D3806" t="s">
        <v>24</v>
      </c>
      <c r="E3806" t="s">
        <v>24</v>
      </c>
      <c r="F3806" t="s">
        <v>151</v>
      </c>
      <c r="G3806" t="s">
        <v>196</v>
      </c>
      <c r="H3806" t="s">
        <v>152</v>
      </c>
      <c r="I3806" t="b">
        <v>0</v>
      </c>
      <c r="J3806">
        <v>27.55</v>
      </c>
      <c r="K3806">
        <v>908.38</v>
      </c>
      <c r="L3806" t="s">
        <v>16919</v>
      </c>
      <c r="M3806" s="2">
        <f t="shared" si="177"/>
        <v>45863.64166666667</v>
      </c>
      <c r="N3806" t="s">
        <v>16920</v>
      </c>
      <c r="O3806" s="2">
        <f t="shared" si="178"/>
        <v>45865.626226851855</v>
      </c>
      <c r="P3806" t="s">
        <v>16921</v>
      </c>
      <c r="Q3806" s="2">
        <f t="shared" si="179"/>
        <v>45865.955300925925</v>
      </c>
      <c r="R3806" t="s">
        <v>16921</v>
      </c>
      <c r="S3806" t="s">
        <v>30</v>
      </c>
      <c r="T38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6" s="5">
        <f>IF(tb_ship[[#This Row],[current_status]]&lt;&gt;"DELIVERED", "",
  ABS(tb_ship[[#This Row],[Formated_actual_delivery_timestamp]] - tb_ship[[#This Row],[Formatted_estimated_delivery_timestamp]])
)</f>
        <v>0.32907407407037681</v>
      </c>
      <c r="X3806">
        <v>2</v>
      </c>
      <c r="Y3806">
        <v>2</v>
      </c>
      <c r="Z3806" t="b">
        <v>0</v>
      </c>
    </row>
    <row r="3807" spans="1:26" hidden="1" x14ac:dyDescent="0.25">
      <c r="A3807" t="s">
        <v>16922</v>
      </c>
      <c r="B3807" t="s">
        <v>67</v>
      </c>
      <c r="C3807" t="s">
        <v>33</v>
      </c>
      <c r="E3807" t="s">
        <v>24</v>
      </c>
      <c r="F3807" t="s">
        <v>987</v>
      </c>
      <c r="G3807" t="s">
        <v>35</v>
      </c>
      <c r="I3807" t="b">
        <v>1</v>
      </c>
      <c r="J3807">
        <v>23.49</v>
      </c>
      <c r="K3807">
        <v>369.04</v>
      </c>
      <c r="L3807" t="s">
        <v>16923</v>
      </c>
      <c r="M3807" s="2">
        <f t="shared" si="177"/>
        <v>45944.364583333336</v>
      </c>
      <c r="N3807" t="s">
        <v>16924</v>
      </c>
      <c r="O3807" s="2">
        <f t="shared" si="178"/>
        <v>45950.473182870373</v>
      </c>
      <c r="P3807" t="s">
        <v>16925</v>
      </c>
      <c r="Q3807" s="2">
        <f t="shared" si="179"/>
        <v>45950.8909375</v>
      </c>
      <c r="R3807" t="s">
        <v>16925</v>
      </c>
      <c r="S3807" t="s">
        <v>30</v>
      </c>
      <c r="T38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07" s="5">
        <f>IF(tb_ship[[#This Row],[current_status]]&lt;&gt;"DELIVERED", "",
  ABS(tb_ship[[#This Row],[Formated_actual_delivery_timestamp]] - tb_ship[[#This Row],[Formatted_estimated_delivery_timestamp]])
)</f>
        <v>0.41775462962687016</v>
      </c>
      <c r="X3807">
        <v>3</v>
      </c>
      <c r="Y3807">
        <v>4</v>
      </c>
      <c r="Z3807" t="b">
        <v>0</v>
      </c>
    </row>
    <row r="3808" spans="1:26" hidden="1" x14ac:dyDescent="0.25">
      <c r="A3808" t="s">
        <v>16926</v>
      </c>
      <c r="B3808" t="s">
        <v>67</v>
      </c>
      <c r="C3808" t="s">
        <v>33</v>
      </c>
      <c r="D3808" t="s">
        <v>301</v>
      </c>
      <c r="E3808" t="s">
        <v>24</v>
      </c>
      <c r="F3808" t="s">
        <v>302</v>
      </c>
      <c r="G3808" t="s">
        <v>93</v>
      </c>
      <c r="H3808" t="s">
        <v>303</v>
      </c>
      <c r="I3808" t="b">
        <v>1</v>
      </c>
      <c r="J3808">
        <v>184.11</v>
      </c>
      <c r="K3808">
        <v>20042.509999999998</v>
      </c>
      <c r="L3808" t="s">
        <v>16927</v>
      </c>
      <c r="M3808" s="2">
        <f t="shared" si="177"/>
        <v>45903.796527777777</v>
      </c>
      <c r="N3808" t="s">
        <v>16928</v>
      </c>
      <c r="O3808" s="2">
        <f t="shared" si="178"/>
        <v>45911.050127314818</v>
      </c>
      <c r="Q3808" s="2" t="str">
        <f t="shared" si="179"/>
        <v/>
      </c>
      <c r="R3808" t="s">
        <v>16929</v>
      </c>
      <c r="S3808" t="s">
        <v>673</v>
      </c>
      <c r="T38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08" s="5" t="str">
        <f>IF(tb_ship[[#This Row],[current_status]]&lt;&gt;"DELIVERED", "",
  ABS(tb_ship[[#This Row],[Formated_actual_delivery_timestamp]] - tb_ship[[#This Row],[Formatted_estimated_delivery_timestamp]])
)</f>
        <v/>
      </c>
      <c r="V3808" t="s">
        <v>1055</v>
      </c>
      <c r="W3808" t="s">
        <v>3515</v>
      </c>
      <c r="X3808">
        <v>6</v>
      </c>
      <c r="Y3808">
        <v>5</v>
      </c>
      <c r="Z3808" t="b">
        <v>1</v>
      </c>
    </row>
    <row r="3809" spans="1:26" hidden="1" x14ac:dyDescent="0.25">
      <c r="A3809" t="s">
        <v>16930</v>
      </c>
      <c r="B3809" t="s">
        <v>67</v>
      </c>
      <c r="C3809" t="s">
        <v>23</v>
      </c>
      <c r="D3809" t="s">
        <v>24</v>
      </c>
      <c r="E3809" t="s">
        <v>52</v>
      </c>
      <c r="F3809" t="s">
        <v>407</v>
      </c>
      <c r="G3809" t="s">
        <v>329</v>
      </c>
      <c r="H3809" t="s">
        <v>216</v>
      </c>
      <c r="I3809" t="b">
        <v>1</v>
      </c>
      <c r="J3809">
        <v>17.829999999999998</v>
      </c>
      <c r="K3809">
        <v>526.63</v>
      </c>
      <c r="L3809" t="s">
        <v>16931</v>
      </c>
      <c r="M3809" s="2">
        <f t="shared" si="177"/>
        <v>45957.658333333333</v>
      </c>
      <c r="N3809" t="s">
        <v>16932</v>
      </c>
      <c r="O3809" s="2">
        <f t="shared" si="178"/>
        <v>45961.717812499999</v>
      </c>
      <c r="P3809" t="s">
        <v>16933</v>
      </c>
      <c r="Q3809" s="2">
        <f t="shared" si="179"/>
        <v>45961.61986111111</v>
      </c>
      <c r="R3809" t="s">
        <v>16933</v>
      </c>
      <c r="S3809" t="s">
        <v>30</v>
      </c>
      <c r="T38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09" s="5">
        <f>IF(tb_ship[[#This Row],[current_status]]&lt;&gt;"DELIVERED", "",
  ABS(tb_ship[[#This Row],[Formated_actual_delivery_timestamp]] - tb_ship[[#This Row],[Formatted_estimated_delivery_timestamp]])
)</f>
        <v>9.7951388888759539E-2</v>
      </c>
      <c r="X3809">
        <v>1</v>
      </c>
      <c r="Y3809">
        <v>3</v>
      </c>
      <c r="Z3809" t="b">
        <v>0</v>
      </c>
    </row>
    <row r="3810" spans="1:26" hidden="1" x14ac:dyDescent="0.25">
      <c r="A3810" t="s">
        <v>16934</v>
      </c>
      <c r="B3810" t="s">
        <v>42</v>
      </c>
      <c r="C3810" t="s">
        <v>43</v>
      </c>
      <c r="D3810" t="s">
        <v>24</v>
      </c>
      <c r="E3810" t="s">
        <v>24</v>
      </c>
      <c r="F3810" t="s">
        <v>68</v>
      </c>
      <c r="G3810" t="s">
        <v>151</v>
      </c>
      <c r="H3810" t="s">
        <v>152</v>
      </c>
      <c r="I3810" t="b">
        <v>0</v>
      </c>
      <c r="J3810">
        <v>7.09</v>
      </c>
      <c r="K3810">
        <v>430.34</v>
      </c>
      <c r="L3810" t="s">
        <v>16935</v>
      </c>
      <c r="M3810" s="2">
        <f t="shared" si="177"/>
        <v>45954.531944444447</v>
      </c>
      <c r="N3810" t="s">
        <v>16936</v>
      </c>
      <c r="O3810" s="2">
        <f t="shared" si="178"/>
        <v>45951.837222222224</v>
      </c>
      <c r="P3810" t="s">
        <v>16937</v>
      </c>
      <c r="Q3810" s="2">
        <f t="shared" si="179"/>
        <v>45956.296493055561</v>
      </c>
      <c r="R3810" t="s">
        <v>16937</v>
      </c>
      <c r="S3810" t="s">
        <v>30</v>
      </c>
      <c r="T38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10" s="5">
        <f>IF(tb_ship[[#This Row],[current_status]]&lt;&gt;"DELIVERED", "",
  ABS(tb_ship[[#This Row],[Formated_actual_delivery_timestamp]] - tb_ship[[#This Row],[Formatted_estimated_delivery_timestamp]])
)</f>
        <v>4.4592708333366318</v>
      </c>
      <c r="X3810">
        <v>3</v>
      </c>
      <c r="Y3810">
        <v>2</v>
      </c>
      <c r="Z3810" t="b">
        <v>1</v>
      </c>
    </row>
    <row r="3811" spans="1:26" hidden="1" x14ac:dyDescent="0.25">
      <c r="A3811" t="s">
        <v>16938</v>
      </c>
      <c r="B3811" t="s">
        <v>203</v>
      </c>
      <c r="C3811" t="s">
        <v>33</v>
      </c>
      <c r="D3811" t="s">
        <v>52</v>
      </c>
      <c r="E3811" t="s">
        <v>59</v>
      </c>
      <c r="F3811" t="s">
        <v>76</v>
      </c>
      <c r="G3811" t="s">
        <v>313</v>
      </c>
      <c r="H3811" t="s">
        <v>314</v>
      </c>
      <c r="I3811" t="b">
        <v>0</v>
      </c>
      <c r="J3811">
        <v>4.55</v>
      </c>
      <c r="K3811">
        <v>504.36</v>
      </c>
      <c r="L3811" t="s">
        <v>16939</v>
      </c>
      <c r="M3811" s="2">
        <f t="shared" si="177"/>
        <v>45866.42291666667</v>
      </c>
      <c r="N3811" t="s">
        <v>16940</v>
      </c>
      <c r="O3811" s="2">
        <f t="shared" si="178"/>
        <v>45873.183437500003</v>
      </c>
      <c r="P3811" t="s">
        <v>16941</v>
      </c>
      <c r="Q3811" s="2">
        <f t="shared" si="179"/>
        <v>45872.640127314815</v>
      </c>
      <c r="R3811" t="s">
        <v>16941</v>
      </c>
      <c r="S3811" t="s">
        <v>30</v>
      </c>
      <c r="T38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1" s="5">
        <f>IF(tb_ship[[#This Row],[current_status]]&lt;&gt;"DELIVERED", "",
  ABS(tb_ship[[#This Row],[Formated_actual_delivery_timestamp]] - tb_ship[[#This Row],[Formatted_estimated_delivery_timestamp]])
)</f>
        <v>0.54331018518860219</v>
      </c>
      <c r="X3811">
        <v>2</v>
      </c>
      <c r="Y3811">
        <v>3</v>
      </c>
      <c r="Z3811" t="b">
        <v>0</v>
      </c>
    </row>
    <row r="3812" spans="1:26" hidden="1" x14ac:dyDescent="0.25">
      <c r="A3812" t="s">
        <v>16942</v>
      </c>
      <c r="B3812" t="s">
        <v>67</v>
      </c>
      <c r="C3812" t="s">
        <v>51</v>
      </c>
      <c r="D3812" t="s">
        <v>34</v>
      </c>
      <c r="E3812" t="s">
        <v>24</v>
      </c>
      <c r="F3812" t="s">
        <v>745</v>
      </c>
      <c r="G3812" t="s">
        <v>249</v>
      </c>
      <c r="H3812" t="s">
        <v>319</v>
      </c>
      <c r="I3812" t="b">
        <v>1</v>
      </c>
      <c r="J3812">
        <v>15.21</v>
      </c>
      <c r="K3812">
        <v>331.9</v>
      </c>
      <c r="L3812" t="s">
        <v>16943</v>
      </c>
      <c r="M3812" s="2">
        <f t="shared" si="177"/>
        <v>45925.745833333334</v>
      </c>
      <c r="N3812" t="s">
        <v>16944</v>
      </c>
      <c r="O3812" s="2">
        <f t="shared" si="178"/>
        <v>45930.965011574073</v>
      </c>
      <c r="P3812" t="s">
        <v>16945</v>
      </c>
      <c r="Q3812" s="2">
        <f t="shared" si="179"/>
        <v>45930.633946759262</v>
      </c>
      <c r="R3812" t="s">
        <v>16946</v>
      </c>
      <c r="S3812" t="s">
        <v>30</v>
      </c>
      <c r="T38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2" s="5">
        <f>IF(tb_ship[[#This Row],[current_status]]&lt;&gt;"DELIVERED", "",
  ABS(tb_ship[[#This Row],[Formated_actual_delivery_timestamp]] - tb_ship[[#This Row],[Formatted_estimated_delivery_timestamp]])
)</f>
        <v>0.33106481481081573</v>
      </c>
      <c r="X3812">
        <v>1</v>
      </c>
      <c r="Y3812">
        <v>2</v>
      </c>
      <c r="Z3812" t="b">
        <v>0</v>
      </c>
    </row>
    <row r="3813" spans="1:26" hidden="1" x14ac:dyDescent="0.25">
      <c r="A3813" t="s">
        <v>16947</v>
      </c>
      <c r="B3813" t="s">
        <v>67</v>
      </c>
      <c r="C3813" t="s">
        <v>33</v>
      </c>
      <c r="D3813" t="s">
        <v>24</v>
      </c>
      <c r="E3813" t="s">
        <v>44</v>
      </c>
      <c r="F3813" t="s">
        <v>730</v>
      </c>
      <c r="G3813" t="s">
        <v>135</v>
      </c>
      <c r="H3813" t="s">
        <v>735</v>
      </c>
      <c r="I3813" t="b">
        <v>1</v>
      </c>
      <c r="J3813">
        <v>36.22</v>
      </c>
      <c r="K3813">
        <v>6212</v>
      </c>
      <c r="L3813" t="s">
        <v>16948</v>
      </c>
      <c r="M3813" s="2">
        <f t="shared" si="177"/>
        <v>45844.715277777781</v>
      </c>
      <c r="N3813" t="s">
        <v>16949</v>
      </c>
      <c r="O3813" s="2">
        <f t="shared" si="178"/>
        <v>45844.169421296298</v>
      </c>
      <c r="P3813" t="s">
        <v>16950</v>
      </c>
      <c r="Q3813" s="2">
        <f t="shared" si="179"/>
        <v>45850.593518518523</v>
      </c>
      <c r="R3813" t="s">
        <v>16950</v>
      </c>
      <c r="S3813" t="s">
        <v>30</v>
      </c>
      <c r="T3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13" s="5">
        <f>IF(tb_ship[[#This Row],[current_status]]&lt;&gt;"DELIVERED", "",
  ABS(tb_ship[[#This Row],[Formated_actual_delivery_timestamp]] - tb_ship[[#This Row],[Formatted_estimated_delivery_timestamp]])
)</f>
        <v>6.4240972222251003</v>
      </c>
      <c r="X3813">
        <v>3</v>
      </c>
      <c r="Y3813">
        <v>5</v>
      </c>
      <c r="Z3813" t="b">
        <v>1</v>
      </c>
    </row>
    <row r="3814" spans="1:26" hidden="1" x14ac:dyDescent="0.25">
      <c r="A3814" t="s">
        <v>16951</v>
      </c>
      <c r="B3814" t="s">
        <v>67</v>
      </c>
      <c r="C3814" t="s">
        <v>23</v>
      </c>
      <c r="D3814" t="s">
        <v>228</v>
      </c>
      <c r="E3814" t="s">
        <v>34</v>
      </c>
      <c r="F3814" t="s">
        <v>1671</v>
      </c>
      <c r="G3814" t="s">
        <v>209</v>
      </c>
      <c r="H3814" t="s">
        <v>870</v>
      </c>
      <c r="I3814" t="b">
        <v>1</v>
      </c>
      <c r="J3814">
        <v>25.35</v>
      </c>
      <c r="K3814">
        <v>906.16</v>
      </c>
      <c r="L3814" t="s">
        <v>16952</v>
      </c>
      <c r="M3814" s="2">
        <f t="shared" si="177"/>
        <v>45855.265972222223</v>
      </c>
      <c r="N3814" t="s">
        <v>16953</v>
      </c>
      <c r="O3814" s="2">
        <f t="shared" si="178"/>
        <v>45858.453541666662</v>
      </c>
      <c r="P3814" t="s">
        <v>16954</v>
      </c>
      <c r="Q3814" s="2">
        <f t="shared" si="179"/>
        <v>45857.89299768518</v>
      </c>
      <c r="R3814" t="s">
        <v>16954</v>
      </c>
      <c r="S3814" t="s">
        <v>30</v>
      </c>
      <c r="T3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4" s="5">
        <f>IF(tb_ship[[#This Row],[current_status]]&lt;&gt;"DELIVERED", "",
  ABS(tb_ship[[#This Row],[Formated_actual_delivery_timestamp]] - tb_ship[[#This Row],[Formatted_estimated_delivery_timestamp]])
)</f>
        <v>0.56054398148262408</v>
      </c>
      <c r="X3814">
        <v>4</v>
      </c>
      <c r="Y3814">
        <v>2</v>
      </c>
      <c r="Z3814" t="b">
        <v>0</v>
      </c>
    </row>
    <row r="3815" spans="1:26" hidden="1" x14ac:dyDescent="0.25">
      <c r="A3815" t="s">
        <v>16955</v>
      </c>
      <c r="B3815" t="s">
        <v>1362</v>
      </c>
      <c r="C3815" t="s">
        <v>43</v>
      </c>
      <c r="D3815" t="s">
        <v>24</v>
      </c>
      <c r="E3815" t="s">
        <v>24</v>
      </c>
      <c r="F3815" t="s">
        <v>93</v>
      </c>
      <c r="G3815" t="s">
        <v>189</v>
      </c>
      <c r="H3815" t="s">
        <v>152</v>
      </c>
      <c r="I3815" t="b">
        <v>0</v>
      </c>
      <c r="J3815">
        <v>5.75</v>
      </c>
      <c r="K3815">
        <v>108.75</v>
      </c>
      <c r="L3815" t="s">
        <v>16956</v>
      </c>
      <c r="M3815" s="2">
        <f t="shared" si="177"/>
        <v>45894.697222222225</v>
      </c>
      <c r="N3815" t="s">
        <v>16957</v>
      </c>
      <c r="O3815" s="2">
        <f t="shared" si="178"/>
        <v>45896.628553240742</v>
      </c>
      <c r="P3815" t="s">
        <v>16958</v>
      </c>
      <c r="Q3815" s="2">
        <f t="shared" si="179"/>
        <v>45896.657384259262</v>
      </c>
      <c r="R3815" t="s">
        <v>16958</v>
      </c>
      <c r="S3815" t="s">
        <v>30</v>
      </c>
      <c r="T38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15" s="5">
        <f>IF(tb_ship[[#This Row],[current_status]]&lt;&gt;"DELIVERED", "",
  ABS(tb_ship[[#This Row],[Formated_actual_delivery_timestamp]] - tb_ship[[#This Row],[Formatted_estimated_delivery_timestamp]])
)</f>
        <v>2.8831018520577345E-2</v>
      </c>
      <c r="X3815">
        <v>3</v>
      </c>
      <c r="Y3815">
        <v>1</v>
      </c>
      <c r="Z3815" t="b">
        <v>0</v>
      </c>
    </row>
    <row r="3816" spans="1:26" hidden="1" x14ac:dyDescent="0.25">
      <c r="A3816" t="s">
        <v>16959</v>
      </c>
      <c r="B3816" t="s">
        <v>203</v>
      </c>
      <c r="C3816" t="s">
        <v>51</v>
      </c>
      <c r="D3816" t="s">
        <v>59</v>
      </c>
      <c r="E3816" t="s">
        <v>52</v>
      </c>
      <c r="F3816" t="s">
        <v>471</v>
      </c>
      <c r="G3816" t="s">
        <v>786</v>
      </c>
      <c r="H3816" t="s">
        <v>2071</v>
      </c>
      <c r="I3816" t="b">
        <v>0</v>
      </c>
      <c r="J3816">
        <v>4.62</v>
      </c>
      <c r="K3816">
        <v>22.49</v>
      </c>
      <c r="L3816" t="s">
        <v>16960</v>
      </c>
      <c r="M3816" s="2">
        <f t="shared" si="177"/>
        <v>46020.434027777781</v>
      </c>
      <c r="N3816" t="s">
        <v>16961</v>
      </c>
      <c r="O3816" s="2">
        <f t="shared" si="178"/>
        <v>46024.812152777777</v>
      </c>
      <c r="P3816" t="s">
        <v>16962</v>
      </c>
      <c r="Q3816" s="2">
        <f t="shared" si="179"/>
        <v>46024.802650462967</v>
      </c>
      <c r="R3816" t="s">
        <v>16962</v>
      </c>
      <c r="S3816" t="s">
        <v>30</v>
      </c>
      <c r="T38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6" s="5">
        <f>IF(tb_ship[[#This Row],[current_status]]&lt;&gt;"DELIVERED", "",
  ABS(tb_ship[[#This Row],[Formated_actual_delivery_timestamp]] - tb_ship[[#This Row],[Formatted_estimated_delivery_timestamp]])
)</f>
        <v>9.5023148096515797E-3</v>
      </c>
      <c r="X3816">
        <v>3</v>
      </c>
      <c r="Y3816">
        <v>4</v>
      </c>
      <c r="Z3816" t="b">
        <v>0</v>
      </c>
    </row>
    <row r="3817" spans="1:26" hidden="1" x14ac:dyDescent="0.25">
      <c r="A3817" t="s">
        <v>16963</v>
      </c>
      <c r="B3817" t="s">
        <v>99</v>
      </c>
      <c r="C3817" t="s">
        <v>43</v>
      </c>
      <c r="D3817" t="s">
        <v>24</v>
      </c>
      <c r="E3817" t="s">
        <v>34</v>
      </c>
      <c r="F3817" t="s">
        <v>68</v>
      </c>
      <c r="G3817" t="s">
        <v>209</v>
      </c>
      <c r="H3817" t="s">
        <v>3260</v>
      </c>
      <c r="I3817" t="b">
        <v>1</v>
      </c>
      <c r="J3817">
        <v>12.16</v>
      </c>
      <c r="K3817">
        <v>863.54</v>
      </c>
      <c r="L3817" t="s">
        <v>16964</v>
      </c>
      <c r="M3817" s="2">
        <f t="shared" si="177"/>
        <v>45988.564583333333</v>
      </c>
      <c r="N3817" t="s">
        <v>16965</v>
      </c>
      <c r="O3817" s="2">
        <f t="shared" si="178"/>
        <v>45998.055451388893</v>
      </c>
      <c r="P3817" t="s">
        <v>16966</v>
      </c>
      <c r="Q3817" s="2">
        <f t="shared" si="179"/>
        <v>45997.738078703704</v>
      </c>
      <c r="R3817" t="s">
        <v>16966</v>
      </c>
      <c r="S3817" t="s">
        <v>30</v>
      </c>
      <c r="T3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7" s="5">
        <f>IF(tb_ship[[#This Row],[current_status]]&lt;&gt;"DELIVERED", "",
  ABS(tb_ship[[#This Row],[Formated_actual_delivery_timestamp]] - tb_ship[[#This Row],[Formatted_estimated_delivery_timestamp]])
)</f>
        <v>0.31737268518918427</v>
      </c>
      <c r="X3817">
        <v>1</v>
      </c>
      <c r="Y3817">
        <v>4</v>
      </c>
      <c r="Z3817" t="b">
        <v>0</v>
      </c>
    </row>
    <row r="3818" spans="1:26" hidden="1" x14ac:dyDescent="0.25">
      <c r="A3818" t="s">
        <v>16967</v>
      </c>
      <c r="B3818" t="s">
        <v>58</v>
      </c>
      <c r="C3818" t="s">
        <v>33</v>
      </c>
      <c r="D3818" t="s">
        <v>187</v>
      </c>
      <c r="E3818" t="s">
        <v>24</v>
      </c>
      <c r="F3818" t="s">
        <v>801</v>
      </c>
      <c r="G3818" t="s">
        <v>189</v>
      </c>
      <c r="H3818" t="s">
        <v>927</v>
      </c>
      <c r="I3818" t="b">
        <v>1</v>
      </c>
      <c r="J3818">
        <v>7.07</v>
      </c>
      <c r="K3818">
        <v>149.83000000000001</v>
      </c>
      <c r="L3818" t="s">
        <v>16968</v>
      </c>
      <c r="M3818" s="2">
        <f t="shared" si="177"/>
        <v>45945.433333333334</v>
      </c>
      <c r="N3818" t="s">
        <v>16969</v>
      </c>
      <c r="O3818" s="2">
        <f t="shared" si="178"/>
        <v>45948.978831018518</v>
      </c>
      <c r="P3818" t="s">
        <v>16970</v>
      </c>
      <c r="Q3818" s="2">
        <f t="shared" si="179"/>
        <v>45948.615254629629</v>
      </c>
      <c r="R3818" t="s">
        <v>16971</v>
      </c>
      <c r="S3818" t="s">
        <v>30</v>
      </c>
      <c r="T38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18" s="5">
        <f>IF(tb_ship[[#This Row],[current_status]]&lt;&gt;"DELIVERED", "",
  ABS(tb_ship[[#This Row],[Formated_actual_delivery_timestamp]] - tb_ship[[#This Row],[Formatted_estimated_delivery_timestamp]])
)</f>
        <v>0.36357638888875954</v>
      </c>
      <c r="X3818">
        <v>5</v>
      </c>
      <c r="Y3818">
        <v>3</v>
      </c>
      <c r="Z3818" t="b">
        <v>0</v>
      </c>
    </row>
    <row r="3819" spans="1:26" hidden="1" x14ac:dyDescent="0.25">
      <c r="A3819" t="s">
        <v>16972</v>
      </c>
      <c r="B3819" t="s">
        <v>203</v>
      </c>
      <c r="C3819" t="s">
        <v>43</v>
      </c>
      <c r="D3819" t="s">
        <v>126</v>
      </c>
      <c r="E3819" t="s">
        <v>24</v>
      </c>
      <c r="F3819" t="s">
        <v>127</v>
      </c>
      <c r="G3819" t="s">
        <v>68</v>
      </c>
      <c r="H3819" t="s">
        <v>129</v>
      </c>
      <c r="I3819" t="b">
        <v>1</v>
      </c>
      <c r="J3819">
        <v>26.34</v>
      </c>
      <c r="K3819">
        <v>1753.92</v>
      </c>
      <c r="L3819" t="s">
        <v>16973</v>
      </c>
      <c r="M3819" s="2">
        <f t="shared" si="177"/>
        <v>45828.406944444447</v>
      </c>
      <c r="N3819" t="s">
        <v>16974</v>
      </c>
      <c r="O3819" s="2">
        <f t="shared" si="178"/>
        <v>45838.420543981483</v>
      </c>
      <c r="P3819" t="s">
        <v>16975</v>
      </c>
      <c r="Q3819" s="2">
        <f t="shared" si="179"/>
        <v>45839.170300925929</v>
      </c>
      <c r="R3819" t="s">
        <v>16975</v>
      </c>
      <c r="S3819" t="s">
        <v>30</v>
      </c>
      <c r="T38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19" s="5">
        <f>IF(tb_ship[[#This Row],[current_status]]&lt;&gt;"DELIVERED", "",
  ABS(tb_ship[[#This Row],[Formated_actual_delivery_timestamp]] - tb_ship[[#This Row],[Formatted_estimated_delivery_timestamp]])
)</f>
        <v>0.74975694444583496</v>
      </c>
      <c r="X3819">
        <v>4</v>
      </c>
      <c r="Y3819">
        <v>2</v>
      </c>
      <c r="Z3819" t="b">
        <v>0</v>
      </c>
    </row>
    <row r="3820" spans="1:26" hidden="1" x14ac:dyDescent="0.25">
      <c r="A3820" t="s">
        <v>16976</v>
      </c>
      <c r="B3820" t="s">
        <v>67</v>
      </c>
      <c r="C3820" t="s">
        <v>23</v>
      </c>
      <c r="D3820" t="s">
        <v>24</v>
      </c>
      <c r="E3820" t="s">
        <v>52</v>
      </c>
      <c r="F3820" t="s">
        <v>25</v>
      </c>
      <c r="G3820" t="s">
        <v>76</v>
      </c>
      <c r="H3820" t="s">
        <v>216</v>
      </c>
      <c r="I3820" t="b">
        <v>0</v>
      </c>
      <c r="J3820">
        <v>13.81</v>
      </c>
      <c r="K3820">
        <v>647.03</v>
      </c>
      <c r="L3820" t="s">
        <v>16977</v>
      </c>
      <c r="M3820" s="2">
        <f t="shared" si="177"/>
        <v>45853.790972222225</v>
      </c>
      <c r="N3820" t="s">
        <v>16978</v>
      </c>
      <c r="O3820" s="2">
        <f t="shared" si="178"/>
        <v>45856.276203703703</v>
      </c>
      <c r="Q3820" s="2" t="str">
        <f t="shared" si="179"/>
        <v/>
      </c>
      <c r="R3820" t="s">
        <v>16979</v>
      </c>
      <c r="S3820" t="s">
        <v>140</v>
      </c>
      <c r="T38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20" s="5" t="str">
        <f>IF(tb_ship[[#This Row],[current_status]]&lt;&gt;"DELIVERED", "",
  ABS(tb_ship[[#This Row],[Formated_actual_delivery_timestamp]] - tb_ship[[#This Row],[Formatted_estimated_delivery_timestamp]])
)</f>
        <v/>
      </c>
      <c r="V3820" t="s">
        <v>147</v>
      </c>
      <c r="W3820" t="s">
        <v>158</v>
      </c>
      <c r="X3820">
        <v>6</v>
      </c>
      <c r="Y3820">
        <v>3</v>
      </c>
      <c r="Z3820" t="b">
        <v>1</v>
      </c>
    </row>
    <row r="3821" spans="1:26" hidden="1" x14ac:dyDescent="0.25">
      <c r="A3821" t="s">
        <v>16980</v>
      </c>
      <c r="B3821" t="s">
        <v>58</v>
      </c>
      <c r="C3821" t="s">
        <v>33</v>
      </c>
      <c r="D3821" t="s">
        <v>24</v>
      </c>
      <c r="E3821" t="s">
        <v>24</v>
      </c>
      <c r="F3821" t="s">
        <v>25</v>
      </c>
      <c r="G3821" t="s">
        <v>196</v>
      </c>
      <c r="H3821" t="s">
        <v>69</v>
      </c>
      <c r="I3821" t="b">
        <v>0</v>
      </c>
      <c r="J3821">
        <v>14.61</v>
      </c>
      <c r="K3821">
        <v>410.29</v>
      </c>
      <c r="L3821" t="s">
        <v>16981</v>
      </c>
      <c r="M3821" s="2">
        <f t="shared" si="177"/>
        <v>46076.515277777777</v>
      </c>
      <c r="N3821" t="s">
        <v>16982</v>
      </c>
      <c r="O3821" s="2">
        <f t="shared" si="178"/>
        <v>46079.589895833335</v>
      </c>
      <c r="Q3821" s="2" t="str">
        <f t="shared" si="179"/>
        <v/>
      </c>
      <c r="R3821" t="s">
        <v>16983</v>
      </c>
      <c r="S3821" t="s">
        <v>140</v>
      </c>
      <c r="T38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21" s="5" t="str">
        <f>IF(tb_ship[[#This Row],[current_status]]&lt;&gt;"DELIVERED", "",
  ABS(tb_ship[[#This Row],[Formated_actual_delivery_timestamp]] - tb_ship[[#This Row],[Formatted_estimated_delivery_timestamp]])
)</f>
        <v/>
      </c>
      <c r="V3821" t="s">
        <v>147</v>
      </c>
      <c r="W3821" t="s">
        <v>2418</v>
      </c>
      <c r="X3821">
        <v>6</v>
      </c>
      <c r="Y3821">
        <v>1</v>
      </c>
      <c r="Z3821" t="b">
        <v>1</v>
      </c>
    </row>
    <row r="3822" spans="1:26" hidden="1" x14ac:dyDescent="0.25">
      <c r="A3822" t="s">
        <v>16984</v>
      </c>
      <c r="B3822" t="s">
        <v>22</v>
      </c>
      <c r="D3822" t="s">
        <v>915</v>
      </c>
      <c r="E3822" t="s">
        <v>764</v>
      </c>
      <c r="F3822" t="s">
        <v>1180</v>
      </c>
      <c r="G3822" t="s">
        <v>407</v>
      </c>
      <c r="H3822" t="s">
        <v>16985</v>
      </c>
      <c r="I3822" t="b">
        <v>1</v>
      </c>
      <c r="J3822">
        <v>13.71</v>
      </c>
      <c r="K3822">
        <v>495.52</v>
      </c>
      <c r="L3822" t="s">
        <v>16986</v>
      </c>
      <c r="M3822" s="2">
        <f t="shared" si="177"/>
        <v>46056.440972222219</v>
      </c>
      <c r="N3822" t="s">
        <v>16987</v>
      </c>
      <c r="O3822" s="2">
        <f t="shared" si="178"/>
        <v>46060.22729166667</v>
      </c>
      <c r="P3822" t="s">
        <v>16988</v>
      </c>
      <c r="Q3822" s="2">
        <f t="shared" si="179"/>
        <v>46059.629826388889</v>
      </c>
      <c r="R3822" t="s">
        <v>16988</v>
      </c>
      <c r="S3822" t="s">
        <v>30</v>
      </c>
      <c r="T38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22" s="5">
        <f>IF(tb_ship[[#This Row],[current_status]]&lt;&gt;"DELIVERED", "",
  ABS(tb_ship[[#This Row],[Formated_actual_delivery_timestamp]] - tb_ship[[#This Row],[Formatted_estimated_delivery_timestamp]])
)</f>
        <v>0.59746527778042946</v>
      </c>
      <c r="X3822">
        <v>1</v>
      </c>
      <c r="Y3822">
        <v>5</v>
      </c>
      <c r="Z3822" t="b">
        <v>0</v>
      </c>
    </row>
    <row r="3823" spans="1:26" hidden="1" x14ac:dyDescent="0.25">
      <c r="A3823" t="s">
        <v>16989</v>
      </c>
      <c r="B3823" t="s">
        <v>58</v>
      </c>
      <c r="C3823" t="s">
        <v>43</v>
      </c>
      <c r="D3823" t="s">
        <v>24</v>
      </c>
      <c r="E3823" t="s">
        <v>24</v>
      </c>
      <c r="F3823" t="s">
        <v>68</v>
      </c>
      <c r="G3823" t="s">
        <v>249</v>
      </c>
      <c r="H3823" t="s">
        <v>152</v>
      </c>
      <c r="I3823" t="b">
        <v>0</v>
      </c>
      <c r="J3823">
        <v>6.7</v>
      </c>
      <c r="K3823">
        <v>86.09</v>
      </c>
      <c r="L3823" t="s">
        <v>16990</v>
      </c>
      <c r="M3823" s="2">
        <f t="shared" si="177"/>
        <v>45832.772916666669</v>
      </c>
      <c r="N3823" t="s">
        <v>16991</v>
      </c>
      <c r="O3823" s="2">
        <f t="shared" si="178"/>
        <v>45836.310567129629</v>
      </c>
      <c r="Q3823" s="2" t="str">
        <f t="shared" si="179"/>
        <v/>
      </c>
      <c r="R3823" t="s">
        <v>16992</v>
      </c>
      <c r="S3823" t="s">
        <v>140</v>
      </c>
      <c r="T38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23" s="5" t="str">
        <f>IF(tb_ship[[#This Row],[current_status]]&lt;&gt;"DELIVERED", "",
  ABS(tb_ship[[#This Row],[Formated_actual_delivery_timestamp]] - tb_ship[[#This Row],[Formatted_estimated_delivery_timestamp]])
)</f>
        <v/>
      </c>
      <c r="V3823" t="s">
        <v>1013</v>
      </c>
      <c r="W3823" t="s">
        <v>3515</v>
      </c>
      <c r="X3823">
        <v>4</v>
      </c>
      <c r="Y3823">
        <v>2</v>
      </c>
      <c r="Z3823" t="b">
        <v>1</v>
      </c>
    </row>
    <row r="3824" spans="1:26" hidden="1" x14ac:dyDescent="0.25">
      <c r="A3824" t="s">
        <v>16993</v>
      </c>
      <c r="B3824" t="s">
        <v>99</v>
      </c>
      <c r="C3824" t="s">
        <v>33</v>
      </c>
      <c r="D3824" t="s">
        <v>52</v>
      </c>
      <c r="E3824" t="s">
        <v>59</v>
      </c>
      <c r="F3824" t="s">
        <v>76</v>
      </c>
      <c r="G3824" t="s">
        <v>61</v>
      </c>
      <c r="H3824" t="s">
        <v>314</v>
      </c>
      <c r="I3824" t="b">
        <v>0</v>
      </c>
      <c r="J3824">
        <v>4.1399999999999997</v>
      </c>
      <c r="K3824">
        <v>506.74</v>
      </c>
      <c r="L3824" t="s">
        <v>16994</v>
      </c>
      <c r="M3824" s="2">
        <f t="shared" si="177"/>
        <v>45947.615972222222</v>
      </c>
      <c r="N3824" t="s">
        <v>16995</v>
      </c>
      <c r="O3824" s="2">
        <f t="shared" si="178"/>
        <v>45954.324421296296</v>
      </c>
      <c r="Q3824" s="2" t="str">
        <f t="shared" si="179"/>
        <v/>
      </c>
      <c r="R3824" t="s">
        <v>16996</v>
      </c>
      <c r="S3824" t="s">
        <v>140</v>
      </c>
      <c r="T38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24" s="5" t="str">
        <f>IF(tb_ship[[#This Row],[current_status]]&lt;&gt;"DELIVERED", "",
  ABS(tb_ship[[#This Row],[Formated_actual_delivery_timestamp]] - tb_ship[[#This Row],[Formatted_estimated_delivery_timestamp]])
)</f>
        <v/>
      </c>
      <c r="V3824" t="s">
        <v>157</v>
      </c>
      <c r="X3824">
        <v>10</v>
      </c>
      <c r="Y3824">
        <v>4</v>
      </c>
      <c r="Z3824" t="b">
        <v>1</v>
      </c>
    </row>
    <row r="3825" spans="1:26" hidden="1" x14ac:dyDescent="0.25">
      <c r="A3825" t="s">
        <v>16997</v>
      </c>
      <c r="B3825" t="s">
        <v>203</v>
      </c>
      <c r="C3825" t="s">
        <v>43</v>
      </c>
      <c r="D3825" t="s">
        <v>24</v>
      </c>
      <c r="E3825" t="s">
        <v>44</v>
      </c>
      <c r="F3825" t="s">
        <v>524</v>
      </c>
      <c r="G3825" t="s">
        <v>280</v>
      </c>
      <c r="H3825" t="s">
        <v>735</v>
      </c>
      <c r="I3825" t="b">
        <v>1</v>
      </c>
      <c r="J3825">
        <v>12.63</v>
      </c>
      <c r="K3825">
        <v>384.73</v>
      </c>
      <c r="L3825" t="s">
        <v>16998</v>
      </c>
      <c r="M3825" s="2">
        <f t="shared" si="177"/>
        <v>45929.459722222222</v>
      </c>
      <c r="N3825" t="s">
        <v>16999</v>
      </c>
      <c r="O3825" s="2">
        <f t="shared" si="178"/>
        <v>45940.795787037037</v>
      </c>
      <c r="P3825" t="s">
        <v>17000</v>
      </c>
      <c r="Q3825" s="2">
        <f t="shared" si="179"/>
        <v>45940.954201388893</v>
      </c>
      <c r="R3825" t="s">
        <v>17000</v>
      </c>
      <c r="S3825" t="s">
        <v>30</v>
      </c>
      <c r="T38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25" s="5">
        <f>IF(tb_ship[[#This Row],[current_status]]&lt;&gt;"DELIVERED", "",
  ABS(tb_ship[[#This Row],[Formated_actual_delivery_timestamp]] - tb_ship[[#This Row],[Formatted_estimated_delivery_timestamp]])
)</f>
        <v>0.15841435185575392</v>
      </c>
      <c r="X3825">
        <v>3</v>
      </c>
      <c r="Y3825">
        <v>3</v>
      </c>
      <c r="Z3825" t="b">
        <v>0</v>
      </c>
    </row>
    <row r="3826" spans="1:26" hidden="1" x14ac:dyDescent="0.25">
      <c r="A3826" t="s">
        <v>17001</v>
      </c>
      <c r="B3826" t="s">
        <v>186</v>
      </c>
      <c r="C3826" t="s">
        <v>23</v>
      </c>
      <c r="D3826" t="s">
        <v>24</v>
      </c>
      <c r="E3826" t="s">
        <v>44</v>
      </c>
      <c r="F3826" t="s">
        <v>68</v>
      </c>
      <c r="G3826" t="s">
        <v>109</v>
      </c>
      <c r="H3826" t="s">
        <v>735</v>
      </c>
      <c r="I3826" t="b">
        <v>1</v>
      </c>
      <c r="J3826">
        <v>8.6</v>
      </c>
      <c r="K3826">
        <v>77.69</v>
      </c>
      <c r="L3826" t="s">
        <v>17002</v>
      </c>
      <c r="M3826" s="2">
        <f t="shared" si="177"/>
        <v>45959.63958333333</v>
      </c>
      <c r="N3826" t="s">
        <v>17003</v>
      </c>
      <c r="O3826" s="2">
        <f t="shared" si="178"/>
        <v>45964.774965277778</v>
      </c>
      <c r="P3826" t="s">
        <v>17004</v>
      </c>
      <c r="Q3826" s="2">
        <f t="shared" si="179"/>
        <v>45964.108495370368</v>
      </c>
      <c r="R3826" t="s">
        <v>17005</v>
      </c>
      <c r="S3826" t="s">
        <v>30</v>
      </c>
      <c r="T38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26" s="5">
        <f>IF(tb_ship[[#This Row],[current_status]]&lt;&gt;"DELIVERED", "",
  ABS(tb_ship[[#This Row],[Formated_actual_delivery_timestamp]] - tb_ship[[#This Row],[Formatted_estimated_delivery_timestamp]])
)</f>
        <v>0.66646990740991896</v>
      </c>
      <c r="X3826">
        <v>3</v>
      </c>
      <c r="Y3826">
        <v>5</v>
      </c>
      <c r="Z3826" t="b">
        <v>0</v>
      </c>
    </row>
    <row r="3827" spans="1:26" hidden="1" x14ac:dyDescent="0.25">
      <c r="A3827" t="s">
        <v>17006</v>
      </c>
      <c r="B3827" t="s">
        <v>335</v>
      </c>
      <c r="C3827" t="s">
        <v>23</v>
      </c>
      <c r="D3827" t="s">
        <v>24</v>
      </c>
      <c r="E3827" t="s">
        <v>24</v>
      </c>
      <c r="F3827" t="s">
        <v>407</v>
      </c>
      <c r="G3827" t="s">
        <v>407</v>
      </c>
      <c r="H3827" t="s">
        <v>26</v>
      </c>
      <c r="I3827" t="b">
        <v>0</v>
      </c>
      <c r="J3827">
        <v>99.43</v>
      </c>
      <c r="K3827">
        <v>734.35</v>
      </c>
      <c r="L3827" t="s">
        <v>17007</v>
      </c>
      <c r="M3827" s="2">
        <f t="shared" si="177"/>
        <v>46069.697222222225</v>
      </c>
      <c r="N3827" t="s">
        <v>17008</v>
      </c>
      <c r="O3827" s="2">
        <f t="shared" si="178"/>
        <v>46070.593506944446</v>
      </c>
      <c r="P3827" t="s">
        <v>17009</v>
      </c>
      <c r="Q3827" s="2">
        <f t="shared" si="179"/>
        <v>46070.449108796296</v>
      </c>
      <c r="R3827" t="s">
        <v>17010</v>
      </c>
      <c r="S3827" t="s">
        <v>30</v>
      </c>
      <c r="T38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27" s="5">
        <f>IF(tb_ship[[#This Row],[current_status]]&lt;&gt;"DELIVERED", "",
  ABS(tb_ship[[#This Row],[Formated_actual_delivery_timestamp]] - tb_ship[[#This Row],[Formatted_estimated_delivery_timestamp]])
)</f>
        <v>0.14439814814977581</v>
      </c>
      <c r="X3827">
        <v>3</v>
      </c>
      <c r="Y3827">
        <v>1</v>
      </c>
      <c r="Z3827" t="b">
        <v>0</v>
      </c>
    </row>
    <row r="3828" spans="1:26" hidden="1" x14ac:dyDescent="0.25">
      <c r="A3828" t="s">
        <v>17011</v>
      </c>
      <c r="B3828" t="s">
        <v>1362</v>
      </c>
      <c r="C3828" t="s">
        <v>43</v>
      </c>
      <c r="D3828" t="s">
        <v>44</v>
      </c>
      <c r="E3828" t="s">
        <v>24</v>
      </c>
      <c r="F3828" t="s">
        <v>117</v>
      </c>
      <c r="G3828" t="s">
        <v>35</v>
      </c>
      <c r="I3828" t="b">
        <v>1</v>
      </c>
      <c r="J3828">
        <v>9.24</v>
      </c>
      <c r="K3828">
        <v>216.72</v>
      </c>
      <c r="L3828" t="s">
        <v>17012</v>
      </c>
      <c r="M3828" s="2">
        <f t="shared" si="177"/>
        <v>45901.227777777778</v>
      </c>
      <c r="N3828" t="s">
        <v>17013</v>
      </c>
      <c r="O3828" s="2">
        <f t="shared" si="178"/>
        <v>45910.640682870369</v>
      </c>
      <c r="P3828" t="s">
        <v>17014</v>
      </c>
      <c r="Q3828" s="2">
        <f t="shared" si="179"/>
        <v>45910.602268518516</v>
      </c>
      <c r="R3828" t="s">
        <v>17015</v>
      </c>
      <c r="S3828" t="s">
        <v>30</v>
      </c>
      <c r="T38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28" s="5">
        <f>IF(tb_ship[[#This Row],[current_status]]&lt;&gt;"DELIVERED", "",
  ABS(tb_ship[[#This Row],[Formated_actual_delivery_timestamp]] - tb_ship[[#This Row],[Formatted_estimated_delivery_timestamp]])
)</f>
        <v>3.8414351853134576E-2</v>
      </c>
      <c r="X3828">
        <v>2</v>
      </c>
      <c r="Y3828">
        <v>3</v>
      </c>
      <c r="Z3828" t="b">
        <v>0</v>
      </c>
    </row>
    <row r="3829" spans="1:26" hidden="1" x14ac:dyDescent="0.25">
      <c r="A3829" t="s">
        <v>17016</v>
      </c>
      <c r="B3829" t="s">
        <v>186</v>
      </c>
      <c r="C3829" t="s">
        <v>43</v>
      </c>
      <c r="D3829" t="s">
        <v>59</v>
      </c>
      <c r="E3829" t="s">
        <v>52</v>
      </c>
      <c r="F3829" t="s">
        <v>242</v>
      </c>
      <c r="G3829" t="s">
        <v>422</v>
      </c>
      <c r="H3829" t="s">
        <v>162</v>
      </c>
      <c r="I3829" t="b">
        <v>0</v>
      </c>
      <c r="J3829">
        <v>13.46</v>
      </c>
      <c r="K3829">
        <v>477.6</v>
      </c>
      <c r="L3829" t="s">
        <v>17017</v>
      </c>
      <c r="M3829" s="2">
        <f t="shared" si="177"/>
        <v>45872.745138888888</v>
      </c>
      <c r="N3829" t="s">
        <v>17018</v>
      </c>
      <c r="O3829" s="2">
        <f t="shared" si="178"/>
        <v>45881.534016203703</v>
      </c>
      <c r="P3829" t="s">
        <v>17019</v>
      </c>
      <c r="Q3829" s="2">
        <f t="shared" si="179"/>
        <v>45881.35465277778</v>
      </c>
      <c r="R3829" t="s">
        <v>17019</v>
      </c>
      <c r="S3829" t="s">
        <v>30</v>
      </c>
      <c r="T38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29" s="5">
        <f>IF(tb_ship[[#This Row],[current_status]]&lt;&gt;"DELIVERED", "",
  ABS(tb_ship[[#This Row],[Formated_actual_delivery_timestamp]] - tb_ship[[#This Row],[Formatted_estimated_delivery_timestamp]])
)</f>
        <v>0.17936342592292931</v>
      </c>
      <c r="X3829">
        <v>1</v>
      </c>
      <c r="Y3829">
        <v>4</v>
      </c>
      <c r="Z3829" t="b">
        <v>0</v>
      </c>
    </row>
    <row r="3830" spans="1:26" hidden="1" x14ac:dyDescent="0.25">
      <c r="A3830" t="s">
        <v>17020</v>
      </c>
      <c r="B3830" t="s">
        <v>203</v>
      </c>
      <c r="C3830" t="s">
        <v>43</v>
      </c>
      <c r="D3830" t="s">
        <v>228</v>
      </c>
      <c r="E3830" t="s">
        <v>34</v>
      </c>
      <c r="F3830" t="s">
        <v>960</v>
      </c>
      <c r="G3830" t="s">
        <v>3842</v>
      </c>
      <c r="H3830" t="s">
        <v>1672</v>
      </c>
      <c r="I3830" t="b">
        <v>1</v>
      </c>
      <c r="J3830">
        <v>15.51</v>
      </c>
      <c r="K3830">
        <v>1246.4000000000001</v>
      </c>
      <c r="L3830" t="s">
        <v>17021</v>
      </c>
      <c r="M3830" s="2">
        <f t="shared" si="177"/>
        <v>46023.261111111111</v>
      </c>
      <c r="N3830" t="s">
        <v>17022</v>
      </c>
      <c r="O3830" s="2">
        <f t="shared" si="178"/>
        <v>46034.486319444441</v>
      </c>
      <c r="Q3830" s="2" t="str">
        <f t="shared" si="179"/>
        <v/>
      </c>
      <c r="R3830" t="s">
        <v>17023</v>
      </c>
      <c r="S3830" t="s">
        <v>673</v>
      </c>
      <c r="T38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30" s="5" t="str">
        <f>IF(tb_ship[[#This Row],[current_status]]&lt;&gt;"DELIVERED", "",
  ABS(tb_ship[[#This Row],[Formated_actual_delivery_timestamp]] - tb_ship[[#This Row],[Formatted_estimated_delivery_timestamp]])
)</f>
        <v/>
      </c>
      <c r="V3830" t="s">
        <v>1055</v>
      </c>
      <c r="W3830" t="s">
        <v>674</v>
      </c>
      <c r="X3830">
        <v>9</v>
      </c>
      <c r="Y3830">
        <v>3</v>
      </c>
      <c r="Z3830" t="b">
        <v>1</v>
      </c>
    </row>
    <row r="3831" spans="1:26" hidden="1" x14ac:dyDescent="0.25">
      <c r="A3831" t="s">
        <v>17024</v>
      </c>
      <c r="B3831" t="s">
        <v>203</v>
      </c>
      <c r="C3831" t="s">
        <v>51</v>
      </c>
      <c r="D3831" t="s">
        <v>52</v>
      </c>
      <c r="E3831" t="s">
        <v>59</v>
      </c>
      <c r="F3831" t="s">
        <v>422</v>
      </c>
      <c r="G3831" t="s">
        <v>160</v>
      </c>
      <c r="H3831" t="s">
        <v>62</v>
      </c>
      <c r="I3831" t="b">
        <v>0</v>
      </c>
      <c r="J3831">
        <v>41.23</v>
      </c>
      <c r="K3831">
        <v>1461.2</v>
      </c>
      <c r="L3831" t="s">
        <v>17025</v>
      </c>
      <c r="M3831" s="2">
        <f t="shared" si="177"/>
        <v>46050.527777777781</v>
      </c>
      <c r="N3831" t="s">
        <v>17026</v>
      </c>
      <c r="O3831" s="2">
        <f t="shared" si="178"/>
        <v>46054.989085648151</v>
      </c>
      <c r="P3831" t="s">
        <v>17027</v>
      </c>
      <c r="Q3831" s="2">
        <f t="shared" si="179"/>
        <v>46054.593240740745</v>
      </c>
      <c r="R3831" t="s">
        <v>17027</v>
      </c>
      <c r="S3831" t="s">
        <v>30</v>
      </c>
      <c r="T38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31" s="5">
        <f>IF(tb_ship[[#This Row],[current_status]]&lt;&gt;"DELIVERED", "",
  ABS(tb_ship[[#This Row],[Formated_actual_delivery_timestamp]] - tb_ship[[#This Row],[Formatted_estimated_delivery_timestamp]])
)</f>
        <v>0.39584490740526235</v>
      </c>
      <c r="X3831">
        <v>1</v>
      </c>
      <c r="Y3831">
        <v>4</v>
      </c>
      <c r="Z3831" t="b">
        <v>0</v>
      </c>
    </row>
    <row r="3832" spans="1:26" hidden="1" x14ac:dyDescent="0.25">
      <c r="A3832" t="s">
        <v>17028</v>
      </c>
      <c r="B3832" t="s">
        <v>335</v>
      </c>
      <c r="C3832" t="s">
        <v>51</v>
      </c>
      <c r="D3832" t="s">
        <v>100</v>
      </c>
      <c r="E3832" t="s">
        <v>24</v>
      </c>
      <c r="F3832" t="s">
        <v>222</v>
      </c>
      <c r="G3832" t="s">
        <v>487</v>
      </c>
      <c r="I3832" t="b">
        <v>1</v>
      </c>
      <c r="J3832">
        <v>6.06</v>
      </c>
      <c r="K3832">
        <v>416.26</v>
      </c>
      <c r="L3832" t="s">
        <v>17029</v>
      </c>
      <c r="M3832" s="2">
        <f t="shared" si="177"/>
        <v>45944.46875</v>
      </c>
      <c r="N3832" t="s">
        <v>17030</v>
      </c>
      <c r="O3832" s="2">
        <f t="shared" si="178"/>
        <v>45949.627129629633</v>
      </c>
      <c r="P3832" t="s">
        <v>17031</v>
      </c>
      <c r="Q3832" s="2">
        <f t="shared" si="179"/>
        <v>45949.605138888888</v>
      </c>
      <c r="R3832" t="s">
        <v>17031</v>
      </c>
      <c r="S3832" t="s">
        <v>30</v>
      </c>
      <c r="T38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32" s="5">
        <f>IF(tb_ship[[#This Row],[current_status]]&lt;&gt;"DELIVERED", "",
  ABS(tb_ship[[#This Row],[Formated_actual_delivery_timestamp]] - tb_ship[[#This Row],[Formatted_estimated_delivery_timestamp]])
)</f>
        <v>2.199074074451346E-2</v>
      </c>
      <c r="X3832">
        <v>1</v>
      </c>
      <c r="Y3832">
        <v>4</v>
      </c>
      <c r="Z3832" t="b">
        <v>0</v>
      </c>
    </row>
    <row r="3833" spans="1:26" hidden="1" x14ac:dyDescent="0.25">
      <c r="A3833" t="s">
        <v>17032</v>
      </c>
      <c r="B3833" t="s">
        <v>67</v>
      </c>
      <c r="C3833" t="s">
        <v>33</v>
      </c>
      <c r="D3833" t="s">
        <v>44</v>
      </c>
      <c r="E3833" t="s">
        <v>24</v>
      </c>
      <c r="F3833" t="s">
        <v>45</v>
      </c>
      <c r="G3833" t="s">
        <v>196</v>
      </c>
      <c r="H3833" t="s">
        <v>776</v>
      </c>
      <c r="I3833" t="b">
        <v>1</v>
      </c>
      <c r="J3833">
        <v>14.93</v>
      </c>
      <c r="K3833">
        <v>459.97</v>
      </c>
      <c r="L3833" t="s">
        <v>17033</v>
      </c>
      <c r="M3833" s="2">
        <f t="shared" si="177"/>
        <v>46020.995833333334</v>
      </c>
      <c r="N3833" t="s">
        <v>17034</v>
      </c>
      <c r="O3833" s="2">
        <f t="shared" si="178"/>
        <v>46029.172291666662</v>
      </c>
      <c r="P3833" t="s">
        <v>17035</v>
      </c>
      <c r="Q3833" s="2">
        <f t="shared" si="179"/>
        <v>46028.19285879629</v>
      </c>
      <c r="R3833" t="s">
        <v>17035</v>
      </c>
      <c r="S3833" t="s">
        <v>30</v>
      </c>
      <c r="T3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33" s="5">
        <f>IF(tb_ship[[#This Row],[current_status]]&lt;&gt;"DELIVERED", "",
  ABS(tb_ship[[#This Row],[Formated_actual_delivery_timestamp]] - tb_ship[[#This Row],[Formatted_estimated_delivery_timestamp]])
)</f>
        <v>0.97943287037196569</v>
      </c>
      <c r="X3833">
        <v>3</v>
      </c>
      <c r="Y3833">
        <v>5</v>
      </c>
      <c r="Z3833" t="b">
        <v>0</v>
      </c>
    </row>
    <row r="3834" spans="1:26" hidden="1" x14ac:dyDescent="0.25">
      <c r="A3834" t="s">
        <v>17036</v>
      </c>
      <c r="B3834" t="s">
        <v>99</v>
      </c>
      <c r="C3834" t="s">
        <v>43</v>
      </c>
      <c r="D3834" t="s">
        <v>52</v>
      </c>
      <c r="E3834" t="s">
        <v>173</v>
      </c>
      <c r="F3834" t="s">
        <v>76</v>
      </c>
      <c r="G3834" t="s">
        <v>421</v>
      </c>
      <c r="H3834" t="s">
        <v>412</v>
      </c>
      <c r="I3834" t="b">
        <v>0</v>
      </c>
      <c r="J3834">
        <v>5.8</v>
      </c>
      <c r="K3834">
        <v>165.64</v>
      </c>
      <c r="L3834" t="s">
        <v>17037</v>
      </c>
      <c r="M3834" s="2">
        <f t="shared" si="177"/>
        <v>45895.518055555556</v>
      </c>
      <c r="N3834" t="s">
        <v>17038</v>
      </c>
      <c r="O3834" s="2">
        <f t="shared" si="178"/>
        <v>45903.284108796295</v>
      </c>
      <c r="P3834" t="s">
        <v>17039</v>
      </c>
      <c r="Q3834" s="2">
        <f t="shared" si="179"/>
        <v>45903.333587962967</v>
      </c>
      <c r="R3834" t="s">
        <v>17039</v>
      </c>
      <c r="S3834" t="s">
        <v>30</v>
      </c>
      <c r="T3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34" s="5">
        <f>IF(tb_ship[[#This Row],[current_status]]&lt;&gt;"DELIVERED", "",
  ABS(tb_ship[[#This Row],[Formated_actual_delivery_timestamp]] - tb_ship[[#This Row],[Formatted_estimated_delivery_timestamp]])
)</f>
        <v>4.9479166671517305E-2</v>
      </c>
      <c r="X3834">
        <v>3</v>
      </c>
      <c r="Y3834">
        <v>4</v>
      </c>
      <c r="Z3834" t="b">
        <v>0</v>
      </c>
    </row>
    <row r="3835" spans="1:26" hidden="1" x14ac:dyDescent="0.25">
      <c r="A3835" t="s">
        <v>17040</v>
      </c>
      <c r="B3835" t="s">
        <v>22</v>
      </c>
      <c r="C3835" t="s">
        <v>51</v>
      </c>
      <c r="D3835" t="s">
        <v>24</v>
      </c>
      <c r="E3835" t="s">
        <v>24</v>
      </c>
      <c r="F3835" t="s">
        <v>407</v>
      </c>
      <c r="G3835" t="s">
        <v>128</v>
      </c>
      <c r="H3835" t="s">
        <v>152</v>
      </c>
      <c r="I3835" t="b">
        <v>0</v>
      </c>
      <c r="J3835">
        <v>1.46</v>
      </c>
      <c r="K3835">
        <v>231.93</v>
      </c>
      <c r="L3835" t="s">
        <v>17041</v>
      </c>
      <c r="M3835" s="2">
        <f t="shared" si="177"/>
        <v>45824.762500000004</v>
      </c>
      <c r="N3835" t="s">
        <v>17042</v>
      </c>
      <c r="O3835" s="2">
        <f t="shared" si="178"/>
        <v>45826.416400462964</v>
      </c>
      <c r="Q3835" s="2" t="str">
        <f t="shared" si="179"/>
        <v/>
      </c>
      <c r="R3835" t="s">
        <v>17043</v>
      </c>
      <c r="S3835" t="s">
        <v>140</v>
      </c>
      <c r="T38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35" s="5" t="str">
        <f>IF(tb_ship[[#This Row],[current_status]]&lt;&gt;"DELIVERED", "",
  ABS(tb_ship[[#This Row],[Formated_actual_delivery_timestamp]] - tb_ship[[#This Row],[Formatted_estimated_delivery_timestamp]])
)</f>
        <v/>
      </c>
      <c r="V3835" t="s">
        <v>400</v>
      </c>
      <c r="W3835" t="s">
        <v>381</v>
      </c>
      <c r="X3835">
        <v>6</v>
      </c>
      <c r="Y3835">
        <v>1</v>
      </c>
      <c r="Z3835" t="b">
        <v>1</v>
      </c>
    </row>
    <row r="3836" spans="1:26" hidden="1" x14ac:dyDescent="0.25">
      <c r="A3836" t="s">
        <v>17044</v>
      </c>
      <c r="B3836" t="s">
        <v>335</v>
      </c>
      <c r="C3836" t="s">
        <v>23</v>
      </c>
      <c r="D3836" t="s">
        <v>44</v>
      </c>
      <c r="E3836" t="s">
        <v>52</v>
      </c>
      <c r="F3836" t="s">
        <v>135</v>
      </c>
      <c r="G3836" t="s">
        <v>92</v>
      </c>
      <c r="H3836" t="s">
        <v>86</v>
      </c>
      <c r="I3836" t="b">
        <v>1</v>
      </c>
      <c r="J3836">
        <v>10.84</v>
      </c>
      <c r="K3836">
        <v>336.2</v>
      </c>
      <c r="L3836" t="s">
        <v>17045</v>
      </c>
      <c r="M3836" s="2">
        <f t="shared" si="177"/>
        <v>45852.984722222223</v>
      </c>
      <c r="N3836" t="s">
        <v>17046</v>
      </c>
      <c r="O3836" s="2">
        <f t="shared" si="178"/>
        <v>45858.680243055554</v>
      </c>
      <c r="P3836" t="s">
        <v>17047</v>
      </c>
      <c r="Q3836" s="2">
        <f t="shared" si="179"/>
        <v>45858.485509259255</v>
      </c>
      <c r="R3836" t="s">
        <v>17048</v>
      </c>
      <c r="S3836" t="s">
        <v>30</v>
      </c>
      <c r="T38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36" s="5">
        <f>IF(tb_ship[[#This Row],[current_status]]&lt;&gt;"DELIVERED", "",
  ABS(tb_ship[[#This Row],[Formated_actual_delivery_timestamp]] - tb_ship[[#This Row],[Formatted_estimated_delivery_timestamp]])
)</f>
        <v>0.19473379629926058</v>
      </c>
      <c r="X3836">
        <v>3</v>
      </c>
      <c r="Y3836">
        <v>5</v>
      </c>
      <c r="Z3836" t="b">
        <v>0</v>
      </c>
    </row>
    <row r="3837" spans="1:26" hidden="1" x14ac:dyDescent="0.25">
      <c r="A3837" t="s">
        <v>17049</v>
      </c>
      <c r="B3837" t="s">
        <v>58</v>
      </c>
      <c r="C3837" t="s">
        <v>33</v>
      </c>
      <c r="D3837" t="s">
        <v>44</v>
      </c>
      <c r="E3837" t="s">
        <v>24</v>
      </c>
      <c r="F3837" t="s">
        <v>6506</v>
      </c>
      <c r="G3837" t="s">
        <v>93</v>
      </c>
      <c r="H3837" t="s">
        <v>776</v>
      </c>
      <c r="I3837" t="b">
        <v>1</v>
      </c>
      <c r="J3837">
        <v>6.91</v>
      </c>
      <c r="K3837">
        <v>397.29</v>
      </c>
      <c r="L3837" t="s">
        <v>17050</v>
      </c>
      <c r="M3837" s="2">
        <f t="shared" si="177"/>
        <v>45986.444444444445</v>
      </c>
      <c r="N3837" t="s">
        <v>17051</v>
      </c>
      <c r="O3837" s="2">
        <f t="shared" si="178"/>
        <v>45992.080601851849</v>
      </c>
      <c r="P3837" t="s">
        <v>17052</v>
      </c>
      <c r="Q3837" s="2">
        <f t="shared" si="179"/>
        <v>45992.204699074071</v>
      </c>
      <c r="R3837" t="s">
        <v>17053</v>
      </c>
      <c r="S3837" t="s">
        <v>30</v>
      </c>
      <c r="T3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37" s="5">
        <f>IF(tb_ship[[#This Row],[current_status]]&lt;&gt;"DELIVERED", "",
  ABS(tb_ship[[#This Row],[Formated_actual_delivery_timestamp]] - tb_ship[[#This Row],[Formatted_estimated_delivery_timestamp]])
)</f>
        <v>0.12409722222218988</v>
      </c>
      <c r="X3837">
        <v>2</v>
      </c>
      <c r="Y3837">
        <v>4</v>
      </c>
      <c r="Z3837" t="b">
        <v>0</v>
      </c>
    </row>
    <row r="3838" spans="1:26" hidden="1" x14ac:dyDescent="0.25">
      <c r="A3838" t="s">
        <v>17054</v>
      </c>
      <c r="B3838" t="s">
        <v>459</v>
      </c>
      <c r="C3838" t="s">
        <v>33</v>
      </c>
      <c r="D3838" t="s">
        <v>100</v>
      </c>
      <c r="E3838" t="s">
        <v>24</v>
      </c>
      <c r="F3838" t="s">
        <v>627</v>
      </c>
      <c r="G3838" t="s">
        <v>25</v>
      </c>
      <c r="H3838" t="s">
        <v>223</v>
      </c>
      <c r="I3838" t="b">
        <v>1</v>
      </c>
      <c r="J3838">
        <v>5.23</v>
      </c>
      <c r="K3838">
        <v>72.66</v>
      </c>
      <c r="L3838" t="s">
        <v>17055</v>
      </c>
      <c r="M3838" s="2">
        <f t="shared" si="177"/>
        <v>45924.964583333334</v>
      </c>
      <c r="N3838" t="s">
        <v>17056</v>
      </c>
      <c r="O3838" s="2">
        <f t="shared" si="178"/>
        <v>45933.643912037034</v>
      </c>
      <c r="P3838" t="s">
        <v>17057</v>
      </c>
      <c r="Q3838" s="2">
        <f t="shared" si="179"/>
        <v>45934.333807870367</v>
      </c>
      <c r="R3838" t="s">
        <v>17057</v>
      </c>
      <c r="S3838" t="s">
        <v>30</v>
      </c>
      <c r="T38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38" s="5">
        <f>IF(tb_ship[[#This Row],[current_status]]&lt;&gt;"DELIVERED", "",
  ABS(tb_ship[[#This Row],[Formated_actual_delivery_timestamp]] - tb_ship[[#This Row],[Formatted_estimated_delivery_timestamp]])
)</f>
        <v>0.68989583333313931</v>
      </c>
      <c r="X3838">
        <v>3</v>
      </c>
      <c r="Y3838">
        <v>3</v>
      </c>
      <c r="Z3838" t="b">
        <v>1</v>
      </c>
    </row>
    <row r="3839" spans="1:26" hidden="1" x14ac:dyDescent="0.25">
      <c r="A3839" t="s">
        <v>17058</v>
      </c>
      <c r="B3839" t="s">
        <v>99</v>
      </c>
      <c r="C3839" t="s">
        <v>33</v>
      </c>
      <c r="D3839" t="s">
        <v>52</v>
      </c>
      <c r="E3839" t="s">
        <v>59</v>
      </c>
      <c r="F3839" t="s">
        <v>76</v>
      </c>
      <c r="G3839" t="s">
        <v>471</v>
      </c>
      <c r="H3839" t="s">
        <v>314</v>
      </c>
      <c r="I3839" t="b">
        <v>0</v>
      </c>
      <c r="J3839">
        <v>12.1</v>
      </c>
      <c r="K3839">
        <v>346.74</v>
      </c>
      <c r="L3839" t="s">
        <v>17059</v>
      </c>
      <c r="M3839" s="2">
        <f t="shared" si="177"/>
        <v>45959.500694444447</v>
      </c>
      <c r="N3839" t="s">
        <v>17060</v>
      </c>
      <c r="O3839" s="2">
        <f t="shared" si="178"/>
        <v>45966.279039351852</v>
      </c>
      <c r="P3839" t="s">
        <v>17061</v>
      </c>
      <c r="Q3839" s="2">
        <f t="shared" si="179"/>
        <v>45966.657569444447</v>
      </c>
      <c r="R3839" t="s">
        <v>17062</v>
      </c>
      <c r="S3839" t="s">
        <v>30</v>
      </c>
      <c r="T38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39" s="5">
        <f>IF(tb_ship[[#This Row],[current_status]]&lt;&gt;"DELIVERED", "",
  ABS(tb_ship[[#This Row],[Formated_actual_delivery_timestamp]] - tb_ship[[#This Row],[Formatted_estimated_delivery_timestamp]])
)</f>
        <v>0.37853009259561077</v>
      </c>
      <c r="X3839">
        <v>2</v>
      </c>
      <c r="Y3839">
        <v>2</v>
      </c>
      <c r="Z3839" t="b">
        <v>0</v>
      </c>
    </row>
    <row r="3840" spans="1:26" hidden="1" x14ac:dyDescent="0.25">
      <c r="A3840" t="s">
        <v>17063</v>
      </c>
      <c r="B3840" t="s">
        <v>203</v>
      </c>
      <c r="C3840" t="s">
        <v>23</v>
      </c>
      <c r="D3840" t="s">
        <v>24</v>
      </c>
      <c r="E3840" t="s">
        <v>24</v>
      </c>
      <c r="F3840" t="s">
        <v>487</v>
      </c>
      <c r="G3840" t="s">
        <v>407</v>
      </c>
      <c r="H3840" t="s">
        <v>152</v>
      </c>
      <c r="I3840" t="b">
        <v>0</v>
      </c>
      <c r="J3840">
        <v>29.34</v>
      </c>
      <c r="K3840">
        <v>997.12</v>
      </c>
      <c r="L3840" t="s">
        <v>17064</v>
      </c>
      <c r="M3840" s="2">
        <f t="shared" si="177"/>
        <v>45924.395833333336</v>
      </c>
      <c r="N3840" t="s">
        <v>17065</v>
      </c>
      <c r="O3840" s="2">
        <f t="shared" si="178"/>
        <v>45925.74055555556</v>
      </c>
      <c r="P3840" t="s">
        <v>17066</v>
      </c>
      <c r="Q3840" s="2">
        <f t="shared" si="179"/>
        <v>45925.796377314815</v>
      </c>
      <c r="R3840" t="s">
        <v>17066</v>
      </c>
      <c r="S3840" t="s">
        <v>30</v>
      </c>
      <c r="T38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40" s="5">
        <f>IF(tb_ship[[#This Row],[current_status]]&lt;&gt;"DELIVERED", "",
  ABS(tb_ship[[#This Row],[Formated_actual_delivery_timestamp]] - tb_ship[[#This Row],[Formatted_estimated_delivery_timestamp]])
)</f>
        <v>5.5821759255195502E-2</v>
      </c>
      <c r="X3840">
        <v>5</v>
      </c>
      <c r="Y3840">
        <v>1</v>
      </c>
      <c r="Z3840" t="b">
        <v>0</v>
      </c>
    </row>
    <row r="3841" spans="1:26" hidden="1" x14ac:dyDescent="0.25">
      <c r="A3841" t="s">
        <v>17067</v>
      </c>
      <c r="B3841" t="s">
        <v>125</v>
      </c>
      <c r="D3841" t="s">
        <v>24</v>
      </c>
      <c r="E3841" t="s">
        <v>24</v>
      </c>
      <c r="F3841" t="s">
        <v>407</v>
      </c>
      <c r="G3841" t="s">
        <v>407</v>
      </c>
      <c r="H3841" t="s">
        <v>152</v>
      </c>
      <c r="I3841" t="b">
        <v>0</v>
      </c>
      <c r="J3841">
        <v>1.78</v>
      </c>
      <c r="K3841">
        <v>226.44</v>
      </c>
      <c r="L3841" t="s">
        <v>2092</v>
      </c>
      <c r="M3841" s="2">
        <f t="shared" si="177"/>
        <v>45887.750694444447</v>
      </c>
      <c r="N3841" t="s">
        <v>17068</v>
      </c>
      <c r="O3841" s="2">
        <f t="shared" si="178"/>
        <v>45889.934953703705</v>
      </c>
      <c r="P3841" t="s">
        <v>17069</v>
      </c>
      <c r="Q3841" s="2">
        <f t="shared" si="179"/>
        <v>45889.618298611109</v>
      </c>
      <c r="R3841" t="s">
        <v>17070</v>
      </c>
      <c r="S3841" t="s">
        <v>30</v>
      </c>
      <c r="T38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41" s="5">
        <f>IF(tb_ship[[#This Row],[current_status]]&lt;&gt;"DELIVERED", "",
  ABS(tb_ship[[#This Row],[Formated_actual_delivery_timestamp]] - tb_ship[[#This Row],[Formatted_estimated_delivery_timestamp]])
)</f>
        <v>0.31665509259619284</v>
      </c>
      <c r="X3841">
        <v>1</v>
      </c>
      <c r="Y3841">
        <v>2</v>
      </c>
      <c r="Z3841" t="b">
        <v>0</v>
      </c>
    </row>
    <row r="3842" spans="1:26" hidden="1" x14ac:dyDescent="0.25">
      <c r="A3842" t="s">
        <v>17071</v>
      </c>
      <c r="B3842" t="s">
        <v>58</v>
      </c>
      <c r="C3842" t="s">
        <v>33</v>
      </c>
      <c r="D3842" t="s">
        <v>24</v>
      </c>
      <c r="E3842" t="s">
        <v>24</v>
      </c>
      <c r="F3842" t="s">
        <v>68</v>
      </c>
      <c r="G3842" t="s">
        <v>68</v>
      </c>
      <c r="H3842" t="s">
        <v>69</v>
      </c>
      <c r="I3842" t="b">
        <v>0</v>
      </c>
      <c r="J3842">
        <v>7.8</v>
      </c>
      <c r="K3842">
        <v>29.82</v>
      </c>
      <c r="L3842" t="s">
        <v>17072</v>
      </c>
      <c r="M3842" s="2">
        <f t="shared" ref="M3842:M3905" si="180">_xlfn.LET(
    _xlpm.iso, L3842,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46066.461805555555</v>
      </c>
      <c r="N3842" t="s">
        <v>17073</v>
      </c>
      <c r="O3842" s="2">
        <f t="shared" si="178"/>
        <v>46069.869062500002</v>
      </c>
      <c r="P3842" t="s">
        <v>17074</v>
      </c>
      <c r="Q3842" s="2">
        <f t="shared" si="179"/>
        <v>46069.607094907413</v>
      </c>
      <c r="R3842" t="s">
        <v>17074</v>
      </c>
      <c r="S3842" t="s">
        <v>30</v>
      </c>
      <c r="T38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42" s="5">
        <f>IF(tb_ship[[#This Row],[current_status]]&lt;&gt;"DELIVERED", "",
  ABS(tb_ship[[#This Row],[Formated_actual_delivery_timestamp]] - tb_ship[[#This Row],[Formatted_estimated_delivery_timestamp]])
)</f>
        <v>0.26196759258891689</v>
      </c>
      <c r="X3842">
        <v>3</v>
      </c>
      <c r="Y3842">
        <v>2</v>
      </c>
      <c r="Z3842" t="b">
        <v>0</v>
      </c>
    </row>
    <row r="3843" spans="1:26" hidden="1" x14ac:dyDescent="0.25">
      <c r="A3843" t="s">
        <v>17075</v>
      </c>
      <c r="B3843" t="s">
        <v>67</v>
      </c>
      <c r="C3843" t="s">
        <v>51</v>
      </c>
      <c r="D3843" t="s">
        <v>301</v>
      </c>
      <c r="E3843" t="s">
        <v>24</v>
      </c>
      <c r="F3843" t="s">
        <v>987</v>
      </c>
      <c r="G3843" t="s">
        <v>128</v>
      </c>
      <c r="H3843" t="s">
        <v>303</v>
      </c>
      <c r="I3843" t="b">
        <v>1</v>
      </c>
      <c r="J3843">
        <v>16.98</v>
      </c>
      <c r="K3843">
        <v>268.14999999999998</v>
      </c>
      <c r="L3843" t="s">
        <v>17076</v>
      </c>
      <c r="M3843" s="2">
        <f t="shared" si="180"/>
        <v>45957.702777777777</v>
      </c>
      <c r="N3843" t="s">
        <v>17077</v>
      </c>
      <c r="O3843" s="2">
        <f t="shared" ref="O3843:O3906" si="181">_xlfn.LET(
    _xlpm.iso, N3843,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45964.92255787037</v>
      </c>
      <c r="P3843" t="s">
        <v>17078</v>
      </c>
      <c r="Q3843" s="2">
        <f t="shared" ref="Q3843:Q3906" si="182">IF(P3843="", "", _xlfn.LET(
    _xlpm.iso, P3843,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45965.412928240738</v>
      </c>
      <c r="R3843" t="s">
        <v>17078</v>
      </c>
      <c r="S3843" t="s">
        <v>30</v>
      </c>
      <c r="T38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43" s="5">
        <f>IF(tb_ship[[#This Row],[current_status]]&lt;&gt;"DELIVERED", "",
  ABS(tb_ship[[#This Row],[Formated_actual_delivery_timestamp]] - tb_ship[[#This Row],[Formatted_estimated_delivery_timestamp]])
)</f>
        <v>0.49037037036760012</v>
      </c>
      <c r="X3843">
        <v>3</v>
      </c>
      <c r="Y3843">
        <v>57</v>
      </c>
      <c r="Z3843" t="b">
        <v>0</v>
      </c>
    </row>
    <row r="3844" spans="1:26" hidden="1" x14ac:dyDescent="0.25">
      <c r="A3844" t="s">
        <v>17079</v>
      </c>
      <c r="B3844" t="s">
        <v>58</v>
      </c>
      <c r="C3844" t="s">
        <v>33</v>
      </c>
      <c r="D3844" t="s">
        <v>24</v>
      </c>
      <c r="E3844" t="s">
        <v>24</v>
      </c>
      <c r="F3844" t="s">
        <v>68</v>
      </c>
      <c r="G3844" t="s">
        <v>93</v>
      </c>
      <c r="H3844" t="s">
        <v>69</v>
      </c>
      <c r="I3844" t="b">
        <v>0</v>
      </c>
      <c r="J3844">
        <v>31.94</v>
      </c>
      <c r="K3844">
        <v>2841.6</v>
      </c>
      <c r="L3844" t="s">
        <v>17080</v>
      </c>
      <c r="M3844" s="2">
        <f t="shared" si="180"/>
        <v>45987.59097222222</v>
      </c>
      <c r="N3844" t="s">
        <v>17081</v>
      </c>
      <c r="O3844" s="2">
        <f t="shared" si="181"/>
        <v>45990.500972222224</v>
      </c>
      <c r="P3844" t="s">
        <v>17082</v>
      </c>
      <c r="Q3844" s="2">
        <f t="shared" si="182"/>
        <v>45990.624224537038</v>
      </c>
      <c r="R3844" t="s">
        <v>17082</v>
      </c>
      <c r="S3844" t="s">
        <v>30</v>
      </c>
      <c r="T38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44" s="5">
        <f>IF(tb_ship[[#This Row],[current_status]]&lt;&gt;"DELIVERED", "",
  ABS(tb_ship[[#This Row],[Formated_actual_delivery_timestamp]] - tb_ship[[#This Row],[Formatted_estimated_delivery_timestamp]])
)</f>
        <v>0.12325231481372612</v>
      </c>
      <c r="X3844">
        <v>4</v>
      </c>
      <c r="Y3844">
        <v>1</v>
      </c>
      <c r="Z3844" t="b">
        <v>0</v>
      </c>
    </row>
    <row r="3845" spans="1:26" hidden="1" x14ac:dyDescent="0.25">
      <c r="A3845" t="s">
        <v>17083</v>
      </c>
      <c r="B3845" t="s">
        <v>99</v>
      </c>
      <c r="C3845" t="s">
        <v>33</v>
      </c>
      <c r="D3845" t="s">
        <v>24</v>
      </c>
      <c r="E3845" t="s">
        <v>24</v>
      </c>
      <c r="F3845" t="s">
        <v>196</v>
      </c>
      <c r="G3845" t="s">
        <v>1259</v>
      </c>
      <c r="H3845" t="s">
        <v>69</v>
      </c>
      <c r="I3845" t="b">
        <v>0</v>
      </c>
      <c r="J3845">
        <v>1.34</v>
      </c>
      <c r="K3845">
        <v>40.119999999999997</v>
      </c>
      <c r="L3845" t="s">
        <v>17084</v>
      </c>
      <c r="M3845" s="2">
        <f t="shared" si="180"/>
        <v>46051.607638888891</v>
      </c>
      <c r="N3845" t="s">
        <v>17085</v>
      </c>
      <c r="O3845" s="2">
        <f t="shared" si="181"/>
        <v>46052.358182870375</v>
      </c>
      <c r="P3845" t="s">
        <v>17086</v>
      </c>
      <c r="Q3845" s="2">
        <f t="shared" si="182"/>
        <v>46051.612245370372</v>
      </c>
      <c r="R3845" t="s">
        <v>17087</v>
      </c>
      <c r="S3845" t="s">
        <v>30</v>
      </c>
      <c r="T3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45" s="5">
        <f>IF(tb_ship[[#This Row],[current_status]]&lt;&gt;"DELIVERED", "",
  ABS(tb_ship[[#This Row],[Formated_actual_delivery_timestamp]] - tb_ship[[#This Row],[Formatted_estimated_delivery_timestamp]])
)</f>
        <v>0.74593750000349246</v>
      </c>
      <c r="X3845">
        <v>3</v>
      </c>
      <c r="Y3845">
        <v>2</v>
      </c>
      <c r="Z3845" t="b">
        <v>0</v>
      </c>
    </row>
    <row r="3846" spans="1:26" hidden="1" x14ac:dyDescent="0.25">
      <c r="A3846" t="s">
        <v>17088</v>
      </c>
      <c r="B3846" t="s">
        <v>58</v>
      </c>
      <c r="C3846" t="s">
        <v>33</v>
      </c>
      <c r="D3846" t="s">
        <v>301</v>
      </c>
      <c r="E3846" t="s">
        <v>24</v>
      </c>
      <c r="F3846" t="s">
        <v>357</v>
      </c>
      <c r="G3846" t="s">
        <v>93</v>
      </c>
      <c r="H3846" t="s">
        <v>1566</v>
      </c>
      <c r="I3846" t="b">
        <v>1</v>
      </c>
      <c r="J3846">
        <v>1.67</v>
      </c>
      <c r="K3846">
        <v>77.56</v>
      </c>
      <c r="L3846" t="s">
        <v>17089</v>
      </c>
      <c r="M3846" s="2">
        <f t="shared" si="180"/>
        <v>46003.411111111112</v>
      </c>
      <c r="N3846" t="s">
        <v>17090</v>
      </c>
      <c r="O3846" s="2">
        <f t="shared" si="181"/>
        <v>46011.003576388888</v>
      </c>
      <c r="P3846" t="s">
        <v>17091</v>
      </c>
      <c r="Q3846" s="2">
        <f t="shared" si="182"/>
        <v>46010.767314814817</v>
      </c>
      <c r="R3846" t="s">
        <v>17092</v>
      </c>
      <c r="S3846" t="s">
        <v>30</v>
      </c>
      <c r="T38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46" s="5">
        <f>IF(tb_ship[[#This Row],[current_status]]&lt;&gt;"DELIVERED", "",
  ABS(tb_ship[[#This Row],[Formated_actual_delivery_timestamp]] - tb_ship[[#This Row],[Formatted_estimated_delivery_timestamp]])
)</f>
        <v>0.23626157407124992</v>
      </c>
      <c r="X3846">
        <v>3</v>
      </c>
      <c r="Y3846">
        <v>5</v>
      </c>
      <c r="Z3846" t="b">
        <v>0</v>
      </c>
    </row>
    <row r="3847" spans="1:26" hidden="1" x14ac:dyDescent="0.25">
      <c r="A3847" t="s">
        <v>17093</v>
      </c>
      <c r="B3847" t="s">
        <v>186</v>
      </c>
      <c r="C3847" t="s">
        <v>43</v>
      </c>
      <c r="D3847" t="s">
        <v>52</v>
      </c>
      <c r="E3847" t="s">
        <v>173</v>
      </c>
      <c r="F3847" t="s">
        <v>76</v>
      </c>
      <c r="G3847" t="s">
        <v>174</v>
      </c>
      <c r="H3847" t="s">
        <v>945</v>
      </c>
      <c r="I3847" t="b">
        <v>0</v>
      </c>
      <c r="J3847">
        <v>3.09</v>
      </c>
      <c r="K3847">
        <v>147.1</v>
      </c>
      <c r="L3847" t="s">
        <v>17094</v>
      </c>
      <c r="M3847" s="2">
        <f t="shared" si="180"/>
        <v>46027.410416666666</v>
      </c>
      <c r="N3847" t="s">
        <v>17095</v>
      </c>
      <c r="O3847" s="2">
        <f t="shared" si="181"/>
        <v>46036.445844907408</v>
      </c>
      <c r="P3847" t="s">
        <v>17096</v>
      </c>
      <c r="Q3847" s="2">
        <f t="shared" si="182"/>
        <v>46037.275451388894</v>
      </c>
      <c r="R3847" t="s">
        <v>17096</v>
      </c>
      <c r="S3847" t="s">
        <v>30</v>
      </c>
      <c r="T38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47" s="5">
        <f>IF(tb_ship[[#This Row],[current_status]]&lt;&gt;"DELIVERED", "",
  ABS(tb_ship[[#This Row],[Formated_actual_delivery_timestamp]] - tb_ship[[#This Row],[Formatted_estimated_delivery_timestamp]])
)</f>
        <v>0.8296064814858255</v>
      </c>
      <c r="X3847">
        <v>2</v>
      </c>
      <c r="Y3847">
        <v>2</v>
      </c>
      <c r="Z3847" t="b">
        <v>0</v>
      </c>
    </row>
    <row r="3848" spans="1:26" hidden="1" x14ac:dyDescent="0.25">
      <c r="A3848" t="s">
        <v>9874</v>
      </c>
      <c r="B3848" t="s">
        <v>99</v>
      </c>
      <c r="C3848" t="s">
        <v>51</v>
      </c>
      <c r="D3848" t="s">
        <v>44</v>
      </c>
      <c r="E3848" t="s">
        <v>24</v>
      </c>
      <c r="F3848" t="s">
        <v>180</v>
      </c>
      <c r="G3848" t="s">
        <v>68</v>
      </c>
      <c r="H3848" t="s">
        <v>181</v>
      </c>
      <c r="I3848" t="b">
        <v>1</v>
      </c>
      <c r="J3848">
        <v>7.68</v>
      </c>
      <c r="K3848">
        <v>406.2</v>
      </c>
      <c r="L3848" t="s">
        <v>9875</v>
      </c>
      <c r="M3848" s="2">
        <f t="shared" si="180"/>
        <v>45871.140972222223</v>
      </c>
      <c r="N3848" t="s">
        <v>9876</v>
      </c>
      <c r="O3848" s="2">
        <f t="shared" si="181"/>
        <v>45876.693368055552</v>
      </c>
      <c r="Q3848" s="2" t="str">
        <f t="shared" si="182"/>
        <v/>
      </c>
      <c r="R3848" t="s">
        <v>17097</v>
      </c>
      <c r="S3848" t="s">
        <v>140</v>
      </c>
      <c r="T38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48" s="5" t="str">
        <f>IF(tb_ship[[#This Row],[current_status]]&lt;&gt;"DELIVERED", "",
  ABS(tb_ship[[#This Row],[Formated_actual_delivery_timestamp]] - tb_ship[[#This Row],[Formatted_estimated_delivery_timestamp]])
)</f>
        <v/>
      </c>
      <c r="V3848" t="s">
        <v>1013</v>
      </c>
      <c r="X3848">
        <v>10</v>
      </c>
      <c r="Y3848">
        <v>4</v>
      </c>
      <c r="Z3848" t="b">
        <v>1</v>
      </c>
    </row>
    <row r="3849" spans="1:26" hidden="1" x14ac:dyDescent="0.25">
      <c r="A3849" t="s">
        <v>17098</v>
      </c>
      <c r="B3849" t="s">
        <v>58</v>
      </c>
      <c r="C3849" t="s">
        <v>33</v>
      </c>
      <c r="D3849" t="s">
        <v>24</v>
      </c>
      <c r="E3849" t="s">
        <v>34</v>
      </c>
      <c r="F3849" t="s">
        <v>128</v>
      </c>
      <c r="G3849" t="s">
        <v>36</v>
      </c>
      <c r="H3849" t="s">
        <v>37</v>
      </c>
      <c r="I3849" t="b">
        <v>1</v>
      </c>
      <c r="J3849">
        <v>6.44</v>
      </c>
      <c r="K3849">
        <v>663.08</v>
      </c>
      <c r="L3849" t="s">
        <v>17099</v>
      </c>
      <c r="M3849" s="2">
        <f t="shared" si="180"/>
        <v>46070.863888888889</v>
      </c>
      <c r="N3849" t="s">
        <v>17100</v>
      </c>
      <c r="O3849" s="2">
        <f t="shared" si="181"/>
        <v>46077.934293981481</v>
      </c>
      <c r="Q3849" s="2" t="str">
        <f t="shared" si="182"/>
        <v/>
      </c>
      <c r="R3849" t="s">
        <v>17101</v>
      </c>
      <c r="S3849" t="s">
        <v>114</v>
      </c>
      <c r="T38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49" s="5" t="str">
        <f>IF(tb_ship[[#This Row],[current_status]]&lt;&gt;"DELIVERED", "",
  ABS(tb_ship[[#This Row],[Formated_actual_delivery_timestamp]] - tb_ship[[#This Row],[Formatted_estimated_delivery_timestamp]])
)</f>
        <v/>
      </c>
      <c r="X3849">
        <v>1</v>
      </c>
      <c r="Y3849">
        <v>3</v>
      </c>
      <c r="Z3849" t="b">
        <v>0</v>
      </c>
    </row>
    <row r="3850" spans="1:26" x14ac:dyDescent="0.25">
      <c r="A3850" t="s">
        <v>17102</v>
      </c>
      <c r="B3850" t="s">
        <v>99</v>
      </c>
      <c r="C3850" t="s">
        <v>33</v>
      </c>
      <c r="D3850" t="s">
        <v>34</v>
      </c>
      <c r="E3850" t="s">
        <v>24</v>
      </c>
      <c r="F3850" t="s">
        <v>75</v>
      </c>
      <c r="G3850" t="s">
        <v>1499</v>
      </c>
      <c r="H3850" t="s">
        <v>319</v>
      </c>
      <c r="I3850" t="b">
        <v>1</v>
      </c>
      <c r="J3850">
        <v>16.23</v>
      </c>
      <c r="K3850">
        <v>126.16</v>
      </c>
      <c r="L3850" t="s">
        <v>17103</v>
      </c>
      <c r="M3850" s="2">
        <f t="shared" si="180"/>
        <v>45840.593055555553</v>
      </c>
      <c r="N3850" t="s">
        <v>17104</v>
      </c>
      <c r="O3850" s="2">
        <f t="shared" si="181"/>
        <v>45845.844131944446</v>
      </c>
      <c r="Q3850" s="2" t="str">
        <f t="shared" si="182"/>
        <v/>
      </c>
      <c r="R3850" t="s">
        <v>17105</v>
      </c>
      <c r="S3850" t="s">
        <v>156</v>
      </c>
      <c r="T38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50" s="5" t="str">
        <f>IF(tb_ship[[#This Row],[current_status]]&lt;&gt;"DELIVERED", "",
  ABS(tb_ship[[#This Row],[Formated_actual_delivery_timestamp]] - tb_ship[[#This Row],[Formatted_estimated_delivery_timestamp]])
)</f>
        <v/>
      </c>
      <c r="V3850" t="s">
        <v>8974</v>
      </c>
      <c r="W3850" t="s">
        <v>743</v>
      </c>
      <c r="X3850">
        <v>7</v>
      </c>
      <c r="Y3850">
        <v>5</v>
      </c>
      <c r="Z3850" t="b">
        <v>1</v>
      </c>
    </row>
    <row r="3851" spans="1:26" hidden="1" x14ac:dyDescent="0.25">
      <c r="A3851" t="s">
        <v>17106</v>
      </c>
      <c r="B3851" t="s">
        <v>58</v>
      </c>
      <c r="C3851" t="s">
        <v>51</v>
      </c>
      <c r="D3851" t="s">
        <v>173</v>
      </c>
      <c r="E3851" t="s">
        <v>52</v>
      </c>
      <c r="F3851" t="s">
        <v>421</v>
      </c>
      <c r="G3851" t="s">
        <v>53</v>
      </c>
      <c r="I3851" t="b">
        <v>0</v>
      </c>
      <c r="J3851">
        <v>29.42</v>
      </c>
      <c r="K3851">
        <v>632.55999999999995</v>
      </c>
      <c r="L3851" t="s">
        <v>17107</v>
      </c>
      <c r="M3851" s="2">
        <f t="shared" si="180"/>
        <v>45903.486805555556</v>
      </c>
      <c r="N3851" t="s">
        <v>17108</v>
      </c>
      <c r="O3851" s="2">
        <f t="shared" si="181"/>
        <v>45905.875543981485</v>
      </c>
      <c r="P3851" t="s">
        <v>17109</v>
      </c>
      <c r="Q3851" s="2">
        <f t="shared" si="182"/>
        <v>45905.254293981481</v>
      </c>
      <c r="R3851" t="s">
        <v>17109</v>
      </c>
      <c r="S3851" t="s">
        <v>30</v>
      </c>
      <c r="T38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51" s="5">
        <f>IF(tb_ship[[#This Row],[current_status]]&lt;&gt;"DELIVERED", "",
  ABS(tb_ship[[#This Row],[Formated_actual_delivery_timestamp]] - tb_ship[[#This Row],[Formatted_estimated_delivery_timestamp]])
)</f>
        <v>0.6212500000037835</v>
      </c>
      <c r="X3851">
        <v>3</v>
      </c>
      <c r="Y3851">
        <v>5</v>
      </c>
      <c r="Z3851" t="b">
        <v>0</v>
      </c>
    </row>
    <row r="3852" spans="1:26" hidden="1" x14ac:dyDescent="0.25">
      <c r="A3852" t="s">
        <v>17110</v>
      </c>
      <c r="B3852" t="s">
        <v>335</v>
      </c>
      <c r="C3852" t="s">
        <v>33</v>
      </c>
      <c r="D3852" t="s">
        <v>34</v>
      </c>
      <c r="E3852" t="s">
        <v>24</v>
      </c>
      <c r="F3852" t="s">
        <v>209</v>
      </c>
      <c r="G3852" t="s">
        <v>407</v>
      </c>
      <c r="H3852" t="s">
        <v>319</v>
      </c>
      <c r="I3852" t="b">
        <v>1</v>
      </c>
      <c r="J3852">
        <v>2.95</v>
      </c>
      <c r="K3852">
        <v>110.88</v>
      </c>
      <c r="L3852" t="s">
        <v>17111</v>
      </c>
      <c r="M3852" s="2">
        <f t="shared" si="180"/>
        <v>45812.310416666667</v>
      </c>
      <c r="N3852" t="s">
        <v>17112</v>
      </c>
      <c r="O3852" s="2">
        <f t="shared" si="181"/>
        <v>45820.151724537034</v>
      </c>
      <c r="Q3852" s="2" t="str">
        <f t="shared" si="182"/>
        <v/>
      </c>
      <c r="R3852" t="s">
        <v>17113</v>
      </c>
      <c r="S3852" t="s">
        <v>673</v>
      </c>
      <c r="T38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52" s="5" t="str">
        <f>IF(tb_ship[[#This Row],[current_status]]&lt;&gt;"DELIVERED", "",
  ABS(tb_ship[[#This Row],[Formated_actual_delivery_timestamp]] - tb_ship[[#This Row],[Formatted_estimated_delivery_timestamp]])
)</f>
        <v/>
      </c>
      <c r="V3852" t="s">
        <v>147</v>
      </c>
      <c r="X3852">
        <v>7</v>
      </c>
      <c r="Y3852">
        <v>2</v>
      </c>
      <c r="Z3852" t="b">
        <v>1</v>
      </c>
    </row>
    <row r="3853" spans="1:26" hidden="1" x14ac:dyDescent="0.25">
      <c r="A3853" t="s">
        <v>17114</v>
      </c>
      <c r="B3853" t="s">
        <v>279</v>
      </c>
      <c r="C3853" t="s">
        <v>33</v>
      </c>
      <c r="D3853" t="s">
        <v>187</v>
      </c>
      <c r="E3853" t="s">
        <v>24</v>
      </c>
      <c r="F3853" t="s">
        <v>597</v>
      </c>
      <c r="G3853" t="s">
        <v>93</v>
      </c>
      <c r="H3853" t="s">
        <v>308</v>
      </c>
      <c r="I3853" t="b">
        <v>1</v>
      </c>
      <c r="J3853">
        <v>3.89</v>
      </c>
      <c r="K3853">
        <v>175.49</v>
      </c>
      <c r="L3853" t="s">
        <v>17115</v>
      </c>
      <c r="M3853" s="2">
        <f t="shared" si="180"/>
        <v>46008.361111111109</v>
      </c>
      <c r="N3853" t="s">
        <v>17116</v>
      </c>
      <c r="O3853" s="2">
        <f t="shared" si="181"/>
        <v>46018.228402777779</v>
      </c>
      <c r="P3853" t="s">
        <v>17117</v>
      </c>
      <c r="Q3853" s="2">
        <f t="shared" si="182"/>
        <v>46017.92728009259</v>
      </c>
      <c r="R3853" t="s">
        <v>17118</v>
      </c>
      <c r="S3853" t="s">
        <v>30</v>
      </c>
      <c r="T38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53" s="5">
        <f>IF(tb_ship[[#This Row],[current_status]]&lt;&gt;"DELIVERED", "",
  ABS(tb_ship[[#This Row],[Formated_actual_delivery_timestamp]] - tb_ship[[#This Row],[Formatted_estimated_delivery_timestamp]])
)</f>
        <v>0.30112268518860219</v>
      </c>
      <c r="X3853">
        <v>2</v>
      </c>
      <c r="Y3853">
        <v>4</v>
      </c>
      <c r="Z3853" t="b">
        <v>0</v>
      </c>
    </row>
    <row r="3854" spans="1:26" hidden="1" x14ac:dyDescent="0.25">
      <c r="A3854" t="s">
        <v>17119</v>
      </c>
      <c r="B3854" t="s">
        <v>168</v>
      </c>
      <c r="C3854" t="s">
        <v>51</v>
      </c>
      <c r="D3854" t="s">
        <v>44</v>
      </c>
      <c r="E3854" t="s">
        <v>24</v>
      </c>
      <c r="F3854" t="s">
        <v>109</v>
      </c>
      <c r="G3854" t="s">
        <v>407</v>
      </c>
      <c r="H3854" t="s">
        <v>110</v>
      </c>
      <c r="I3854" t="b">
        <v>1</v>
      </c>
      <c r="J3854">
        <v>7.21</v>
      </c>
      <c r="K3854">
        <v>493.44</v>
      </c>
      <c r="L3854" t="s">
        <v>17120</v>
      </c>
      <c r="M3854" s="2">
        <f t="shared" si="180"/>
        <v>45985.936111111107</v>
      </c>
      <c r="N3854" t="s">
        <v>17121</v>
      </c>
      <c r="O3854" s="2">
        <f t="shared" si="181"/>
        <v>45988.499166666661</v>
      </c>
      <c r="P3854" t="s">
        <v>17122</v>
      </c>
      <c r="Q3854" s="2">
        <f t="shared" si="182"/>
        <v>45988.051203703704</v>
      </c>
      <c r="R3854" t="s">
        <v>17123</v>
      </c>
      <c r="S3854" t="s">
        <v>30</v>
      </c>
      <c r="T38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54" s="5">
        <f>IF(tb_ship[[#This Row],[current_status]]&lt;&gt;"DELIVERED", "",
  ABS(tb_ship[[#This Row],[Formated_actual_delivery_timestamp]] - tb_ship[[#This Row],[Formatted_estimated_delivery_timestamp]])
)</f>
        <v>0.44796296295680804</v>
      </c>
      <c r="X3854">
        <v>2</v>
      </c>
      <c r="Y3854">
        <v>4</v>
      </c>
      <c r="Z3854" t="b">
        <v>0</v>
      </c>
    </row>
    <row r="3855" spans="1:26" hidden="1" x14ac:dyDescent="0.25">
      <c r="A3855" t="s">
        <v>17124</v>
      </c>
      <c r="B3855" t="s">
        <v>168</v>
      </c>
      <c r="C3855" t="s">
        <v>51</v>
      </c>
      <c r="D3855" t="s">
        <v>301</v>
      </c>
      <c r="E3855" t="s">
        <v>24</v>
      </c>
      <c r="F3855" t="s">
        <v>987</v>
      </c>
      <c r="G3855" t="s">
        <v>151</v>
      </c>
      <c r="H3855" t="s">
        <v>1922</v>
      </c>
      <c r="I3855" t="b">
        <v>1</v>
      </c>
      <c r="J3855">
        <v>17.920000000000002</v>
      </c>
      <c r="K3855">
        <v>367.32</v>
      </c>
      <c r="L3855" t="s">
        <v>17125</v>
      </c>
      <c r="M3855" s="2">
        <f t="shared" si="180"/>
        <v>45986.75</v>
      </c>
      <c r="N3855" t="s">
        <v>17126</v>
      </c>
      <c r="O3855" s="2">
        <f t="shared" si="181"/>
        <v>45993.177488425928</v>
      </c>
      <c r="P3855" t="s">
        <v>17127</v>
      </c>
      <c r="Q3855" s="2">
        <f t="shared" si="182"/>
        <v>45993.352997685186</v>
      </c>
      <c r="R3855" t="s">
        <v>17127</v>
      </c>
      <c r="S3855" t="s">
        <v>30</v>
      </c>
      <c r="T38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55" s="5">
        <f>IF(tb_ship[[#This Row],[current_status]]&lt;&gt;"DELIVERED", "",
  ABS(tb_ship[[#This Row],[Formated_actual_delivery_timestamp]] - tb_ship[[#This Row],[Formatted_estimated_delivery_timestamp]])
)</f>
        <v>0.17550925925752381</v>
      </c>
      <c r="X3855">
        <v>2</v>
      </c>
      <c r="Y3855">
        <v>4</v>
      </c>
      <c r="Z3855" t="b">
        <v>0</v>
      </c>
    </row>
    <row r="3856" spans="1:26" hidden="1" x14ac:dyDescent="0.25">
      <c r="A3856" t="s">
        <v>17128</v>
      </c>
      <c r="B3856" t="s">
        <v>150</v>
      </c>
      <c r="C3856" t="s">
        <v>33</v>
      </c>
      <c r="D3856" t="s">
        <v>24</v>
      </c>
      <c r="E3856" t="s">
        <v>24</v>
      </c>
      <c r="F3856" t="s">
        <v>35</v>
      </c>
      <c r="G3856" t="s">
        <v>68</v>
      </c>
      <c r="H3856" t="s">
        <v>152</v>
      </c>
      <c r="I3856" t="b">
        <v>0</v>
      </c>
      <c r="J3856">
        <v>35.53</v>
      </c>
      <c r="K3856">
        <v>2769.98</v>
      </c>
      <c r="L3856" t="s">
        <v>17129</v>
      </c>
      <c r="M3856" s="2">
        <f t="shared" si="180"/>
        <v>45859.438888888886</v>
      </c>
      <c r="N3856" t="s">
        <v>17130</v>
      </c>
      <c r="O3856" s="2">
        <f t="shared" si="181"/>
        <v>45863.377326388894</v>
      </c>
      <c r="P3856" t="s">
        <v>17131</v>
      </c>
      <c r="Q3856" s="2">
        <f t="shared" si="182"/>
        <v>45863.499074074076</v>
      </c>
      <c r="R3856" t="s">
        <v>17131</v>
      </c>
      <c r="S3856" t="s">
        <v>30</v>
      </c>
      <c r="T38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56" s="5">
        <f>IF(tb_ship[[#This Row],[current_status]]&lt;&gt;"DELIVERED", "",
  ABS(tb_ship[[#This Row],[Formated_actual_delivery_timestamp]] - tb_ship[[#This Row],[Formatted_estimated_delivery_timestamp]])
)</f>
        <v>0.12174768518161727</v>
      </c>
      <c r="X3856">
        <v>2</v>
      </c>
      <c r="Y3856">
        <v>2</v>
      </c>
      <c r="Z3856" t="b">
        <v>0</v>
      </c>
    </row>
    <row r="3857" spans="1:26" hidden="1" x14ac:dyDescent="0.25">
      <c r="A3857" t="s">
        <v>17132</v>
      </c>
      <c r="B3857" t="s">
        <v>99</v>
      </c>
      <c r="C3857" t="s">
        <v>51</v>
      </c>
      <c r="D3857" t="s">
        <v>59</v>
      </c>
      <c r="E3857" t="s">
        <v>52</v>
      </c>
      <c r="F3857" t="s">
        <v>160</v>
      </c>
      <c r="G3857" t="s">
        <v>76</v>
      </c>
      <c r="H3857" t="s">
        <v>162</v>
      </c>
      <c r="I3857" t="b">
        <v>0</v>
      </c>
      <c r="J3857">
        <v>1.0900000000000001</v>
      </c>
      <c r="K3857">
        <v>10.85</v>
      </c>
      <c r="L3857" t="s">
        <v>17133</v>
      </c>
      <c r="M3857" s="2">
        <f t="shared" si="180"/>
        <v>45938.46875</v>
      </c>
      <c r="N3857" t="s">
        <v>17134</v>
      </c>
      <c r="O3857" s="2">
        <f t="shared" si="181"/>
        <v>45945.14512731482</v>
      </c>
      <c r="P3857" t="s">
        <v>17135</v>
      </c>
      <c r="Q3857" s="2">
        <f t="shared" si="182"/>
        <v>45944.74459490741</v>
      </c>
      <c r="R3857" t="s">
        <v>17136</v>
      </c>
      <c r="S3857" t="s">
        <v>30</v>
      </c>
      <c r="T38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57" s="5">
        <f>IF(tb_ship[[#This Row],[current_status]]&lt;&gt;"DELIVERED", "",
  ABS(tb_ship[[#This Row],[Formated_actual_delivery_timestamp]] - tb_ship[[#This Row],[Formatted_estimated_delivery_timestamp]])
)</f>
        <v>0.40053240740962792</v>
      </c>
      <c r="X3857">
        <v>2</v>
      </c>
      <c r="Y3857">
        <v>5</v>
      </c>
      <c r="Z3857" t="b">
        <v>0</v>
      </c>
    </row>
    <row r="3858" spans="1:26" hidden="1" x14ac:dyDescent="0.25">
      <c r="A3858" t="s">
        <v>17137</v>
      </c>
      <c r="B3858" t="s">
        <v>125</v>
      </c>
      <c r="C3858" t="s">
        <v>51</v>
      </c>
      <c r="D3858" t="s">
        <v>187</v>
      </c>
      <c r="E3858" t="s">
        <v>24</v>
      </c>
      <c r="F3858" t="s">
        <v>188</v>
      </c>
      <c r="G3858" t="s">
        <v>25</v>
      </c>
      <c r="H3858" t="s">
        <v>927</v>
      </c>
      <c r="I3858" t="b">
        <v>1</v>
      </c>
      <c r="J3858">
        <v>7.21</v>
      </c>
      <c r="K3858">
        <v>298.19</v>
      </c>
      <c r="L3858" t="s">
        <v>17138</v>
      </c>
      <c r="M3858" s="2">
        <f t="shared" si="180"/>
        <v>45924.29583333333</v>
      </c>
      <c r="N3858" t="s">
        <v>17139</v>
      </c>
      <c r="O3858" s="2">
        <f t="shared" si="181"/>
        <v>45929.04315972222</v>
      </c>
      <c r="P3858" t="s">
        <v>17140</v>
      </c>
      <c r="Q3858" s="2">
        <f t="shared" si="182"/>
        <v>45928.053356481483</v>
      </c>
      <c r="R3858" t="s">
        <v>17140</v>
      </c>
      <c r="S3858" t="s">
        <v>30</v>
      </c>
      <c r="T38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58" s="5">
        <f>IF(tb_ship[[#This Row],[current_status]]&lt;&gt;"DELIVERED", "",
  ABS(tb_ship[[#This Row],[Formated_actual_delivery_timestamp]] - tb_ship[[#This Row],[Formatted_estimated_delivery_timestamp]])
)</f>
        <v>0.98980324073636439</v>
      </c>
      <c r="X3858">
        <v>2</v>
      </c>
      <c r="Y3858">
        <v>5</v>
      </c>
      <c r="Z3858" t="b">
        <v>0</v>
      </c>
    </row>
    <row r="3859" spans="1:26" hidden="1" x14ac:dyDescent="0.25">
      <c r="A3859" t="s">
        <v>17141</v>
      </c>
      <c r="B3859" t="s">
        <v>32</v>
      </c>
      <c r="C3859" t="s">
        <v>51</v>
      </c>
      <c r="D3859" t="s">
        <v>44</v>
      </c>
      <c r="E3859" t="s">
        <v>52</v>
      </c>
      <c r="F3859" t="s">
        <v>117</v>
      </c>
      <c r="G3859" t="s">
        <v>85</v>
      </c>
      <c r="H3859" t="s">
        <v>86</v>
      </c>
      <c r="I3859" t="b">
        <v>1</v>
      </c>
      <c r="J3859">
        <v>16.14</v>
      </c>
      <c r="K3859">
        <v>723.83</v>
      </c>
      <c r="L3859" t="s">
        <v>17142</v>
      </c>
      <c r="M3859" s="2">
        <f t="shared" si="180"/>
        <v>45932.133333333331</v>
      </c>
      <c r="N3859" t="s">
        <v>17143</v>
      </c>
      <c r="O3859" s="2">
        <f t="shared" si="181"/>
        <v>45939.838055555556</v>
      </c>
      <c r="P3859" t="s">
        <v>17144</v>
      </c>
      <c r="Q3859" s="2">
        <f t="shared" si="182"/>
        <v>45940.016539351847</v>
      </c>
      <c r="R3859" t="s">
        <v>17144</v>
      </c>
      <c r="S3859" t="s">
        <v>30</v>
      </c>
      <c r="T38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59" s="5">
        <f>IF(tb_ship[[#This Row],[current_status]]&lt;&gt;"DELIVERED", "",
  ABS(tb_ship[[#This Row],[Formated_actual_delivery_timestamp]] - tb_ship[[#This Row],[Formatted_estimated_delivery_timestamp]])
)</f>
        <v>0.17848379629140254</v>
      </c>
      <c r="X3859">
        <v>3</v>
      </c>
      <c r="Y3859">
        <v>5</v>
      </c>
      <c r="Z3859" t="b">
        <v>0</v>
      </c>
    </row>
    <row r="3860" spans="1:26" hidden="1" x14ac:dyDescent="0.25">
      <c r="A3860" t="s">
        <v>17145</v>
      </c>
      <c r="B3860" t="s">
        <v>67</v>
      </c>
      <c r="C3860" t="s">
        <v>43</v>
      </c>
      <c r="D3860" t="s">
        <v>24</v>
      </c>
      <c r="E3860" t="s">
        <v>34</v>
      </c>
      <c r="F3860" t="s">
        <v>883</v>
      </c>
      <c r="G3860" t="s">
        <v>961</v>
      </c>
      <c r="H3860" t="s">
        <v>259</v>
      </c>
      <c r="I3860" t="b">
        <v>1</v>
      </c>
      <c r="J3860">
        <v>8.86</v>
      </c>
      <c r="K3860">
        <v>399.92</v>
      </c>
      <c r="L3860" t="s">
        <v>17146</v>
      </c>
      <c r="M3860" s="2">
        <f t="shared" si="180"/>
        <v>45817.777777777781</v>
      </c>
      <c r="N3860" t="s">
        <v>17147</v>
      </c>
      <c r="O3860" s="2">
        <f t="shared" si="181"/>
        <v>45827.589583333334</v>
      </c>
      <c r="P3860" t="s">
        <v>17148</v>
      </c>
      <c r="Q3860" s="2">
        <f t="shared" si="182"/>
        <v>45827.575856481482</v>
      </c>
      <c r="R3860" t="s">
        <v>17149</v>
      </c>
      <c r="S3860" t="s">
        <v>30</v>
      </c>
      <c r="T38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0" s="5">
        <f>IF(tb_ship[[#This Row],[current_status]]&lt;&gt;"DELIVERED", "",
  ABS(tb_ship[[#This Row],[Formated_actual_delivery_timestamp]] - tb_ship[[#This Row],[Formatted_estimated_delivery_timestamp]])
)</f>
        <v>1.3726851851970423E-2</v>
      </c>
      <c r="X3860">
        <v>2</v>
      </c>
      <c r="Y3860">
        <v>2</v>
      </c>
      <c r="Z3860" t="b">
        <v>0</v>
      </c>
    </row>
    <row r="3861" spans="1:26" hidden="1" x14ac:dyDescent="0.25">
      <c r="A3861" t="s">
        <v>17150</v>
      </c>
      <c r="B3861" t="s">
        <v>186</v>
      </c>
      <c r="C3861" t="s">
        <v>33</v>
      </c>
      <c r="D3861" t="s">
        <v>52</v>
      </c>
      <c r="E3861" t="s">
        <v>59</v>
      </c>
      <c r="F3861" t="s">
        <v>786</v>
      </c>
      <c r="G3861" t="s">
        <v>471</v>
      </c>
      <c r="H3861" t="s">
        <v>314</v>
      </c>
      <c r="I3861" t="b">
        <v>0</v>
      </c>
      <c r="J3861">
        <v>37.78</v>
      </c>
      <c r="K3861">
        <v>681.09</v>
      </c>
      <c r="L3861" t="s">
        <v>17151</v>
      </c>
      <c r="M3861" s="2">
        <f t="shared" si="180"/>
        <v>45852.479861111111</v>
      </c>
      <c r="N3861" t="s">
        <v>17152</v>
      </c>
      <c r="O3861" s="2">
        <f t="shared" si="181"/>
        <v>45859.148946759262</v>
      </c>
      <c r="P3861" t="s">
        <v>17153</v>
      </c>
      <c r="Q3861" s="2">
        <f t="shared" si="182"/>
        <v>45858.607245370367</v>
      </c>
      <c r="R3861" t="s">
        <v>17154</v>
      </c>
      <c r="S3861" t="s">
        <v>30</v>
      </c>
      <c r="T38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1" s="5">
        <f>IF(tb_ship[[#This Row],[current_status]]&lt;&gt;"DELIVERED", "",
  ABS(tb_ship[[#This Row],[Formated_actual_delivery_timestamp]] - tb_ship[[#This Row],[Formatted_estimated_delivery_timestamp]])
)</f>
        <v>0.5417013888945803</v>
      </c>
      <c r="X3861">
        <v>3</v>
      </c>
      <c r="Y3861">
        <v>2</v>
      </c>
      <c r="Z3861" t="b">
        <v>0</v>
      </c>
    </row>
    <row r="3862" spans="1:26" hidden="1" x14ac:dyDescent="0.25">
      <c r="A3862" t="s">
        <v>17155</v>
      </c>
      <c r="B3862" t="s">
        <v>58</v>
      </c>
      <c r="C3862" t="s">
        <v>51</v>
      </c>
      <c r="D3862" t="s">
        <v>52</v>
      </c>
      <c r="E3862" t="s">
        <v>59</v>
      </c>
      <c r="F3862" t="s">
        <v>53</v>
      </c>
      <c r="G3862" t="s">
        <v>471</v>
      </c>
      <c r="H3862" t="s">
        <v>62</v>
      </c>
      <c r="I3862" t="b">
        <v>0</v>
      </c>
      <c r="J3862">
        <v>4.63</v>
      </c>
      <c r="K3862">
        <v>39.97</v>
      </c>
      <c r="L3862" t="s">
        <v>17156</v>
      </c>
      <c r="M3862" s="2">
        <f t="shared" si="180"/>
        <v>45969.491666666669</v>
      </c>
      <c r="N3862" t="s">
        <v>17157</v>
      </c>
      <c r="O3862" s="2">
        <f t="shared" si="181"/>
        <v>45976.424166666671</v>
      </c>
      <c r="P3862" t="s">
        <v>17158</v>
      </c>
      <c r="Q3862" s="2">
        <f t="shared" si="182"/>
        <v>45976.826064814813</v>
      </c>
      <c r="R3862" t="s">
        <v>17159</v>
      </c>
      <c r="S3862" t="s">
        <v>30</v>
      </c>
      <c r="T38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62" s="5">
        <f>IF(tb_ship[[#This Row],[current_status]]&lt;&gt;"DELIVERED", "",
  ABS(tb_ship[[#This Row],[Formated_actual_delivery_timestamp]] - tb_ship[[#This Row],[Formatted_estimated_delivery_timestamp]])
)</f>
        <v>0.40189814814220881</v>
      </c>
      <c r="X3862">
        <v>3</v>
      </c>
      <c r="Y3862">
        <v>2</v>
      </c>
      <c r="Z3862" t="b">
        <v>0</v>
      </c>
    </row>
    <row r="3863" spans="1:26" hidden="1" x14ac:dyDescent="0.25">
      <c r="A3863" t="s">
        <v>17160</v>
      </c>
      <c r="B3863" t="s">
        <v>22</v>
      </c>
      <c r="D3863" t="s">
        <v>24</v>
      </c>
      <c r="E3863" t="s">
        <v>52</v>
      </c>
      <c r="F3863" t="s">
        <v>128</v>
      </c>
      <c r="G3863" t="s">
        <v>786</v>
      </c>
      <c r="H3863" t="s">
        <v>216</v>
      </c>
      <c r="I3863" t="b">
        <v>1</v>
      </c>
      <c r="J3863">
        <v>16.62</v>
      </c>
      <c r="K3863">
        <v>807.48</v>
      </c>
      <c r="L3863" t="s">
        <v>17161</v>
      </c>
      <c r="M3863" s="2">
        <f t="shared" si="180"/>
        <v>45866.442361111112</v>
      </c>
      <c r="N3863" t="s">
        <v>17162</v>
      </c>
      <c r="O3863" s="2">
        <f t="shared" si="181"/>
        <v>45871.476585648154</v>
      </c>
      <c r="P3863" t="s">
        <v>17163</v>
      </c>
      <c r="Q3863" s="2">
        <f t="shared" si="182"/>
        <v>45871.060127314813</v>
      </c>
      <c r="R3863" t="s">
        <v>17164</v>
      </c>
      <c r="S3863" t="s">
        <v>30</v>
      </c>
      <c r="T38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3" s="5">
        <f>IF(tb_ship[[#This Row],[current_status]]&lt;&gt;"DELIVERED", "",
  ABS(tb_ship[[#This Row],[Formated_actual_delivery_timestamp]] - tb_ship[[#This Row],[Formatted_estimated_delivery_timestamp]])
)</f>
        <v>0.41645833334041527</v>
      </c>
      <c r="X3863">
        <v>2</v>
      </c>
      <c r="Y3863">
        <v>2</v>
      </c>
      <c r="Z3863" t="b">
        <v>0</v>
      </c>
    </row>
    <row r="3864" spans="1:26" hidden="1" x14ac:dyDescent="0.25">
      <c r="A3864" t="s">
        <v>17165</v>
      </c>
      <c r="B3864" t="s">
        <v>67</v>
      </c>
      <c r="C3864" t="s">
        <v>23</v>
      </c>
      <c r="D3864" t="s">
        <v>59</v>
      </c>
      <c r="E3864" t="s">
        <v>52</v>
      </c>
      <c r="F3864" t="s">
        <v>471</v>
      </c>
      <c r="G3864" t="s">
        <v>236</v>
      </c>
      <c r="I3864" t="b">
        <v>0</v>
      </c>
      <c r="J3864">
        <v>10.88</v>
      </c>
      <c r="K3864">
        <v>531.38</v>
      </c>
      <c r="L3864" t="s">
        <v>17166</v>
      </c>
      <c r="M3864" s="2">
        <f t="shared" si="180"/>
        <v>45968.614583333336</v>
      </c>
      <c r="N3864" t="s">
        <v>17167</v>
      </c>
      <c r="O3864" s="2">
        <f t="shared" si="181"/>
        <v>45972.016689814816</v>
      </c>
      <c r="P3864" t="s">
        <v>17168</v>
      </c>
      <c r="Q3864" s="2">
        <f t="shared" si="182"/>
        <v>45972.17900462963</v>
      </c>
      <c r="R3864" t="s">
        <v>17168</v>
      </c>
      <c r="S3864" t="s">
        <v>30</v>
      </c>
      <c r="T38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64" s="5">
        <f>IF(tb_ship[[#This Row],[current_status]]&lt;&gt;"DELIVERED", "",
  ABS(tb_ship[[#This Row],[Formated_actual_delivery_timestamp]] - tb_ship[[#This Row],[Formatted_estimated_delivery_timestamp]])
)</f>
        <v>0.16231481481372612</v>
      </c>
      <c r="X3864">
        <v>3</v>
      </c>
      <c r="Y3864">
        <v>5</v>
      </c>
      <c r="Z3864" t="b">
        <v>0</v>
      </c>
    </row>
    <row r="3865" spans="1:26" hidden="1" x14ac:dyDescent="0.25">
      <c r="A3865" t="s">
        <v>17169</v>
      </c>
      <c r="B3865" t="s">
        <v>58</v>
      </c>
      <c r="C3865" t="s">
        <v>33</v>
      </c>
      <c r="D3865" t="s">
        <v>24</v>
      </c>
      <c r="E3865" t="s">
        <v>52</v>
      </c>
      <c r="F3865" t="s">
        <v>1259</v>
      </c>
      <c r="G3865" t="s">
        <v>53</v>
      </c>
      <c r="H3865" t="s">
        <v>216</v>
      </c>
      <c r="I3865" t="b">
        <v>1</v>
      </c>
      <c r="J3865">
        <v>4.05</v>
      </c>
      <c r="K3865">
        <v>156.11000000000001</v>
      </c>
      <c r="L3865" t="s">
        <v>17170</v>
      </c>
      <c r="M3865" s="2">
        <f t="shared" si="180"/>
        <v>45849.591666666667</v>
      </c>
      <c r="N3865" t="s">
        <v>17171</v>
      </c>
      <c r="O3865" s="2">
        <f t="shared" si="181"/>
        <v>45856.62462962963</v>
      </c>
      <c r="Q3865" s="2" t="str">
        <f t="shared" si="182"/>
        <v/>
      </c>
      <c r="R3865" t="s">
        <v>17172</v>
      </c>
      <c r="S3865" t="s">
        <v>140</v>
      </c>
      <c r="T38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65" s="5" t="str">
        <f>IF(tb_ship[[#This Row],[current_status]]&lt;&gt;"DELIVERED", "",
  ABS(tb_ship[[#This Row],[Formated_actual_delivery_timestamp]] - tb_ship[[#This Row],[Formatted_estimated_delivery_timestamp]])
)</f>
        <v/>
      </c>
      <c r="V3865" t="s">
        <v>157</v>
      </c>
      <c r="X3865">
        <v>9</v>
      </c>
      <c r="Y3865">
        <v>5</v>
      </c>
      <c r="Z3865" t="b">
        <v>1</v>
      </c>
    </row>
    <row r="3866" spans="1:26" hidden="1" x14ac:dyDescent="0.25">
      <c r="A3866" t="s">
        <v>17173</v>
      </c>
      <c r="B3866" t="s">
        <v>203</v>
      </c>
      <c r="C3866" t="s">
        <v>51</v>
      </c>
      <c r="D3866" t="s">
        <v>24</v>
      </c>
      <c r="E3866" t="s">
        <v>34</v>
      </c>
      <c r="F3866" t="s">
        <v>730</v>
      </c>
      <c r="G3866" t="s">
        <v>36</v>
      </c>
      <c r="H3866" t="s">
        <v>259</v>
      </c>
      <c r="I3866" t="b">
        <v>1</v>
      </c>
      <c r="J3866">
        <v>5.17</v>
      </c>
      <c r="K3866">
        <v>205.21</v>
      </c>
      <c r="L3866" t="s">
        <v>17174</v>
      </c>
      <c r="M3866" s="2">
        <f t="shared" si="180"/>
        <v>45937.975694444445</v>
      </c>
      <c r="N3866" t="s">
        <v>17175</v>
      </c>
      <c r="O3866" s="2">
        <f t="shared" si="181"/>
        <v>45942.132928240739</v>
      </c>
      <c r="P3866" t="s">
        <v>17176</v>
      </c>
      <c r="Q3866" s="2">
        <f t="shared" si="182"/>
        <v>45941.995023148149</v>
      </c>
      <c r="R3866" t="s">
        <v>17177</v>
      </c>
      <c r="S3866" t="s">
        <v>30</v>
      </c>
      <c r="T38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6" s="5">
        <f>IF(tb_ship[[#This Row],[current_status]]&lt;&gt;"DELIVERED", "",
  ABS(tb_ship[[#This Row],[Formated_actual_delivery_timestamp]] - tb_ship[[#This Row],[Formatted_estimated_delivery_timestamp]])
)</f>
        <v>0.13790509258979</v>
      </c>
      <c r="X3866">
        <v>1</v>
      </c>
      <c r="Y3866">
        <v>5</v>
      </c>
      <c r="Z3866" t="b">
        <v>0</v>
      </c>
    </row>
    <row r="3867" spans="1:26" hidden="1" x14ac:dyDescent="0.25">
      <c r="A3867" t="s">
        <v>17178</v>
      </c>
      <c r="B3867" t="s">
        <v>203</v>
      </c>
      <c r="C3867" t="s">
        <v>51</v>
      </c>
      <c r="D3867" t="s">
        <v>44</v>
      </c>
      <c r="E3867" t="s">
        <v>24</v>
      </c>
      <c r="F3867" t="s">
        <v>109</v>
      </c>
      <c r="G3867" t="s">
        <v>196</v>
      </c>
      <c r="H3867" t="s">
        <v>181</v>
      </c>
      <c r="I3867" t="b">
        <v>1</v>
      </c>
      <c r="J3867">
        <v>10.75</v>
      </c>
      <c r="K3867">
        <v>627.29999999999995</v>
      </c>
      <c r="L3867" t="s">
        <v>17179</v>
      </c>
      <c r="M3867" s="2">
        <f t="shared" si="180"/>
        <v>45841.563194444447</v>
      </c>
      <c r="N3867" t="s">
        <v>17180</v>
      </c>
      <c r="O3867" s="2">
        <f t="shared" si="181"/>
        <v>45846.258252314816</v>
      </c>
      <c r="P3867" t="s">
        <v>17181</v>
      </c>
      <c r="Q3867" s="2">
        <f t="shared" si="182"/>
        <v>45847.244479166664</v>
      </c>
      <c r="R3867" t="s">
        <v>17181</v>
      </c>
      <c r="S3867" t="s">
        <v>30</v>
      </c>
      <c r="T38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67" s="5">
        <f>IF(tb_ship[[#This Row],[current_status]]&lt;&gt;"DELIVERED", "",
  ABS(tb_ship[[#This Row],[Formated_actual_delivery_timestamp]] - tb_ship[[#This Row],[Formatted_estimated_delivery_timestamp]])
)</f>
        <v>0.98622685184818693</v>
      </c>
      <c r="X3867">
        <v>3</v>
      </c>
      <c r="Y3867">
        <v>2</v>
      </c>
      <c r="Z3867" t="b">
        <v>0</v>
      </c>
    </row>
    <row r="3868" spans="1:26" hidden="1" x14ac:dyDescent="0.25">
      <c r="A3868" t="s">
        <v>17182</v>
      </c>
      <c r="B3868" t="s">
        <v>67</v>
      </c>
      <c r="C3868" t="s">
        <v>43</v>
      </c>
      <c r="D3868" t="s">
        <v>52</v>
      </c>
      <c r="E3868" t="s">
        <v>173</v>
      </c>
      <c r="F3868" t="s">
        <v>92</v>
      </c>
      <c r="G3868" t="s">
        <v>174</v>
      </c>
      <c r="H3868" t="s">
        <v>412</v>
      </c>
      <c r="I3868" t="b">
        <v>0</v>
      </c>
      <c r="J3868">
        <v>26.24</v>
      </c>
      <c r="K3868">
        <v>366.66</v>
      </c>
      <c r="L3868" t="s">
        <v>17183</v>
      </c>
      <c r="M3868" s="2">
        <f t="shared" si="180"/>
        <v>45896.552777777775</v>
      </c>
      <c r="N3868" t="s">
        <v>17184</v>
      </c>
      <c r="O3868" s="2">
        <f t="shared" si="181"/>
        <v>45905.910868055558</v>
      </c>
      <c r="P3868" t="s">
        <v>17185</v>
      </c>
      <c r="Q3868" s="2">
        <f t="shared" si="182"/>
        <v>45905.707962962966</v>
      </c>
      <c r="R3868" t="s">
        <v>17185</v>
      </c>
      <c r="S3868" t="s">
        <v>30</v>
      </c>
      <c r="T38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8" s="5">
        <f>IF(tb_ship[[#This Row],[current_status]]&lt;&gt;"DELIVERED", "",
  ABS(tb_ship[[#This Row],[Formated_actual_delivery_timestamp]] - tb_ship[[#This Row],[Formatted_estimated_delivery_timestamp]])
)</f>
        <v>0.20290509259211831</v>
      </c>
      <c r="X3868">
        <v>1</v>
      </c>
      <c r="Y3868">
        <v>3</v>
      </c>
      <c r="Z3868" t="b">
        <v>0</v>
      </c>
    </row>
    <row r="3869" spans="1:26" hidden="1" x14ac:dyDescent="0.25">
      <c r="A3869" t="s">
        <v>17186</v>
      </c>
      <c r="B3869" t="s">
        <v>443</v>
      </c>
      <c r="C3869" t="s">
        <v>33</v>
      </c>
      <c r="D3869" t="s">
        <v>24</v>
      </c>
      <c r="E3869" t="s">
        <v>24</v>
      </c>
      <c r="F3869" t="s">
        <v>93</v>
      </c>
      <c r="G3869" t="s">
        <v>25</v>
      </c>
      <c r="H3869" t="s">
        <v>152</v>
      </c>
      <c r="I3869" t="b">
        <v>0</v>
      </c>
      <c r="J3869">
        <v>24.3</v>
      </c>
      <c r="K3869">
        <v>542.05999999999995</v>
      </c>
      <c r="L3869" t="s">
        <v>17187</v>
      </c>
      <c r="M3869" s="2">
        <f t="shared" si="180"/>
        <v>45930.70416666667</v>
      </c>
      <c r="N3869" t="s">
        <v>17188</v>
      </c>
      <c r="O3869" s="2">
        <f t="shared" si="181"/>
        <v>45933.016747685186</v>
      </c>
      <c r="P3869" t="s">
        <v>17189</v>
      </c>
      <c r="Q3869" s="2">
        <f t="shared" si="182"/>
        <v>45932.76457175926</v>
      </c>
      <c r="R3869" t="s">
        <v>17190</v>
      </c>
      <c r="S3869" t="s">
        <v>30</v>
      </c>
      <c r="T38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69" s="5">
        <f>IF(tb_ship[[#This Row],[current_status]]&lt;&gt;"DELIVERED", "",
  ABS(tb_ship[[#This Row],[Formated_actual_delivery_timestamp]] - tb_ship[[#This Row],[Formatted_estimated_delivery_timestamp]])
)</f>
        <v>0.25217592592525762</v>
      </c>
      <c r="X3869">
        <v>2</v>
      </c>
      <c r="Y3869">
        <v>1</v>
      </c>
      <c r="Z3869" t="b">
        <v>0</v>
      </c>
    </row>
    <row r="3870" spans="1:26" hidden="1" x14ac:dyDescent="0.25">
      <c r="A3870" t="s">
        <v>17191</v>
      </c>
      <c r="B3870" t="s">
        <v>168</v>
      </c>
      <c r="C3870" t="s">
        <v>23</v>
      </c>
      <c r="D3870" t="s">
        <v>24</v>
      </c>
      <c r="E3870" t="s">
        <v>24</v>
      </c>
      <c r="F3870" t="s">
        <v>249</v>
      </c>
      <c r="G3870" t="s">
        <v>196</v>
      </c>
      <c r="H3870" t="s">
        <v>26</v>
      </c>
      <c r="I3870" t="b">
        <v>0</v>
      </c>
      <c r="J3870">
        <v>2.21</v>
      </c>
      <c r="K3870">
        <v>25.72</v>
      </c>
      <c r="L3870" t="s">
        <v>17192</v>
      </c>
      <c r="M3870" s="2">
        <f t="shared" si="180"/>
        <v>46052.744444444441</v>
      </c>
      <c r="N3870" t="s">
        <v>17193</v>
      </c>
      <c r="O3870" s="2">
        <f t="shared" si="181"/>
        <v>46054.770625000005</v>
      </c>
      <c r="P3870" t="s">
        <v>17194</v>
      </c>
      <c r="Q3870" s="2">
        <f t="shared" si="182"/>
        <v>46054.774872685186</v>
      </c>
      <c r="R3870" t="s">
        <v>17195</v>
      </c>
      <c r="S3870" t="s">
        <v>30</v>
      </c>
      <c r="T38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0" s="5">
        <f>IF(tb_ship[[#This Row],[current_status]]&lt;&gt;"DELIVERED", "",
  ABS(tb_ship[[#This Row],[Formated_actual_delivery_timestamp]] - tb_ship[[#This Row],[Formatted_estimated_delivery_timestamp]])
)</f>
        <v>4.2476851813262329E-3</v>
      </c>
      <c r="X3870">
        <v>3</v>
      </c>
      <c r="Y3870">
        <v>1</v>
      </c>
      <c r="Z3870" t="b">
        <v>0</v>
      </c>
    </row>
    <row r="3871" spans="1:26" hidden="1" x14ac:dyDescent="0.25">
      <c r="A3871" t="s">
        <v>17196</v>
      </c>
      <c r="B3871" t="s">
        <v>58</v>
      </c>
      <c r="C3871" t="s">
        <v>43</v>
      </c>
      <c r="D3871" t="s">
        <v>52</v>
      </c>
      <c r="E3871" t="s">
        <v>59</v>
      </c>
      <c r="F3871" t="s">
        <v>329</v>
      </c>
      <c r="G3871" t="s">
        <v>313</v>
      </c>
      <c r="H3871" t="s">
        <v>1396</v>
      </c>
      <c r="I3871" t="b">
        <v>0</v>
      </c>
      <c r="J3871">
        <v>52.24</v>
      </c>
      <c r="K3871">
        <v>1492.48</v>
      </c>
      <c r="L3871" t="s">
        <v>17197</v>
      </c>
      <c r="M3871" s="2">
        <f t="shared" si="180"/>
        <v>45978.509027777778</v>
      </c>
      <c r="N3871" t="s">
        <v>17198</v>
      </c>
      <c r="O3871" s="2">
        <f t="shared" si="181"/>
        <v>45989.283055555556</v>
      </c>
      <c r="P3871" t="s">
        <v>17199</v>
      </c>
      <c r="Q3871" s="2">
        <f t="shared" si="182"/>
        <v>45989.39979166667</v>
      </c>
      <c r="R3871" t="s">
        <v>17200</v>
      </c>
      <c r="S3871" t="s">
        <v>30</v>
      </c>
      <c r="T38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1" s="5">
        <f>IF(tb_ship[[#This Row],[current_status]]&lt;&gt;"DELIVERED", "",
  ABS(tb_ship[[#This Row],[Formated_actual_delivery_timestamp]] - tb_ship[[#This Row],[Formatted_estimated_delivery_timestamp]])
)</f>
        <v>0.11673611111473292</v>
      </c>
      <c r="X3871">
        <v>3</v>
      </c>
      <c r="Y3871">
        <v>2</v>
      </c>
      <c r="Z3871" t="b">
        <v>0</v>
      </c>
    </row>
    <row r="3872" spans="1:26" hidden="1" x14ac:dyDescent="0.25">
      <c r="A3872" t="s">
        <v>17201</v>
      </c>
      <c r="B3872" t="s">
        <v>67</v>
      </c>
      <c r="C3872" t="s">
        <v>51</v>
      </c>
      <c r="D3872" t="s">
        <v>24</v>
      </c>
      <c r="E3872" t="s">
        <v>24</v>
      </c>
      <c r="F3872" t="s">
        <v>249</v>
      </c>
      <c r="G3872" t="s">
        <v>128</v>
      </c>
      <c r="H3872" t="s">
        <v>152</v>
      </c>
      <c r="I3872" t="b">
        <v>0</v>
      </c>
      <c r="J3872">
        <v>13.35</v>
      </c>
      <c r="K3872">
        <v>424.31</v>
      </c>
      <c r="L3872" t="s">
        <v>17202</v>
      </c>
      <c r="M3872" s="2">
        <f t="shared" si="180"/>
        <v>45848.606944444444</v>
      </c>
      <c r="N3872" t="s">
        <v>17203</v>
      </c>
      <c r="O3872" s="2">
        <f t="shared" si="181"/>
        <v>45850.472337962965</v>
      </c>
      <c r="P3872" t="s">
        <v>17204</v>
      </c>
      <c r="Q3872" s="2">
        <f t="shared" si="182"/>
        <v>45850.047673611116</v>
      </c>
      <c r="R3872" t="s">
        <v>17204</v>
      </c>
      <c r="S3872" t="s">
        <v>30</v>
      </c>
      <c r="T38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72" s="5">
        <f>IF(tb_ship[[#This Row],[current_status]]&lt;&gt;"DELIVERED", "",
  ABS(tb_ship[[#This Row],[Formated_actual_delivery_timestamp]] - tb_ship[[#This Row],[Formatted_estimated_delivery_timestamp]])
)</f>
        <v>0.42466435184906004</v>
      </c>
      <c r="X3872">
        <v>2</v>
      </c>
      <c r="Y3872">
        <v>2</v>
      </c>
      <c r="Z3872" t="b">
        <v>0</v>
      </c>
    </row>
    <row r="3873" spans="1:26" hidden="1" x14ac:dyDescent="0.25">
      <c r="A3873" t="s">
        <v>17205</v>
      </c>
      <c r="B3873" t="s">
        <v>67</v>
      </c>
      <c r="C3873" t="s">
        <v>33</v>
      </c>
      <c r="E3873" t="s">
        <v>116</v>
      </c>
      <c r="F3873" t="s">
        <v>180</v>
      </c>
      <c r="G3873" t="s">
        <v>118</v>
      </c>
      <c r="H3873" t="s">
        <v>17206</v>
      </c>
      <c r="I3873" t="b">
        <v>1</v>
      </c>
      <c r="J3873">
        <v>13.05</v>
      </c>
      <c r="K3873">
        <v>329.72</v>
      </c>
      <c r="L3873" t="s">
        <v>17207</v>
      </c>
      <c r="M3873" s="2">
        <f t="shared" si="180"/>
        <v>45950.76458333333</v>
      </c>
      <c r="N3873" t="s">
        <v>17208</v>
      </c>
      <c r="O3873" s="2">
        <f t="shared" si="181"/>
        <v>45957.599768518521</v>
      </c>
      <c r="P3873" t="s">
        <v>17209</v>
      </c>
      <c r="Q3873" s="2">
        <f t="shared" si="182"/>
        <v>45957.206944444442</v>
      </c>
      <c r="R3873" t="s">
        <v>17210</v>
      </c>
      <c r="S3873" t="s">
        <v>30</v>
      </c>
      <c r="T38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73" s="5">
        <f>IF(tb_ship[[#This Row],[current_status]]&lt;&gt;"DELIVERED", "",
  ABS(tb_ship[[#This Row],[Formated_actual_delivery_timestamp]] - tb_ship[[#This Row],[Formatted_estimated_delivery_timestamp]])
)</f>
        <v>0.39282407407881692</v>
      </c>
      <c r="X3873">
        <v>3</v>
      </c>
      <c r="Y3873">
        <v>5</v>
      </c>
      <c r="Z3873" t="b">
        <v>0</v>
      </c>
    </row>
    <row r="3874" spans="1:26" hidden="1" x14ac:dyDescent="0.25">
      <c r="A3874" t="s">
        <v>17211</v>
      </c>
      <c r="B3874" t="s">
        <v>67</v>
      </c>
      <c r="C3874" t="s">
        <v>33</v>
      </c>
      <c r="D3874" t="s">
        <v>24</v>
      </c>
      <c r="E3874" t="s">
        <v>24</v>
      </c>
      <c r="F3874" t="s">
        <v>407</v>
      </c>
      <c r="G3874" t="s">
        <v>102</v>
      </c>
      <c r="H3874" t="s">
        <v>69</v>
      </c>
      <c r="I3874" t="b">
        <v>0</v>
      </c>
      <c r="J3874">
        <v>10.9</v>
      </c>
      <c r="K3874">
        <v>295.27999999999997</v>
      </c>
      <c r="L3874" t="s">
        <v>17212</v>
      </c>
      <c r="M3874" s="2">
        <f t="shared" si="180"/>
        <v>46035.761111111111</v>
      </c>
      <c r="N3874" t="s">
        <v>17213</v>
      </c>
      <c r="O3874" s="2">
        <f t="shared" si="181"/>
        <v>46038.606238425928</v>
      </c>
      <c r="P3874" t="s">
        <v>17214</v>
      </c>
      <c r="Q3874" s="2">
        <f t="shared" si="182"/>
        <v>46038.904305555559</v>
      </c>
      <c r="R3874" t="s">
        <v>17214</v>
      </c>
      <c r="S3874" t="s">
        <v>30</v>
      </c>
      <c r="T38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4" s="5">
        <f>IF(tb_ship[[#This Row],[current_status]]&lt;&gt;"DELIVERED", "",
  ABS(tb_ship[[#This Row],[Formated_actual_delivery_timestamp]] - tb_ship[[#This Row],[Formatted_estimated_delivery_timestamp]])
)</f>
        <v>0.29806712963181781</v>
      </c>
      <c r="X3874">
        <v>3</v>
      </c>
      <c r="Y3874">
        <v>1</v>
      </c>
      <c r="Z3874" t="b">
        <v>0</v>
      </c>
    </row>
    <row r="3875" spans="1:26" hidden="1" x14ac:dyDescent="0.25">
      <c r="A3875" t="s">
        <v>17215</v>
      </c>
      <c r="B3875" t="s">
        <v>58</v>
      </c>
      <c r="C3875" t="s">
        <v>43</v>
      </c>
      <c r="D3875" t="s">
        <v>34</v>
      </c>
      <c r="E3875" t="s">
        <v>24</v>
      </c>
      <c r="F3875" t="s">
        <v>209</v>
      </c>
      <c r="G3875" t="s">
        <v>128</v>
      </c>
      <c r="I3875" t="b">
        <v>1</v>
      </c>
      <c r="J3875">
        <v>1.78</v>
      </c>
      <c r="K3875">
        <v>69.92</v>
      </c>
      <c r="L3875" t="s">
        <v>17216</v>
      </c>
      <c r="M3875" s="2">
        <f t="shared" si="180"/>
        <v>45833.343055555553</v>
      </c>
      <c r="N3875" t="s">
        <v>17217</v>
      </c>
      <c r="O3875" s="2">
        <f t="shared" si="181"/>
        <v>45838.321643518517</v>
      </c>
      <c r="P3875" t="s">
        <v>17218</v>
      </c>
      <c r="Q3875" s="2">
        <f t="shared" si="182"/>
        <v>45837.996087962965</v>
      </c>
      <c r="R3875" t="s">
        <v>17218</v>
      </c>
      <c r="S3875" t="s">
        <v>30</v>
      </c>
      <c r="T38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75" s="5">
        <f>IF(tb_ship[[#This Row],[current_status]]&lt;&gt;"DELIVERED", "",
  ABS(tb_ship[[#This Row],[Formated_actual_delivery_timestamp]] - tb_ship[[#This Row],[Formatted_estimated_delivery_timestamp]])
)</f>
        <v>0.32555555555154569</v>
      </c>
      <c r="X3875">
        <v>3</v>
      </c>
      <c r="Y3875">
        <v>4</v>
      </c>
      <c r="Z3875" t="b">
        <v>0</v>
      </c>
    </row>
    <row r="3876" spans="1:26" hidden="1" x14ac:dyDescent="0.25">
      <c r="A3876" t="s">
        <v>17219</v>
      </c>
      <c r="B3876" t="s">
        <v>58</v>
      </c>
      <c r="C3876" t="s">
        <v>43</v>
      </c>
      <c r="D3876" t="s">
        <v>34</v>
      </c>
      <c r="E3876" t="s">
        <v>24</v>
      </c>
      <c r="F3876" t="s">
        <v>853</v>
      </c>
      <c r="G3876" t="s">
        <v>128</v>
      </c>
      <c r="I3876" t="b">
        <v>1</v>
      </c>
      <c r="J3876">
        <v>12.11</v>
      </c>
      <c r="K3876">
        <v>905.98</v>
      </c>
      <c r="L3876" t="s">
        <v>17220</v>
      </c>
      <c r="M3876" s="2">
        <f t="shared" si="180"/>
        <v>46030.495833333334</v>
      </c>
      <c r="N3876" t="s">
        <v>17221</v>
      </c>
      <c r="O3876" s="2">
        <f t="shared" si="181"/>
        <v>46039.151689814818</v>
      </c>
      <c r="Q3876" s="2" t="str">
        <f t="shared" si="182"/>
        <v/>
      </c>
      <c r="R3876" t="s">
        <v>17222</v>
      </c>
      <c r="S3876" t="s">
        <v>140</v>
      </c>
      <c r="T38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76" s="5" t="str">
        <f>IF(tb_ship[[#This Row],[current_status]]&lt;&gt;"DELIVERED", "",
  ABS(tb_ship[[#This Row],[Formated_actual_delivery_timestamp]] - tb_ship[[#This Row],[Formatted_estimated_delivery_timestamp]])
)</f>
        <v/>
      </c>
      <c r="V3876" t="s">
        <v>1013</v>
      </c>
      <c r="W3876" t="s">
        <v>921</v>
      </c>
      <c r="X3876">
        <v>10</v>
      </c>
      <c r="Y3876">
        <v>4</v>
      </c>
      <c r="Z3876" t="b">
        <v>1</v>
      </c>
    </row>
    <row r="3877" spans="1:26" hidden="1" x14ac:dyDescent="0.25">
      <c r="A3877" t="s">
        <v>17223</v>
      </c>
      <c r="B3877" t="s">
        <v>573</v>
      </c>
      <c r="C3877" t="s">
        <v>43</v>
      </c>
      <c r="D3877" t="s">
        <v>52</v>
      </c>
      <c r="E3877" t="s">
        <v>24</v>
      </c>
      <c r="F3877" t="s">
        <v>329</v>
      </c>
      <c r="G3877" t="s">
        <v>1259</v>
      </c>
      <c r="H3877" t="s">
        <v>562</v>
      </c>
      <c r="I3877" t="b">
        <v>1</v>
      </c>
      <c r="J3877">
        <v>13.25</v>
      </c>
      <c r="K3877">
        <v>551.57000000000005</v>
      </c>
      <c r="L3877" t="s">
        <v>17224</v>
      </c>
      <c r="M3877" s="2">
        <f t="shared" si="180"/>
        <v>46006.372916666667</v>
      </c>
      <c r="N3877" t="s">
        <v>17225</v>
      </c>
      <c r="O3877" s="2">
        <f t="shared" si="181"/>
        <v>46005.019675925927</v>
      </c>
      <c r="P3877" t="s">
        <v>17226</v>
      </c>
      <c r="Q3877" s="2">
        <f t="shared" si="182"/>
        <v>46017.230995370373</v>
      </c>
      <c r="R3877" t="s">
        <v>17226</v>
      </c>
      <c r="S3877" t="s">
        <v>30</v>
      </c>
      <c r="T3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7" s="5">
        <f>IF(tb_ship[[#This Row],[current_status]]&lt;&gt;"DELIVERED", "",
  ABS(tb_ship[[#This Row],[Formated_actual_delivery_timestamp]] - tb_ship[[#This Row],[Formatted_estimated_delivery_timestamp]])
)</f>
        <v>12.211319444446417</v>
      </c>
      <c r="X3877">
        <v>4</v>
      </c>
      <c r="Y3877">
        <v>4</v>
      </c>
      <c r="Z3877" t="b">
        <v>1</v>
      </c>
    </row>
    <row r="3878" spans="1:26" hidden="1" x14ac:dyDescent="0.25">
      <c r="A3878" t="s">
        <v>17227</v>
      </c>
      <c r="B3878" t="s">
        <v>67</v>
      </c>
      <c r="C3878" t="s">
        <v>23</v>
      </c>
      <c r="D3878" t="s">
        <v>301</v>
      </c>
      <c r="E3878" t="s">
        <v>24</v>
      </c>
      <c r="F3878" t="s">
        <v>987</v>
      </c>
      <c r="G3878" t="s">
        <v>883</v>
      </c>
      <c r="I3878" t="b">
        <v>1</v>
      </c>
      <c r="J3878">
        <v>25.13</v>
      </c>
      <c r="K3878">
        <v>453.99</v>
      </c>
      <c r="L3878" t="s">
        <v>17228</v>
      </c>
      <c r="M3878" s="2">
        <f t="shared" si="180"/>
        <v>45925.739583333336</v>
      </c>
      <c r="N3878" t="s">
        <v>17229</v>
      </c>
      <c r="O3878" s="2">
        <f t="shared" si="181"/>
        <v>45930.445347222223</v>
      </c>
      <c r="P3878" t="s">
        <v>17230</v>
      </c>
      <c r="Q3878" s="2">
        <f t="shared" si="182"/>
        <v>45930.046979166669</v>
      </c>
      <c r="R3878" t="s">
        <v>17230</v>
      </c>
      <c r="S3878" t="s">
        <v>30</v>
      </c>
      <c r="T38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78" s="5">
        <f>IF(tb_ship[[#This Row],[current_status]]&lt;&gt;"DELIVERED", "",
  ABS(tb_ship[[#This Row],[Formated_actual_delivery_timestamp]] - tb_ship[[#This Row],[Formatted_estimated_delivery_timestamp]])
)</f>
        <v>0.398368055553874</v>
      </c>
      <c r="X3878">
        <v>2</v>
      </c>
      <c r="Y3878">
        <v>5</v>
      </c>
      <c r="Z3878" t="b">
        <v>0</v>
      </c>
    </row>
    <row r="3879" spans="1:26" hidden="1" x14ac:dyDescent="0.25">
      <c r="A3879" t="s">
        <v>17231</v>
      </c>
      <c r="B3879" t="s">
        <v>99</v>
      </c>
      <c r="C3879" t="s">
        <v>51</v>
      </c>
      <c r="D3879" t="s">
        <v>24</v>
      </c>
      <c r="E3879" t="s">
        <v>52</v>
      </c>
      <c r="F3879" t="s">
        <v>128</v>
      </c>
      <c r="G3879" t="s">
        <v>236</v>
      </c>
      <c r="H3879" t="s">
        <v>1733</v>
      </c>
      <c r="I3879" t="b">
        <v>1</v>
      </c>
      <c r="J3879">
        <v>9.66</v>
      </c>
      <c r="K3879">
        <v>342.22</v>
      </c>
      <c r="L3879" t="s">
        <v>17232</v>
      </c>
      <c r="M3879" s="2">
        <f t="shared" si="180"/>
        <v>45986.400694444441</v>
      </c>
      <c r="N3879" t="s">
        <v>17233</v>
      </c>
      <c r="O3879" s="2">
        <f t="shared" si="181"/>
        <v>45990.635509259264</v>
      </c>
      <c r="P3879" t="s">
        <v>17234</v>
      </c>
      <c r="Q3879" s="2">
        <f t="shared" si="182"/>
        <v>45990.884074074078</v>
      </c>
      <c r="R3879" t="s">
        <v>17234</v>
      </c>
      <c r="S3879" t="s">
        <v>30</v>
      </c>
      <c r="T38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79" s="5">
        <f>IF(tb_ship[[#This Row],[current_status]]&lt;&gt;"DELIVERED", "",
  ABS(tb_ship[[#This Row],[Formated_actual_delivery_timestamp]] - tb_ship[[#This Row],[Formatted_estimated_delivery_timestamp]])
)</f>
        <v>0.24856481481401715</v>
      </c>
      <c r="X3879">
        <v>5</v>
      </c>
      <c r="Y3879">
        <v>2</v>
      </c>
      <c r="Z3879" t="b">
        <v>0</v>
      </c>
    </row>
    <row r="3880" spans="1:26" hidden="1" x14ac:dyDescent="0.25">
      <c r="A3880" t="s">
        <v>17235</v>
      </c>
      <c r="B3880" t="s">
        <v>186</v>
      </c>
      <c r="C3880" t="s">
        <v>33</v>
      </c>
      <c r="D3880" t="s">
        <v>24</v>
      </c>
      <c r="E3880" t="s">
        <v>24</v>
      </c>
      <c r="F3880" t="s">
        <v>196</v>
      </c>
      <c r="G3880" t="s">
        <v>151</v>
      </c>
      <c r="H3880" t="s">
        <v>152</v>
      </c>
      <c r="I3880" t="b">
        <v>0</v>
      </c>
      <c r="J3880">
        <v>14.83</v>
      </c>
      <c r="K3880">
        <v>1248.52</v>
      </c>
      <c r="L3880" t="s">
        <v>17236</v>
      </c>
      <c r="M3880" s="2">
        <f t="shared" si="180"/>
        <v>45916.911805555559</v>
      </c>
      <c r="N3880" t="s">
        <v>17237</v>
      </c>
      <c r="O3880" s="2">
        <f t="shared" si="181"/>
        <v>45918.220405092594</v>
      </c>
      <c r="P3880" t="s">
        <v>17238</v>
      </c>
      <c r="Q3880" s="2">
        <f t="shared" si="182"/>
        <v>45918.50545138889</v>
      </c>
      <c r="R3880" t="s">
        <v>17239</v>
      </c>
      <c r="S3880" t="s">
        <v>30</v>
      </c>
      <c r="T38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0" s="5">
        <f>IF(tb_ship[[#This Row],[current_status]]&lt;&gt;"DELIVERED", "",
  ABS(tb_ship[[#This Row],[Formated_actual_delivery_timestamp]] - tb_ship[[#This Row],[Formatted_estimated_delivery_timestamp]])
)</f>
        <v>0.28504629629605915</v>
      </c>
      <c r="X3880">
        <v>4</v>
      </c>
      <c r="Y3880">
        <v>2</v>
      </c>
      <c r="Z3880" t="b">
        <v>0</v>
      </c>
    </row>
    <row r="3881" spans="1:26" hidden="1" x14ac:dyDescent="0.25">
      <c r="A3881" t="s">
        <v>17240</v>
      </c>
      <c r="B3881" t="s">
        <v>42</v>
      </c>
      <c r="C3881" t="s">
        <v>33</v>
      </c>
      <c r="D3881" t="s">
        <v>24</v>
      </c>
      <c r="E3881" t="s">
        <v>34</v>
      </c>
      <c r="F3881" t="s">
        <v>93</v>
      </c>
      <c r="G3881" t="s">
        <v>36</v>
      </c>
      <c r="H3881" t="s">
        <v>259</v>
      </c>
      <c r="I3881" t="b">
        <v>0</v>
      </c>
      <c r="J3881">
        <v>3.49</v>
      </c>
      <c r="K3881">
        <v>228.31</v>
      </c>
      <c r="L3881" t="s">
        <v>17241</v>
      </c>
      <c r="M3881" s="2">
        <f t="shared" si="180"/>
        <v>45928.747916666667</v>
      </c>
      <c r="N3881" t="s">
        <v>17242</v>
      </c>
      <c r="O3881" s="2">
        <f t="shared" si="181"/>
        <v>45939.88594907408</v>
      </c>
      <c r="P3881" t="s">
        <v>17243</v>
      </c>
      <c r="Q3881" s="2">
        <f t="shared" si="182"/>
        <v>45939.909710648149</v>
      </c>
      <c r="R3881" t="s">
        <v>17243</v>
      </c>
      <c r="S3881" t="s">
        <v>30</v>
      </c>
      <c r="T38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1" s="5">
        <f>IF(tb_ship[[#This Row],[current_status]]&lt;&gt;"DELIVERED", "",
  ABS(tb_ship[[#This Row],[Formated_actual_delivery_timestamp]] - tb_ship[[#This Row],[Formatted_estimated_delivery_timestamp]])
)</f>
        <v>2.3761574069794733E-2</v>
      </c>
      <c r="X3881">
        <v>3</v>
      </c>
      <c r="Y3881">
        <v>5</v>
      </c>
      <c r="Z3881" t="b">
        <v>0</v>
      </c>
    </row>
    <row r="3882" spans="1:26" hidden="1" x14ac:dyDescent="0.25">
      <c r="A3882" t="s">
        <v>17244</v>
      </c>
      <c r="B3882" t="s">
        <v>99</v>
      </c>
      <c r="C3882" t="s">
        <v>1015</v>
      </c>
      <c r="D3882" t="s">
        <v>24</v>
      </c>
      <c r="E3882" t="s">
        <v>44</v>
      </c>
      <c r="F3882" t="s">
        <v>93</v>
      </c>
      <c r="G3882" t="s">
        <v>280</v>
      </c>
      <c r="H3882" t="s">
        <v>735</v>
      </c>
      <c r="I3882" t="b">
        <v>1</v>
      </c>
      <c r="J3882">
        <v>25.23</v>
      </c>
      <c r="K3882">
        <v>1319.07</v>
      </c>
      <c r="L3882" t="s">
        <v>17245</v>
      </c>
      <c r="M3882" s="2">
        <f t="shared" si="180"/>
        <v>45878.995833333334</v>
      </c>
      <c r="N3882" t="s">
        <v>17246</v>
      </c>
      <c r="O3882" s="2">
        <f t="shared" si="181"/>
        <v>45889.476967592593</v>
      </c>
      <c r="Q3882" s="2" t="str">
        <f t="shared" si="182"/>
        <v/>
      </c>
      <c r="R3882" t="s">
        <v>17247</v>
      </c>
      <c r="S3882" t="s">
        <v>140</v>
      </c>
      <c r="T38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82" s="5" t="str">
        <f>IF(tb_ship[[#This Row],[current_status]]&lt;&gt;"DELIVERED", "",
  ABS(tb_ship[[#This Row],[Formated_actual_delivery_timestamp]] - tb_ship[[#This Row],[Formatted_estimated_delivery_timestamp]])
)</f>
        <v/>
      </c>
      <c r="V3882" t="s">
        <v>1013</v>
      </c>
      <c r="W3882" t="s">
        <v>381</v>
      </c>
      <c r="X3882">
        <v>4</v>
      </c>
      <c r="Y3882">
        <v>5</v>
      </c>
      <c r="Z3882" t="b">
        <v>1</v>
      </c>
    </row>
    <row r="3883" spans="1:26" hidden="1" x14ac:dyDescent="0.25">
      <c r="A3883" t="s">
        <v>17248</v>
      </c>
      <c r="B3883" t="s">
        <v>186</v>
      </c>
      <c r="C3883" t="s">
        <v>51</v>
      </c>
      <c r="D3883" t="s">
        <v>116</v>
      </c>
      <c r="E3883" t="s">
        <v>24</v>
      </c>
      <c r="F3883" t="s">
        <v>1405</v>
      </c>
      <c r="G3883" t="s">
        <v>35</v>
      </c>
      <c r="H3883" t="s">
        <v>2128</v>
      </c>
      <c r="I3883" t="b">
        <v>1</v>
      </c>
      <c r="J3883">
        <v>7.42</v>
      </c>
      <c r="K3883">
        <v>232.66</v>
      </c>
      <c r="L3883" t="s">
        <v>17249</v>
      </c>
      <c r="M3883" s="2">
        <f t="shared" si="180"/>
        <v>45969.625</v>
      </c>
      <c r="N3883" t="s">
        <v>17250</v>
      </c>
      <c r="O3883" s="2">
        <f t="shared" si="181"/>
        <v>45975.109201388892</v>
      </c>
      <c r="Q3883" s="2" t="str">
        <f t="shared" si="182"/>
        <v/>
      </c>
      <c r="R3883" t="s">
        <v>17251</v>
      </c>
      <c r="S3883" t="s">
        <v>140</v>
      </c>
      <c r="T38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83" s="5" t="str">
        <f>IF(tb_ship[[#This Row],[current_status]]&lt;&gt;"DELIVERED", "",
  ABS(tb_ship[[#This Row],[Formated_actual_delivery_timestamp]] - tb_ship[[#This Row],[Formatted_estimated_delivery_timestamp]])
)</f>
        <v/>
      </c>
      <c r="V3883" t="s">
        <v>1323</v>
      </c>
      <c r="W3883" t="s">
        <v>220</v>
      </c>
      <c r="X3883">
        <v>9</v>
      </c>
      <c r="Y3883">
        <v>3</v>
      </c>
      <c r="Z3883" t="b">
        <v>1</v>
      </c>
    </row>
    <row r="3884" spans="1:26" hidden="1" x14ac:dyDescent="0.25">
      <c r="A3884" t="s">
        <v>17252</v>
      </c>
      <c r="B3884" t="s">
        <v>687</v>
      </c>
      <c r="C3884" t="s">
        <v>51</v>
      </c>
      <c r="D3884" t="s">
        <v>44</v>
      </c>
      <c r="E3884" t="s">
        <v>116</v>
      </c>
      <c r="F3884" t="s">
        <v>117</v>
      </c>
      <c r="G3884" t="s">
        <v>1405</v>
      </c>
      <c r="H3884" t="s">
        <v>119</v>
      </c>
      <c r="I3884" t="b">
        <v>1</v>
      </c>
      <c r="J3884">
        <v>1.36</v>
      </c>
      <c r="K3884">
        <v>30.79</v>
      </c>
      <c r="L3884" t="s">
        <v>17253</v>
      </c>
      <c r="M3884" s="2">
        <f t="shared" si="180"/>
        <v>45951.320138888885</v>
      </c>
      <c r="N3884" t="s">
        <v>17254</v>
      </c>
      <c r="O3884" s="2">
        <f t="shared" si="181"/>
        <v>45948.446481481478</v>
      </c>
      <c r="P3884" t="s">
        <v>17255</v>
      </c>
      <c r="Q3884" s="2">
        <f t="shared" si="182"/>
        <v>45959.146087962959</v>
      </c>
      <c r="R3884" t="s">
        <v>17256</v>
      </c>
      <c r="S3884" t="s">
        <v>30</v>
      </c>
      <c r="T38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4" s="5">
        <f>IF(tb_ship[[#This Row],[current_status]]&lt;&gt;"DELIVERED", "",
  ABS(tb_ship[[#This Row],[Formated_actual_delivery_timestamp]] - tb_ship[[#This Row],[Formatted_estimated_delivery_timestamp]])
)</f>
        <v>10.699606481481169</v>
      </c>
      <c r="X3884">
        <v>4</v>
      </c>
      <c r="Y3884">
        <v>2</v>
      </c>
      <c r="Z3884" t="b">
        <v>1</v>
      </c>
    </row>
    <row r="3885" spans="1:26" hidden="1" x14ac:dyDescent="0.25">
      <c r="A3885" t="s">
        <v>17257</v>
      </c>
      <c r="B3885" t="s">
        <v>83</v>
      </c>
      <c r="C3885" t="s">
        <v>51</v>
      </c>
      <c r="D3885" t="s">
        <v>100</v>
      </c>
      <c r="E3885" t="s">
        <v>24</v>
      </c>
      <c r="F3885" t="s">
        <v>1883</v>
      </c>
      <c r="G3885" t="s">
        <v>151</v>
      </c>
      <c r="H3885" t="s">
        <v>352</v>
      </c>
      <c r="I3885" t="b">
        <v>1</v>
      </c>
      <c r="J3885">
        <v>21.27</v>
      </c>
      <c r="K3885">
        <v>978.5</v>
      </c>
      <c r="L3885" t="s">
        <v>17258</v>
      </c>
      <c r="M3885" s="2">
        <f t="shared" si="180"/>
        <v>46016.032638888886</v>
      </c>
      <c r="N3885" t="s">
        <v>17259</v>
      </c>
      <c r="O3885" s="2">
        <f t="shared" si="181"/>
        <v>46019.812581018516</v>
      </c>
      <c r="P3885" t="s">
        <v>17260</v>
      </c>
      <c r="Q3885" s="2">
        <f t="shared" si="182"/>
        <v>46020.165497685186</v>
      </c>
      <c r="R3885" t="s">
        <v>17261</v>
      </c>
      <c r="S3885" t="s">
        <v>30</v>
      </c>
      <c r="T38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5" s="5">
        <f>IF(tb_ship[[#This Row],[current_status]]&lt;&gt;"DELIVERED", "",
  ABS(tb_ship[[#This Row],[Formated_actual_delivery_timestamp]] - tb_ship[[#This Row],[Formatted_estimated_delivery_timestamp]])
)</f>
        <v>0.35291666667035315</v>
      </c>
      <c r="X3885">
        <v>1</v>
      </c>
      <c r="Y3885">
        <v>2</v>
      </c>
      <c r="Z3885" t="b">
        <v>0</v>
      </c>
    </row>
    <row r="3886" spans="1:26" hidden="1" x14ac:dyDescent="0.25">
      <c r="A3886" t="s">
        <v>17262</v>
      </c>
      <c r="B3886" t="s">
        <v>512</v>
      </c>
      <c r="C3886" t="s">
        <v>23</v>
      </c>
      <c r="D3886" t="s">
        <v>24</v>
      </c>
      <c r="E3886" t="s">
        <v>24</v>
      </c>
      <c r="F3886" t="s">
        <v>376</v>
      </c>
      <c r="G3886" t="s">
        <v>25</v>
      </c>
      <c r="H3886" t="s">
        <v>152</v>
      </c>
      <c r="I3886" t="b">
        <v>0</v>
      </c>
      <c r="J3886">
        <v>26.6</v>
      </c>
      <c r="K3886">
        <v>978.22</v>
      </c>
      <c r="L3886" t="s">
        <v>17263</v>
      </c>
      <c r="M3886" s="2">
        <f t="shared" si="180"/>
        <v>45920.597916666666</v>
      </c>
      <c r="N3886" t="s">
        <v>17264</v>
      </c>
      <c r="O3886" s="2">
        <f t="shared" si="181"/>
        <v>45921.537361111114</v>
      </c>
      <c r="P3886" t="s">
        <v>17265</v>
      </c>
      <c r="Q3886" s="2">
        <f t="shared" si="182"/>
        <v>45921.160092592596</v>
      </c>
      <c r="R3886" t="s">
        <v>17265</v>
      </c>
      <c r="S3886" t="s">
        <v>30</v>
      </c>
      <c r="T3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86" s="5">
        <f>IF(tb_ship[[#This Row],[current_status]]&lt;&gt;"DELIVERED", "",
  ABS(tb_ship[[#This Row],[Formated_actual_delivery_timestamp]] - tb_ship[[#This Row],[Formatted_estimated_delivery_timestamp]])
)</f>
        <v>0.37726851851766696</v>
      </c>
      <c r="X3886">
        <v>3</v>
      </c>
      <c r="Y3886">
        <v>1</v>
      </c>
      <c r="Z3886" t="b">
        <v>0</v>
      </c>
    </row>
    <row r="3887" spans="1:26" hidden="1" x14ac:dyDescent="0.25">
      <c r="A3887" t="s">
        <v>17266</v>
      </c>
      <c r="B3887" t="s">
        <v>58</v>
      </c>
      <c r="C3887" t="s">
        <v>51</v>
      </c>
      <c r="D3887" t="s">
        <v>24</v>
      </c>
      <c r="E3887" t="s">
        <v>44</v>
      </c>
      <c r="F3887" t="s">
        <v>35</v>
      </c>
      <c r="G3887" t="s">
        <v>180</v>
      </c>
      <c r="H3887" t="s">
        <v>391</v>
      </c>
      <c r="I3887" t="b">
        <v>1</v>
      </c>
      <c r="J3887">
        <v>13.1</v>
      </c>
      <c r="K3887">
        <v>108.35</v>
      </c>
      <c r="L3887" t="s">
        <v>17267</v>
      </c>
      <c r="M3887" s="2">
        <f t="shared" si="180"/>
        <v>45980.657638888893</v>
      </c>
      <c r="N3887" t="s">
        <v>17268</v>
      </c>
      <c r="O3887" s="2">
        <f t="shared" si="181"/>
        <v>45986.721238425926</v>
      </c>
      <c r="P3887" t="s">
        <v>17269</v>
      </c>
      <c r="Q3887" s="2">
        <f t="shared" si="182"/>
        <v>45986.539502314816</v>
      </c>
      <c r="R3887" t="s">
        <v>17270</v>
      </c>
      <c r="S3887" t="s">
        <v>30</v>
      </c>
      <c r="T38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87" s="5">
        <f>IF(tb_ship[[#This Row],[current_status]]&lt;&gt;"DELIVERED", "",
  ABS(tb_ship[[#This Row],[Formated_actual_delivery_timestamp]] - tb_ship[[#This Row],[Formatted_estimated_delivery_timestamp]])
)</f>
        <v>0.18173611110978527</v>
      </c>
      <c r="X3887">
        <v>5</v>
      </c>
      <c r="Y3887">
        <v>3</v>
      </c>
      <c r="Z3887" t="b">
        <v>0</v>
      </c>
    </row>
    <row r="3888" spans="1:26" hidden="1" x14ac:dyDescent="0.25">
      <c r="A3888" t="s">
        <v>17271</v>
      </c>
      <c r="B3888" t="s">
        <v>32</v>
      </c>
      <c r="C3888" t="s">
        <v>800</v>
      </c>
      <c r="D3888" t="s">
        <v>24</v>
      </c>
      <c r="E3888" t="s">
        <v>44</v>
      </c>
      <c r="F3888" t="s">
        <v>650</v>
      </c>
      <c r="G3888" t="s">
        <v>180</v>
      </c>
      <c r="H3888" t="s">
        <v>2241</v>
      </c>
      <c r="I3888" t="b">
        <v>1</v>
      </c>
      <c r="J3888">
        <v>101.97</v>
      </c>
      <c r="K3888">
        <v>2835.68</v>
      </c>
      <c r="L3888" t="s">
        <v>17272</v>
      </c>
      <c r="M3888" s="2">
        <f t="shared" si="180"/>
        <v>46008.852777777778</v>
      </c>
      <c r="N3888" t="s">
        <v>17273</v>
      </c>
      <c r="O3888" s="2">
        <f t="shared" si="181"/>
        <v>46014.925439814819</v>
      </c>
      <c r="P3888" t="s">
        <v>17274</v>
      </c>
      <c r="Q3888" s="2">
        <f t="shared" si="182"/>
        <v>46015.308634259265</v>
      </c>
      <c r="R3888" t="s">
        <v>17274</v>
      </c>
      <c r="S3888" t="s">
        <v>30</v>
      </c>
      <c r="T3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8" s="5">
        <f>IF(tb_ship[[#This Row],[current_status]]&lt;&gt;"DELIVERED", "",
  ABS(tb_ship[[#This Row],[Formated_actual_delivery_timestamp]] - tb_ship[[#This Row],[Formatted_estimated_delivery_timestamp]])
)</f>
        <v>0.38319444444641704</v>
      </c>
      <c r="X3888">
        <v>3</v>
      </c>
      <c r="Y3888">
        <v>5</v>
      </c>
      <c r="Z3888" t="b">
        <v>0</v>
      </c>
    </row>
    <row r="3889" spans="1:26" hidden="1" x14ac:dyDescent="0.25">
      <c r="A3889" t="s">
        <v>17275</v>
      </c>
      <c r="B3889" t="s">
        <v>58</v>
      </c>
      <c r="C3889" t="s">
        <v>43</v>
      </c>
      <c r="D3889" t="s">
        <v>24</v>
      </c>
      <c r="E3889" t="s">
        <v>34</v>
      </c>
      <c r="F3889" t="s">
        <v>93</v>
      </c>
      <c r="G3889" t="s">
        <v>230</v>
      </c>
      <c r="H3889" t="s">
        <v>259</v>
      </c>
      <c r="I3889" t="b">
        <v>1</v>
      </c>
      <c r="J3889">
        <v>3.17</v>
      </c>
      <c r="K3889">
        <v>76.05</v>
      </c>
      <c r="L3889" t="s">
        <v>17276</v>
      </c>
      <c r="M3889" s="2">
        <f t="shared" si="180"/>
        <v>45932.763194444444</v>
      </c>
      <c r="N3889" t="s">
        <v>17277</v>
      </c>
      <c r="O3889" s="2">
        <f t="shared" si="181"/>
        <v>45941.456446759257</v>
      </c>
      <c r="P3889" t="s">
        <v>17278</v>
      </c>
      <c r="Q3889" s="2">
        <f t="shared" si="182"/>
        <v>45942.036979166667</v>
      </c>
      <c r="R3889" t="s">
        <v>17278</v>
      </c>
      <c r="S3889" t="s">
        <v>30</v>
      </c>
      <c r="T3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89" s="5">
        <f>IF(tb_ship[[#This Row],[current_status]]&lt;&gt;"DELIVERED", "",
  ABS(tb_ship[[#This Row],[Formated_actual_delivery_timestamp]] - tb_ship[[#This Row],[Formatted_estimated_delivery_timestamp]])
)</f>
        <v>0.58053240740991896</v>
      </c>
      <c r="X3889">
        <v>3</v>
      </c>
      <c r="Y3889">
        <v>2</v>
      </c>
      <c r="Z3889" t="b">
        <v>0</v>
      </c>
    </row>
    <row r="3890" spans="1:26" hidden="1" x14ac:dyDescent="0.25">
      <c r="A3890" t="s">
        <v>17279</v>
      </c>
      <c r="B3890" t="s">
        <v>58</v>
      </c>
      <c r="C3890" t="s">
        <v>43</v>
      </c>
      <c r="D3890" t="s">
        <v>59</v>
      </c>
      <c r="E3890" t="s">
        <v>52</v>
      </c>
      <c r="F3890" t="s">
        <v>61</v>
      </c>
      <c r="G3890" t="s">
        <v>53</v>
      </c>
      <c r="H3890" t="s">
        <v>1077</v>
      </c>
      <c r="I3890" t="b">
        <v>0</v>
      </c>
      <c r="J3890">
        <v>200.62</v>
      </c>
      <c r="K3890">
        <v>3979.42</v>
      </c>
      <c r="L3890" t="s">
        <v>17280</v>
      </c>
      <c r="M3890" s="2">
        <f t="shared" si="180"/>
        <v>46037.431250000001</v>
      </c>
      <c r="N3890" t="s">
        <v>17281</v>
      </c>
      <c r="O3890" s="2">
        <f t="shared" si="181"/>
        <v>46047.560671296298</v>
      </c>
      <c r="P3890" t="s">
        <v>17282</v>
      </c>
      <c r="Q3890" s="2">
        <f t="shared" si="182"/>
        <v>46048.066145833334</v>
      </c>
      <c r="R3890" t="s">
        <v>17283</v>
      </c>
      <c r="S3890" t="s">
        <v>30</v>
      </c>
      <c r="T38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0" s="5">
        <f>IF(tb_ship[[#This Row],[current_status]]&lt;&gt;"DELIVERED", "",
  ABS(tb_ship[[#This Row],[Formated_actual_delivery_timestamp]] - tb_ship[[#This Row],[Formatted_estimated_delivery_timestamp]])
)</f>
        <v>0.50547453703620704</v>
      </c>
      <c r="X3890">
        <v>5</v>
      </c>
      <c r="Y3890">
        <v>3</v>
      </c>
      <c r="Z3890" t="b">
        <v>0</v>
      </c>
    </row>
    <row r="3891" spans="1:26" hidden="1" x14ac:dyDescent="0.25">
      <c r="A3891" t="s">
        <v>17284</v>
      </c>
      <c r="B3891" t="s">
        <v>512</v>
      </c>
      <c r="C3891" t="s">
        <v>23</v>
      </c>
      <c r="D3891" t="s">
        <v>24</v>
      </c>
      <c r="E3891" t="s">
        <v>34</v>
      </c>
      <c r="F3891" t="s">
        <v>35</v>
      </c>
      <c r="G3891" t="s">
        <v>75</v>
      </c>
      <c r="H3891" t="s">
        <v>259</v>
      </c>
      <c r="I3891" t="b">
        <v>1</v>
      </c>
      <c r="J3891">
        <v>8.7100000000000009</v>
      </c>
      <c r="K3891">
        <v>878.33</v>
      </c>
      <c r="L3891" t="s">
        <v>17285</v>
      </c>
      <c r="M3891" s="2">
        <f t="shared" si="180"/>
        <v>45829.629861111112</v>
      </c>
      <c r="N3891" t="s">
        <v>17286</v>
      </c>
      <c r="O3891" s="2">
        <f t="shared" si="181"/>
        <v>45833.467858796299</v>
      </c>
      <c r="P3891" t="s">
        <v>17287</v>
      </c>
      <c r="Q3891" s="2">
        <f t="shared" si="182"/>
        <v>45833.880983796298</v>
      </c>
      <c r="R3891" t="s">
        <v>17287</v>
      </c>
      <c r="S3891" t="s">
        <v>30</v>
      </c>
      <c r="T38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1" s="5">
        <f>IF(tb_ship[[#This Row],[current_status]]&lt;&gt;"DELIVERED", "",
  ABS(tb_ship[[#This Row],[Formated_actual_delivery_timestamp]] - tb_ship[[#This Row],[Formatted_estimated_delivery_timestamp]])
)</f>
        <v>0.41312499999912689</v>
      </c>
      <c r="X3891">
        <v>4</v>
      </c>
      <c r="Y3891">
        <v>2</v>
      </c>
      <c r="Z3891" t="b">
        <v>0</v>
      </c>
    </row>
    <row r="3892" spans="1:26" hidden="1" x14ac:dyDescent="0.25">
      <c r="A3892" t="s">
        <v>17288</v>
      </c>
      <c r="B3892" t="s">
        <v>203</v>
      </c>
      <c r="C3892" t="s">
        <v>33</v>
      </c>
      <c r="D3892" t="s">
        <v>301</v>
      </c>
      <c r="E3892" t="s">
        <v>24</v>
      </c>
      <c r="F3892" t="s">
        <v>987</v>
      </c>
      <c r="G3892" t="s">
        <v>189</v>
      </c>
      <c r="H3892" t="s">
        <v>1566</v>
      </c>
      <c r="I3892" t="b">
        <v>1</v>
      </c>
      <c r="J3892">
        <v>3.01</v>
      </c>
      <c r="K3892">
        <v>452.19</v>
      </c>
      <c r="L3892" t="s">
        <v>17289</v>
      </c>
      <c r="M3892" s="2">
        <f t="shared" si="180"/>
        <v>45976.57708333333</v>
      </c>
      <c r="N3892" t="s">
        <v>17290</v>
      </c>
      <c r="O3892" s="2">
        <f t="shared" si="181"/>
        <v>45987.034849537034</v>
      </c>
      <c r="P3892" t="s">
        <v>17291</v>
      </c>
      <c r="Q3892" s="2">
        <f t="shared" si="182"/>
        <v>45986.979629629626</v>
      </c>
      <c r="R3892" t="s">
        <v>17291</v>
      </c>
      <c r="S3892" t="s">
        <v>30</v>
      </c>
      <c r="T38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92" s="5">
        <f>IF(tb_ship[[#This Row],[current_status]]&lt;&gt;"DELIVERED", "",
  ABS(tb_ship[[#This Row],[Formated_actual_delivery_timestamp]] - tb_ship[[#This Row],[Formatted_estimated_delivery_timestamp]])
)</f>
        <v>5.521990740817273E-2</v>
      </c>
      <c r="X3892">
        <v>3</v>
      </c>
      <c r="Y3892">
        <v>4</v>
      </c>
      <c r="Z3892" t="b">
        <v>0</v>
      </c>
    </row>
    <row r="3893" spans="1:26" hidden="1" x14ac:dyDescent="0.25">
      <c r="A3893" t="s">
        <v>17292</v>
      </c>
      <c r="B3893" t="s">
        <v>168</v>
      </c>
      <c r="C3893" t="s">
        <v>51</v>
      </c>
      <c r="D3893" t="s">
        <v>24</v>
      </c>
      <c r="E3893" t="s">
        <v>24</v>
      </c>
      <c r="F3893" t="s">
        <v>68</v>
      </c>
      <c r="G3893" t="s">
        <v>93</v>
      </c>
      <c r="H3893" t="s">
        <v>525</v>
      </c>
      <c r="I3893" t="b">
        <v>0</v>
      </c>
      <c r="J3893">
        <v>5.19</v>
      </c>
      <c r="K3893">
        <v>499.4</v>
      </c>
      <c r="L3893" t="s">
        <v>17293</v>
      </c>
      <c r="M3893" s="2">
        <f t="shared" si="180"/>
        <v>46017.697916666664</v>
      </c>
      <c r="N3893" t="s">
        <v>17294</v>
      </c>
      <c r="O3893" s="2">
        <f t="shared" si="181"/>
        <v>46020.00141203704</v>
      </c>
      <c r="P3893" t="s">
        <v>17295</v>
      </c>
      <c r="Q3893" s="2">
        <f t="shared" si="182"/>
        <v>46020.025254629632</v>
      </c>
      <c r="R3893" t="s">
        <v>17295</v>
      </c>
      <c r="S3893" t="s">
        <v>30</v>
      </c>
      <c r="T38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3" s="5">
        <f>IF(tb_ship[[#This Row],[current_status]]&lt;&gt;"DELIVERED", "",
  ABS(tb_ship[[#This Row],[Formated_actual_delivery_timestamp]] - tb_ship[[#This Row],[Formatted_estimated_delivery_timestamp]])
)</f>
        <v>2.3842592592700385E-2</v>
      </c>
      <c r="X3893">
        <v>2</v>
      </c>
      <c r="Y3893">
        <v>2</v>
      </c>
      <c r="Z3893" t="b">
        <v>0</v>
      </c>
    </row>
    <row r="3894" spans="1:26" hidden="1" x14ac:dyDescent="0.25">
      <c r="A3894" t="s">
        <v>17296</v>
      </c>
      <c r="B3894" t="s">
        <v>67</v>
      </c>
      <c r="C3894" t="s">
        <v>33</v>
      </c>
      <c r="D3894" t="s">
        <v>59</v>
      </c>
      <c r="E3894" t="s">
        <v>52</v>
      </c>
      <c r="F3894" t="s">
        <v>313</v>
      </c>
      <c r="G3894" t="s">
        <v>236</v>
      </c>
      <c r="H3894" t="s">
        <v>162</v>
      </c>
      <c r="I3894" t="b">
        <v>0</v>
      </c>
      <c r="J3894">
        <v>2.83</v>
      </c>
      <c r="K3894">
        <v>104.1</v>
      </c>
      <c r="L3894" t="s">
        <v>17297</v>
      </c>
      <c r="M3894" s="2">
        <f t="shared" si="180"/>
        <v>45898.381250000006</v>
      </c>
      <c r="N3894" t="s">
        <v>17298</v>
      </c>
      <c r="O3894" s="2">
        <f t="shared" si="181"/>
        <v>45904.161192129635</v>
      </c>
      <c r="P3894" t="s">
        <v>17299</v>
      </c>
      <c r="Q3894" s="2">
        <f t="shared" si="182"/>
        <v>45904.682256944448</v>
      </c>
      <c r="R3894" t="s">
        <v>17299</v>
      </c>
      <c r="S3894" t="s">
        <v>30</v>
      </c>
      <c r="T38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4" s="5">
        <f>IF(tb_ship[[#This Row],[current_status]]&lt;&gt;"DELIVERED", "",
  ABS(tb_ship[[#This Row],[Formated_actual_delivery_timestamp]] - tb_ship[[#This Row],[Formatted_estimated_delivery_timestamp]])
)</f>
        <v>0.52106481481314404</v>
      </c>
      <c r="X3894">
        <v>1</v>
      </c>
      <c r="Y3894">
        <v>4</v>
      </c>
      <c r="Z3894" t="b">
        <v>0</v>
      </c>
    </row>
    <row r="3895" spans="1:26" hidden="1" x14ac:dyDescent="0.25">
      <c r="A3895" t="s">
        <v>17300</v>
      </c>
      <c r="B3895" t="s">
        <v>203</v>
      </c>
      <c r="C3895" t="s">
        <v>51</v>
      </c>
      <c r="D3895" t="s">
        <v>44</v>
      </c>
      <c r="E3895" t="s">
        <v>52</v>
      </c>
      <c r="F3895" t="s">
        <v>2056</v>
      </c>
      <c r="G3895" t="s">
        <v>422</v>
      </c>
      <c r="H3895" t="s">
        <v>2713</v>
      </c>
      <c r="I3895" t="b">
        <v>1</v>
      </c>
      <c r="J3895">
        <v>6.04</v>
      </c>
      <c r="K3895">
        <v>241.73</v>
      </c>
      <c r="L3895" t="s">
        <v>17301</v>
      </c>
      <c r="M3895" s="2">
        <f t="shared" si="180"/>
        <v>46080.323611111111</v>
      </c>
      <c r="N3895" t="s">
        <v>17302</v>
      </c>
      <c r="O3895" s="2">
        <f t="shared" si="181"/>
        <v>46085.328750000001</v>
      </c>
      <c r="P3895" t="s">
        <v>17303</v>
      </c>
      <c r="Q3895" s="2">
        <f t="shared" si="182"/>
        <v>46084.476944444446</v>
      </c>
      <c r="R3895" t="s">
        <v>17303</v>
      </c>
      <c r="S3895" t="s">
        <v>30</v>
      </c>
      <c r="T38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895" s="5">
        <f>IF(tb_ship[[#This Row],[current_status]]&lt;&gt;"DELIVERED", "",
  ABS(tb_ship[[#This Row],[Formated_actual_delivery_timestamp]] - tb_ship[[#This Row],[Formatted_estimated_delivery_timestamp]])
)</f>
        <v>0.85180555555416504</v>
      </c>
      <c r="X3895">
        <v>2</v>
      </c>
      <c r="Y3895">
        <v>4</v>
      </c>
      <c r="Z3895" t="b">
        <v>0</v>
      </c>
    </row>
    <row r="3896" spans="1:26" hidden="1" x14ac:dyDescent="0.25">
      <c r="A3896" t="s">
        <v>17304</v>
      </c>
      <c r="B3896" t="s">
        <v>67</v>
      </c>
      <c r="C3896" t="s">
        <v>33</v>
      </c>
      <c r="D3896" t="s">
        <v>100</v>
      </c>
      <c r="E3896" t="s">
        <v>24</v>
      </c>
      <c r="F3896" t="s">
        <v>101</v>
      </c>
      <c r="G3896" t="s">
        <v>407</v>
      </c>
      <c r="H3896" t="s">
        <v>223</v>
      </c>
      <c r="I3896" t="b">
        <v>1</v>
      </c>
      <c r="J3896">
        <v>5.53</v>
      </c>
      <c r="K3896">
        <v>110.44</v>
      </c>
      <c r="L3896" t="s">
        <v>17305</v>
      </c>
      <c r="M3896" s="2">
        <f t="shared" si="180"/>
        <v>45814.426388888889</v>
      </c>
      <c r="N3896" t="s">
        <v>17306</v>
      </c>
      <c r="O3896" s="2">
        <f t="shared" si="181"/>
        <v>45819.6406712963</v>
      </c>
      <c r="Q3896" s="2" t="str">
        <f t="shared" si="182"/>
        <v/>
      </c>
      <c r="R3896" t="s">
        <v>17307</v>
      </c>
      <c r="S3896" t="s">
        <v>140</v>
      </c>
      <c r="T38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896" s="5" t="str">
        <f>IF(tb_ship[[#This Row],[current_status]]&lt;&gt;"DELIVERED", "",
  ABS(tb_ship[[#This Row],[Formated_actual_delivery_timestamp]] - tb_ship[[#This Row],[Formatted_estimated_delivery_timestamp]])
)</f>
        <v/>
      </c>
      <c r="V3896" t="s">
        <v>1151</v>
      </c>
      <c r="W3896" t="s">
        <v>2226</v>
      </c>
      <c r="X3896">
        <v>5</v>
      </c>
      <c r="Y3896">
        <v>3</v>
      </c>
      <c r="Z3896" t="b">
        <v>1</v>
      </c>
    </row>
    <row r="3897" spans="1:26" hidden="1" x14ac:dyDescent="0.25">
      <c r="A3897" t="s">
        <v>17308</v>
      </c>
      <c r="B3897" t="s">
        <v>32</v>
      </c>
      <c r="C3897" t="s">
        <v>51</v>
      </c>
      <c r="D3897" t="s">
        <v>34</v>
      </c>
      <c r="E3897" t="s">
        <v>24</v>
      </c>
      <c r="F3897" t="s">
        <v>745</v>
      </c>
      <c r="G3897" t="s">
        <v>196</v>
      </c>
      <c r="H3897" t="s">
        <v>319</v>
      </c>
      <c r="I3897" t="b">
        <v>1</v>
      </c>
      <c r="J3897">
        <v>9.61</v>
      </c>
      <c r="K3897">
        <v>374.87</v>
      </c>
      <c r="L3897" t="s">
        <v>17309</v>
      </c>
      <c r="M3897" s="2">
        <f t="shared" si="180"/>
        <v>45857.59375</v>
      </c>
      <c r="N3897" t="s">
        <v>17310</v>
      </c>
      <c r="O3897" s="2">
        <f t="shared" si="181"/>
        <v>45860.817314814813</v>
      </c>
      <c r="P3897" t="s">
        <v>17311</v>
      </c>
      <c r="Q3897" s="2">
        <f t="shared" si="182"/>
        <v>45861.368483796294</v>
      </c>
      <c r="R3897" t="s">
        <v>17311</v>
      </c>
      <c r="S3897" t="s">
        <v>30</v>
      </c>
      <c r="T38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7" s="5">
        <f>IF(tb_ship[[#This Row],[current_status]]&lt;&gt;"DELIVERED", "",
  ABS(tb_ship[[#This Row],[Formated_actual_delivery_timestamp]] - tb_ship[[#This Row],[Formatted_estimated_delivery_timestamp]])
)</f>
        <v>0.55116898148116888</v>
      </c>
      <c r="X3897">
        <v>2</v>
      </c>
      <c r="Y3897">
        <v>4</v>
      </c>
      <c r="Z3897" t="b">
        <v>0</v>
      </c>
    </row>
    <row r="3898" spans="1:26" hidden="1" x14ac:dyDescent="0.25">
      <c r="A3898" t="s">
        <v>17312</v>
      </c>
      <c r="B3898" t="s">
        <v>32</v>
      </c>
      <c r="C3898" t="s">
        <v>43</v>
      </c>
      <c r="D3898" t="s">
        <v>44</v>
      </c>
      <c r="E3898" t="s">
        <v>24</v>
      </c>
      <c r="F3898" t="s">
        <v>997</v>
      </c>
      <c r="G3898" t="s">
        <v>128</v>
      </c>
      <c r="H3898" t="s">
        <v>46</v>
      </c>
      <c r="I3898" t="b">
        <v>1</v>
      </c>
      <c r="J3898">
        <v>5.71</v>
      </c>
      <c r="K3898">
        <v>53.22</v>
      </c>
      <c r="L3898" t="s">
        <v>17313</v>
      </c>
      <c r="M3898" s="2">
        <f t="shared" si="180"/>
        <v>46044.668749999997</v>
      </c>
      <c r="N3898" t="s">
        <v>17314</v>
      </c>
      <c r="O3898" s="2">
        <f t="shared" si="181"/>
        <v>46042.823993055557</v>
      </c>
      <c r="P3898" t="s">
        <v>17315</v>
      </c>
      <c r="Q3898" s="2">
        <f t="shared" si="182"/>
        <v>46050.082650462966</v>
      </c>
      <c r="R3898" t="s">
        <v>17316</v>
      </c>
      <c r="S3898" t="s">
        <v>30</v>
      </c>
      <c r="T38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8" s="5">
        <f>IF(tb_ship[[#This Row],[current_status]]&lt;&gt;"DELIVERED", "",
  ABS(tb_ship[[#This Row],[Formated_actual_delivery_timestamp]] - tb_ship[[#This Row],[Formatted_estimated_delivery_timestamp]])
)</f>
        <v>7.2586574074084638</v>
      </c>
      <c r="X3898">
        <v>3</v>
      </c>
      <c r="Y3898">
        <v>2</v>
      </c>
      <c r="Z3898" t="b">
        <v>1</v>
      </c>
    </row>
    <row r="3899" spans="1:26" hidden="1" x14ac:dyDescent="0.25">
      <c r="A3899" t="s">
        <v>17317</v>
      </c>
      <c r="B3899" t="s">
        <v>203</v>
      </c>
      <c r="C3899" t="s">
        <v>43</v>
      </c>
      <c r="D3899" t="s">
        <v>44</v>
      </c>
      <c r="E3899" t="s">
        <v>52</v>
      </c>
      <c r="F3899" t="s">
        <v>117</v>
      </c>
      <c r="G3899" t="s">
        <v>236</v>
      </c>
      <c r="I3899" t="b">
        <v>1</v>
      </c>
      <c r="J3899">
        <v>13.24</v>
      </c>
      <c r="K3899">
        <v>795.71</v>
      </c>
      <c r="L3899" t="s">
        <v>17318</v>
      </c>
      <c r="M3899" s="2">
        <f t="shared" si="180"/>
        <v>45960.637499999997</v>
      </c>
      <c r="N3899" t="s">
        <v>17319</v>
      </c>
      <c r="O3899" s="2">
        <f t="shared" si="181"/>
        <v>45967.818807870368</v>
      </c>
      <c r="P3899" t="s">
        <v>17320</v>
      </c>
      <c r="Q3899" s="2">
        <f t="shared" si="182"/>
        <v>45967.847291666665</v>
      </c>
      <c r="R3899" t="s">
        <v>17321</v>
      </c>
      <c r="S3899" t="s">
        <v>30</v>
      </c>
      <c r="T38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899" s="5">
        <f>IF(tb_ship[[#This Row],[current_status]]&lt;&gt;"DELIVERED", "",
  ABS(tb_ship[[#This Row],[Formated_actual_delivery_timestamp]] - tb_ship[[#This Row],[Formatted_estimated_delivery_timestamp]])
)</f>
        <v>2.8483796297223307E-2</v>
      </c>
      <c r="X3899">
        <v>3</v>
      </c>
      <c r="Y3899">
        <v>2</v>
      </c>
      <c r="Z3899" t="b">
        <v>0</v>
      </c>
    </row>
    <row r="3900" spans="1:26" hidden="1" x14ac:dyDescent="0.25">
      <c r="A3900" t="s">
        <v>17322</v>
      </c>
      <c r="B3900" t="s">
        <v>955</v>
      </c>
      <c r="C3900" t="s">
        <v>43</v>
      </c>
      <c r="D3900" t="s">
        <v>24</v>
      </c>
      <c r="E3900" t="s">
        <v>24</v>
      </c>
      <c r="F3900" t="s">
        <v>128</v>
      </c>
      <c r="G3900" t="s">
        <v>151</v>
      </c>
      <c r="H3900" t="s">
        <v>488</v>
      </c>
      <c r="I3900" t="b">
        <v>0</v>
      </c>
      <c r="J3900">
        <v>8.9499999999999993</v>
      </c>
      <c r="K3900">
        <v>823.4</v>
      </c>
      <c r="L3900" t="s">
        <v>17323</v>
      </c>
      <c r="M3900" s="2">
        <f t="shared" si="180"/>
        <v>45988.628472222219</v>
      </c>
      <c r="N3900" t="s">
        <v>17324</v>
      </c>
      <c r="O3900" s="2">
        <f t="shared" si="181"/>
        <v>45992.998437500006</v>
      </c>
      <c r="P3900" t="s">
        <v>17325</v>
      </c>
      <c r="Q3900" s="2">
        <f t="shared" si="182"/>
        <v>45992.577210648153</v>
      </c>
      <c r="R3900" t="s">
        <v>17325</v>
      </c>
      <c r="S3900" t="s">
        <v>30</v>
      </c>
      <c r="T39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0" s="5">
        <f>IF(tb_ship[[#This Row],[current_status]]&lt;&gt;"DELIVERED", "",
  ABS(tb_ship[[#This Row],[Formated_actual_delivery_timestamp]] - tb_ship[[#This Row],[Formatted_estimated_delivery_timestamp]])
)</f>
        <v>0.42122685185313458</v>
      </c>
      <c r="X3900">
        <v>4</v>
      </c>
      <c r="Y3900">
        <v>2</v>
      </c>
      <c r="Z3900" t="b">
        <v>0</v>
      </c>
    </row>
    <row r="3901" spans="1:26" hidden="1" x14ac:dyDescent="0.25">
      <c r="A3901" t="s">
        <v>17326</v>
      </c>
      <c r="B3901" t="s">
        <v>459</v>
      </c>
      <c r="C3901" t="s">
        <v>51</v>
      </c>
      <c r="D3901" t="s">
        <v>24</v>
      </c>
      <c r="E3901" t="s">
        <v>24</v>
      </c>
      <c r="F3901" t="s">
        <v>407</v>
      </c>
      <c r="G3901" t="s">
        <v>557</v>
      </c>
      <c r="H3901" t="s">
        <v>152</v>
      </c>
      <c r="I3901" t="b">
        <v>0</v>
      </c>
      <c r="J3901">
        <v>16.16</v>
      </c>
      <c r="K3901">
        <v>412.82</v>
      </c>
      <c r="L3901" t="s">
        <v>17327</v>
      </c>
      <c r="M3901" s="2">
        <f t="shared" si="180"/>
        <v>45929.538194444445</v>
      </c>
      <c r="N3901" t="s">
        <v>17328</v>
      </c>
      <c r="O3901" s="2">
        <f t="shared" si="181"/>
        <v>45930.811157407406</v>
      </c>
      <c r="P3901" t="s">
        <v>17329</v>
      </c>
      <c r="Q3901" s="2">
        <f t="shared" si="182"/>
        <v>45930.417789351857</v>
      </c>
      <c r="R3901" t="s">
        <v>17329</v>
      </c>
      <c r="S3901" t="s">
        <v>30</v>
      </c>
      <c r="T39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1" s="5">
        <f>IF(tb_ship[[#This Row],[current_status]]&lt;&gt;"DELIVERED", "",
  ABS(tb_ship[[#This Row],[Formated_actual_delivery_timestamp]] - tb_ship[[#This Row],[Formatted_estimated_delivery_timestamp]])
)</f>
        <v>0.39336805554921739</v>
      </c>
      <c r="X3901">
        <v>3</v>
      </c>
      <c r="Y3901">
        <v>2</v>
      </c>
      <c r="Z3901" t="b">
        <v>0</v>
      </c>
    </row>
    <row r="3902" spans="1:26" hidden="1" x14ac:dyDescent="0.25">
      <c r="A3902" t="s">
        <v>17330</v>
      </c>
      <c r="B3902" t="s">
        <v>67</v>
      </c>
      <c r="C3902" t="s">
        <v>33</v>
      </c>
      <c r="D3902" t="s">
        <v>52</v>
      </c>
      <c r="E3902" t="s">
        <v>173</v>
      </c>
      <c r="F3902" t="s">
        <v>76</v>
      </c>
      <c r="G3902" t="s">
        <v>421</v>
      </c>
      <c r="H3902" t="s">
        <v>412</v>
      </c>
      <c r="I3902" t="b">
        <v>0</v>
      </c>
      <c r="J3902">
        <v>8.4600000000000009</v>
      </c>
      <c r="K3902">
        <v>504.29</v>
      </c>
      <c r="L3902" t="s">
        <v>17331</v>
      </c>
      <c r="M3902" s="2">
        <f t="shared" si="180"/>
        <v>45869.638888888891</v>
      </c>
      <c r="N3902" t="s">
        <v>17332</v>
      </c>
      <c r="O3902" s="2">
        <f t="shared" si="181"/>
        <v>45874.216354166667</v>
      </c>
      <c r="P3902" t="s">
        <v>17333</v>
      </c>
      <c r="Q3902" s="2">
        <f t="shared" si="182"/>
        <v>45874.448784722226</v>
      </c>
      <c r="R3902" t="s">
        <v>17333</v>
      </c>
      <c r="S3902" t="s">
        <v>30</v>
      </c>
      <c r="T39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02" s="5">
        <f>IF(tb_ship[[#This Row],[current_status]]&lt;&gt;"DELIVERED", "",
  ABS(tb_ship[[#This Row],[Formated_actual_delivery_timestamp]] - tb_ship[[#This Row],[Formatted_estimated_delivery_timestamp]])
)</f>
        <v>0.23243055555940373</v>
      </c>
      <c r="X3902">
        <v>3</v>
      </c>
      <c r="Y3902">
        <v>5</v>
      </c>
      <c r="Z3902" t="b">
        <v>0</v>
      </c>
    </row>
    <row r="3903" spans="1:26" hidden="1" x14ac:dyDescent="0.25">
      <c r="A3903" t="s">
        <v>17334</v>
      </c>
      <c r="B3903" t="s">
        <v>67</v>
      </c>
      <c r="C3903" t="s">
        <v>51</v>
      </c>
      <c r="D3903" t="s">
        <v>100</v>
      </c>
      <c r="E3903" t="s">
        <v>24</v>
      </c>
      <c r="F3903" t="s">
        <v>222</v>
      </c>
      <c r="G3903" t="s">
        <v>35</v>
      </c>
      <c r="H3903" t="s">
        <v>223</v>
      </c>
      <c r="I3903" t="b">
        <v>1</v>
      </c>
      <c r="J3903">
        <v>25.61</v>
      </c>
      <c r="K3903">
        <v>1491.98</v>
      </c>
      <c r="L3903" t="s">
        <v>17335</v>
      </c>
      <c r="M3903" s="2">
        <f t="shared" si="180"/>
        <v>45926.663888888892</v>
      </c>
      <c r="N3903" t="s">
        <v>17336</v>
      </c>
      <c r="O3903" s="2">
        <f t="shared" si="181"/>
        <v>45934.643634259257</v>
      </c>
      <c r="P3903" t="s">
        <v>17337</v>
      </c>
      <c r="Q3903" s="2">
        <f t="shared" si="182"/>
        <v>45933.439479166664</v>
      </c>
      <c r="R3903" t="s">
        <v>17337</v>
      </c>
      <c r="S3903" t="s">
        <v>30</v>
      </c>
      <c r="T39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3" s="5">
        <f>IF(tb_ship[[#This Row],[current_status]]&lt;&gt;"DELIVERED", "",
  ABS(tb_ship[[#This Row],[Formated_actual_delivery_timestamp]] - tb_ship[[#This Row],[Formatted_estimated_delivery_timestamp]])
)</f>
        <v>1.2041550925932825</v>
      </c>
      <c r="X3903">
        <v>2</v>
      </c>
      <c r="Y3903">
        <v>3</v>
      </c>
      <c r="Z3903" t="b">
        <v>0</v>
      </c>
    </row>
    <row r="3904" spans="1:26" hidden="1" x14ac:dyDescent="0.25">
      <c r="A3904" t="s">
        <v>17338</v>
      </c>
      <c r="B3904" t="s">
        <v>203</v>
      </c>
      <c r="C3904" t="s">
        <v>43</v>
      </c>
      <c r="D3904" t="s">
        <v>44</v>
      </c>
      <c r="E3904" t="s">
        <v>24</v>
      </c>
      <c r="F3904" t="s">
        <v>280</v>
      </c>
      <c r="G3904" t="s">
        <v>249</v>
      </c>
      <c r="H3904" t="s">
        <v>181</v>
      </c>
      <c r="I3904" t="b">
        <v>1</v>
      </c>
      <c r="J3904">
        <v>4.46</v>
      </c>
      <c r="K3904">
        <v>360.96</v>
      </c>
      <c r="L3904" t="s">
        <v>17339</v>
      </c>
      <c r="M3904" s="2">
        <f t="shared" si="180"/>
        <v>45891.55</v>
      </c>
      <c r="N3904" t="s">
        <v>17340</v>
      </c>
      <c r="O3904" s="2">
        <f t="shared" si="181"/>
        <v>45902.374861111108</v>
      </c>
      <c r="P3904" t="s">
        <v>17341</v>
      </c>
      <c r="Q3904" s="2">
        <f t="shared" si="182"/>
        <v>45902.245243055557</v>
      </c>
      <c r="R3904" t="s">
        <v>17342</v>
      </c>
      <c r="S3904" t="s">
        <v>30</v>
      </c>
      <c r="T39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4" s="5">
        <f>IF(tb_ship[[#This Row],[current_status]]&lt;&gt;"DELIVERED", "",
  ABS(tb_ship[[#This Row],[Formated_actual_delivery_timestamp]] - tb_ship[[#This Row],[Formatted_estimated_delivery_timestamp]])
)</f>
        <v>0.12961805555096362</v>
      </c>
      <c r="X3904">
        <v>2</v>
      </c>
      <c r="Y3904">
        <v>3</v>
      </c>
      <c r="Z3904" t="b">
        <v>0</v>
      </c>
    </row>
    <row r="3905" spans="1:26" hidden="1" x14ac:dyDescent="0.25">
      <c r="A3905" t="s">
        <v>17343</v>
      </c>
      <c r="B3905" t="s">
        <v>279</v>
      </c>
      <c r="C3905" t="s">
        <v>33</v>
      </c>
      <c r="D3905" t="s">
        <v>34</v>
      </c>
      <c r="E3905" t="s">
        <v>24</v>
      </c>
      <c r="F3905" t="s">
        <v>75</v>
      </c>
      <c r="G3905" t="s">
        <v>883</v>
      </c>
      <c r="H3905" t="s">
        <v>771</v>
      </c>
      <c r="I3905" t="b">
        <v>1</v>
      </c>
      <c r="J3905">
        <v>67.73</v>
      </c>
      <c r="K3905">
        <v>982.19</v>
      </c>
      <c r="L3905" t="s">
        <v>17344</v>
      </c>
      <c r="M3905" s="2">
        <f t="shared" si="180"/>
        <v>46011.52847222222</v>
      </c>
      <c r="N3905" t="s">
        <v>17345</v>
      </c>
      <c r="O3905" s="2">
        <f t="shared" si="181"/>
        <v>46016.843645833331</v>
      </c>
      <c r="P3905" t="s">
        <v>17346</v>
      </c>
      <c r="Q3905" s="2">
        <f t="shared" si="182"/>
        <v>46016.248993055553</v>
      </c>
      <c r="R3905" t="s">
        <v>17346</v>
      </c>
      <c r="S3905" t="s">
        <v>30</v>
      </c>
      <c r="T39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5" s="5">
        <f>IF(tb_ship[[#This Row],[current_status]]&lt;&gt;"DELIVERED", "",
  ABS(tb_ship[[#This Row],[Formated_actual_delivery_timestamp]] - tb_ship[[#This Row],[Formatted_estimated_delivery_timestamp]])
)</f>
        <v>0.59465277777781012</v>
      </c>
      <c r="X3905">
        <v>2</v>
      </c>
      <c r="Y3905">
        <v>4</v>
      </c>
      <c r="Z3905" t="b">
        <v>0</v>
      </c>
    </row>
    <row r="3906" spans="1:26" hidden="1" x14ac:dyDescent="0.25">
      <c r="A3906" t="s">
        <v>17347</v>
      </c>
      <c r="B3906" t="s">
        <v>67</v>
      </c>
      <c r="C3906" t="s">
        <v>33</v>
      </c>
      <c r="D3906" t="s">
        <v>24</v>
      </c>
      <c r="E3906" t="s">
        <v>52</v>
      </c>
      <c r="F3906" t="s">
        <v>407</v>
      </c>
      <c r="G3906" t="s">
        <v>329</v>
      </c>
      <c r="H3906" t="s">
        <v>363</v>
      </c>
      <c r="I3906" t="b">
        <v>0</v>
      </c>
      <c r="J3906">
        <v>15.98</v>
      </c>
      <c r="K3906">
        <v>1080.7</v>
      </c>
      <c r="L3906" t="s">
        <v>17348</v>
      </c>
      <c r="M3906" s="2">
        <f t="shared" ref="M3906:M3969" si="183">_xlfn.LET(
    _xlpm.iso, L3906,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45966.738888888889</v>
      </c>
      <c r="N3906" t="s">
        <v>17349</v>
      </c>
      <c r="O3906" s="2">
        <f t="shared" si="181"/>
        <v>45976.456921296296</v>
      </c>
      <c r="P3906" t="s">
        <v>17350</v>
      </c>
      <c r="Q3906" s="2">
        <f t="shared" si="182"/>
        <v>45975.89303240741</v>
      </c>
      <c r="R3906" t="s">
        <v>17350</v>
      </c>
      <c r="S3906" t="s">
        <v>30</v>
      </c>
      <c r="T39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6" s="5">
        <f>IF(tb_ship[[#This Row],[current_status]]&lt;&gt;"DELIVERED", "",
  ABS(tb_ship[[#This Row],[Formated_actual_delivery_timestamp]] - tb_ship[[#This Row],[Formatted_estimated_delivery_timestamp]])
)</f>
        <v>0.56388888888614019</v>
      </c>
      <c r="X3906">
        <v>3</v>
      </c>
      <c r="Y3906">
        <v>3</v>
      </c>
      <c r="Z3906" t="b">
        <v>0</v>
      </c>
    </row>
    <row r="3907" spans="1:26" hidden="1" x14ac:dyDescent="0.25">
      <c r="A3907" t="s">
        <v>17351</v>
      </c>
      <c r="B3907" t="s">
        <v>58</v>
      </c>
      <c r="C3907" t="s">
        <v>33</v>
      </c>
      <c r="D3907" t="s">
        <v>24</v>
      </c>
      <c r="E3907" t="s">
        <v>24</v>
      </c>
      <c r="F3907" t="s">
        <v>196</v>
      </c>
      <c r="G3907" t="s">
        <v>196</v>
      </c>
      <c r="H3907" t="s">
        <v>152</v>
      </c>
      <c r="I3907" t="b">
        <v>0</v>
      </c>
      <c r="J3907">
        <v>55.63</v>
      </c>
      <c r="K3907">
        <v>4733.16</v>
      </c>
      <c r="L3907" t="s">
        <v>17352</v>
      </c>
      <c r="M3907" s="2">
        <f t="shared" si="183"/>
        <v>45840.683333333334</v>
      </c>
      <c r="N3907" t="s">
        <v>17353</v>
      </c>
      <c r="O3907" s="2">
        <f t="shared" ref="O3907:O3970" si="184">_xlfn.LET(
    _xlpm.iso, N3907,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45842.94902777778</v>
      </c>
      <c r="P3907" t="s">
        <v>17354</v>
      </c>
      <c r="Q3907" s="2">
        <f t="shared" ref="Q3907:Q3970" si="185">IF(P3907="", "", _xlfn.LET(
    _xlpm.iso, P3907,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45842.678796296299</v>
      </c>
      <c r="R3907" t="s">
        <v>17355</v>
      </c>
      <c r="S3907" t="s">
        <v>30</v>
      </c>
      <c r="T3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7" s="5">
        <f>IF(tb_ship[[#This Row],[current_status]]&lt;&gt;"DELIVERED", "",
  ABS(tb_ship[[#This Row],[Formated_actual_delivery_timestamp]] - tb_ship[[#This Row],[Formatted_estimated_delivery_timestamp]])
)</f>
        <v>0.27023148148145992</v>
      </c>
      <c r="X3907">
        <v>4</v>
      </c>
      <c r="Y3907">
        <v>2</v>
      </c>
      <c r="Z3907" t="b">
        <v>0</v>
      </c>
    </row>
    <row r="3908" spans="1:26" hidden="1" x14ac:dyDescent="0.25">
      <c r="A3908" t="s">
        <v>17356</v>
      </c>
      <c r="B3908" t="s">
        <v>99</v>
      </c>
      <c r="C3908" t="s">
        <v>43</v>
      </c>
      <c r="D3908" t="s">
        <v>24</v>
      </c>
      <c r="E3908" t="s">
        <v>24</v>
      </c>
      <c r="F3908" t="s">
        <v>1499</v>
      </c>
      <c r="G3908" t="s">
        <v>407</v>
      </c>
      <c r="H3908" t="s">
        <v>488</v>
      </c>
      <c r="I3908" t="b">
        <v>0</v>
      </c>
      <c r="J3908">
        <v>44.32</v>
      </c>
      <c r="K3908">
        <v>1799.44</v>
      </c>
      <c r="L3908" t="s">
        <v>17357</v>
      </c>
      <c r="M3908" s="2">
        <f t="shared" si="183"/>
        <v>45973.776388888895</v>
      </c>
      <c r="N3908" t="s">
        <v>17358</v>
      </c>
      <c r="O3908" s="2">
        <f t="shared" si="184"/>
        <v>45976.702407407407</v>
      </c>
      <c r="P3908" t="s">
        <v>17359</v>
      </c>
      <c r="Q3908" s="2">
        <f t="shared" si="185"/>
        <v>45976.668923611112</v>
      </c>
      <c r="R3908" t="s">
        <v>17360</v>
      </c>
      <c r="S3908" t="s">
        <v>30</v>
      </c>
      <c r="T39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8" s="5">
        <f>IF(tb_ship[[#This Row],[current_status]]&lt;&gt;"DELIVERED", "",
  ABS(tb_ship[[#This Row],[Formated_actual_delivery_timestamp]] - tb_ship[[#This Row],[Formatted_estimated_delivery_timestamp]])
)</f>
        <v>3.3483796294603962E-2</v>
      </c>
      <c r="X3908">
        <v>3</v>
      </c>
      <c r="Y3908">
        <v>1</v>
      </c>
      <c r="Z3908" t="b">
        <v>0</v>
      </c>
    </row>
    <row r="3909" spans="1:26" hidden="1" x14ac:dyDescent="0.25">
      <c r="A3909" t="s">
        <v>17361</v>
      </c>
      <c r="B3909" t="s">
        <v>58</v>
      </c>
      <c r="C3909" t="s">
        <v>43</v>
      </c>
      <c r="D3909" t="s">
        <v>173</v>
      </c>
      <c r="E3909" t="s">
        <v>52</v>
      </c>
      <c r="F3909" t="s">
        <v>291</v>
      </c>
      <c r="G3909" t="s">
        <v>4274</v>
      </c>
      <c r="H3909" t="s">
        <v>5902</v>
      </c>
      <c r="I3909" t="b">
        <v>0</v>
      </c>
      <c r="J3909">
        <v>10.5</v>
      </c>
      <c r="K3909">
        <v>604.46</v>
      </c>
      <c r="L3909" t="s">
        <v>17362</v>
      </c>
      <c r="M3909" s="2">
        <f t="shared" si="183"/>
        <v>46068.436111111114</v>
      </c>
      <c r="N3909" t="s">
        <v>17363</v>
      </c>
      <c r="O3909" s="2">
        <f t="shared" si="184"/>
        <v>46079.527592592596</v>
      </c>
      <c r="P3909" t="s">
        <v>17364</v>
      </c>
      <c r="Q3909" s="2">
        <f t="shared" si="185"/>
        <v>46078.657789351855</v>
      </c>
      <c r="R3909" t="s">
        <v>17365</v>
      </c>
      <c r="S3909" t="s">
        <v>30</v>
      </c>
      <c r="T39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09" s="5">
        <f>IF(tb_ship[[#This Row],[current_status]]&lt;&gt;"DELIVERED", "",
  ABS(tb_ship[[#This Row],[Formated_actual_delivery_timestamp]] - tb_ship[[#This Row],[Formatted_estimated_delivery_timestamp]])
)</f>
        <v>0.869803240741021</v>
      </c>
      <c r="X3909">
        <v>2</v>
      </c>
      <c r="Y3909">
        <v>5</v>
      </c>
      <c r="Z3909" t="b">
        <v>0</v>
      </c>
    </row>
    <row r="3910" spans="1:26" hidden="1" x14ac:dyDescent="0.25">
      <c r="A3910" t="s">
        <v>17366</v>
      </c>
      <c r="B3910" t="s">
        <v>203</v>
      </c>
      <c r="C3910" t="s">
        <v>51</v>
      </c>
      <c r="D3910" t="s">
        <v>24</v>
      </c>
      <c r="E3910" t="s">
        <v>52</v>
      </c>
      <c r="F3910" t="s">
        <v>35</v>
      </c>
      <c r="G3910" t="s">
        <v>76</v>
      </c>
      <c r="I3910" t="b">
        <v>1</v>
      </c>
      <c r="J3910">
        <v>93.2</v>
      </c>
      <c r="K3910">
        <v>403.7</v>
      </c>
      <c r="L3910" t="s">
        <v>17367</v>
      </c>
      <c r="M3910" s="2">
        <f t="shared" si="183"/>
        <v>45946.588888888895</v>
      </c>
      <c r="N3910" t="s">
        <v>17368</v>
      </c>
      <c r="O3910" s="2">
        <f t="shared" si="184"/>
        <v>45954.679814814815</v>
      </c>
      <c r="P3910" t="s">
        <v>17369</v>
      </c>
      <c r="Q3910" s="2">
        <f t="shared" si="185"/>
        <v>45955.065462962964</v>
      </c>
      <c r="R3910" t="s">
        <v>17369</v>
      </c>
      <c r="S3910" t="s">
        <v>30</v>
      </c>
      <c r="T39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10" s="5">
        <f>IF(tb_ship[[#This Row],[current_status]]&lt;&gt;"DELIVERED", "",
  ABS(tb_ship[[#This Row],[Formated_actual_delivery_timestamp]] - tb_ship[[#This Row],[Formatted_estimated_delivery_timestamp]])
)</f>
        <v>0.38564814814890269</v>
      </c>
      <c r="X3910">
        <v>2</v>
      </c>
      <c r="Y3910">
        <v>3</v>
      </c>
      <c r="Z3910" t="b">
        <v>0</v>
      </c>
    </row>
    <row r="3911" spans="1:26" hidden="1" x14ac:dyDescent="0.25">
      <c r="A3911" t="s">
        <v>17370</v>
      </c>
      <c r="B3911" t="s">
        <v>67</v>
      </c>
      <c r="C3911" t="s">
        <v>33</v>
      </c>
      <c r="D3911" t="s">
        <v>301</v>
      </c>
      <c r="E3911" t="s">
        <v>24</v>
      </c>
      <c r="F3911" t="s">
        <v>302</v>
      </c>
      <c r="G3911" t="s">
        <v>1499</v>
      </c>
      <c r="H3911" t="s">
        <v>303</v>
      </c>
      <c r="I3911" t="b">
        <v>1</v>
      </c>
      <c r="J3911">
        <v>10.48</v>
      </c>
      <c r="K3911">
        <v>426.57</v>
      </c>
      <c r="L3911" t="s">
        <v>17371</v>
      </c>
      <c r="M3911" s="2">
        <f t="shared" si="183"/>
        <v>45856.96597222222</v>
      </c>
      <c r="N3911" t="s">
        <v>17372</v>
      </c>
      <c r="O3911" s="2">
        <f t="shared" si="184"/>
        <v>45865.062777777777</v>
      </c>
      <c r="P3911" t="s">
        <v>17373</v>
      </c>
      <c r="Q3911" s="2">
        <f t="shared" si="185"/>
        <v>45865.471724537034</v>
      </c>
      <c r="R3911" t="s">
        <v>17373</v>
      </c>
      <c r="S3911" t="s">
        <v>30</v>
      </c>
      <c r="T39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11" s="5">
        <f>IF(tb_ship[[#This Row],[current_status]]&lt;&gt;"DELIVERED", "",
  ABS(tb_ship[[#This Row],[Formated_actual_delivery_timestamp]] - tb_ship[[#This Row],[Formatted_estimated_delivery_timestamp]])
)</f>
        <v>0.40894675925665069</v>
      </c>
      <c r="X3911">
        <v>2</v>
      </c>
      <c r="Y3911">
        <v>5</v>
      </c>
      <c r="Z3911" t="b">
        <v>0</v>
      </c>
    </row>
    <row r="3912" spans="1:26" hidden="1" x14ac:dyDescent="0.25">
      <c r="A3912" t="s">
        <v>17374</v>
      </c>
      <c r="B3912" t="s">
        <v>67</v>
      </c>
      <c r="D3912" t="s">
        <v>24</v>
      </c>
      <c r="E3912" t="s">
        <v>44</v>
      </c>
      <c r="F3912" t="s">
        <v>128</v>
      </c>
      <c r="G3912" t="s">
        <v>369</v>
      </c>
      <c r="H3912" t="s">
        <v>735</v>
      </c>
      <c r="I3912" t="b">
        <v>1</v>
      </c>
      <c r="J3912">
        <v>15.71</v>
      </c>
      <c r="K3912">
        <v>394.47</v>
      </c>
      <c r="L3912" t="s">
        <v>17375</v>
      </c>
      <c r="M3912" s="2">
        <f t="shared" si="183"/>
        <v>45888.759027777778</v>
      </c>
      <c r="N3912" t="s">
        <v>17376</v>
      </c>
      <c r="O3912" s="2">
        <f t="shared" si="184"/>
        <v>45901.892407407409</v>
      </c>
      <c r="P3912" t="s">
        <v>17377</v>
      </c>
      <c r="Q3912" s="2">
        <f t="shared" si="185"/>
        <v>45902.405428240745</v>
      </c>
      <c r="R3912" t="s">
        <v>17377</v>
      </c>
      <c r="S3912" t="s">
        <v>30</v>
      </c>
      <c r="T39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12" s="5">
        <f>IF(tb_ship[[#This Row],[current_status]]&lt;&gt;"DELIVERED", "",
  ABS(tb_ship[[#This Row],[Formated_actual_delivery_timestamp]] - tb_ship[[#This Row],[Formatted_estimated_delivery_timestamp]])
)</f>
        <v>0.51302083333575865</v>
      </c>
      <c r="X3912">
        <v>1</v>
      </c>
      <c r="Y3912">
        <v>5</v>
      </c>
      <c r="Z3912" t="b">
        <v>0</v>
      </c>
    </row>
    <row r="3913" spans="1:26" hidden="1" x14ac:dyDescent="0.25">
      <c r="A3913" t="s">
        <v>17378</v>
      </c>
      <c r="B3913" t="s">
        <v>67</v>
      </c>
      <c r="C3913" t="s">
        <v>43</v>
      </c>
      <c r="D3913" t="s">
        <v>24</v>
      </c>
      <c r="E3913" t="s">
        <v>24</v>
      </c>
      <c r="F3913" t="s">
        <v>196</v>
      </c>
      <c r="G3913" t="s">
        <v>249</v>
      </c>
      <c r="H3913" t="s">
        <v>152</v>
      </c>
      <c r="I3913" t="b">
        <v>0</v>
      </c>
      <c r="J3913">
        <v>2.2999999999999998</v>
      </c>
      <c r="K3913">
        <v>60.44</v>
      </c>
      <c r="L3913" t="s">
        <v>17379</v>
      </c>
      <c r="M3913" s="2">
        <f t="shared" si="183"/>
        <v>45920.555555555555</v>
      </c>
      <c r="N3913" t="s">
        <v>17380</v>
      </c>
      <c r="O3913" s="2">
        <f t="shared" si="184"/>
        <v>45924.698055555556</v>
      </c>
      <c r="Q3913" s="2" t="str">
        <f t="shared" si="185"/>
        <v/>
      </c>
      <c r="R3913" t="s">
        <v>17381</v>
      </c>
      <c r="S3913" t="s">
        <v>140</v>
      </c>
      <c r="T39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13" s="5" t="str">
        <f>IF(tb_ship[[#This Row],[current_status]]&lt;&gt;"DELIVERED", "",
  ABS(tb_ship[[#This Row],[Formated_actual_delivery_timestamp]] - tb_ship[[#This Row],[Formatted_estimated_delivery_timestamp]])
)</f>
        <v/>
      </c>
      <c r="V3913" t="s">
        <v>1798</v>
      </c>
      <c r="X3913">
        <v>7</v>
      </c>
      <c r="Y3913">
        <v>1</v>
      </c>
      <c r="Z3913" t="b">
        <v>1</v>
      </c>
    </row>
    <row r="3914" spans="1:26" hidden="1" x14ac:dyDescent="0.25">
      <c r="A3914" t="s">
        <v>17382</v>
      </c>
      <c r="B3914" t="s">
        <v>83</v>
      </c>
      <c r="C3914" t="s">
        <v>33</v>
      </c>
      <c r="D3914" t="s">
        <v>52</v>
      </c>
      <c r="E3914" t="s">
        <v>24</v>
      </c>
      <c r="F3914" t="s">
        <v>53</v>
      </c>
      <c r="G3914" t="s">
        <v>68</v>
      </c>
      <c r="H3914" t="s">
        <v>1024</v>
      </c>
      <c r="I3914" t="b">
        <v>1</v>
      </c>
      <c r="J3914">
        <v>24.33</v>
      </c>
      <c r="K3914">
        <v>1313.21</v>
      </c>
      <c r="L3914" t="s">
        <v>17383</v>
      </c>
      <c r="M3914" s="2">
        <f t="shared" si="183"/>
        <v>45924.531944444447</v>
      </c>
      <c r="N3914" t="s">
        <v>17384</v>
      </c>
      <c r="O3914" s="2">
        <f t="shared" si="184"/>
        <v>45930.768564814818</v>
      </c>
      <c r="P3914" t="s">
        <v>17385</v>
      </c>
      <c r="Q3914" s="2">
        <f t="shared" si="185"/>
        <v>45930.722662037042</v>
      </c>
      <c r="R3914" t="s">
        <v>17385</v>
      </c>
      <c r="S3914" t="s">
        <v>30</v>
      </c>
      <c r="T39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14" s="5">
        <f>IF(tb_ship[[#This Row],[current_status]]&lt;&gt;"DELIVERED", "",
  ABS(tb_ship[[#This Row],[Formated_actual_delivery_timestamp]] - tb_ship[[#This Row],[Formatted_estimated_delivery_timestamp]])
)</f>
        <v>4.5902777776063886E-2</v>
      </c>
      <c r="X3914">
        <v>2</v>
      </c>
      <c r="Y3914">
        <v>2</v>
      </c>
      <c r="Z3914" t="b">
        <v>0</v>
      </c>
    </row>
    <row r="3915" spans="1:26" hidden="1" x14ac:dyDescent="0.25">
      <c r="A3915" t="s">
        <v>17386</v>
      </c>
      <c r="B3915" t="s">
        <v>203</v>
      </c>
      <c r="C3915" t="s">
        <v>33</v>
      </c>
      <c r="D3915" t="s">
        <v>34</v>
      </c>
      <c r="E3915" t="s">
        <v>24</v>
      </c>
      <c r="F3915" t="s">
        <v>3266</v>
      </c>
      <c r="G3915" t="s">
        <v>273</v>
      </c>
      <c r="H3915" t="s">
        <v>771</v>
      </c>
      <c r="I3915" t="b">
        <v>1</v>
      </c>
      <c r="J3915">
        <v>25.79</v>
      </c>
      <c r="K3915">
        <v>139.88999999999999</v>
      </c>
      <c r="L3915" t="s">
        <v>17387</v>
      </c>
      <c r="M3915" s="2">
        <f t="shared" si="183"/>
        <v>45972.353472222225</v>
      </c>
      <c r="N3915" t="s">
        <v>17388</v>
      </c>
      <c r="O3915" s="2">
        <f t="shared" si="184"/>
        <v>45981.091527777775</v>
      </c>
      <c r="P3915" t="s">
        <v>17389</v>
      </c>
      <c r="Q3915" s="2">
        <f t="shared" si="185"/>
        <v>45981.034618055557</v>
      </c>
      <c r="R3915" t="s">
        <v>17390</v>
      </c>
      <c r="S3915" t="s">
        <v>30</v>
      </c>
      <c r="T39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15" s="5">
        <f>IF(tb_ship[[#This Row],[current_status]]&lt;&gt;"DELIVERED", "",
  ABS(tb_ship[[#This Row],[Formated_actual_delivery_timestamp]] - tb_ship[[#This Row],[Formatted_estimated_delivery_timestamp]])
)</f>
        <v>5.690972221782431E-2</v>
      </c>
      <c r="X3915">
        <v>1</v>
      </c>
      <c r="Y3915">
        <v>5</v>
      </c>
      <c r="Z3915" t="b">
        <v>0</v>
      </c>
    </row>
    <row r="3916" spans="1:26" hidden="1" x14ac:dyDescent="0.25">
      <c r="A3916" t="s">
        <v>17391</v>
      </c>
      <c r="B3916" t="s">
        <v>32</v>
      </c>
      <c r="C3916" t="s">
        <v>33</v>
      </c>
      <c r="D3916" t="s">
        <v>44</v>
      </c>
      <c r="E3916" t="s">
        <v>764</v>
      </c>
      <c r="F3916" t="s">
        <v>109</v>
      </c>
      <c r="G3916" t="s">
        <v>128</v>
      </c>
      <c r="H3916" t="s">
        <v>181</v>
      </c>
      <c r="I3916" t="b">
        <v>1</v>
      </c>
      <c r="J3916">
        <v>4.24</v>
      </c>
      <c r="K3916">
        <v>120.5</v>
      </c>
      <c r="L3916" t="s">
        <v>17392</v>
      </c>
      <c r="M3916" s="2">
        <f t="shared" si="183"/>
        <v>45876.177777777775</v>
      </c>
      <c r="N3916" t="s">
        <v>17393</v>
      </c>
      <c r="O3916" s="2">
        <f t="shared" si="184"/>
        <v>45880.747557870367</v>
      </c>
      <c r="P3916" t="s">
        <v>17394</v>
      </c>
      <c r="Q3916" s="2">
        <f t="shared" si="185"/>
        <v>45881.083726851852</v>
      </c>
      <c r="R3916" t="s">
        <v>17395</v>
      </c>
      <c r="S3916" t="s">
        <v>30</v>
      </c>
      <c r="T39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16" s="5">
        <f>IF(tb_ship[[#This Row],[current_status]]&lt;&gt;"DELIVERED", "",
  ABS(tb_ship[[#This Row],[Formated_actual_delivery_timestamp]] - tb_ship[[#This Row],[Formatted_estimated_delivery_timestamp]])
)</f>
        <v>0.33616898148466134</v>
      </c>
      <c r="X3916">
        <v>2</v>
      </c>
      <c r="Y3916">
        <v>5</v>
      </c>
      <c r="Z3916" t="b">
        <v>0</v>
      </c>
    </row>
    <row r="3917" spans="1:26" hidden="1" x14ac:dyDescent="0.25">
      <c r="A3917" t="s">
        <v>17396</v>
      </c>
      <c r="B3917" t="s">
        <v>660</v>
      </c>
      <c r="C3917" t="s">
        <v>33</v>
      </c>
      <c r="D3917" t="s">
        <v>228</v>
      </c>
      <c r="E3917" t="s">
        <v>34</v>
      </c>
      <c r="F3917" t="s">
        <v>229</v>
      </c>
      <c r="G3917" t="s">
        <v>745</v>
      </c>
      <c r="I3917" t="b">
        <v>1</v>
      </c>
      <c r="J3917">
        <v>5.99</v>
      </c>
      <c r="K3917">
        <v>115.83</v>
      </c>
      <c r="L3917" t="s">
        <v>17397</v>
      </c>
      <c r="M3917" s="2">
        <f t="shared" si="183"/>
        <v>45937.061111111107</v>
      </c>
      <c r="N3917" t="s">
        <v>17398</v>
      </c>
      <c r="O3917" s="2">
        <f t="shared" si="184"/>
        <v>45943.953784722216</v>
      </c>
      <c r="P3917" t="s">
        <v>17399</v>
      </c>
      <c r="Q3917" s="2">
        <f t="shared" si="185"/>
        <v>45943.942303240736</v>
      </c>
      <c r="R3917" t="s">
        <v>17399</v>
      </c>
      <c r="S3917" t="s">
        <v>30</v>
      </c>
      <c r="T39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17" s="5">
        <f>IF(tb_ship[[#This Row],[current_status]]&lt;&gt;"DELIVERED", "",
  ABS(tb_ship[[#This Row],[Formated_actual_delivery_timestamp]] - tb_ship[[#This Row],[Formatted_estimated_delivery_timestamp]])
)</f>
        <v>1.1481481480586808E-2</v>
      </c>
      <c r="X3917">
        <v>1</v>
      </c>
      <c r="Y3917">
        <v>2</v>
      </c>
      <c r="Z3917" t="b">
        <v>0</v>
      </c>
    </row>
    <row r="3918" spans="1:26" hidden="1" x14ac:dyDescent="0.25">
      <c r="A3918" t="s">
        <v>17400</v>
      </c>
      <c r="B3918" t="s">
        <v>203</v>
      </c>
      <c r="C3918" t="s">
        <v>33</v>
      </c>
      <c r="D3918" t="s">
        <v>301</v>
      </c>
      <c r="E3918" t="s">
        <v>24</v>
      </c>
      <c r="F3918" t="s">
        <v>987</v>
      </c>
      <c r="G3918" t="s">
        <v>1704</v>
      </c>
      <c r="H3918" t="s">
        <v>303</v>
      </c>
      <c r="I3918" t="b">
        <v>1</v>
      </c>
      <c r="J3918">
        <v>7.54</v>
      </c>
      <c r="K3918">
        <v>262.58</v>
      </c>
      <c r="L3918" t="s">
        <v>17401</v>
      </c>
      <c r="M3918" s="2">
        <f t="shared" si="183"/>
        <v>45848.560416666667</v>
      </c>
      <c r="N3918" t="s">
        <v>17402</v>
      </c>
      <c r="O3918" s="2">
        <f t="shared" si="184"/>
        <v>45856.526284722226</v>
      </c>
      <c r="P3918" t="s">
        <v>17403</v>
      </c>
      <c r="Q3918" s="2">
        <f t="shared" si="185"/>
        <v>45856.378587962965</v>
      </c>
      <c r="R3918" t="s">
        <v>17404</v>
      </c>
      <c r="S3918" t="s">
        <v>30</v>
      </c>
      <c r="T39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18" s="5">
        <f>IF(tb_ship[[#This Row],[current_status]]&lt;&gt;"DELIVERED", "",
  ABS(tb_ship[[#This Row],[Formated_actual_delivery_timestamp]] - tb_ship[[#This Row],[Formatted_estimated_delivery_timestamp]])
)</f>
        <v>0.14769675926072523</v>
      </c>
      <c r="X3918">
        <v>3</v>
      </c>
      <c r="Y3918">
        <v>2</v>
      </c>
      <c r="Z3918" t="b">
        <v>0</v>
      </c>
    </row>
    <row r="3919" spans="1:26" hidden="1" x14ac:dyDescent="0.25">
      <c r="A3919" t="s">
        <v>17405</v>
      </c>
      <c r="B3919" t="s">
        <v>755</v>
      </c>
      <c r="C3919" t="s">
        <v>494</v>
      </c>
      <c r="D3919" t="s">
        <v>301</v>
      </c>
      <c r="E3919" t="s">
        <v>24</v>
      </c>
      <c r="F3919" t="s">
        <v>302</v>
      </c>
      <c r="G3919" t="s">
        <v>25</v>
      </c>
      <c r="H3919" t="s">
        <v>1922</v>
      </c>
      <c r="I3919" t="b">
        <v>1</v>
      </c>
      <c r="J3919">
        <v>6.43</v>
      </c>
      <c r="K3919">
        <v>340.75</v>
      </c>
      <c r="L3919" t="s">
        <v>17406</v>
      </c>
      <c r="M3919" s="2">
        <f t="shared" si="183"/>
        <v>45961.756249999999</v>
      </c>
      <c r="N3919" t="s">
        <v>17407</v>
      </c>
      <c r="O3919" s="2">
        <f t="shared" si="184"/>
        <v>45968.506724537037</v>
      </c>
      <c r="P3919" t="s">
        <v>17408</v>
      </c>
      <c r="Q3919" s="2">
        <f t="shared" si="185"/>
        <v>45968.431770833333</v>
      </c>
      <c r="R3919" t="s">
        <v>17408</v>
      </c>
      <c r="S3919" t="s">
        <v>30</v>
      </c>
      <c r="T39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19" s="5">
        <f>IF(tb_ship[[#This Row],[current_status]]&lt;&gt;"DELIVERED", "",
  ABS(tb_ship[[#This Row],[Formated_actual_delivery_timestamp]] - tb_ship[[#This Row],[Formatted_estimated_delivery_timestamp]])
)</f>
        <v>7.4953703704522923E-2</v>
      </c>
      <c r="X3919">
        <v>2</v>
      </c>
      <c r="Y3919">
        <v>4</v>
      </c>
      <c r="Z3919" t="b">
        <v>0</v>
      </c>
    </row>
    <row r="3920" spans="1:26" hidden="1" x14ac:dyDescent="0.25">
      <c r="A3920" t="s">
        <v>17409</v>
      </c>
      <c r="B3920" t="s">
        <v>955</v>
      </c>
      <c r="C3920" t="s">
        <v>33</v>
      </c>
      <c r="D3920" t="s">
        <v>24</v>
      </c>
      <c r="E3920" t="s">
        <v>24</v>
      </c>
      <c r="F3920" t="s">
        <v>1704</v>
      </c>
      <c r="G3920" t="s">
        <v>249</v>
      </c>
      <c r="I3920" t="b">
        <v>0</v>
      </c>
      <c r="J3920">
        <v>20.8</v>
      </c>
      <c r="K3920">
        <v>362.64</v>
      </c>
      <c r="L3920" t="s">
        <v>17410</v>
      </c>
      <c r="M3920" s="2">
        <f t="shared" si="183"/>
        <v>45861.006250000006</v>
      </c>
      <c r="N3920" t="s">
        <v>17411</v>
      </c>
      <c r="O3920" s="2">
        <f t="shared" si="184"/>
        <v>45862.741793981484</v>
      </c>
      <c r="P3920" t="s">
        <v>17412</v>
      </c>
      <c r="Q3920" s="2">
        <f t="shared" si="185"/>
        <v>45863.237233796295</v>
      </c>
      <c r="R3920" t="s">
        <v>17412</v>
      </c>
      <c r="S3920" t="s">
        <v>30</v>
      </c>
      <c r="T39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20" s="5">
        <f>IF(tb_ship[[#This Row],[current_status]]&lt;&gt;"DELIVERED", "",
  ABS(tb_ship[[#This Row],[Formated_actual_delivery_timestamp]] - tb_ship[[#This Row],[Formatted_estimated_delivery_timestamp]])
)</f>
        <v>0.49543981481110677</v>
      </c>
      <c r="X3920">
        <v>2</v>
      </c>
      <c r="Y3920">
        <v>2</v>
      </c>
      <c r="Z3920" t="b">
        <v>0</v>
      </c>
    </row>
    <row r="3921" spans="1:26" hidden="1" x14ac:dyDescent="0.25">
      <c r="A3921" t="s">
        <v>17413</v>
      </c>
      <c r="B3921" t="s">
        <v>279</v>
      </c>
      <c r="C3921" t="s">
        <v>43</v>
      </c>
      <c r="D3921" t="s">
        <v>44</v>
      </c>
      <c r="E3921" t="s">
        <v>24</v>
      </c>
      <c r="F3921" t="s">
        <v>117</v>
      </c>
      <c r="G3921" t="s">
        <v>68</v>
      </c>
      <c r="H3921" t="s">
        <v>181</v>
      </c>
      <c r="I3921" t="b">
        <v>1</v>
      </c>
      <c r="J3921">
        <v>17.14</v>
      </c>
      <c r="K3921">
        <v>718.56</v>
      </c>
      <c r="L3921" t="s">
        <v>17414</v>
      </c>
      <c r="M3921" s="2">
        <f t="shared" si="183"/>
        <v>45862.471527777772</v>
      </c>
      <c r="N3921" t="s">
        <v>17415</v>
      </c>
      <c r="O3921" s="2">
        <f t="shared" si="184"/>
        <v>45875.878668981481</v>
      </c>
      <c r="P3921" t="s">
        <v>17416</v>
      </c>
      <c r="Q3921" s="2">
        <f t="shared" si="185"/>
        <v>45875.455706018518</v>
      </c>
      <c r="R3921" t="s">
        <v>17417</v>
      </c>
      <c r="S3921" t="s">
        <v>30</v>
      </c>
      <c r="T39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21" s="5">
        <f>IF(tb_ship[[#This Row],[current_status]]&lt;&gt;"DELIVERED", "",
  ABS(tb_ship[[#This Row],[Formated_actual_delivery_timestamp]] - tb_ship[[#This Row],[Formatted_estimated_delivery_timestamp]])
)</f>
        <v>0.42296296296262881</v>
      </c>
      <c r="X3921">
        <v>3</v>
      </c>
      <c r="Y3921">
        <v>4</v>
      </c>
      <c r="Z3921" t="b">
        <v>0</v>
      </c>
    </row>
    <row r="3922" spans="1:26" hidden="1" x14ac:dyDescent="0.25">
      <c r="A3922" t="s">
        <v>17418</v>
      </c>
      <c r="B3922" t="s">
        <v>32</v>
      </c>
      <c r="C3922" t="s">
        <v>33</v>
      </c>
      <c r="D3922" t="s">
        <v>24</v>
      </c>
      <c r="E3922" t="s">
        <v>44</v>
      </c>
      <c r="F3922" t="s">
        <v>189</v>
      </c>
      <c r="G3922" t="s">
        <v>135</v>
      </c>
      <c r="H3922" t="s">
        <v>735</v>
      </c>
      <c r="I3922" t="b">
        <v>0</v>
      </c>
      <c r="J3922">
        <v>10.66</v>
      </c>
      <c r="K3922">
        <v>660.6</v>
      </c>
      <c r="L3922" t="s">
        <v>17419</v>
      </c>
      <c r="M3922" s="2">
        <f t="shared" si="183"/>
        <v>45905.874305555561</v>
      </c>
      <c r="N3922" t="s">
        <v>17420</v>
      </c>
      <c r="O3922" s="2">
        <f t="shared" si="184"/>
        <v>45913.486655092594</v>
      </c>
      <c r="P3922" t="s">
        <v>17421</v>
      </c>
      <c r="Q3922" s="2">
        <f t="shared" si="185"/>
        <v>45913.489097222227</v>
      </c>
      <c r="R3922" t="s">
        <v>17421</v>
      </c>
      <c r="S3922" t="s">
        <v>30</v>
      </c>
      <c r="T39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22" s="5">
        <f>IF(tb_ship[[#This Row],[current_status]]&lt;&gt;"DELIVERED", "",
  ABS(tb_ship[[#This Row],[Formated_actual_delivery_timestamp]] - tb_ship[[#This Row],[Formatted_estimated_delivery_timestamp]])
)</f>
        <v>2.4421296329819597E-3</v>
      </c>
      <c r="X3922">
        <v>3</v>
      </c>
      <c r="Y3922">
        <v>2</v>
      </c>
      <c r="Z3922" t="b">
        <v>0</v>
      </c>
    </row>
    <row r="3923" spans="1:26" hidden="1" x14ac:dyDescent="0.25">
      <c r="A3923" t="s">
        <v>17422</v>
      </c>
      <c r="B3923" t="s">
        <v>279</v>
      </c>
      <c r="D3923" t="s">
        <v>24</v>
      </c>
      <c r="E3923" t="s">
        <v>44</v>
      </c>
      <c r="F3923" t="s">
        <v>189</v>
      </c>
      <c r="G3923" t="s">
        <v>109</v>
      </c>
      <c r="H3923" t="s">
        <v>4417</v>
      </c>
      <c r="I3923" t="b">
        <v>1</v>
      </c>
      <c r="J3923">
        <v>5.21</v>
      </c>
      <c r="K3923">
        <v>273.97000000000003</v>
      </c>
      <c r="L3923" t="s">
        <v>17423</v>
      </c>
      <c r="M3923" s="2">
        <f t="shared" si="183"/>
        <v>46080.65625</v>
      </c>
      <c r="N3923" t="s">
        <v>17424</v>
      </c>
      <c r="O3923" s="2">
        <f t="shared" si="184"/>
        <v>46086.927465277775</v>
      </c>
      <c r="Q3923" s="2" t="str">
        <f t="shared" si="185"/>
        <v/>
      </c>
      <c r="R3923" t="s">
        <v>17425</v>
      </c>
      <c r="S3923" t="s">
        <v>114</v>
      </c>
      <c r="T39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23" s="5" t="str">
        <f>IF(tb_ship[[#This Row],[current_status]]&lt;&gt;"DELIVERED", "",
  ABS(tb_ship[[#This Row],[Formated_actual_delivery_timestamp]] - tb_ship[[#This Row],[Formatted_estimated_delivery_timestamp]])
)</f>
        <v/>
      </c>
      <c r="X3923">
        <v>3</v>
      </c>
      <c r="Y3923">
        <v>4</v>
      </c>
      <c r="Z3923" t="b">
        <v>0</v>
      </c>
    </row>
    <row r="3924" spans="1:26" hidden="1" x14ac:dyDescent="0.25">
      <c r="A3924" t="s">
        <v>17426</v>
      </c>
      <c r="B3924" t="s">
        <v>203</v>
      </c>
      <c r="C3924" t="s">
        <v>33</v>
      </c>
      <c r="D3924" t="s">
        <v>52</v>
      </c>
      <c r="E3924" t="s">
        <v>59</v>
      </c>
      <c r="F3924" t="s">
        <v>422</v>
      </c>
      <c r="G3924" t="s">
        <v>471</v>
      </c>
      <c r="H3924" t="s">
        <v>314</v>
      </c>
      <c r="I3924" t="b">
        <v>0</v>
      </c>
      <c r="J3924">
        <v>13.98</v>
      </c>
      <c r="K3924">
        <v>417.87</v>
      </c>
      <c r="L3924" t="s">
        <v>17427</v>
      </c>
      <c r="M3924" s="2">
        <f t="shared" si="183"/>
        <v>45938.615277777782</v>
      </c>
      <c r="N3924" t="s">
        <v>17428</v>
      </c>
      <c r="O3924" s="2">
        <f t="shared" si="184"/>
        <v>45946.145486111112</v>
      </c>
      <c r="P3924" t="s">
        <v>17429</v>
      </c>
      <c r="Q3924" s="2">
        <f t="shared" si="185"/>
        <v>45945.971631944449</v>
      </c>
      <c r="R3924" t="s">
        <v>17429</v>
      </c>
      <c r="S3924" t="s">
        <v>30</v>
      </c>
      <c r="T39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24" s="5">
        <f>IF(tb_ship[[#This Row],[current_status]]&lt;&gt;"DELIVERED", "",
  ABS(tb_ship[[#This Row],[Formated_actual_delivery_timestamp]] - tb_ship[[#This Row],[Formatted_estimated_delivery_timestamp]])
)</f>
        <v>0.17385416666365927</v>
      </c>
      <c r="X3924">
        <v>2</v>
      </c>
      <c r="Y3924">
        <v>3</v>
      </c>
      <c r="Z3924" t="b">
        <v>0</v>
      </c>
    </row>
    <row r="3925" spans="1:26" hidden="1" x14ac:dyDescent="0.25">
      <c r="A3925" t="s">
        <v>17430</v>
      </c>
      <c r="B3925" t="s">
        <v>67</v>
      </c>
      <c r="C3925" t="s">
        <v>51</v>
      </c>
      <c r="D3925" t="s">
        <v>59</v>
      </c>
      <c r="E3925" t="s">
        <v>52</v>
      </c>
      <c r="F3925" t="s">
        <v>61</v>
      </c>
      <c r="G3925" t="s">
        <v>422</v>
      </c>
      <c r="H3925" t="s">
        <v>2071</v>
      </c>
      <c r="I3925" t="b">
        <v>0</v>
      </c>
      <c r="J3925">
        <v>4.24</v>
      </c>
      <c r="K3925">
        <v>207.58</v>
      </c>
      <c r="L3925" t="s">
        <v>17431</v>
      </c>
      <c r="M3925" s="2">
        <f t="shared" si="183"/>
        <v>45975.577777777777</v>
      </c>
      <c r="N3925" t="s">
        <v>17432</v>
      </c>
      <c r="O3925" s="2">
        <f t="shared" si="184"/>
        <v>45981.130289351851</v>
      </c>
      <c r="Q3925" s="2" t="str">
        <f t="shared" si="185"/>
        <v/>
      </c>
      <c r="R3925" t="s">
        <v>17433</v>
      </c>
      <c r="S3925" t="s">
        <v>673</v>
      </c>
      <c r="T39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25" s="5" t="str">
        <f>IF(tb_ship[[#This Row],[current_status]]&lt;&gt;"DELIVERED", "",
  ABS(tb_ship[[#This Row],[Formated_actual_delivery_timestamp]] - tb_ship[[#This Row],[Formatted_estimated_delivery_timestamp]])
)</f>
        <v/>
      </c>
      <c r="V3925" t="s">
        <v>141</v>
      </c>
      <c r="X3925">
        <v>5</v>
      </c>
      <c r="Y3925">
        <v>4</v>
      </c>
      <c r="Z3925" t="b">
        <v>1</v>
      </c>
    </row>
    <row r="3926" spans="1:26" hidden="1" x14ac:dyDescent="0.25">
      <c r="A3926" t="s">
        <v>17434</v>
      </c>
      <c r="B3926" t="s">
        <v>1362</v>
      </c>
      <c r="C3926" t="s">
        <v>43</v>
      </c>
      <c r="D3926" t="s">
        <v>52</v>
      </c>
      <c r="E3926" t="s">
        <v>173</v>
      </c>
      <c r="F3926" t="s">
        <v>76</v>
      </c>
      <c r="G3926" t="s">
        <v>460</v>
      </c>
      <c r="H3926" t="s">
        <v>945</v>
      </c>
      <c r="I3926" t="b">
        <v>0</v>
      </c>
      <c r="J3926">
        <v>26.62</v>
      </c>
      <c r="K3926">
        <v>885.3</v>
      </c>
      <c r="L3926" t="s">
        <v>17435</v>
      </c>
      <c r="M3926" s="2">
        <f t="shared" si="183"/>
        <v>46045.635416666672</v>
      </c>
      <c r="N3926" t="s">
        <v>17436</v>
      </c>
      <c r="O3926" s="2">
        <f t="shared" si="184"/>
        <v>46057.947442129633</v>
      </c>
      <c r="P3926" t="s">
        <v>17437</v>
      </c>
      <c r="Q3926" s="2">
        <f t="shared" si="185"/>
        <v>46058.319016203706</v>
      </c>
      <c r="R3926" t="s">
        <v>17437</v>
      </c>
      <c r="S3926" t="s">
        <v>30</v>
      </c>
      <c r="T39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26" s="5">
        <f>IF(tb_ship[[#This Row],[current_status]]&lt;&gt;"DELIVERED", "",
  ABS(tb_ship[[#This Row],[Formated_actual_delivery_timestamp]] - tb_ship[[#This Row],[Formatted_estimated_delivery_timestamp]])
)</f>
        <v>0.37157407407357823</v>
      </c>
      <c r="X3926">
        <v>2</v>
      </c>
      <c r="Y3926">
        <v>48</v>
      </c>
      <c r="Z3926" t="b">
        <v>0</v>
      </c>
    </row>
    <row r="3927" spans="1:26" hidden="1" x14ac:dyDescent="0.25">
      <c r="A3927" t="s">
        <v>17438</v>
      </c>
      <c r="B3927" t="s">
        <v>203</v>
      </c>
      <c r="C3927" t="s">
        <v>33</v>
      </c>
      <c r="D3927" t="s">
        <v>24</v>
      </c>
      <c r="E3927" t="s">
        <v>24</v>
      </c>
      <c r="F3927" t="s">
        <v>196</v>
      </c>
      <c r="G3927" t="s">
        <v>68</v>
      </c>
      <c r="H3927" t="s">
        <v>152</v>
      </c>
      <c r="I3927" t="b">
        <v>0</v>
      </c>
      <c r="J3927">
        <v>46.91</v>
      </c>
      <c r="K3927">
        <v>1194.77</v>
      </c>
      <c r="L3927" t="s">
        <v>17439</v>
      </c>
      <c r="M3927" s="2">
        <f t="shared" si="183"/>
        <v>45829.838194444448</v>
      </c>
      <c r="N3927" t="s">
        <v>17440</v>
      </c>
      <c r="O3927" s="2">
        <f t="shared" si="184"/>
        <v>45832.602395833339</v>
      </c>
      <c r="Q3927" s="2" t="str">
        <f t="shared" si="185"/>
        <v/>
      </c>
      <c r="R3927" t="s">
        <v>17441</v>
      </c>
      <c r="S3927" t="s">
        <v>140</v>
      </c>
      <c r="T39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27" s="5" t="str">
        <f>IF(tb_ship[[#This Row],[current_status]]&lt;&gt;"DELIVERED", "",
  ABS(tb_ship[[#This Row],[Formated_actual_delivery_timestamp]] - tb_ship[[#This Row],[Formatted_estimated_delivery_timestamp]])
)</f>
        <v/>
      </c>
      <c r="V3927" t="s">
        <v>17442</v>
      </c>
      <c r="W3927" t="s">
        <v>674</v>
      </c>
      <c r="X3927">
        <v>8</v>
      </c>
      <c r="Y3927">
        <v>1</v>
      </c>
      <c r="Z3927" t="b">
        <v>1</v>
      </c>
    </row>
    <row r="3928" spans="1:26" hidden="1" x14ac:dyDescent="0.25">
      <c r="A3928" t="s">
        <v>17443</v>
      </c>
      <c r="B3928" t="s">
        <v>125</v>
      </c>
      <c r="C3928" t="s">
        <v>33</v>
      </c>
      <c r="D3928" t="s">
        <v>52</v>
      </c>
      <c r="E3928" t="s">
        <v>59</v>
      </c>
      <c r="F3928" t="s">
        <v>422</v>
      </c>
      <c r="G3928" t="s">
        <v>313</v>
      </c>
      <c r="H3928" t="s">
        <v>314</v>
      </c>
      <c r="I3928" t="b">
        <v>0</v>
      </c>
      <c r="J3928">
        <v>10.4</v>
      </c>
      <c r="K3928">
        <v>992.63</v>
      </c>
      <c r="L3928" t="s">
        <v>17444</v>
      </c>
      <c r="M3928" s="2">
        <f t="shared" si="183"/>
        <v>45883.330555555556</v>
      </c>
      <c r="N3928" t="s">
        <v>17445</v>
      </c>
      <c r="O3928" s="2">
        <f t="shared" si="184"/>
        <v>45890.296423611115</v>
      </c>
      <c r="P3928" t="s">
        <v>17446</v>
      </c>
      <c r="Q3928" s="2">
        <f t="shared" si="185"/>
        <v>45890.138344907413</v>
      </c>
      <c r="R3928" t="s">
        <v>17446</v>
      </c>
      <c r="S3928" t="s">
        <v>30</v>
      </c>
      <c r="T39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28" s="5">
        <f>IF(tb_ship[[#This Row],[current_status]]&lt;&gt;"DELIVERED", "",
  ABS(tb_ship[[#This Row],[Formated_actual_delivery_timestamp]] - tb_ship[[#This Row],[Formatted_estimated_delivery_timestamp]])
)</f>
        <v>0.15807870370190358</v>
      </c>
      <c r="X3928">
        <v>2</v>
      </c>
      <c r="Y3928">
        <v>5</v>
      </c>
      <c r="Z3928" t="b">
        <v>0</v>
      </c>
    </row>
    <row r="3929" spans="1:26" hidden="1" x14ac:dyDescent="0.25">
      <c r="A3929" t="s">
        <v>17447</v>
      </c>
      <c r="B3929" t="s">
        <v>402</v>
      </c>
      <c r="C3929" t="s">
        <v>23</v>
      </c>
      <c r="D3929" t="s">
        <v>34</v>
      </c>
      <c r="E3929" t="s">
        <v>24</v>
      </c>
      <c r="F3929" t="s">
        <v>36</v>
      </c>
      <c r="G3929" t="s">
        <v>68</v>
      </c>
      <c r="H3929" t="s">
        <v>319</v>
      </c>
      <c r="I3929" t="b">
        <v>1</v>
      </c>
      <c r="J3929">
        <v>10.76</v>
      </c>
      <c r="K3929">
        <v>465.66</v>
      </c>
      <c r="L3929" t="s">
        <v>17448</v>
      </c>
      <c r="M3929" s="2">
        <f t="shared" si="183"/>
        <v>45893.56527777778</v>
      </c>
      <c r="N3929" t="s">
        <v>17449</v>
      </c>
      <c r="O3929" s="2">
        <f t="shared" si="184"/>
        <v>45896.0625</v>
      </c>
      <c r="P3929" t="s">
        <v>17450</v>
      </c>
      <c r="Q3929" s="2">
        <f t="shared" si="185"/>
        <v>45896.138344907406</v>
      </c>
      <c r="R3929" t="s">
        <v>17450</v>
      </c>
      <c r="S3929" t="s">
        <v>30</v>
      </c>
      <c r="T39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29" s="5">
        <f>IF(tb_ship[[#This Row],[current_status]]&lt;&gt;"DELIVERED", "",
  ABS(tb_ship[[#This Row],[Formated_actual_delivery_timestamp]] - tb_ship[[#This Row],[Formatted_estimated_delivery_timestamp]])
)</f>
        <v>7.5844907405553386E-2</v>
      </c>
      <c r="X3929">
        <v>2</v>
      </c>
      <c r="Y3929">
        <v>5</v>
      </c>
      <c r="Z3929" t="b">
        <v>0</v>
      </c>
    </row>
    <row r="3930" spans="1:26" hidden="1" x14ac:dyDescent="0.25">
      <c r="A3930" t="s">
        <v>17451</v>
      </c>
      <c r="B3930" t="s">
        <v>660</v>
      </c>
      <c r="C3930" t="s">
        <v>33</v>
      </c>
      <c r="D3930" t="s">
        <v>34</v>
      </c>
      <c r="E3930" t="s">
        <v>52</v>
      </c>
      <c r="F3930" t="s">
        <v>209</v>
      </c>
      <c r="G3930" t="s">
        <v>236</v>
      </c>
      <c r="H3930" t="s">
        <v>1605</v>
      </c>
      <c r="I3930" t="b">
        <v>0</v>
      </c>
      <c r="J3930">
        <v>11.26</v>
      </c>
      <c r="K3930">
        <v>322.19</v>
      </c>
      <c r="L3930" t="s">
        <v>17452</v>
      </c>
      <c r="M3930" s="2">
        <f t="shared" si="183"/>
        <v>45978.40625</v>
      </c>
      <c r="N3930" t="s">
        <v>17453</v>
      </c>
      <c r="O3930" s="2">
        <f t="shared" si="184"/>
        <v>45985.321134259262</v>
      </c>
      <c r="P3930" t="s">
        <v>17454</v>
      </c>
      <c r="Q3930" s="2">
        <f t="shared" si="185"/>
        <v>45985.173425925925</v>
      </c>
      <c r="R3930" t="s">
        <v>17455</v>
      </c>
      <c r="S3930" t="s">
        <v>30</v>
      </c>
      <c r="T39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30" s="5">
        <f>IF(tb_ship[[#This Row],[current_status]]&lt;&gt;"DELIVERED", "",
  ABS(tb_ship[[#This Row],[Formated_actual_delivery_timestamp]] - tb_ship[[#This Row],[Formatted_estimated_delivery_timestamp]])
)</f>
        <v>0.14770833333750488</v>
      </c>
      <c r="X3930">
        <v>5</v>
      </c>
      <c r="Y3930">
        <v>5</v>
      </c>
      <c r="Z3930" t="b">
        <v>0</v>
      </c>
    </row>
    <row r="3931" spans="1:26" hidden="1" x14ac:dyDescent="0.25">
      <c r="A3931" t="s">
        <v>17456</v>
      </c>
      <c r="B3931" t="s">
        <v>99</v>
      </c>
      <c r="C3931" t="s">
        <v>33</v>
      </c>
      <c r="D3931" t="s">
        <v>24</v>
      </c>
      <c r="E3931" t="s">
        <v>34</v>
      </c>
      <c r="F3931" t="s">
        <v>68</v>
      </c>
      <c r="G3931" t="s">
        <v>230</v>
      </c>
      <c r="H3931" t="s">
        <v>37</v>
      </c>
      <c r="I3931" t="b">
        <v>1</v>
      </c>
      <c r="J3931">
        <v>16.170000000000002</v>
      </c>
      <c r="K3931">
        <v>567.26</v>
      </c>
      <c r="L3931" t="s">
        <v>17457</v>
      </c>
      <c r="M3931" s="2">
        <f t="shared" si="183"/>
        <v>45993.924305555556</v>
      </c>
      <c r="N3931" t="s">
        <v>17458</v>
      </c>
      <c r="O3931" s="2">
        <f t="shared" si="184"/>
        <v>46000.116562499999</v>
      </c>
      <c r="P3931" t="s">
        <v>17459</v>
      </c>
      <c r="Q3931" s="2">
        <f t="shared" si="185"/>
        <v>45999.783078703709</v>
      </c>
      <c r="R3931" t="s">
        <v>17460</v>
      </c>
      <c r="S3931" t="s">
        <v>30</v>
      </c>
      <c r="T39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31" s="5">
        <f>IF(tb_ship[[#This Row],[current_status]]&lt;&gt;"DELIVERED", "",
  ABS(tb_ship[[#This Row],[Formated_actual_delivery_timestamp]] - tb_ship[[#This Row],[Formatted_estimated_delivery_timestamp]])
)</f>
        <v>0.33348379629023839</v>
      </c>
      <c r="X3931">
        <v>2</v>
      </c>
      <c r="Y3931">
        <v>5</v>
      </c>
      <c r="Z3931" t="b">
        <v>0</v>
      </c>
    </row>
    <row r="3932" spans="1:26" hidden="1" x14ac:dyDescent="0.25">
      <c r="A3932" t="s">
        <v>17461</v>
      </c>
      <c r="B3932" t="s">
        <v>279</v>
      </c>
      <c r="C3932" t="s">
        <v>51</v>
      </c>
      <c r="D3932" t="s">
        <v>52</v>
      </c>
      <c r="E3932" t="s">
        <v>24</v>
      </c>
      <c r="F3932" t="s">
        <v>53</v>
      </c>
      <c r="G3932" t="s">
        <v>407</v>
      </c>
      <c r="H3932" t="s">
        <v>694</v>
      </c>
      <c r="I3932" t="b">
        <v>1</v>
      </c>
      <c r="J3932">
        <v>97.26</v>
      </c>
      <c r="K3932">
        <v>5588.65</v>
      </c>
      <c r="L3932" t="s">
        <v>17462</v>
      </c>
      <c r="M3932" s="2">
        <f t="shared" si="183"/>
        <v>46003.725000000006</v>
      </c>
      <c r="N3932" t="s">
        <v>17463</v>
      </c>
      <c r="O3932" s="2">
        <f t="shared" si="184"/>
        <v>46007.130532407413</v>
      </c>
      <c r="P3932" t="s">
        <v>17464</v>
      </c>
      <c r="Q3932" s="2">
        <f t="shared" si="185"/>
        <v>46007.282314814816</v>
      </c>
      <c r="R3932" t="s">
        <v>17464</v>
      </c>
      <c r="S3932" t="s">
        <v>30</v>
      </c>
      <c r="T39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2" s="5">
        <f>IF(tb_ship[[#This Row],[current_status]]&lt;&gt;"DELIVERED", "",
  ABS(tb_ship[[#This Row],[Formated_actual_delivery_timestamp]] - tb_ship[[#This Row],[Formatted_estimated_delivery_timestamp]])
)</f>
        <v>0.15178240740351612</v>
      </c>
      <c r="X3932">
        <v>2</v>
      </c>
      <c r="Y3932">
        <v>3</v>
      </c>
      <c r="Z3932" t="b">
        <v>0</v>
      </c>
    </row>
    <row r="3933" spans="1:26" hidden="1" x14ac:dyDescent="0.25">
      <c r="A3933" t="s">
        <v>17465</v>
      </c>
      <c r="B3933" t="s">
        <v>58</v>
      </c>
      <c r="C3933" t="s">
        <v>43</v>
      </c>
      <c r="D3933" t="s">
        <v>24</v>
      </c>
      <c r="E3933" t="s">
        <v>52</v>
      </c>
      <c r="F3933" t="s">
        <v>35</v>
      </c>
      <c r="G3933" t="s">
        <v>53</v>
      </c>
      <c r="H3933" t="s">
        <v>531</v>
      </c>
      <c r="I3933" t="b">
        <v>1</v>
      </c>
      <c r="J3933">
        <v>25.96</v>
      </c>
      <c r="K3933">
        <v>976.37</v>
      </c>
      <c r="L3933" t="s">
        <v>17466</v>
      </c>
      <c r="M3933" s="2">
        <f t="shared" si="183"/>
        <v>46055.379166666666</v>
      </c>
      <c r="N3933" t="s">
        <v>17467</v>
      </c>
      <c r="O3933" s="2">
        <f t="shared" si="184"/>
        <v>46057.42900462963</v>
      </c>
      <c r="P3933" t="s">
        <v>17468</v>
      </c>
      <c r="Q3933" s="2">
        <f t="shared" si="185"/>
        <v>46057.024340277778</v>
      </c>
      <c r="R3933" t="s">
        <v>17469</v>
      </c>
      <c r="S3933" t="s">
        <v>30</v>
      </c>
      <c r="T39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33" s="5">
        <f>IF(tb_ship[[#This Row],[current_status]]&lt;&gt;"DELIVERED", "",
  ABS(tb_ship[[#This Row],[Formated_actual_delivery_timestamp]] - tb_ship[[#This Row],[Formatted_estimated_delivery_timestamp]])
)</f>
        <v>0.40466435185226146</v>
      </c>
      <c r="X3933">
        <v>1</v>
      </c>
      <c r="Y3933">
        <v>3</v>
      </c>
      <c r="Z3933" t="b">
        <v>0</v>
      </c>
    </row>
    <row r="3934" spans="1:26" hidden="1" x14ac:dyDescent="0.25">
      <c r="A3934" t="s">
        <v>17470</v>
      </c>
      <c r="B3934" t="s">
        <v>67</v>
      </c>
      <c r="C3934" t="s">
        <v>51</v>
      </c>
      <c r="D3934" t="s">
        <v>24</v>
      </c>
      <c r="E3934" t="s">
        <v>44</v>
      </c>
      <c r="F3934" t="s">
        <v>151</v>
      </c>
      <c r="G3934" t="s">
        <v>180</v>
      </c>
      <c r="H3934" t="s">
        <v>735</v>
      </c>
      <c r="I3934" t="b">
        <v>1</v>
      </c>
      <c r="J3934">
        <v>29.13</v>
      </c>
      <c r="K3934">
        <v>4761.29</v>
      </c>
      <c r="L3934" t="s">
        <v>17471</v>
      </c>
      <c r="M3934" s="2">
        <f t="shared" si="183"/>
        <v>45838.747916666667</v>
      </c>
      <c r="N3934" t="s">
        <v>17472</v>
      </c>
      <c r="O3934" s="2">
        <f t="shared" si="184"/>
        <v>45842.552604166667</v>
      </c>
      <c r="P3934" t="s">
        <v>17473</v>
      </c>
      <c r="Q3934" s="2">
        <f t="shared" si="185"/>
        <v>45842.829733796301</v>
      </c>
      <c r="R3934" t="s">
        <v>17473</v>
      </c>
      <c r="S3934" t="s">
        <v>30</v>
      </c>
      <c r="T3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4" s="5">
        <f>IF(tb_ship[[#This Row],[current_status]]&lt;&gt;"DELIVERED", "",
  ABS(tb_ship[[#This Row],[Formated_actual_delivery_timestamp]] - tb_ship[[#This Row],[Formatted_estimated_delivery_timestamp]])
)</f>
        <v>0.27712962963414611</v>
      </c>
      <c r="X3934">
        <v>2</v>
      </c>
      <c r="Y3934">
        <v>5</v>
      </c>
      <c r="Z3934" t="b">
        <v>0</v>
      </c>
    </row>
    <row r="3935" spans="1:26" hidden="1" x14ac:dyDescent="0.25">
      <c r="A3935" t="s">
        <v>17474</v>
      </c>
      <c r="B3935" t="s">
        <v>203</v>
      </c>
      <c r="C3935" t="s">
        <v>33</v>
      </c>
      <c r="D3935" t="s">
        <v>301</v>
      </c>
      <c r="E3935" t="s">
        <v>24</v>
      </c>
      <c r="F3935" t="s">
        <v>357</v>
      </c>
      <c r="G3935" t="s">
        <v>93</v>
      </c>
      <c r="H3935" t="s">
        <v>1566</v>
      </c>
      <c r="I3935" t="b">
        <v>1</v>
      </c>
      <c r="J3935">
        <v>55.94</v>
      </c>
      <c r="K3935">
        <v>2272.64</v>
      </c>
      <c r="L3935" t="s">
        <v>17475</v>
      </c>
      <c r="M3935" s="2">
        <f t="shared" si="183"/>
        <v>46070.850694444445</v>
      </c>
      <c r="N3935" t="s">
        <v>17476</v>
      </c>
      <c r="O3935" s="2">
        <f t="shared" si="184"/>
        <v>46078.339560185188</v>
      </c>
      <c r="Q3935" s="2" t="str">
        <f t="shared" si="185"/>
        <v/>
      </c>
      <c r="R3935" t="s">
        <v>17477</v>
      </c>
      <c r="S3935" t="s">
        <v>114</v>
      </c>
      <c r="T39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35" s="5" t="str">
        <f>IF(tb_ship[[#This Row],[current_status]]&lt;&gt;"DELIVERED", "",
  ABS(tb_ship[[#This Row],[Formated_actual_delivery_timestamp]] - tb_ship[[#This Row],[Formatted_estimated_delivery_timestamp]])
)</f>
        <v/>
      </c>
      <c r="X3935">
        <v>3</v>
      </c>
      <c r="Y3935">
        <v>4</v>
      </c>
      <c r="Z3935" t="b">
        <v>0</v>
      </c>
    </row>
    <row r="3936" spans="1:26" hidden="1" x14ac:dyDescent="0.25">
      <c r="A3936" t="s">
        <v>17478</v>
      </c>
      <c r="B3936" t="s">
        <v>99</v>
      </c>
      <c r="C3936" t="s">
        <v>51</v>
      </c>
      <c r="D3936" t="s">
        <v>52</v>
      </c>
      <c r="E3936" t="s">
        <v>59</v>
      </c>
      <c r="F3936" t="s">
        <v>76</v>
      </c>
      <c r="G3936" t="s">
        <v>471</v>
      </c>
      <c r="H3936" t="s">
        <v>314</v>
      </c>
      <c r="I3936" t="b">
        <v>0</v>
      </c>
      <c r="J3936">
        <v>5.62</v>
      </c>
      <c r="K3936">
        <v>55.14</v>
      </c>
      <c r="L3936" t="s">
        <v>17479</v>
      </c>
      <c r="M3936" s="2">
        <f t="shared" si="183"/>
        <v>45880.39444444445</v>
      </c>
      <c r="N3936" t="s">
        <v>17480</v>
      </c>
      <c r="O3936" s="2">
        <f t="shared" si="184"/>
        <v>45885.113252314819</v>
      </c>
      <c r="P3936" t="s">
        <v>17481</v>
      </c>
      <c r="Q3936" s="2">
        <f t="shared" si="185"/>
        <v>45885.550347222226</v>
      </c>
      <c r="R3936" t="s">
        <v>17481</v>
      </c>
      <c r="S3936" t="s">
        <v>30</v>
      </c>
      <c r="T39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6" s="5">
        <f>IF(tb_ship[[#This Row],[current_status]]&lt;&gt;"DELIVERED", "",
  ABS(tb_ship[[#This Row],[Formated_actual_delivery_timestamp]] - tb_ship[[#This Row],[Formatted_estimated_delivery_timestamp]])
)</f>
        <v>0.43709490740729962</v>
      </c>
      <c r="X3936">
        <v>3</v>
      </c>
      <c r="Y3936">
        <v>2</v>
      </c>
      <c r="Z3936" t="b">
        <v>0</v>
      </c>
    </row>
    <row r="3937" spans="1:26" hidden="1" x14ac:dyDescent="0.25">
      <c r="A3937" t="s">
        <v>17482</v>
      </c>
      <c r="B3937" t="s">
        <v>134</v>
      </c>
      <c r="C3937" t="s">
        <v>51</v>
      </c>
      <c r="D3937" t="s">
        <v>173</v>
      </c>
      <c r="E3937" t="s">
        <v>52</v>
      </c>
      <c r="F3937" t="s">
        <v>174</v>
      </c>
      <c r="G3937" t="s">
        <v>236</v>
      </c>
      <c r="I3937" t="b">
        <v>0</v>
      </c>
      <c r="J3937">
        <v>3.7</v>
      </c>
      <c r="K3937">
        <v>93.2</v>
      </c>
      <c r="L3937" t="s">
        <v>17483</v>
      </c>
      <c r="M3937" s="2">
        <f t="shared" si="183"/>
        <v>45888.416666666672</v>
      </c>
      <c r="N3937" t="s">
        <v>17484</v>
      </c>
      <c r="O3937" s="2">
        <f t="shared" si="184"/>
        <v>45893.815011574079</v>
      </c>
      <c r="P3937" t="s">
        <v>17485</v>
      </c>
      <c r="Q3937" s="2">
        <f t="shared" si="185"/>
        <v>45893.259016203709</v>
      </c>
      <c r="R3937" t="s">
        <v>17485</v>
      </c>
      <c r="S3937" t="s">
        <v>30</v>
      </c>
      <c r="T39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37" s="5">
        <f>IF(tb_ship[[#This Row],[current_status]]&lt;&gt;"DELIVERED", "",
  ABS(tb_ship[[#This Row],[Formated_actual_delivery_timestamp]] - tb_ship[[#This Row],[Formatted_estimated_delivery_timestamp]])
)</f>
        <v>0.5559953703705105</v>
      </c>
      <c r="X3937">
        <v>3</v>
      </c>
      <c r="Y3937">
        <v>4</v>
      </c>
      <c r="Z3937" t="b">
        <v>0</v>
      </c>
    </row>
    <row r="3938" spans="1:26" hidden="1" x14ac:dyDescent="0.25">
      <c r="A3938" t="s">
        <v>17486</v>
      </c>
      <c r="B3938" t="s">
        <v>67</v>
      </c>
      <c r="C3938" t="s">
        <v>43</v>
      </c>
      <c r="D3938" t="s">
        <v>116</v>
      </c>
      <c r="E3938" t="s">
        <v>24</v>
      </c>
      <c r="F3938" t="s">
        <v>1405</v>
      </c>
      <c r="G3938" t="s">
        <v>1704</v>
      </c>
      <c r="H3938" t="s">
        <v>2694</v>
      </c>
      <c r="I3938" t="b">
        <v>1</v>
      </c>
      <c r="J3938">
        <v>7.67</v>
      </c>
      <c r="K3938">
        <v>89.68</v>
      </c>
      <c r="L3938" t="s">
        <v>17487</v>
      </c>
      <c r="M3938" s="2">
        <f t="shared" si="183"/>
        <v>46035.414583333331</v>
      </c>
      <c r="N3938" t="s">
        <v>17488</v>
      </c>
      <c r="O3938" s="2">
        <f t="shared" si="184"/>
        <v>46047.097407407404</v>
      </c>
      <c r="P3938" t="s">
        <v>17489</v>
      </c>
      <c r="Q3938" s="2">
        <f t="shared" si="185"/>
        <v>46047.694780092592</v>
      </c>
      <c r="R3938" t="s">
        <v>17489</v>
      </c>
      <c r="S3938" t="s">
        <v>30</v>
      </c>
      <c r="T39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8" s="5">
        <f>IF(tb_ship[[#This Row],[current_status]]&lt;&gt;"DELIVERED", "",
  ABS(tb_ship[[#This Row],[Formated_actual_delivery_timestamp]] - tb_ship[[#This Row],[Formatted_estimated_delivery_timestamp]])
)</f>
        <v>0.59737268518802011</v>
      </c>
      <c r="X3938">
        <v>3</v>
      </c>
      <c r="Y3938">
        <v>4</v>
      </c>
      <c r="Z3938" t="b">
        <v>0</v>
      </c>
    </row>
    <row r="3939" spans="1:26" hidden="1" x14ac:dyDescent="0.25">
      <c r="A3939" t="s">
        <v>17490</v>
      </c>
      <c r="B3939" t="s">
        <v>99</v>
      </c>
      <c r="C3939" t="s">
        <v>33</v>
      </c>
      <c r="D3939" t="s">
        <v>59</v>
      </c>
      <c r="E3939" t="s">
        <v>52</v>
      </c>
      <c r="F3939" t="s">
        <v>160</v>
      </c>
      <c r="G3939" t="s">
        <v>329</v>
      </c>
      <c r="H3939" t="s">
        <v>162</v>
      </c>
      <c r="I3939" t="b">
        <v>0</v>
      </c>
      <c r="J3939">
        <v>4.43</v>
      </c>
      <c r="K3939">
        <v>296.85000000000002</v>
      </c>
      <c r="L3939" t="s">
        <v>17491</v>
      </c>
      <c r="M3939" s="2">
        <f t="shared" si="183"/>
        <v>45847.520833333336</v>
      </c>
      <c r="N3939" t="s">
        <v>17492</v>
      </c>
      <c r="O3939" s="2">
        <f t="shared" si="184"/>
        <v>45857.679861111108</v>
      </c>
      <c r="P3939" t="s">
        <v>17493</v>
      </c>
      <c r="Q3939" s="2">
        <f t="shared" si="185"/>
        <v>45858.58430555556</v>
      </c>
      <c r="R3939" t="s">
        <v>17493</v>
      </c>
      <c r="S3939" t="s">
        <v>30</v>
      </c>
      <c r="T39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39" s="5">
        <f>IF(tb_ship[[#This Row],[current_status]]&lt;&gt;"DELIVERED", "",
  ABS(tb_ship[[#This Row],[Formated_actual_delivery_timestamp]] - tb_ship[[#This Row],[Formatted_estimated_delivery_timestamp]])
)</f>
        <v>0.90444444445165573</v>
      </c>
      <c r="X3939">
        <v>4</v>
      </c>
      <c r="Y3939">
        <v>30</v>
      </c>
      <c r="Z3939" t="b">
        <v>0</v>
      </c>
    </row>
    <row r="3940" spans="1:26" hidden="1" x14ac:dyDescent="0.25">
      <c r="A3940" t="s">
        <v>17494</v>
      </c>
      <c r="B3940" t="s">
        <v>58</v>
      </c>
      <c r="C3940" t="s">
        <v>43</v>
      </c>
      <c r="D3940" t="s">
        <v>24</v>
      </c>
      <c r="E3940" t="s">
        <v>24</v>
      </c>
      <c r="F3940" t="s">
        <v>68</v>
      </c>
      <c r="G3940" t="s">
        <v>376</v>
      </c>
      <c r="H3940" t="s">
        <v>152</v>
      </c>
      <c r="I3940" t="b">
        <v>0</v>
      </c>
      <c r="J3940">
        <v>11.93</v>
      </c>
      <c r="K3940">
        <v>631.44000000000005</v>
      </c>
      <c r="L3940" t="s">
        <v>17495</v>
      </c>
      <c r="M3940" s="2">
        <f t="shared" si="183"/>
        <v>45887.75277777778</v>
      </c>
      <c r="N3940" t="s">
        <v>17496</v>
      </c>
      <c r="O3940" s="2">
        <f t="shared" si="184"/>
        <v>45891.768425925926</v>
      </c>
      <c r="P3940" t="s">
        <v>17497</v>
      </c>
      <c r="Q3940" s="2">
        <f t="shared" si="185"/>
        <v>45891.337106481486</v>
      </c>
      <c r="R3940" t="s">
        <v>17497</v>
      </c>
      <c r="S3940" t="s">
        <v>30</v>
      </c>
      <c r="T39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40" s="5">
        <f>IF(tb_ship[[#This Row],[current_status]]&lt;&gt;"DELIVERED", "",
  ABS(tb_ship[[#This Row],[Formated_actual_delivery_timestamp]] - tb_ship[[#This Row],[Formatted_estimated_delivery_timestamp]])
)</f>
        <v>0.43131944444030523</v>
      </c>
      <c r="X3940">
        <v>4</v>
      </c>
      <c r="Y3940">
        <v>1</v>
      </c>
      <c r="Z3940" t="b">
        <v>0</v>
      </c>
    </row>
    <row r="3941" spans="1:26" hidden="1" x14ac:dyDescent="0.25">
      <c r="A3941" t="s">
        <v>17498</v>
      </c>
      <c r="B3941" t="s">
        <v>58</v>
      </c>
      <c r="C3941" t="s">
        <v>33</v>
      </c>
      <c r="D3941" t="s">
        <v>24</v>
      </c>
      <c r="E3941" t="s">
        <v>52</v>
      </c>
      <c r="F3941" t="s">
        <v>102</v>
      </c>
      <c r="G3941" t="s">
        <v>76</v>
      </c>
      <c r="H3941" t="s">
        <v>363</v>
      </c>
      <c r="I3941" t="b">
        <v>1</v>
      </c>
      <c r="J3941">
        <v>11.4</v>
      </c>
      <c r="K3941">
        <v>99.2</v>
      </c>
      <c r="L3941" t="s">
        <v>17499</v>
      </c>
      <c r="M3941" s="2">
        <f t="shared" si="183"/>
        <v>45978.75277777778</v>
      </c>
      <c r="N3941" t="s">
        <v>17500</v>
      </c>
      <c r="O3941" s="2">
        <f t="shared" si="184"/>
        <v>45987.190497685187</v>
      </c>
      <c r="P3941" t="s">
        <v>17501</v>
      </c>
      <c r="Q3941" s="2">
        <f t="shared" si="185"/>
        <v>45987.604097222225</v>
      </c>
      <c r="R3941" t="s">
        <v>17502</v>
      </c>
      <c r="S3941" t="s">
        <v>30</v>
      </c>
      <c r="T39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1" s="5">
        <f>IF(tb_ship[[#This Row],[current_status]]&lt;&gt;"DELIVERED", "",
  ABS(tb_ship[[#This Row],[Formated_actual_delivery_timestamp]] - tb_ship[[#This Row],[Formatted_estimated_delivery_timestamp]])
)</f>
        <v>0.41359953703795327</v>
      </c>
      <c r="X3941">
        <v>4</v>
      </c>
      <c r="Y3941">
        <v>3</v>
      </c>
      <c r="Z3941" t="b">
        <v>0</v>
      </c>
    </row>
    <row r="3942" spans="1:26" hidden="1" x14ac:dyDescent="0.25">
      <c r="A3942" t="s">
        <v>17503</v>
      </c>
      <c r="B3942" t="s">
        <v>1362</v>
      </c>
      <c r="C3942" t="s">
        <v>23</v>
      </c>
      <c r="D3942" t="s">
        <v>301</v>
      </c>
      <c r="E3942" t="s">
        <v>24</v>
      </c>
      <c r="F3942" t="s">
        <v>302</v>
      </c>
      <c r="G3942" t="s">
        <v>249</v>
      </c>
      <c r="H3942" t="s">
        <v>1727</v>
      </c>
      <c r="I3942" t="b">
        <v>1</v>
      </c>
      <c r="J3942">
        <v>76.010000000000005</v>
      </c>
      <c r="K3942">
        <v>4435.66</v>
      </c>
      <c r="L3942" t="s">
        <v>17504</v>
      </c>
      <c r="M3942" s="2">
        <f t="shared" si="183"/>
        <v>46059.032638888886</v>
      </c>
      <c r="N3942" t="s">
        <v>17505</v>
      </c>
      <c r="O3942" s="2">
        <f t="shared" si="184"/>
        <v>46065.787210648145</v>
      </c>
      <c r="P3942" t="s">
        <v>17506</v>
      </c>
      <c r="Q3942" s="2">
        <f t="shared" si="185"/>
        <v>46067.018125000002</v>
      </c>
      <c r="R3942" t="s">
        <v>17507</v>
      </c>
      <c r="S3942" t="s">
        <v>30</v>
      </c>
      <c r="T39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2" s="5">
        <f>IF(tb_ship[[#This Row],[current_status]]&lt;&gt;"DELIVERED", "",
  ABS(tb_ship[[#This Row],[Formated_actual_delivery_timestamp]] - tb_ship[[#This Row],[Formatted_estimated_delivery_timestamp]])
)</f>
        <v>1.2309143518577912</v>
      </c>
      <c r="X3942">
        <v>3</v>
      </c>
      <c r="Y3942">
        <v>2</v>
      </c>
      <c r="Z3942" t="b">
        <v>0</v>
      </c>
    </row>
    <row r="3943" spans="1:26" hidden="1" x14ac:dyDescent="0.25">
      <c r="A3943" t="s">
        <v>17508</v>
      </c>
      <c r="B3943" t="s">
        <v>134</v>
      </c>
      <c r="C3943" t="s">
        <v>23</v>
      </c>
      <c r="D3943" t="s">
        <v>24</v>
      </c>
      <c r="E3943" t="s">
        <v>34</v>
      </c>
      <c r="F3943" t="s">
        <v>35</v>
      </c>
      <c r="G3943" t="s">
        <v>3842</v>
      </c>
      <c r="H3943" t="s">
        <v>2289</v>
      </c>
      <c r="I3943" t="b">
        <v>1</v>
      </c>
      <c r="J3943">
        <v>37.51</v>
      </c>
      <c r="K3943">
        <v>426.76</v>
      </c>
      <c r="L3943" t="s">
        <v>17509</v>
      </c>
      <c r="M3943" s="2">
        <f t="shared" si="183"/>
        <v>45992.868750000001</v>
      </c>
      <c r="N3943" t="s">
        <v>17510</v>
      </c>
      <c r="O3943" s="2">
        <f t="shared" si="184"/>
        <v>45995.351203703707</v>
      </c>
      <c r="P3943" t="s">
        <v>17511</v>
      </c>
      <c r="Q3943" s="2">
        <f t="shared" si="185"/>
        <v>45995.202696759261</v>
      </c>
      <c r="R3943" t="s">
        <v>17512</v>
      </c>
      <c r="S3943" t="s">
        <v>30</v>
      </c>
      <c r="T3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43" s="5">
        <f>IF(tb_ship[[#This Row],[current_status]]&lt;&gt;"DELIVERED", "",
  ABS(tb_ship[[#This Row],[Formated_actual_delivery_timestamp]] - tb_ship[[#This Row],[Formatted_estimated_delivery_timestamp]])
)</f>
        <v>0.148506944446126</v>
      </c>
      <c r="X3943">
        <v>3</v>
      </c>
      <c r="Y3943">
        <v>4</v>
      </c>
      <c r="Z3943" t="b">
        <v>0</v>
      </c>
    </row>
    <row r="3944" spans="1:26" hidden="1" x14ac:dyDescent="0.25">
      <c r="A3944" t="s">
        <v>17513</v>
      </c>
      <c r="B3944" t="s">
        <v>99</v>
      </c>
      <c r="C3944" t="s">
        <v>33</v>
      </c>
      <c r="D3944" t="s">
        <v>116</v>
      </c>
      <c r="E3944" t="s">
        <v>24</v>
      </c>
      <c r="F3944" t="s">
        <v>118</v>
      </c>
      <c r="G3944" t="s">
        <v>249</v>
      </c>
      <c r="H3944" t="s">
        <v>5276</v>
      </c>
      <c r="I3944" t="b">
        <v>1</v>
      </c>
      <c r="J3944">
        <v>2.96</v>
      </c>
      <c r="K3944">
        <v>81.72</v>
      </c>
      <c r="L3944" t="s">
        <v>17514</v>
      </c>
      <c r="M3944" s="2">
        <f t="shared" si="183"/>
        <v>46038.67291666667</v>
      </c>
      <c r="N3944" t="s">
        <v>17515</v>
      </c>
      <c r="O3944" s="2">
        <f t="shared" si="184"/>
        <v>46045.799467592595</v>
      </c>
      <c r="P3944" t="s">
        <v>17516</v>
      </c>
      <c r="Q3944" s="2">
        <f t="shared" si="185"/>
        <v>46045.801666666666</v>
      </c>
      <c r="R3944" t="s">
        <v>17517</v>
      </c>
      <c r="S3944" t="s">
        <v>30</v>
      </c>
      <c r="T39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4" s="5">
        <f>IF(tb_ship[[#This Row],[current_status]]&lt;&gt;"DELIVERED", "",
  ABS(tb_ship[[#This Row],[Formated_actual_delivery_timestamp]] - tb_ship[[#This Row],[Formatted_estimated_delivery_timestamp]])
)</f>
        <v>2.1990740715409629E-3</v>
      </c>
      <c r="X3944">
        <v>2</v>
      </c>
      <c r="Y3944">
        <v>2</v>
      </c>
      <c r="Z3944" t="b">
        <v>0</v>
      </c>
    </row>
    <row r="3945" spans="1:26" hidden="1" x14ac:dyDescent="0.25">
      <c r="A3945" t="s">
        <v>17518</v>
      </c>
      <c r="B3945" t="s">
        <v>203</v>
      </c>
      <c r="C3945" t="s">
        <v>51</v>
      </c>
      <c r="D3945" t="s">
        <v>34</v>
      </c>
      <c r="E3945" t="s">
        <v>24</v>
      </c>
      <c r="F3945" t="s">
        <v>230</v>
      </c>
      <c r="G3945" t="s">
        <v>93</v>
      </c>
      <c r="H3945" t="s">
        <v>210</v>
      </c>
      <c r="I3945" t="b">
        <v>1</v>
      </c>
      <c r="J3945">
        <v>1.88</v>
      </c>
      <c r="K3945">
        <v>127.68</v>
      </c>
      <c r="L3945" t="s">
        <v>17519</v>
      </c>
      <c r="M3945" s="2">
        <f t="shared" si="183"/>
        <v>46003.444444444445</v>
      </c>
      <c r="N3945" t="s">
        <v>17520</v>
      </c>
      <c r="O3945" s="2">
        <f t="shared" si="184"/>
        <v>46010.601944444446</v>
      </c>
      <c r="P3945" t="s">
        <v>17521</v>
      </c>
      <c r="Q3945" s="2">
        <f t="shared" si="185"/>
        <v>46010.634872685187</v>
      </c>
      <c r="R3945" t="s">
        <v>17521</v>
      </c>
      <c r="S3945" t="s">
        <v>30</v>
      </c>
      <c r="T39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5" s="5">
        <f>IF(tb_ship[[#This Row],[current_status]]&lt;&gt;"DELIVERED", "",
  ABS(tb_ship[[#This Row],[Formated_actual_delivery_timestamp]] - tb_ship[[#This Row],[Formatted_estimated_delivery_timestamp]])
)</f>
        <v>3.2928240740147885E-2</v>
      </c>
      <c r="X3945">
        <v>2</v>
      </c>
      <c r="Y3945">
        <v>3</v>
      </c>
      <c r="Z3945" t="b">
        <v>0</v>
      </c>
    </row>
    <row r="3946" spans="1:26" hidden="1" x14ac:dyDescent="0.25">
      <c r="A3946" t="s">
        <v>17522</v>
      </c>
      <c r="B3946" t="s">
        <v>42</v>
      </c>
      <c r="C3946" t="s">
        <v>33</v>
      </c>
      <c r="D3946" t="s">
        <v>116</v>
      </c>
      <c r="E3946" t="s">
        <v>24</v>
      </c>
      <c r="F3946" t="s">
        <v>17523</v>
      </c>
      <c r="G3946" t="s">
        <v>93</v>
      </c>
      <c r="H3946" t="s">
        <v>377</v>
      </c>
      <c r="I3946" t="b">
        <v>0</v>
      </c>
      <c r="J3946">
        <v>4.92</v>
      </c>
      <c r="K3946">
        <v>134.35</v>
      </c>
      <c r="L3946" t="s">
        <v>17524</v>
      </c>
      <c r="M3946" s="2">
        <f t="shared" si="183"/>
        <v>45938.611111111109</v>
      </c>
      <c r="N3946" t="s">
        <v>17525</v>
      </c>
      <c r="O3946" s="2">
        <f t="shared" si="184"/>
        <v>45946.223391203705</v>
      </c>
      <c r="P3946" t="s">
        <v>17526</v>
      </c>
      <c r="Q3946" s="2">
        <f t="shared" si="185"/>
        <v>45946.487916666665</v>
      </c>
      <c r="R3946" t="s">
        <v>17527</v>
      </c>
      <c r="S3946" t="s">
        <v>30</v>
      </c>
      <c r="T39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6" s="5">
        <f>IF(tb_ship[[#This Row],[current_status]]&lt;&gt;"DELIVERED", "",
  ABS(tb_ship[[#This Row],[Formated_actual_delivery_timestamp]] - tb_ship[[#This Row],[Formatted_estimated_delivery_timestamp]])
)</f>
        <v>0.26452546296059154</v>
      </c>
      <c r="X3946">
        <v>4</v>
      </c>
      <c r="Y3946">
        <v>2</v>
      </c>
      <c r="Z3946" t="b">
        <v>0</v>
      </c>
    </row>
    <row r="3947" spans="1:26" hidden="1" x14ac:dyDescent="0.25">
      <c r="A3947" t="s">
        <v>17528</v>
      </c>
      <c r="B3947" t="s">
        <v>67</v>
      </c>
      <c r="C3947" t="s">
        <v>33</v>
      </c>
      <c r="D3947" t="s">
        <v>52</v>
      </c>
      <c r="E3947" t="s">
        <v>24</v>
      </c>
      <c r="F3947" t="s">
        <v>92</v>
      </c>
      <c r="G3947" t="s">
        <v>196</v>
      </c>
      <c r="H3947" t="s">
        <v>1024</v>
      </c>
      <c r="I3947" t="b">
        <v>1</v>
      </c>
      <c r="J3947">
        <v>47.88</v>
      </c>
      <c r="K3947">
        <v>2476.1999999999998</v>
      </c>
      <c r="L3947" t="s">
        <v>17529</v>
      </c>
      <c r="M3947" s="2">
        <f t="shared" si="183"/>
        <v>45838.293055555558</v>
      </c>
      <c r="N3947" t="s">
        <v>17530</v>
      </c>
      <c r="O3947" s="2">
        <f t="shared" si="184"/>
        <v>45839.087361111116</v>
      </c>
      <c r="P3947" t="s">
        <v>17531</v>
      </c>
      <c r="Q3947" s="2">
        <f t="shared" si="185"/>
        <v>45838.647291666668</v>
      </c>
      <c r="R3947" t="s">
        <v>17531</v>
      </c>
      <c r="S3947" t="s">
        <v>30</v>
      </c>
      <c r="T39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47" s="5">
        <f>IF(tb_ship[[#This Row],[current_status]]&lt;&gt;"DELIVERED", "",
  ABS(tb_ship[[#This Row],[Formated_actual_delivery_timestamp]] - tb_ship[[#This Row],[Formatted_estimated_delivery_timestamp]])
)</f>
        <v>0.44006944444845431</v>
      </c>
      <c r="X3947">
        <v>3</v>
      </c>
      <c r="Y3947">
        <v>3</v>
      </c>
      <c r="Z3947" t="b">
        <v>0</v>
      </c>
    </row>
    <row r="3948" spans="1:26" hidden="1" x14ac:dyDescent="0.25">
      <c r="A3948" t="s">
        <v>17532</v>
      </c>
      <c r="B3948" t="s">
        <v>203</v>
      </c>
      <c r="C3948" t="s">
        <v>33</v>
      </c>
      <c r="D3948" t="s">
        <v>24</v>
      </c>
      <c r="E3948" t="s">
        <v>34</v>
      </c>
      <c r="F3948" t="s">
        <v>249</v>
      </c>
      <c r="G3948" t="s">
        <v>75</v>
      </c>
      <c r="H3948" t="s">
        <v>37</v>
      </c>
      <c r="I3948" t="b">
        <v>1</v>
      </c>
      <c r="J3948">
        <v>11.86</v>
      </c>
      <c r="K3948">
        <v>225.11</v>
      </c>
      <c r="L3948" t="s">
        <v>17533</v>
      </c>
      <c r="M3948" s="2">
        <f t="shared" si="183"/>
        <v>46059.69027777778</v>
      </c>
      <c r="N3948" t="s">
        <v>17534</v>
      </c>
      <c r="O3948" s="2">
        <f t="shared" si="184"/>
        <v>46069.626620370371</v>
      </c>
      <c r="P3948" t="s">
        <v>17535</v>
      </c>
      <c r="Q3948" s="2">
        <f t="shared" si="185"/>
        <v>46069.461736111116</v>
      </c>
      <c r="R3948" t="s">
        <v>17535</v>
      </c>
      <c r="S3948" t="s">
        <v>30</v>
      </c>
      <c r="T39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48" s="5">
        <f>IF(tb_ship[[#This Row],[current_status]]&lt;&gt;"DELIVERED", "",
  ABS(tb_ship[[#This Row],[Formated_actual_delivery_timestamp]] - tb_ship[[#This Row],[Formatted_estimated_delivery_timestamp]])
)</f>
        <v>0.16488425925490446</v>
      </c>
      <c r="X3948">
        <v>4</v>
      </c>
      <c r="Y3948">
        <v>2</v>
      </c>
      <c r="Z3948" t="b">
        <v>0</v>
      </c>
    </row>
    <row r="3949" spans="1:26" hidden="1" x14ac:dyDescent="0.25">
      <c r="A3949" t="s">
        <v>17536</v>
      </c>
      <c r="B3949" t="s">
        <v>203</v>
      </c>
      <c r="C3949" t="s">
        <v>33</v>
      </c>
      <c r="D3949" t="s">
        <v>24</v>
      </c>
      <c r="E3949" t="s">
        <v>24</v>
      </c>
      <c r="F3949" t="s">
        <v>407</v>
      </c>
      <c r="G3949" t="s">
        <v>407</v>
      </c>
      <c r="H3949" t="s">
        <v>152</v>
      </c>
      <c r="I3949" t="b">
        <v>0</v>
      </c>
      <c r="J3949">
        <v>9.56</v>
      </c>
      <c r="K3949">
        <v>198.49</v>
      </c>
      <c r="L3949" t="s">
        <v>17537</v>
      </c>
      <c r="M3949" s="2">
        <f t="shared" si="183"/>
        <v>45847.602777777778</v>
      </c>
      <c r="N3949" t="s">
        <v>17538</v>
      </c>
      <c r="O3949" s="2">
        <f t="shared" si="184"/>
        <v>45850.171631944446</v>
      </c>
      <c r="P3949" t="s">
        <v>17539</v>
      </c>
      <c r="Q3949" s="2">
        <f t="shared" si="185"/>
        <v>45850.526909722226</v>
      </c>
      <c r="R3949" t="s">
        <v>17539</v>
      </c>
      <c r="S3949" t="s">
        <v>30</v>
      </c>
      <c r="T39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49" s="5">
        <f>IF(tb_ship[[#This Row],[current_status]]&lt;&gt;"DELIVERED", "",
  ABS(tb_ship[[#This Row],[Formated_actual_delivery_timestamp]] - tb_ship[[#This Row],[Formatted_estimated_delivery_timestamp]])
)</f>
        <v>0.35527777778042946</v>
      </c>
      <c r="X3949">
        <v>3</v>
      </c>
      <c r="Y3949">
        <v>2</v>
      </c>
      <c r="Z3949" t="b">
        <v>0</v>
      </c>
    </row>
    <row r="3950" spans="1:26" hidden="1" x14ac:dyDescent="0.25">
      <c r="A3950" t="s">
        <v>17540</v>
      </c>
      <c r="B3950" t="s">
        <v>203</v>
      </c>
      <c r="D3950" t="s">
        <v>24</v>
      </c>
      <c r="E3950" t="s">
        <v>24</v>
      </c>
      <c r="F3950" t="s">
        <v>196</v>
      </c>
      <c r="G3950" t="s">
        <v>196</v>
      </c>
      <c r="H3950" t="s">
        <v>574</v>
      </c>
      <c r="I3950" t="b">
        <v>0</v>
      </c>
      <c r="J3950">
        <v>2.64</v>
      </c>
      <c r="K3950">
        <v>102.42</v>
      </c>
      <c r="L3950" t="s">
        <v>17541</v>
      </c>
      <c r="M3950" s="2">
        <f t="shared" si="183"/>
        <v>46063.791666666672</v>
      </c>
      <c r="N3950" t="s">
        <v>17542</v>
      </c>
      <c r="O3950" s="2">
        <f t="shared" si="184"/>
        <v>46066.039814814816</v>
      </c>
      <c r="P3950" t="s">
        <v>17543</v>
      </c>
      <c r="Q3950" s="2">
        <f t="shared" si="185"/>
        <v>46066.360208333339</v>
      </c>
      <c r="R3950" t="s">
        <v>17543</v>
      </c>
      <c r="S3950" t="s">
        <v>30</v>
      </c>
      <c r="T39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50" s="5">
        <f>IF(tb_ship[[#This Row],[current_status]]&lt;&gt;"DELIVERED", "",
  ABS(tb_ship[[#This Row],[Formated_actual_delivery_timestamp]] - tb_ship[[#This Row],[Formatted_estimated_delivery_timestamp]])
)</f>
        <v>0.32039351852290565</v>
      </c>
      <c r="X3950">
        <v>2</v>
      </c>
      <c r="Y3950">
        <v>2</v>
      </c>
      <c r="Z3950" t="b">
        <v>0</v>
      </c>
    </row>
    <row r="3951" spans="1:26" hidden="1" x14ac:dyDescent="0.25">
      <c r="A3951" t="s">
        <v>17544</v>
      </c>
      <c r="B3951" t="s">
        <v>67</v>
      </c>
      <c r="C3951" t="s">
        <v>33</v>
      </c>
      <c r="D3951" t="s">
        <v>915</v>
      </c>
      <c r="E3951" t="s">
        <v>24</v>
      </c>
      <c r="F3951" t="s">
        <v>3451</v>
      </c>
      <c r="G3951" t="s">
        <v>25</v>
      </c>
      <c r="H3951" t="s">
        <v>1551</v>
      </c>
      <c r="I3951" t="b">
        <v>1</v>
      </c>
      <c r="J3951">
        <v>0.43</v>
      </c>
      <c r="K3951">
        <v>4.17</v>
      </c>
      <c r="L3951" t="s">
        <v>17545</v>
      </c>
      <c r="M3951" s="2">
        <f t="shared" si="183"/>
        <v>45979.773611111115</v>
      </c>
      <c r="N3951" t="s">
        <v>17546</v>
      </c>
      <c r="O3951" s="2">
        <f t="shared" si="184"/>
        <v>45990.358356481483</v>
      </c>
      <c r="P3951" t="s">
        <v>17547</v>
      </c>
      <c r="Q3951" s="2">
        <f t="shared" si="185"/>
        <v>45990.237256944449</v>
      </c>
      <c r="R3951" t="s">
        <v>17547</v>
      </c>
      <c r="S3951" t="s">
        <v>30</v>
      </c>
      <c r="T39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51" s="5">
        <f>IF(tb_ship[[#This Row],[current_status]]&lt;&gt;"DELIVERED", "",
  ABS(tb_ship[[#This Row],[Formated_actual_delivery_timestamp]] - tb_ship[[#This Row],[Formatted_estimated_delivery_timestamp]])
)</f>
        <v>0.12109953703475185</v>
      </c>
      <c r="X3951">
        <v>2</v>
      </c>
      <c r="Y3951">
        <v>5</v>
      </c>
      <c r="Z3951" t="b">
        <v>0</v>
      </c>
    </row>
    <row r="3952" spans="1:26" hidden="1" x14ac:dyDescent="0.25">
      <c r="A3952" t="s">
        <v>17548</v>
      </c>
      <c r="B3952" t="s">
        <v>335</v>
      </c>
      <c r="C3952" t="s">
        <v>51</v>
      </c>
      <c r="D3952" t="s">
        <v>24</v>
      </c>
      <c r="E3952" t="s">
        <v>52</v>
      </c>
      <c r="F3952" t="s">
        <v>128</v>
      </c>
      <c r="G3952" t="s">
        <v>53</v>
      </c>
      <c r="H3952" t="s">
        <v>216</v>
      </c>
      <c r="I3952" t="b">
        <v>1</v>
      </c>
      <c r="J3952">
        <v>5.7</v>
      </c>
      <c r="K3952">
        <v>376.7</v>
      </c>
      <c r="L3952" t="s">
        <v>17549</v>
      </c>
      <c r="M3952" s="2">
        <f t="shared" si="183"/>
        <v>45899.588888888888</v>
      </c>
      <c r="N3952" t="s">
        <v>17550</v>
      </c>
      <c r="O3952" s="2">
        <f t="shared" si="184"/>
        <v>45904.766388888893</v>
      </c>
      <c r="P3952" t="s">
        <v>17551</v>
      </c>
      <c r="Q3952" s="2">
        <f t="shared" si="185"/>
        <v>45904.444872685184</v>
      </c>
      <c r="R3952" t="s">
        <v>17551</v>
      </c>
      <c r="S3952" t="s">
        <v>30</v>
      </c>
      <c r="T39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52" s="5">
        <f>IF(tb_ship[[#This Row],[current_status]]&lt;&gt;"DELIVERED", "",
  ABS(tb_ship[[#This Row],[Formated_actual_delivery_timestamp]] - tb_ship[[#This Row],[Formatted_estimated_delivery_timestamp]])
)</f>
        <v>0.32151620370859746</v>
      </c>
      <c r="X3952">
        <v>1</v>
      </c>
      <c r="Y3952">
        <v>2</v>
      </c>
      <c r="Z3952" t="b">
        <v>0</v>
      </c>
    </row>
    <row r="3953" spans="1:26" hidden="1" x14ac:dyDescent="0.25">
      <c r="A3953" t="s">
        <v>17552</v>
      </c>
      <c r="B3953" t="s">
        <v>58</v>
      </c>
      <c r="C3953" t="s">
        <v>51</v>
      </c>
      <c r="D3953" t="s">
        <v>301</v>
      </c>
      <c r="E3953" t="s">
        <v>24</v>
      </c>
      <c r="F3953" t="s">
        <v>1371</v>
      </c>
      <c r="G3953" t="s">
        <v>407</v>
      </c>
      <c r="H3953" t="s">
        <v>1922</v>
      </c>
      <c r="I3953" t="b">
        <v>1</v>
      </c>
      <c r="J3953">
        <v>4.47</v>
      </c>
      <c r="K3953">
        <v>100.29</v>
      </c>
      <c r="L3953" t="s">
        <v>17553</v>
      </c>
      <c r="M3953" s="2">
        <f t="shared" si="183"/>
        <v>46047.681944444441</v>
      </c>
      <c r="N3953" t="s">
        <v>17554</v>
      </c>
      <c r="O3953" s="2">
        <f t="shared" si="184"/>
        <v>46052.523715277777</v>
      </c>
      <c r="Q3953" s="2" t="str">
        <f t="shared" si="185"/>
        <v/>
      </c>
      <c r="R3953" t="s">
        <v>17555</v>
      </c>
      <c r="S3953" t="s">
        <v>140</v>
      </c>
      <c r="T39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53" s="5" t="str">
        <f>IF(tb_ship[[#This Row],[current_status]]&lt;&gt;"DELIVERED", "",
  ABS(tb_ship[[#This Row],[Formated_actual_delivery_timestamp]] - tb_ship[[#This Row],[Formatted_estimated_delivery_timestamp]])
)</f>
        <v/>
      </c>
      <c r="V3953" t="s">
        <v>1055</v>
      </c>
      <c r="X3953">
        <v>10</v>
      </c>
      <c r="Y3953">
        <v>4</v>
      </c>
      <c r="Z3953" t="b">
        <v>1</v>
      </c>
    </row>
    <row r="3954" spans="1:26" hidden="1" x14ac:dyDescent="0.25">
      <c r="A3954" t="s">
        <v>17556</v>
      </c>
      <c r="B3954" t="s">
        <v>91</v>
      </c>
      <c r="C3954" t="s">
        <v>23</v>
      </c>
      <c r="D3954" t="s">
        <v>187</v>
      </c>
      <c r="E3954" t="s">
        <v>24</v>
      </c>
      <c r="F3954" t="s">
        <v>285</v>
      </c>
      <c r="G3954" t="s">
        <v>196</v>
      </c>
      <c r="H3954" t="s">
        <v>286</v>
      </c>
      <c r="I3954" t="b">
        <v>1</v>
      </c>
      <c r="J3954">
        <v>18.809999999999999</v>
      </c>
      <c r="K3954">
        <v>2160.5500000000002</v>
      </c>
      <c r="L3954" t="s">
        <v>17557</v>
      </c>
      <c r="M3954" s="2">
        <f t="shared" si="183"/>
        <v>46045.948611111111</v>
      </c>
      <c r="N3954" t="s">
        <v>17558</v>
      </c>
      <c r="O3954" s="2">
        <f t="shared" si="184"/>
        <v>46050.488263888888</v>
      </c>
      <c r="P3954" t="s">
        <v>17559</v>
      </c>
      <c r="Q3954" s="2">
        <f t="shared" si="185"/>
        <v>46049.747928240744</v>
      </c>
      <c r="R3954" t="s">
        <v>17559</v>
      </c>
      <c r="S3954" t="s">
        <v>30</v>
      </c>
      <c r="T39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54" s="5">
        <f>IF(tb_ship[[#This Row],[current_status]]&lt;&gt;"DELIVERED", "",
  ABS(tb_ship[[#This Row],[Formated_actual_delivery_timestamp]] - tb_ship[[#This Row],[Formatted_estimated_delivery_timestamp]])
)</f>
        <v>0.74033564814453712</v>
      </c>
      <c r="X3954">
        <v>1</v>
      </c>
      <c r="Y3954">
        <v>5</v>
      </c>
      <c r="Z3954" t="b">
        <v>0</v>
      </c>
    </row>
    <row r="3955" spans="1:26" hidden="1" x14ac:dyDescent="0.25">
      <c r="A3955" t="s">
        <v>17560</v>
      </c>
      <c r="B3955" t="s">
        <v>67</v>
      </c>
      <c r="C3955" t="s">
        <v>33</v>
      </c>
      <c r="D3955" t="s">
        <v>44</v>
      </c>
      <c r="E3955" t="s">
        <v>116</v>
      </c>
      <c r="F3955" t="s">
        <v>117</v>
      </c>
      <c r="G3955" t="s">
        <v>811</v>
      </c>
      <c r="H3955" t="s">
        <v>119</v>
      </c>
      <c r="I3955" t="b">
        <v>1</v>
      </c>
      <c r="J3955">
        <v>5.37</v>
      </c>
      <c r="K3955">
        <v>234.48</v>
      </c>
      <c r="L3955" t="s">
        <v>17561</v>
      </c>
      <c r="M3955" s="2">
        <f t="shared" si="183"/>
        <v>45903.113888888889</v>
      </c>
      <c r="N3955" t="s">
        <v>17562</v>
      </c>
      <c r="O3955" s="2">
        <f t="shared" si="184"/>
        <v>45902.391956018517</v>
      </c>
      <c r="P3955" t="s">
        <v>17563</v>
      </c>
      <c r="Q3955" s="2">
        <f t="shared" si="185"/>
        <v>45908.201354166667</v>
      </c>
      <c r="R3955" t="s">
        <v>17564</v>
      </c>
      <c r="S3955" t="s">
        <v>30</v>
      </c>
      <c r="T39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55" s="5">
        <f>IF(tb_ship[[#This Row],[current_status]]&lt;&gt;"DELIVERED", "",
  ABS(tb_ship[[#This Row],[Formated_actual_delivery_timestamp]] - tb_ship[[#This Row],[Formatted_estimated_delivery_timestamp]])
)</f>
        <v>5.8093981481506489</v>
      </c>
      <c r="X3955">
        <v>2</v>
      </c>
      <c r="Y3955">
        <v>2</v>
      </c>
      <c r="Z3955" t="b">
        <v>1</v>
      </c>
    </row>
    <row r="3956" spans="1:26" hidden="1" x14ac:dyDescent="0.25">
      <c r="A3956" t="s">
        <v>17565</v>
      </c>
      <c r="B3956" t="s">
        <v>203</v>
      </c>
      <c r="C3956" t="s">
        <v>51</v>
      </c>
      <c r="D3956" t="s">
        <v>52</v>
      </c>
      <c r="E3956" t="s">
        <v>24</v>
      </c>
      <c r="F3956" t="s">
        <v>329</v>
      </c>
      <c r="G3956" t="s">
        <v>189</v>
      </c>
      <c r="H3956" t="s">
        <v>1024</v>
      </c>
      <c r="I3956" t="b">
        <v>1</v>
      </c>
      <c r="J3956">
        <v>11.25</v>
      </c>
      <c r="K3956">
        <v>280.44</v>
      </c>
      <c r="L3956" t="s">
        <v>17566</v>
      </c>
      <c r="M3956" s="2">
        <f t="shared" si="183"/>
        <v>45926.459027777782</v>
      </c>
      <c r="N3956" t="s">
        <v>17567</v>
      </c>
      <c r="O3956" s="2">
        <f t="shared" si="184"/>
        <v>45929.657418981478</v>
      </c>
      <c r="P3956" t="s">
        <v>17568</v>
      </c>
      <c r="Q3956" s="2">
        <f t="shared" si="185"/>
        <v>45930.441307870373</v>
      </c>
      <c r="R3956" t="s">
        <v>17568</v>
      </c>
      <c r="S3956" t="s">
        <v>30</v>
      </c>
      <c r="T39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56" s="5">
        <f>IF(tb_ship[[#This Row],[current_status]]&lt;&gt;"DELIVERED", "",
  ABS(tb_ship[[#This Row],[Formated_actual_delivery_timestamp]] - tb_ship[[#This Row],[Formatted_estimated_delivery_timestamp]])
)</f>
        <v>0.7838888888945803</v>
      </c>
      <c r="X3956">
        <v>2</v>
      </c>
      <c r="Y3956">
        <v>5</v>
      </c>
      <c r="Z3956" t="b">
        <v>0</v>
      </c>
    </row>
    <row r="3957" spans="1:26" hidden="1" x14ac:dyDescent="0.25">
      <c r="A3957" t="s">
        <v>17569</v>
      </c>
      <c r="B3957" t="s">
        <v>58</v>
      </c>
      <c r="C3957" t="s">
        <v>33</v>
      </c>
      <c r="D3957" t="s">
        <v>24</v>
      </c>
      <c r="E3957" t="s">
        <v>24</v>
      </c>
      <c r="F3957" t="s">
        <v>68</v>
      </c>
      <c r="G3957" t="s">
        <v>128</v>
      </c>
      <c r="I3957" t="b">
        <v>0</v>
      </c>
      <c r="J3957">
        <v>12.98</v>
      </c>
      <c r="K3957">
        <v>382.45</v>
      </c>
      <c r="L3957" t="s">
        <v>17570</v>
      </c>
      <c r="M3957" s="2">
        <f t="shared" si="183"/>
        <v>45936.51666666667</v>
      </c>
      <c r="N3957" t="s">
        <v>17571</v>
      </c>
      <c r="O3957" s="2">
        <f t="shared" si="184"/>
        <v>45939.150995370372</v>
      </c>
      <c r="P3957" t="s">
        <v>17572</v>
      </c>
      <c r="Q3957" s="2">
        <f t="shared" si="185"/>
        <v>45938.937916666669</v>
      </c>
      <c r="R3957" t="s">
        <v>17573</v>
      </c>
      <c r="S3957" t="s">
        <v>30</v>
      </c>
      <c r="T3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57" s="5">
        <f>IF(tb_ship[[#This Row],[current_status]]&lt;&gt;"DELIVERED", "",
  ABS(tb_ship[[#This Row],[Formated_actual_delivery_timestamp]] - tb_ship[[#This Row],[Formatted_estimated_delivery_timestamp]])
)</f>
        <v>0.21307870370219462</v>
      </c>
      <c r="X3957">
        <v>2</v>
      </c>
      <c r="Y3957">
        <v>1</v>
      </c>
      <c r="Z3957" t="b">
        <v>0</v>
      </c>
    </row>
    <row r="3958" spans="1:26" hidden="1" x14ac:dyDescent="0.25">
      <c r="A3958" t="s">
        <v>17574</v>
      </c>
      <c r="B3958" t="s">
        <v>42</v>
      </c>
      <c r="C3958" t="s">
        <v>33</v>
      </c>
      <c r="D3958" t="s">
        <v>24</v>
      </c>
      <c r="E3958" t="s">
        <v>24</v>
      </c>
      <c r="F3958" t="s">
        <v>376</v>
      </c>
      <c r="G3958" t="s">
        <v>93</v>
      </c>
      <c r="H3958" t="s">
        <v>152</v>
      </c>
      <c r="I3958" t="b">
        <v>0</v>
      </c>
      <c r="J3958">
        <v>64.69</v>
      </c>
      <c r="K3958">
        <v>4993.2299999999996</v>
      </c>
      <c r="L3958" t="s">
        <v>17575</v>
      </c>
      <c r="M3958" s="2">
        <f t="shared" si="183"/>
        <v>45914.51666666667</v>
      </c>
      <c r="N3958" t="s">
        <v>17576</v>
      </c>
      <c r="O3958" s="2">
        <f t="shared" si="184"/>
        <v>45915.9922337963</v>
      </c>
      <c r="P3958" t="s">
        <v>17577</v>
      </c>
      <c r="Q3958" s="2">
        <f t="shared" si="185"/>
        <v>45915.738553240742</v>
      </c>
      <c r="R3958" t="s">
        <v>17578</v>
      </c>
      <c r="S3958" t="s">
        <v>30</v>
      </c>
      <c r="T39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58" s="5">
        <f>IF(tb_ship[[#This Row],[current_status]]&lt;&gt;"DELIVERED", "",
  ABS(tb_ship[[#This Row],[Formated_actual_delivery_timestamp]] - tb_ship[[#This Row],[Formatted_estimated_delivery_timestamp]])
)</f>
        <v>0.25368055555736646</v>
      </c>
      <c r="X3958">
        <v>1</v>
      </c>
      <c r="Y3958">
        <v>1</v>
      </c>
      <c r="Z3958" t="b">
        <v>0</v>
      </c>
    </row>
    <row r="3959" spans="1:26" hidden="1" x14ac:dyDescent="0.25">
      <c r="A3959" t="s">
        <v>17579</v>
      </c>
      <c r="B3959" t="s">
        <v>83</v>
      </c>
      <c r="C3959" t="s">
        <v>51</v>
      </c>
      <c r="D3959" t="s">
        <v>24</v>
      </c>
      <c r="E3959" t="s">
        <v>24</v>
      </c>
      <c r="F3959" t="s">
        <v>35</v>
      </c>
      <c r="G3959" t="s">
        <v>93</v>
      </c>
      <c r="H3959" t="s">
        <v>152</v>
      </c>
      <c r="I3959" t="b">
        <v>0</v>
      </c>
      <c r="J3959">
        <v>4.76</v>
      </c>
      <c r="K3959">
        <v>289.62</v>
      </c>
      <c r="L3959" t="s">
        <v>17580</v>
      </c>
      <c r="M3959" s="2">
        <f t="shared" si="183"/>
        <v>45945.672222222223</v>
      </c>
      <c r="N3959" t="s">
        <v>17581</v>
      </c>
      <c r="O3959" s="2">
        <f t="shared" si="184"/>
        <v>45947.188611111109</v>
      </c>
      <c r="P3959" t="s">
        <v>17582</v>
      </c>
      <c r="Q3959" s="2">
        <f t="shared" si="185"/>
        <v>45947.293611111112</v>
      </c>
      <c r="R3959" t="s">
        <v>17582</v>
      </c>
      <c r="S3959" t="s">
        <v>30</v>
      </c>
      <c r="T39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59" s="5">
        <f>IF(tb_ship[[#This Row],[current_status]]&lt;&gt;"DELIVERED", "",
  ABS(tb_ship[[#This Row],[Formated_actual_delivery_timestamp]] - tb_ship[[#This Row],[Formatted_estimated_delivery_timestamp]])
)</f>
        <v>0.10500000000320142</v>
      </c>
      <c r="X3959">
        <v>3</v>
      </c>
      <c r="Y3959">
        <v>2</v>
      </c>
      <c r="Z3959" t="b">
        <v>0</v>
      </c>
    </row>
    <row r="3960" spans="1:26" hidden="1" x14ac:dyDescent="0.25">
      <c r="A3960" t="s">
        <v>17583</v>
      </c>
      <c r="B3960" t="s">
        <v>58</v>
      </c>
      <c r="C3960" t="s">
        <v>43</v>
      </c>
      <c r="D3960" t="s">
        <v>24</v>
      </c>
      <c r="E3960" t="s">
        <v>24</v>
      </c>
      <c r="F3960" t="s">
        <v>93</v>
      </c>
      <c r="G3960" t="s">
        <v>273</v>
      </c>
      <c r="H3960" t="s">
        <v>152</v>
      </c>
      <c r="I3960" t="b">
        <v>0</v>
      </c>
      <c r="J3960">
        <v>14.06</v>
      </c>
      <c r="K3960">
        <v>216.45</v>
      </c>
      <c r="L3960" t="s">
        <v>17584</v>
      </c>
      <c r="M3960" s="2">
        <f t="shared" si="183"/>
        <v>45887.722222222219</v>
      </c>
      <c r="N3960" t="s">
        <v>17585</v>
      </c>
      <c r="O3960" s="2">
        <f t="shared" si="184"/>
        <v>45892.266145833339</v>
      </c>
      <c r="P3960" t="s">
        <v>17586</v>
      </c>
      <c r="Q3960" s="2">
        <f t="shared" si="185"/>
        <v>45891.829930555556</v>
      </c>
      <c r="R3960" t="s">
        <v>17586</v>
      </c>
      <c r="S3960" t="s">
        <v>30</v>
      </c>
      <c r="T39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60" s="5">
        <f>IF(tb_ship[[#This Row],[current_status]]&lt;&gt;"DELIVERED", "",
  ABS(tb_ship[[#This Row],[Formated_actual_delivery_timestamp]] - tb_ship[[#This Row],[Formatted_estimated_delivery_timestamp]])
)</f>
        <v>0.4362152777830488</v>
      </c>
      <c r="X3960">
        <v>4</v>
      </c>
      <c r="Y3960">
        <v>2</v>
      </c>
      <c r="Z3960" t="b">
        <v>0</v>
      </c>
    </row>
    <row r="3961" spans="1:26" hidden="1" x14ac:dyDescent="0.25">
      <c r="A3961" t="s">
        <v>17587</v>
      </c>
      <c r="B3961" t="s">
        <v>22</v>
      </c>
      <c r="C3961" t="s">
        <v>51</v>
      </c>
      <c r="D3961" t="s">
        <v>34</v>
      </c>
      <c r="E3961" t="s">
        <v>52</v>
      </c>
      <c r="F3961" t="s">
        <v>3842</v>
      </c>
      <c r="G3961" t="s">
        <v>236</v>
      </c>
      <c r="H3961" t="s">
        <v>77</v>
      </c>
      <c r="I3961" t="b">
        <v>0</v>
      </c>
      <c r="J3961">
        <v>1.33</v>
      </c>
      <c r="K3961">
        <v>42.74</v>
      </c>
      <c r="L3961" t="s">
        <v>17588</v>
      </c>
      <c r="M3961" s="2">
        <f t="shared" si="183"/>
        <v>45933.431250000001</v>
      </c>
      <c r="N3961" t="s">
        <v>17589</v>
      </c>
      <c r="O3961" s="2">
        <f t="shared" si="184"/>
        <v>45937.35396990741</v>
      </c>
      <c r="P3961" t="s">
        <v>17590</v>
      </c>
      <c r="Q3961" s="2">
        <f t="shared" si="185"/>
        <v>45938.296064814815</v>
      </c>
      <c r="R3961" t="s">
        <v>17591</v>
      </c>
      <c r="S3961" t="s">
        <v>30</v>
      </c>
      <c r="T39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61" s="5">
        <f>IF(tb_ship[[#This Row],[current_status]]&lt;&gt;"DELIVERED", "",
  ABS(tb_ship[[#This Row],[Formated_actual_delivery_timestamp]] - tb_ship[[#This Row],[Formatted_estimated_delivery_timestamp]])
)</f>
        <v>0.94209490740468027</v>
      </c>
      <c r="X3961">
        <v>2</v>
      </c>
      <c r="Y3961">
        <v>4</v>
      </c>
      <c r="Z3961" t="b">
        <v>0</v>
      </c>
    </row>
    <row r="3962" spans="1:26" hidden="1" x14ac:dyDescent="0.25">
      <c r="A3962" t="s">
        <v>17592</v>
      </c>
      <c r="B3962" t="s">
        <v>279</v>
      </c>
      <c r="C3962" t="s">
        <v>51</v>
      </c>
      <c r="D3962" t="s">
        <v>52</v>
      </c>
      <c r="E3962" t="s">
        <v>24</v>
      </c>
      <c r="F3962" t="s">
        <v>329</v>
      </c>
      <c r="G3962" t="s">
        <v>189</v>
      </c>
      <c r="H3962" t="s">
        <v>694</v>
      </c>
      <c r="I3962" t="b">
        <v>1</v>
      </c>
      <c r="J3962">
        <v>13.41</v>
      </c>
      <c r="K3962">
        <v>1080.53</v>
      </c>
      <c r="L3962" t="s">
        <v>17593</v>
      </c>
      <c r="M3962" s="2">
        <f t="shared" si="183"/>
        <v>46057.69027777778</v>
      </c>
      <c r="N3962" t="s">
        <v>17594</v>
      </c>
      <c r="O3962" s="2">
        <f t="shared" si="184"/>
        <v>46061.298530092594</v>
      </c>
      <c r="P3962" t="s">
        <v>17595</v>
      </c>
      <c r="Q3962" s="2">
        <f t="shared" si="185"/>
        <v>46061.241342592592</v>
      </c>
      <c r="R3962" t="s">
        <v>17596</v>
      </c>
      <c r="S3962" t="s">
        <v>30</v>
      </c>
      <c r="T39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62" s="5">
        <f>IF(tb_ship[[#This Row],[current_status]]&lt;&gt;"DELIVERED", "",
  ABS(tb_ship[[#This Row],[Formated_actual_delivery_timestamp]] - tb_ship[[#This Row],[Formatted_estimated_delivery_timestamp]])
)</f>
        <v>5.7187500002328306E-2</v>
      </c>
      <c r="X3962">
        <v>2</v>
      </c>
      <c r="Y3962">
        <v>3</v>
      </c>
      <c r="Z3962" t="b">
        <v>0</v>
      </c>
    </row>
    <row r="3963" spans="1:26" hidden="1" x14ac:dyDescent="0.25">
      <c r="A3963" t="s">
        <v>17597</v>
      </c>
      <c r="B3963" t="s">
        <v>203</v>
      </c>
      <c r="C3963" t="s">
        <v>51</v>
      </c>
      <c r="D3963" t="s">
        <v>44</v>
      </c>
      <c r="E3963" t="s">
        <v>24</v>
      </c>
      <c r="F3963" t="s">
        <v>117</v>
      </c>
      <c r="G3963" t="s">
        <v>93</v>
      </c>
      <c r="H3963" t="s">
        <v>110</v>
      </c>
      <c r="I3963" t="b">
        <v>1</v>
      </c>
      <c r="J3963">
        <v>15.39</v>
      </c>
      <c r="K3963">
        <v>418.63</v>
      </c>
      <c r="L3963" t="s">
        <v>17598</v>
      </c>
      <c r="M3963" s="2">
        <f t="shared" si="183"/>
        <v>45982.359027777777</v>
      </c>
      <c r="N3963" t="s">
        <v>17599</v>
      </c>
      <c r="O3963" s="2">
        <f t="shared" si="184"/>
        <v>45989.032673611109</v>
      </c>
      <c r="P3963" t="s">
        <v>17600</v>
      </c>
      <c r="Q3963" s="2">
        <f t="shared" si="185"/>
        <v>45988.864502314813</v>
      </c>
      <c r="R3963" t="s">
        <v>17600</v>
      </c>
      <c r="S3963" t="s">
        <v>30</v>
      </c>
      <c r="T39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63" s="5">
        <f>IF(tb_ship[[#This Row],[current_status]]&lt;&gt;"DELIVERED", "",
  ABS(tb_ship[[#This Row],[Formated_actual_delivery_timestamp]] - tb_ship[[#This Row],[Formatted_estimated_delivery_timestamp]])
)</f>
        <v>0.16817129629635019</v>
      </c>
      <c r="X3963">
        <v>3</v>
      </c>
      <c r="Y3963">
        <v>4</v>
      </c>
      <c r="Z3963" t="b">
        <v>0</v>
      </c>
    </row>
    <row r="3964" spans="1:26" hidden="1" x14ac:dyDescent="0.25">
      <c r="A3964" t="s">
        <v>17601</v>
      </c>
      <c r="B3964" t="s">
        <v>203</v>
      </c>
      <c r="C3964" t="s">
        <v>33</v>
      </c>
      <c r="D3964" t="s">
        <v>100</v>
      </c>
      <c r="E3964" t="s">
        <v>24</v>
      </c>
      <c r="F3964" t="s">
        <v>101</v>
      </c>
      <c r="G3964" t="s">
        <v>407</v>
      </c>
      <c r="H3964" t="s">
        <v>103</v>
      </c>
      <c r="I3964" t="b">
        <v>1</v>
      </c>
      <c r="J3964">
        <v>7.36</v>
      </c>
      <c r="K3964">
        <v>230.52</v>
      </c>
      <c r="L3964" t="s">
        <v>17602</v>
      </c>
      <c r="M3964" s="2">
        <f t="shared" si="183"/>
        <v>46073.354166666664</v>
      </c>
      <c r="N3964" t="s">
        <v>17603</v>
      </c>
      <c r="O3964" s="2">
        <f t="shared" si="184"/>
        <v>46080.817708333336</v>
      </c>
      <c r="Q3964" s="2" t="str">
        <f t="shared" si="185"/>
        <v/>
      </c>
      <c r="R3964" t="s">
        <v>17604</v>
      </c>
      <c r="S3964" t="s">
        <v>114</v>
      </c>
      <c r="T39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64" s="5" t="str">
        <f>IF(tb_ship[[#This Row],[current_status]]&lt;&gt;"DELIVERED", "",
  ABS(tb_ship[[#This Row],[Formated_actual_delivery_timestamp]] - tb_ship[[#This Row],[Formatted_estimated_delivery_timestamp]])
)</f>
        <v/>
      </c>
      <c r="X3964">
        <v>4</v>
      </c>
      <c r="Y3964">
        <v>4</v>
      </c>
      <c r="Z3964" t="b">
        <v>0</v>
      </c>
    </row>
    <row r="3965" spans="1:26" hidden="1" x14ac:dyDescent="0.25">
      <c r="A3965" t="s">
        <v>17605</v>
      </c>
      <c r="B3965" t="s">
        <v>58</v>
      </c>
      <c r="C3965" t="s">
        <v>23</v>
      </c>
      <c r="D3965" t="s">
        <v>34</v>
      </c>
      <c r="E3965" t="s">
        <v>24</v>
      </c>
      <c r="F3965" t="s">
        <v>36</v>
      </c>
      <c r="G3965" t="s">
        <v>189</v>
      </c>
      <c r="H3965" t="s">
        <v>319</v>
      </c>
      <c r="I3965" t="b">
        <v>1</v>
      </c>
      <c r="J3965">
        <v>73.099999999999994</v>
      </c>
      <c r="K3965">
        <v>1698.2</v>
      </c>
      <c r="L3965" t="s">
        <v>17606</v>
      </c>
      <c r="M3965" s="2">
        <f t="shared" si="183"/>
        <v>45819.592361111114</v>
      </c>
      <c r="N3965" t="s">
        <v>17607</v>
      </c>
      <c r="O3965" s="2">
        <f t="shared" si="184"/>
        <v>45824.641689814816</v>
      </c>
      <c r="P3965" t="s">
        <v>17608</v>
      </c>
      <c r="Q3965" s="2">
        <f t="shared" si="185"/>
        <v>45824.148506944446</v>
      </c>
      <c r="R3965" t="s">
        <v>17608</v>
      </c>
      <c r="S3965" t="s">
        <v>30</v>
      </c>
      <c r="T39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65" s="5">
        <f>IF(tb_ship[[#This Row],[current_status]]&lt;&gt;"DELIVERED", "",
  ABS(tb_ship[[#This Row],[Formated_actual_delivery_timestamp]] - tb_ship[[#This Row],[Formatted_estimated_delivery_timestamp]])
)</f>
        <v>0.49318287037021946</v>
      </c>
      <c r="X3965">
        <v>1</v>
      </c>
      <c r="Y3965">
        <v>2</v>
      </c>
      <c r="Z3965" t="b">
        <v>0</v>
      </c>
    </row>
    <row r="3966" spans="1:26" hidden="1" x14ac:dyDescent="0.25">
      <c r="A3966" t="s">
        <v>17609</v>
      </c>
      <c r="B3966" t="s">
        <v>58</v>
      </c>
      <c r="C3966" t="s">
        <v>51</v>
      </c>
      <c r="D3966" t="s">
        <v>24</v>
      </c>
      <c r="E3966" t="s">
        <v>34</v>
      </c>
      <c r="F3966" t="s">
        <v>407</v>
      </c>
      <c r="G3966" t="s">
        <v>36</v>
      </c>
      <c r="H3966" t="s">
        <v>259</v>
      </c>
      <c r="I3966" t="b">
        <v>1</v>
      </c>
      <c r="J3966">
        <v>23.66</v>
      </c>
      <c r="K3966">
        <v>534.4</v>
      </c>
      <c r="L3966" t="s">
        <v>17610</v>
      </c>
      <c r="M3966" s="2">
        <f t="shared" si="183"/>
        <v>45925.873611111114</v>
      </c>
      <c r="N3966" t="s">
        <v>17611</v>
      </c>
      <c r="O3966" s="2">
        <f t="shared" si="184"/>
        <v>45931.597314814811</v>
      </c>
      <c r="P3966" t="s">
        <v>17612</v>
      </c>
      <c r="Q3966" s="2">
        <f t="shared" si="185"/>
        <v>45931.362106481487</v>
      </c>
      <c r="R3966" t="s">
        <v>17612</v>
      </c>
      <c r="S3966" t="s">
        <v>30</v>
      </c>
      <c r="T39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66" s="5">
        <f>IF(tb_ship[[#This Row],[current_status]]&lt;&gt;"DELIVERED", "",
  ABS(tb_ship[[#This Row],[Formated_actual_delivery_timestamp]] - tb_ship[[#This Row],[Formatted_estimated_delivery_timestamp]])
)</f>
        <v>0.23520833332440816</v>
      </c>
      <c r="X3966">
        <v>2</v>
      </c>
      <c r="Y3966">
        <v>5</v>
      </c>
      <c r="Z3966" t="b">
        <v>0</v>
      </c>
    </row>
    <row r="3967" spans="1:26" hidden="1" x14ac:dyDescent="0.25">
      <c r="A3967" t="s">
        <v>17613</v>
      </c>
      <c r="B3967" t="s">
        <v>279</v>
      </c>
      <c r="C3967" t="s">
        <v>33</v>
      </c>
      <c r="D3967" t="s">
        <v>44</v>
      </c>
      <c r="E3967" t="s">
        <v>52</v>
      </c>
      <c r="F3967" t="s">
        <v>117</v>
      </c>
      <c r="G3967" t="s">
        <v>329</v>
      </c>
      <c r="H3967" t="s">
        <v>86</v>
      </c>
      <c r="I3967" t="b">
        <v>1</v>
      </c>
      <c r="J3967">
        <v>11.26</v>
      </c>
      <c r="K3967">
        <v>121.42</v>
      </c>
      <c r="L3967" t="s">
        <v>17614</v>
      </c>
      <c r="M3967" s="2">
        <f t="shared" si="183"/>
        <v>45937.428472222222</v>
      </c>
      <c r="N3967" t="s">
        <v>17615</v>
      </c>
      <c r="O3967" s="2">
        <f t="shared" si="184"/>
        <v>45944.138379629629</v>
      </c>
      <c r="P3967" t="s">
        <v>17616</v>
      </c>
      <c r="Q3967" s="2">
        <f t="shared" si="185"/>
        <v>45944.251851851848</v>
      </c>
      <c r="R3967" t="s">
        <v>17616</v>
      </c>
      <c r="S3967" t="s">
        <v>30</v>
      </c>
      <c r="T39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67" s="5">
        <f>IF(tb_ship[[#This Row],[current_status]]&lt;&gt;"DELIVERED", "",
  ABS(tb_ship[[#This Row],[Formated_actual_delivery_timestamp]] - tb_ship[[#This Row],[Formatted_estimated_delivery_timestamp]])
)</f>
        <v>0.11347222221957054</v>
      </c>
      <c r="X3967">
        <v>4</v>
      </c>
      <c r="Y3967">
        <v>4</v>
      </c>
      <c r="Z3967" t="b">
        <v>0</v>
      </c>
    </row>
    <row r="3968" spans="1:26" hidden="1" x14ac:dyDescent="0.25">
      <c r="A3968" t="s">
        <v>17617</v>
      </c>
      <c r="B3968" t="s">
        <v>279</v>
      </c>
      <c r="C3968" t="s">
        <v>33</v>
      </c>
      <c r="D3968" t="s">
        <v>24</v>
      </c>
      <c r="E3968" t="s">
        <v>24</v>
      </c>
      <c r="F3968" t="s">
        <v>273</v>
      </c>
      <c r="G3968" t="s">
        <v>151</v>
      </c>
      <c r="H3968" t="s">
        <v>69</v>
      </c>
      <c r="I3968" t="b">
        <v>0</v>
      </c>
      <c r="J3968">
        <v>1.18</v>
      </c>
      <c r="K3968">
        <v>14.93</v>
      </c>
      <c r="L3968" t="s">
        <v>17618</v>
      </c>
      <c r="M3968" s="2">
        <f t="shared" si="183"/>
        <v>46073.739583333336</v>
      </c>
      <c r="N3968" t="s">
        <v>17619</v>
      </c>
      <c r="O3968" s="2">
        <f t="shared" si="184"/>
        <v>46075.080879629633</v>
      </c>
      <c r="P3968" t="s">
        <v>17620</v>
      </c>
      <c r="Q3968" s="2">
        <f t="shared" si="185"/>
        <v>46075.654606481483</v>
      </c>
      <c r="R3968" t="s">
        <v>17621</v>
      </c>
      <c r="S3968" t="s">
        <v>30</v>
      </c>
      <c r="T39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68" s="5">
        <f>IF(tb_ship[[#This Row],[current_status]]&lt;&gt;"DELIVERED", "",
  ABS(tb_ship[[#This Row],[Formated_actual_delivery_timestamp]] - tb_ship[[#This Row],[Formatted_estimated_delivery_timestamp]])
)</f>
        <v>0.57372685184964212</v>
      </c>
      <c r="X3968">
        <v>3</v>
      </c>
      <c r="Y3968">
        <v>2</v>
      </c>
      <c r="Z3968" t="b">
        <v>0</v>
      </c>
    </row>
    <row r="3969" spans="1:26" hidden="1" x14ac:dyDescent="0.25">
      <c r="A3969" t="s">
        <v>17622</v>
      </c>
      <c r="B3969" t="s">
        <v>99</v>
      </c>
      <c r="C3969" t="s">
        <v>43</v>
      </c>
      <c r="D3969" t="s">
        <v>24</v>
      </c>
      <c r="E3969" t="s">
        <v>52</v>
      </c>
      <c r="F3969" t="s">
        <v>128</v>
      </c>
      <c r="G3969" t="s">
        <v>92</v>
      </c>
      <c r="H3969" t="s">
        <v>216</v>
      </c>
      <c r="I3969" t="b">
        <v>1</v>
      </c>
      <c r="J3969">
        <v>20.5</v>
      </c>
      <c r="K3969">
        <v>680.99</v>
      </c>
      <c r="L3969" t="s">
        <v>17623</v>
      </c>
      <c r="M3969" s="2">
        <f t="shared" si="183"/>
        <v>45852.801388888889</v>
      </c>
      <c r="N3969" t="s">
        <v>17624</v>
      </c>
      <c r="O3969" s="2">
        <f t="shared" si="184"/>
        <v>45860.756747685191</v>
      </c>
      <c r="Q3969" s="2" t="str">
        <f t="shared" si="185"/>
        <v/>
      </c>
      <c r="R3969" t="s">
        <v>17625</v>
      </c>
      <c r="S3969" t="s">
        <v>673</v>
      </c>
      <c r="T39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69" s="5" t="str">
        <f>IF(tb_ship[[#This Row],[current_status]]&lt;&gt;"DELIVERED", "",
  ABS(tb_ship[[#This Row],[Formated_actual_delivery_timestamp]] - tb_ship[[#This Row],[Formatted_estimated_delivery_timestamp]])
)</f>
        <v/>
      </c>
      <c r="V3969" t="s">
        <v>166</v>
      </c>
      <c r="W3969" t="s">
        <v>3515</v>
      </c>
      <c r="X3969">
        <v>7</v>
      </c>
      <c r="Y3969">
        <v>5</v>
      </c>
      <c r="Z3969" t="b">
        <v>1</v>
      </c>
    </row>
    <row r="3970" spans="1:26" hidden="1" x14ac:dyDescent="0.25">
      <c r="A3970" t="s">
        <v>17626</v>
      </c>
      <c r="B3970" t="s">
        <v>150</v>
      </c>
      <c r="C3970" t="s">
        <v>51</v>
      </c>
      <c r="D3970" t="s">
        <v>24</v>
      </c>
      <c r="E3970" t="s">
        <v>24</v>
      </c>
      <c r="F3970" t="s">
        <v>196</v>
      </c>
      <c r="G3970" t="s">
        <v>189</v>
      </c>
      <c r="H3970" t="s">
        <v>525</v>
      </c>
      <c r="I3970" t="b">
        <v>0</v>
      </c>
      <c r="J3970">
        <v>2.27</v>
      </c>
      <c r="K3970">
        <v>66.2</v>
      </c>
      <c r="L3970" t="s">
        <v>17627</v>
      </c>
      <c r="M3970" s="2">
        <f t="shared" ref="M3970:M4033" si="186">_xlfn.LET(
    _xlpm.iso, L3970,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46007.643055555556</v>
      </c>
      <c r="N3970" t="s">
        <v>17628</v>
      </c>
      <c r="O3970" s="2">
        <f t="shared" si="184"/>
        <v>46009.867662037039</v>
      </c>
      <c r="P3970" t="s">
        <v>17629</v>
      </c>
      <c r="Q3970" s="2">
        <f t="shared" si="185"/>
        <v>46009.992511574077</v>
      </c>
      <c r="R3970" t="s">
        <v>17629</v>
      </c>
      <c r="S3970" t="s">
        <v>30</v>
      </c>
      <c r="T39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0" s="5">
        <f>IF(tb_ship[[#This Row],[current_status]]&lt;&gt;"DELIVERED", "",
  ABS(tb_ship[[#This Row],[Formated_actual_delivery_timestamp]] - tb_ship[[#This Row],[Formatted_estimated_delivery_timestamp]])
)</f>
        <v>0.12484953703824431</v>
      </c>
      <c r="X3970">
        <v>4</v>
      </c>
      <c r="Y3970">
        <v>1</v>
      </c>
      <c r="Z3970" t="b">
        <v>0</v>
      </c>
    </row>
    <row r="3971" spans="1:26" hidden="1" x14ac:dyDescent="0.25">
      <c r="A3971" t="s">
        <v>17630</v>
      </c>
      <c r="B3971" t="s">
        <v>3176</v>
      </c>
      <c r="C3971" t="s">
        <v>43</v>
      </c>
      <c r="D3971" t="s">
        <v>24</v>
      </c>
      <c r="E3971" t="s">
        <v>764</v>
      </c>
      <c r="F3971" t="s">
        <v>196</v>
      </c>
      <c r="G3971" t="s">
        <v>151</v>
      </c>
      <c r="I3971" t="b">
        <v>0</v>
      </c>
      <c r="J3971">
        <v>5.53</v>
      </c>
      <c r="K3971">
        <v>23.95</v>
      </c>
      <c r="L3971" t="s">
        <v>17631</v>
      </c>
      <c r="M3971" s="2">
        <f t="shared" si="186"/>
        <v>45944.865972222222</v>
      </c>
      <c r="N3971" t="s">
        <v>17632</v>
      </c>
      <c r="O3971" s="2">
        <f t="shared" ref="O3971:O4034" si="187">_xlfn.LET(
    _xlpm.iso, N3971,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45948.530532407407</v>
      </c>
      <c r="P3971" t="s">
        <v>17633</v>
      </c>
      <c r="Q3971" s="2">
        <f t="shared" ref="Q3971:Q4034" si="188">IF(P3971="", "", _xlfn.LET(
    _xlpm.iso, P3971,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45948.739317129635</v>
      </c>
      <c r="R3971" t="s">
        <v>17633</v>
      </c>
      <c r="S3971" t="s">
        <v>30</v>
      </c>
      <c r="T39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1" s="5">
        <f>IF(tb_ship[[#This Row],[current_status]]&lt;&gt;"DELIVERED", "",
  ABS(tb_ship[[#This Row],[Formated_actual_delivery_timestamp]] - tb_ship[[#This Row],[Formatted_estimated_delivery_timestamp]])
)</f>
        <v>0.20878472222830169</v>
      </c>
      <c r="X3971">
        <v>4</v>
      </c>
      <c r="Y3971">
        <v>2</v>
      </c>
      <c r="Z3971" t="b">
        <v>0</v>
      </c>
    </row>
    <row r="3972" spans="1:26" hidden="1" x14ac:dyDescent="0.25">
      <c r="A3972" t="s">
        <v>17634</v>
      </c>
      <c r="B3972" t="s">
        <v>99</v>
      </c>
      <c r="C3972" t="s">
        <v>33</v>
      </c>
      <c r="D3972" t="s">
        <v>24</v>
      </c>
      <c r="E3972" t="s">
        <v>24</v>
      </c>
      <c r="F3972" t="s">
        <v>407</v>
      </c>
      <c r="G3972" t="s">
        <v>35</v>
      </c>
      <c r="H3972" t="s">
        <v>152</v>
      </c>
      <c r="I3972" t="b">
        <v>0</v>
      </c>
      <c r="J3972">
        <v>7.98</v>
      </c>
      <c r="K3972">
        <v>439.14</v>
      </c>
      <c r="L3972" t="s">
        <v>17635</v>
      </c>
      <c r="M3972" s="2">
        <f t="shared" si="186"/>
        <v>45959.53125</v>
      </c>
      <c r="N3972" t="s">
        <v>17636</v>
      </c>
      <c r="O3972" s="2">
        <f t="shared" si="187"/>
        <v>45961.802280092597</v>
      </c>
      <c r="P3972" t="s">
        <v>17637</v>
      </c>
      <c r="Q3972" s="2">
        <f t="shared" si="188"/>
        <v>45961.971400462964</v>
      </c>
      <c r="R3972" t="s">
        <v>17637</v>
      </c>
      <c r="S3972" t="s">
        <v>30</v>
      </c>
      <c r="T39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2" s="5">
        <f>IF(tb_ship[[#This Row],[current_status]]&lt;&gt;"DELIVERED", "",
  ABS(tb_ship[[#This Row],[Formated_actual_delivery_timestamp]] - tb_ship[[#This Row],[Formatted_estimated_delivery_timestamp]])
)</f>
        <v>0.169120370366727</v>
      </c>
      <c r="X3972">
        <v>2</v>
      </c>
      <c r="Y3972">
        <v>1</v>
      </c>
      <c r="Z3972" t="b">
        <v>0</v>
      </c>
    </row>
    <row r="3973" spans="1:26" hidden="1" x14ac:dyDescent="0.25">
      <c r="A3973" t="s">
        <v>17638</v>
      </c>
      <c r="B3973" t="s">
        <v>186</v>
      </c>
      <c r="C3973" t="s">
        <v>43</v>
      </c>
      <c r="D3973" t="s">
        <v>24</v>
      </c>
      <c r="E3973" t="s">
        <v>24</v>
      </c>
      <c r="F3973" t="s">
        <v>189</v>
      </c>
      <c r="G3973" t="s">
        <v>249</v>
      </c>
      <c r="H3973" t="s">
        <v>488</v>
      </c>
      <c r="I3973" t="b">
        <v>0</v>
      </c>
      <c r="J3973">
        <v>30.64</v>
      </c>
      <c r="K3973">
        <v>416.99</v>
      </c>
      <c r="L3973" t="s">
        <v>17639</v>
      </c>
      <c r="M3973" s="2">
        <f t="shared" si="186"/>
        <v>46023.862500000003</v>
      </c>
      <c r="N3973" t="s">
        <v>17640</v>
      </c>
      <c r="O3973" s="2">
        <f t="shared" si="187"/>
        <v>46025.379166666666</v>
      </c>
      <c r="P3973" t="s">
        <v>17641</v>
      </c>
      <c r="Q3973" s="2">
        <f t="shared" si="188"/>
        <v>46025.513090277775</v>
      </c>
      <c r="R3973" t="s">
        <v>17642</v>
      </c>
      <c r="S3973" t="s">
        <v>30</v>
      </c>
      <c r="T39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3" s="5">
        <f>IF(tb_ship[[#This Row],[current_status]]&lt;&gt;"DELIVERED", "",
  ABS(tb_ship[[#This Row],[Formated_actual_delivery_timestamp]] - tb_ship[[#This Row],[Formatted_estimated_delivery_timestamp]])
)</f>
        <v>0.13392361110891216</v>
      </c>
      <c r="X3973">
        <v>2</v>
      </c>
      <c r="Y3973">
        <v>1</v>
      </c>
      <c r="Z3973" t="b">
        <v>0</v>
      </c>
    </row>
    <row r="3974" spans="1:26" hidden="1" x14ac:dyDescent="0.25">
      <c r="A3974" t="s">
        <v>17643</v>
      </c>
      <c r="B3974" t="s">
        <v>186</v>
      </c>
      <c r="C3974" t="s">
        <v>23</v>
      </c>
      <c r="D3974" t="s">
        <v>44</v>
      </c>
      <c r="E3974" t="s">
        <v>24</v>
      </c>
      <c r="F3974" t="s">
        <v>45</v>
      </c>
      <c r="G3974" t="s">
        <v>196</v>
      </c>
      <c r="H3974" t="s">
        <v>688</v>
      </c>
      <c r="I3974" t="b">
        <v>1</v>
      </c>
      <c r="J3974">
        <v>9.69</v>
      </c>
      <c r="K3974">
        <v>410.55</v>
      </c>
      <c r="L3974" t="s">
        <v>17644</v>
      </c>
      <c r="M3974" s="2">
        <f t="shared" si="186"/>
        <v>46037.37777777778</v>
      </c>
      <c r="N3974" t="s">
        <v>17645</v>
      </c>
      <c r="O3974" s="2">
        <f t="shared" si="187"/>
        <v>46038.332905092589</v>
      </c>
      <c r="P3974" t="s">
        <v>17646</v>
      </c>
      <c r="Q3974" s="2">
        <f t="shared" si="188"/>
        <v>46038.735335648147</v>
      </c>
      <c r="R3974" t="s">
        <v>17646</v>
      </c>
      <c r="S3974" t="s">
        <v>30</v>
      </c>
      <c r="T39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4" s="5">
        <f>IF(tb_ship[[#This Row],[current_status]]&lt;&gt;"DELIVERED", "",
  ABS(tb_ship[[#This Row],[Formated_actual_delivery_timestamp]] - tb_ship[[#This Row],[Formatted_estimated_delivery_timestamp]])
)</f>
        <v>0.4024305555576575</v>
      </c>
      <c r="X3974">
        <v>2</v>
      </c>
      <c r="Y3974">
        <v>3</v>
      </c>
      <c r="Z3974" t="b">
        <v>0</v>
      </c>
    </row>
    <row r="3975" spans="1:26" hidden="1" x14ac:dyDescent="0.25">
      <c r="A3975" t="s">
        <v>17647</v>
      </c>
      <c r="B3975" t="s">
        <v>58</v>
      </c>
      <c r="C3975" t="s">
        <v>2180</v>
      </c>
      <c r="D3975" t="s">
        <v>24</v>
      </c>
      <c r="E3975" t="s">
        <v>52</v>
      </c>
      <c r="F3975" t="s">
        <v>1828</v>
      </c>
      <c r="G3975" t="s">
        <v>53</v>
      </c>
      <c r="H3975" t="s">
        <v>216</v>
      </c>
      <c r="I3975" t="b">
        <v>1</v>
      </c>
      <c r="J3975">
        <v>4.3899999999999997</v>
      </c>
      <c r="K3975">
        <v>70.61</v>
      </c>
      <c r="L3975" t="s">
        <v>17648</v>
      </c>
      <c r="M3975" s="2">
        <f t="shared" si="186"/>
        <v>45835.575694444444</v>
      </c>
      <c r="N3975" t="s">
        <v>17649</v>
      </c>
      <c r="O3975" s="2">
        <f t="shared" si="187"/>
        <v>45845.271516203706</v>
      </c>
      <c r="P3975" t="s">
        <v>17650</v>
      </c>
      <c r="Q3975" s="2">
        <f t="shared" si="188"/>
        <v>45844.825358796297</v>
      </c>
      <c r="R3975" t="s">
        <v>17651</v>
      </c>
      <c r="S3975" t="s">
        <v>30</v>
      </c>
      <c r="T39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75" s="5">
        <f>IF(tb_ship[[#This Row],[current_status]]&lt;&gt;"DELIVERED", "",
  ABS(tb_ship[[#This Row],[Formated_actual_delivery_timestamp]] - tb_ship[[#This Row],[Formatted_estimated_delivery_timestamp]])
)</f>
        <v>0.44615740740846377</v>
      </c>
      <c r="X3975">
        <v>3</v>
      </c>
      <c r="Y3975">
        <v>4</v>
      </c>
      <c r="Z3975" t="b">
        <v>0</v>
      </c>
    </row>
    <row r="3976" spans="1:26" hidden="1" x14ac:dyDescent="0.25">
      <c r="A3976" t="s">
        <v>17652</v>
      </c>
      <c r="B3976" t="s">
        <v>32</v>
      </c>
      <c r="C3976" t="s">
        <v>51</v>
      </c>
      <c r="D3976" t="s">
        <v>44</v>
      </c>
      <c r="E3976" t="s">
        <v>24</v>
      </c>
      <c r="F3976" t="s">
        <v>117</v>
      </c>
      <c r="G3976" t="s">
        <v>1704</v>
      </c>
      <c r="H3976" t="s">
        <v>110</v>
      </c>
      <c r="I3976" t="b">
        <v>1</v>
      </c>
      <c r="J3976">
        <v>2.73</v>
      </c>
      <c r="K3976">
        <v>72.94</v>
      </c>
      <c r="L3976" t="s">
        <v>17653</v>
      </c>
      <c r="M3976" s="2">
        <f t="shared" si="186"/>
        <v>46041.289583333331</v>
      </c>
      <c r="N3976" t="s">
        <v>17654</v>
      </c>
      <c r="O3976" s="2">
        <f t="shared" si="187"/>
        <v>46047.285520833335</v>
      </c>
      <c r="P3976" t="s">
        <v>17655</v>
      </c>
      <c r="Q3976" s="2">
        <f t="shared" si="188"/>
        <v>46047.729131944441</v>
      </c>
      <c r="R3976" t="s">
        <v>17656</v>
      </c>
      <c r="S3976" t="s">
        <v>30</v>
      </c>
      <c r="T39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6" s="5">
        <f>IF(tb_ship[[#This Row],[current_status]]&lt;&gt;"DELIVERED", "",
  ABS(tb_ship[[#This Row],[Formated_actual_delivery_timestamp]] - tb_ship[[#This Row],[Formatted_estimated_delivery_timestamp]])
)</f>
        <v>0.44361111110629281</v>
      </c>
      <c r="X3976">
        <v>2</v>
      </c>
      <c r="Y3976">
        <v>3</v>
      </c>
      <c r="Z3976" t="b">
        <v>0</v>
      </c>
    </row>
    <row r="3977" spans="1:26" hidden="1" x14ac:dyDescent="0.25">
      <c r="A3977" t="s">
        <v>17657</v>
      </c>
      <c r="B3977" t="s">
        <v>134</v>
      </c>
      <c r="C3977" t="s">
        <v>51</v>
      </c>
      <c r="D3977" t="s">
        <v>24</v>
      </c>
      <c r="E3977" t="s">
        <v>24</v>
      </c>
      <c r="F3977" t="s">
        <v>128</v>
      </c>
      <c r="G3977" t="s">
        <v>35</v>
      </c>
      <c r="H3977" t="s">
        <v>152</v>
      </c>
      <c r="I3977" t="b">
        <v>0</v>
      </c>
      <c r="J3977">
        <v>19.309999999999999</v>
      </c>
      <c r="K3977">
        <v>676.39</v>
      </c>
      <c r="L3977" t="s">
        <v>17658</v>
      </c>
      <c r="M3977" s="2">
        <f t="shared" si="186"/>
        <v>45902.820138888892</v>
      </c>
      <c r="N3977" t="s">
        <v>17659</v>
      </c>
      <c r="O3977" s="2">
        <f t="shared" si="187"/>
        <v>45905.525208333333</v>
      </c>
      <c r="P3977" t="s">
        <v>17660</v>
      </c>
      <c r="Q3977" s="2">
        <f t="shared" si="188"/>
        <v>45906.026990740742</v>
      </c>
      <c r="R3977" t="s">
        <v>17661</v>
      </c>
      <c r="S3977" t="s">
        <v>30</v>
      </c>
      <c r="T39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7" s="5">
        <f>IF(tb_ship[[#This Row],[current_status]]&lt;&gt;"DELIVERED", "",
  ABS(tb_ship[[#This Row],[Formated_actual_delivery_timestamp]] - tb_ship[[#This Row],[Formatted_estimated_delivery_timestamp]])
)</f>
        <v>0.50178240740933688</v>
      </c>
      <c r="X3977">
        <v>3</v>
      </c>
      <c r="Y3977">
        <v>1</v>
      </c>
      <c r="Z3977" t="b">
        <v>0</v>
      </c>
    </row>
    <row r="3978" spans="1:26" hidden="1" x14ac:dyDescent="0.25">
      <c r="A3978" t="s">
        <v>17662</v>
      </c>
      <c r="B3978" t="s">
        <v>58</v>
      </c>
      <c r="C3978" t="s">
        <v>23</v>
      </c>
      <c r="D3978" t="s">
        <v>24</v>
      </c>
      <c r="E3978" t="s">
        <v>44</v>
      </c>
      <c r="F3978" t="s">
        <v>128</v>
      </c>
      <c r="G3978" t="s">
        <v>117</v>
      </c>
      <c r="H3978" t="s">
        <v>370</v>
      </c>
      <c r="I3978" t="b">
        <v>1</v>
      </c>
      <c r="J3978">
        <v>16.559999999999999</v>
      </c>
      <c r="K3978">
        <v>243.97</v>
      </c>
      <c r="L3978" t="s">
        <v>17663</v>
      </c>
      <c r="M3978" s="2">
        <f t="shared" si="186"/>
        <v>46049.336805555555</v>
      </c>
      <c r="N3978" t="s">
        <v>17664</v>
      </c>
      <c r="O3978" s="2">
        <f t="shared" si="187"/>
        <v>46055.166331018518</v>
      </c>
      <c r="P3978" t="s">
        <v>17665</v>
      </c>
      <c r="Q3978" s="2">
        <f t="shared" si="188"/>
        <v>46055.171435185184</v>
      </c>
      <c r="R3978" t="s">
        <v>17666</v>
      </c>
      <c r="S3978" t="s">
        <v>30</v>
      </c>
      <c r="T39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8" s="5">
        <f>IF(tb_ship[[#This Row],[current_status]]&lt;&gt;"DELIVERED", "",
  ABS(tb_ship[[#This Row],[Formated_actual_delivery_timestamp]] - tb_ship[[#This Row],[Formatted_estimated_delivery_timestamp]])
)</f>
        <v>5.1041666665696539E-3</v>
      </c>
      <c r="X3978">
        <v>3</v>
      </c>
      <c r="Y3978">
        <v>4</v>
      </c>
      <c r="Z3978" t="b">
        <v>0</v>
      </c>
    </row>
    <row r="3979" spans="1:26" hidden="1" x14ac:dyDescent="0.25">
      <c r="A3979" t="s">
        <v>17667</v>
      </c>
      <c r="B3979" t="s">
        <v>459</v>
      </c>
      <c r="C3979" t="s">
        <v>43</v>
      </c>
      <c r="D3979" t="s">
        <v>24</v>
      </c>
      <c r="E3979" t="s">
        <v>52</v>
      </c>
      <c r="F3979" t="s">
        <v>407</v>
      </c>
      <c r="G3979" t="s">
        <v>92</v>
      </c>
      <c r="H3979" t="s">
        <v>531</v>
      </c>
      <c r="I3979" t="b">
        <v>1</v>
      </c>
      <c r="J3979">
        <v>6.44</v>
      </c>
      <c r="K3979">
        <v>111.86</v>
      </c>
      <c r="L3979" t="s">
        <v>17668</v>
      </c>
      <c r="M3979" s="2">
        <f t="shared" si="186"/>
        <v>46021.510416666672</v>
      </c>
      <c r="N3979" t="s">
        <v>17669</v>
      </c>
      <c r="O3979" s="2">
        <f t="shared" si="187"/>
        <v>46034.138506944444</v>
      </c>
      <c r="P3979" t="s">
        <v>17670</v>
      </c>
      <c r="Q3979" s="2">
        <f t="shared" si="188"/>
        <v>46034.374976851854</v>
      </c>
      <c r="R3979" t="s">
        <v>17670</v>
      </c>
      <c r="S3979" t="s">
        <v>30</v>
      </c>
      <c r="T39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79" s="5">
        <f>IF(tb_ship[[#This Row],[current_status]]&lt;&gt;"DELIVERED", "",
  ABS(tb_ship[[#This Row],[Formated_actual_delivery_timestamp]] - tb_ship[[#This Row],[Formatted_estimated_delivery_timestamp]])
)</f>
        <v>0.23646990740962792</v>
      </c>
      <c r="X3979">
        <v>3</v>
      </c>
      <c r="Y3979">
        <v>4</v>
      </c>
      <c r="Z3979" t="b">
        <v>0</v>
      </c>
    </row>
    <row r="3980" spans="1:26" hidden="1" x14ac:dyDescent="0.25">
      <c r="A3980" t="s">
        <v>17671</v>
      </c>
      <c r="B3980" t="s">
        <v>58</v>
      </c>
      <c r="C3980" t="s">
        <v>43</v>
      </c>
      <c r="D3980" t="s">
        <v>126</v>
      </c>
      <c r="E3980" t="s">
        <v>24</v>
      </c>
      <c r="F3980" t="s">
        <v>681</v>
      </c>
      <c r="G3980" t="s">
        <v>249</v>
      </c>
      <c r="H3980" t="s">
        <v>4376</v>
      </c>
      <c r="I3980" t="b">
        <v>1</v>
      </c>
      <c r="J3980">
        <v>6.35</v>
      </c>
      <c r="K3980">
        <v>112.44</v>
      </c>
      <c r="L3980" t="s">
        <v>17672</v>
      </c>
      <c r="M3980" s="2">
        <f t="shared" si="186"/>
        <v>45972.171527777777</v>
      </c>
      <c r="N3980" t="s">
        <v>17673</v>
      </c>
      <c r="O3980" s="2">
        <f t="shared" si="187"/>
        <v>45981.090243055558</v>
      </c>
      <c r="P3980" t="s">
        <v>17674</v>
      </c>
      <c r="Q3980" s="2">
        <f t="shared" si="188"/>
        <v>45981.096504629633</v>
      </c>
      <c r="R3980" t="s">
        <v>17675</v>
      </c>
      <c r="S3980" t="s">
        <v>30</v>
      </c>
      <c r="T3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80" s="5">
        <f>IF(tb_ship[[#This Row],[current_status]]&lt;&gt;"DELIVERED", "",
  ABS(tb_ship[[#This Row],[Formated_actual_delivery_timestamp]] - tb_ship[[#This Row],[Formatted_estimated_delivery_timestamp]])
)</f>
        <v>6.2615740753244609E-3</v>
      </c>
      <c r="X3980">
        <v>3</v>
      </c>
      <c r="Y3980">
        <v>5</v>
      </c>
      <c r="Z3980" t="b">
        <v>0</v>
      </c>
    </row>
    <row r="3981" spans="1:26" hidden="1" x14ac:dyDescent="0.25">
      <c r="A3981" t="s">
        <v>15631</v>
      </c>
      <c r="B3981" t="s">
        <v>279</v>
      </c>
      <c r="C3981" t="s">
        <v>33</v>
      </c>
      <c r="D3981" t="s">
        <v>44</v>
      </c>
      <c r="E3981" t="s">
        <v>52</v>
      </c>
      <c r="F3981" t="s">
        <v>135</v>
      </c>
      <c r="G3981" t="s">
        <v>53</v>
      </c>
      <c r="H3981" t="s">
        <v>2406</v>
      </c>
      <c r="I3981" t="b">
        <v>1</v>
      </c>
      <c r="J3981">
        <v>16.66</v>
      </c>
      <c r="K3981">
        <v>407.71</v>
      </c>
      <c r="L3981" t="s">
        <v>17676</v>
      </c>
      <c r="M3981" s="2">
        <f t="shared" si="186"/>
        <v>45984.800000000003</v>
      </c>
      <c r="N3981" t="s">
        <v>15633</v>
      </c>
      <c r="O3981" s="2">
        <f t="shared" si="187"/>
        <v>45990.327928240738</v>
      </c>
      <c r="Q3981" s="2" t="str">
        <f t="shared" si="188"/>
        <v/>
      </c>
      <c r="R3981" t="s">
        <v>17677</v>
      </c>
      <c r="S3981" t="s">
        <v>140</v>
      </c>
      <c r="T39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81" s="5" t="str">
        <f>IF(tb_ship[[#This Row],[current_status]]&lt;&gt;"DELIVERED", "",
  ABS(tb_ship[[#This Row],[Formated_actual_delivery_timestamp]] - tb_ship[[#This Row],[Formatted_estimated_delivery_timestamp]])
)</f>
        <v/>
      </c>
      <c r="V3981" t="s">
        <v>2031</v>
      </c>
      <c r="X3981">
        <v>5</v>
      </c>
      <c r="Y3981">
        <v>2</v>
      </c>
      <c r="Z3981" t="b">
        <v>1</v>
      </c>
    </row>
    <row r="3982" spans="1:26" hidden="1" x14ac:dyDescent="0.25">
      <c r="A3982" t="s">
        <v>17678</v>
      </c>
      <c r="B3982" t="s">
        <v>99</v>
      </c>
      <c r="C3982" t="s">
        <v>43</v>
      </c>
      <c r="D3982" t="s">
        <v>24</v>
      </c>
      <c r="E3982" t="s">
        <v>24</v>
      </c>
      <c r="F3982" t="s">
        <v>93</v>
      </c>
      <c r="G3982" t="s">
        <v>128</v>
      </c>
      <c r="H3982" t="s">
        <v>488</v>
      </c>
      <c r="I3982" t="b">
        <v>0</v>
      </c>
      <c r="J3982">
        <v>87.02</v>
      </c>
      <c r="K3982">
        <v>880.59</v>
      </c>
      <c r="L3982" t="s">
        <v>17679</v>
      </c>
      <c r="M3982" s="2">
        <f t="shared" si="186"/>
        <v>46008.945138888892</v>
      </c>
      <c r="N3982" t="s">
        <v>17680</v>
      </c>
      <c r="O3982" s="2">
        <f t="shared" si="187"/>
        <v>46011.639131944445</v>
      </c>
      <c r="Q3982" s="2" t="str">
        <f t="shared" si="188"/>
        <v/>
      </c>
      <c r="R3982" t="s">
        <v>17681</v>
      </c>
      <c r="S3982" t="s">
        <v>140</v>
      </c>
      <c r="T39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82" s="5" t="str">
        <f>IF(tb_ship[[#This Row],[current_status]]&lt;&gt;"DELIVERED", "",
  ABS(tb_ship[[#This Row],[Formated_actual_delivery_timestamp]] - tb_ship[[#This Row],[Formatted_estimated_delivery_timestamp]])
)</f>
        <v/>
      </c>
      <c r="V3982" t="s">
        <v>400</v>
      </c>
      <c r="W3982" t="s">
        <v>743</v>
      </c>
      <c r="X3982">
        <v>6</v>
      </c>
      <c r="Y3982">
        <v>1</v>
      </c>
      <c r="Z3982" t="b">
        <v>1</v>
      </c>
    </row>
    <row r="3983" spans="1:26" hidden="1" x14ac:dyDescent="0.25">
      <c r="A3983" t="s">
        <v>17682</v>
      </c>
      <c r="B3983" t="s">
        <v>42</v>
      </c>
      <c r="C3983" t="s">
        <v>51</v>
      </c>
      <c r="D3983" t="s">
        <v>173</v>
      </c>
      <c r="E3983" t="s">
        <v>52</v>
      </c>
      <c r="F3983" t="s">
        <v>174</v>
      </c>
      <c r="G3983" t="s">
        <v>786</v>
      </c>
      <c r="H3983" t="s">
        <v>292</v>
      </c>
      <c r="I3983" t="b">
        <v>0</v>
      </c>
      <c r="J3983">
        <v>8.66</v>
      </c>
      <c r="K3983">
        <v>277.77</v>
      </c>
      <c r="L3983" t="s">
        <v>17683</v>
      </c>
      <c r="M3983" s="2">
        <f t="shared" si="186"/>
        <v>45953.297222222223</v>
      </c>
      <c r="N3983" t="s">
        <v>17684</v>
      </c>
      <c r="O3983" s="2">
        <f t="shared" si="187"/>
        <v>45959.539236111115</v>
      </c>
      <c r="Q3983" s="2" t="str">
        <f t="shared" si="188"/>
        <v/>
      </c>
      <c r="R3983" t="s">
        <v>17685</v>
      </c>
      <c r="S3983" t="s">
        <v>140</v>
      </c>
      <c r="T39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83" s="5" t="str">
        <f>IF(tb_ship[[#This Row],[current_status]]&lt;&gt;"DELIVERED", "",
  ABS(tb_ship[[#This Row],[Formated_actual_delivery_timestamp]] - tb_ship[[#This Row],[Formatted_estimated_delivery_timestamp]])
)</f>
        <v/>
      </c>
      <c r="V3983" t="s">
        <v>166</v>
      </c>
      <c r="W3983" t="s">
        <v>674</v>
      </c>
      <c r="X3983">
        <v>7</v>
      </c>
      <c r="Y3983">
        <v>4</v>
      </c>
      <c r="Z3983" t="b">
        <v>1</v>
      </c>
    </row>
    <row r="3984" spans="1:26" hidden="1" x14ac:dyDescent="0.25">
      <c r="A3984" t="s">
        <v>17686</v>
      </c>
      <c r="B3984" t="s">
        <v>99</v>
      </c>
      <c r="C3984" t="s">
        <v>51</v>
      </c>
      <c r="D3984" t="s">
        <v>301</v>
      </c>
      <c r="E3984" t="s">
        <v>24</v>
      </c>
      <c r="F3984" t="s">
        <v>302</v>
      </c>
      <c r="G3984" t="s">
        <v>196</v>
      </c>
      <c r="H3984" t="s">
        <v>1922</v>
      </c>
      <c r="I3984" t="b">
        <v>1</v>
      </c>
      <c r="J3984">
        <v>20.81</v>
      </c>
      <c r="K3984">
        <v>308.43</v>
      </c>
      <c r="L3984" t="s">
        <v>17687</v>
      </c>
      <c r="M3984" s="2">
        <f t="shared" si="186"/>
        <v>46063.425000000003</v>
      </c>
      <c r="N3984" t="s">
        <v>17688</v>
      </c>
      <c r="O3984" s="2">
        <f t="shared" si="187"/>
        <v>46068.947650462964</v>
      </c>
      <c r="P3984" t="s">
        <v>17689</v>
      </c>
      <c r="Q3984" s="2">
        <f t="shared" si="188"/>
        <v>46069.267395833333</v>
      </c>
      <c r="R3984" t="s">
        <v>17689</v>
      </c>
      <c r="S3984" t="s">
        <v>30</v>
      </c>
      <c r="T39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84" s="5">
        <f>IF(tb_ship[[#This Row],[current_status]]&lt;&gt;"DELIVERED", "",
  ABS(tb_ship[[#This Row],[Formated_actual_delivery_timestamp]] - tb_ship[[#This Row],[Formatted_estimated_delivery_timestamp]])
)</f>
        <v>0.31974537036876427</v>
      </c>
      <c r="X3984">
        <v>4</v>
      </c>
      <c r="Y3984">
        <v>4</v>
      </c>
      <c r="Z3984" t="b">
        <v>0</v>
      </c>
    </row>
    <row r="3985" spans="1:26" hidden="1" x14ac:dyDescent="0.25">
      <c r="A3985" t="s">
        <v>17690</v>
      </c>
      <c r="B3985" t="s">
        <v>99</v>
      </c>
      <c r="C3985" t="s">
        <v>23</v>
      </c>
      <c r="D3985" t="s">
        <v>301</v>
      </c>
      <c r="E3985" t="s">
        <v>24</v>
      </c>
      <c r="F3985" t="s">
        <v>987</v>
      </c>
      <c r="G3985" t="s">
        <v>35</v>
      </c>
      <c r="H3985" t="s">
        <v>1727</v>
      </c>
      <c r="I3985" t="b">
        <v>1</v>
      </c>
      <c r="J3985">
        <v>8.94</v>
      </c>
      <c r="K3985">
        <v>327.77</v>
      </c>
      <c r="L3985" t="s">
        <v>17691</v>
      </c>
      <c r="M3985" s="2">
        <f t="shared" si="186"/>
        <v>46021.568749999999</v>
      </c>
      <c r="N3985" t="s">
        <v>17692</v>
      </c>
      <c r="O3985" s="2">
        <f t="shared" si="187"/>
        <v>46025.422106481485</v>
      </c>
      <c r="P3985" t="s">
        <v>17693</v>
      </c>
      <c r="Q3985" s="2">
        <f t="shared" si="188"/>
        <v>46025.11341435185</v>
      </c>
      <c r="R3985" t="s">
        <v>17693</v>
      </c>
      <c r="S3985" t="s">
        <v>30</v>
      </c>
      <c r="T39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85" s="5">
        <f>IF(tb_ship[[#This Row],[current_status]]&lt;&gt;"DELIVERED", "",
  ABS(tb_ship[[#This Row],[Formated_actual_delivery_timestamp]] - tb_ship[[#This Row],[Formatted_estimated_delivery_timestamp]])
)</f>
        <v>0.30869212963443715</v>
      </c>
      <c r="X3985">
        <v>3</v>
      </c>
      <c r="Y3985">
        <v>38</v>
      </c>
      <c r="Z3985" t="b">
        <v>0</v>
      </c>
    </row>
    <row r="3986" spans="1:26" hidden="1" x14ac:dyDescent="0.25">
      <c r="A3986" t="s">
        <v>17694</v>
      </c>
      <c r="B3986" t="s">
        <v>134</v>
      </c>
      <c r="C3986" t="s">
        <v>43</v>
      </c>
      <c r="D3986" t="s">
        <v>24</v>
      </c>
      <c r="E3986" t="s">
        <v>44</v>
      </c>
      <c r="F3986" t="s">
        <v>25</v>
      </c>
      <c r="G3986" t="s">
        <v>45</v>
      </c>
      <c r="H3986" t="s">
        <v>735</v>
      </c>
      <c r="I3986" t="b">
        <v>1</v>
      </c>
      <c r="J3986">
        <v>5.29</v>
      </c>
      <c r="K3986">
        <v>223.2</v>
      </c>
      <c r="L3986" t="s">
        <v>17695</v>
      </c>
      <c r="M3986" s="2">
        <f t="shared" si="186"/>
        <v>45960.989583333336</v>
      </c>
      <c r="N3986" t="s">
        <v>17696</v>
      </c>
      <c r="O3986" s="2">
        <f t="shared" si="187"/>
        <v>45970.998773148152</v>
      </c>
      <c r="P3986" t="s">
        <v>17697</v>
      </c>
      <c r="Q3986" s="2">
        <f t="shared" si="188"/>
        <v>45971.053032407413</v>
      </c>
      <c r="R3986" t="s">
        <v>17697</v>
      </c>
      <c r="S3986" t="s">
        <v>30</v>
      </c>
      <c r="T39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86" s="5">
        <f>IF(tb_ship[[#This Row],[current_status]]&lt;&gt;"DELIVERED", "",
  ABS(tb_ship[[#This Row],[Formated_actual_delivery_timestamp]] - tb_ship[[#This Row],[Formatted_estimated_delivery_timestamp]])
)</f>
        <v>5.4259259261016268E-2</v>
      </c>
      <c r="X3986">
        <v>2</v>
      </c>
      <c r="Y3986">
        <v>3</v>
      </c>
      <c r="Z3986" t="b">
        <v>0</v>
      </c>
    </row>
    <row r="3987" spans="1:26" hidden="1" x14ac:dyDescent="0.25">
      <c r="A3987" t="s">
        <v>17698</v>
      </c>
      <c r="B3987" t="s">
        <v>279</v>
      </c>
      <c r="C3987" t="s">
        <v>51</v>
      </c>
      <c r="D3987" t="s">
        <v>44</v>
      </c>
      <c r="E3987" t="s">
        <v>24</v>
      </c>
      <c r="F3987" t="s">
        <v>1493</v>
      </c>
      <c r="G3987" t="s">
        <v>128</v>
      </c>
      <c r="H3987" t="s">
        <v>181</v>
      </c>
      <c r="I3987" t="b">
        <v>1</v>
      </c>
      <c r="J3987">
        <v>17.11</v>
      </c>
      <c r="K3987">
        <v>289.26</v>
      </c>
      <c r="L3987" t="s">
        <v>17699</v>
      </c>
      <c r="M3987" s="2">
        <f t="shared" si="186"/>
        <v>45932.633333333331</v>
      </c>
      <c r="N3987" t="s">
        <v>17700</v>
      </c>
      <c r="O3987" s="2">
        <f t="shared" si="187"/>
        <v>45938.635497685187</v>
      </c>
      <c r="P3987" t="s">
        <v>17701</v>
      </c>
      <c r="Q3987" s="2">
        <f t="shared" si="188"/>
        <v>45938.837164351848</v>
      </c>
      <c r="R3987" t="s">
        <v>17701</v>
      </c>
      <c r="S3987" t="s">
        <v>30</v>
      </c>
      <c r="T39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87" s="5">
        <f>IF(tb_ship[[#This Row],[current_status]]&lt;&gt;"DELIVERED", "",
  ABS(tb_ship[[#This Row],[Formated_actual_delivery_timestamp]] - tb_ship[[#This Row],[Formatted_estimated_delivery_timestamp]])
)</f>
        <v>0.20166666666045785</v>
      </c>
      <c r="X3987">
        <v>2</v>
      </c>
      <c r="Y3987">
        <v>4</v>
      </c>
      <c r="Z3987" t="b">
        <v>0</v>
      </c>
    </row>
    <row r="3988" spans="1:26" hidden="1" x14ac:dyDescent="0.25">
      <c r="A3988" t="s">
        <v>17702</v>
      </c>
      <c r="B3988" t="s">
        <v>83</v>
      </c>
      <c r="C3988" t="s">
        <v>51</v>
      </c>
      <c r="D3988" t="s">
        <v>24</v>
      </c>
      <c r="E3988" t="s">
        <v>34</v>
      </c>
      <c r="F3988" t="s">
        <v>25</v>
      </c>
      <c r="G3988" t="s">
        <v>75</v>
      </c>
      <c r="H3988" t="s">
        <v>592</v>
      </c>
      <c r="I3988" t="b">
        <v>1</v>
      </c>
      <c r="J3988">
        <v>20</v>
      </c>
      <c r="K3988">
        <v>875.7</v>
      </c>
      <c r="L3988" t="s">
        <v>17703</v>
      </c>
      <c r="M3988" s="2">
        <f t="shared" si="186"/>
        <v>45984.503472222219</v>
      </c>
      <c r="N3988" t="s">
        <v>17704</v>
      </c>
      <c r="O3988" s="2">
        <f t="shared" si="187"/>
        <v>45988.790659722225</v>
      </c>
      <c r="P3988" t="s">
        <v>17705</v>
      </c>
      <c r="Q3988" s="2">
        <f t="shared" si="188"/>
        <v>45988.711331018523</v>
      </c>
      <c r="R3988" t="s">
        <v>17705</v>
      </c>
      <c r="S3988" t="s">
        <v>30</v>
      </c>
      <c r="T39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88" s="5">
        <f>IF(tb_ship[[#This Row],[current_status]]&lt;&gt;"DELIVERED", "",
  ABS(tb_ship[[#This Row],[Formated_actual_delivery_timestamp]] - tb_ship[[#This Row],[Formatted_estimated_delivery_timestamp]])
)</f>
        <v>7.9328703701321501E-2</v>
      </c>
      <c r="X3988">
        <v>1</v>
      </c>
      <c r="Y3988">
        <v>3</v>
      </c>
      <c r="Z3988" t="b">
        <v>0</v>
      </c>
    </row>
    <row r="3989" spans="1:26" hidden="1" x14ac:dyDescent="0.25">
      <c r="A3989" t="s">
        <v>17706</v>
      </c>
      <c r="B3989" t="s">
        <v>186</v>
      </c>
      <c r="C3989" t="s">
        <v>43</v>
      </c>
      <c r="D3989" t="s">
        <v>301</v>
      </c>
      <c r="E3989" t="s">
        <v>24</v>
      </c>
      <c r="F3989" t="s">
        <v>987</v>
      </c>
      <c r="G3989" t="s">
        <v>249</v>
      </c>
      <c r="H3989" t="s">
        <v>303</v>
      </c>
      <c r="I3989" t="b">
        <v>1</v>
      </c>
      <c r="J3989">
        <v>5.36</v>
      </c>
      <c r="K3989">
        <v>339.4</v>
      </c>
      <c r="L3989" t="s">
        <v>17707</v>
      </c>
      <c r="M3989" s="2">
        <f t="shared" si="186"/>
        <v>45876.856249999997</v>
      </c>
      <c r="N3989" t="s">
        <v>17708</v>
      </c>
      <c r="O3989" s="2">
        <f t="shared" si="187"/>
        <v>45884.069837962961</v>
      </c>
      <c r="P3989" t="s">
        <v>17709</v>
      </c>
      <c r="Q3989" s="2">
        <f t="shared" si="188"/>
        <v>45883.996192129627</v>
      </c>
      <c r="R3989" t="s">
        <v>17710</v>
      </c>
      <c r="S3989" t="s">
        <v>30</v>
      </c>
      <c r="T39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89" s="5">
        <f>IF(tb_ship[[#This Row],[current_status]]&lt;&gt;"DELIVERED", "",
  ABS(tb_ship[[#This Row],[Formated_actual_delivery_timestamp]] - tb_ship[[#This Row],[Formatted_estimated_delivery_timestamp]])
)</f>
        <v>7.3645833334012423E-2</v>
      </c>
      <c r="X3989">
        <v>5</v>
      </c>
      <c r="Y3989">
        <v>5</v>
      </c>
      <c r="Z3989" t="b">
        <v>0</v>
      </c>
    </row>
    <row r="3990" spans="1:26" hidden="1" x14ac:dyDescent="0.25">
      <c r="A3990" t="s">
        <v>17711</v>
      </c>
      <c r="B3990" t="s">
        <v>58</v>
      </c>
      <c r="C3990" t="s">
        <v>43</v>
      </c>
      <c r="D3990" t="s">
        <v>44</v>
      </c>
      <c r="E3990" t="s">
        <v>116</v>
      </c>
      <c r="F3990" t="s">
        <v>180</v>
      </c>
      <c r="G3990" t="s">
        <v>811</v>
      </c>
      <c r="H3990" t="s">
        <v>119</v>
      </c>
      <c r="I3990" t="b">
        <v>1</v>
      </c>
      <c r="J3990">
        <v>14.22</v>
      </c>
      <c r="K3990">
        <v>703.74</v>
      </c>
      <c r="L3990" t="s">
        <v>17712</v>
      </c>
      <c r="M3990" s="2">
        <f t="shared" si="186"/>
        <v>45853.38958333333</v>
      </c>
      <c r="N3990" t="s">
        <v>17713</v>
      </c>
      <c r="O3990" s="2">
        <f t="shared" si="187"/>
        <v>45859.772037037037</v>
      </c>
      <c r="Q3990" s="2" t="str">
        <f t="shared" si="188"/>
        <v/>
      </c>
      <c r="R3990" t="s">
        <v>17714</v>
      </c>
      <c r="S3990" t="s">
        <v>673</v>
      </c>
      <c r="T39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90" s="5" t="str">
        <f>IF(tb_ship[[#This Row],[current_status]]&lt;&gt;"DELIVERED", "",
  ABS(tb_ship[[#This Row],[Formated_actual_delivery_timestamp]] - tb_ship[[#This Row],[Formatted_estimated_delivery_timestamp]])
)</f>
        <v/>
      </c>
      <c r="V3990" t="s">
        <v>141</v>
      </c>
      <c r="W3990" t="s">
        <v>148</v>
      </c>
      <c r="X3990">
        <v>10</v>
      </c>
      <c r="Y3990">
        <v>2</v>
      </c>
      <c r="Z3990" t="b">
        <v>1</v>
      </c>
    </row>
    <row r="3991" spans="1:26" hidden="1" x14ac:dyDescent="0.25">
      <c r="A3991" t="s">
        <v>17715</v>
      </c>
      <c r="B3991" t="s">
        <v>58</v>
      </c>
      <c r="C3991" t="s">
        <v>33</v>
      </c>
      <c r="D3991" t="s">
        <v>126</v>
      </c>
      <c r="E3991" t="s">
        <v>764</v>
      </c>
      <c r="F3991" t="s">
        <v>127</v>
      </c>
      <c r="G3991" t="s">
        <v>25</v>
      </c>
      <c r="I3991" t="b">
        <v>1</v>
      </c>
      <c r="J3991">
        <v>8.8699999999999992</v>
      </c>
      <c r="K3991">
        <v>420.9</v>
      </c>
      <c r="L3991" t="s">
        <v>17716</v>
      </c>
      <c r="M3991" s="2">
        <f t="shared" si="186"/>
        <v>45930.163888888892</v>
      </c>
      <c r="N3991" t="s">
        <v>17717</v>
      </c>
      <c r="O3991" s="2">
        <f t="shared" si="187"/>
        <v>45935.473807870374</v>
      </c>
      <c r="P3991" t="s">
        <v>17718</v>
      </c>
      <c r="Q3991" s="2">
        <f t="shared" si="188"/>
        <v>45935.200243055559</v>
      </c>
      <c r="R3991" t="s">
        <v>17718</v>
      </c>
      <c r="S3991" t="s">
        <v>30</v>
      </c>
      <c r="T3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91" s="5">
        <f>IF(tb_ship[[#This Row],[current_status]]&lt;&gt;"DELIVERED", "",
  ABS(tb_ship[[#This Row],[Formated_actual_delivery_timestamp]] - tb_ship[[#This Row],[Formatted_estimated_delivery_timestamp]])
)</f>
        <v>0.27356481481547235</v>
      </c>
      <c r="X3991">
        <v>3</v>
      </c>
      <c r="Y3991">
        <v>3</v>
      </c>
      <c r="Z3991" t="b">
        <v>0</v>
      </c>
    </row>
    <row r="3992" spans="1:26" hidden="1" x14ac:dyDescent="0.25">
      <c r="A3992" t="s">
        <v>17719</v>
      </c>
      <c r="B3992" t="s">
        <v>58</v>
      </c>
      <c r="C3992" t="s">
        <v>51</v>
      </c>
      <c r="D3992" t="s">
        <v>59</v>
      </c>
      <c r="E3992" t="s">
        <v>52</v>
      </c>
      <c r="F3992" t="s">
        <v>61</v>
      </c>
      <c r="G3992" t="s">
        <v>243</v>
      </c>
      <c r="H3992" t="s">
        <v>162</v>
      </c>
      <c r="I3992" t="b">
        <v>0</v>
      </c>
      <c r="J3992">
        <v>4.0999999999999996</v>
      </c>
      <c r="K3992">
        <v>178.37</v>
      </c>
      <c r="L3992" t="s">
        <v>17720</v>
      </c>
      <c r="M3992" s="2">
        <f t="shared" si="186"/>
        <v>45880.460416666669</v>
      </c>
      <c r="N3992" t="s">
        <v>17721</v>
      </c>
      <c r="O3992" s="2">
        <f t="shared" si="187"/>
        <v>45886.623495370375</v>
      </c>
      <c r="P3992" t="s">
        <v>17722</v>
      </c>
      <c r="Q3992" s="2">
        <f t="shared" si="188"/>
        <v>45886.724699074075</v>
      </c>
      <c r="R3992" t="s">
        <v>17723</v>
      </c>
      <c r="S3992" t="s">
        <v>30</v>
      </c>
      <c r="T39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2" s="5">
        <f>IF(tb_ship[[#This Row],[current_status]]&lt;&gt;"DELIVERED", "",
  ABS(tb_ship[[#This Row],[Formated_actual_delivery_timestamp]] - tb_ship[[#This Row],[Formatted_estimated_delivery_timestamp]])
)</f>
        <v>0.10120370369986631</v>
      </c>
      <c r="X3992">
        <v>3</v>
      </c>
      <c r="Y3992">
        <v>3</v>
      </c>
      <c r="Z3992" t="b">
        <v>0</v>
      </c>
    </row>
    <row r="3993" spans="1:26" hidden="1" x14ac:dyDescent="0.25">
      <c r="A3993" t="s">
        <v>17724</v>
      </c>
      <c r="B3993" t="s">
        <v>1075</v>
      </c>
      <c r="C3993" t="s">
        <v>2180</v>
      </c>
      <c r="D3993" t="s">
        <v>44</v>
      </c>
      <c r="E3993" t="s">
        <v>52</v>
      </c>
      <c r="F3993" t="s">
        <v>117</v>
      </c>
      <c r="G3993" t="s">
        <v>53</v>
      </c>
      <c r="H3993" t="s">
        <v>3074</v>
      </c>
      <c r="I3993" t="b">
        <v>1</v>
      </c>
      <c r="J3993">
        <v>2.62</v>
      </c>
      <c r="K3993">
        <v>145.4</v>
      </c>
      <c r="L3993" t="s">
        <v>17725</v>
      </c>
      <c r="M3993" s="2">
        <f t="shared" si="186"/>
        <v>46022.022222222222</v>
      </c>
      <c r="N3993" t="s">
        <v>17726</v>
      </c>
      <c r="O3993" s="2">
        <f t="shared" si="187"/>
        <v>46025.871273148143</v>
      </c>
      <c r="P3993" t="s">
        <v>17727</v>
      </c>
      <c r="Q3993" s="2">
        <f t="shared" si="188"/>
        <v>46026.195601851854</v>
      </c>
      <c r="R3993" t="s">
        <v>17728</v>
      </c>
      <c r="S3993" t="s">
        <v>30</v>
      </c>
      <c r="T39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3" s="5">
        <f>IF(tb_ship[[#This Row],[current_status]]&lt;&gt;"DELIVERED", "",
  ABS(tb_ship[[#This Row],[Formated_actual_delivery_timestamp]] - tb_ship[[#This Row],[Formatted_estimated_delivery_timestamp]])
)</f>
        <v>0.3243287037112168</v>
      </c>
      <c r="X3993">
        <v>4</v>
      </c>
      <c r="Y3993">
        <v>2</v>
      </c>
      <c r="Z3993" t="b">
        <v>0</v>
      </c>
    </row>
    <row r="3994" spans="1:26" hidden="1" x14ac:dyDescent="0.25">
      <c r="A3994" t="s">
        <v>17729</v>
      </c>
      <c r="B3994" t="s">
        <v>32</v>
      </c>
      <c r="C3994" t="s">
        <v>43</v>
      </c>
      <c r="D3994" t="s">
        <v>100</v>
      </c>
      <c r="E3994" t="s">
        <v>24</v>
      </c>
      <c r="F3994" t="s">
        <v>101</v>
      </c>
      <c r="G3994" t="s">
        <v>273</v>
      </c>
      <c r="H3994" t="s">
        <v>2399</v>
      </c>
      <c r="I3994" t="b">
        <v>1</v>
      </c>
      <c r="J3994">
        <v>33.71</v>
      </c>
      <c r="K3994">
        <v>763.56</v>
      </c>
      <c r="L3994" t="s">
        <v>17730</v>
      </c>
      <c r="M3994" s="2">
        <f t="shared" si="186"/>
        <v>46071.908333333333</v>
      </c>
      <c r="N3994" t="s">
        <v>17731</v>
      </c>
      <c r="O3994" s="2">
        <f t="shared" si="187"/>
        <v>46077.978495370371</v>
      </c>
      <c r="Q3994" s="2" t="str">
        <f t="shared" si="188"/>
        <v/>
      </c>
      <c r="R3994" t="s">
        <v>17732</v>
      </c>
      <c r="S3994" t="s">
        <v>140</v>
      </c>
      <c r="T39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3994" s="5" t="str">
        <f>IF(tb_ship[[#This Row],[current_status]]&lt;&gt;"DELIVERED", "",
  ABS(tb_ship[[#This Row],[Formated_actual_delivery_timestamp]] - tb_ship[[#This Row],[Formatted_estimated_delivery_timestamp]])
)</f>
        <v/>
      </c>
      <c r="V3994" t="s">
        <v>1798</v>
      </c>
      <c r="W3994" t="s">
        <v>921</v>
      </c>
      <c r="X3994">
        <v>5</v>
      </c>
      <c r="Y3994">
        <v>2</v>
      </c>
      <c r="Z3994" t="b">
        <v>1</v>
      </c>
    </row>
    <row r="3995" spans="1:26" hidden="1" x14ac:dyDescent="0.25">
      <c r="A3995" t="s">
        <v>17733</v>
      </c>
      <c r="B3995" t="s">
        <v>67</v>
      </c>
      <c r="C3995" t="s">
        <v>51</v>
      </c>
      <c r="D3995" t="s">
        <v>24</v>
      </c>
      <c r="E3995" t="s">
        <v>52</v>
      </c>
      <c r="F3995" t="s">
        <v>35</v>
      </c>
      <c r="G3995" t="s">
        <v>422</v>
      </c>
      <c r="H3995" t="s">
        <v>1733</v>
      </c>
      <c r="I3995" t="b">
        <v>1</v>
      </c>
      <c r="J3995">
        <v>12.08</v>
      </c>
      <c r="K3995">
        <v>225.07</v>
      </c>
      <c r="L3995" t="s">
        <v>17734</v>
      </c>
      <c r="M3995" s="2">
        <f t="shared" si="186"/>
        <v>46073.744444444441</v>
      </c>
      <c r="N3995" t="s">
        <v>17735</v>
      </c>
      <c r="O3995" s="2">
        <f t="shared" si="187"/>
        <v>46075.798020833332</v>
      </c>
      <c r="P3995" t="s">
        <v>17736</v>
      </c>
      <c r="Q3995" s="2">
        <f t="shared" si="188"/>
        <v>46076.717256944445</v>
      </c>
      <c r="R3995" t="s">
        <v>17737</v>
      </c>
      <c r="S3995" t="s">
        <v>30</v>
      </c>
      <c r="T39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5" s="5">
        <f>IF(tb_ship[[#This Row],[current_status]]&lt;&gt;"DELIVERED", "",
  ABS(tb_ship[[#This Row],[Formated_actual_delivery_timestamp]] - tb_ship[[#This Row],[Formatted_estimated_delivery_timestamp]])
)</f>
        <v>0.91923611111269565</v>
      </c>
      <c r="X3995">
        <v>3</v>
      </c>
      <c r="Y3995">
        <v>5</v>
      </c>
      <c r="Z3995" t="b">
        <v>0</v>
      </c>
    </row>
    <row r="3996" spans="1:26" hidden="1" x14ac:dyDescent="0.25">
      <c r="A3996" t="s">
        <v>17738</v>
      </c>
      <c r="B3996" t="s">
        <v>67</v>
      </c>
      <c r="C3996" t="s">
        <v>51</v>
      </c>
      <c r="D3996" t="s">
        <v>52</v>
      </c>
      <c r="E3996" t="s">
        <v>173</v>
      </c>
      <c r="F3996" t="s">
        <v>236</v>
      </c>
      <c r="G3996" t="s">
        <v>6492</v>
      </c>
      <c r="H3996" t="s">
        <v>412</v>
      </c>
      <c r="I3996" t="b">
        <v>0</v>
      </c>
      <c r="J3996">
        <v>9.6199999999999992</v>
      </c>
      <c r="K3996">
        <v>364.51</v>
      </c>
      <c r="L3996" t="s">
        <v>17739</v>
      </c>
      <c r="M3996" s="2">
        <f t="shared" si="186"/>
        <v>45924.45694444445</v>
      </c>
      <c r="N3996" t="s">
        <v>17740</v>
      </c>
      <c r="O3996" s="2">
        <f t="shared" si="187"/>
        <v>45929.334421296298</v>
      </c>
      <c r="P3996" t="s">
        <v>17741</v>
      </c>
      <c r="Q3996" s="2">
        <f t="shared" si="188"/>
        <v>45928.741446759261</v>
      </c>
      <c r="R3996" t="s">
        <v>17742</v>
      </c>
      <c r="S3996" t="s">
        <v>30</v>
      </c>
      <c r="T39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3996" s="5">
        <f>IF(tb_ship[[#This Row],[current_status]]&lt;&gt;"DELIVERED", "",
  ABS(tb_ship[[#This Row],[Formated_actual_delivery_timestamp]] - tb_ship[[#This Row],[Formatted_estimated_delivery_timestamp]])
)</f>
        <v>0.59297453703766223</v>
      </c>
      <c r="X3996">
        <v>1</v>
      </c>
      <c r="Y3996">
        <v>2</v>
      </c>
      <c r="Z3996" t="b">
        <v>0</v>
      </c>
    </row>
    <row r="3997" spans="1:26" hidden="1" x14ac:dyDescent="0.25">
      <c r="A3997" t="s">
        <v>17743</v>
      </c>
      <c r="B3997" t="s">
        <v>203</v>
      </c>
      <c r="C3997" t="s">
        <v>33</v>
      </c>
      <c r="D3997" t="s">
        <v>126</v>
      </c>
      <c r="E3997" t="s">
        <v>24</v>
      </c>
      <c r="F3997" t="s">
        <v>272</v>
      </c>
      <c r="G3997" t="s">
        <v>128</v>
      </c>
      <c r="I3997" t="b">
        <v>1</v>
      </c>
      <c r="J3997">
        <v>0.52</v>
      </c>
      <c r="K3997">
        <v>33.17</v>
      </c>
      <c r="L3997" t="s">
        <v>17744</v>
      </c>
      <c r="M3997" s="2">
        <f t="shared" si="186"/>
        <v>45972.279861111114</v>
      </c>
      <c r="N3997" t="s">
        <v>17745</v>
      </c>
      <c r="O3997" s="2">
        <f t="shared" si="187"/>
        <v>45970.38721064815</v>
      </c>
      <c r="P3997" t="s">
        <v>17746</v>
      </c>
      <c r="Q3997" s="2">
        <f t="shared" si="188"/>
        <v>45980.298587962963</v>
      </c>
      <c r="R3997" t="s">
        <v>17746</v>
      </c>
      <c r="S3997" t="s">
        <v>30</v>
      </c>
      <c r="T39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7" s="5">
        <f>IF(tb_ship[[#This Row],[current_status]]&lt;&gt;"DELIVERED", "",
  ABS(tb_ship[[#This Row],[Formated_actual_delivery_timestamp]] - tb_ship[[#This Row],[Formatted_estimated_delivery_timestamp]])
)</f>
        <v>9.911377314812853</v>
      </c>
      <c r="X3997">
        <v>3</v>
      </c>
      <c r="Y3997">
        <v>5</v>
      </c>
      <c r="Z3997" t="b">
        <v>1</v>
      </c>
    </row>
    <row r="3998" spans="1:26" hidden="1" x14ac:dyDescent="0.25">
      <c r="A3998" t="s">
        <v>17747</v>
      </c>
      <c r="B3998" t="s">
        <v>279</v>
      </c>
      <c r="C3998" t="s">
        <v>43</v>
      </c>
      <c r="D3998" t="s">
        <v>34</v>
      </c>
      <c r="E3998" t="s">
        <v>24</v>
      </c>
      <c r="F3998" t="s">
        <v>75</v>
      </c>
      <c r="G3998" t="s">
        <v>650</v>
      </c>
      <c r="H3998" t="s">
        <v>319</v>
      </c>
      <c r="I3998" t="b">
        <v>1</v>
      </c>
      <c r="J3998">
        <v>3.98</v>
      </c>
      <c r="K3998">
        <v>173.37</v>
      </c>
      <c r="L3998" t="s">
        <v>17748</v>
      </c>
      <c r="M3998" s="2">
        <f t="shared" si="186"/>
        <v>45846.586111111108</v>
      </c>
      <c r="N3998" t="s">
        <v>17749</v>
      </c>
      <c r="O3998" s="2">
        <f t="shared" si="187"/>
        <v>45858.253472222219</v>
      </c>
      <c r="P3998" t="s">
        <v>17750</v>
      </c>
      <c r="Q3998" s="2">
        <f t="shared" si="188"/>
        <v>45858.70103009259</v>
      </c>
      <c r="R3998" t="s">
        <v>17751</v>
      </c>
      <c r="S3998" t="s">
        <v>30</v>
      </c>
      <c r="T39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8" s="5">
        <f>IF(tb_ship[[#This Row],[current_status]]&lt;&gt;"DELIVERED", "",
  ABS(tb_ship[[#This Row],[Formated_actual_delivery_timestamp]] - tb_ship[[#This Row],[Formatted_estimated_delivery_timestamp]])
)</f>
        <v>0.44755787037138361</v>
      </c>
      <c r="X3998">
        <v>2</v>
      </c>
      <c r="Y3998">
        <v>2</v>
      </c>
      <c r="Z3998" t="b">
        <v>0</v>
      </c>
    </row>
    <row r="3999" spans="1:26" hidden="1" x14ac:dyDescent="0.25">
      <c r="A3999" t="s">
        <v>17752</v>
      </c>
      <c r="B3999" t="s">
        <v>186</v>
      </c>
      <c r="C3999" t="s">
        <v>23</v>
      </c>
      <c r="D3999" t="s">
        <v>52</v>
      </c>
      <c r="E3999" t="s">
        <v>24</v>
      </c>
      <c r="F3999" t="s">
        <v>243</v>
      </c>
      <c r="G3999" t="s">
        <v>68</v>
      </c>
      <c r="H3999" t="s">
        <v>94</v>
      </c>
      <c r="I3999" t="b">
        <v>1</v>
      </c>
      <c r="J3999">
        <v>4.1900000000000004</v>
      </c>
      <c r="K3999">
        <v>116.03</v>
      </c>
      <c r="L3999" t="s">
        <v>17753</v>
      </c>
      <c r="M3999" s="2">
        <f t="shared" si="186"/>
        <v>45973.459027777782</v>
      </c>
      <c r="N3999" t="s">
        <v>17754</v>
      </c>
      <c r="O3999" s="2">
        <f t="shared" si="187"/>
        <v>45976.766724537039</v>
      </c>
      <c r="P3999" t="s">
        <v>17755</v>
      </c>
      <c r="Q3999" s="2">
        <f t="shared" si="188"/>
        <v>45976.954317129632</v>
      </c>
      <c r="R3999" t="s">
        <v>17756</v>
      </c>
      <c r="S3999" t="s">
        <v>30</v>
      </c>
      <c r="T39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3999" s="5">
        <f>IF(tb_ship[[#This Row],[current_status]]&lt;&gt;"DELIVERED", "",
  ABS(tb_ship[[#This Row],[Formated_actual_delivery_timestamp]] - tb_ship[[#This Row],[Formatted_estimated_delivery_timestamp]])
)</f>
        <v>0.18759259259240935</v>
      </c>
      <c r="X3999">
        <v>2</v>
      </c>
      <c r="Y3999">
        <v>3</v>
      </c>
      <c r="Z3999" t="b">
        <v>0</v>
      </c>
    </row>
    <row r="4000" spans="1:26" hidden="1" x14ac:dyDescent="0.25">
      <c r="A4000" t="s">
        <v>17757</v>
      </c>
      <c r="B4000" t="s">
        <v>67</v>
      </c>
      <c r="C4000" t="s">
        <v>51</v>
      </c>
      <c r="D4000" t="s">
        <v>100</v>
      </c>
      <c r="E4000" t="s">
        <v>24</v>
      </c>
      <c r="F4000" t="s">
        <v>101</v>
      </c>
      <c r="G4000" t="s">
        <v>35</v>
      </c>
      <c r="H4000" t="s">
        <v>223</v>
      </c>
      <c r="I4000" t="b">
        <v>1</v>
      </c>
      <c r="J4000">
        <v>13.81</v>
      </c>
      <c r="K4000">
        <v>212.8</v>
      </c>
      <c r="L4000" t="s">
        <v>17758</v>
      </c>
      <c r="M4000" s="2">
        <f t="shared" si="186"/>
        <v>45893.607638888891</v>
      </c>
      <c r="N4000" t="s">
        <v>17759</v>
      </c>
      <c r="O4000" s="2">
        <f t="shared" si="187"/>
        <v>45897.811400462961</v>
      </c>
      <c r="P4000" t="s">
        <v>17760</v>
      </c>
      <c r="Q4000" s="2">
        <f t="shared" si="188"/>
        <v>45897.191979166666</v>
      </c>
      <c r="R4000" t="s">
        <v>17760</v>
      </c>
      <c r="S4000" t="s">
        <v>30</v>
      </c>
      <c r="T40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0" s="5">
        <f>IF(tb_ship[[#This Row],[current_status]]&lt;&gt;"DELIVERED", "",
  ABS(tb_ship[[#This Row],[Formated_actual_delivery_timestamp]] - tb_ship[[#This Row],[Formatted_estimated_delivery_timestamp]])
)</f>
        <v>0.61942129629460396</v>
      </c>
      <c r="X4000">
        <v>3</v>
      </c>
      <c r="Y4000">
        <v>5</v>
      </c>
      <c r="Z4000" t="b">
        <v>0</v>
      </c>
    </row>
    <row r="4001" spans="1:26" hidden="1" x14ac:dyDescent="0.25">
      <c r="A4001" t="s">
        <v>17761</v>
      </c>
      <c r="B4001" t="s">
        <v>58</v>
      </c>
      <c r="C4001" t="s">
        <v>23</v>
      </c>
      <c r="D4001" t="s">
        <v>52</v>
      </c>
      <c r="E4001" t="s">
        <v>59</v>
      </c>
      <c r="F4001" t="s">
        <v>76</v>
      </c>
      <c r="G4001" t="s">
        <v>313</v>
      </c>
      <c r="H4001" t="s">
        <v>314</v>
      </c>
      <c r="I4001" t="b">
        <v>0</v>
      </c>
      <c r="J4001">
        <v>24.15</v>
      </c>
      <c r="K4001">
        <v>995.41</v>
      </c>
      <c r="L4001" t="s">
        <v>17762</v>
      </c>
      <c r="M4001" s="2">
        <f t="shared" si="186"/>
        <v>45919.572916666672</v>
      </c>
      <c r="N4001" t="s">
        <v>17763</v>
      </c>
      <c r="O4001" s="2">
        <f t="shared" si="187"/>
        <v>45924.278912037036</v>
      </c>
      <c r="P4001" t="s">
        <v>17764</v>
      </c>
      <c r="Q4001" s="2">
        <f t="shared" si="188"/>
        <v>45924.323159722226</v>
      </c>
      <c r="R4001" t="s">
        <v>17764</v>
      </c>
      <c r="S4001" t="s">
        <v>30</v>
      </c>
      <c r="T40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01" s="5">
        <f>IF(tb_ship[[#This Row],[current_status]]&lt;&gt;"DELIVERED", "",
  ABS(tb_ship[[#This Row],[Formated_actual_delivery_timestamp]] - tb_ship[[#This Row],[Formatted_estimated_delivery_timestamp]])
)</f>
        <v>4.4247685189475305E-2</v>
      </c>
      <c r="X4001">
        <v>4</v>
      </c>
      <c r="Y4001">
        <v>3</v>
      </c>
      <c r="Z4001" t="b">
        <v>0</v>
      </c>
    </row>
    <row r="4002" spans="1:26" hidden="1" x14ac:dyDescent="0.25">
      <c r="A4002" t="s">
        <v>17765</v>
      </c>
      <c r="B4002" t="s">
        <v>22</v>
      </c>
      <c r="C4002" t="s">
        <v>51</v>
      </c>
      <c r="D4002" t="s">
        <v>34</v>
      </c>
      <c r="E4002" t="s">
        <v>24</v>
      </c>
      <c r="F4002" t="s">
        <v>745</v>
      </c>
      <c r="G4002" t="s">
        <v>93</v>
      </c>
      <c r="H4002" t="s">
        <v>210</v>
      </c>
      <c r="I4002" t="b">
        <v>1</v>
      </c>
      <c r="J4002">
        <v>16.28</v>
      </c>
      <c r="K4002">
        <v>635.85</v>
      </c>
      <c r="L4002" t="s">
        <v>17766</v>
      </c>
      <c r="M4002" s="2">
        <f t="shared" si="186"/>
        <v>46058.62222222222</v>
      </c>
      <c r="N4002" t="s">
        <v>17767</v>
      </c>
      <c r="O4002" s="2">
        <f t="shared" si="187"/>
        <v>46061.91715277778</v>
      </c>
      <c r="P4002" t="s">
        <v>17768</v>
      </c>
      <c r="Q4002" s="2">
        <f t="shared" si="188"/>
        <v>46061.300150462965</v>
      </c>
      <c r="R4002" t="s">
        <v>17769</v>
      </c>
      <c r="S4002" t="s">
        <v>30</v>
      </c>
      <c r="T40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2" s="5">
        <f>IF(tb_ship[[#This Row],[current_status]]&lt;&gt;"DELIVERED", "",
  ABS(tb_ship[[#This Row],[Formated_actual_delivery_timestamp]] - tb_ship[[#This Row],[Formatted_estimated_delivery_timestamp]])
)</f>
        <v>0.61700231481518131</v>
      </c>
      <c r="X4002">
        <v>2</v>
      </c>
      <c r="Y4002">
        <v>4</v>
      </c>
      <c r="Z4002" t="b">
        <v>0</v>
      </c>
    </row>
    <row r="4003" spans="1:26" hidden="1" x14ac:dyDescent="0.25">
      <c r="A4003" t="s">
        <v>17770</v>
      </c>
      <c r="B4003" t="s">
        <v>203</v>
      </c>
      <c r="C4003" t="s">
        <v>33</v>
      </c>
      <c r="D4003" t="s">
        <v>24</v>
      </c>
      <c r="E4003" t="s">
        <v>34</v>
      </c>
      <c r="F4003" t="s">
        <v>1259</v>
      </c>
      <c r="G4003" t="s">
        <v>75</v>
      </c>
      <c r="H4003" t="s">
        <v>259</v>
      </c>
      <c r="I4003" t="b">
        <v>1</v>
      </c>
      <c r="J4003">
        <v>2.97</v>
      </c>
      <c r="K4003">
        <v>100.92</v>
      </c>
      <c r="L4003" t="s">
        <v>17771</v>
      </c>
      <c r="M4003" s="2">
        <f t="shared" si="186"/>
        <v>45937.648611111115</v>
      </c>
      <c r="N4003" t="s">
        <v>17772</v>
      </c>
      <c r="O4003" s="2">
        <f t="shared" si="187"/>
        <v>45945.373506944445</v>
      </c>
      <c r="P4003" t="s">
        <v>17773</v>
      </c>
      <c r="Q4003" s="2">
        <f t="shared" si="188"/>
        <v>45945.68350694445</v>
      </c>
      <c r="R4003" t="s">
        <v>17773</v>
      </c>
      <c r="S4003" t="s">
        <v>30</v>
      </c>
      <c r="T40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03" s="5">
        <f>IF(tb_ship[[#This Row],[current_status]]&lt;&gt;"DELIVERED", "",
  ABS(tb_ship[[#This Row],[Formated_actual_delivery_timestamp]] - tb_ship[[#This Row],[Formatted_estimated_delivery_timestamp]])
)</f>
        <v>0.31000000000494765</v>
      </c>
      <c r="X4003">
        <v>2</v>
      </c>
      <c r="Y4003">
        <v>4</v>
      </c>
      <c r="Z4003" t="b">
        <v>0</v>
      </c>
    </row>
    <row r="4004" spans="1:26" hidden="1" x14ac:dyDescent="0.25">
      <c r="A4004" t="s">
        <v>17774</v>
      </c>
      <c r="B4004" t="s">
        <v>67</v>
      </c>
      <c r="C4004" t="s">
        <v>51</v>
      </c>
      <c r="D4004" t="s">
        <v>24</v>
      </c>
      <c r="E4004" t="s">
        <v>52</v>
      </c>
      <c r="F4004" t="s">
        <v>93</v>
      </c>
      <c r="G4004" t="s">
        <v>53</v>
      </c>
      <c r="H4004" t="s">
        <v>216</v>
      </c>
      <c r="I4004" t="b">
        <v>1</v>
      </c>
      <c r="J4004">
        <v>6.37</v>
      </c>
      <c r="K4004">
        <v>61.7</v>
      </c>
      <c r="L4004" t="s">
        <v>17775</v>
      </c>
      <c r="M4004" s="2">
        <f t="shared" si="186"/>
        <v>45815.032638888893</v>
      </c>
      <c r="N4004" t="s">
        <v>17776</v>
      </c>
      <c r="O4004" s="2">
        <f t="shared" si="187"/>
        <v>45821.293229166666</v>
      </c>
      <c r="P4004" t="s">
        <v>17777</v>
      </c>
      <c r="Q4004" s="2">
        <f t="shared" si="188"/>
        <v>45821.590069444443</v>
      </c>
      <c r="R4004" t="s">
        <v>17778</v>
      </c>
      <c r="S4004" t="s">
        <v>30</v>
      </c>
      <c r="T40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04" s="5">
        <f>IF(tb_ship[[#This Row],[current_status]]&lt;&gt;"DELIVERED", "",
  ABS(tb_ship[[#This Row],[Formated_actual_delivery_timestamp]] - tb_ship[[#This Row],[Formatted_estimated_delivery_timestamp]])
)</f>
        <v>0.296840277776937</v>
      </c>
      <c r="X4004">
        <v>3</v>
      </c>
      <c r="Y4004">
        <v>4</v>
      </c>
      <c r="Z4004" t="b">
        <v>0</v>
      </c>
    </row>
    <row r="4005" spans="1:26" hidden="1" x14ac:dyDescent="0.25">
      <c r="A4005" t="s">
        <v>17779</v>
      </c>
      <c r="B4005" t="s">
        <v>58</v>
      </c>
      <c r="C4005" t="s">
        <v>33</v>
      </c>
      <c r="D4005" t="s">
        <v>44</v>
      </c>
      <c r="E4005" t="s">
        <v>52</v>
      </c>
      <c r="F4005" t="s">
        <v>135</v>
      </c>
      <c r="G4005" t="s">
        <v>92</v>
      </c>
      <c r="H4005" t="s">
        <v>2406</v>
      </c>
      <c r="I4005" t="b">
        <v>1</v>
      </c>
      <c r="J4005">
        <v>29.24</v>
      </c>
      <c r="K4005">
        <v>610.37</v>
      </c>
      <c r="L4005" t="s">
        <v>17780</v>
      </c>
      <c r="M4005" s="2">
        <f t="shared" si="186"/>
        <v>45996.223611111105</v>
      </c>
      <c r="N4005" t="s">
        <v>17781</v>
      </c>
      <c r="O4005" s="2">
        <f t="shared" si="187"/>
        <v>46003.371400462966</v>
      </c>
      <c r="P4005" t="s">
        <v>17782</v>
      </c>
      <c r="Q4005" s="2">
        <f t="shared" si="188"/>
        <v>46002.380509259259</v>
      </c>
      <c r="R4005" t="s">
        <v>17782</v>
      </c>
      <c r="S4005" t="s">
        <v>30</v>
      </c>
      <c r="T40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5" s="5">
        <f>IF(tb_ship[[#This Row],[current_status]]&lt;&gt;"DELIVERED", "",
  ABS(tb_ship[[#This Row],[Formated_actual_delivery_timestamp]] - tb_ship[[#This Row],[Formatted_estimated_delivery_timestamp]])
)</f>
        <v>0.99089120370626915</v>
      </c>
      <c r="X4005">
        <v>2</v>
      </c>
      <c r="Y4005">
        <v>3</v>
      </c>
      <c r="Z4005" t="b">
        <v>0</v>
      </c>
    </row>
    <row r="4006" spans="1:26" hidden="1" x14ac:dyDescent="0.25">
      <c r="A4006" t="s">
        <v>17783</v>
      </c>
      <c r="B4006" t="s">
        <v>203</v>
      </c>
      <c r="C4006" t="s">
        <v>33</v>
      </c>
      <c r="D4006" t="s">
        <v>126</v>
      </c>
      <c r="E4006" t="s">
        <v>24</v>
      </c>
      <c r="F4006" t="s">
        <v>127</v>
      </c>
      <c r="G4006" t="s">
        <v>189</v>
      </c>
      <c r="H4006" t="s">
        <v>568</v>
      </c>
      <c r="I4006" t="b">
        <v>1</v>
      </c>
      <c r="J4006">
        <v>8.86</v>
      </c>
      <c r="K4006">
        <v>640.91</v>
      </c>
      <c r="L4006" t="s">
        <v>17784</v>
      </c>
      <c r="M4006" s="2">
        <f t="shared" si="186"/>
        <v>46020.517361111109</v>
      </c>
      <c r="N4006" t="s">
        <v>17785</v>
      </c>
      <c r="O4006" s="2">
        <f t="shared" si="187"/>
        <v>46024.246122685188</v>
      </c>
      <c r="P4006" t="s">
        <v>17786</v>
      </c>
      <c r="Q4006" s="2">
        <f t="shared" si="188"/>
        <v>46024.151250000003</v>
      </c>
      <c r="R4006" t="s">
        <v>17786</v>
      </c>
      <c r="S4006" t="s">
        <v>30</v>
      </c>
      <c r="T40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6" s="5">
        <f>IF(tb_ship[[#This Row],[current_status]]&lt;&gt;"DELIVERED", "",
  ABS(tb_ship[[#This Row],[Formated_actual_delivery_timestamp]] - tb_ship[[#This Row],[Formatted_estimated_delivery_timestamp]])
)</f>
        <v>9.4872685185691807E-2</v>
      </c>
      <c r="X4006">
        <v>2</v>
      </c>
      <c r="Y4006">
        <v>2</v>
      </c>
      <c r="Z4006" t="b">
        <v>0</v>
      </c>
    </row>
    <row r="4007" spans="1:26" hidden="1" x14ac:dyDescent="0.25">
      <c r="A4007" t="s">
        <v>17787</v>
      </c>
      <c r="B4007" t="s">
        <v>67</v>
      </c>
      <c r="C4007" t="s">
        <v>33</v>
      </c>
      <c r="D4007" t="s">
        <v>173</v>
      </c>
      <c r="E4007" t="s">
        <v>52</v>
      </c>
      <c r="F4007" t="s">
        <v>460</v>
      </c>
      <c r="G4007" t="s">
        <v>236</v>
      </c>
      <c r="H4007" t="s">
        <v>465</v>
      </c>
      <c r="I4007" t="b">
        <v>0</v>
      </c>
      <c r="J4007">
        <v>14.72</v>
      </c>
      <c r="K4007">
        <v>1034.8900000000001</v>
      </c>
      <c r="L4007" t="s">
        <v>17788</v>
      </c>
      <c r="M4007" s="2">
        <f t="shared" si="186"/>
        <v>46057.71875</v>
      </c>
      <c r="N4007" t="s">
        <v>17789</v>
      </c>
      <c r="O4007" s="2">
        <f t="shared" si="187"/>
        <v>46064.207187500004</v>
      </c>
      <c r="P4007" t="s">
        <v>17790</v>
      </c>
      <c r="Q4007" s="2">
        <f t="shared" si="188"/>
        <v>46064.140567129631</v>
      </c>
      <c r="R4007" t="s">
        <v>17790</v>
      </c>
      <c r="S4007" t="s">
        <v>30</v>
      </c>
      <c r="T40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7" s="5">
        <f>IF(tb_ship[[#This Row],[current_status]]&lt;&gt;"DELIVERED", "",
  ABS(tb_ship[[#This Row],[Formated_actual_delivery_timestamp]] - tb_ship[[#This Row],[Formatted_estimated_delivery_timestamp]])
)</f>
        <v>6.6620370373129845E-2</v>
      </c>
      <c r="X4007">
        <v>2</v>
      </c>
      <c r="Y4007">
        <v>2</v>
      </c>
      <c r="Z4007" t="b">
        <v>0</v>
      </c>
    </row>
    <row r="4008" spans="1:26" hidden="1" x14ac:dyDescent="0.25">
      <c r="A4008" t="s">
        <v>17791</v>
      </c>
      <c r="B4008" t="s">
        <v>58</v>
      </c>
      <c r="C4008" t="s">
        <v>33</v>
      </c>
      <c r="D4008" t="s">
        <v>44</v>
      </c>
      <c r="E4008" t="s">
        <v>116</v>
      </c>
      <c r="F4008" t="s">
        <v>109</v>
      </c>
      <c r="G4008" t="s">
        <v>1405</v>
      </c>
      <c r="I4008" t="b">
        <v>1</v>
      </c>
      <c r="J4008">
        <v>23.11</v>
      </c>
      <c r="K4008">
        <v>1939.11</v>
      </c>
      <c r="L4008" t="s">
        <v>17792</v>
      </c>
      <c r="M4008" s="2">
        <f t="shared" si="186"/>
        <v>45953.475694444445</v>
      </c>
      <c r="N4008" t="s">
        <v>17793</v>
      </c>
      <c r="O4008" s="2">
        <f t="shared" si="187"/>
        <v>45959.884641203702</v>
      </c>
      <c r="P4008" t="s">
        <v>17794</v>
      </c>
      <c r="Q4008" s="2">
        <f t="shared" si="188"/>
        <v>45960.525787037033</v>
      </c>
      <c r="R4008" t="s">
        <v>17794</v>
      </c>
      <c r="S4008" t="s">
        <v>30</v>
      </c>
      <c r="T40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08" s="5">
        <f>IF(tb_ship[[#This Row],[current_status]]&lt;&gt;"DELIVERED", "",
  ABS(tb_ship[[#This Row],[Formated_actual_delivery_timestamp]] - tb_ship[[#This Row],[Formatted_estimated_delivery_timestamp]])
)</f>
        <v>0.64114583333139308</v>
      </c>
      <c r="X4008">
        <v>2</v>
      </c>
      <c r="Y4008">
        <v>4</v>
      </c>
      <c r="Z4008" t="b">
        <v>0</v>
      </c>
    </row>
    <row r="4009" spans="1:26" hidden="1" x14ac:dyDescent="0.25">
      <c r="A4009" t="s">
        <v>17795</v>
      </c>
      <c r="B4009" t="s">
        <v>42</v>
      </c>
      <c r="D4009" t="s">
        <v>59</v>
      </c>
      <c r="E4009" t="s">
        <v>52</v>
      </c>
      <c r="F4009" t="s">
        <v>313</v>
      </c>
      <c r="G4009" t="s">
        <v>329</v>
      </c>
      <c r="H4009" t="s">
        <v>14426</v>
      </c>
      <c r="I4009" t="b">
        <v>0</v>
      </c>
      <c r="J4009">
        <v>86.24</v>
      </c>
      <c r="K4009">
        <v>2749.44</v>
      </c>
      <c r="L4009" t="s">
        <v>17796</v>
      </c>
      <c r="M4009" s="2">
        <f t="shared" si="186"/>
        <v>46077.309722222228</v>
      </c>
      <c r="N4009" t="s">
        <v>17797</v>
      </c>
      <c r="O4009" s="2">
        <f t="shared" si="187"/>
        <v>46081.761122685188</v>
      </c>
      <c r="P4009" t="s">
        <v>17798</v>
      </c>
      <c r="Q4009" s="2">
        <f t="shared" si="188"/>
        <v>46081.266412037039</v>
      </c>
      <c r="R4009" t="s">
        <v>17799</v>
      </c>
      <c r="S4009" t="s">
        <v>30</v>
      </c>
      <c r="T40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09" s="5">
        <f>IF(tb_ship[[#This Row],[current_status]]&lt;&gt;"DELIVERED", "",
  ABS(tb_ship[[#This Row],[Formated_actual_delivery_timestamp]] - tb_ship[[#This Row],[Formatted_estimated_delivery_timestamp]])
)</f>
        <v>0.49471064814861165</v>
      </c>
      <c r="X4009">
        <v>3</v>
      </c>
      <c r="Y4009">
        <v>4</v>
      </c>
      <c r="Z4009" t="b">
        <v>0</v>
      </c>
    </row>
    <row r="4010" spans="1:26" hidden="1" x14ac:dyDescent="0.25">
      <c r="A4010" t="s">
        <v>17800</v>
      </c>
      <c r="B4010" t="s">
        <v>99</v>
      </c>
      <c r="C4010" t="s">
        <v>43</v>
      </c>
      <c r="D4010" t="s">
        <v>24</v>
      </c>
      <c r="E4010" t="s">
        <v>24</v>
      </c>
      <c r="F4010" t="s">
        <v>128</v>
      </c>
      <c r="G4010" t="s">
        <v>196</v>
      </c>
      <c r="H4010" t="s">
        <v>152</v>
      </c>
      <c r="I4010" t="b">
        <v>0</v>
      </c>
      <c r="J4010">
        <v>4.58</v>
      </c>
      <c r="K4010">
        <v>157.49</v>
      </c>
      <c r="L4010" t="s">
        <v>17801</v>
      </c>
      <c r="M4010" s="2">
        <f t="shared" si="186"/>
        <v>45817.747916666667</v>
      </c>
      <c r="N4010" t="s">
        <v>17802</v>
      </c>
      <c r="O4010" s="2">
        <f t="shared" si="187"/>
        <v>45818.596053240741</v>
      </c>
      <c r="P4010" t="s">
        <v>17803</v>
      </c>
      <c r="Q4010" s="2">
        <f t="shared" si="188"/>
        <v>45818.075532407405</v>
      </c>
      <c r="R4010" t="s">
        <v>17804</v>
      </c>
      <c r="S4010" t="s">
        <v>30</v>
      </c>
      <c r="T40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10" s="5">
        <f>IF(tb_ship[[#This Row],[current_status]]&lt;&gt;"DELIVERED", "",
  ABS(tb_ship[[#This Row],[Formated_actual_delivery_timestamp]] - tb_ship[[#This Row],[Formatted_estimated_delivery_timestamp]])
)</f>
        <v>0.52052083333546761</v>
      </c>
      <c r="X4010">
        <v>2</v>
      </c>
      <c r="Y4010">
        <v>2</v>
      </c>
      <c r="Z4010" t="b">
        <v>0</v>
      </c>
    </row>
    <row r="4011" spans="1:26" hidden="1" x14ac:dyDescent="0.25">
      <c r="A4011" t="s">
        <v>17805</v>
      </c>
      <c r="B4011" t="s">
        <v>83</v>
      </c>
      <c r="C4011" t="s">
        <v>33</v>
      </c>
      <c r="D4011" t="s">
        <v>52</v>
      </c>
      <c r="E4011" t="s">
        <v>59</v>
      </c>
      <c r="F4011" t="s">
        <v>92</v>
      </c>
      <c r="G4011" t="s">
        <v>471</v>
      </c>
      <c r="H4011" t="s">
        <v>314</v>
      </c>
      <c r="I4011" t="b">
        <v>0</v>
      </c>
      <c r="J4011">
        <v>11.07</v>
      </c>
      <c r="K4011">
        <v>494.16</v>
      </c>
      <c r="L4011" t="s">
        <v>17806</v>
      </c>
      <c r="M4011" s="2">
        <f t="shared" si="186"/>
        <v>45833.421527777777</v>
      </c>
      <c r="N4011" t="s">
        <v>17807</v>
      </c>
      <c r="O4011" s="2">
        <f t="shared" si="187"/>
        <v>45841.469918981486</v>
      </c>
      <c r="P4011" t="s">
        <v>17808</v>
      </c>
      <c r="Q4011" s="2">
        <f t="shared" si="188"/>
        <v>45841.759143518524</v>
      </c>
      <c r="R4011" t="s">
        <v>17808</v>
      </c>
      <c r="S4011" t="s">
        <v>30</v>
      </c>
      <c r="T40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11" s="5">
        <f>IF(tb_ship[[#This Row],[current_status]]&lt;&gt;"DELIVERED", "",
  ABS(tb_ship[[#This Row],[Formated_actual_delivery_timestamp]] - tb_ship[[#This Row],[Formatted_estimated_delivery_timestamp]])
)</f>
        <v>0.28922453703853535</v>
      </c>
      <c r="X4011">
        <v>1</v>
      </c>
      <c r="Y4011">
        <v>5</v>
      </c>
      <c r="Z4011" t="b">
        <v>0</v>
      </c>
    </row>
    <row r="4012" spans="1:26" hidden="1" x14ac:dyDescent="0.25">
      <c r="A4012" t="s">
        <v>17809</v>
      </c>
      <c r="B4012" t="s">
        <v>279</v>
      </c>
      <c r="C4012" t="s">
        <v>51</v>
      </c>
      <c r="D4012" t="s">
        <v>44</v>
      </c>
      <c r="E4012" t="s">
        <v>24</v>
      </c>
      <c r="F4012" t="s">
        <v>109</v>
      </c>
      <c r="G4012" t="s">
        <v>25</v>
      </c>
      <c r="H4012" t="s">
        <v>181</v>
      </c>
      <c r="I4012" t="b">
        <v>1</v>
      </c>
      <c r="J4012">
        <v>3.74</v>
      </c>
      <c r="K4012">
        <v>108.57</v>
      </c>
      <c r="L4012" t="s">
        <v>17810</v>
      </c>
      <c r="M4012" s="2">
        <f t="shared" si="186"/>
        <v>45898.392361111109</v>
      </c>
      <c r="N4012" t="s">
        <v>17811</v>
      </c>
      <c r="O4012" s="2">
        <f t="shared" si="187"/>
        <v>45905.600497685184</v>
      </c>
      <c r="P4012" t="s">
        <v>17812</v>
      </c>
      <c r="Q4012" s="2">
        <f t="shared" si="188"/>
        <v>45904.835925925923</v>
      </c>
      <c r="R4012" t="s">
        <v>17812</v>
      </c>
      <c r="S4012" t="s">
        <v>30</v>
      </c>
      <c r="T40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12" s="5">
        <f>IF(tb_ship[[#This Row],[current_status]]&lt;&gt;"DELIVERED", "",
  ABS(tb_ship[[#This Row],[Formated_actual_delivery_timestamp]] - tb_ship[[#This Row],[Formatted_estimated_delivery_timestamp]])
)</f>
        <v>0.76457175926043419</v>
      </c>
      <c r="X4012">
        <v>2</v>
      </c>
      <c r="Y4012">
        <v>4</v>
      </c>
      <c r="Z4012" t="b">
        <v>0</v>
      </c>
    </row>
    <row r="4013" spans="1:26" hidden="1" x14ac:dyDescent="0.25">
      <c r="A4013" t="s">
        <v>17813</v>
      </c>
      <c r="B4013" t="s">
        <v>203</v>
      </c>
      <c r="C4013" t="s">
        <v>6356</v>
      </c>
      <c r="D4013" t="s">
        <v>44</v>
      </c>
      <c r="E4013" t="s">
        <v>24</v>
      </c>
      <c r="F4013" t="s">
        <v>180</v>
      </c>
      <c r="G4013" t="s">
        <v>68</v>
      </c>
      <c r="H4013" t="s">
        <v>688</v>
      </c>
      <c r="I4013" t="b">
        <v>1</v>
      </c>
      <c r="J4013">
        <v>3.85</v>
      </c>
      <c r="K4013">
        <v>81.05</v>
      </c>
      <c r="L4013" t="s">
        <v>17814</v>
      </c>
      <c r="M4013" s="2">
        <f t="shared" si="186"/>
        <v>46050.400694444441</v>
      </c>
      <c r="N4013" t="s">
        <v>17815</v>
      </c>
      <c r="O4013" s="2">
        <f t="shared" si="187"/>
        <v>46053.93513888889</v>
      </c>
      <c r="P4013" t="s">
        <v>17816</v>
      </c>
      <c r="Q4013" s="2">
        <f t="shared" si="188"/>
        <v>46053.506249999999</v>
      </c>
      <c r="R4013" t="s">
        <v>17816</v>
      </c>
      <c r="S4013" t="s">
        <v>30</v>
      </c>
      <c r="T4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13" s="5">
        <f>IF(tb_ship[[#This Row],[current_status]]&lt;&gt;"DELIVERED", "",
  ABS(tb_ship[[#This Row],[Formated_actual_delivery_timestamp]] - tb_ship[[#This Row],[Formatted_estimated_delivery_timestamp]])
)</f>
        <v>0.42888888889137888</v>
      </c>
      <c r="X4013">
        <v>2</v>
      </c>
      <c r="Y4013">
        <v>5</v>
      </c>
      <c r="Z4013" t="b">
        <v>0</v>
      </c>
    </row>
    <row r="4014" spans="1:26" hidden="1" x14ac:dyDescent="0.25">
      <c r="A4014" t="s">
        <v>17817</v>
      </c>
      <c r="B4014" t="s">
        <v>99</v>
      </c>
      <c r="C4014" t="s">
        <v>33</v>
      </c>
      <c r="D4014" t="s">
        <v>187</v>
      </c>
      <c r="E4014" t="s">
        <v>24</v>
      </c>
      <c r="F4014" t="s">
        <v>2013</v>
      </c>
      <c r="G4014" t="s">
        <v>68</v>
      </c>
      <c r="H4014" t="s">
        <v>308</v>
      </c>
      <c r="I4014" t="b">
        <v>1</v>
      </c>
      <c r="J4014">
        <v>10.02</v>
      </c>
      <c r="K4014">
        <v>572.01</v>
      </c>
      <c r="L4014" t="s">
        <v>17818</v>
      </c>
      <c r="M4014" s="2">
        <f t="shared" si="186"/>
        <v>45965.170138888891</v>
      </c>
      <c r="N4014" t="s">
        <v>17819</v>
      </c>
      <c r="O4014" s="2">
        <f t="shared" si="187"/>
        <v>45970.483634259261</v>
      </c>
      <c r="P4014" t="s">
        <v>17820</v>
      </c>
      <c r="Q4014" s="2">
        <f t="shared" si="188"/>
        <v>45970.709965277776</v>
      </c>
      <c r="R4014" t="s">
        <v>17821</v>
      </c>
      <c r="S4014" t="s">
        <v>30</v>
      </c>
      <c r="T40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14" s="5">
        <f>IF(tb_ship[[#This Row],[current_status]]&lt;&gt;"DELIVERED", "",
  ABS(tb_ship[[#This Row],[Formated_actual_delivery_timestamp]] - tb_ship[[#This Row],[Formatted_estimated_delivery_timestamp]])
)</f>
        <v>0.22633101851533866</v>
      </c>
      <c r="X4014">
        <v>4</v>
      </c>
      <c r="Y4014">
        <v>5</v>
      </c>
      <c r="Z4014" t="b">
        <v>0</v>
      </c>
    </row>
    <row r="4015" spans="1:26" hidden="1" x14ac:dyDescent="0.25">
      <c r="A4015" t="s">
        <v>17822</v>
      </c>
      <c r="B4015" t="s">
        <v>955</v>
      </c>
      <c r="C4015" t="s">
        <v>23</v>
      </c>
      <c r="D4015" t="s">
        <v>24</v>
      </c>
      <c r="E4015" t="s">
        <v>44</v>
      </c>
      <c r="F4015" t="s">
        <v>128</v>
      </c>
      <c r="G4015" t="s">
        <v>135</v>
      </c>
      <c r="I4015" t="b">
        <v>1</v>
      </c>
      <c r="J4015">
        <v>14.55</v>
      </c>
      <c r="K4015">
        <v>501.9</v>
      </c>
      <c r="L4015" t="s">
        <v>17823</v>
      </c>
      <c r="M4015" s="2">
        <f t="shared" si="186"/>
        <v>45844.462500000001</v>
      </c>
      <c r="N4015" t="s">
        <v>17824</v>
      </c>
      <c r="O4015" s="2">
        <f t="shared" si="187"/>
        <v>45848.611388888894</v>
      </c>
      <c r="P4015" t="s">
        <v>17825</v>
      </c>
      <c r="Q4015" s="2">
        <f t="shared" si="188"/>
        <v>45848.267129629632</v>
      </c>
      <c r="R4015" t="s">
        <v>17825</v>
      </c>
      <c r="S4015" t="s">
        <v>30</v>
      </c>
      <c r="T40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15" s="5">
        <f>IF(tb_ship[[#This Row],[current_status]]&lt;&gt;"DELIVERED", "",
  ABS(tb_ship[[#This Row],[Formated_actual_delivery_timestamp]] - tb_ship[[#This Row],[Formatted_estimated_delivery_timestamp]])
)</f>
        <v>0.34425925926188938</v>
      </c>
      <c r="X4015">
        <v>3</v>
      </c>
      <c r="Y4015">
        <v>3</v>
      </c>
      <c r="Z4015" t="b">
        <v>0</v>
      </c>
    </row>
    <row r="4016" spans="1:26" hidden="1" x14ac:dyDescent="0.25">
      <c r="A4016" t="s">
        <v>17826</v>
      </c>
      <c r="B4016" t="s">
        <v>83</v>
      </c>
      <c r="C4016" t="s">
        <v>51</v>
      </c>
      <c r="D4016" t="s">
        <v>24</v>
      </c>
      <c r="E4016" t="s">
        <v>24</v>
      </c>
      <c r="F4016" t="s">
        <v>189</v>
      </c>
      <c r="G4016" t="s">
        <v>93</v>
      </c>
      <c r="I4016" t="b">
        <v>0</v>
      </c>
      <c r="J4016">
        <v>27.79</v>
      </c>
      <c r="K4016">
        <v>668.15</v>
      </c>
      <c r="L4016" t="s">
        <v>17827</v>
      </c>
      <c r="M4016" s="2">
        <f t="shared" si="186"/>
        <v>45992.835416666669</v>
      </c>
      <c r="N4016" t="s">
        <v>17828</v>
      </c>
      <c r="O4016" s="2">
        <f t="shared" si="187"/>
        <v>45995.429444444446</v>
      </c>
      <c r="P4016" t="s">
        <v>17829</v>
      </c>
      <c r="Q4016" s="2">
        <f t="shared" si="188"/>
        <v>45995.477361111116</v>
      </c>
      <c r="R4016" t="s">
        <v>17829</v>
      </c>
      <c r="S4016" t="s">
        <v>30</v>
      </c>
      <c r="T40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16" s="5">
        <f>IF(tb_ship[[#This Row],[current_status]]&lt;&gt;"DELIVERED", "",
  ABS(tb_ship[[#This Row],[Formated_actual_delivery_timestamp]] - tb_ship[[#This Row],[Formatted_estimated_delivery_timestamp]])
)</f>
        <v>4.7916666670062114E-2</v>
      </c>
      <c r="X4016">
        <v>3</v>
      </c>
      <c r="Y4016">
        <v>2</v>
      </c>
      <c r="Z4016" t="b">
        <v>0</v>
      </c>
    </row>
    <row r="4017" spans="1:26" hidden="1" x14ac:dyDescent="0.25">
      <c r="A4017" t="s">
        <v>17830</v>
      </c>
      <c r="B4017" t="s">
        <v>203</v>
      </c>
      <c r="C4017" t="s">
        <v>51</v>
      </c>
      <c r="D4017" t="s">
        <v>24</v>
      </c>
      <c r="E4017" t="s">
        <v>24</v>
      </c>
      <c r="F4017" t="s">
        <v>189</v>
      </c>
      <c r="G4017" t="s">
        <v>35</v>
      </c>
      <c r="H4017" t="s">
        <v>152</v>
      </c>
      <c r="I4017" t="b">
        <v>0</v>
      </c>
      <c r="J4017">
        <v>72.66</v>
      </c>
      <c r="K4017">
        <v>754.91</v>
      </c>
      <c r="L4017" t="s">
        <v>17831</v>
      </c>
      <c r="M4017" s="2">
        <f t="shared" si="186"/>
        <v>45848.439583333333</v>
      </c>
      <c r="N4017" t="s">
        <v>17832</v>
      </c>
      <c r="O4017" s="2">
        <f t="shared" si="187"/>
        <v>45849.662476851852</v>
      </c>
      <c r="P4017" t="s">
        <v>17833</v>
      </c>
      <c r="Q4017" s="2">
        <f t="shared" si="188"/>
        <v>45849.75612268519</v>
      </c>
      <c r="R4017" t="s">
        <v>17833</v>
      </c>
      <c r="S4017" t="s">
        <v>30</v>
      </c>
      <c r="T40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17" s="5">
        <f>IF(tb_ship[[#This Row],[current_status]]&lt;&gt;"DELIVERED", "",
  ABS(tb_ship[[#This Row],[Formated_actual_delivery_timestamp]] - tb_ship[[#This Row],[Formatted_estimated_delivery_timestamp]])
)</f>
        <v>9.3645833338086959E-2</v>
      </c>
      <c r="X4017">
        <v>3</v>
      </c>
      <c r="Y4017">
        <v>2</v>
      </c>
      <c r="Z4017" t="b">
        <v>0</v>
      </c>
    </row>
    <row r="4018" spans="1:26" hidden="1" x14ac:dyDescent="0.25">
      <c r="A4018" t="s">
        <v>17834</v>
      </c>
      <c r="B4018" t="s">
        <v>22</v>
      </c>
      <c r="C4018" t="s">
        <v>43</v>
      </c>
      <c r="D4018" t="s">
        <v>44</v>
      </c>
      <c r="E4018" t="s">
        <v>116</v>
      </c>
      <c r="F4018" t="s">
        <v>180</v>
      </c>
      <c r="G4018" t="s">
        <v>17523</v>
      </c>
      <c r="H4018" t="s">
        <v>1561</v>
      </c>
      <c r="I4018" t="b">
        <v>1</v>
      </c>
      <c r="J4018">
        <v>20.47</v>
      </c>
      <c r="K4018">
        <v>850.39</v>
      </c>
      <c r="L4018" t="s">
        <v>17835</v>
      </c>
      <c r="M4018" s="2">
        <f t="shared" si="186"/>
        <v>46043.263194444444</v>
      </c>
      <c r="N4018" t="s">
        <v>17836</v>
      </c>
      <c r="O4018" s="2">
        <f t="shared" si="187"/>
        <v>46056.274791666663</v>
      </c>
      <c r="Q4018" s="2" t="str">
        <f t="shared" si="188"/>
        <v/>
      </c>
      <c r="R4018" t="s">
        <v>17837</v>
      </c>
      <c r="S4018" t="s">
        <v>140</v>
      </c>
      <c r="T40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18" s="5" t="str">
        <f>IF(tb_ship[[#This Row],[current_status]]&lt;&gt;"DELIVERED", "",
  ABS(tb_ship[[#This Row],[Formated_actual_delivery_timestamp]] - tb_ship[[#This Row],[Formatted_estimated_delivery_timestamp]])
)</f>
        <v/>
      </c>
      <c r="V4018" t="s">
        <v>1055</v>
      </c>
      <c r="W4018" t="s">
        <v>921</v>
      </c>
      <c r="X4018">
        <v>7</v>
      </c>
      <c r="Y4018">
        <v>2</v>
      </c>
      <c r="Z4018" t="b">
        <v>1</v>
      </c>
    </row>
    <row r="4019" spans="1:26" hidden="1" x14ac:dyDescent="0.25">
      <c r="A4019" t="s">
        <v>17838</v>
      </c>
      <c r="B4019" t="s">
        <v>58</v>
      </c>
      <c r="C4019" t="s">
        <v>51</v>
      </c>
      <c r="D4019" t="s">
        <v>34</v>
      </c>
      <c r="E4019" t="s">
        <v>24</v>
      </c>
      <c r="F4019" t="s">
        <v>1604</v>
      </c>
      <c r="G4019" t="s">
        <v>266</v>
      </c>
      <c r="H4019" t="s">
        <v>319</v>
      </c>
      <c r="I4019" t="b">
        <v>1</v>
      </c>
      <c r="J4019">
        <v>60.67</v>
      </c>
      <c r="K4019">
        <v>2554.2399999999998</v>
      </c>
      <c r="L4019" t="s">
        <v>17839</v>
      </c>
      <c r="M4019" s="2">
        <f t="shared" si="186"/>
        <v>45848.373611111114</v>
      </c>
      <c r="N4019" t="s">
        <v>17840</v>
      </c>
      <c r="O4019" s="2">
        <f t="shared" si="187"/>
        <v>45854.576111111113</v>
      </c>
      <c r="P4019" t="s">
        <v>17841</v>
      </c>
      <c r="Q4019" s="2">
        <f t="shared" si="188"/>
        <v>45854.108483796299</v>
      </c>
      <c r="R4019" t="s">
        <v>17842</v>
      </c>
      <c r="S4019" t="s">
        <v>30</v>
      </c>
      <c r="T4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19" s="5">
        <f>IF(tb_ship[[#This Row],[current_status]]&lt;&gt;"DELIVERED", "",
  ABS(tb_ship[[#This Row],[Formated_actual_delivery_timestamp]] - tb_ship[[#This Row],[Formatted_estimated_delivery_timestamp]])
)</f>
        <v>0.46762731481430819</v>
      </c>
      <c r="X4019">
        <v>4</v>
      </c>
      <c r="Y4019">
        <v>4</v>
      </c>
      <c r="Z4019" t="b">
        <v>0</v>
      </c>
    </row>
    <row r="4020" spans="1:26" hidden="1" x14ac:dyDescent="0.25">
      <c r="A4020" t="s">
        <v>17843</v>
      </c>
      <c r="B4020" t="s">
        <v>1362</v>
      </c>
      <c r="C4020" t="s">
        <v>43</v>
      </c>
      <c r="D4020" t="s">
        <v>24</v>
      </c>
      <c r="E4020" t="s">
        <v>52</v>
      </c>
      <c r="F4020" t="s">
        <v>35</v>
      </c>
      <c r="G4020" t="s">
        <v>53</v>
      </c>
      <c r="H4020" t="s">
        <v>216</v>
      </c>
      <c r="I4020" t="b">
        <v>1</v>
      </c>
      <c r="J4020">
        <v>1.01</v>
      </c>
      <c r="K4020">
        <v>38.92</v>
      </c>
      <c r="L4020" t="s">
        <v>17844</v>
      </c>
      <c r="M4020" s="2">
        <f t="shared" si="186"/>
        <v>45933.790277777778</v>
      </c>
      <c r="N4020" t="s">
        <v>17845</v>
      </c>
      <c r="O4020" s="2">
        <f t="shared" si="187"/>
        <v>45944.882986111115</v>
      </c>
      <c r="P4020" t="s">
        <v>17846</v>
      </c>
      <c r="Q4020" s="2">
        <f t="shared" si="188"/>
        <v>45944.597060185188</v>
      </c>
      <c r="R4020" t="s">
        <v>17847</v>
      </c>
      <c r="S4020" t="s">
        <v>30</v>
      </c>
      <c r="T40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20" s="5">
        <f>IF(tb_ship[[#This Row],[current_status]]&lt;&gt;"DELIVERED", "",
  ABS(tb_ship[[#This Row],[Formated_actual_delivery_timestamp]] - tb_ship[[#This Row],[Formatted_estimated_delivery_timestamp]])
)</f>
        <v>0.28592592592758592</v>
      </c>
      <c r="X4020">
        <v>2</v>
      </c>
      <c r="Y4020">
        <v>5</v>
      </c>
      <c r="Z4020" t="b">
        <v>0</v>
      </c>
    </row>
    <row r="4021" spans="1:26" hidden="1" x14ac:dyDescent="0.25">
      <c r="A4021" t="s">
        <v>17848</v>
      </c>
      <c r="B4021" t="s">
        <v>22</v>
      </c>
      <c r="C4021" t="s">
        <v>51</v>
      </c>
      <c r="D4021" t="s">
        <v>116</v>
      </c>
      <c r="E4021" t="s">
        <v>24</v>
      </c>
      <c r="F4021" t="s">
        <v>1405</v>
      </c>
      <c r="G4021" t="s">
        <v>35</v>
      </c>
      <c r="H4021" t="s">
        <v>2128</v>
      </c>
      <c r="I4021" t="b">
        <v>1</v>
      </c>
      <c r="J4021">
        <v>20.38</v>
      </c>
      <c r="K4021">
        <v>1073.07</v>
      </c>
      <c r="L4021" t="s">
        <v>17849</v>
      </c>
      <c r="M4021" s="2">
        <f t="shared" si="186"/>
        <v>46064.538194444445</v>
      </c>
      <c r="N4021" t="s">
        <v>17850</v>
      </c>
      <c r="O4021" s="2">
        <f t="shared" si="187"/>
        <v>46067.83320601852</v>
      </c>
      <c r="P4021" t="s">
        <v>17851</v>
      </c>
      <c r="Q4021" s="2">
        <f t="shared" si="188"/>
        <v>46066.732592592591</v>
      </c>
      <c r="R4021" t="s">
        <v>17852</v>
      </c>
      <c r="S4021" t="s">
        <v>30</v>
      </c>
      <c r="T40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21" s="5">
        <f>IF(tb_ship[[#This Row],[current_status]]&lt;&gt;"DELIVERED", "",
  ABS(tb_ship[[#This Row],[Formated_actual_delivery_timestamp]] - tb_ship[[#This Row],[Formatted_estimated_delivery_timestamp]])
)</f>
        <v>1.1006134259296232</v>
      </c>
      <c r="X4021">
        <v>3</v>
      </c>
      <c r="Y4021">
        <v>5</v>
      </c>
      <c r="Z4021" t="b">
        <v>0</v>
      </c>
    </row>
    <row r="4022" spans="1:26" hidden="1" x14ac:dyDescent="0.25">
      <c r="A4022" t="s">
        <v>17853</v>
      </c>
      <c r="B4022" t="s">
        <v>203</v>
      </c>
      <c r="C4022" t="s">
        <v>51</v>
      </c>
      <c r="D4022" t="s">
        <v>52</v>
      </c>
      <c r="E4022" t="s">
        <v>24</v>
      </c>
      <c r="F4022" t="s">
        <v>53</v>
      </c>
      <c r="G4022" t="s">
        <v>407</v>
      </c>
      <c r="I4022" t="b">
        <v>1</v>
      </c>
      <c r="J4022">
        <v>2.23</v>
      </c>
      <c r="K4022">
        <v>22.63</v>
      </c>
      <c r="L4022" t="s">
        <v>17854</v>
      </c>
      <c r="M4022" s="2">
        <f t="shared" si="186"/>
        <v>45964.688888888893</v>
      </c>
      <c r="N4022" t="s">
        <v>17855</v>
      </c>
      <c r="O4022" s="2">
        <f t="shared" si="187"/>
        <v>45972.026192129633</v>
      </c>
      <c r="P4022" t="s">
        <v>17856</v>
      </c>
      <c r="Q4022" s="2">
        <f t="shared" si="188"/>
        <v>45972.081076388895</v>
      </c>
      <c r="R4022" t="s">
        <v>17856</v>
      </c>
      <c r="S4022" t="s">
        <v>30</v>
      </c>
      <c r="T40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22" s="5">
        <f>IF(tb_ship[[#This Row],[current_status]]&lt;&gt;"DELIVERED", "",
  ABS(tb_ship[[#This Row],[Formated_actual_delivery_timestamp]] - tb_ship[[#This Row],[Formatted_estimated_delivery_timestamp]])
)</f>
        <v>5.4884259261598345E-2</v>
      </c>
      <c r="X4022">
        <v>3</v>
      </c>
      <c r="Y4022">
        <v>5</v>
      </c>
      <c r="Z4022" t="b">
        <v>0</v>
      </c>
    </row>
    <row r="4023" spans="1:26" hidden="1" x14ac:dyDescent="0.25">
      <c r="A4023" t="s">
        <v>17857</v>
      </c>
      <c r="B4023" t="s">
        <v>827</v>
      </c>
      <c r="D4023" t="s">
        <v>24</v>
      </c>
      <c r="E4023" t="s">
        <v>44</v>
      </c>
      <c r="F4023" t="s">
        <v>407</v>
      </c>
      <c r="G4023" t="s">
        <v>109</v>
      </c>
      <c r="H4023" t="s">
        <v>735</v>
      </c>
      <c r="I4023" t="b">
        <v>1</v>
      </c>
      <c r="J4023">
        <v>42.09</v>
      </c>
      <c r="K4023">
        <v>3410.17</v>
      </c>
      <c r="L4023" t="s">
        <v>17858</v>
      </c>
      <c r="M4023" s="2">
        <f t="shared" si="186"/>
        <v>45938.552083333336</v>
      </c>
      <c r="N4023" t="s">
        <v>17859</v>
      </c>
      <c r="O4023" s="2">
        <f t="shared" si="187"/>
        <v>45940.418240740742</v>
      </c>
      <c r="Q4023" s="2" t="str">
        <f t="shared" si="188"/>
        <v/>
      </c>
      <c r="R4023" t="s">
        <v>17860</v>
      </c>
      <c r="S4023" t="s">
        <v>140</v>
      </c>
      <c r="T40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23" s="5" t="str">
        <f>IF(tb_ship[[#This Row],[current_status]]&lt;&gt;"DELIVERED", "",
  ABS(tb_ship[[#This Row],[Formated_actual_delivery_timestamp]] - tb_ship[[#This Row],[Formatted_estimated_delivery_timestamp]])
)</f>
        <v/>
      </c>
      <c r="V4023" t="s">
        <v>157</v>
      </c>
      <c r="X4023">
        <v>6</v>
      </c>
      <c r="Y4023">
        <v>3</v>
      </c>
      <c r="Z4023" t="b">
        <v>1</v>
      </c>
    </row>
    <row r="4024" spans="1:26" hidden="1" x14ac:dyDescent="0.25">
      <c r="A4024" t="s">
        <v>17861</v>
      </c>
      <c r="B4024" t="s">
        <v>573</v>
      </c>
      <c r="C4024" t="s">
        <v>33</v>
      </c>
      <c r="D4024" t="s">
        <v>44</v>
      </c>
      <c r="E4024" t="s">
        <v>116</v>
      </c>
      <c r="F4024" t="s">
        <v>280</v>
      </c>
      <c r="G4024" t="s">
        <v>1405</v>
      </c>
      <c r="H4024" t="s">
        <v>119</v>
      </c>
      <c r="I4024" t="b">
        <v>1</v>
      </c>
      <c r="J4024">
        <v>1.24</v>
      </c>
      <c r="K4024">
        <v>88.1</v>
      </c>
      <c r="L4024" t="s">
        <v>17862</v>
      </c>
      <c r="M4024" s="2">
        <f t="shared" si="186"/>
        <v>45883.123611111107</v>
      </c>
      <c r="N4024" t="s">
        <v>17863</v>
      </c>
      <c r="O4024" s="2">
        <f t="shared" si="187"/>
        <v>45887.118993055556</v>
      </c>
      <c r="P4024" t="s">
        <v>17864</v>
      </c>
      <c r="Q4024" s="2">
        <f t="shared" si="188"/>
        <v>45886.339814814812</v>
      </c>
      <c r="R4024" t="s">
        <v>17864</v>
      </c>
      <c r="S4024" t="s">
        <v>30</v>
      </c>
      <c r="T40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24" s="5">
        <f>IF(tb_ship[[#This Row],[current_status]]&lt;&gt;"DELIVERED", "",
  ABS(tb_ship[[#This Row],[Formated_actual_delivery_timestamp]] - tb_ship[[#This Row],[Formatted_estimated_delivery_timestamp]])
)</f>
        <v>0.77917824074393138</v>
      </c>
      <c r="X4024">
        <v>4</v>
      </c>
      <c r="Y4024">
        <v>2</v>
      </c>
      <c r="Z4024" t="b">
        <v>0</v>
      </c>
    </row>
    <row r="4025" spans="1:26" hidden="1" x14ac:dyDescent="0.25">
      <c r="A4025" t="s">
        <v>17865</v>
      </c>
      <c r="B4025" t="s">
        <v>279</v>
      </c>
      <c r="C4025" t="s">
        <v>43</v>
      </c>
      <c r="D4025" t="s">
        <v>59</v>
      </c>
      <c r="E4025" t="s">
        <v>52</v>
      </c>
      <c r="F4025" t="s">
        <v>471</v>
      </c>
      <c r="G4025" t="s">
        <v>422</v>
      </c>
      <c r="H4025" t="s">
        <v>162</v>
      </c>
      <c r="I4025" t="b">
        <v>0</v>
      </c>
      <c r="J4025">
        <v>4.96</v>
      </c>
      <c r="K4025">
        <v>345.2</v>
      </c>
      <c r="L4025" t="s">
        <v>17866</v>
      </c>
      <c r="M4025" s="2">
        <f t="shared" si="186"/>
        <v>45861.468055555561</v>
      </c>
      <c r="N4025" t="s">
        <v>17867</v>
      </c>
      <c r="O4025" s="2">
        <f t="shared" si="187"/>
        <v>45870.879016203704</v>
      </c>
      <c r="Q4025" s="2" t="str">
        <f t="shared" si="188"/>
        <v/>
      </c>
      <c r="R4025" t="s">
        <v>17868</v>
      </c>
      <c r="S4025" t="s">
        <v>673</v>
      </c>
      <c r="T40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25" s="5" t="str">
        <f>IF(tb_ship[[#This Row],[current_status]]&lt;&gt;"DELIVERED", "",
  ABS(tb_ship[[#This Row],[Formated_actual_delivery_timestamp]] - tb_ship[[#This Row],[Formatted_estimated_delivery_timestamp]])
)</f>
        <v/>
      </c>
      <c r="V4025" t="s">
        <v>166</v>
      </c>
      <c r="X4025">
        <v>5</v>
      </c>
      <c r="Y4025">
        <v>5</v>
      </c>
      <c r="Z4025" t="b">
        <v>1</v>
      </c>
    </row>
    <row r="4026" spans="1:26" hidden="1" x14ac:dyDescent="0.25">
      <c r="A4026" t="s">
        <v>17869</v>
      </c>
      <c r="B4026" t="s">
        <v>83</v>
      </c>
      <c r="C4026" t="s">
        <v>51</v>
      </c>
      <c r="D4026" t="s">
        <v>52</v>
      </c>
      <c r="E4026" t="s">
        <v>59</v>
      </c>
      <c r="F4026" t="s">
        <v>422</v>
      </c>
      <c r="G4026" t="s">
        <v>1076</v>
      </c>
      <c r="H4026" t="s">
        <v>62</v>
      </c>
      <c r="I4026" t="b">
        <v>0</v>
      </c>
      <c r="J4026">
        <v>6.34</v>
      </c>
      <c r="K4026">
        <v>91.75</v>
      </c>
      <c r="L4026" t="s">
        <v>17870</v>
      </c>
      <c r="M4026" s="2">
        <f t="shared" si="186"/>
        <v>45963.590277777781</v>
      </c>
      <c r="N4026" t="s">
        <v>17871</v>
      </c>
      <c r="O4026" s="2">
        <f t="shared" si="187"/>
        <v>45968.479687500003</v>
      </c>
      <c r="P4026" t="s">
        <v>17872</v>
      </c>
      <c r="Q4026" s="2">
        <f t="shared" si="188"/>
        <v>45968.382199074076</v>
      </c>
      <c r="R4026" t="s">
        <v>17872</v>
      </c>
      <c r="S4026" t="s">
        <v>30</v>
      </c>
      <c r="T4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26" s="5">
        <f>IF(tb_ship[[#This Row],[current_status]]&lt;&gt;"DELIVERED", "",
  ABS(tb_ship[[#This Row],[Formated_actual_delivery_timestamp]] - tb_ship[[#This Row],[Formatted_estimated_delivery_timestamp]])
)</f>
        <v>9.7488425926712807E-2</v>
      </c>
      <c r="X4026">
        <v>3</v>
      </c>
      <c r="Y4026">
        <v>3</v>
      </c>
      <c r="Z4026" t="b">
        <v>0</v>
      </c>
    </row>
    <row r="4027" spans="1:26" hidden="1" x14ac:dyDescent="0.25">
      <c r="A4027" t="s">
        <v>17873</v>
      </c>
      <c r="B4027" t="s">
        <v>67</v>
      </c>
      <c r="C4027" t="s">
        <v>51</v>
      </c>
      <c r="D4027" t="s">
        <v>24</v>
      </c>
      <c r="E4027" t="s">
        <v>24</v>
      </c>
      <c r="F4027" t="s">
        <v>1704</v>
      </c>
      <c r="G4027" t="s">
        <v>407</v>
      </c>
      <c r="H4027" t="s">
        <v>152</v>
      </c>
      <c r="I4027" t="b">
        <v>0</v>
      </c>
      <c r="J4027">
        <v>11.58</v>
      </c>
      <c r="K4027">
        <v>139.72</v>
      </c>
      <c r="L4027" t="s">
        <v>17874</v>
      </c>
      <c r="M4027" s="2">
        <f t="shared" si="186"/>
        <v>45908.554166666669</v>
      </c>
      <c r="N4027" t="s">
        <v>17875</v>
      </c>
      <c r="O4027" s="2">
        <f t="shared" si="187"/>
        <v>45910.210069444445</v>
      </c>
      <c r="P4027" t="s">
        <v>17876</v>
      </c>
      <c r="Q4027" s="2">
        <f t="shared" si="188"/>
        <v>45909.719224537039</v>
      </c>
      <c r="R4027" t="s">
        <v>17876</v>
      </c>
      <c r="S4027" t="s">
        <v>30</v>
      </c>
      <c r="T40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27" s="5">
        <f>IF(tb_ship[[#This Row],[current_status]]&lt;&gt;"DELIVERED", "",
  ABS(tb_ship[[#This Row],[Formated_actual_delivery_timestamp]] - tb_ship[[#This Row],[Formatted_estimated_delivery_timestamp]])
)</f>
        <v>0.4908449074064265</v>
      </c>
      <c r="X4027">
        <v>1</v>
      </c>
      <c r="Y4027">
        <v>1</v>
      </c>
      <c r="Z4027" t="b">
        <v>0</v>
      </c>
    </row>
    <row r="4028" spans="1:26" hidden="1" x14ac:dyDescent="0.25">
      <c r="A4028" t="s">
        <v>17877</v>
      </c>
      <c r="B4028" t="s">
        <v>99</v>
      </c>
      <c r="C4028" t="s">
        <v>23</v>
      </c>
      <c r="D4028" t="s">
        <v>24</v>
      </c>
      <c r="E4028" t="s">
        <v>24</v>
      </c>
      <c r="F4028" t="s">
        <v>93</v>
      </c>
      <c r="G4028" t="s">
        <v>35</v>
      </c>
      <c r="H4028" t="s">
        <v>152</v>
      </c>
      <c r="I4028" t="b">
        <v>0</v>
      </c>
      <c r="J4028">
        <v>26.21</v>
      </c>
      <c r="K4028">
        <v>2059.67</v>
      </c>
      <c r="L4028" t="s">
        <v>17878</v>
      </c>
      <c r="M4028" s="2">
        <f t="shared" si="186"/>
        <v>45938.936111111114</v>
      </c>
      <c r="N4028" t="s">
        <v>17879</v>
      </c>
      <c r="O4028" s="2">
        <f t="shared" si="187"/>
        <v>45939.786967592598</v>
      </c>
      <c r="P4028" t="s">
        <v>17880</v>
      </c>
      <c r="Q4028" s="2">
        <f t="shared" si="188"/>
        <v>45940.177037037036</v>
      </c>
      <c r="R4028" t="s">
        <v>17880</v>
      </c>
      <c r="S4028" t="s">
        <v>30</v>
      </c>
      <c r="T40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28" s="5">
        <f>IF(tb_ship[[#This Row],[current_status]]&lt;&gt;"DELIVERED", "",
  ABS(tb_ship[[#This Row],[Formated_actual_delivery_timestamp]] - tb_ship[[#This Row],[Formatted_estimated_delivery_timestamp]])
)</f>
        <v>0.39006944443826796</v>
      </c>
      <c r="X4028">
        <v>3</v>
      </c>
      <c r="Y4028">
        <v>2</v>
      </c>
      <c r="Z4028" t="b">
        <v>0</v>
      </c>
    </row>
    <row r="4029" spans="1:26" hidden="1" x14ac:dyDescent="0.25">
      <c r="A4029" t="s">
        <v>17881</v>
      </c>
      <c r="B4029" t="s">
        <v>186</v>
      </c>
      <c r="C4029" t="s">
        <v>51</v>
      </c>
      <c r="D4029" t="s">
        <v>52</v>
      </c>
      <c r="E4029" t="s">
        <v>173</v>
      </c>
      <c r="F4029" t="s">
        <v>76</v>
      </c>
      <c r="G4029" t="s">
        <v>174</v>
      </c>
      <c r="H4029" t="s">
        <v>4339</v>
      </c>
      <c r="I4029" t="b">
        <v>0</v>
      </c>
      <c r="J4029">
        <v>4.49</v>
      </c>
      <c r="K4029">
        <v>69.73</v>
      </c>
      <c r="L4029" t="s">
        <v>17882</v>
      </c>
      <c r="M4029" s="2">
        <f t="shared" si="186"/>
        <v>46065.310416666667</v>
      </c>
      <c r="N4029" t="s">
        <v>17883</v>
      </c>
      <c r="O4029" s="2">
        <f t="shared" si="187"/>
        <v>46073.319166666668</v>
      </c>
      <c r="P4029" t="s">
        <v>17884</v>
      </c>
      <c r="Q4029" s="2">
        <f t="shared" si="188"/>
        <v>46073.558703703704</v>
      </c>
      <c r="R4029" t="s">
        <v>17884</v>
      </c>
      <c r="S4029" t="s">
        <v>30</v>
      </c>
      <c r="T40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29" s="5">
        <f>IF(tb_ship[[#This Row],[current_status]]&lt;&gt;"DELIVERED", "",
  ABS(tb_ship[[#This Row],[Formated_actual_delivery_timestamp]] - tb_ship[[#This Row],[Formatted_estimated_delivery_timestamp]])
)</f>
        <v>0.239537037035916</v>
      </c>
      <c r="X4029">
        <v>3</v>
      </c>
      <c r="Y4029">
        <v>3</v>
      </c>
      <c r="Z4029" t="b">
        <v>0</v>
      </c>
    </row>
    <row r="4030" spans="1:26" hidden="1" x14ac:dyDescent="0.25">
      <c r="A4030" t="s">
        <v>17885</v>
      </c>
      <c r="B4030" t="s">
        <v>459</v>
      </c>
      <c r="C4030" t="s">
        <v>51</v>
      </c>
      <c r="D4030" t="s">
        <v>52</v>
      </c>
      <c r="E4030" t="s">
        <v>59</v>
      </c>
      <c r="F4030" t="s">
        <v>76</v>
      </c>
      <c r="G4030" t="s">
        <v>611</v>
      </c>
      <c r="H4030" t="s">
        <v>314</v>
      </c>
      <c r="I4030" t="b">
        <v>0</v>
      </c>
      <c r="J4030">
        <v>1.03</v>
      </c>
      <c r="K4030">
        <v>7.86</v>
      </c>
      <c r="L4030" t="s">
        <v>17886</v>
      </c>
      <c r="M4030" s="2">
        <f t="shared" si="186"/>
        <v>45821.447222222225</v>
      </c>
      <c r="N4030" t="s">
        <v>17887</v>
      </c>
      <c r="O4030" s="2">
        <f t="shared" si="187"/>
        <v>45826.715833333335</v>
      </c>
      <c r="Q4030" s="2" t="str">
        <f t="shared" si="188"/>
        <v/>
      </c>
      <c r="R4030" t="s">
        <v>17888</v>
      </c>
      <c r="S4030" t="s">
        <v>140</v>
      </c>
      <c r="T40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30" s="5" t="str">
        <f>IF(tb_ship[[#This Row],[current_status]]&lt;&gt;"DELIVERED", "",
  ABS(tb_ship[[#This Row],[Formated_actual_delivery_timestamp]] - tb_ship[[#This Row],[Formatted_estimated_delivery_timestamp]])
)</f>
        <v/>
      </c>
      <c r="V4030" t="s">
        <v>194</v>
      </c>
      <c r="X4030">
        <v>7</v>
      </c>
      <c r="Y4030">
        <v>5</v>
      </c>
      <c r="Z4030" t="b">
        <v>1</v>
      </c>
    </row>
    <row r="4031" spans="1:26" hidden="1" x14ac:dyDescent="0.25">
      <c r="A4031" t="s">
        <v>17889</v>
      </c>
      <c r="B4031" t="s">
        <v>335</v>
      </c>
      <c r="C4031" t="s">
        <v>33</v>
      </c>
      <c r="D4031" t="s">
        <v>24</v>
      </c>
      <c r="E4031" t="s">
        <v>24</v>
      </c>
      <c r="F4031" t="s">
        <v>189</v>
      </c>
      <c r="G4031" t="s">
        <v>273</v>
      </c>
      <c r="H4031" t="s">
        <v>69</v>
      </c>
      <c r="I4031" t="b">
        <v>0</v>
      </c>
      <c r="J4031">
        <v>12.88</v>
      </c>
      <c r="K4031">
        <v>164.44</v>
      </c>
      <c r="L4031" t="s">
        <v>17890</v>
      </c>
      <c r="M4031" s="2">
        <f t="shared" si="186"/>
        <v>46073.919444444444</v>
      </c>
      <c r="N4031" t="s">
        <v>17891</v>
      </c>
      <c r="O4031" s="2">
        <f t="shared" si="187"/>
        <v>46076.234710648154</v>
      </c>
      <c r="Q4031" s="2" t="str">
        <f t="shared" si="188"/>
        <v/>
      </c>
      <c r="R4031" t="s">
        <v>17892</v>
      </c>
      <c r="S4031" t="s">
        <v>114</v>
      </c>
      <c r="T40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31" s="5" t="str">
        <f>IF(tb_ship[[#This Row],[current_status]]&lt;&gt;"DELIVERED", "",
  ABS(tb_ship[[#This Row],[Formated_actual_delivery_timestamp]] - tb_ship[[#This Row],[Formatted_estimated_delivery_timestamp]])
)</f>
        <v/>
      </c>
      <c r="X4031">
        <v>3</v>
      </c>
      <c r="Y4031">
        <v>2</v>
      </c>
      <c r="Z4031" t="b">
        <v>0</v>
      </c>
    </row>
    <row r="4032" spans="1:26" hidden="1" x14ac:dyDescent="0.25">
      <c r="A4032" t="s">
        <v>17893</v>
      </c>
      <c r="B4032" t="s">
        <v>99</v>
      </c>
      <c r="C4032" t="s">
        <v>33</v>
      </c>
      <c r="D4032" t="s">
        <v>44</v>
      </c>
      <c r="E4032" t="s">
        <v>24</v>
      </c>
      <c r="F4032" t="s">
        <v>117</v>
      </c>
      <c r="G4032" t="s">
        <v>68</v>
      </c>
      <c r="H4032" t="s">
        <v>776</v>
      </c>
      <c r="I4032" t="b">
        <v>1</v>
      </c>
      <c r="J4032">
        <v>15.48</v>
      </c>
      <c r="K4032">
        <v>1395.43</v>
      </c>
      <c r="L4032" t="s">
        <v>17894</v>
      </c>
      <c r="M4032" s="2">
        <f t="shared" si="186"/>
        <v>46006.206249999996</v>
      </c>
      <c r="N4032" t="s">
        <v>17895</v>
      </c>
      <c r="O4032" s="2">
        <f t="shared" si="187"/>
        <v>46014.908483796295</v>
      </c>
      <c r="P4032" t="s">
        <v>17896</v>
      </c>
      <c r="Q4032" s="2">
        <f t="shared" si="188"/>
        <v>46014.633831018517</v>
      </c>
      <c r="R4032" t="s">
        <v>17897</v>
      </c>
      <c r="S4032" t="s">
        <v>30</v>
      </c>
      <c r="T40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32" s="5">
        <f>IF(tb_ship[[#This Row],[current_status]]&lt;&gt;"DELIVERED", "",
  ABS(tb_ship[[#This Row],[Formated_actual_delivery_timestamp]] - tb_ship[[#This Row],[Formatted_estimated_delivery_timestamp]])
)</f>
        <v>0.27465277777810115</v>
      </c>
      <c r="X4032">
        <v>3</v>
      </c>
      <c r="Y4032">
        <v>5</v>
      </c>
      <c r="Z4032" t="b">
        <v>0</v>
      </c>
    </row>
    <row r="4033" spans="1:26" hidden="1" x14ac:dyDescent="0.25">
      <c r="A4033" t="s">
        <v>17898</v>
      </c>
      <c r="B4033" t="s">
        <v>32</v>
      </c>
      <c r="C4033" t="s">
        <v>33</v>
      </c>
      <c r="D4033" t="s">
        <v>44</v>
      </c>
      <c r="E4033" t="s">
        <v>24</v>
      </c>
      <c r="F4033" t="s">
        <v>117</v>
      </c>
      <c r="G4033" t="s">
        <v>151</v>
      </c>
      <c r="H4033" t="s">
        <v>181</v>
      </c>
      <c r="I4033" t="b">
        <v>1</v>
      </c>
      <c r="J4033">
        <v>5.23</v>
      </c>
      <c r="K4033">
        <v>64.849999999999994</v>
      </c>
      <c r="L4033" t="s">
        <v>17899</v>
      </c>
      <c r="M4033" s="2">
        <f t="shared" si="186"/>
        <v>45870.7</v>
      </c>
      <c r="N4033" t="s">
        <v>17900</v>
      </c>
      <c r="O4033" s="2">
        <f t="shared" si="187"/>
        <v>45879.982222222221</v>
      </c>
      <c r="P4033" t="s">
        <v>17901</v>
      </c>
      <c r="Q4033" s="2">
        <f t="shared" si="188"/>
        <v>45879.289212962962</v>
      </c>
      <c r="R4033" t="s">
        <v>17901</v>
      </c>
      <c r="S4033" t="s">
        <v>30</v>
      </c>
      <c r="T40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33" s="5">
        <f>IF(tb_ship[[#This Row],[current_status]]&lt;&gt;"DELIVERED", "",
  ABS(tb_ship[[#This Row],[Formated_actual_delivery_timestamp]] - tb_ship[[#This Row],[Formatted_estimated_delivery_timestamp]])
)</f>
        <v>0.69300925925927004</v>
      </c>
      <c r="X4033">
        <v>3</v>
      </c>
      <c r="Y4033">
        <v>2</v>
      </c>
      <c r="Z4033" t="b">
        <v>0</v>
      </c>
    </row>
    <row r="4034" spans="1:26" hidden="1" x14ac:dyDescent="0.25">
      <c r="A4034" t="s">
        <v>17902</v>
      </c>
      <c r="B4034" t="s">
        <v>470</v>
      </c>
      <c r="C4034" t="s">
        <v>6356</v>
      </c>
      <c r="D4034" t="s">
        <v>173</v>
      </c>
      <c r="E4034" t="s">
        <v>52</v>
      </c>
      <c r="F4034" t="s">
        <v>460</v>
      </c>
      <c r="G4034" t="s">
        <v>329</v>
      </c>
      <c r="H4034" t="s">
        <v>423</v>
      </c>
      <c r="I4034" t="b">
        <v>0</v>
      </c>
      <c r="J4034">
        <v>3.26</v>
      </c>
      <c r="K4034">
        <v>29.62</v>
      </c>
      <c r="L4034" t="s">
        <v>17903</v>
      </c>
      <c r="M4034" s="2">
        <f t="shared" ref="M4034:M4097" si="189">_xlfn.LET(
    _xlpm.iso, L4034,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46036.5</v>
      </c>
      <c r="N4034" t="s">
        <v>17904</v>
      </c>
      <c r="O4034" s="2">
        <f t="shared" si="187"/>
        <v>46040.320532407408</v>
      </c>
      <c r="P4034" t="s">
        <v>17905</v>
      </c>
      <c r="Q4034" s="2">
        <f t="shared" si="188"/>
        <v>46040.582534722227</v>
      </c>
      <c r="R4034" t="s">
        <v>17905</v>
      </c>
      <c r="S4034" t="s">
        <v>30</v>
      </c>
      <c r="T40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34" s="5">
        <f>IF(tb_ship[[#This Row],[current_status]]&lt;&gt;"DELIVERED", "",
  ABS(tb_ship[[#This Row],[Formated_actual_delivery_timestamp]] - tb_ship[[#This Row],[Formatted_estimated_delivery_timestamp]])
)</f>
        <v>0.26200231481925584</v>
      </c>
      <c r="X4034">
        <v>2</v>
      </c>
      <c r="Y4034">
        <v>2</v>
      </c>
      <c r="Z4034" t="b">
        <v>0</v>
      </c>
    </row>
    <row r="4035" spans="1:26" hidden="1" x14ac:dyDescent="0.25">
      <c r="A4035" t="s">
        <v>17906</v>
      </c>
      <c r="B4035" t="s">
        <v>58</v>
      </c>
      <c r="C4035" t="s">
        <v>43</v>
      </c>
      <c r="D4035" t="s">
        <v>34</v>
      </c>
      <c r="E4035" t="s">
        <v>24</v>
      </c>
      <c r="F4035" t="s">
        <v>209</v>
      </c>
      <c r="G4035" t="s">
        <v>68</v>
      </c>
      <c r="H4035" t="s">
        <v>319</v>
      </c>
      <c r="I4035" t="b">
        <v>1</v>
      </c>
      <c r="J4035">
        <v>9.0500000000000007</v>
      </c>
      <c r="K4035">
        <v>127.14</v>
      </c>
      <c r="L4035" t="s">
        <v>17907</v>
      </c>
      <c r="M4035" s="2">
        <f t="shared" si="189"/>
        <v>45852.530555555553</v>
      </c>
      <c r="N4035" t="s">
        <v>17908</v>
      </c>
      <c r="O4035" s="2">
        <f t="shared" ref="O4035:O4098" si="190">_xlfn.LET(
    _xlpm.iso, N4035,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45859.603773148148</v>
      </c>
      <c r="P4035" t="s">
        <v>17909</v>
      </c>
      <c r="Q4035" s="2">
        <f t="shared" ref="Q4035:Q4098" si="191">IF(P4035="", "", _xlfn.LET(
    _xlpm.iso, P4035,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45858.808113425926</v>
      </c>
      <c r="R4035" t="s">
        <v>17909</v>
      </c>
      <c r="S4035" t="s">
        <v>30</v>
      </c>
      <c r="T40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35" s="5">
        <f>IF(tb_ship[[#This Row],[current_status]]&lt;&gt;"DELIVERED", "",
  ABS(tb_ship[[#This Row],[Formated_actual_delivery_timestamp]] - tb_ship[[#This Row],[Formatted_estimated_delivery_timestamp]])
)</f>
        <v>0.79565972222189885</v>
      </c>
      <c r="X4035">
        <v>3</v>
      </c>
      <c r="Y4035">
        <v>3</v>
      </c>
      <c r="Z4035" t="b">
        <v>0</v>
      </c>
    </row>
    <row r="4036" spans="1:26" hidden="1" x14ac:dyDescent="0.25">
      <c r="A4036" t="s">
        <v>17910</v>
      </c>
      <c r="B4036" t="s">
        <v>279</v>
      </c>
      <c r="C4036" t="s">
        <v>23</v>
      </c>
      <c r="D4036" t="s">
        <v>24</v>
      </c>
      <c r="E4036" t="s">
        <v>34</v>
      </c>
      <c r="F4036" t="s">
        <v>650</v>
      </c>
      <c r="G4036" t="s">
        <v>36</v>
      </c>
      <c r="H4036" t="s">
        <v>2289</v>
      </c>
      <c r="I4036" t="b">
        <v>0</v>
      </c>
      <c r="J4036">
        <v>15.94</v>
      </c>
      <c r="K4036">
        <v>810.53</v>
      </c>
      <c r="L4036" t="s">
        <v>17911</v>
      </c>
      <c r="M4036" s="2">
        <f t="shared" si="189"/>
        <v>46040.586111111115</v>
      </c>
      <c r="N4036" t="s">
        <v>17912</v>
      </c>
      <c r="O4036" s="2">
        <f t="shared" si="190"/>
        <v>46044.714282407411</v>
      </c>
      <c r="P4036" t="s">
        <v>17913</v>
      </c>
      <c r="Q4036" s="2">
        <f t="shared" si="191"/>
        <v>46044.847384259265</v>
      </c>
      <c r="R4036" t="s">
        <v>17913</v>
      </c>
      <c r="S4036" t="s">
        <v>30</v>
      </c>
      <c r="T40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36" s="5">
        <f>IF(tb_ship[[#This Row],[current_status]]&lt;&gt;"DELIVERED", "",
  ABS(tb_ship[[#This Row],[Formated_actual_delivery_timestamp]] - tb_ship[[#This Row],[Formatted_estimated_delivery_timestamp]])
)</f>
        <v>0.13310185185400769</v>
      </c>
      <c r="X4036">
        <v>4</v>
      </c>
      <c r="Y4036">
        <v>2</v>
      </c>
      <c r="Z4036" t="b">
        <v>0</v>
      </c>
    </row>
    <row r="4037" spans="1:26" hidden="1" x14ac:dyDescent="0.25">
      <c r="A4037" t="s">
        <v>17914</v>
      </c>
      <c r="B4037" t="s">
        <v>99</v>
      </c>
      <c r="C4037" t="s">
        <v>33</v>
      </c>
      <c r="D4037" t="s">
        <v>915</v>
      </c>
      <c r="E4037" t="s">
        <v>24</v>
      </c>
      <c r="F4037" t="s">
        <v>1595</v>
      </c>
      <c r="G4037" t="s">
        <v>189</v>
      </c>
      <c r="H4037" t="s">
        <v>3163</v>
      </c>
      <c r="I4037" t="b">
        <v>1</v>
      </c>
      <c r="J4037">
        <v>8.43</v>
      </c>
      <c r="K4037">
        <v>30.35</v>
      </c>
      <c r="L4037" t="s">
        <v>17915</v>
      </c>
      <c r="M4037" s="2">
        <f t="shared" si="189"/>
        <v>45869.706250000003</v>
      </c>
      <c r="N4037" t="s">
        <v>17916</v>
      </c>
      <c r="O4037" s="2">
        <f t="shared" si="190"/>
        <v>45868.677187500005</v>
      </c>
      <c r="P4037" t="s">
        <v>17917</v>
      </c>
      <c r="Q4037" s="2">
        <f t="shared" si="191"/>
        <v>45878.030451388891</v>
      </c>
      <c r="R4037" t="s">
        <v>17918</v>
      </c>
      <c r="S4037" t="s">
        <v>30</v>
      </c>
      <c r="T40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37" s="5">
        <f>IF(tb_ship[[#This Row],[current_status]]&lt;&gt;"DELIVERED", "",
  ABS(tb_ship[[#This Row],[Formated_actual_delivery_timestamp]] - tb_ship[[#This Row],[Formatted_estimated_delivery_timestamp]])
)</f>
        <v>9.3532638888864312</v>
      </c>
      <c r="X4037">
        <v>3</v>
      </c>
      <c r="Y4037">
        <v>3</v>
      </c>
      <c r="Z4037" t="b">
        <v>1</v>
      </c>
    </row>
    <row r="4038" spans="1:26" hidden="1" x14ac:dyDescent="0.25">
      <c r="A4038" t="s">
        <v>17919</v>
      </c>
      <c r="B4038" t="s">
        <v>67</v>
      </c>
      <c r="C4038" t="s">
        <v>33</v>
      </c>
      <c r="D4038" t="s">
        <v>52</v>
      </c>
      <c r="E4038" t="s">
        <v>59</v>
      </c>
      <c r="F4038" t="s">
        <v>422</v>
      </c>
      <c r="G4038" t="s">
        <v>242</v>
      </c>
      <c r="H4038" t="s">
        <v>1065</v>
      </c>
      <c r="I4038" t="b">
        <v>0</v>
      </c>
      <c r="J4038">
        <v>27.05</v>
      </c>
      <c r="K4038">
        <v>140.1</v>
      </c>
      <c r="L4038" t="s">
        <v>17920</v>
      </c>
      <c r="M4038" s="2">
        <f t="shared" si="189"/>
        <v>46057.506250000006</v>
      </c>
      <c r="N4038" t="s">
        <v>17921</v>
      </c>
      <c r="O4038" s="2">
        <f t="shared" si="190"/>
        <v>46061.845949074079</v>
      </c>
      <c r="Q4038" s="2" t="str">
        <f t="shared" si="191"/>
        <v/>
      </c>
      <c r="R4038" t="s">
        <v>17922</v>
      </c>
      <c r="S4038" t="s">
        <v>140</v>
      </c>
      <c r="T40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38" s="5" t="str">
        <f>IF(tb_ship[[#This Row],[current_status]]&lt;&gt;"DELIVERED", "",
  ABS(tb_ship[[#This Row],[Formated_actual_delivery_timestamp]] - tb_ship[[#This Row],[Formatted_estimated_delivery_timestamp]])
)</f>
        <v/>
      </c>
      <c r="V4038" t="s">
        <v>147</v>
      </c>
      <c r="W4038" t="s">
        <v>743</v>
      </c>
      <c r="X4038">
        <v>7</v>
      </c>
      <c r="Y4038">
        <v>3</v>
      </c>
      <c r="Z4038" t="b">
        <v>1</v>
      </c>
    </row>
    <row r="4039" spans="1:26" hidden="1" x14ac:dyDescent="0.25">
      <c r="A4039" t="s">
        <v>17923</v>
      </c>
      <c r="B4039" t="s">
        <v>67</v>
      </c>
      <c r="C4039" t="s">
        <v>33</v>
      </c>
      <c r="D4039" t="s">
        <v>173</v>
      </c>
      <c r="E4039" t="s">
        <v>52</v>
      </c>
      <c r="F4039" t="s">
        <v>421</v>
      </c>
      <c r="G4039" t="s">
        <v>76</v>
      </c>
      <c r="H4039" t="s">
        <v>465</v>
      </c>
      <c r="I4039" t="b">
        <v>0</v>
      </c>
      <c r="J4039">
        <v>24.62</v>
      </c>
      <c r="K4039">
        <v>2876.49</v>
      </c>
      <c r="L4039" t="s">
        <v>17924</v>
      </c>
      <c r="M4039" s="2">
        <f t="shared" si="189"/>
        <v>46056.555555555555</v>
      </c>
      <c r="N4039" t="s">
        <v>17925</v>
      </c>
      <c r="O4039" s="2">
        <f t="shared" si="190"/>
        <v>46062.836400462962</v>
      </c>
      <c r="Q4039" s="2" t="str">
        <f t="shared" si="191"/>
        <v/>
      </c>
      <c r="R4039" t="s">
        <v>17926</v>
      </c>
      <c r="S4039" t="s">
        <v>673</v>
      </c>
      <c r="T40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39" s="5" t="str">
        <f>IF(tb_ship[[#This Row],[current_status]]&lt;&gt;"DELIVERED", "",
  ABS(tb_ship[[#This Row],[Formated_actual_delivery_timestamp]] - tb_ship[[#This Row],[Formatted_estimated_delivery_timestamp]])
)</f>
        <v/>
      </c>
      <c r="V4039" t="s">
        <v>1253</v>
      </c>
      <c r="X4039">
        <v>9</v>
      </c>
      <c r="Y4039">
        <v>5</v>
      </c>
      <c r="Z4039" t="b">
        <v>1</v>
      </c>
    </row>
    <row r="4040" spans="1:26" hidden="1" x14ac:dyDescent="0.25">
      <c r="A4040" t="s">
        <v>17927</v>
      </c>
      <c r="B4040" t="s">
        <v>512</v>
      </c>
      <c r="C4040" t="s">
        <v>51</v>
      </c>
      <c r="D4040" t="s">
        <v>24</v>
      </c>
      <c r="E4040" t="s">
        <v>34</v>
      </c>
      <c r="F4040" t="s">
        <v>189</v>
      </c>
      <c r="G4040" t="s">
        <v>1604</v>
      </c>
      <c r="H4040" t="s">
        <v>592</v>
      </c>
      <c r="I4040" t="b">
        <v>1</v>
      </c>
      <c r="J4040">
        <v>13.4</v>
      </c>
      <c r="K4040">
        <v>269.31</v>
      </c>
      <c r="L4040" t="s">
        <v>17928</v>
      </c>
      <c r="M4040" s="2">
        <f t="shared" si="189"/>
        <v>45965.603472222225</v>
      </c>
      <c r="N4040" t="s">
        <v>17929</v>
      </c>
      <c r="O4040" s="2">
        <f t="shared" si="190"/>
        <v>45969.409212962964</v>
      </c>
      <c r="P4040" t="s">
        <v>17930</v>
      </c>
      <c r="Q4040" s="2">
        <f t="shared" si="191"/>
        <v>45969.758333333339</v>
      </c>
      <c r="R4040" t="s">
        <v>17930</v>
      </c>
      <c r="S4040" t="s">
        <v>30</v>
      </c>
      <c r="T40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0" s="5">
        <f>IF(tb_ship[[#This Row],[current_status]]&lt;&gt;"DELIVERED", "",
  ABS(tb_ship[[#This Row],[Formated_actual_delivery_timestamp]] - tb_ship[[#This Row],[Formatted_estimated_delivery_timestamp]])
)</f>
        <v>0.349120370374294</v>
      </c>
      <c r="X4040">
        <v>3</v>
      </c>
      <c r="Y4040">
        <v>2</v>
      </c>
      <c r="Z4040" t="b">
        <v>0</v>
      </c>
    </row>
    <row r="4041" spans="1:26" hidden="1" x14ac:dyDescent="0.25">
      <c r="A4041" t="s">
        <v>17931</v>
      </c>
      <c r="B4041" t="s">
        <v>203</v>
      </c>
      <c r="C4041" t="s">
        <v>23</v>
      </c>
      <c r="D4041" t="s">
        <v>24</v>
      </c>
      <c r="E4041" t="s">
        <v>34</v>
      </c>
      <c r="F4041" t="s">
        <v>151</v>
      </c>
      <c r="G4041" t="s">
        <v>209</v>
      </c>
      <c r="H4041" t="s">
        <v>2289</v>
      </c>
      <c r="I4041" t="b">
        <v>1</v>
      </c>
      <c r="J4041">
        <v>62.34</v>
      </c>
      <c r="K4041">
        <v>2270.23</v>
      </c>
      <c r="L4041" t="s">
        <v>17932</v>
      </c>
      <c r="M4041" s="2">
        <f t="shared" si="189"/>
        <v>45985.75</v>
      </c>
      <c r="N4041" t="s">
        <v>17933</v>
      </c>
      <c r="O4041" s="2">
        <f t="shared" si="190"/>
        <v>45989.009699074079</v>
      </c>
      <c r="P4041" t="s">
        <v>17934</v>
      </c>
      <c r="Q4041" s="2">
        <f t="shared" si="191"/>
        <v>45989.683287037042</v>
      </c>
      <c r="R4041" t="s">
        <v>17934</v>
      </c>
      <c r="S4041" t="s">
        <v>30</v>
      </c>
      <c r="T40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1" s="5">
        <f>IF(tb_ship[[#This Row],[current_status]]&lt;&gt;"DELIVERED", "",
  ABS(tb_ship[[#This Row],[Formated_actual_delivery_timestamp]] - tb_ship[[#This Row],[Formatted_estimated_delivery_timestamp]])
)</f>
        <v>0.67358796296321088</v>
      </c>
      <c r="X4041">
        <v>2</v>
      </c>
      <c r="Y4041">
        <v>2</v>
      </c>
      <c r="Z4041" t="b">
        <v>0</v>
      </c>
    </row>
    <row r="4042" spans="1:26" hidden="1" x14ac:dyDescent="0.25">
      <c r="A4042" t="s">
        <v>17935</v>
      </c>
      <c r="B4042" t="s">
        <v>512</v>
      </c>
      <c r="C4042" t="s">
        <v>23</v>
      </c>
      <c r="D4042" t="s">
        <v>24</v>
      </c>
      <c r="E4042" t="s">
        <v>24</v>
      </c>
      <c r="F4042" t="s">
        <v>407</v>
      </c>
      <c r="G4042" t="s">
        <v>93</v>
      </c>
      <c r="H4042" t="s">
        <v>152</v>
      </c>
      <c r="I4042" t="b">
        <v>0</v>
      </c>
      <c r="J4042">
        <v>7.56</v>
      </c>
      <c r="K4042">
        <v>48.4</v>
      </c>
      <c r="L4042" t="s">
        <v>17936</v>
      </c>
      <c r="M4042" s="2">
        <f t="shared" si="189"/>
        <v>45903.700000000004</v>
      </c>
      <c r="N4042" t="s">
        <v>17937</v>
      </c>
      <c r="O4042" s="2">
        <f t="shared" si="190"/>
        <v>45904.841828703706</v>
      </c>
      <c r="P4042" t="s">
        <v>17938</v>
      </c>
      <c r="Q4042" s="2">
        <f t="shared" si="191"/>
        <v>45904.939618055556</v>
      </c>
      <c r="R4042" t="s">
        <v>17938</v>
      </c>
      <c r="S4042" t="s">
        <v>30</v>
      </c>
      <c r="T40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2" s="5">
        <f>IF(tb_ship[[#This Row],[current_status]]&lt;&gt;"DELIVERED", "",
  ABS(tb_ship[[#This Row],[Formated_actual_delivery_timestamp]] - tb_ship[[#This Row],[Formatted_estimated_delivery_timestamp]])
)</f>
        <v>9.7789351850224193E-2</v>
      </c>
      <c r="X4042">
        <v>4</v>
      </c>
      <c r="Y4042">
        <v>2</v>
      </c>
      <c r="Z4042" t="b">
        <v>0</v>
      </c>
    </row>
    <row r="4043" spans="1:26" hidden="1" x14ac:dyDescent="0.25">
      <c r="A4043" t="s">
        <v>17939</v>
      </c>
      <c r="B4043" t="s">
        <v>67</v>
      </c>
      <c r="C4043" t="s">
        <v>51</v>
      </c>
      <c r="D4043" t="s">
        <v>59</v>
      </c>
      <c r="E4043" t="s">
        <v>52</v>
      </c>
      <c r="F4043" t="s">
        <v>471</v>
      </c>
      <c r="G4043" t="s">
        <v>236</v>
      </c>
      <c r="H4043" t="s">
        <v>162</v>
      </c>
      <c r="I4043" t="b">
        <v>0</v>
      </c>
      <c r="J4043">
        <v>59.48</v>
      </c>
      <c r="K4043">
        <v>1649.15</v>
      </c>
      <c r="L4043" t="s">
        <v>17940</v>
      </c>
      <c r="M4043" s="2">
        <f t="shared" si="189"/>
        <v>45839.424305555556</v>
      </c>
      <c r="N4043" t="s">
        <v>17941</v>
      </c>
      <c r="O4043" s="2">
        <f t="shared" si="190"/>
        <v>45845.222974537035</v>
      </c>
      <c r="P4043" t="s">
        <v>17942</v>
      </c>
      <c r="Q4043" s="2">
        <f t="shared" si="191"/>
        <v>45844.903923611113</v>
      </c>
      <c r="R4043" t="s">
        <v>17942</v>
      </c>
      <c r="S4043" t="s">
        <v>30</v>
      </c>
      <c r="T40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43" s="5">
        <f>IF(tb_ship[[#This Row],[current_status]]&lt;&gt;"DELIVERED", "",
  ABS(tb_ship[[#This Row],[Formated_actual_delivery_timestamp]] - tb_ship[[#This Row],[Formatted_estimated_delivery_timestamp]])
)</f>
        <v>0.31905092592205619</v>
      </c>
      <c r="X4043">
        <v>3</v>
      </c>
      <c r="Y4043">
        <v>5</v>
      </c>
      <c r="Z4043" t="b">
        <v>0</v>
      </c>
    </row>
    <row r="4044" spans="1:26" hidden="1" x14ac:dyDescent="0.25">
      <c r="A4044" t="s">
        <v>17943</v>
      </c>
      <c r="B4044" t="s">
        <v>32</v>
      </c>
      <c r="C4044" t="s">
        <v>43</v>
      </c>
      <c r="D4044" t="s">
        <v>24</v>
      </c>
      <c r="E4044" t="s">
        <v>44</v>
      </c>
      <c r="F4044" t="s">
        <v>128</v>
      </c>
      <c r="G4044" t="s">
        <v>84</v>
      </c>
      <c r="H4044" t="s">
        <v>735</v>
      </c>
      <c r="I4044" t="b">
        <v>1</v>
      </c>
      <c r="J4044">
        <v>5.76</v>
      </c>
      <c r="K4044">
        <v>137.59</v>
      </c>
      <c r="L4044" t="s">
        <v>17944</v>
      </c>
      <c r="M4044" s="2">
        <f t="shared" si="189"/>
        <v>45821.636805555558</v>
      </c>
      <c r="N4044" t="s">
        <v>17945</v>
      </c>
      <c r="O4044" s="2">
        <f t="shared" si="190"/>
        <v>45830.885937500003</v>
      </c>
      <c r="P4044" t="s">
        <v>17946</v>
      </c>
      <c r="Q4044" s="2">
        <f t="shared" si="191"/>
        <v>45830.876504629632</v>
      </c>
      <c r="R4044" t="s">
        <v>17946</v>
      </c>
      <c r="S4044" t="s">
        <v>30</v>
      </c>
      <c r="T40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44" s="5">
        <f>IF(tb_ship[[#This Row],[current_status]]&lt;&gt;"DELIVERED", "",
  ABS(tb_ship[[#This Row],[Formated_actual_delivery_timestamp]] - tb_ship[[#This Row],[Formatted_estimated_delivery_timestamp]])
)</f>
        <v>9.4328703708015382E-3</v>
      </c>
      <c r="X4044">
        <v>2</v>
      </c>
      <c r="Y4044">
        <v>2</v>
      </c>
      <c r="Z4044" t="b">
        <v>0</v>
      </c>
    </row>
    <row r="4045" spans="1:26" hidden="1" x14ac:dyDescent="0.25">
      <c r="A4045" t="s">
        <v>17947</v>
      </c>
      <c r="B4045" t="s">
        <v>58</v>
      </c>
      <c r="C4045" t="s">
        <v>51</v>
      </c>
      <c r="D4045" t="s">
        <v>187</v>
      </c>
      <c r="E4045" t="s">
        <v>24</v>
      </c>
      <c r="F4045" t="s">
        <v>188</v>
      </c>
      <c r="G4045" t="s">
        <v>35</v>
      </c>
      <c r="H4045" t="s">
        <v>190</v>
      </c>
      <c r="I4045" t="b">
        <v>1</v>
      </c>
      <c r="J4045">
        <v>25.37</v>
      </c>
      <c r="K4045">
        <v>999.98</v>
      </c>
      <c r="L4045" t="s">
        <v>17948</v>
      </c>
      <c r="M4045" s="2">
        <f t="shared" si="189"/>
        <v>45966.256944444445</v>
      </c>
      <c r="N4045" t="s">
        <v>17949</v>
      </c>
      <c r="O4045" s="2">
        <f t="shared" si="190"/>
        <v>45972.374444444446</v>
      </c>
      <c r="P4045" t="s">
        <v>17950</v>
      </c>
      <c r="Q4045" s="2">
        <f t="shared" si="191"/>
        <v>45972.440601851849</v>
      </c>
      <c r="R4045" t="s">
        <v>17951</v>
      </c>
      <c r="S4045" t="s">
        <v>30</v>
      </c>
      <c r="T40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5" s="5">
        <f>IF(tb_ship[[#This Row],[current_status]]&lt;&gt;"DELIVERED", "",
  ABS(tb_ship[[#This Row],[Formated_actual_delivery_timestamp]] - tb_ship[[#This Row],[Formatted_estimated_delivery_timestamp]])
)</f>
        <v>6.6157407403807156E-2</v>
      </c>
      <c r="X4045">
        <v>3</v>
      </c>
      <c r="Y4045">
        <v>2</v>
      </c>
      <c r="Z4045" t="b">
        <v>0</v>
      </c>
    </row>
    <row r="4046" spans="1:26" hidden="1" x14ac:dyDescent="0.25">
      <c r="A4046" t="s">
        <v>17952</v>
      </c>
      <c r="B4046" t="s">
        <v>203</v>
      </c>
      <c r="C4046" t="s">
        <v>51</v>
      </c>
      <c r="D4046" t="s">
        <v>915</v>
      </c>
      <c r="E4046" t="s">
        <v>24</v>
      </c>
      <c r="F4046" t="s">
        <v>1180</v>
      </c>
      <c r="G4046" t="s">
        <v>407</v>
      </c>
      <c r="H4046" t="s">
        <v>3163</v>
      </c>
      <c r="I4046" t="b">
        <v>1</v>
      </c>
      <c r="J4046">
        <v>31.36</v>
      </c>
      <c r="K4046">
        <v>1829.2</v>
      </c>
      <c r="L4046" t="s">
        <v>17953</v>
      </c>
      <c r="M4046" s="2">
        <f t="shared" si="189"/>
        <v>45838.602777777778</v>
      </c>
      <c r="N4046" t="s">
        <v>17954</v>
      </c>
      <c r="O4046" s="2">
        <f t="shared" si="190"/>
        <v>45844.429988425931</v>
      </c>
      <c r="P4046" t="s">
        <v>17955</v>
      </c>
      <c r="Q4046" s="2">
        <f t="shared" si="191"/>
        <v>45844.693194444444</v>
      </c>
      <c r="R4046" t="s">
        <v>17955</v>
      </c>
      <c r="S4046" t="s">
        <v>30</v>
      </c>
      <c r="T40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6" s="5">
        <f>IF(tb_ship[[#This Row],[current_status]]&lt;&gt;"DELIVERED", "",
  ABS(tb_ship[[#This Row],[Formated_actual_delivery_timestamp]] - tb_ship[[#This Row],[Formatted_estimated_delivery_timestamp]])
)</f>
        <v>0.26320601851330139</v>
      </c>
      <c r="X4046">
        <v>3</v>
      </c>
      <c r="Y4046">
        <v>4</v>
      </c>
      <c r="Z4046" t="b">
        <v>0</v>
      </c>
    </row>
    <row r="4047" spans="1:26" hidden="1" x14ac:dyDescent="0.25">
      <c r="A4047" t="s">
        <v>17956</v>
      </c>
      <c r="B4047" t="s">
        <v>1362</v>
      </c>
      <c r="C4047" t="s">
        <v>43</v>
      </c>
      <c r="D4047" t="s">
        <v>24</v>
      </c>
      <c r="E4047" t="s">
        <v>52</v>
      </c>
      <c r="F4047" t="s">
        <v>249</v>
      </c>
      <c r="G4047" t="s">
        <v>329</v>
      </c>
      <c r="I4047" t="b">
        <v>1</v>
      </c>
      <c r="J4047">
        <v>9.9</v>
      </c>
      <c r="K4047">
        <v>337.17</v>
      </c>
      <c r="L4047" t="s">
        <v>17957</v>
      </c>
      <c r="M4047" s="2">
        <f t="shared" si="189"/>
        <v>45837.859027777777</v>
      </c>
      <c r="N4047" t="s">
        <v>17958</v>
      </c>
      <c r="O4047" s="2">
        <f t="shared" si="190"/>
        <v>45840.914756944447</v>
      </c>
      <c r="P4047" t="s">
        <v>17959</v>
      </c>
      <c r="Q4047" s="2">
        <f t="shared" si="191"/>
        <v>45839.805300925924</v>
      </c>
      <c r="R4047" t="s">
        <v>17960</v>
      </c>
      <c r="S4047" t="s">
        <v>30</v>
      </c>
      <c r="T40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47" s="5">
        <f>IF(tb_ship[[#This Row],[current_status]]&lt;&gt;"DELIVERED", "",
  ABS(tb_ship[[#This Row],[Formated_actual_delivery_timestamp]] - tb_ship[[#This Row],[Formatted_estimated_delivery_timestamp]])
)</f>
        <v>1.1094560185229057</v>
      </c>
      <c r="X4047">
        <v>2</v>
      </c>
      <c r="Y4047">
        <v>5</v>
      </c>
      <c r="Z4047" t="b">
        <v>0</v>
      </c>
    </row>
    <row r="4048" spans="1:26" hidden="1" x14ac:dyDescent="0.25">
      <c r="A4048" t="s">
        <v>17961</v>
      </c>
      <c r="B4048" t="s">
        <v>58</v>
      </c>
      <c r="C4048" t="s">
        <v>51</v>
      </c>
      <c r="D4048" t="s">
        <v>52</v>
      </c>
      <c r="E4048" t="s">
        <v>173</v>
      </c>
      <c r="F4048" t="s">
        <v>92</v>
      </c>
      <c r="G4048" t="s">
        <v>460</v>
      </c>
      <c r="H4048" t="s">
        <v>412</v>
      </c>
      <c r="I4048" t="b">
        <v>0</v>
      </c>
      <c r="J4048">
        <v>21.15</v>
      </c>
      <c r="K4048">
        <v>529.4</v>
      </c>
      <c r="L4048" t="s">
        <v>17962</v>
      </c>
      <c r="M4048" s="2">
        <f t="shared" si="189"/>
        <v>45867.352777777778</v>
      </c>
      <c r="N4048" t="s">
        <v>17963</v>
      </c>
      <c r="O4048" s="2">
        <f t="shared" si="190"/>
        <v>45869.987974537042</v>
      </c>
      <c r="P4048" t="s">
        <v>17964</v>
      </c>
      <c r="Q4048" s="2">
        <f t="shared" si="191"/>
        <v>45869.300775462965</v>
      </c>
      <c r="R4048" t="s">
        <v>17964</v>
      </c>
      <c r="S4048" t="s">
        <v>30</v>
      </c>
      <c r="T40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48" s="5">
        <f>IF(tb_ship[[#This Row],[current_status]]&lt;&gt;"DELIVERED", "",
  ABS(tb_ship[[#This Row],[Formated_actual_delivery_timestamp]] - tb_ship[[#This Row],[Formatted_estimated_delivery_timestamp]])
)</f>
        <v>0.68719907407648861</v>
      </c>
      <c r="X4048">
        <v>2</v>
      </c>
      <c r="Y4048">
        <v>3</v>
      </c>
      <c r="Z4048" t="b">
        <v>0</v>
      </c>
    </row>
    <row r="4049" spans="1:26" hidden="1" x14ac:dyDescent="0.25">
      <c r="A4049" t="s">
        <v>17965</v>
      </c>
      <c r="B4049" t="s">
        <v>58</v>
      </c>
      <c r="C4049" t="s">
        <v>51</v>
      </c>
      <c r="D4049" t="s">
        <v>24</v>
      </c>
      <c r="E4049" t="s">
        <v>24</v>
      </c>
      <c r="F4049" t="s">
        <v>151</v>
      </c>
      <c r="G4049" t="s">
        <v>196</v>
      </c>
      <c r="H4049" t="s">
        <v>152</v>
      </c>
      <c r="I4049" t="b">
        <v>0</v>
      </c>
      <c r="J4049">
        <v>8.9600000000000009</v>
      </c>
      <c r="K4049">
        <v>223.83</v>
      </c>
      <c r="L4049" t="s">
        <v>17966</v>
      </c>
      <c r="M4049" s="2">
        <f t="shared" si="189"/>
        <v>45922.768055555556</v>
      </c>
      <c r="N4049" t="s">
        <v>17967</v>
      </c>
      <c r="O4049" s="2">
        <f t="shared" si="190"/>
        <v>45924.67600694445</v>
      </c>
      <c r="P4049" t="s">
        <v>17968</v>
      </c>
      <c r="Q4049" s="2">
        <f t="shared" si="191"/>
        <v>45924.697685185187</v>
      </c>
      <c r="R4049" t="s">
        <v>17968</v>
      </c>
      <c r="S4049" t="s">
        <v>30</v>
      </c>
      <c r="T40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49" s="5">
        <f>IF(tb_ship[[#This Row],[current_status]]&lt;&gt;"DELIVERED", "",
  ABS(tb_ship[[#This Row],[Formated_actual_delivery_timestamp]] - tb_ship[[#This Row],[Formatted_estimated_delivery_timestamp]])
)</f>
        <v>2.1678240736946464E-2</v>
      </c>
      <c r="X4049">
        <v>1</v>
      </c>
      <c r="Y4049">
        <v>1</v>
      </c>
      <c r="Z4049" t="b">
        <v>0</v>
      </c>
    </row>
    <row r="4050" spans="1:26" hidden="1" x14ac:dyDescent="0.25">
      <c r="A4050" t="s">
        <v>17969</v>
      </c>
      <c r="B4050" t="s">
        <v>168</v>
      </c>
      <c r="C4050" t="s">
        <v>51</v>
      </c>
      <c r="D4050" t="s">
        <v>301</v>
      </c>
      <c r="E4050" t="s">
        <v>24</v>
      </c>
      <c r="F4050" t="s">
        <v>302</v>
      </c>
      <c r="G4050" t="s">
        <v>93</v>
      </c>
      <c r="H4050" t="s">
        <v>1922</v>
      </c>
      <c r="I4050" t="b">
        <v>1</v>
      </c>
      <c r="J4050">
        <v>20.92</v>
      </c>
      <c r="K4050">
        <v>140.15</v>
      </c>
      <c r="L4050" t="s">
        <v>17970</v>
      </c>
      <c r="M4050" s="2">
        <f t="shared" si="189"/>
        <v>46010.913888888892</v>
      </c>
      <c r="N4050" t="s">
        <v>17971</v>
      </c>
      <c r="O4050" s="2">
        <f t="shared" si="190"/>
        <v>46015.779733796298</v>
      </c>
      <c r="P4050" t="s">
        <v>17972</v>
      </c>
      <c r="Q4050" s="2">
        <f t="shared" si="191"/>
        <v>46016.218113425923</v>
      </c>
      <c r="R4050" t="s">
        <v>17972</v>
      </c>
      <c r="S4050" t="s">
        <v>30</v>
      </c>
      <c r="T4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50" s="5">
        <f>IF(tb_ship[[#This Row],[current_status]]&lt;&gt;"DELIVERED", "",
  ABS(tb_ship[[#This Row],[Formated_actual_delivery_timestamp]] - tb_ship[[#This Row],[Formatted_estimated_delivery_timestamp]])
)</f>
        <v>0.43837962962425081</v>
      </c>
      <c r="X4050">
        <v>3</v>
      </c>
      <c r="Y4050">
        <v>3</v>
      </c>
      <c r="Z4050" t="b">
        <v>0</v>
      </c>
    </row>
    <row r="4051" spans="1:26" hidden="1" x14ac:dyDescent="0.25">
      <c r="A4051" t="s">
        <v>17973</v>
      </c>
      <c r="B4051" t="s">
        <v>22</v>
      </c>
      <c r="C4051" t="s">
        <v>51</v>
      </c>
      <c r="D4051" t="s">
        <v>59</v>
      </c>
      <c r="E4051" t="s">
        <v>52</v>
      </c>
      <c r="F4051" t="s">
        <v>313</v>
      </c>
      <c r="G4051" t="s">
        <v>92</v>
      </c>
      <c r="H4051" t="s">
        <v>162</v>
      </c>
      <c r="I4051" t="b">
        <v>0</v>
      </c>
      <c r="J4051">
        <v>5.36</v>
      </c>
      <c r="K4051">
        <v>227.47</v>
      </c>
      <c r="L4051" t="s">
        <v>17974</v>
      </c>
      <c r="M4051" s="2">
        <f t="shared" si="189"/>
        <v>45818.351388888892</v>
      </c>
      <c r="N4051" t="s">
        <v>17975</v>
      </c>
      <c r="O4051" s="2">
        <f t="shared" si="190"/>
        <v>45823.069328703707</v>
      </c>
      <c r="P4051" t="s">
        <v>17976</v>
      </c>
      <c r="Q4051" s="2">
        <f t="shared" si="191"/>
        <v>45822.676469907412</v>
      </c>
      <c r="R4051" t="s">
        <v>17976</v>
      </c>
      <c r="S4051" t="s">
        <v>30</v>
      </c>
      <c r="T40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51" s="5">
        <f>IF(tb_ship[[#This Row],[current_status]]&lt;&gt;"DELIVERED", "",
  ABS(tb_ship[[#This Row],[Formated_actual_delivery_timestamp]] - tb_ship[[#This Row],[Formatted_estimated_delivery_timestamp]])
)</f>
        <v>0.39285879629460396</v>
      </c>
      <c r="X4051">
        <v>1</v>
      </c>
      <c r="Y4051">
        <v>4</v>
      </c>
      <c r="Z4051" t="b">
        <v>0</v>
      </c>
    </row>
    <row r="4052" spans="1:26" hidden="1" x14ac:dyDescent="0.25">
      <c r="A4052" t="s">
        <v>17977</v>
      </c>
      <c r="B4052" t="s">
        <v>134</v>
      </c>
      <c r="C4052" t="s">
        <v>51</v>
      </c>
      <c r="D4052" t="s">
        <v>52</v>
      </c>
      <c r="E4052" t="s">
        <v>24</v>
      </c>
      <c r="F4052" t="s">
        <v>236</v>
      </c>
      <c r="G4052" t="s">
        <v>196</v>
      </c>
      <c r="I4052" t="b">
        <v>1</v>
      </c>
      <c r="J4052">
        <v>15.34</v>
      </c>
      <c r="K4052">
        <v>287.17</v>
      </c>
      <c r="L4052" t="s">
        <v>17978</v>
      </c>
      <c r="M4052" s="2">
        <f t="shared" si="189"/>
        <v>45865.495138888895</v>
      </c>
      <c r="N4052" t="s">
        <v>17979</v>
      </c>
      <c r="O4052" s="2">
        <f t="shared" si="190"/>
        <v>45870.404918981483</v>
      </c>
      <c r="P4052" t="s">
        <v>17980</v>
      </c>
      <c r="Q4052" s="2">
        <f t="shared" si="191"/>
        <v>45870.636006944442</v>
      </c>
      <c r="R4052" t="s">
        <v>17981</v>
      </c>
      <c r="S4052" t="s">
        <v>30</v>
      </c>
      <c r="T40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52" s="5">
        <f>IF(tb_ship[[#This Row],[current_status]]&lt;&gt;"DELIVERED", "",
  ABS(tb_ship[[#This Row],[Formated_actual_delivery_timestamp]] - tb_ship[[#This Row],[Formatted_estimated_delivery_timestamp]])
)</f>
        <v>0.23108796295855427</v>
      </c>
      <c r="X4052">
        <v>1</v>
      </c>
      <c r="Y4052">
        <v>4</v>
      </c>
      <c r="Z4052" t="b">
        <v>0</v>
      </c>
    </row>
    <row r="4053" spans="1:26" hidden="1" x14ac:dyDescent="0.25">
      <c r="A4053" t="s">
        <v>17982</v>
      </c>
      <c r="B4053" t="s">
        <v>99</v>
      </c>
      <c r="C4053" t="s">
        <v>51</v>
      </c>
      <c r="D4053" t="s">
        <v>44</v>
      </c>
      <c r="E4053" t="s">
        <v>52</v>
      </c>
      <c r="F4053" t="s">
        <v>135</v>
      </c>
      <c r="G4053" t="s">
        <v>76</v>
      </c>
      <c r="H4053" t="s">
        <v>2713</v>
      </c>
      <c r="I4053" t="b">
        <v>1</v>
      </c>
      <c r="J4053">
        <v>5.16</v>
      </c>
      <c r="K4053">
        <v>630.26</v>
      </c>
      <c r="L4053" t="s">
        <v>17983</v>
      </c>
      <c r="M4053" s="2">
        <f t="shared" si="189"/>
        <v>45992.09375</v>
      </c>
      <c r="N4053" t="s">
        <v>17984</v>
      </c>
      <c r="O4053" s="2">
        <f t="shared" si="190"/>
        <v>46000.493310185186</v>
      </c>
      <c r="P4053" t="s">
        <v>17985</v>
      </c>
      <c r="Q4053" s="2">
        <f t="shared" si="191"/>
        <v>46000.419560185182</v>
      </c>
      <c r="R4053" t="s">
        <v>17986</v>
      </c>
      <c r="S4053" t="s">
        <v>30</v>
      </c>
      <c r="T40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53" s="5">
        <f>IF(tb_ship[[#This Row],[current_status]]&lt;&gt;"DELIVERED", "",
  ABS(tb_ship[[#This Row],[Formated_actual_delivery_timestamp]] - tb_ship[[#This Row],[Formatted_estimated_delivery_timestamp]])
)</f>
        <v>7.3750000003201421E-2</v>
      </c>
      <c r="X4053">
        <v>2</v>
      </c>
      <c r="Y4053">
        <v>2</v>
      </c>
      <c r="Z4053" t="b">
        <v>0</v>
      </c>
    </row>
    <row r="4054" spans="1:26" hidden="1" x14ac:dyDescent="0.25">
      <c r="A4054" t="s">
        <v>17987</v>
      </c>
      <c r="B4054" t="s">
        <v>459</v>
      </c>
      <c r="C4054" t="s">
        <v>33</v>
      </c>
      <c r="D4054" t="s">
        <v>44</v>
      </c>
      <c r="E4054" t="s">
        <v>52</v>
      </c>
      <c r="F4054" t="s">
        <v>280</v>
      </c>
      <c r="G4054" t="s">
        <v>243</v>
      </c>
      <c r="I4054" t="b">
        <v>1</v>
      </c>
      <c r="J4054">
        <v>4.83</v>
      </c>
      <c r="K4054">
        <v>140.56</v>
      </c>
      <c r="L4054" t="s">
        <v>17988</v>
      </c>
      <c r="M4054" s="2">
        <f t="shared" si="189"/>
        <v>45916.354861111111</v>
      </c>
      <c r="N4054" t="s">
        <v>17989</v>
      </c>
      <c r="O4054" s="2">
        <f t="shared" si="190"/>
        <v>45923.542245370372</v>
      </c>
      <c r="P4054" t="s">
        <v>17990</v>
      </c>
      <c r="Q4054" s="2">
        <f t="shared" si="191"/>
        <v>45923.645023148143</v>
      </c>
      <c r="R4054" t="s">
        <v>17991</v>
      </c>
      <c r="S4054" t="s">
        <v>30</v>
      </c>
      <c r="T40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54" s="5">
        <f>IF(tb_ship[[#This Row],[current_status]]&lt;&gt;"DELIVERED", "",
  ABS(tb_ship[[#This Row],[Formated_actual_delivery_timestamp]] - tb_ship[[#This Row],[Formatted_estimated_delivery_timestamp]])
)</f>
        <v>0.1027777777708252</v>
      </c>
      <c r="X4054">
        <v>3</v>
      </c>
      <c r="Y4054">
        <v>3</v>
      </c>
      <c r="Z4054" t="b">
        <v>0</v>
      </c>
    </row>
    <row r="4055" spans="1:26" hidden="1" x14ac:dyDescent="0.25">
      <c r="A4055" t="s">
        <v>17992</v>
      </c>
      <c r="B4055" t="s">
        <v>58</v>
      </c>
      <c r="C4055" t="s">
        <v>33</v>
      </c>
      <c r="D4055" t="s">
        <v>24</v>
      </c>
      <c r="E4055" t="s">
        <v>44</v>
      </c>
      <c r="F4055" t="s">
        <v>650</v>
      </c>
      <c r="G4055" t="s">
        <v>84</v>
      </c>
      <c r="H4055" t="s">
        <v>2241</v>
      </c>
      <c r="I4055" t="b">
        <v>1</v>
      </c>
      <c r="J4055">
        <v>2.44</v>
      </c>
      <c r="K4055">
        <v>93.03</v>
      </c>
      <c r="L4055" t="s">
        <v>17993</v>
      </c>
      <c r="M4055" s="2">
        <f t="shared" si="189"/>
        <v>46048.620138888895</v>
      </c>
      <c r="N4055" t="s">
        <v>17994</v>
      </c>
      <c r="O4055" s="2">
        <f t="shared" si="190"/>
        <v>46058.711585648154</v>
      </c>
      <c r="P4055" t="s">
        <v>17995</v>
      </c>
      <c r="Q4055" s="2">
        <f t="shared" si="191"/>
        <v>46058.680543981485</v>
      </c>
      <c r="R4055" t="s">
        <v>17995</v>
      </c>
      <c r="S4055" t="s">
        <v>30</v>
      </c>
      <c r="T4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55" s="5">
        <f>IF(tb_ship[[#This Row],[current_status]]&lt;&gt;"DELIVERED", "",
  ABS(tb_ship[[#This Row],[Formated_actual_delivery_timestamp]] - tb_ship[[#This Row],[Formatted_estimated_delivery_timestamp]])
)</f>
        <v>3.104166666889796E-2</v>
      </c>
      <c r="X4055">
        <v>3</v>
      </c>
      <c r="Y4055">
        <v>3</v>
      </c>
      <c r="Z4055" t="b">
        <v>0</v>
      </c>
    </row>
    <row r="4056" spans="1:26" hidden="1" x14ac:dyDescent="0.25">
      <c r="A4056" t="s">
        <v>17996</v>
      </c>
      <c r="B4056" t="s">
        <v>99</v>
      </c>
      <c r="C4056" t="s">
        <v>43</v>
      </c>
      <c r="D4056" t="s">
        <v>24</v>
      </c>
      <c r="E4056" t="s">
        <v>24</v>
      </c>
      <c r="F4056" t="s">
        <v>151</v>
      </c>
      <c r="G4056" t="s">
        <v>189</v>
      </c>
      <c r="H4056" t="s">
        <v>152</v>
      </c>
      <c r="I4056" t="b">
        <v>0</v>
      </c>
      <c r="J4056">
        <v>5.53</v>
      </c>
      <c r="K4056">
        <v>402.68</v>
      </c>
      <c r="L4056" t="s">
        <v>17997</v>
      </c>
      <c r="M4056" s="2">
        <f t="shared" si="189"/>
        <v>45906.547222222223</v>
      </c>
      <c r="N4056" t="s">
        <v>17998</v>
      </c>
      <c r="O4056" s="2">
        <f t="shared" si="190"/>
        <v>45909.764999999999</v>
      </c>
      <c r="Q4056" s="2" t="str">
        <f t="shared" si="191"/>
        <v/>
      </c>
      <c r="R4056" t="s">
        <v>17999</v>
      </c>
      <c r="S4056" t="s">
        <v>140</v>
      </c>
      <c r="T40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56" s="5" t="str">
        <f>IF(tb_ship[[#This Row],[current_status]]&lt;&gt;"DELIVERED", "",
  ABS(tb_ship[[#This Row],[Formated_actual_delivery_timestamp]] - tb_ship[[#This Row],[Formatted_estimated_delivery_timestamp]])
)</f>
        <v/>
      </c>
      <c r="V4056" t="s">
        <v>400</v>
      </c>
      <c r="W4056" t="s">
        <v>674</v>
      </c>
      <c r="X4056">
        <v>8</v>
      </c>
      <c r="Y4056">
        <v>1</v>
      </c>
      <c r="Z4056" t="b">
        <v>1</v>
      </c>
    </row>
    <row r="4057" spans="1:26" hidden="1" x14ac:dyDescent="0.25">
      <c r="A4057" t="s">
        <v>18000</v>
      </c>
      <c r="B4057" t="s">
        <v>58</v>
      </c>
      <c r="C4057" t="s">
        <v>43</v>
      </c>
      <c r="D4057" t="s">
        <v>173</v>
      </c>
      <c r="E4057" t="s">
        <v>52</v>
      </c>
      <c r="F4057" t="s">
        <v>421</v>
      </c>
      <c r="G4057" t="s">
        <v>422</v>
      </c>
      <c r="H4057" t="s">
        <v>5902</v>
      </c>
      <c r="I4057" t="b">
        <v>0</v>
      </c>
      <c r="J4057">
        <v>1.97</v>
      </c>
      <c r="K4057">
        <v>69.86</v>
      </c>
      <c r="L4057" t="s">
        <v>18001</v>
      </c>
      <c r="M4057" s="2">
        <f t="shared" si="189"/>
        <v>46030.400000000001</v>
      </c>
      <c r="N4057" t="s">
        <v>18002</v>
      </c>
      <c r="O4057" s="2">
        <f t="shared" si="190"/>
        <v>46039.929722222223</v>
      </c>
      <c r="P4057" t="s">
        <v>18003</v>
      </c>
      <c r="Q4057" s="2">
        <f t="shared" si="191"/>
        <v>46040.516898148147</v>
      </c>
      <c r="R4057" t="s">
        <v>18003</v>
      </c>
      <c r="S4057" t="s">
        <v>30</v>
      </c>
      <c r="T40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57" s="5">
        <f>IF(tb_ship[[#This Row],[current_status]]&lt;&gt;"DELIVERED", "",
  ABS(tb_ship[[#This Row],[Formated_actual_delivery_timestamp]] - tb_ship[[#This Row],[Formatted_estimated_delivery_timestamp]])
)</f>
        <v>0.5871759259243845</v>
      </c>
      <c r="X4057">
        <v>4</v>
      </c>
      <c r="Y4057">
        <v>5</v>
      </c>
      <c r="Z4057" t="b">
        <v>0</v>
      </c>
    </row>
    <row r="4058" spans="1:26" hidden="1" x14ac:dyDescent="0.25">
      <c r="A4058" t="s">
        <v>18004</v>
      </c>
      <c r="B4058" t="s">
        <v>203</v>
      </c>
      <c r="C4058" t="s">
        <v>33</v>
      </c>
      <c r="D4058" t="s">
        <v>44</v>
      </c>
      <c r="E4058" t="s">
        <v>116</v>
      </c>
      <c r="F4058" t="s">
        <v>117</v>
      </c>
      <c r="G4058" t="s">
        <v>1405</v>
      </c>
      <c r="H4058" t="s">
        <v>119</v>
      </c>
      <c r="I4058" t="b">
        <v>1</v>
      </c>
      <c r="J4058">
        <v>24.78</v>
      </c>
      <c r="K4058">
        <v>277.38</v>
      </c>
      <c r="L4058" t="s">
        <v>18005</v>
      </c>
      <c r="M4058" s="2">
        <f t="shared" si="189"/>
        <v>45908.284722222219</v>
      </c>
      <c r="N4058" t="s">
        <v>18006</v>
      </c>
      <c r="O4058" s="2">
        <f t="shared" si="190"/>
        <v>45916.118252314809</v>
      </c>
      <c r="P4058" t="s">
        <v>18007</v>
      </c>
      <c r="Q4058" s="2">
        <f t="shared" si="191"/>
        <v>45916.942766203698</v>
      </c>
      <c r="R4058" t="s">
        <v>18007</v>
      </c>
      <c r="S4058" t="s">
        <v>30</v>
      </c>
      <c r="T40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58" s="5">
        <f>IF(tb_ship[[#This Row],[current_status]]&lt;&gt;"DELIVERED", "",
  ABS(tb_ship[[#This Row],[Formated_actual_delivery_timestamp]] - tb_ship[[#This Row],[Formatted_estimated_delivery_timestamp]])
)</f>
        <v>0.82451388888875954</v>
      </c>
      <c r="X4058">
        <v>1</v>
      </c>
      <c r="Y4058">
        <v>3</v>
      </c>
      <c r="Z4058" t="b">
        <v>0</v>
      </c>
    </row>
    <row r="4059" spans="1:26" hidden="1" x14ac:dyDescent="0.25">
      <c r="A4059" t="s">
        <v>18008</v>
      </c>
      <c r="B4059" t="s">
        <v>58</v>
      </c>
      <c r="C4059" t="s">
        <v>51</v>
      </c>
      <c r="D4059" t="s">
        <v>24</v>
      </c>
      <c r="E4059" t="s">
        <v>24</v>
      </c>
      <c r="F4059" t="s">
        <v>25</v>
      </c>
      <c r="G4059" t="s">
        <v>151</v>
      </c>
      <c r="H4059" t="s">
        <v>525</v>
      </c>
      <c r="I4059" t="b">
        <v>0</v>
      </c>
      <c r="J4059">
        <v>9.5500000000000007</v>
      </c>
      <c r="K4059">
        <v>310.64</v>
      </c>
      <c r="L4059" t="s">
        <v>18009</v>
      </c>
      <c r="M4059" s="2">
        <f t="shared" si="189"/>
        <v>45985.768055555556</v>
      </c>
      <c r="N4059" t="s">
        <v>18010</v>
      </c>
      <c r="O4059" s="2">
        <f t="shared" si="190"/>
        <v>45987.21875</v>
      </c>
      <c r="P4059" t="s">
        <v>18011</v>
      </c>
      <c r="Q4059" s="2">
        <f t="shared" si="191"/>
        <v>45986.760324074079</v>
      </c>
      <c r="R4059" t="s">
        <v>18011</v>
      </c>
      <c r="S4059" t="s">
        <v>30</v>
      </c>
      <c r="T40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59" s="5">
        <f>IF(tb_ship[[#This Row],[current_status]]&lt;&gt;"DELIVERED", "",
  ABS(tb_ship[[#This Row],[Formated_actual_delivery_timestamp]] - tb_ship[[#This Row],[Formatted_estimated_delivery_timestamp]])
)</f>
        <v>0.45842592592089204</v>
      </c>
      <c r="X4059">
        <v>1</v>
      </c>
      <c r="Y4059">
        <v>2</v>
      </c>
      <c r="Z4059" t="b">
        <v>0</v>
      </c>
    </row>
    <row r="4060" spans="1:26" hidden="1" x14ac:dyDescent="0.25">
      <c r="A4060" t="s">
        <v>18012</v>
      </c>
      <c r="B4060" t="s">
        <v>279</v>
      </c>
      <c r="C4060" t="s">
        <v>1015</v>
      </c>
      <c r="D4060" t="s">
        <v>24</v>
      </c>
      <c r="E4060" t="s">
        <v>24</v>
      </c>
      <c r="F4060" t="s">
        <v>189</v>
      </c>
      <c r="G4060" t="s">
        <v>273</v>
      </c>
      <c r="H4060" t="s">
        <v>152</v>
      </c>
      <c r="I4060" t="b">
        <v>0</v>
      </c>
      <c r="J4060">
        <v>12.37</v>
      </c>
      <c r="K4060">
        <v>296.86</v>
      </c>
      <c r="L4060" t="s">
        <v>18013</v>
      </c>
      <c r="M4060" s="2">
        <f t="shared" si="189"/>
        <v>45905.55069444445</v>
      </c>
      <c r="N4060" t="s">
        <v>18014</v>
      </c>
      <c r="O4060" s="2">
        <f t="shared" si="190"/>
        <v>45907.753865740742</v>
      </c>
      <c r="P4060" t="s">
        <v>18015</v>
      </c>
      <c r="Q4060" s="2">
        <f t="shared" si="191"/>
        <v>45908.42805555556</v>
      </c>
      <c r="R4060" t="s">
        <v>18015</v>
      </c>
      <c r="S4060" t="s">
        <v>30</v>
      </c>
      <c r="T40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60" s="5">
        <f>IF(tb_ship[[#This Row],[current_status]]&lt;&gt;"DELIVERED", "",
  ABS(tb_ship[[#This Row],[Formated_actual_delivery_timestamp]] - tb_ship[[#This Row],[Formatted_estimated_delivery_timestamp]])
)</f>
        <v>0.67418981481750961</v>
      </c>
      <c r="X4060">
        <v>4</v>
      </c>
      <c r="Y4060">
        <v>1</v>
      </c>
      <c r="Z4060" t="b">
        <v>0</v>
      </c>
    </row>
    <row r="4061" spans="1:26" hidden="1" x14ac:dyDescent="0.25">
      <c r="A4061" t="s">
        <v>18016</v>
      </c>
      <c r="B4061" t="s">
        <v>83</v>
      </c>
      <c r="C4061" t="s">
        <v>33</v>
      </c>
      <c r="D4061" t="s">
        <v>52</v>
      </c>
      <c r="E4061" t="s">
        <v>173</v>
      </c>
      <c r="F4061" t="s">
        <v>422</v>
      </c>
      <c r="G4061" t="s">
        <v>1008</v>
      </c>
      <c r="H4061" t="s">
        <v>412</v>
      </c>
      <c r="I4061" t="b">
        <v>0</v>
      </c>
      <c r="J4061">
        <v>5.3</v>
      </c>
      <c r="K4061">
        <v>211.94</v>
      </c>
      <c r="L4061" t="s">
        <v>18017</v>
      </c>
      <c r="M4061" s="2">
        <f t="shared" si="189"/>
        <v>45832.4375</v>
      </c>
      <c r="N4061" t="s">
        <v>18018</v>
      </c>
      <c r="O4061" s="2">
        <f t="shared" si="190"/>
        <v>45841.151331018518</v>
      </c>
      <c r="Q4061" s="2" t="str">
        <f t="shared" si="191"/>
        <v/>
      </c>
      <c r="R4061" t="s">
        <v>18019</v>
      </c>
      <c r="S4061" t="s">
        <v>673</v>
      </c>
      <c r="T40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61" s="5" t="str">
        <f>IF(tb_ship[[#This Row],[current_status]]&lt;&gt;"DELIVERED", "",
  ABS(tb_ship[[#This Row],[Formated_actual_delivery_timestamp]] - tb_ship[[#This Row],[Formatted_estimated_delivery_timestamp]])
)</f>
        <v/>
      </c>
      <c r="V4061" t="s">
        <v>194</v>
      </c>
      <c r="W4061" t="s">
        <v>148</v>
      </c>
      <c r="X4061">
        <v>10</v>
      </c>
      <c r="Y4061">
        <v>4</v>
      </c>
      <c r="Z4061" t="b">
        <v>1</v>
      </c>
    </row>
    <row r="4062" spans="1:26" hidden="1" x14ac:dyDescent="0.25">
      <c r="A4062" t="s">
        <v>18020</v>
      </c>
      <c r="B4062" t="s">
        <v>22</v>
      </c>
      <c r="C4062" t="s">
        <v>33</v>
      </c>
      <c r="D4062" t="s">
        <v>52</v>
      </c>
      <c r="E4062" t="s">
        <v>173</v>
      </c>
      <c r="F4062" t="s">
        <v>236</v>
      </c>
      <c r="G4062" t="s">
        <v>174</v>
      </c>
      <c r="H4062" t="s">
        <v>859</v>
      </c>
      <c r="I4062" t="b">
        <v>0</v>
      </c>
      <c r="J4062">
        <v>10.86</v>
      </c>
      <c r="K4062">
        <v>888.39</v>
      </c>
      <c r="L4062" t="s">
        <v>18021</v>
      </c>
      <c r="M4062" s="2">
        <f t="shared" si="189"/>
        <v>46020.599305555559</v>
      </c>
      <c r="N4062" t="s">
        <v>18022</v>
      </c>
      <c r="O4062" s="2">
        <f t="shared" si="190"/>
        <v>46025.613310185188</v>
      </c>
      <c r="P4062" t="s">
        <v>18023</v>
      </c>
      <c r="Q4062" s="2">
        <f t="shared" si="191"/>
        <v>46025.389363425929</v>
      </c>
      <c r="R4062" t="s">
        <v>18023</v>
      </c>
      <c r="S4062" t="s">
        <v>30</v>
      </c>
      <c r="T40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62" s="5">
        <f>IF(tb_ship[[#This Row],[current_status]]&lt;&gt;"DELIVERED", "",
  ABS(tb_ship[[#This Row],[Formated_actual_delivery_timestamp]] - tb_ship[[#This Row],[Formatted_estimated_delivery_timestamp]])
)</f>
        <v>0.223946759258979</v>
      </c>
      <c r="X4062">
        <v>2</v>
      </c>
      <c r="Y4062">
        <v>5</v>
      </c>
      <c r="Z4062" t="b">
        <v>0</v>
      </c>
    </row>
    <row r="4063" spans="1:26" hidden="1" x14ac:dyDescent="0.25">
      <c r="A4063" t="s">
        <v>18024</v>
      </c>
      <c r="B4063" t="s">
        <v>67</v>
      </c>
      <c r="C4063" t="s">
        <v>51</v>
      </c>
      <c r="D4063" t="s">
        <v>173</v>
      </c>
      <c r="E4063" t="s">
        <v>52</v>
      </c>
      <c r="F4063" t="s">
        <v>460</v>
      </c>
      <c r="G4063" t="s">
        <v>329</v>
      </c>
      <c r="H4063" t="s">
        <v>1535</v>
      </c>
      <c r="I4063" t="b">
        <v>0</v>
      </c>
      <c r="J4063">
        <v>8.23</v>
      </c>
      <c r="K4063">
        <v>103</v>
      </c>
      <c r="L4063" t="s">
        <v>18025</v>
      </c>
      <c r="M4063" s="2">
        <f t="shared" si="189"/>
        <v>46066.472222222219</v>
      </c>
      <c r="N4063" t="s">
        <v>18026</v>
      </c>
      <c r="O4063" s="2">
        <f t="shared" si="190"/>
        <v>46072.047696759262</v>
      </c>
      <c r="P4063" t="s">
        <v>18027</v>
      </c>
      <c r="Q4063" s="2">
        <f t="shared" si="191"/>
        <v>46071.496516203704</v>
      </c>
      <c r="R4063" t="s">
        <v>18028</v>
      </c>
      <c r="S4063" t="s">
        <v>30</v>
      </c>
      <c r="T40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63" s="5">
        <f>IF(tb_ship[[#This Row],[current_status]]&lt;&gt;"DELIVERED", "",
  ABS(tb_ship[[#This Row],[Formated_actual_delivery_timestamp]] - tb_ship[[#This Row],[Formatted_estimated_delivery_timestamp]])
)</f>
        <v>0.55118055555794854</v>
      </c>
      <c r="X4063">
        <v>3</v>
      </c>
      <c r="Y4063">
        <v>2</v>
      </c>
      <c r="Z4063" t="b">
        <v>0</v>
      </c>
    </row>
    <row r="4064" spans="1:26" hidden="1" x14ac:dyDescent="0.25">
      <c r="A4064" t="s">
        <v>18029</v>
      </c>
      <c r="B4064" t="s">
        <v>83</v>
      </c>
      <c r="C4064" t="s">
        <v>33</v>
      </c>
      <c r="D4064" t="s">
        <v>24</v>
      </c>
      <c r="E4064" t="s">
        <v>24</v>
      </c>
      <c r="F4064" t="s">
        <v>35</v>
      </c>
      <c r="G4064" t="s">
        <v>35</v>
      </c>
      <c r="H4064" t="s">
        <v>152</v>
      </c>
      <c r="I4064" t="b">
        <v>0</v>
      </c>
      <c r="J4064">
        <v>20.84</v>
      </c>
      <c r="K4064">
        <v>1318.17</v>
      </c>
      <c r="L4064" t="s">
        <v>18030</v>
      </c>
      <c r="M4064" s="2">
        <f t="shared" si="189"/>
        <v>45928.751388888893</v>
      </c>
      <c r="N4064" t="s">
        <v>18031</v>
      </c>
      <c r="O4064" s="2">
        <f t="shared" si="190"/>
        <v>45931.789039351854</v>
      </c>
      <c r="P4064" t="s">
        <v>18032</v>
      </c>
      <c r="Q4064" s="2">
        <f t="shared" si="191"/>
        <v>45931.16510416667</v>
      </c>
      <c r="R4064" t="s">
        <v>18033</v>
      </c>
      <c r="S4064" t="s">
        <v>30</v>
      </c>
      <c r="T40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64" s="5">
        <f>IF(tb_ship[[#This Row],[current_status]]&lt;&gt;"DELIVERED", "",
  ABS(tb_ship[[#This Row],[Formated_actual_delivery_timestamp]] - tb_ship[[#This Row],[Formatted_estimated_delivery_timestamp]])
)</f>
        <v>0.62393518518365454</v>
      </c>
      <c r="X4064">
        <v>4</v>
      </c>
      <c r="Y4064">
        <v>2</v>
      </c>
      <c r="Z4064" t="b">
        <v>0</v>
      </c>
    </row>
    <row r="4065" spans="1:26" hidden="1" x14ac:dyDescent="0.25">
      <c r="A4065" t="s">
        <v>3355</v>
      </c>
      <c r="B4065" t="s">
        <v>186</v>
      </c>
      <c r="C4065" t="s">
        <v>43</v>
      </c>
      <c r="D4065" t="s">
        <v>24</v>
      </c>
      <c r="E4065" t="s">
        <v>52</v>
      </c>
      <c r="F4065" t="s">
        <v>151</v>
      </c>
      <c r="G4065" t="s">
        <v>76</v>
      </c>
      <c r="H4065" t="s">
        <v>216</v>
      </c>
      <c r="I4065" t="b">
        <v>1</v>
      </c>
      <c r="J4065">
        <v>41.84</v>
      </c>
      <c r="K4065">
        <v>1143.6500000000001</v>
      </c>
      <c r="L4065" t="s">
        <v>18034</v>
      </c>
      <c r="M4065" s="2">
        <f t="shared" si="189"/>
        <v>45933.29583333333</v>
      </c>
      <c r="N4065" t="s">
        <v>18035</v>
      </c>
      <c r="O4065" s="2">
        <f t="shared" si="190"/>
        <v>45936.430439814816</v>
      </c>
      <c r="Q4065" s="2" t="str">
        <f t="shared" si="191"/>
        <v/>
      </c>
      <c r="R4065" t="s">
        <v>18036</v>
      </c>
      <c r="S4065" t="s">
        <v>673</v>
      </c>
      <c r="T40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65" s="5" t="str">
        <f>IF(tb_ship[[#This Row],[current_status]]&lt;&gt;"DELIVERED", "",
  ABS(tb_ship[[#This Row],[Formated_actual_delivery_timestamp]] - tb_ship[[#This Row],[Formatted_estimated_delivery_timestamp]])
)</f>
        <v/>
      </c>
      <c r="V4065" t="s">
        <v>1055</v>
      </c>
      <c r="X4065">
        <v>8</v>
      </c>
      <c r="Y4065">
        <v>3</v>
      </c>
      <c r="Z4065" t="b">
        <v>1</v>
      </c>
    </row>
    <row r="4066" spans="1:26" hidden="1" x14ac:dyDescent="0.25">
      <c r="A4066" t="s">
        <v>18037</v>
      </c>
      <c r="B4066" t="s">
        <v>74</v>
      </c>
      <c r="C4066" t="s">
        <v>33</v>
      </c>
      <c r="D4066" t="s">
        <v>24</v>
      </c>
      <c r="E4066" t="s">
        <v>34</v>
      </c>
      <c r="F4066" t="s">
        <v>249</v>
      </c>
      <c r="G4066" t="s">
        <v>209</v>
      </c>
      <c r="H4066" t="s">
        <v>37</v>
      </c>
      <c r="I4066" t="b">
        <v>1</v>
      </c>
      <c r="J4066">
        <v>21.39</v>
      </c>
      <c r="K4066">
        <v>629.30999999999995</v>
      </c>
      <c r="L4066" t="s">
        <v>18038</v>
      </c>
      <c r="M4066" s="2">
        <f t="shared" si="189"/>
        <v>45986.506250000006</v>
      </c>
      <c r="N4066" t="s">
        <v>18039</v>
      </c>
      <c r="O4066" s="2">
        <f t="shared" si="190"/>
        <v>45994.76871527778</v>
      </c>
      <c r="P4066" t="s">
        <v>18040</v>
      </c>
      <c r="Q4066" s="2">
        <f t="shared" si="191"/>
        <v>45994.649641203709</v>
      </c>
      <c r="R4066" t="s">
        <v>18040</v>
      </c>
      <c r="S4066" t="s">
        <v>30</v>
      </c>
      <c r="T40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66" s="5">
        <f>IF(tb_ship[[#This Row],[current_status]]&lt;&gt;"DELIVERED", "",
  ABS(tb_ship[[#This Row],[Formated_actual_delivery_timestamp]] - tb_ship[[#This Row],[Formatted_estimated_delivery_timestamp]])
)</f>
        <v>0.11907407407124992</v>
      </c>
      <c r="X4066">
        <v>2</v>
      </c>
      <c r="Y4066">
        <v>2</v>
      </c>
      <c r="Z4066" t="b">
        <v>0</v>
      </c>
    </row>
    <row r="4067" spans="1:26" hidden="1" x14ac:dyDescent="0.25">
      <c r="A4067" t="s">
        <v>18041</v>
      </c>
      <c r="B4067" t="s">
        <v>335</v>
      </c>
      <c r="C4067" t="s">
        <v>51</v>
      </c>
      <c r="D4067" t="s">
        <v>44</v>
      </c>
      <c r="E4067" t="s">
        <v>24</v>
      </c>
      <c r="F4067" t="s">
        <v>117</v>
      </c>
      <c r="G4067" t="s">
        <v>1833</v>
      </c>
      <c r="H4067" t="s">
        <v>110</v>
      </c>
      <c r="I4067" t="b">
        <v>1</v>
      </c>
      <c r="J4067">
        <v>15.63</v>
      </c>
      <c r="K4067">
        <v>410.8</v>
      </c>
      <c r="L4067" t="s">
        <v>18042</v>
      </c>
      <c r="M4067" s="2">
        <f t="shared" si="189"/>
        <v>45973.056249999994</v>
      </c>
      <c r="N4067" t="s">
        <v>18043</v>
      </c>
      <c r="O4067" s="2">
        <f t="shared" si="190"/>
        <v>45978.592523148145</v>
      </c>
      <c r="P4067" t="s">
        <v>18044</v>
      </c>
      <c r="Q4067" s="2">
        <f t="shared" si="191"/>
        <v>45978.837974537033</v>
      </c>
      <c r="R4067" t="s">
        <v>18044</v>
      </c>
      <c r="S4067" t="s">
        <v>30</v>
      </c>
      <c r="T40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67" s="5">
        <f>IF(tb_ship[[#This Row],[current_status]]&lt;&gt;"DELIVERED", "",
  ABS(tb_ship[[#This Row],[Formated_actual_delivery_timestamp]] - tb_ship[[#This Row],[Formatted_estimated_delivery_timestamp]])
)</f>
        <v>0.24545138888788642</v>
      </c>
      <c r="X4067">
        <v>2</v>
      </c>
      <c r="Y4067">
        <v>5</v>
      </c>
      <c r="Z4067" t="b">
        <v>0</v>
      </c>
    </row>
    <row r="4068" spans="1:26" hidden="1" x14ac:dyDescent="0.25">
      <c r="A4068" t="s">
        <v>18045</v>
      </c>
      <c r="B4068" t="s">
        <v>186</v>
      </c>
      <c r="C4068" t="s">
        <v>43</v>
      </c>
      <c r="D4068" t="s">
        <v>34</v>
      </c>
      <c r="E4068" t="s">
        <v>24</v>
      </c>
      <c r="F4068" t="s">
        <v>1540</v>
      </c>
      <c r="G4068" t="s">
        <v>196</v>
      </c>
      <c r="H4068" t="s">
        <v>2747</v>
      </c>
      <c r="I4068" t="b">
        <v>1</v>
      </c>
      <c r="J4068">
        <v>10.71</v>
      </c>
      <c r="K4068">
        <v>517.84</v>
      </c>
      <c r="L4068" t="s">
        <v>18046</v>
      </c>
      <c r="M4068" s="2">
        <f t="shared" si="189"/>
        <v>46020.46597222222</v>
      </c>
      <c r="N4068" t="s">
        <v>18047</v>
      </c>
      <c r="O4068" s="2">
        <f t="shared" si="190"/>
        <v>46030.495625000003</v>
      </c>
      <c r="P4068" t="s">
        <v>18048</v>
      </c>
      <c r="Q4068" s="2">
        <f t="shared" si="191"/>
        <v>46030.950775462959</v>
      </c>
      <c r="R4068" t="s">
        <v>18049</v>
      </c>
      <c r="S4068" t="s">
        <v>30</v>
      </c>
      <c r="T40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68" s="5">
        <f>IF(tb_ship[[#This Row],[current_status]]&lt;&gt;"DELIVERED", "",
  ABS(tb_ship[[#This Row],[Formated_actual_delivery_timestamp]] - tb_ship[[#This Row],[Formatted_estimated_delivery_timestamp]])
)</f>
        <v>0.45515046295622597</v>
      </c>
      <c r="X4068">
        <v>3</v>
      </c>
      <c r="Y4068">
        <v>4</v>
      </c>
      <c r="Z4068" t="b">
        <v>0</v>
      </c>
    </row>
    <row r="4069" spans="1:26" hidden="1" x14ac:dyDescent="0.25">
      <c r="A4069" t="s">
        <v>18050</v>
      </c>
      <c r="B4069" t="s">
        <v>186</v>
      </c>
      <c r="C4069" t="s">
        <v>33</v>
      </c>
      <c r="D4069" t="s">
        <v>34</v>
      </c>
      <c r="E4069" t="s">
        <v>24</v>
      </c>
      <c r="F4069" t="s">
        <v>230</v>
      </c>
      <c r="G4069" t="s">
        <v>730</v>
      </c>
      <c r="I4069" t="b">
        <v>1</v>
      </c>
      <c r="J4069">
        <v>25.28</v>
      </c>
      <c r="K4069">
        <v>2830.59</v>
      </c>
      <c r="L4069" t="s">
        <v>18051</v>
      </c>
      <c r="M4069" s="2">
        <f t="shared" si="189"/>
        <v>46048.65902777778</v>
      </c>
      <c r="N4069" t="s">
        <v>18052</v>
      </c>
      <c r="O4069" s="2">
        <f t="shared" si="190"/>
        <v>46054.998148148145</v>
      </c>
      <c r="P4069" t="s">
        <v>18053</v>
      </c>
      <c r="Q4069" s="2">
        <f t="shared" si="191"/>
        <v>46055.646932870368</v>
      </c>
      <c r="R4069" t="s">
        <v>18053</v>
      </c>
      <c r="S4069" t="s">
        <v>30</v>
      </c>
      <c r="T40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69" s="5">
        <f>IF(tb_ship[[#This Row],[current_status]]&lt;&gt;"DELIVERED", "",
  ABS(tb_ship[[#This Row],[Formated_actual_delivery_timestamp]] - tb_ship[[#This Row],[Formatted_estimated_delivery_timestamp]])
)</f>
        <v>0.64878472222335404</v>
      </c>
      <c r="X4069">
        <v>2</v>
      </c>
      <c r="Y4069">
        <v>2</v>
      </c>
      <c r="Z4069" t="b">
        <v>0</v>
      </c>
    </row>
    <row r="4070" spans="1:26" hidden="1" x14ac:dyDescent="0.25">
      <c r="A4070" t="s">
        <v>18054</v>
      </c>
      <c r="B4070" t="s">
        <v>827</v>
      </c>
      <c r="C4070" t="s">
        <v>51</v>
      </c>
      <c r="D4070" t="s">
        <v>24</v>
      </c>
      <c r="E4070" t="s">
        <v>52</v>
      </c>
      <c r="F4070" t="s">
        <v>68</v>
      </c>
      <c r="G4070" t="s">
        <v>92</v>
      </c>
      <c r="H4070" t="s">
        <v>1733</v>
      </c>
      <c r="I4070" t="b">
        <v>1</v>
      </c>
      <c r="J4070">
        <v>12.87</v>
      </c>
      <c r="K4070">
        <v>662.9</v>
      </c>
      <c r="L4070" t="s">
        <v>18055</v>
      </c>
      <c r="M4070" s="2">
        <f t="shared" si="189"/>
        <v>46054.604861111111</v>
      </c>
      <c r="N4070" t="s">
        <v>18056</v>
      </c>
      <c r="O4070" s="2">
        <f t="shared" si="190"/>
        <v>46058.078159722223</v>
      </c>
      <c r="P4070" t="s">
        <v>18057</v>
      </c>
      <c r="Q4070" s="2">
        <f t="shared" si="191"/>
        <v>46057.538587962968</v>
      </c>
      <c r="R4070" t="s">
        <v>18057</v>
      </c>
      <c r="S4070" t="s">
        <v>30</v>
      </c>
      <c r="T40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70" s="5">
        <f>IF(tb_ship[[#This Row],[current_status]]&lt;&gt;"DELIVERED", "",
  ABS(tb_ship[[#This Row],[Formated_actual_delivery_timestamp]] - tb_ship[[#This Row],[Formatted_estimated_delivery_timestamp]])
)</f>
        <v>0.53957175925461343</v>
      </c>
      <c r="X4070">
        <v>3</v>
      </c>
      <c r="Y4070">
        <v>2</v>
      </c>
      <c r="Z4070" t="b">
        <v>0</v>
      </c>
    </row>
    <row r="4071" spans="1:26" hidden="1" x14ac:dyDescent="0.25">
      <c r="A4071" t="s">
        <v>18058</v>
      </c>
      <c r="B4071" t="s">
        <v>279</v>
      </c>
      <c r="C4071" t="s">
        <v>43</v>
      </c>
      <c r="D4071" t="s">
        <v>24</v>
      </c>
      <c r="E4071" t="s">
        <v>52</v>
      </c>
      <c r="F4071" t="s">
        <v>128</v>
      </c>
      <c r="G4071" t="s">
        <v>76</v>
      </c>
      <c r="I4071" t="b">
        <v>1</v>
      </c>
      <c r="J4071">
        <v>1.41</v>
      </c>
      <c r="K4071">
        <v>48.12</v>
      </c>
      <c r="L4071" t="s">
        <v>18059</v>
      </c>
      <c r="M4071" s="2">
        <f t="shared" si="189"/>
        <v>45893.625</v>
      </c>
      <c r="N4071" t="s">
        <v>18060</v>
      </c>
      <c r="O4071" s="2">
        <f t="shared" si="190"/>
        <v>45902.299247685187</v>
      </c>
      <c r="P4071" t="s">
        <v>18061</v>
      </c>
      <c r="Q4071" s="2">
        <f t="shared" si="191"/>
        <v>45902.449293981481</v>
      </c>
      <c r="R4071" t="s">
        <v>18062</v>
      </c>
      <c r="S4071" t="s">
        <v>30</v>
      </c>
      <c r="T40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71" s="5">
        <f>IF(tb_ship[[#This Row],[current_status]]&lt;&gt;"DELIVERED", "",
  ABS(tb_ship[[#This Row],[Formated_actual_delivery_timestamp]] - tb_ship[[#This Row],[Formatted_estimated_delivery_timestamp]])
)</f>
        <v>0.15004629629402189</v>
      </c>
      <c r="X4071">
        <v>2</v>
      </c>
      <c r="Y4071">
        <v>4</v>
      </c>
      <c r="Z4071" t="b">
        <v>0</v>
      </c>
    </row>
    <row r="4072" spans="1:26" hidden="1" x14ac:dyDescent="0.25">
      <c r="A4072" t="s">
        <v>18063</v>
      </c>
      <c r="B4072" t="s">
        <v>99</v>
      </c>
      <c r="C4072" t="s">
        <v>43</v>
      </c>
      <c r="D4072" t="s">
        <v>44</v>
      </c>
      <c r="E4072" t="s">
        <v>52</v>
      </c>
      <c r="F4072" t="s">
        <v>135</v>
      </c>
      <c r="G4072" t="s">
        <v>329</v>
      </c>
      <c r="H4072" t="s">
        <v>86</v>
      </c>
      <c r="I4072" t="b">
        <v>0</v>
      </c>
      <c r="J4072">
        <v>91.71</v>
      </c>
      <c r="K4072">
        <v>3544.65</v>
      </c>
      <c r="L4072" t="s">
        <v>18064</v>
      </c>
      <c r="M4072" s="2">
        <f t="shared" si="189"/>
        <v>45873.696527777778</v>
      </c>
      <c r="N4072" t="s">
        <v>18065</v>
      </c>
      <c r="O4072" s="2">
        <f t="shared" si="190"/>
        <v>45884.684328703705</v>
      </c>
      <c r="P4072" t="s">
        <v>18066</v>
      </c>
      <c r="Q4072" s="2">
        <f t="shared" si="191"/>
        <v>45884.741539351846</v>
      </c>
      <c r="R4072" t="s">
        <v>18066</v>
      </c>
      <c r="S4072" t="s">
        <v>30</v>
      </c>
      <c r="T40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72" s="5">
        <f>IF(tb_ship[[#This Row],[current_status]]&lt;&gt;"DELIVERED", "",
  ABS(tb_ship[[#This Row],[Formated_actual_delivery_timestamp]] - tb_ship[[#This Row],[Formatted_estimated_delivery_timestamp]])
)</f>
        <v>5.7210648141335696E-2</v>
      </c>
      <c r="X4072">
        <v>2</v>
      </c>
      <c r="Y4072">
        <v>2</v>
      </c>
      <c r="Z4072" t="b">
        <v>0</v>
      </c>
    </row>
    <row r="4073" spans="1:26" hidden="1" x14ac:dyDescent="0.25">
      <c r="A4073" t="s">
        <v>18067</v>
      </c>
      <c r="B4073" t="s">
        <v>279</v>
      </c>
      <c r="C4073" t="s">
        <v>43</v>
      </c>
      <c r="D4073" t="s">
        <v>24</v>
      </c>
      <c r="E4073" t="s">
        <v>24</v>
      </c>
      <c r="F4073" t="s">
        <v>128</v>
      </c>
      <c r="G4073" t="s">
        <v>35</v>
      </c>
      <c r="H4073" t="s">
        <v>488</v>
      </c>
      <c r="I4073" t="b">
        <v>0</v>
      </c>
      <c r="J4073">
        <v>38.76</v>
      </c>
      <c r="K4073">
        <v>669.6</v>
      </c>
      <c r="L4073" t="s">
        <v>18068</v>
      </c>
      <c r="M4073" s="2">
        <f t="shared" si="189"/>
        <v>46036.840277777781</v>
      </c>
      <c r="N4073" t="s">
        <v>18069</v>
      </c>
      <c r="O4073" s="2">
        <f t="shared" si="190"/>
        <v>46041.456111111111</v>
      </c>
      <c r="P4073" t="s">
        <v>18070</v>
      </c>
      <c r="Q4073" s="2">
        <f t="shared" si="191"/>
        <v>46041.035567129627</v>
      </c>
      <c r="R4073" t="s">
        <v>18071</v>
      </c>
      <c r="S4073" t="s">
        <v>30</v>
      </c>
      <c r="T40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73" s="5">
        <f>IF(tb_ship[[#This Row],[current_status]]&lt;&gt;"DELIVERED", "",
  ABS(tb_ship[[#This Row],[Formated_actual_delivery_timestamp]] - tb_ship[[#This Row],[Formatted_estimated_delivery_timestamp]])
)</f>
        <v>0.42054398148320615</v>
      </c>
      <c r="X4073">
        <v>4</v>
      </c>
      <c r="Y4073">
        <v>1</v>
      </c>
      <c r="Z4073" t="b">
        <v>0</v>
      </c>
    </row>
    <row r="4074" spans="1:26" hidden="1" x14ac:dyDescent="0.25">
      <c r="A4074" t="s">
        <v>18072</v>
      </c>
      <c r="B4074" t="s">
        <v>279</v>
      </c>
      <c r="C4074" t="s">
        <v>23</v>
      </c>
      <c r="D4074" t="s">
        <v>34</v>
      </c>
      <c r="E4074" t="s">
        <v>52</v>
      </c>
      <c r="F4074" t="s">
        <v>745</v>
      </c>
      <c r="G4074" t="s">
        <v>422</v>
      </c>
      <c r="H4074" t="s">
        <v>77</v>
      </c>
      <c r="I4074" t="b">
        <v>0</v>
      </c>
      <c r="J4074">
        <v>5.46</v>
      </c>
      <c r="K4074">
        <v>159.49</v>
      </c>
      <c r="L4074" t="s">
        <v>18073</v>
      </c>
      <c r="M4074" s="2">
        <f t="shared" si="189"/>
        <v>45957.356249999997</v>
      </c>
      <c r="N4074" t="s">
        <v>18074</v>
      </c>
      <c r="O4074" s="2">
        <f t="shared" si="190"/>
        <v>45960.908356481479</v>
      </c>
      <c r="P4074" t="s">
        <v>18075</v>
      </c>
      <c r="Q4074" s="2">
        <f t="shared" si="191"/>
        <v>45959.899189814816</v>
      </c>
      <c r="R4074" t="s">
        <v>18075</v>
      </c>
      <c r="S4074" t="s">
        <v>30</v>
      </c>
      <c r="T40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74" s="5">
        <f>IF(tb_ship[[#This Row],[current_status]]&lt;&gt;"DELIVERED", "",
  ABS(tb_ship[[#This Row],[Formated_actual_delivery_timestamp]] - tb_ship[[#This Row],[Formatted_estimated_delivery_timestamp]])
)</f>
        <v>1.0091666666630772</v>
      </c>
      <c r="X4074">
        <v>3</v>
      </c>
      <c r="Y4074">
        <v>2</v>
      </c>
      <c r="Z4074" t="b">
        <v>0</v>
      </c>
    </row>
    <row r="4075" spans="1:26" hidden="1" x14ac:dyDescent="0.25">
      <c r="A4075" t="s">
        <v>18076</v>
      </c>
      <c r="B4075" t="s">
        <v>67</v>
      </c>
      <c r="C4075" t="s">
        <v>51</v>
      </c>
      <c r="D4075" t="s">
        <v>44</v>
      </c>
      <c r="E4075" t="s">
        <v>52</v>
      </c>
      <c r="F4075" t="s">
        <v>117</v>
      </c>
      <c r="G4075" t="s">
        <v>329</v>
      </c>
      <c r="H4075" t="s">
        <v>86</v>
      </c>
      <c r="I4075" t="b">
        <v>1</v>
      </c>
      <c r="J4075">
        <v>31.18</v>
      </c>
      <c r="K4075">
        <v>940.27</v>
      </c>
      <c r="L4075" t="s">
        <v>18077</v>
      </c>
      <c r="M4075" s="2">
        <f t="shared" si="189"/>
        <v>45954.253472222219</v>
      </c>
      <c r="N4075" t="s">
        <v>18078</v>
      </c>
      <c r="O4075" s="2">
        <f t="shared" si="190"/>
        <v>45958.866168981483</v>
      </c>
      <c r="P4075" t="s">
        <v>18079</v>
      </c>
      <c r="Q4075" s="2">
        <f t="shared" si="191"/>
        <v>45959.022488425922</v>
      </c>
      <c r="R4075" t="s">
        <v>18079</v>
      </c>
      <c r="S4075" t="s">
        <v>30</v>
      </c>
      <c r="T40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75" s="5">
        <f>IF(tb_ship[[#This Row],[current_status]]&lt;&gt;"DELIVERED", "",
  ABS(tb_ship[[#This Row],[Formated_actual_delivery_timestamp]] - tb_ship[[#This Row],[Formatted_estimated_delivery_timestamp]])
)</f>
        <v>0.15631944443885004</v>
      </c>
      <c r="X4075">
        <v>3</v>
      </c>
      <c r="Y4075">
        <v>3</v>
      </c>
      <c r="Z4075" t="b">
        <v>0</v>
      </c>
    </row>
    <row r="4076" spans="1:26" hidden="1" x14ac:dyDescent="0.25">
      <c r="A4076" t="s">
        <v>18080</v>
      </c>
      <c r="B4076" t="s">
        <v>83</v>
      </c>
      <c r="C4076" t="s">
        <v>51</v>
      </c>
      <c r="D4076" t="s">
        <v>59</v>
      </c>
      <c r="E4076" t="s">
        <v>52</v>
      </c>
      <c r="F4076" t="s">
        <v>61</v>
      </c>
      <c r="G4076" t="s">
        <v>76</v>
      </c>
      <c r="H4076" t="s">
        <v>162</v>
      </c>
      <c r="I4076" t="b">
        <v>0</v>
      </c>
      <c r="J4076">
        <v>12.83</v>
      </c>
      <c r="K4076">
        <v>357.55</v>
      </c>
      <c r="L4076" t="s">
        <v>18081</v>
      </c>
      <c r="M4076" s="2">
        <f t="shared" si="189"/>
        <v>45921.416666666664</v>
      </c>
      <c r="N4076" t="s">
        <v>18082</v>
      </c>
      <c r="O4076" s="2">
        <f t="shared" si="190"/>
        <v>45924.998368055552</v>
      </c>
      <c r="Q4076" s="2" t="str">
        <f t="shared" si="191"/>
        <v/>
      </c>
      <c r="R4076" t="s">
        <v>18083</v>
      </c>
      <c r="S4076" t="s">
        <v>140</v>
      </c>
      <c r="T40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76" s="5" t="str">
        <f>IF(tb_ship[[#This Row],[current_status]]&lt;&gt;"DELIVERED", "",
  ABS(tb_ship[[#This Row],[Formated_actual_delivery_timestamp]] - tb_ship[[#This Row],[Formatted_estimated_delivery_timestamp]])
)</f>
        <v/>
      </c>
      <c r="V4076" t="s">
        <v>13962</v>
      </c>
      <c r="W4076" t="s">
        <v>158</v>
      </c>
      <c r="X4076">
        <v>6</v>
      </c>
      <c r="Y4076">
        <v>2</v>
      </c>
      <c r="Z4076" t="b">
        <v>1</v>
      </c>
    </row>
    <row r="4077" spans="1:26" hidden="1" x14ac:dyDescent="0.25">
      <c r="A4077" t="s">
        <v>18084</v>
      </c>
      <c r="B4077" t="s">
        <v>203</v>
      </c>
      <c r="C4077" t="s">
        <v>33</v>
      </c>
      <c r="D4077" t="s">
        <v>301</v>
      </c>
      <c r="E4077" t="s">
        <v>24</v>
      </c>
      <c r="F4077" t="s">
        <v>302</v>
      </c>
      <c r="G4077" t="s">
        <v>249</v>
      </c>
      <c r="H4077" t="s">
        <v>303</v>
      </c>
      <c r="I4077" t="b">
        <v>1</v>
      </c>
      <c r="J4077">
        <v>2.12</v>
      </c>
      <c r="K4077">
        <v>51.37</v>
      </c>
      <c r="L4077" t="s">
        <v>18085</v>
      </c>
      <c r="M4077" s="2">
        <f t="shared" si="189"/>
        <v>45871.877083333333</v>
      </c>
      <c r="N4077" t="s">
        <v>18086</v>
      </c>
      <c r="O4077" s="2">
        <f t="shared" si="190"/>
        <v>45879.563078703701</v>
      </c>
      <c r="P4077" t="s">
        <v>18087</v>
      </c>
      <c r="Q4077" s="2">
        <f t="shared" si="191"/>
        <v>45879.66337962963</v>
      </c>
      <c r="R4077" t="s">
        <v>18088</v>
      </c>
      <c r="S4077" t="s">
        <v>30</v>
      </c>
      <c r="T40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77" s="5">
        <f>IF(tb_ship[[#This Row],[current_status]]&lt;&gt;"DELIVERED", "",
  ABS(tb_ship[[#This Row],[Formated_actual_delivery_timestamp]] - tb_ship[[#This Row],[Formatted_estimated_delivery_timestamp]])
)</f>
        <v>0.10030092592933215</v>
      </c>
      <c r="X4077">
        <v>2</v>
      </c>
      <c r="Y4077">
        <v>2</v>
      </c>
      <c r="Z4077" t="b">
        <v>0</v>
      </c>
    </row>
    <row r="4078" spans="1:26" hidden="1" x14ac:dyDescent="0.25">
      <c r="A4078" t="s">
        <v>18089</v>
      </c>
      <c r="B4078" t="s">
        <v>203</v>
      </c>
      <c r="C4078" t="s">
        <v>43</v>
      </c>
      <c r="D4078" t="s">
        <v>24</v>
      </c>
      <c r="E4078" t="s">
        <v>24</v>
      </c>
      <c r="F4078" t="s">
        <v>93</v>
      </c>
      <c r="G4078" t="s">
        <v>102</v>
      </c>
      <c r="H4078" t="s">
        <v>488</v>
      </c>
      <c r="I4078" t="b">
        <v>0</v>
      </c>
      <c r="J4078">
        <v>15.98</v>
      </c>
      <c r="K4078">
        <v>651.28</v>
      </c>
      <c r="L4078" t="s">
        <v>18090</v>
      </c>
      <c r="M4078" s="2">
        <f t="shared" si="189"/>
        <v>46067.727083333339</v>
      </c>
      <c r="N4078" t="s">
        <v>18091</v>
      </c>
      <c r="O4078" s="2">
        <f t="shared" si="190"/>
        <v>46071.417002314818</v>
      </c>
      <c r="P4078" t="s">
        <v>18092</v>
      </c>
      <c r="Q4078" s="2">
        <f t="shared" si="191"/>
        <v>46071.383622685185</v>
      </c>
      <c r="R4078" t="s">
        <v>18093</v>
      </c>
      <c r="S4078" t="s">
        <v>30</v>
      </c>
      <c r="T40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78" s="5">
        <f>IF(tb_ship[[#This Row],[current_status]]&lt;&gt;"DELIVERED", "",
  ABS(tb_ship[[#This Row],[Formated_actual_delivery_timestamp]] - tb_ship[[#This Row],[Formatted_estimated_delivery_timestamp]])
)</f>
        <v>3.3379629632690921E-2</v>
      </c>
      <c r="X4078">
        <v>3</v>
      </c>
      <c r="Y4078">
        <v>2</v>
      </c>
      <c r="Z4078" t="b">
        <v>0</v>
      </c>
    </row>
    <row r="4079" spans="1:26" hidden="1" x14ac:dyDescent="0.25">
      <c r="A4079" t="s">
        <v>18094</v>
      </c>
      <c r="B4079" t="s">
        <v>99</v>
      </c>
      <c r="C4079" t="s">
        <v>33</v>
      </c>
      <c r="D4079" t="s">
        <v>34</v>
      </c>
      <c r="E4079" t="s">
        <v>52</v>
      </c>
      <c r="F4079" t="s">
        <v>230</v>
      </c>
      <c r="G4079" t="s">
        <v>422</v>
      </c>
      <c r="H4079" t="s">
        <v>77</v>
      </c>
      <c r="I4079" t="b">
        <v>0</v>
      </c>
      <c r="J4079">
        <v>9.23</v>
      </c>
      <c r="K4079">
        <v>706.5</v>
      </c>
      <c r="L4079" t="s">
        <v>18095</v>
      </c>
      <c r="M4079" s="2">
        <f t="shared" si="189"/>
        <v>45818.375</v>
      </c>
      <c r="N4079" t="s">
        <v>18096</v>
      </c>
      <c r="O4079" s="2">
        <f t="shared" si="190"/>
        <v>45827.997488425928</v>
      </c>
      <c r="P4079" t="s">
        <v>18097</v>
      </c>
      <c r="Q4079" s="2">
        <f t="shared" si="191"/>
        <v>45827.899282407408</v>
      </c>
      <c r="R4079" t="s">
        <v>18098</v>
      </c>
      <c r="S4079" t="s">
        <v>30</v>
      </c>
      <c r="T40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79" s="5">
        <f>IF(tb_ship[[#This Row],[current_status]]&lt;&gt;"DELIVERED", "",
  ABS(tb_ship[[#This Row],[Formated_actual_delivery_timestamp]] - tb_ship[[#This Row],[Formatted_estimated_delivery_timestamp]])
)</f>
        <v>9.820601851970423E-2</v>
      </c>
      <c r="X4079">
        <v>3</v>
      </c>
      <c r="Y4079">
        <v>4</v>
      </c>
      <c r="Z4079" t="b">
        <v>0</v>
      </c>
    </row>
    <row r="4080" spans="1:26" hidden="1" x14ac:dyDescent="0.25">
      <c r="A4080" t="s">
        <v>18099</v>
      </c>
      <c r="B4080" t="s">
        <v>99</v>
      </c>
      <c r="C4080" t="s">
        <v>33</v>
      </c>
      <c r="D4080" t="s">
        <v>52</v>
      </c>
      <c r="E4080" t="s">
        <v>59</v>
      </c>
      <c r="F4080" t="s">
        <v>76</v>
      </c>
      <c r="G4080" t="s">
        <v>160</v>
      </c>
      <c r="H4080" t="s">
        <v>1065</v>
      </c>
      <c r="I4080" t="b">
        <v>0</v>
      </c>
      <c r="J4080">
        <v>19.89</v>
      </c>
      <c r="K4080">
        <v>487.63</v>
      </c>
      <c r="L4080" t="s">
        <v>18100</v>
      </c>
      <c r="M4080" s="2">
        <f t="shared" si="189"/>
        <v>46072.728472222225</v>
      </c>
      <c r="N4080" t="s">
        <v>18101</v>
      </c>
      <c r="O4080" s="2">
        <f t="shared" si="190"/>
        <v>46079.342280092598</v>
      </c>
      <c r="P4080" t="s">
        <v>18102</v>
      </c>
      <c r="Q4080" s="2">
        <f t="shared" si="191"/>
        <v>46079.205092592594</v>
      </c>
      <c r="R4080" t="s">
        <v>18102</v>
      </c>
      <c r="S4080" t="s">
        <v>30</v>
      </c>
      <c r="T4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80" s="5">
        <f>IF(tb_ship[[#This Row],[current_status]]&lt;&gt;"DELIVERED", "",
  ABS(tb_ship[[#This Row],[Formated_actual_delivery_timestamp]] - tb_ship[[#This Row],[Formatted_estimated_delivery_timestamp]])
)</f>
        <v>0.13718750000407454</v>
      </c>
      <c r="X4080">
        <v>3</v>
      </c>
      <c r="Y4080">
        <v>4</v>
      </c>
      <c r="Z4080" t="b">
        <v>0</v>
      </c>
    </row>
    <row r="4081" spans="1:26" hidden="1" x14ac:dyDescent="0.25">
      <c r="A4081" t="s">
        <v>18103</v>
      </c>
      <c r="B4081" t="s">
        <v>660</v>
      </c>
      <c r="C4081" t="s">
        <v>33</v>
      </c>
      <c r="D4081" t="s">
        <v>126</v>
      </c>
      <c r="E4081" t="s">
        <v>24</v>
      </c>
      <c r="F4081" t="s">
        <v>127</v>
      </c>
      <c r="G4081" t="s">
        <v>68</v>
      </c>
      <c r="H4081" t="s">
        <v>568</v>
      </c>
      <c r="I4081" t="b">
        <v>1</v>
      </c>
      <c r="J4081">
        <v>4.9400000000000004</v>
      </c>
      <c r="K4081">
        <v>201.71</v>
      </c>
      <c r="L4081" t="s">
        <v>18104</v>
      </c>
      <c r="M4081" s="2">
        <f t="shared" si="189"/>
        <v>45986.150694444448</v>
      </c>
      <c r="N4081" t="s">
        <v>18105</v>
      </c>
      <c r="O4081" s="2">
        <f t="shared" si="190"/>
        <v>45992.207939814813</v>
      </c>
      <c r="P4081" t="s">
        <v>18106</v>
      </c>
      <c r="Q4081" s="2">
        <f t="shared" si="191"/>
        <v>45992.263125000005</v>
      </c>
      <c r="R4081" t="s">
        <v>18106</v>
      </c>
      <c r="S4081" t="s">
        <v>30</v>
      </c>
      <c r="T40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81" s="5">
        <f>IF(tb_ship[[#This Row],[current_status]]&lt;&gt;"DELIVERED", "",
  ABS(tb_ship[[#This Row],[Formated_actual_delivery_timestamp]] - tb_ship[[#This Row],[Formatted_estimated_delivery_timestamp]])
)</f>
        <v>5.5185185192385688E-2</v>
      </c>
      <c r="X4081">
        <v>5</v>
      </c>
      <c r="Y4081">
        <v>4</v>
      </c>
      <c r="Z4081" t="b">
        <v>0</v>
      </c>
    </row>
    <row r="4082" spans="1:26" hidden="1" x14ac:dyDescent="0.25">
      <c r="A4082" t="s">
        <v>18107</v>
      </c>
      <c r="B4082" t="s">
        <v>83</v>
      </c>
      <c r="C4082" t="s">
        <v>43</v>
      </c>
      <c r="D4082" t="s">
        <v>34</v>
      </c>
      <c r="E4082" t="s">
        <v>24</v>
      </c>
      <c r="F4082" t="s">
        <v>745</v>
      </c>
      <c r="G4082" t="s">
        <v>407</v>
      </c>
      <c r="H4082" t="s">
        <v>319</v>
      </c>
      <c r="I4082" t="b">
        <v>1</v>
      </c>
      <c r="J4082">
        <v>3.24</v>
      </c>
      <c r="K4082">
        <v>157</v>
      </c>
      <c r="L4082" t="s">
        <v>18108</v>
      </c>
      <c r="M4082" s="2">
        <f t="shared" si="189"/>
        <v>45909.559027777781</v>
      </c>
      <c r="N4082" t="s">
        <v>18109</v>
      </c>
      <c r="O4082" s="2">
        <f t="shared" si="190"/>
        <v>45922.552881944444</v>
      </c>
      <c r="P4082" t="s">
        <v>18110</v>
      </c>
      <c r="Q4082" s="2">
        <f t="shared" si="191"/>
        <v>45922.167326388888</v>
      </c>
      <c r="R4082" t="s">
        <v>18110</v>
      </c>
      <c r="S4082" t="s">
        <v>30</v>
      </c>
      <c r="T40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82" s="5">
        <f>IF(tb_ship[[#This Row],[current_status]]&lt;&gt;"DELIVERED", "",
  ABS(tb_ship[[#This Row],[Formated_actual_delivery_timestamp]] - tb_ship[[#This Row],[Formatted_estimated_delivery_timestamp]])
)</f>
        <v>0.38555555555649335</v>
      </c>
      <c r="X4082">
        <v>2</v>
      </c>
      <c r="Y4082">
        <v>5</v>
      </c>
      <c r="Z4082" t="b">
        <v>0</v>
      </c>
    </row>
    <row r="4083" spans="1:26" hidden="1" x14ac:dyDescent="0.25">
      <c r="A4083" t="s">
        <v>18111</v>
      </c>
      <c r="B4083" t="s">
        <v>99</v>
      </c>
      <c r="C4083" t="s">
        <v>51</v>
      </c>
      <c r="D4083" t="s">
        <v>34</v>
      </c>
      <c r="E4083" t="s">
        <v>52</v>
      </c>
      <c r="F4083" t="s">
        <v>36</v>
      </c>
      <c r="G4083" t="s">
        <v>53</v>
      </c>
      <c r="H4083" t="s">
        <v>2935</v>
      </c>
      <c r="I4083" t="b">
        <v>0</v>
      </c>
      <c r="J4083">
        <v>77.260000000000005</v>
      </c>
      <c r="K4083">
        <v>1300.31</v>
      </c>
      <c r="L4083" t="s">
        <v>18112</v>
      </c>
      <c r="M4083" s="2">
        <f t="shared" si="189"/>
        <v>45980.345138888886</v>
      </c>
      <c r="N4083" t="s">
        <v>18113</v>
      </c>
      <c r="O4083" s="2">
        <f t="shared" si="190"/>
        <v>45984.685682870368</v>
      </c>
      <c r="Q4083" s="2" t="str">
        <f t="shared" si="191"/>
        <v/>
      </c>
      <c r="R4083" t="s">
        <v>18114</v>
      </c>
      <c r="S4083" t="s">
        <v>140</v>
      </c>
      <c r="T40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83" s="5" t="str">
        <f>IF(tb_ship[[#This Row],[current_status]]&lt;&gt;"DELIVERED", "",
  ABS(tb_ship[[#This Row],[Formated_actual_delivery_timestamp]] - tb_ship[[#This Row],[Formatted_estimated_delivery_timestamp]])
)</f>
        <v/>
      </c>
      <c r="V4083" t="s">
        <v>157</v>
      </c>
      <c r="X4083">
        <v>8</v>
      </c>
      <c r="Y4083">
        <v>4</v>
      </c>
      <c r="Z4083" t="b">
        <v>1</v>
      </c>
    </row>
    <row r="4084" spans="1:26" hidden="1" x14ac:dyDescent="0.25">
      <c r="A4084" t="s">
        <v>18115</v>
      </c>
      <c r="B4084" t="s">
        <v>67</v>
      </c>
      <c r="C4084" t="s">
        <v>33</v>
      </c>
      <c r="D4084" t="s">
        <v>24</v>
      </c>
      <c r="E4084" t="s">
        <v>24</v>
      </c>
      <c r="F4084" t="s">
        <v>249</v>
      </c>
      <c r="G4084" t="s">
        <v>128</v>
      </c>
      <c r="H4084" t="s">
        <v>69</v>
      </c>
      <c r="I4084" t="b">
        <v>0</v>
      </c>
      <c r="J4084">
        <v>1.1000000000000001</v>
      </c>
      <c r="K4084">
        <v>65.819999999999993</v>
      </c>
      <c r="L4084" t="s">
        <v>18116</v>
      </c>
      <c r="M4084" s="2">
        <f t="shared" si="189"/>
        <v>46048.560416666667</v>
      </c>
      <c r="N4084" t="s">
        <v>18117</v>
      </c>
      <c r="O4084" s="2">
        <f t="shared" si="190"/>
        <v>46050.895405092597</v>
      </c>
      <c r="P4084" t="s">
        <v>18118</v>
      </c>
      <c r="Q4084" s="2">
        <f t="shared" si="191"/>
        <v>46051.003506944449</v>
      </c>
      <c r="R4084" t="s">
        <v>18118</v>
      </c>
      <c r="S4084" t="s">
        <v>30</v>
      </c>
      <c r="T40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84" s="5">
        <f>IF(tb_ship[[#This Row],[current_status]]&lt;&gt;"DELIVERED", "",
  ABS(tb_ship[[#This Row],[Formated_actual_delivery_timestamp]] - tb_ship[[#This Row],[Formatted_estimated_delivery_timestamp]])
)</f>
        <v>0.1081018518525525</v>
      </c>
      <c r="X4084">
        <v>3</v>
      </c>
      <c r="Y4084">
        <v>1</v>
      </c>
      <c r="Z4084" t="b">
        <v>0</v>
      </c>
    </row>
    <row r="4085" spans="1:26" hidden="1" x14ac:dyDescent="0.25">
      <c r="A4085" t="s">
        <v>18119</v>
      </c>
      <c r="B4085" t="s">
        <v>134</v>
      </c>
      <c r="C4085" t="s">
        <v>43</v>
      </c>
      <c r="D4085" t="s">
        <v>173</v>
      </c>
      <c r="E4085" t="s">
        <v>52</v>
      </c>
      <c r="F4085" t="s">
        <v>174</v>
      </c>
      <c r="G4085" t="s">
        <v>60</v>
      </c>
      <c r="H4085" t="s">
        <v>5902</v>
      </c>
      <c r="I4085" t="b">
        <v>0</v>
      </c>
      <c r="J4085">
        <v>11.16</v>
      </c>
      <c r="K4085">
        <v>108.18</v>
      </c>
      <c r="L4085" t="s">
        <v>18120</v>
      </c>
      <c r="M4085" s="2">
        <f t="shared" si="189"/>
        <v>46016.57916666667</v>
      </c>
      <c r="N4085" t="s">
        <v>18121</v>
      </c>
      <c r="O4085" s="2">
        <f t="shared" si="190"/>
        <v>46026.170208333337</v>
      </c>
      <c r="P4085" t="s">
        <v>18122</v>
      </c>
      <c r="Q4085" s="2">
        <f t="shared" si="191"/>
        <v>46025.739629629636</v>
      </c>
      <c r="R4085" t="s">
        <v>18122</v>
      </c>
      <c r="S4085" t="s">
        <v>30</v>
      </c>
      <c r="T40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85" s="5">
        <f>IF(tb_ship[[#This Row],[current_status]]&lt;&gt;"DELIVERED", "",
  ABS(tb_ship[[#This Row],[Formated_actual_delivery_timestamp]] - tb_ship[[#This Row],[Formatted_estimated_delivery_timestamp]])
)</f>
        <v>0.43057870370103046</v>
      </c>
      <c r="X4085">
        <v>3</v>
      </c>
      <c r="Y4085">
        <v>5</v>
      </c>
      <c r="Z4085" t="b">
        <v>0</v>
      </c>
    </row>
    <row r="4086" spans="1:26" hidden="1" x14ac:dyDescent="0.25">
      <c r="A4086" t="s">
        <v>18123</v>
      </c>
      <c r="B4086" t="s">
        <v>58</v>
      </c>
      <c r="C4086" t="s">
        <v>33</v>
      </c>
      <c r="D4086" t="s">
        <v>173</v>
      </c>
      <c r="E4086" t="s">
        <v>52</v>
      </c>
      <c r="F4086" t="s">
        <v>174</v>
      </c>
      <c r="G4086" t="s">
        <v>76</v>
      </c>
      <c r="H4086" t="s">
        <v>292</v>
      </c>
      <c r="I4086" t="b">
        <v>0</v>
      </c>
      <c r="J4086">
        <v>15.61</v>
      </c>
      <c r="K4086">
        <v>882.06</v>
      </c>
      <c r="L4086" t="s">
        <v>18124</v>
      </c>
      <c r="M4086" s="2">
        <f t="shared" si="189"/>
        <v>45877.722222222226</v>
      </c>
      <c r="N4086" t="s">
        <v>18125</v>
      </c>
      <c r="O4086" s="2">
        <f t="shared" si="190"/>
        <v>45882.811111111114</v>
      </c>
      <c r="P4086" t="s">
        <v>18126</v>
      </c>
      <c r="Q4086" s="2">
        <f t="shared" si="191"/>
        <v>45883.330324074079</v>
      </c>
      <c r="R4086" t="s">
        <v>18127</v>
      </c>
      <c r="S4086" t="s">
        <v>30</v>
      </c>
      <c r="T40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86" s="5">
        <f>IF(tb_ship[[#This Row],[current_status]]&lt;&gt;"DELIVERED", "",
  ABS(tb_ship[[#This Row],[Formated_actual_delivery_timestamp]] - tb_ship[[#This Row],[Formatted_estimated_delivery_timestamp]])
)</f>
        <v>0.51921296296495711</v>
      </c>
      <c r="X4086">
        <v>2</v>
      </c>
      <c r="Y4086">
        <v>5</v>
      </c>
      <c r="Z4086" t="b">
        <v>0</v>
      </c>
    </row>
    <row r="4087" spans="1:26" hidden="1" x14ac:dyDescent="0.25">
      <c r="A4087" t="s">
        <v>18128</v>
      </c>
      <c r="B4087" t="s">
        <v>335</v>
      </c>
      <c r="C4087" t="s">
        <v>43</v>
      </c>
      <c r="D4087" t="s">
        <v>59</v>
      </c>
      <c r="E4087" t="s">
        <v>52</v>
      </c>
      <c r="F4087" t="s">
        <v>313</v>
      </c>
      <c r="G4087" t="s">
        <v>76</v>
      </c>
      <c r="H4087" t="s">
        <v>1077</v>
      </c>
      <c r="I4087" t="b">
        <v>0</v>
      </c>
      <c r="J4087">
        <v>3.93</v>
      </c>
      <c r="K4087">
        <v>228.38</v>
      </c>
      <c r="L4087" t="s">
        <v>18129</v>
      </c>
      <c r="M4087" s="2">
        <f t="shared" si="189"/>
        <v>46010.668749999997</v>
      </c>
      <c r="N4087" t="s">
        <v>18130</v>
      </c>
      <c r="O4087" s="2">
        <f t="shared" si="190"/>
        <v>46019.096875000003</v>
      </c>
      <c r="P4087" t="s">
        <v>18131</v>
      </c>
      <c r="Q4087" s="2">
        <f t="shared" si="191"/>
        <v>46018.898136574076</v>
      </c>
      <c r="R4087" t="s">
        <v>18132</v>
      </c>
      <c r="S4087" t="s">
        <v>30</v>
      </c>
      <c r="T40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87" s="5">
        <f>IF(tb_ship[[#This Row],[current_status]]&lt;&gt;"DELIVERED", "",
  ABS(tb_ship[[#This Row],[Formated_actual_delivery_timestamp]] - tb_ship[[#This Row],[Formatted_estimated_delivery_timestamp]])
)</f>
        <v>0.19873842592642177</v>
      </c>
      <c r="X4087">
        <v>4</v>
      </c>
      <c r="Y4087">
        <v>4</v>
      </c>
      <c r="Z4087" t="b">
        <v>0</v>
      </c>
    </row>
    <row r="4088" spans="1:26" hidden="1" x14ac:dyDescent="0.25">
      <c r="A4088" t="s">
        <v>18133</v>
      </c>
      <c r="B4088" t="s">
        <v>67</v>
      </c>
      <c r="C4088" t="s">
        <v>33</v>
      </c>
      <c r="D4088" t="s">
        <v>34</v>
      </c>
      <c r="E4088" t="s">
        <v>52</v>
      </c>
      <c r="F4088" t="s">
        <v>209</v>
      </c>
      <c r="G4088" t="s">
        <v>92</v>
      </c>
      <c r="H4088" t="s">
        <v>77</v>
      </c>
      <c r="I4088" t="b">
        <v>0</v>
      </c>
      <c r="J4088">
        <v>24.83</v>
      </c>
      <c r="K4088">
        <v>398.23</v>
      </c>
      <c r="L4088" t="s">
        <v>18134</v>
      </c>
      <c r="M4088" s="2">
        <f t="shared" si="189"/>
        <v>45885.306944444441</v>
      </c>
      <c r="N4088" t="s">
        <v>18135</v>
      </c>
      <c r="O4088" s="2">
        <f t="shared" si="190"/>
        <v>45892.871840277781</v>
      </c>
      <c r="P4088" t="s">
        <v>18136</v>
      </c>
      <c r="Q4088" s="2">
        <f t="shared" si="191"/>
        <v>45892.264386574076</v>
      </c>
      <c r="R4088" t="s">
        <v>18137</v>
      </c>
      <c r="S4088" t="s">
        <v>30</v>
      </c>
      <c r="T40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88" s="5">
        <f>IF(tb_ship[[#This Row],[current_status]]&lt;&gt;"DELIVERED", "",
  ABS(tb_ship[[#This Row],[Formated_actual_delivery_timestamp]] - tb_ship[[#This Row],[Formatted_estimated_delivery_timestamp]])
)</f>
        <v>0.60745370370568708</v>
      </c>
      <c r="X4088">
        <v>4</v>
      </c>
      <c r="Y4088">
        <v>42</v>
      </c>
      <c r="Z4088" t="b">
        <v>0</v>
      </c>
    </row>
    <row r="4089" spans="1:26" hidden="1" x14ac:dyDescent="0.25">
      <c r="A4089" t="s">
        <v>18138</v>
      </c>
      <c r="B4089" t="s">
        <v>58</v>
      </c>
      <c r="C4089" t="s">
        <v>51</v>
      </c>
      <c r="D4089" t="s">
        <v>187</v>
      </c>
      <c r="E4089" t="s">
        <v>24</v>
      </c>
      <c r="F4089" t="s">
        <v>285</v>
      </c>
      <c r="G4089" t="s">
        <v>102</v>
      </c>
      <c r="H4089" t="s">
        <v>190</v>
      </c>
      <c r="I4089" t="b">
        <v>1</v>
      </c>
      <c r="J4089">
        <v>11.16</v>
      </c>
      <c r="K4089">
        <v>291.7</v>
      </c>
      <c r="L4089" t="s">
        <v>18139</v>
      </c>
      <c r="M4089" s="2">
        <f t="shared" si="189"/>
        <v>46020.24722222222</v>
      </c>
      <c r="N4089" t="s">
        <v>18140</v>
      </c>
      <c r="O4089" s="2">
        <f t="shared" si="190"/>
        <v>46023.536828703705</v>
      </c>
      <c r="P4089" t="s">
        <v>18141</v>
      </c>
      <c r="Q4089" s="2">
        <f t="shared" si="191"/>
        <v>46024.083009259259</v>
      </c>
      <c r="R4089" t="s">
        <v>18142</v>
      </c>
      <c r="S4089" t="s">
        <v>30</v>
      </c>
      <c r="T40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89" s="5">
        <f>IF(tb_ship[[#This Row],[current_status]]&lt;&gt;"DELIVERED", "",
  ABS(tb_ship[[#This Row],[Formated_actual_delivery_timestamp]] - tb_ship[[#This Row],[Formatted_estimated_delivery_timestamp]])
)</f>
        <v>0.54618055555329192</v>
      </c>
      <c r="X4089">
        <v>2</v>
      </c>
      <c r="Y4089">
        <v>3</v>
      </c>
      <c r="Z4089" t="b">
        <v>0</v>
      </c>
    </row>
    <row r="4090" spans="1:26" hidden="1" x14ac:dyDescent="0.25">
      <c r="A4090" t="s">
        <v>18143</v>
      </c>
      <c r="B4090" t="s">
        <v>58</v>
      </c>
      <c r="C4090" t="s">
        <v>33</v>
      </c>
      <c r="D4090" t="s">
        <v>44</v>
      </c>
      <c r="E4090" t="s">
        <v>116</v>
      </c>
      <c r="F4090" t="s">
        <v>369</v>
      </c>
      <c r="G4090" t="s">
        <v>136</v>
      </c>
      <c r="H4090" t="s">
        <v>119</v>
      </c>
      <c r="I4090" t="b">
        <v>1</v>
      </c>
      <c r="J4090">
        <v>29.99</v>
      </c>
      <c r="K4090">
        <v>528.1</v>
      </c>
      <c r="L4090" t="s">
        <v>18144</v>
      </c>
      <c r="M4090" s="2">
        <f t="shared" si="189"/>
        <v>45851.490972222222</v>
      </c>
      <c r="N4090" t="s">
        <v>18145</v>
      </c>
      <c r="O4090" s="2">
        <f t="shared" si="190"/>
        <v>45859.912858796291</v>
      </c>
      <c r="Q4090" s="2" t="str">
        <f t="shared" si="191"/>
        <v/>
      </c>
      <c r="R4090" t="s">
        <v>18146</v>
      </c>
      <c r="S4090" t="s">
        <v>140</v>
      </c>
      <c r="T40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90" s="5" t="str">
        <f>IF(tb_ship[[#This Row],[current_status]]&lt;&gt;"DELIVERED", "",
  ABS(tb_ship[[#This Row],[Formated_actual_delivery_timestamp]] - tb_ship[[#This Row],[Formatted_estimated_delivery_timestamp]])
)</f>
        <v/>
      </c>
      <c r="V4090" t="s">
        <v>1055</v>
      </c>
      <c r="X4090">
        <v>4</v>
      </c>
      <c r="Y4090">
        <v>2</v>
      </c>
      <c r="Z4090" t="b">
        <v>1</v>
      </c>
    </row>
    <row r="4091" spans="1:26" hidden="1" x14ac:dyDescent="0.25">
      <c r="A4091" t="s">
        <v>18147</v>
      </c>
      <c r="B4091" t="s">
        <v>203</v>
      </c>
      <c r="C4091" t="s">
        <v>43</v>
      </c>
      <c r="D4091" t="s">
        <v>44</v>
      </c>
      <c r="E4091" t="s">
        <v>116</v>
      </c>
      <c r="F4091" t="s">
        <v>135</v>
      </c>
      <c r="G4091" t="s">
        <v>2023</v>
      </c>
      <c r="I4091" t="b">
        <v>1</v>
      </c>
      <c r="J4091">
        <v>8.8699999999999992</v>
      </c>
      <c r="K4091">
        <v>175.18</v>
      </c>
      <c r="L4091" t="s">
        <v>18148</v>
      </c>
      <c r="M4091" s="2">
        <f t="shared" si="189"/>
        <v>45973.210416666661</v>
      </c>
      <c r="N4091" t="s">
        <v>18149</v>
      </c>
      <c r="O4091" s="2">
        <f t="shared" si="190"/>
        <v>45981.010312499995</v>
      </c>
      <c r="P4091" t="s">
        <v>18150</v>
      </c>
      <c r="Q4091" s="2">
        <f t="shared" si="191"/>
        <v>45980.83085648148</v>
      </c>
      <c r="R4091" t="s">
        <v>18151</v>
      </c>
      <c r="S4091" t="s">
        <v>30</v>
      </c>
      <c r="T40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1" s="5">
        <f>IF(tb_ship[[#This Row],[current_status]]&lt;&gt;"DELIVERED", "",
  ABS(tb_ship[[#This Row],[Formated_actual_delivery_timestamp]] - tb_ship[[#This Row],[Formatted_estimated_delivery_timestamp]])
)</f>
        <v>0.17945601851533866</v>
      </c>
      <c r="X4091">
        <v>4</v>
      </c>
      <c r="Y4091">
        <v>4</v>
      </c>
      <c r="Z4091" t="b">
        <v>0</v>
      </c>
    </row>
    <row r="4092" spans="1:26" hidden="1" x14ac:dyDescent="0.25">
      <c r="A4092" t="s">
        <v>18152</v>
      </c>
      <c r="B4092" t="s">
        <v>186</v>
      </c>
      <c r="C4092" t="s">
        <v>23</v>
      </c>
      <c r="D4092" t="s">
        <v>44</v>
      </c>
      <c r="E4092" t="s">
        <v>24</v>
      </c>
      <c r="F4092" t="s">
        <v>180</v>
      </c>
      <c r="G4092" t="s">
        <v>35</v>
      </c>
      <c r="H4092" t="s">
        <v>688</v>
      </c>
      <c r="I4092" t="b">
        <v>1</v>
      </c>
      <c r="J4092">
        <v>7.28</v>
      </c>
      <c r="K4092">
        <v>178.44</v>
      </c>
      <c r="L4092" t="s">
        <v>18153</v>
      </c>
      <c r="M4092" s="2">
        <f t="shared" si="189"/>
        <v>45982.051388888889</v>
      </c>
      <c r="N4092" t="s">
        <v>18154</v>
      </c>
      <c r="O4092" s="2">
        <f t="shared" si="190"/>
        <v>45985.859247685185</v>
      </c>
      <c r="P4092" t="s">
        <v>18155</v>
      </c>
      <c r="Q4092" s="2">
        <f t="shared" si="191"/>
        <v>45985.258622685185</v>
      </c>
      <c r="R4092" t="s">
        <v>18155</v>
      </c>
      <c r="S4092" t="s">
        <v>30</v>
      </c>
      <c r="T40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2" s="5">
        <f>IF(tb_ship[[#This Row],[current_status]]&lt;&gt;"DELIVERED", "",
  ABS(tb_ship[[#This Row],[Formated_actual_delivery_timestamp]] - tb_ship[[#This Row],[Formatted_estimated_delivery_timestamp]])
)</f>
        <v>0.60062499999912689</v>
      </c>
      <c r="X4092">
        <v>2</v>
      </c>
      <c r="Y4092">
        <v>5</v>
      </c>
      <c r="Z4092" t="b">
        <v>0</v>
      </c>
    </row>
    <row r="4093" spans="1:26" hidden="1" x14ac:dyDescent="0.25">
      <c r="A4093" t="s">
        <v>18156</v>
      </c>
      <c r="B4093" t="s">
        <v>470</v>
      </c>
      <c r="C4093" t="s">
        <v>800</v>
      </c>
      <c r="D4093" t="s">
        <v>59</v>
      </c>
      <c r="E4093" t="s">
        <v>52</v>
      </c>
      <c r="F4093" t="s">
        <v>471</v>
      </c>
      <c r="G4093" t="s">
        <v>92</v>
      </c>
      <c r="H4093" t="s">
        <v>162</v>
      </c>
      <c r="I4093" t="b">
        <v>0</v>
      </c>
      <c r="J4093">
        <v>17.88</v>
      </c>
      <c r="K4093">
        <v>867.02</v>
      </c>
      <c r="L4093" t="s">
        <v>18157</v>
      </c>
      <c r="M4093" s="2">
        <f t="shared" si="189"/>
        <v>45916.29791666667</v>
      </c>
      <c r="N4093" t="s">
        <v>18158</v>
      </c>
      <c r="O4093" s="2">
        <f t="shared" si="190"/>
        <v>45920.618113425924</v>
      </c>
      <c r="P4093" t="s">
        <v>18159</v>
      </c>
      <c r="Q4093" s="2">
        <f t="shared" si="191"/>
        <v>45920.058611111112</v>
      </c>
      <c r="R4093" t="s">
        <v>18160</v>
      </c>
      <c r="S4093" t="s">
        <v>30</v>
      </c>
      <c r="T4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3" s="5">
        <f>IF(tb_ship[[#This Row],[current_status]]&lt;&gt;"DELIVERED", "",
  ABS(tb_ship[[#This Row],[Formated_actual_delivery_timestamp]] - tb_ship[[#This Row],[Formatted_estimated_delivery_timestamp]])
)</f>
        <v>0.55950231481256196</v>
      </c>
      <c r="X4093">
        <v>2</v>
      </c>
      <c r="Y4093">
        <v>3</v>
      </c>
      <c r="Z4093" t="b">
        <v>0</v>
      </c>
    </row>
    <row r="4094" spans="1:26" hidden="1" x14ac:dyDescent="0.25">
      <c r="A4094" t="s">
        <v>18161</v>
      </c>
      <c r="B4094" t="s">
        <v>99</v>
      </c>
      <c r="C4094" t="s">
        <v>33</v>
      </c>
      <c r="D4094" t="s">
        <v>24</v>
      </c>
      <c r="E4094" t="s">
        <v>34</v>
      </c>
      <c r="F4094" t="s">
        <v>557</v>
      </c>
      <c r="G4094" t="s">
        <v>745</v>
      </c>
      <c r="H4094" t="s">
        <v>37</v>
      </c>
      <c r="I4094" t="b">
        <v>1</v>
      </c>
      <c r="J4094">
        <v>17.350000000000001</v>
      </c>
      <c r="K4094">
        <v>212.83</v>
      </c>
      <c r="L4094" t="s">
        <v>18162</v>
      </c>
      <c r="M4094" s="2">
        <f t="shared" si="189"/>
        <v>46054.603472222225</v>
      </c>
      <c r="N4094" t="s">
        <v>18163</v>
      </c>
      <c r="O4094" s="2">
        <f t="shared" si="190"/>
        <v>46060.54787037037</v>
      </c>
      <c r="Q4094" s="2" t="str">
        <f t="shared" si="191"/>
        <v/>
      </c>
      <c r="R4094" t="s">
        <v>18164</v>
      </c>
      <c r="S4094" t="s">
        <v>140</v>
      </c>
      <c r="T40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94" s="5" t="str">
        <f>IF(tb_ship[[#This Row],[current_status]]&lt;&gt;"DELIVERED", "",
  ABS(tb_ship[[#This Row],[Formated_actual_delivery_timestamp]] - tb_ship[[#This Row],[Formatted_estimated_delivery_timestamp]])
)</f>
        <v/>
      </c>
      <c r="V4094" t="s">
        <v>141</v>
      </c>
      <c r="X4094">
        <v>5</v>
      </c>
      <c r="Y4094">
        <v>3</v>
      </c>
      <c r="Z4094" t="b">
        <v>1</v>
      </c>
    </row>
    <row r="4095" spans="1:26" hidden="1" x14ac:dyDescent="0.25">
      <c r="A4095" t="s">
        <v>18165</v>
      </c>
      <c r="B4095" t="s">
        <v>134</v>
      </c>
      <c r="C4095" t="s">
        <v>43</v>
      </c>
      <c r="D4095" t="s">
        <v>52</v>
      </c>
      <c r="E4095" t="s">
        <v>59</v>
      </c>
      <c r="F4095" t="s">
        <v>422</v>
      </c>
      <c r="G4095" t="s">
        <v>611</v>
      </c>
      <c r="H4095" t="s">
        <v>314</v>
      </c>
      <c r="I4095" t="b">
        <v>0</v>
      </c>
      <c r="J4095">
        <v>4.72</v>
      </c>
      <c r="K4095">
        <v>34.92</v>
      </c>
      <c r="L4095" t="s">
        <v>18166</v>
      </c>
      <c r="M4095" s="2">
        <f t="shared" si="189"/>
        <v>45821.514583333337</v>
      </c>
      <c r="N4095" t="s">
        <v>18167</v>
      </c>
      <c r="O4095" s="2">
        <f t="shared" si="190"/>
        <v>45829.136967592596</v>
      </c>
      <c r="P4095" t="s">
        <v>18168</v>
      </c>
      <c r="Q4095" s="2">
        <f t="shared" si="191"/>
        <v>45828.131678240745</v>
      </c>
      <c r="R4095" t="s">
        <v>18168</v>
      </c>
      <c r="S4095" t="s">
        <v>30</v>
      </c>
      <c r="T40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5" s="5">
        <f>IF(tb_ship[[#This Row],[current_status]]&lt;&gt;"DELIVERED", "",
  ABS(tb_ship[[#This Row],[Formated_actual_delivery_timestamp]] - tb_ship[[#This Row],[Formatted_estimated_delivery_timestamp]])
)</f>
        <v>1.0052893518513883</v>
      </c>
      <c r="X4095">
        <v>3</v>
      </c>
      <c r="Y4095">
        <v>5</v>
      </c>
      <c r="Z4095" t="b">
        <v>0</v>
      </c>
    </row>
    <row r="4096" spans="1:26" hidden="1" x14ac:dyDescent="0.25">
      <c r="A4096" t="s">
        <v>18169</v>
      </c>
      <c r="B4096" t="s">
        <v>42</v>
      </c>
      <c r="C4096" t="s">
        <v>33</v>
      </c>
      <c r="D4096" t="s">
        <v>173</v>
      </c>
      <c r="E4096" t="s">
        <v>52</v>
      </c>
      <c r="F4096" t="s">
        <v>460</v>
      </c>
      <c r="G4096" t="s">
        <v>76</v>
      </c>
      <c r="H4096" t="s">
        <v>292</v>
      </c>
      <c r="I4096" t="b">
        <v>0</v>
      </c>
      <c r="J4096">
        <v>4.55</v>
      </c>
      <c r="K4096">
        <v>146.33000000000001</v>
      </c>
      <c r="L4096" t="s">
        <v>18170</v>
      </c>
      <c r="M4096" s="2">
        <f t="shared" si="189"/>
        <v>45893.452777777777</v>
      </c>
      <c r="N4096" t="s">
        <v>18171</v>
      </c>
      <c r="O4096" s="2">
        <f t="shared" si="190"/>
        <v>45901.969502314816</v>
      </c>
      <c r="P4096" t="s">
        <v>18172</v>
      </c>
      <c r="Q4096" s="2">
        <f t="shared" si="191"/>
        <v>45902.109571759262</v>
      </c>
      <c r="R4096" t="s">
        <v>18172</v>
      </c>
      <c r="S4096" t="s">
        <v>30</v>
      </c>
      <c r="T40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96" s="5">
        <f>IF(tb_ship[[#This Row],[current_status]]&lt;&gt;"DELIVERED", "",
  ABS(tb_ship[[#This Row],[Formated_actual_delivery_timestamp]] - tb_ship[[#This Row],[Formatted_estimated_delivery_timestamp]])
)</f>
        <v>0.14006944444554392</v>
      </c>
      <c r="X4096">
        <v>4</v>
      </c>
      <c r="Y4096">
        <v>4</v>
      </c>
      <c r="Z4096" t="b">
        <v>0</v>
      </c>
    </row>
    <row r="4097" spans="1:26" hidden="1" x14ac:dyDescent="0.25">
      <c r="A4097" t="s">
        <v>18173</v>
      </c>
      <c r="B4097" t="s">
        <v>186</v>
      </c>
      <c r="C4097" t="s">
        <v>43</v>
      </c>
      <c r="D4097" t="s">
        <v>187</v>
      </c>
      <c r="E4097" t="s">
        <v>24</v>
      </c>
      <c r="F4097" t="s">
        <v>597</v>
      </c>
      <c r="G4097" t="s">
        <v>196</v>
      </c>
      <c r="H4097" t="s">
        <v>437</v>
      </c>
      <c r="I4097" t="b">
        <v>1</v>
      </c>
      <c r="J4097">
        <v>9.0299999999999994</v>
      </c>
      <c r="K4097">
        <v>273.64</v>
      </c>
      <c r="L4097" t="s">
        <v>18174</v>
      </c>
      <c r="M4097" s="2">
        <f t="shared" si="189"/>
        <v>46076.981944444444</v>
      </c>
      <c r="N4097" t="s">
        <v>18175</v>
      </c>
      <c r="O4097" s="2">
        <f t="shared" si="190"/>
        <v>46089.001574074071</v>
      </c>
      <c r="Q4097" s="2" t="str">
        <f t="shared" si="191"/>
        <v/>
      </c>
      <c r="R4097" t="s">
        <v>18176</v>
      </c>
      <c r="S4097" t="s">
        <v>114</v>
      </c>
      <c r="T40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097" s="5" t="str">
        <f>IF(tb_ship[[#This Row],[current_status]]&lt;&gt;"DELIVERED", "",
  ABS(tb_ship[[#This Row],[Formated_actual_delivery_timestamp]] - tb_ship[[#This Row],[Formatted_estimated_delivery_timestamp]])
)</f>
        <v/>
      </c>
      <c r="X4097">
        <v>2</v>
      </c>
      <c r="Y4097">
        <v>2</v>
      </c>
      <c r="Z4097" t="b">
        <v>0</v>
      </c>
    </row>
    <row r="4098" spans="1:26" hidden="1" x14ac:dyDescent="0.25">
      <c r="A4098" t="s">
        <v>18177</v>
      </c>
      <c r="B4098" t="s">
        <v>203</v>
      </c>
      <c r="C4098" t="s">
        <v>51</v>
      </c>
      <c r="D4098" t="s">
        <v>228</v>
      </c>
      <c r="E4098" t="s">
        <v>34</v>
      </c>
      <c r="F4098" t="s">
        <v>229</v>
      </c>
      <c r="G4098" t="s">
        <v>230</v>
      </c>
      <c r="H4098" t="s">
        <v>870</v>
      </c>
      <c r="I4098" t="b">
        <v>1</v>
      </c>
      <c r="J4098">
        <v>2.98</v>
      </c>
      <c r="K4098">
        <v>77.64</v>
      </c>
      <c r="L4098" t="s">
        <v>18178</v>
      </c>
      <c r="M4098" s="2">
        <f t="shared" ref="M4098:M4161" si="192">_xlfn.LET(
    _xlpm.iso, L4098,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45958.53125</v>
      </c>
      <c r="N4098" t="s">
        <v>18179</v>
      </c>
      <c r="O4098" s="2">
        <f t="shared" si="190"/>
        <v>45960.654907407406</v>
      </c>
      <c r="P4098" t="s">
        <v>18180</v>
      </c>
      <c r="Q4098" s="2">
        <f t="shared" si="191"/>
        <v>45960.318749999999</v>
      </c>
      <c r="R4098" t="s">
        <v>18180</v>
      </c>
      <c r="S4098" t="s">
        <v>30</v>
      </c>
      <c r="T40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098" s="5">
        <f>IF(tb_ship[[#This Row],[current_status]]&lt;&gt;"DELIVERED", "",
  ABS(tb_ship[[#This Row],[Formated_actual_delivery_timestamp]] - tb_ship[[#This Row],[Formatted_estimated_delivery_timestamp]])
)</f>
        <v>0.33615740740788169</v>
      </c>
      <c r="X4098">
        <v>3</v>
      </c>
      <c r="Y4098">
        <v>2</v>
      </c>
      <c r="Z4098" t="b">
        <v>0</v>
      </c>
    </row>
    <row r="4099" spans="1:26" hidden="1" x14ac:dyDescent="0.25">
      <c r="A4099" t="s">
        <v>18181</v>
      </c>
      <c r="B4099" t="s">
        <v>91</v>
      </c>
      <c r="C4099" t="s">
        <v>6356</v>
      </c>
      <c r="D4099" t="s">
        <v>24</v>
      </c>
      <c r="E4099" t="s">
        <v>24</v>
      </c>
      <c r="F4099" t="s">
        <v>1259</v>
      </c>
      <c r="G4099" t="s">
        <v>93</v>
      </c>
      <c r="H4099" t="s">
        <v>26</v>
      </c>
      <c r="I4099" t="b">
        <v>0</v>
      </c>
      <c r="J4099">
        <v>24.98</v>
      </c>
      <c r="K4099">
        <v>1147.1500000000001</v>
      </c>
      <c r="L4099" t="s">
        <v>18182</v>
      </c>
      <c r="M4099" s="2">
        <f t="shared" si="192"/>
        <v>46017.767361111117</v>
      </c>
      <c r="N4099" t="s">
        <v>18183</v>
      </c>
      <c r="O4099" s="2">
        <f t="shared" ref="O4099:O4162" si="193">_xlfn.LET(
    _xlpm.iso, N4099,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46018.738564814819</v>
      </c>
      <c r="P4099" t="s">
        <v>18184</v>
      </c>
      <c r="Q4099" s="2">
        <f t="shared" ref="Q4099:Q4162" si="194">IF(P4099="", "", _xlfn.LET(
    _xlpm.iso, P4099,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46018.841400462967</v>
      </c>
      <c r="R4099" t="s">
        <v>18184</v>
      </c>
      <c r="S4099" t="s">
        <v>30</v>
      </c>
      <c r="T40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099" s="5">
        <f>IF(tb_ship[[#This Row],[current_status]]&lt;&gt;"DELIVERED", "",
  ABS(tb_ship[[#This Row],[Formated_actual_delivery_timestamp]] - tb_ship[[#This Row],[Formatted_estimated_delivery_timestamp]])
)</f>
        <v>0.1028356481474475</v>
      </c>
      <c r="X4099">
        <v>2</v>
      </c>
      <c r="Y4099">
        <v>2</v>
      </c>
      <c r="Z4099" t="b">
        <v>0</v>
      </c>
    </row>
    <row r="4100" spans="1:26" hidden="1" x14ac:dyDescent="0.25">
      <c r="A4100" t="s">
        <v>18185</v>
      </c>
      <c r="B4100" t="s">
        <v>99</v>
      </c>
      <c r="C4100" t="s">
        <v>43</v>
      </c>
      <c r="D4100" t="s">
        <v>24</v>
      </c>
      <c r="E4100" t="s">
        <v>52</v>
      </c>
      <c r="F4100" t="s">
        <v>249</v>
      </c>
      <c r="G4100" t="s">
        <v>53</v>
      </c>
      <c r="H4100" t="s">
        <v>216</v>
      </c>
      <c r="I4100" t="b">
        <v>1</v>
      </c>
      <c r="J4100">
        <v>16.010000000000002</v>
      </c>
      <c r="K4100">
        <v>1087.51</v>
      </c>
      <c r="L4100" t="s">
        <v>18186</v>
      </c>
      <c r="M4100" s="2">
        <f t="shared" si="192"/>
        <v>45931.581250000003</v>
      </c>
      <c r="N4100" t="s">
        <v>18187</v>
      </c>
      <c r="O4100" s="2">
        <f t="shared" si="193"/>
        <v>45940.188506944447</v>
      </c>
      <c r="P4100" t="s">
        <v>18188</v>
      </c>
      <c r="Q4100" s="2">
        <f t="shared" si="194"/>
        <v>45940.706157407411</v>
      </c>
      <c r="R4100" t="s">
        <v>18188</v>
      </c>
      <c r="S4100" t="s">
        <v>30</v>
      </c>
      <c r="T41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00" s="5">
        <f>IF(tb_ship[[#This Row],[current_status]]&lt;&gt;"DELIVERED", "",
  ABS(tb_ship[[#This Row],[Formated_actual_delivery_timestamp]] - tb_ship[[#This Row],[Formatted_estimated_delivery_timestamp]])
)</f>
        <v>0.51765046296350192</v>
      </c>
      <c r="X4100">
        <v>2</v>
      </c>
      <c r="Y4100">
        <v>2</v>
      </c>
      <c r="Z4100" t="b">
        <v>0</v>
      </c>
    </row>
    <row r="4101" spans="1:26" hidden="1" x14ac:dyDescent="0.25">
      <c r="A4101" t="s">
        <v>18189</v>
      </c>
      <c r="B4101" t="s">
        <v>203</v>
      </c>
      <c r="C4101" t="s">
        <v>51</v>
      </c>
      <c r="D4101" t="s">
        <v>52</v>
      </c>
      <c r="E4101" t="s">
        <v>24</v>
      </c>
      <c r="F4101" t="s">
        <v>85</v>
      </c>
      <c r="G4101" t="s">
        <v>249</v>
      </c>
      <c r="H4101" t="s">
        <v>694</v>
      </c>
      <c r="I4101" t="b">
        <v>1</v>
      </c>
      <c r="J4101">
        <v>10.92</v>
      </c>
      <c r="K4101">
        <v>332.27</v>
      </c>
      <c r="L4101" t="s">
        <v>18190</v>
      </c>
      <c r="M4101" s="2">
        <f t="shared" si="192"/>
        <v>45984.543750000004</v>
      </c>
      <c r="N4101" t="s">
        <v>18191</v>
      </c>
      <c r="O4101" s="2">
        <f t="shared" si="193"/>
        <v>45988.474120370374</v>
      </c>
      <c r="P4101" t="s">
        <v>18192</v>
      </c>
      <c r="Q4101" s="2">
        <f t="shared" si="194"/>
        <v>45988.178472222222</v>
      </c>
      <c r="R4101" t="s">
        <v>18193</v>
      </c>
      <c r="S4101" t="s">
        <v>30</v>
      </c>
      <c r="T41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01" s="5">
        <f>IF(tb_ship[[#This Row],[current_status]]&lt;&gt;"DELIVERED", "",
  ABS(tb_ship[[#This Row],[Formated_actual_delivery_timestamp]] - tb_ship[[#This Row],[Formatted_estimated_delivery_timestamp]])
)</f>
        <v>0.29564814815239515</v>
      </c>
      <c r="X4101">
        <v>3</v>
      </c>
      <c r="Y4101">
        <v>5</v>
      </c>
      <c r="Z4101" t="b">
        <v>0</v>
      </c>
    </row>
    <row r="4102" spans="1:26" hidden="1" x14ac:dyDescent="0.25">
      <c r="A4102" t="s">
        <v>18194</v>
      </c>
      <c r="B4102" t="s">
        <v>32</v>
      </c>
      <c r="C4102" t="s">
        <v>33</v>
      </c>
      <c r="D4102" t="s">
        <v>301</v>
      </c>
      <c r="E4102" t="s">
        <v>24</v>
      </c>
      <c r="F4102" t="s">
        <v>302</v>
      </c>
      <c r="G4102" t="s">
        <v>25</v>
      </c>
      <c r="H4102" t="s">
        <v>1566</v>
      </c>
      <c r="I4102" t="b">
        <v>0</v>
      </c>
      <c r="J4102">
        <v>6.27</v>
      </c>
      <c r="K4102">
        <v>457.59</v>
      </c>
      <c r="L4102" t="s">
        <v>18195</v>
      </c>
      <c r="M4102" s="2">
        <f t="shared" si="192"/>
        <v>46078.741666666669</v>
      </c>
      <c r="N4102" t="s">
        <v>18196</v>
      </c>
      <c r="O4102" s="2">
        <f t="shared" si="193"/>
        <v>46090.162731481483</v>
      </c>
      <c r="Q4102" s="2" t="str">
        <f t="shared" si="194"/>
        <v/>
      </c>
      <c r="R4102" t="s">
        <v>18197</v>
      </c>
      <c r="S4102" t="s">
        <v>114</v>
      </c>
      <c r="T41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02" s="5" t="str">
        <f>IF(tb_ship[[#This Row],[current_status]]&lt;&gt;"DELIVERED", "",
  ABS(tb_ship[[#This Row],[Formated_actual_delivery_timestamp]] - tb_ship[[#This Row],[Formatted_estimated_delivery_timestamp]])
)</f>
        <v/>
      </c>
      <c r="X4102">
        <v>1</v>
      </c>
      <c r="Y4102">
        <v>2</v>
      </c>
      <c r="Z4102" t="b">
        <v>0</v>
      </c>
    </row>
    <row r="4103" spans="1:26" hidden="1" x14ac:dyDescent="0.25">
      <c r="A4103" t="s">
        <v>18198</v>
      </c>
      <c r="B4103" t="s">
        <v>168</v>
      </c>
      <c r="C4103" t="s">
        <v>23</v>
      </c>
      <c r="D4103" t="s">
        <v>44</v>
      </c>
      <c r="E4103" t="s">
        <v>116</v>
      </c>
      <c r="F4103" t="s">
        <v>369</v>
      </c>
      <c r="G4103" t="s">
        <v>136</v>
      </c>
      <c r="H4103" t="s">
        <v>119</v>
      </c>
      <c r="I4103" t="b">
        <v>1</v>
      </c>
      <c r="J4103">
        <v>11.13</v>
      </c>
      <c r="K4103">
        <v>472.75</v>
      </c>
      <c r="L4103" t="s">
        <v>18199</v>
      </c>
      <c r="M4103" s="2">
        <f t="shared" si="192"/>
        <v>45819.241666666661</v>
      </c>
      <c r="N4103" t="s">
        <v>18200</v>
      </c>
      <c r="O4103" s="2">
        <f t="shared" si="193"/>
        <v>45823.998900462961</v>
      </c>
      <c r="P4103" t="s">
        <v>18201</v>
      </c>
      <c r="Q4103" s="2">
        <f t="shared" si="194"/>
        <v>45824.613703703704</v>
      </c>
      <c r="R4103" t="s">
        <v>18201</v>
      </c>
      <c r="S4103" t="s">
        <v>30</v>
      </c>
      <c r="T41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03" s="5">
        <f>IF(tb_ship[[#This Row],[current_status]]&lt;&gt;"DELIVERED", "",
  ABS(tb_ship[[#This Row],[Formated_actual_delivery_timestamp]] - tb_ship[[#This Row],[Formatted_estimated_delivery_timestamp]])
)</f>
        <v>0.61480324074364034</v>
      </c>
      <c r="X4103">
        <v>2</v>
      </c>
      <c r="Y4103">
        <v>4</v>
      </c>
      <c r="Z4103" t="b">
        <v>0</v>
      </c>
    </row>
    <row r="4104" spans="1:26" hidden="1" x14ac:dyDescent="0.25">
      <c r="A4104" t="s">
        <v>18202</v>
      </c>
      <c r="B4104" t="s">
        <v>67</v>
      </c>
      <c r="C4104" t="s">
        <v>33</v>
      </c>
      <c r="D4104" t="s">
        <v>24</v>
      </c>
      <c r="E4104" t="s">
        <v>34</v>
      </c>
      <c r="F4104" t="s">
        <v>196</v>
      </c>
      <c r="G4104" t="s">
        <v>75</v>
      </c>
      <c r="H4104" t="s">
        <v>37</v>
      </c>
      <c r="I4104" t="b">
        <v>1</v>
      </c>
      <c r="J4104">
        <v>24.46</v>
      </c>
      <c r="K4104">
        <v>1007.66</v>
      </c>
      <c r="L4104" t="s">
        <v>18203</v>
      </c>
      <c r="M4104" s="2">
        <f t="shared" si="192"/>
        <v>46073.659722222219</v>
      </c>
      <c r="N4104" t="s">
        <v>18204</v>
      </c>
      <c r="O4104" s="2">
        <f t="shared" si="193"/>
        <v>46082.402719907412</v>
      </c>
      <c r="P4104" t="s">
        <v>18205</v>
      </c>
      <c r="Q4104" s="2">
        <f t="shared" si="194"/>
        <v>46081.579826388886</v>
      </c>
      <c r="R4104" t="s">
        <v>18206</v>
      </c>
      <c r="S4104" t="s">
        <v>30</v>
      </c>
      <c r="T41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04" s="5">
        <f>IF(tb_ship[[#This Row],[current_status]]&lt;&gt;"DELIVERED", "",
  ABS(tb_ship[[#This Row],[Formated_actual_delivery_timestamp]] - tb_ship[[#This Row],[Formatted_estimated_delivery_timestamp]])
)</f>
        <v>0.82289351852523396</v>
      </c>
      <c r="X4104">
        <v>4</v>
      </c>
      <c r="Y4104">
        <v>2</v>
      </c>
      <c r="Z4104" t="b">
        <v>0</v>
      </c>
    </row>
    <row r="4105" spans="1:26" hidden="1" x14ac:dyDescent="0.25">
      <c r="A4105" t="s">
        <v>18207</v>
      </c>
      <c r="B4105" t="s">
        <v>203</v>
      </c>
      <c r="D4105" t="s">
        <v>34</v>
      </c>
      <c r="E4105" t="s">
        <v>52</v>
      </c>
      <c r="F4105" t="s">
        <v>75</v>
      </c>
      <c r="G4105" t="s">
        <v>329</v>
      </c>
      <c r="I4105" t="b">
        <v>0</v>
      </c>
      <c r="J4105">
        <v>2.73</v>
      </c>
      <c r="K4105">
        <v>240.32</v>
      </c>
      <c r="L4105" t="s">
        <v>18208</v>
      </c>
      <c r="M4105" s="2">
        <f t="shared" si="192"/>
        <v>45890.459027777775</v>
      </c>
      <c r="N4105" t="s">
        <v>18209</v>
      </c>
      <c r="O4105" s="2">
        <f t="shared" si="193"/>
        <v>45895.403402777774</v>
      </c>
      <c r="Q4105" s="2" t="str">
        <f t="shared" si="194"/>
        <v/>
      </c>
      <c r="R4105" t="s">
        <v>18210</v>
      </c>
      <c r="S4105" t="s">
        <v>673</v>
      </c>
      <c r="T41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05" s="5" t="str">
        <f>IF(tb_ship[[#This Row],[current_status]]&lt;&gt;"DELIVERED", "",
  ABS(tb_ship[[#This Row],[Formated_actual_delivery_timestamp]] - tb_ship[[#This Row],[Formatted_estimated_delivery_timestamp]])
)</f>
        <v/>
      </c>
      <c r="V4105" t="s">
        <v>194</v>
      </c>
      <c r="W4105" t="s">
        <v>220</v>
      </c>
      <c r="X4105">
        <v>5</v>
      </c>
      <c r="Y4105">
        <v>2</v>
      </c>
      <c r="Z4105" t="b">
        <v>1</v>
      </c>
    </row>
    <row r="4106" spans="1:26" hidden="1" x14ac:dyDescent="0.25">
      <c r="A4106" t="s">
        <v>18211</v>
      </c>
      <c r="B4106" t="s">
        <v>279</v>
      </c>
      <c r="C4106" t="s">
        <v>33</v>
      </c>
      <c r="D4106" t="s">
        <v>24</v>
      </c>
      <c r="E4106" t="s">
        <v>44</v>
      </c>
      <c r="F4106" t="s">
        <v>151</v>
      </c>
      <c r="G4106" t="s">
        <v>135</v>
      </c>
      <c r="H4106" t="s">
        <v>2241</v>
      </c>
      <c r="I4106" t="b">
        <v>1</v>
      </c>
      <c r="J4106">
        <v>17.57</v>
      </c>
      <c r="K4106">
        <v>164.33</v>
      </c>
      <c r="L4106" t="s">
        <v>18212</v>
      </c>
      <c r="M4106" s="2">
        <f t="shared" si="192"/>
        <v>45986.824305555558</v>
      </c>
      <c r="N4106" t="s">
        <v>18213</v>
      </c>
      <c r="O4106" s="2">
        <f t="shared" si="193"/>
        <v>45992.70925925926</v>
      </c>
      <c r="P4106" t="s">
        <v>18214</v>
      </c>
      <c r="Q4106" s="2">
        <f t="shared" si="194"/>
        <v>45993.469988425932</v>
      </c>
      <c r="R4106" t="s">
        <v>18214</v>
      </c>
      <c r="S4106" t="s">
        <v>30</v>
      </c>
      <c r="T41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06" s="5">
        <f>IF(tb_ship[[#This Row],[current_status]]&lt;&gt;"DELIVERED", "",
  ABS(tb_ship[[#This Row],[Formated_actual_delivery_timestamp]] - tb_ship[[#This Row],[Formatted_estimated_delivery_timestamp]])
)</f>
        <v>0.76072916667180834</v>
      </c>
      <c r="X4106">
        <v>3</v>
      </c>
      <c r="Y4106">
        <v>5</v>
      </c>
      <c r="Z4106" t="b">
        <v>0</v>
      </c>
    </row>
    <row r="4107" spans="1:26" hidden="1" x14ac:dyDescent="0.25">
      <c r="A4107" t="s">
        <v>18215</v>
      </c>
      <c r="B4107" t="s">
        <v>512</v>
      </c>
      <c r="C4107" t="s">
        <v>51</v>
      </c>
      <c r="D4107" t="s">
        <v>24</v>
      </c>
      <c r="E4107" t="s">
        <v>24</v>
      </c>
      <c r="F4107" t="s">
        <v>68</v>
      </c>
      <c r="G4107" t="s">
        <v>151</v>
      </c>
      <c r="H4107" t="s">
        <v>152</v>
      </c>
      <c r="I4107" t="b">
        <v>0</v>
      </c>
      <c r="J4107">
        <v>37.65</v>
      </c>
      <c r="K4107">
        <v>1406.95</v>
      </c>
      <c r="L4107" t="s">
        <v>18216</v>
      </c>
      <c r="M4107" s="2">
        <f t="shared" si="192"/>
        <v>45926.607638888891</v>
      </c>
      <c r="N4107" t="s">
        <v>18217</v>
      </c>
      <c r="O4107" s="2">
        <f t="shared" si="193"/>
        <v>45929.012129629635</v>
      </c>
      <c r="Q4107" s="2" t="str">
        <f t="shared" si="194"/>
        <v/>
      </c>
      <c r="R4107" t="s">
        <v>18218</v>
      </c>
      <c r="S4107" t="s">
        <v>140</v>
      </c>
      <c r="T41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07" s="5" t="str">
        <f>IF(tb_ship[[#This Row],[current_status]]&lt;&gt;"DELIVERED", "",
  ABS(tb_ship[[#This Row],[Formated_actual_delivery_timestamp]] - tb_ship[[#This Row],[Formatted_estimated_delivery_timestamp]])
)</f>
        <v/>
      </c>
      <c r="V4107" t="s">
        <v>1323</v>
      </c>
      <c r="W4107" t="s">
        <v>3515</v>
      </c>
      <c r="X4107">
        <v>4</v>
      </c>
      <c r="Y4107">
        <v>2</v>
      </c>
      <c r="Z4107" t="b">
        <v>1</v>
      </c>
    </row>
    <row r="4108" spans="1:26" hidden="1" x14ac:dyDescent="0.25">
      <c r="A4108" t="s">
        <v>18219</v>
      </c>
      <c r="B4108" t="s">
        <v>99</v>
      </c>
      <c r="C4108" t="s">
        <v>23</v>
      </c>
      <c r="D4108" t="s">
        <v>24</v>
      </c>
      <c r="E4108" t="s">
        <v>24</v>
      </c>
      <c r="F4108" t="s">
        <v>68</v>
      </c>
      <c r="G4108" t="s">
        <v>151</v>
      </c>
      <c r="H4108" t="s">
        <v>152</v>
      </c>
      <c r="I4108" t="b">
        <v>0</v>
      </c>
      <c r="J4108">
        <v>8.39</v>
      </c>
      <c r="K4108">
        <v>1054.55</v>
      </c>
      <c r="L4108" t="s">
        <v>18220</v>
      </c>
      <c r="M4108" s="2">
        <f t="shared" si="192"/>
        <v>45887.62777777778</v>
      </c>
      <c r="N4108" t="s">
        <v>18221</v>
      </c>
      <c r="O4108" s="2">
        <f t="shared" si="193"/>
        <v>45889.646898148152</v>
      </c>
      <c r="P4108" t="s">
        <v>18222</v>
      </c>
      <c r="Q4108" s="2">
        <f t="shared" si="194"/>
        <v>45889.522696759261</v>
      </c>
      <c r="R4108" t="s">
        <v>18223</v>
      </c>
      <c r="S4108" t="s">
        <v>30</v>
      </c>
      <c r="T41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08" s="5">
        <f>IF(tb_ship[[#This Row],[current_status]]&lt;&gt;"DELIVERED", "",
  ABS(tb_ship[[#This Row],[Formated_actual_delivery_timestamp]] - tb_ship[[#This Row],[Formatted_estimated_delivery_timestamp]])
)</f>
        <v>0.12420138889137888</v>
      </c>
      <c r="X4108">
        <v>4</v>
      </c>
      <c r="Y4108">
        <v>2</v>
      </c>
      <c r="Z4108" t="b">
        <v>0</v>
      </c>
    </row>
    <row r="4109" spans="1:26" hidden="1" x14ac:dyDescent="0.25">
      <c r="A4109" t="s">
        <v>18224</v>
      </c>
      <c r="B4109" t="s">
        <v>168</v>
      </c>
      <c r="C4109" t="s">
        <v>33</v>
      </c>
      <c r="D4109" t="s">
        <v>24</v>
      </c>
      <c r="E4109" t="s">
        <v>44</v>
      </c>
      <c r="F4109" t="s">
        <v>883</v>
      </c>
      <c r="G4109" t="s">
        <v>180</v>
      </c>
      <c r="I4109" t="b">
        <v>0</v>
      </c>
      <c r="J4109">
        <v>103.13</v>
      </c>
      <c r="K4109">
        <v>4823</v>
      </c>
      <c r="L4109" t="s">
        <v>18225</v>
      </c>
      <c r="M4109" s="2">
        <f t="shared" si="192"/>
        <v>45840.837500000001</v>
      </c>
      <c r="N4109" t="s">
        <v>18226</v>
      </c>
      <c r="O4109" s="2">
        <f t="shared" si="193"/>
        <v>45848.653784722221</v>
      </c>
      <c r="P4109" t="s">
        <v>18227</v>
      </c>
      <c r="Q4109" s="2">
        <f t="shared" si="194"/>
        <v>45849.126828703709</v>
      </c>
      <c r="R4109" t="s">
        <v>18227</v>
      </c>
      <c r="S4109" t="s">
        <v>30</v>
      </c>
      <c r="T41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09" s="5">
        <f>IF(tb_ship[[#This Row],[current_status]]&lt;&gt;"DELIVERED", "",
  ABS(tb_ship[[#This Row],[Formated_actual_delivery_timestamp]] - tb_ship[[#This Row],[Formatted_estimated_delivery_timestamp]])
)</f>
        <v>0.47304398148844484</v>
      </c>
      <c r="X4109">
        <v>3</v>
      </c>
      <c r="Y4109">
        <v>2</v>
      </c>
      <c r="Z4109" t="b">
        <v>0</v>
      </c>
    </row>
    <row r="4110" spans="1:26" hidden="1" x14ac:dyDescent="0.25">
      <c r="A4110" t="s">
        <v>18228</v>
      </c>
      <c r="B4110" t="s">
        <v>150</v>
      </c>
      <c r="C4110" t="s">
        <v>23</v>
      </c>
      <c r="D4110" t="s">
        <v>816</v>
      </c>
      <c r="E4110" t="s">
        <v>52</v>
      </c>
      <c r="F4110" t="s">
        <v>369</v>
      </c>
      <c r="G4110" t="s">
        <v>92</v>
      </c>
      <c r="H4110" t="s">
        <v>18229</v>
      </c>
      <c r="I4110" t="b">
        <v>1</v>
      </c>
      <c r="J4110">
        <v>155.6</v>
      </c>
      <c r="K4110">
        <v>11598.04</v>
      </c>
      <c r="L4110" t="s">
        <v>18230</v>
      </c>
      <c r="M4110" s="2">
        <f t="shared" si="192"/>
        <v>45921.588194444441</v>
      </c>
      <c r="N4110" t="s">
        <v>18231</v>
      </c>
      <c r="O4110" s="2">
        <f t="shared" si="193"/>
        <v>45925.533935185187</v>
      </c>
      <c r="P4110" t="s">
        <v>18232</v>
      </c>
      <c r="Q4110" s="2">
        <f t="shared" si="194"/>
        <v>45925.51934027778</v>
      </c>
      <c r="R4110" t="s">
        <v>18233</v>
      </c>
      <c r="S4110" t="s">
        <v>30</v>
      </c>
      <c r="T41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0" s="5">
        <f>IF(tb_ship[[#This Row],[current_status]]&lt;&gt;"DELIVERED", "",
  ABS(tb_ship[[#This Row],[Formated_actual_delivery_timestamp]] - tb_ship[[#This Row],[Formatted_estimated_delivery_timestamp]])
)</f>
        <v>1.4594907406717539E-2</v>
      </c>
      <c r="X4110">
        <v>3</v>
      </c>
      <c r="Y4110">
        <v>4</v>
      </c>
      <c r="Z4110" t="b">
        <v>0</v>
      </c>
    </row>
    <row r="4111" spans="1:26" hidden="1" x14ac:dyDescent="0.25">
      <c r="A4111" t="s">
        <v>18234</v>
      </c>
      <c r="B4111" t="s">
        <v>67</v>
      </c>
      <c r="C4111" t="s">
        <v>33</v>
      </c>
      <c r="D4111" t="s">
        <v>59</v>
      </c>
      <c r="E4111" t="s">
        <v>52</v>
      </c>
      <c r="F4111" t="s">
        <v>160</v>
      </c>
      <c r="G4111" t="s">
        <v>612</v>
      </c>
      <c r="H4111" t="s">
        <v>613</v>
      </c>
      <c r="I4111" t="b">
        <v>0</v>
      </c>
      <c r="J4111">
        <v>10.08</v>
      </c>
      <c r="K4111">
        <v>481.83</v>
      </c>
      <c r="L4111" t="s">
        <v>18235</v>
      </c>
      <c r="M4111" s="2">
        <f t="shared" si="192"/>
        <v>45981.688888888886</v>
      </c>
      <c r="N4111" t="s">
        <v>18236</v>
      </c>
      <c r="O4111" s="2">
        <f t="shared" si="193"/>
        <v>45987.564988425926</v>
      </c>
      <c r="P4111" t="s">
        <v>18237</v>
      </c>
      <c r="Q4111" s="2">
        <f t="shared" si="194"/>
        <v>45987.310740740744</v>
      </c>
      <c r="R4111" t="s">
        <v>18237</v>
      </c>
      <c r="S4111" t="s">
        <v>30</v>
      </c>
      <c r="T41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1" s="5">
        <f>IF(tb_ship[[#This Row],[current_status]]&lt;&gt;"DELIVERED", "",
  ABS(tb_ship[[#This Row],[Formated_actual_delivery_timestamp]] - tb_ship[[#This Row],[Formatted_estimated_delivery_timestamp]])
)</f>
        <v>0.25424768518132623</v>
      </c>
      <c r="X4111">
        <v>2</v>
      </c>
      <c r="Y4111">
        <v>5</v>
      </c>
      <c r="Z4111" t="b">
        <v>0</v>
      </c>
    </row>
    <row r="4112" spans="1:26" hidden="1" x14ac:dyDescent="0.25">
      <c r="A4112" t="s">
        <v>18238</v>
      </c>
      <c r="B4112" t="s">
        <v>99</v>
      </c>
      <c r="C4112" t="s">
        <v>51</v>
      </c>
      <c r="D4112" t="s">
        <v>44</v>
      </c>
      <c r="E4112" t="s">
        <v>24</v>
      </c>
      <c r="F4112" t="s">
        <v>109</v>
      </c>
      <c r="G4112" t="s">
        <v>407</v>
      </c>
      <c r="H4112" t="s">
        <v>110</v>
      </c>
      <c r="I4112" t="b">
        <v>1</v>
      </c>
      <c r="J4112">
        <v>7.44</v>
      </c>
      <c r="K4112">
        <v>291.35000000000002</v>
      </c>
      <c r="L4112" t="s">
        <v>18239</v>
      </c>
      <c r="M4112" s="2">
        <f t="shared" si="192"/>
        <v>46003.090277777774</v>
      </c>
      <c r="N4112" t="s">
        <v>18240</v>
      </c>
      <c r="O4112" s="2">
        <f t="shared" si="193"/>
        <v>46005.756331018514</v>
      </c>
      <c r="P4112" t="s">
        <v>18241</v>
      </c>
      <c r="Q4112" s="2">
        <f t="shared" si="194"/>
        <v>46005.698495370365</v>
      </c>
      <c r="R4112" t="s">
        <v>18241</v>
      </c>
      <c r="S4112" t="s">
        <v>30</v>
      </c>
      <c r="T41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2" s="5">
        <f>IF(tb_ship[[#This Row],[current_status]]&lt;&gt;"DELIVERED", "",
  ABS(tb_ship[[#This Row],[Formated_actual_delivery_timestamp]] - tb_ship[[#This Row],[Formatted_estimated_delivery_timestamp]])
)</f>
        <v>5.783564814919373E-2</v>
      </c>
      <c r="X4112">
        <v>4</v>
      </c>
      <c r="Y4112">
        <v>2</v>
      </c>
      <c r="Z4112" t="b">
        <v>0</v>
      </c>
    </row>
    <row r="4113" spans="1:26" hidden="1" x14ac:dyDescent="0.25">
      <c r="A4113" t="s">
        <v>18242</v>
      </c>
      <c r="B4113" t="s">
        <v>67</v>
      </c>
      <c r="C4113" t="s">
        <v>23</v>
      </c>
      <c r="D4113" t="s">
        <v>59</v>
      </c>
      <c r="E4113" t="s">
        <v>52</v>
      </c>
      <c r="F4113" t="s">
        <v>242</v>
      </c>
      <c r="G4113" t="s">
        <v>92</v>
      </c>
      <c r="I4113" t="b">
        <v>0</v>
      </c>
      <c r="J4113">
        <v>18.11</v>
      </c>
      <c r="K4113">
        <v>1271.21</v>
      </c>
      <c r="L4113" t="s">
        <v>18243</v>
      </c>
      <c r="M4113" s="2">
        <f t="shared" si="192"/>
        <v>45916.349305555559</v>
      </c>
      <c r="N4113" t="s">
        <v>18244</v>
      </c>
      <c r="O4113" s="2">
        <f t="shared" si="193"/>
        <v>45919.184942129636</v>
      </c>
      <c r="P4113" t="s">
        <v>18245</v>
      </c>
      <c r="Q4113" s="2">
        <f t="shared" si="194"/>
        <v>45919.293217592596</v>
      </c>
      <c r="R4113" t="s">
        <v>18245</v>
      </c>
      <c r="S4113" t="s">
        <v>30</v>
      </c>
      <c r="T41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13" s="5">
        <f>IF(tb_ship[[#This Row],[current_status]]&lt;&gt;"DELIVERED", "",
  ABS(tb_ship[[#This Row],[Formated_actual_delivery_timestamp]] - tb_ship[[#This Row],[Formatted_estimated_delivery_timestamp]])
)</f>
        <v>0.10827546296059154</v>
      </c>
      <c r="X4113">
        <v>1</v>
      </c>
      <c r="Y4113">
        <v>4</v>
      </c>
      <c r="Z4113" t="b">
        <v>0</v>
      </c>
    </row>
    <row r="4114" spans="1:26" hidden="1" x14ac:dyDescent="0.25">
      <c r="A4114" t="s">
        <v>18246</v>
      </c>
      <c r="B4114" t="s">
        <v>279</v>
      </c>
      <c r="C4114" t="s">
        <v>43</v>
      </c>
      <c r="D4114" t="s">
        <v>52</v>
      </c>
      <c r="E4114" t="s">
        <v>24</v>
      </c>
      <c r="F4114" t="s">
        <v>92</v>
      </c>
      <c r="G4114" t="s">
        <v>273</v>
      </c>
      <c r="H4114" t="s">
        <v>562</v>
      </c>
      <c r="I4114" t="b">
        <v>1</v>
      </c>
      <c r="J4114">
        <v>44.64</v>
      </c>
      <c r="K4114">
        <v>1612.93</v>
      </c>
      <c r="L4114" t="s">
        <v>18247</v>
      </c>
      <c r="M4114" s="2">
        <f t="shared" si="192"/>
        <v>46025.292361111111</v>
      </c>
      <c r="N4114" t="s">
        <v>18248</v>
      </c>
      <c r="O4114" s="2">
        <f t="shared" si="193"/>
        <v>46033.385983796295</v>
      </c>
      <c r="P4114" t="s">
        <v>18249</v>
      </c>
      <c r="Q4114" s="2">
        <f t="shared" si="194"/>
        <v>46033.226145833331</v>
      </c>
      <c r="R4114" t="s">
        <v>18250</v>
      </c>
      <c r="S4114" t="s">
        <v>30</v>
      </c>
      <c r="T41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4" s="5">
        <f>IF(tb_ship[[#This Row],[current_status]]&lt;&gt;"DELIVERED", "",
  ABS(tb_ship[[#This Row],[Formated_actual_delivery_timestamp]] - tb_ship[[#This Row],[Formatted_estimated_delivery_timestamp]])
)</f>
        <v>0.15983796296495711</v>
      </c>
      <c r="X4114">
        <v>3</v>
      </c>
      <c r="Y4114">
        <v>2</v>
      </c>
      <c r="Z4114" t="b">
        <v>0</v>
      </c>
    </row>
    <row r="4115" spans="1:26" hidden="1" x14ac:dyDescent="0.25">
      <c r="A4115" t="s">
        <v>18251</v>
      </c>
      <c r="B4115" t="s">
        <v>67</v>
      </c>
      <c r="C4115" t="s">
        <v>51</v>
      </c>
      <c r="D4115" t="s">
        <v>52</v>
      </c>
      <c r="E4115" t="s">
        <v>24</v>
      </c>
      <c r="F4115" t="s">
        <v>4645</v>
      </c>
      <c r="G4115" t="s">
        <v>189</v>
      </c>
      <c r="H4115" t="s">
        <v>1024</v>
      </c>
      <c r="I4115" t="b">
        <v>1</v>
      </c>
      <c r="J4115">
        <v>3.2</v>
      </c>
      <c r="K4115">
        <v>74.790000000000006</v>
      </c>
      <c r="L4115" t="s">
        <v>18252</v>
      </c>
      <c r="M4115" s="2">
        <f t="shared" si="192"/>
        <v>45863.47152777778</v>
      </c>
      <c r="N4115" t="s">
        <v>18253</v>
      </c>
      <c r="O4115" s="2">
        <f t="shared" si="193"/>
        <v>45869.897881944446</v>
      </c>
      <c r="P4115" t="s">
        <v>18254</v>
      </c>
      <c r="Q4115" s="2">
        <f t="shared" si="194"/>
        <v>45869.767511574071</v>
      </c>
      <c r="R4115" t="s">
        <v>18255</v>
      </c>
      <c r="S4115" t="s">
        <v>30</v>
      </c>
      <c r="T41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5" s="5">
        <f>IF(tb_ship[[#This Row],[current_status]]&lt;&gt;"DELIVERED", "",
  ABS(tb_ship[[#This Row],[Formated_actual_delivery_timestamp]] - tb_ship[[#This Row],[Formatted_estimated_delivery_timestamp]])
)</f>
        <v>0.130370370374294</v>
      </c>
      <c r="X4115">
        <v>3</v>
      </c>
      <c r="Y4115">
        <v>3</v>
      </c>
      <c r="Z4115" t="b">
        <v>0</v>
      </c>
    </row>
    <row r="4116" spans="1:26" hidden="1" x14ac:dyDescent="0.25">
      <c r="A4116" t="s">
        <v>18256</v>
      </c>
      <c r="B4116" t="s">
        <v>833</v>
      </c>
      <c r="C4116" t="s">
        <v>33</v>
      </c>
      <c r="D4116" t="s">
        <v>44</v>
      </c>
      <c r="E4116" t="s">
        <v>24</v>
      </c>
      <c r="F4116" t="s">
        <v>117</v>
      </c>
      <c r="G4116" t="s">
        <v>196</v>
      </c>
      <c r="H4116" t="s">
        <v>181</v>
      </c>
      <c r="I4116" t="b">
        <v>1</v>
      </c>
      <c r="J4116">
        <v>24.09</v>
      </c>
      <c r="K4116">
        <v>414.35</v>
      </c>
      <c r="L4116" t="s">
        <v>18257</v>
      </c>
      <c r="M4116" s="2">
        <f t="shared" si="192"/>
        <v>45954.077777777777</v>
      </c>
      <c r="N4116" t="s">
        <v>18258</v>
      </c>
      <c r="O4116" s="2">
        <f t="shared" si="193"/>
        <v>45964.55028935185</v>
      </c>
      <c r="P4116" t="s">
        <v>18259</v>
      </c>
      <c r="Q4116" s="2">
        <f t="shared" si="194"/>
        <v>45964.57640046296</v>
      </c>
      <c r="R4116" t="s">
        <v>18259</v>
      </c>
      <c r="S4116" t="s">
        <v>30</v>
      </c>
      <c r="T41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16" s="5">
        <f>IF(tb_ship[[#This Row],[current_status]]&lt;&gt;"DELIVERED", "",
  ABS(tb_ship[[#This Row],[Formated_actual_delivery_timestamp]] - tb_ship[[#This Row],[Formatted_estimated_delivery_timestamp]])
)</f>
        <v>2.6111111110367347E-2</v>
      </c>
      <c r="X4116">
        <v>2</v>
      </c>
      <c r="Y4116">
        <v>5</v>
      </c>
      <c r="Z4116" t="b">
        <v>0</v>
      </c>
    </row>
    <row r="4117" spans="1:26" hidden="1" x14ac:dyDescent="0.25">
      <c r="A4117" t="s">
        <v>18260</v>
      </c>
      <c r="B4117" t="s">
        <v>279</v>
      </c>
      <c r="C4117" t="s">
        <v>33</v>
      </c>
      <c r="D4117" t="s">
        <v>24</v>
      </c>
      <c r="E4117" t="s">
        <v>24</v>
      </c>
      <c r="F4117" t="s">
        <v>128</v>
      </c>
      <c r="G4117" t="s">
        <v>249</v>
      </c>
      <c r="H4117" t="s">
        <v>152</v>
      </c>
      <c r="I4117" t="b">
        <v>0</v>
      </c>
      <c r="J4117">
        <v>8.7899999999999991</v>
      </c>
      <c r="K4117">
        <v>307.43</v>
      </c>
      <c r="L4117" t="s">
        <v>18261</v>
      </c>
      <c r="M4117" s="2">
        <f t="shared" si="192"/>
        <v>45947.650694444448</v>
      </c>
      <c r="N4117" t="s">
        <v>18262</v>
      </c>
      <c r="O4117" s="2">
        <f t="shared" si="193"/>
        <v>45950.503657407411</v>
      </c>
      <c r="P4117" t="s">
        <v>18263</v>
      </c>
      <c r="Q4117" s="2">
        <f t="shared" si="194"/>
        <v>45950.700011574074</v>
      </c>
      <c r="R4117" t="s">
        <v>18263</v>
      </c>
      <c r="S4117" t="s">
        <v>30</v>
      </c>
      <c r="T41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17" s="5">
        <f>IF(tb_ship[[#This Row],[current_status]]&lt;&gt;"DELIVERED", "",
  ABS(tb_ship[[#This Row],[Formated_actual_delivery_timestamp]] - tb_ship[[#This Row],[Formatted_estimated_delivery_timestamp]])
)</f>
        <v>0.19635416666278616</v>
      </c>
      <c r="X4117">
        <v>1</v>
      </c>
      <c r="Y4117">
        <v>1</v>
      </c>
      <c r="Z4117" t="b">
        <v>0</v>
      </c>
    </row>
    <row r="4118" spans="1:26" hidden="1" x14ac:dyDescent="0.25">
      <c r="A4118" t="s">
        <v>18264</v>
      </c>
      <c r="B4118" t="s">
        <v>134</v>
      </c>
      <c r="C4118" t="s">
        <v>33</v>
      </c>
      <c r="D4118" t="s">
        <v>44</v>
      </c>
      <c r="E4118" t="s">
        <v>24</v>
      </c>
      <c r="F4118" t="s">
        <v>135</v>
      </c>
      <c r="G4118" t="s">
        <v>68</v>
      </c>
      <c r="H4118" t="s">
        <v>181</v>
      </c>
      <c r="I4118" t="b">
        <v>1</v>
      </c>
      <c r="J4118">
        <v>14.55</v>
      </c>
      <c r="K4118">
        <v>439.39</v>
      </c>
      <c r="L4118" t="s">
        <v>18265</v>
      </c>
      <c r="M4118" s="2">
        <f t="shared" si="192"/>
        <v>45934.042361111111</v>
      </c>
      <c r="N4118" t="s">
        <v>18266</v>
      </c>
      <c r="O4118" s="2">
        <f t="shared" si="193"/>
        <v>45941.512800925928</v>
      </c>
      <c r="Q4118" s="2" t="str">
        <f t="shared" si="194"/>
        <v/>
      </c>
      <c r="R4118" t="s">
        <v>18267</v>
      </c>
      <c r="S4118" t="s">
        <v>140</v>
      </c>
      <c r="T41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18" s="5" t="str">
        <f>IF(tb_ship[[#This Row],[current_status]]&lt;&gt;"DELIVERED", "",
  ABS(tb_ship[[#This Row],[Formated_actual_delivery_timestamp]] - tb_ship[[#This Row],[Formatted_estimated_delivery_timestamp]])
)</f>
        <v/>
      </c>
      <c r="V4118" t="s">
        <v>157</v>
      </c>
      <c r="X4118">
        <v>6</v>
      </c>
      <c r="Y4118">
        <v>3</v>
      </c>
      <c r="Z4118" t="b">
        <v>1</v>
      </c>
    </row>
    <row r="4119" spans="1:26" hidden="1" x14ac:dyDescent="0.25">
      <c r="A4119" t="s">
        <v>18268</v>
      </c>
      <c r="B4119" t="s">
        <v>67</v>
      </c>
      <c r="C4119" t="s">
        <v>33</v>
      </c>
      <c r="D4119" t="s">
        <v>24</v>
      </c>
      <c r="E4119" t="s">
        <v>24</v>
      </c>
      <c r="F4119" t="s">
        <v>151</v>
      </c>
      <c r="G4119" t="s">
        <v>407</v>
      </c>
      <c r="I4119" t="b">
        <v>0</v>
      </c>
      <c r="J4119">
        <v>3.88</v>
      </c>
      <c r="K4119">
        <v>381.14</v>
      </c>
      <c r="L4119" t="s">
        <v>18269</v>
      </c>
      <c r="M4119" s="2">
        <f t="shared" si="192"/>
        <v>45863.683333333334</v>
      </c>
      <c r="N4119" t="s">
        <v>18270</v>
      </c>
      <c r="O4119" s="2">
        <f t="shared" si="193"/>
        <v>45866.35193287037</v>
      </c>
      <c r="P4119" t="s">
        <v>18271</v>
      </c>
      <c r="Q4119" s="2">
        <f t="shared" si="194"/>
        <v>45866.234490740746</v>
      </c>
      <c r="R4119" t="s">
        <v>18271</v>
      </c>
      <c r="S4119" t="s">
        <v>30</v>
      </c>
      <c r="T41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19" s="5">
        <f>IF(tb_ship[[#This Row],[current_status]]&lt;&gt;"DELIVERED", "",
  ABS(tb_ship[[#This Row],[Formated_actual_delivery_timestamp]] - tb_ship[[#This Row],[Formatted_estimated_delivery_timestamp]])
)</f>
        <v>0.11744212962366873</v>
      </c>
      <c r="X4119">
        <v>3</v>
      </c>
      <c r="Y4119">
        <v>2</v>
      </c>
      <c r="Z4119" t="b">
        <v>0</v>
      </c>
    </row>
    <row r="4120" spans="1:26" hidden="1" x14ac:dyDescent="0.25">
      <c r="A4120" t="s">
        <v>18272</v>
      </c>
      <c r="B4120" t="s">
        <v>58</v>
      </c>
      <c r="C4120" t="s">
        <v>23</v>
      </c>
      <c r="D4120" t="s">
        <v>44</v>
      </c>
      <c r="E4120" t="s">
        <v>24</v>
      </c>
      <c r="F4120" t="s">
        <v>135</v>
      </c>
      <c r="G4120" t="s">
        <v>189</v>
      </c>
      <c r="I4120" t="b">
        <v>1</v>
      </c>
      <c r="J4120">
        <v>8.4600000000000009</v>
      </c>
      <c r="K4120">
        <v>32.64</v>
      </c>
      <c r="L4120" t="s">
        <v>18273</v>
      </c>
      <c r="M4120" s="2">
        <f t="shared" si="192"/>
        <v>45992.466666666667</v>
      </c>
      <c r="N4120" t="s">
        <v>18274</v>
      </c>
      <c r="O4120" s="2">
        <f t="shared" si="193"/>
        <v>45995.398668981477</v>
      </c>
      <c r="P4120" t="s">
        <v>18275</v>
      </c>
      <c r="Q4120" s="2">
        <f t="shared" si="194"/>
        <v>45995.128020833334</v>
      </c>
      <c r="R4120" t="s">
        <v>18275</v>
      </c>
      <c r="S4120" t="s">
        <v>30</v>
      </c>
      <c r="T41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20" s="5">
        <f>IF(tb_ship[[#This Row],[current_status]]&lt;&gt;"DELIVERED", "",
  ABS(tb_ship[[#This Row],[Formated_actual_delivery_timestamp]] - tb_ship[[#This Row],[Formatted_estimated_delivery_timestamp]])
)</f>
        <v>0.270648148143664</v>
      </c>
      <c r="X4120">
        <v>1</v>
      </c>
      <c r="Y4120">
        <v>4</v>
      </c>
      <c r="Z4120" t="b">
        <v>0</v>
      </c>
    </row>
    <row r="4121" spans="1:26" hidden="1" x14ac:dyDescent="0.25">
      <c r="A4121" t="s">
        <v>18276</v>
      </c>
      <c r="B4121" t="s">
        <v>32</v>
      </c>
      <c r="C4121" t="s">
        <v>43</v>
      </c>
      <c r="D4121" t="s">
        <v>44</v>
      </c>
      <c r="E4121" t="s">
        <v>52</v>
      </c>
      <c r="F4121" t="s">
        <v>280</v>
      </c>
      <c r="G4121" t="s">
        <v>76</v>
      </c>
      <c r="H4121" t="s">
        <v>3074</v>
      </c>
      <c r="I4121" t="b">
        <v>1</v>
      </c>
      <c r="J4121">
        <v>13.61</v>
      </c>
      <c r="K4121">
        <v>1055.4100000000001</v>
      </c>
      <c r="L4121" t="s">
        <v>18277</v>
      </c>
      <c r="M4121" s="2">
        <f t="shared" si="192"/>
        <v>46065.337500000001</v>
      </c>
      <c r="N4121" t="s">
        <v>18278</v>
      </c>
      <c r="O4121" s="2">
        <f t="shared" si="193"/>
        <v>46070.644872685181</v>
      </c>
      <c r="P4121" t="s">
        <v>18279</v>
      </c>
      <c r="Q4121" s="2">
        <f t="shared" si="194"/>
        <v>46071.52853009259</v>
      </c>
      <c r="R4121" t="s">
        <v>18279</v>
      </c>
      <c r="S4121" t="s">
        <v>30</v>
      </c>
      <c r="T41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21" s="5">
        <f>IF(tb_ship[[#This Row],[current_status]]&lt;&gt;"DELIVERED", "",
  ABS(tb_ship[[#This Row],[Formated_actual_delivery_timestamp]] - tb_ship[[#This Row],[Formatted_estimated_delivery_timestamp]])
)</f>
        <v>0.88365740740846377</v>
      </c>
      <c r="X4121">
        <v>3</v>
      </c>
      <c r="Y4121">
        <v>5</v>
      </c>
      <c r="Z4121" t="b">
        <v>0</v>
      </c>
    </row>
    <row r="4122" spans="1:26" hidden="1" x14ac:dyDescent="0.25">
      <c r="A4122" t="s">
        <v>18280</v>
      </c>
      <c r="B4122" t="s">
        <v>42</v>
      </c>
      <c r="C4122" t="s">
        <v>23</v>
      </c>
      <c r="D4122" t="s">
        <v>24</v>
      </c>
      <c r="E4122" t="s">
        <v>24</v>
      </c>
      <c r="F4122" t="s">
        <v>35</v>
      </c>
      <c r="G4122" t="s">
        <v>249</v>
      </c>
      <c r="H4122" t="s">
        <v>152</v>
      </c>
      <c r="I4122" t="b">
        <v>0</v>
      </c>
      <c r="J4122">
        <v>15.94</v>
      </c>
      <c r="K4122">
        <v>144.51</v>
      </c>
      <c r="L4122" t="s">
        <v>18281</v>
      </c>
      <c r="M4122" s="2">
        <f t="shared" si="192"/>
        <v>45895.794444444444</v>
      </c>
      <c r="N4122" t="s">
        <v>18282</v>
      </c>
      <c r="O4122" s="2">
        <f t="shared" si="193"/>
        <v>45897.212048611116</v>
      </c>
      <c r="P4122" t="s">
        <v>18283</v>
      </c>
      <c r="Q4122" s="2">
        <f t="shared" si="194"/>
        <v>45897.821851851855</v>
      </c>
      <c r="R4122" t="s">
        <v>18283</v>
      </c>
      <c r="S4122" t="s">
        <v>30</v>
      </c>
      <c r="T41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22" s="5">
        <f>IF(tb_ship[[#This Row],[current_status]]&lt;&gt;"DELIVERED", "",
  ABS(tb_ship[[#This Row],[Formated_actual_delivery_timestamp]] - tb_ship[[#This Row],[Formatted_estimated_delivery_timestamp]])
)</f>
        <v>0.60980324073898373</v>
      </c>
      <c r="X4122">
        <v>2</v>
      </c>
      <c r="Y4122">
        <v>2</v>
      </c>
      <c r="Z4122" t="b">
        <v>0</v>
      </c>
    </row>
    <row r="4123" spans="1:26" hidden="1" x14ac:dyDescent="0.25">
      <c r="A4123" t="s">
        <v>18284</v>
      </c>
      <c r="B4123" t="s">
        <v>42</v>
      </c>
      <c r="C4123" t="s">
        <v>33</v>
      </c>
      <c r="D4123" t="s">
        <v>24</v>
      </c>
      <c r="E4123" t="s">
        <v>52</v>
      </c>
      <c r="F4123" t="s">
        <v>25</v>
      </c>
      <c r="G4123" t="s">
        <v>53</v>
      </c>
      <c r="H4123" t="s">
        <v>216</v>
      </c>
      <c r="I4123" t="b">
        <v>0</v>
      </c>
      <c r="J4123">
        <v>10.9</v>
      </c>
      <c r="K4123">
        <v>727.73</v>
      </c>
      <c r="L4123" t="s">
        <v>18285</v>
      </c>
      <c r="M4123" s="2">
        <f t="shared" si="192"/>
        <v>45816.880555555559</v>
      </c>
      <c r="N4123" t="s">
        <v>18286</v>
      </c>
      <c r="O4123" s="2">
        <f t="shared" si="193"/>
        <v>45823.984953703708</v>
      </c>
      <c r="Q4123" s="2" t="str">
        <f t="shared" si="194"/>
        <v/>
      </c>
      <c r="R4123" t="s">
        <v>18287</v>
      </c>
      <c r="S4123" t="s">
        <v>140</v>
      </c>
      <c r="T41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23" s="5" t="str">
        <f>IF(tb_ship[[#This Row],[current_status]]&lt;&gt;"DELIVERED", "",
  ABS(tb_ship[[#This Row],[Formated_actual_delivery_timestamp]] - tb_ship[[#This Row],[Formatted_estimated_delivery_timestamp]])
)</f>
        <v/>
      </c>
      <c r="V4123" t="s">
        <v>157</v>
      </c>
      <c r="W4123" t="s">
        <v>3515</v>
      </c>
      <c r="X4123">
        <v>7</v>
      </c>
      <c r="Y4123">
        <v>2</v>
      </c>
      <c r="Z4123" t="b">
        <v>1</v>
      </c>
    </row>
    <row r="4124" spans="1:26" hidden="1" x14ac:dyDescent="0.25">
      <c r="A4124" t="s">
        <v>18288</v>
      </c>
      <c r="B4124" t="s">
        <v>186</v>
      </c>
      <c r="C4124" t="s">
        <v>51</v>
      </c>
      <c r="D4124" t="s">
        <v>52</v>
      </c>
      <c r="E4124" t="s">
        <v>24</v>
      </c>
      <c r="F4124" t="s">
        <v>329</v>
      </c>
      <c r="G4124" t="s">
        <v>407</v>
      </c>
      <c r="I4124" t="b">
        <v>1</v>
      </c>
      <c r="J4124">
        <v>2.91</v>
      </c>
      <c r="K4124">
        <v>59.51</v>
      </c>
      <c r="L4124" t="s">
        <v>18289</v>
      </c>
      <c r="M4124" s="2">
        <f t="shared" si="192"/>
        <v>45860.390277777777</v>
      </c>
      <c r="N4124" t="s">
        <v>18290</v>
      </c>
      <c r="O4124" s="2">
        <f t="shared" si="193"/>
        <v>45865.351863425931</v>
      </c>
      <c r="P4124" t="s">
        <v>18291</v>
      </c>
      <c r="Q4124" s="2">
        <f t="shared" si="194"/>
        <v>45865.902476851858</v>
      </c>
      <c r="R4124" t="s">
        <v>18291</v>
      </c>
      <c r="S4124" t="s">
        <v>30</v>
      </c>
      <c r="T41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24" s="5">
        <f>IF(tb_ship[[#This Row],[current_status]]&lt;&gt;"DELIVERED", "",
  ABS(tb_ship[[#This Row],[Formated_actual_delivery_timestamp]] - tb_ship[[#This Row],[Formatted_estimated_delivery_timestamp]])
)</f>
        <v>0.55061342592671281</v>
      </c>
      <c r="X4124">
        <v>3</v>
      </c>
      <c r="Y4124">
        <v>4</v>
      </c>
      <c r="Z4124" t="b">
        <v>0</v>
      </c>
    </row>
    <row r="4125" spans="1:26" hidden="1" x14ac:dyDescent="0.25">
      <c r="A4125" t="s">
        <v>18292</v>
      </c>
      <c r="B4125" t="s">
        <v>67</v>
      </c>
      <c r="C4125" t="s">
        <v>51</v>
      </c>
      <c r="D4125" t="s">
        <v>44</v>
      </c>
      <c r="E4125" t="s">
        <v>24</v>
      </c>
      <c r="F4125" t="s">
        <v>45</v>
      </c>
      <c r="G4125" t="s">
        <v>189</v>
      </c>
      <c r="H4125" t="s">
        <v>181</v>
      </c>
      <c r="I4125" t="b">
        <v>1</v>
      </c>
      <c r="J4125">
        <v>1.6</v>
      </c>
      <c r="K4125">
        <v>47.86</v>
      </c>
      <c r="L4125" t="s">
        <v>18293</v>
      </c>
      <c r="M4125" s="2">
        <f t="shared" si="192"/>
        <v>45824.26180555555</v>
      </c>
      <c r="N4125" t="s">
        <v>18294</v>
      </c>
      <c r="O4125" s="2">
        <f t="shared" si="193"/>
        <v>45830.360115740739</v>
      </c>
      <c r="P4125" t="s">
        <v>18295</v>
      </c>
      <c r="Q4125" s="2">
        <f t="shared" si="194"/>
        <v>45830.079861111109</v>
      </c>
      <c r="R4125" t="s">
        <v>18295</v>
      </c>
      <c r="S4125" t="s">
        <v>30</v>
      </c>
      <c r="T41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25" s="5">
        <f>IF(tb_ship[[#This Row],[current_status]]&lt;&gt;"DELIVERED", "",
  ABS(tb_ship[[#This Row],[Formated_actual_delivery_timestamp]] - tb_ship[[#This Row],[Formatted_estimated_delivery_timestamp]])
)</f>
        <v>0.28025462962978054</v>
      </c>
      <c r="X4125">
        <v>2</v>
      </c>
      <c r="Y4125">
        <v>2</v>
      </c>
      <c r="Z4125" t="b">
        <v>0</v>
      </c>
    </row>
    <row r="4126" spans="1:26" hidden="1" x14ac:dyDescent="0.25">
      <c r="A4126" t="s">
        <v>18296</v>
      </c>
      <c r="B4126" t="s">
        <v>279</v>
      </c>
      <c r="C4126" t="s">
        <v>23</v>
      </c>
      <c r="D4126" t="s">
        <v>24</v>
      </c>
      <c r="E4126" t="s">
        <v>34</v>
      </c>
      <c r="F4126" t="s">
        <v>128</v>
      </c>
      <c r="G4126" t="s">
        <v>230</v>
      </c>
      <c r="H4126" t="s">
        <v>2289</v>
      </c>
      <c r="I4126" t="b">
        <v>1</v>
      </c>
      <c r="J4126">
        <v>4.63</v>
      </c>
      <c r="K4126">
        <v>283.05</v>
      </c>
      <c r="L4126" t="s">
        <v>18297</v>
      </c>
      <c r="M4126" s="2">
        <f t="shared" si="192"/>
        <v>46081.011111111111</v>
      </c>
      <c r="N4126" t="s">
        <v>18298</v>
      </c>
      <c r="O4126" s="2">
        <f t="shared" si="193"/>
        <v>46084.741400462961</v>
      </c>
      <c r="Q4126" s="2" t="str">
        <f t="shared" si="194"/>
        <v/>
      </c>
      <c r="R4126" t="s">
        <v>18299</v>
      </c>
      <c r="S4126" t="s">
        <v>114</v>
      </c>
      <c r="T41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26" s="5" t="str">
        <f>IF(tb_ship[[#This Row],[current_status]]&lt;&gt;"DELIVERED", "",
  ABS(tb_ship[[#This Row],[Formated_actual_delivery_timestamp]] - tb_ship[[#This Row],[Formatted_estimated_delivery_timestamp]])
)</f>
        <v/>
      </c>
      <c r="X4126">
        <v>3</v>
      </c>
      <c r="Y4126">
        <v>3</v>
      </c>
      <c r="Z4126" t="b">
        <v>0</v>
      </c>
    </row>
    <row r="4127" spans="1:26" hidden="1" x14ac:dyDescent="0.25">
      <c r="A4127" t="s">
        <v>18300</v>
      </c>
      <c r="B4127" t="s">
        <v>67</v>
      </c>
      <c r="C4127" t="s">
        <v>33</v>
      </c>
      <c r="D4127" t="s">
        <v>301</v>
      </c>
      <c r="E4127" t="s">
        <v>24</v>
      </c>
      <c r="F4127" t="s">
        <v>1908</v>
      </c>
      <c r="G4127" t="s">
        <v>35</v>
      </c>
      <c r="H4127" t="s">
        <v>1566</v>
      </c>
      <c r="I4127" t="b">
        <v>1</v>
      </c>
      <c r="J4127">
        <v>27.43</v>
      </c>
      <c r="K4127">
        <v>772.27</v>
      </c>
      <c r="L4127" t="s">
        <v>18301</v>
      </c>
      <c r="M4127" s="2">
        <f t="shared" si="192"/>
        <v>46011.738888888889</v>
      </c>
      <c r="N4127" t="s">
        <v>18302</v>
      </c>
      <c r="O4127" s="2">
        <f t="shared" si="193"/>
        <v>46020.422962962963</v>
      </c>
      <c r="Q4127" s="2" t="str">
        <f t="shared" si="194"/>
        <v/>
      </c>
      <c r="R4127" t="s">
        <v>18303</v>
      </c>
      <c r="S4127" t="s">
        <v>140</v>
      </c>
      <c r="T41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27" s="5" t="str">
        <f>IF(tb_ship[[#This Row],[current_status]]&lt;&gt;"DELIVERED", "",
  ABS(tb_ship[[#This Row],[Formated_actual_delivery_timestamp]] - tb_ship[[#This Row],[Formatted_estimated_delivery_timestamp]])
)</f>
        <v/>
      </c>
      <c r="V4127" t="s">
        <v>2031</v>
      </c>
      <c r="X4127">
        <v>5</v>
      </c>
      <c r="Y4127">
        <v>4</v>
      </c>
      <c r="Z4127" t="b">
        <v>1</v>
      </c>
    </row>
    <row r="4128" spans="1:26" hidden="1" x14ac:dyDescent="0.25">
      <c r="A4128" t="s">
        <v>18304</v>
      </c>
      <c r="B4128" t="s">
        <v>335</v>
      </c>
      <c r="C4128" t="s">
        <v>43</v>
      </c>
      <c r="D4128" t="s">
        <v>34</v>
      </c>
      <c r="E4128" t="s">
        <v>52</v>
      </c>
      <c r="F4128" t="s">
        <v>209</v>
      </c>
      <c r="G4128" t="s">
        <v>236</v>
      </c>
      <c r="H4128" t="s">
        <v>77</v>
      </c>
      <c r="I4128" t="b">
        <v>0</v>
      </c>
      <c r="J4128">
        <v>3.71</v>
      </c>
      <c r="K4128">
        <v>120.25</v>
      </c>
      <c r="L4128" t="s">
        <v>18305</v>
      </c>
      <c r="M4128" s="2">
        <f t="shared" si="192"/>
        <v>45890.34097222222</v>
      </c>
      <c r="N4128" t="s">
        <v>18306</v>
      </c>
      <c r="O4128" s="2">
        <f t="shared" si="193"/>
        <v>45897.644479166665</v>
      </c>
      <c r="P4128" t="s">
        <v>18307</v>
      </c>
      <c r="Q4128" s="2">
        <f t="shared" si="194"/>
        <v>45896.850555555553</v>
      </c>
      <c r="R4128" t="s">
        <v>18307</v>
      </c>
      <c r="S4128" t="s">
        <v>30</v>
      </c>
      <c r="T41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28" s="5">
        <f>IF(tb_ship[[#This Row],[current_status]]&lt;&gt;"DELIVERED", "",
  ABS(tb_ship[[#This Row],[Formated_actual_delivery_timestamp]] - tb_ship[[#This Row],[Formatted_estimated_delivery_timestamp]])
)</f>
        <v>0.79392361111240461</v>
      </c>
      <c r="X4128">
        <v>3</v>
      </c>
      <c r="Y4128">
        <v>3</v>
      </c>
      <c r="Z4128" t="b">
        <v>0</v>
      </c>
    </row>
    <row r="4129" spans="1:26" hidden="1" x14ac:dyDescent="0.25">
      <c r="A4129" t="s">
        <v>18308</v>
      </c>
      <c r="B4129" t="s">
        <v>22</v>
      </c>
      <c r="C4129" t="s">
        <v>43</v>
      </c>
      <c r="D4129" t="s">
        <v>44</v>
      </c>
      <c r="E4129" t="s">
        <v>24</v>
      </c>
      <c r="F4129" t="s">
        <v>109</v>
      </c>
      <c r="G4129" t="s">
        <v>189</v>
      </c>
      <c r="H4129" t="s">
        <v>46</v>
      </c>
      <c r="I4129" t="b">
        <v>1</v>
      </c>
      <c r="J4129">
        <v>11.51</v>
      </c>
      <c r="K4129">
        <v>328.62</v>
      </c>
      <c r="L4129" t="s">
        <v>18309</v>
      </c>
      <c r="M4129" s="2">
        <f t="shared" si="192"/>
        <v>46079.091666666667</v>
      </c>
      <c r="N4129" t="s">
        <v>18310</v>
      </c>
      <c r="O4129" s="2">
        <f t="shared" si="193"/>
        <v>46088.751724537033</v>
      </c>
      <c r="P4129" t="s">
        <v>18311</v>
      </c>
      <c r="Q4129" s="2">
        <f t="shared" si="194"/>
        <v>46088.725243055553</v>
      </c>
      <c r="R4129" t="s">
        <v>18312</v>
      </c>
      <c r="S4129" t="s">
        <v>30</v>
      </c>
      <c r="T41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29" s="5">
        <f>IF(tb_ship[[#This Row],[current_status]]&lt;&gt;"DELIVERED", "",
  ABS(tb_ship[[#This Row],[Formated_actual_delivery_timestamp]] - tb_ship[[#This Row],[Formatted_estimated_delivery_timestamp]])
)</f>
        <v>2.6481481480004732E-2</v>
      </c>
      <c r="X4129">
        <v>2</v>
      </c>
      <c r="Y4129">
        <v>2</v>
      </c>
      <c r="Z4129" t="b">
        <v>0</v>
      </c>
    </row>
    <row r="4130" spans="1:26" hidden="1" x14ac:dyDescent="0.25">
      <c r="A4130" t="s">
        <v>18313</v>
      </c>
      <c r="B4130" t="s">
        <v>58</v>
      </c>
      <c r="C4130" t="s">
        <v>51</v>
      </c>
      <c r="D4130" t="s">
        <v>24</v>
      </c>
      <c r="E4130" t="s">
        <v>24</v>
      </c>
      <c r="F4130" t="s">
        <v>68</v>
      </c>
      <c r="G4130" t="s">
        <v>3456</v>
      </c>
      <c r="H4130" t="s">
        <v>152</v>
      </c>
      <c r="I4130" t="b">
        <v>0</v>
      </c>
      <c r="J4130">
        <v>33.04</v>
      </c>
      <c r="K4130">
        <v>3007.46</v>
      </c>
      <c r="L4130" t="s">
        <v>18314</v>
      </c>
      <c r="M4130" s="2">
        <f t="shared" si="192"/>
        <v>45867.515277777777</v>
      </c>
      <c r="N4130" t="s">
        <v>18315</v>
      </c>
      <c r="O4130" s="2">
        <f t="shared" si="193"/>
        <v>45869.371064814819</v>
      </c>
      <c r="P4130" t="s">
        <v>18316</v>
      </c>
      <c r="Q4130" s="2">
        <f t="shared" si="194"/>
        <v>45868.77075231482</v>
      </c>
      <c r="R4130" t="s">
        <v>18316</v>
      </c>
      <c r="S4130" t="s">
        <v>30</v>
      </c>
      <c r="T41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30" s="5">
        <f>IF(tb_ship[[#This Row],[current_status]]&lt;&gt;"DELIVERED", "",
  ABS(tb_ship[[#This Row],[Formated_actual_delivery_timestamp]] - tb_ship[[#This Row],[Formatted_estimated_delivery_timestamp]])
)</f>
        <v>0.60031249999883585</v>
      </c>
      <c r="X4130">
        <v>3</v>
      </c>
      <c r="Y4130">
        <v>2</v>
      </c>
      <c r="Z4130" t="b">
        <v>0</v>
      </c>
    </row>
    <row r="4131" spans="1:26" hidden="1" x14ac:dyDescent="0.25">
      <c r="A4131" t="s">
        <v>18317</v>
      </c>
      <c r="B4131" t="s">
        <v>134</v>
      </c>
      <c r="C4131" t="s">
        <v>33</v>
      </c>
      <c r="D4131" t="s">
        <v>44</v>
      </c>
      <c r="E4131" t="s">
        <v>24</v>
      </c>
      <c r="F4131" t="s">
        <v>45</v>
      </c>
      <c r="G4131" t="s">
        <v>35</v>
      </c>
      <c r="H4131" t="s">
        <v>776</v>
      </c>
      <c r="I4131" t="b">
        <v>1</v>
      </c>
      <c r="J4131">
        <v>40.98</v>
      </c>
      <c r="K4131">
        <v>2667.59</v>
      </c>
      <c r="L4131" t="s">
        <v>18318</v>
      </c>
      <c r="M4131" s="2">
        <f t="shared" si="192"/>
        <v>46064.229166666664</v>
      </c>
      <c r="N4131" t="s">
        <v>18319</v>
      </c>
      <c r="O4131" s="2">
        <f t="shared" si="193"/>
        <v>46070.11451388889</v>
      </c>
      <c r="P4131" t="s">
        <v>18320</v>
      </c>
      <c r="Q4131" s="2">
        <f t="shared" si="194"/>
        <v>46070.052511574075</v>
      </c>
      <c r="R4131" t="s">
        <v>18320</v>
      </c>
      <c r="S4131" t="s">
        <v>30</v>
      </c>
      <c r="T41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31" s="5">
        <f>IF(tb_ship[[#This Row],[current_status]]&lt;&gt;"DELIVERED", "",
  ABS(tb_ship[[#This Row],[Formated_actual_delivery_timestamp]] - tb_ship[[#This Row],[Formatted_estimated_delivery_timestamp]])
)</f>
        <v>6.2002314814890269E-2</v>
      </c>
      <c r="X4131">
        <v>4</v>
      </c>
      <c r="Y4131">
        <v>5</v>
      </c>
      <c r="Z4131" t="b">
        <v>0</v>
      </c>
    </row>
    <row r="4132" spans="1:26" hidden="1" x14ac:dyDescent="0.25">
      <c r="A4132" t="s">
        <v>18321</v>
      </c>
      <c r="B4132" t="s">
        <v>42</v>
      </c>
      <c r="C4132" t="s">
        <v>51</v>
      </c>
      <c r="D4132" t="s">
        <v>173</v>
      </c>
      <c r="E4132" t="s">
        <v>52</v>
      </c>
      <c r="F4132" t="s">
        <v>174</v>
      </c>
      <c r="G4132" t="s">
        <v>236</v>
      </c>
      <c r="I4132" t="b">
        <v>0</v>
      </c>
      <c r="J4132">
        <v>41.25</v>
      </c>
      <c r="K4132">
        <v>2262.36</v>
      </c>
      <c r="L4132" t="s">
        <v>18322</v>
      </c>
      <c r="M4132" s="2">
        <f t="shared" si="192"/>
        <v>46000.422222222223</v>
      </c>
      <c r="N4132" t="s">
        <v>18323</v>
      </c>
      <c r="O4132" s="2">
        <f t="shared" si="193"/>
        <v>46005.7499537037</v>
      </c>
      <c r="P4132" t="s">
        <v>18324</v>
      </c>
      <c r="Q4132" s="2">
        <f t="shared" si="194"/>
        <v>46005.344363425931</v>
      </c>
      <c r="R4132" t="s">
        <v>18324</v>
      </c>
      <c r="S4132" t="s">
        <v>30</v>
      </c>
      <c r="T41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32" s="5">
        <f>IF(tb_ship[[#This Row],[current_status]]&lt;&gt;"DELIVERED", "",
  ABS(tb_ship[[#This Row],[Formated_actual_delivery_timestamp]] - tb_ship[[#This Row],[Formatted_estimated_delivery_timestamp]])
)</f>
        <v>0.40559027776907897</v>
      </c>
      <c r="X4132">
        <v>2</v>
      </c>
      <c r="Y4132">
        <v>2</v>
      </c>
      <c r="Z4132" t="b">
        <v>0</v>
      </c>
    </row>
    <row r="4133" spans="1:26" hidden="1" x14ac:dyDescent="0.25">
      <c r="A4133" t="s">
        <v>18325</v>
      </c>
      <c r="B4133" t="s">
        <v>186</v>
      </c>
      <c r="C4133" t="s">
        <v>23</v>
      </c>
      <c r="D4133" t="s">
        <v>44</v>
      </c>
      <c r="E4133" t="s">
        <v>116</v>
      </c>
      <c r="F4133" t="s">
        <v>45</v>
      </c>
      <c r="G4133" t="s">
        <v>118</v>
      </c>
      <c r="H4133" t="s">
        <v>119</v>
      </c>
      <c r="I4133" t="b">
        <v>1</v>
      </c>
      <c r="J4133">
        <v>36.46</v>
      </c>
      <c r="K4133">
        <v>2658.21</v>
      </c>
      <c r="L4133" t="s">
        <v>18326</v>
      </c>
      <c r="M4133" s="2">
        <f t="shared" si="192"/>
        <v>45869.229861111111</v>
      </c>
      <c r="N4133" t="s">
        <v>18327</v>
      </c>
      <c r="O4133" s="2">
        <f t="shared" si="193"/>
        <v>45871.739444444444</v>
      </c>
      <c r="Q4133" s="2" t="str">
        <f t="shared" si="194"/>
        <v/>
      </c>
      <c r="R4133" t="s">
        <v>18328</v>
      </c>
      <c r="S4133" t="s">
        <v>140</v>
      </c>
      <c r="T41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33" s="5" t="str">
        <f>IF(tb_ship[[#This Row],[current_status]]&lt;&gt;"DELIVERED", "",
  ABS(tb_ship[[#This Row],[Formated_actual_delivery_timestamp]] - tb_ship[[#This Row],[Formatted_estimated_delivery_timestamp]])
)</f>
        <v/>
      </c>
      <c r="V4133" t="s">
        <v>6172</v>
      </c>
      <c r="X4133">
        <v>11</v>
      </c>
      <c r="Y4133">
        <v>5</v>
      </c>
      <c r="Z4133" t="b">
        <v>1</v>
      </c>
    </row>
    <row r="4134" spans="1:26" hidden="1" x14ac:dyDescent="0.25">
      <c r="A4134" t="s">
        <v>18329</v>
      </c>
      <c r="B4134" t="s">
        <v>83</v>
      </c>
      <c r="C4134" t="s">
        <v>33</v>
      </c>
      <c r="D4134" t="s">
        <v>24</v>
      </c>
      <c r="E4134" t="s">
        <v>24</v>
      </c>
      <c r="F4134" t="s">
        <v>25</v>
      </c>
      <c r="G4134" t="s">
        <v>407</v>
      </c>
      <c r="H4134" t="s">
        <v>152</v>
      </c>
      <c r="I4134" t="b">
        <v>0</v>
      </c>
      <c r="J4134">
        <v>18.829999999999998</v>
      </c>
      <c r="K4134">
        <v>106.45</v>
      </c>
      <c r="L4134" t="s">
        <v>18330</v>
      </c>
      <c r="M4134" s="2">
        <f t="shared" si="192"/>
        <v>45946.843055555561</v>
      </c>
      <c r="N4134" t="s">
        <v>18331</v>
      </c>
      <c r="O4134" s="2">
        <f t="shared" si="193"/>
        <v>45949.267650462964</v>
      </c>
      <c r="P4134" t="s">
        <v>18332</v>
      </c>
      <c r="Q4134" s="2">
        <f t="shared" si="194"/>
        <v>45949.326817129629</v>
      </c>
      <c r="R4134" t="s">
        <v>18332</v>
      </c>
      <c r="S4134" t="s">
        <v>30</v>
      </c>
      <c r="T41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34" s="5">
        <f>IF(tb_ship[[#This Row],[current_status]]&lt;&gt;"DELIVERED", "",
  ABS(tb_ship[[#This Row],[Formated_actual_delivery_timestamp]] - tb_ship[[#This Row],[Formatted_estimated_delivery_timestamp]])
)</f>
        <v>5.9166666665987577E-2</v>
      </c>
      <c r="X4134">
        <v>1</v>
      </c>
      <c r="Y4134">
        <v>2</v>
      </c>
      <c r="Z4134" t="b">
        <v>0</v>
      </c>
    </row>
    <row r="4135" spans="1:26" hidden="1" x14ac:dyDescent="0.25">
      <c r="A4135" t="s">
        <v>18333</v>
      </c>
      <c r="B4135" t="s">
        <v>512</v>
      </c>
      <c r="C4135" t="s">
        <v>23</v>
      </c>
      <c r="D4135" t="s">
        <v>24</v>
      </c>
      <c r="E4135" t="s">
        <v>52</v>
      </c>
      <c r="F4135" t="s">
        <v>151</v>
      </c>
      <c r="G4135" t="s">
        <v>422</v>
      </c>
      <c r="H4135" t="s">
        <v>216</v>
      </c>
      <c r="I4135" t="b">
        <v>1</v>
      </c>
      <c r="J4135">
        <v>0.46</v>
      </c>
      <c r="K4135">
        <v>25.49</v>
      </c>
      <c r="L4135" t="s">
        <v>18334</v>
      </c>
      <c r="M4135" s="2">
        <f t="shared" si="192"/>
        <v>45828.859027777777</v>
      </c>
      <c r="N4135" t="s">
        <v>18335</v>
      </c>
      <c r="O4135" s="2">
        <f t="shared" si="193"/>
        <v>45832.510208333333</v>
      </c>
      <c r="P4135" t="s">
        <v>18336</v>
      </c>
      <c r="Q4135" s="2">
        <f t="shared" si="194"/>
        <v>45832.491145833337</v>
      </c>
      <c r="R4135" t="s">
        <v>18336</v>
      </c>
      <c r="S4135" t="s">
        <v>30</v>
      </c>
      <c r="T41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35" s="5">
        <f>IF(tb_ship[[#This Row],[current_status]]&lt;&gt;"DELIVERED", "",
  ABS(tb_ship[[#This Row],[Formated_actual_delivery_timestamp]] - tb_ship[[#This Row],[Formatted_estimated_delivery_timestamp]])
)</f>
        <v>1.9062499995925464E-2</v>
      </c>
      <c r="X4135">
        <v>1</v>
      </c>
      <c r="Y4135">
        <v>2</v>
      </c>
      <c r="Z4135" t="b">
        <v>0</v>
      </c>
    </row>
    <row r="4136" spans="1:26" hidden="1" x14ac:dyDescent="0.25">
      <c r="A4136" t="s">
        <v>18337</v>
      </c>
      <c r="B4136" t="s">
        <v>186</v>
      </c>
      <c r="C4136" t="s">
        <v>51</v>
      </c>
      <c r="D4136" t="s">
        <v>34</v>
      </c>
      <c r="E4136" t="s">
        <v>52</v>
      </c>
      <c r="F4136" t="s">
        <v>230</v>
      </c>
      <c r="G4136" t="s">
        <v>329</v>
      </c>
      <c r="H4136" t="s">
        <v>2935</v>
      </c>
      <c r="I4136" t="b">
        <v>0</v>
      </c>
      <c r="J4136">
        <v>19.87</v>
      </c>
      <c r="K4136">
        <v>1691.91</v>
      </c>
      <c r="L4136" t="s">
        <v>18338</v>
      </c>
      <c r="M4136" s="2">
        <f t="shared" si="192"/>
        <v>45972.456944444442</v>
      </c>
      <c r="N4136" t="s">
        <v>18339</v>
      </c>
      <c r="O4136" s="2">
        <f t="shared" si="193"/>
        <v>45978.140011574076</v>
      </c>
      <c r="P4136" t="s">
        <v>18340</v>
      </c>
      <c r="Q4136" s="2">
        <f t="shared" si="194"/>
        <v>45978.198842592596</v>
      </c>
      <c r="R4136" t="s">
        <v>18341</v>
      </c>
      <c r="S4136" t="s">
        <v>30</v>
      </c>
      <c r="T41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36" s="5">
        <f>IF(tb_ship[[#This Row],[current_status]]&lt;&gt;"DELIVERED", "",
  ABS(tb_ship[[#This Row],[Formated_actual_delivery_timestamp]] - tb_ship[[#This Row],[Formatted_estimated_delivery_timestamp]])
)</f>
        <v>5.8831018519413192E-2</v>
      </c>
      <c r="X4136">
        <v>3</v>
      </c>
      <c r="Y4136">
        <v>3</v>
      </c>
      <c r="Z4136" t="b">
        <v>0</v>
      </c>
    </row>
    <row r="4137" spans="1:26" hidden="1" x14ac:dyDescent="0.25">
      <c r="A4137" t="s">
        <v>18342</v>
      </c>
      <c r="B4137" t="s">
        <v>99</v>
      </c>
      <c r="C4137" t="s">
        <v>51</v>
      </c>
      <c r="D4137" t="s">
        <v>52</v>
      </c>
      <c r="E4137" t="s">
        <v>24</v>
      </c>
      <c r="F4137" t="s">
        <v>2722</v>
      </c>
      <c r="G4137" t="s">
        <v>249</v>
      </c>
      <c r="H4137" t="s">
        <v>1024</v>
      </c>
      <c r="I4137" t="b">
        <v>1</v>
      </c>
      <c r="J4137">
        <v>59.65</v>
      </c>
      <c r="K4137">
        <v>4922.8999999999996</v>
      </c>
      <c r="L4137" t="s">
        <v>18343</v>
      </c>
      <c r="M4137" s="2">
        <f t="shared" si="192"/>
        <v>45877.5</v>
      </c>
      <c r="N4137" t="s">
        <v>18344</v>
      </c>
      <c r="O4137" s="2">
        <f t="shared" si="193"/>
        <v>45883.096574074079</v>
      </c>
      <c r="P4137" t="s">
        <v>18345</v>
      </c>
      <c r="Q4137" s="2">
        <f t="shared" si="194"/>
        <v>45883.338692129633</v>
      </c>
      <c r="R4137" t="s">
        <v>18345</v>
      </c>
      <c r="S4137" t="s">
        <v>30</v>
      </c>
      <c r="T41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37" s="5">
        <f>IF(tb_ship[[#This Row],[current_status]]&lt;&gt;"DELIVERED", "",
  ABS(tb_ship[[#This Row],[Formated_actual_delivery_timestamp]] - tb_ship[[#This Row],[Formatted_estimated_delivery_timestamp]])
)</f>
        <v>0.242118055553874</v>
      </c>
      <c r="X4137">
        <v>3</v>
      </c>
      <c r="Y4137">
        <v>4</v>
      </c>
      <c r="Z4137" t="b">
        <v>0</v>
      </c>
    </row>
    <row r="4138" spans="1:26" hidden="1" x14ac:dyDescent="0.25">
      <c r="A4138" t="s">
        <v>18346</v>
      </c>
      <c r="B4138" t="s">
        <v>83</v>
      </c>
      <c r="C4138" t="s">
        <v>43</v>
      </c>
      <c r="D4138" t="s">
        <v>34</v>
      </c>
      <c r="E4138" t="s">
        <v>24</v>
      </c>
      <c r="F4138" t="s">
        <v>209</v>
      </c>
      <c r="G4138" t="s">
        <v>93</v>
      </c>
      <c r="H4138" t="s">
        <v>2747</v>
      </c>
      <c r="I4138" t="b">
        <v>1</v>
      </c>
      <c r="J4138">
        <v>5.62</v>
      </c>
      <c r="K4138">
        <v>156.33000000000001</v>
      </c>
      <c r="L4138" t="s">
        <v>18347</v>
      </c>
      <c r="M4138" s="2">
        <f t="shared" si="192"/>
        <v>46016.255555555559</v>
      </c>
      <c r="N4138" t="s">
        <v>18348</v>
      </c>
      <c r="O4138" s="2">
        <f t="shared" si="193"/>
        <v>46025.727326388886</v>
      </c>
      <c r="P4138" t="s">
        <v>18349</v>
      </c>
      <c r="Q4138" s="2">
        <f t="shared" si="194"/>
        <v>46024.728668981479</v>
      </c>
      <c r="R4138" t="s">
        <v>18349</v>
      </c>
      <c r="S4138" t="s">
        <v>30</v>
      </c>
      <c r="T41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38" s="5">
        <f>IF(tb_ship[[#This Row],[current_status]]&lt;&gt;"DELIVERED", "",
  ABS(tb_ship[[#This Row],[Formated_actual_delivery_timestamp]] - tb_ship[[#This Row],[Formatted_estimated_delivery_timestamp]])
)</f>
        <v>0.9986574074064265</v>
      </c>
      <c r="X4138">
        <v>2</v>
      </c>
      <c r="Y4138">
        <v>2</v>
      </c>
      <c r="Z4138" t="b">
        <v>0</v>
      </c>
    </row>
    <row r="4139" spans="1:26" hidden="1" x14ac:dyDescent="0.25">
      <c r="A4139" t="s">
        <v>18350</v>
      </c>
      <c r="B4139" t="s">
        <v>42</v>
      </c>
      <c r="C4139" t="s">
        <v>51</v>
      </c>
      <c r="D4139" t="s">
        <v>44</v>
      </c>
      <c r="E4139" t="s">
        <v>24</v>
      </c>
      <c r="F4139" t="s">
        <v>45</v>
      </c>
      <c r="G4139" t="s">
        <v>128</v>
      </c>
      <c r="H4139" t="s">
        <v>181</v>
      </c>
      <c r="I4139" t="b">
        <v>0</v>
      </c>
      <c r="J4139">
        <v>8.8699999999999992</v>
      </c>
      <c r="K4139">
        <v>884.41</v>
      </c>
      <c r="L4139" t="s">
        <v>18351</v>
      </c>
      <c r="M4139" s="2">
        <f t="shared" si="192"/>
        <v>45917.129166666666</v>
      </c>
      <c r="N4139" t="s">
        <v>18352</v>
      </c>
      <c r="O4139" s="2">
        <f t="shared" si="193"/>
        <v>45921.002962962964</v>
      </c>
      <c r="Q4139" s="2" t="str">
        <f t="shared" si="194"/>
        <v/>
      </c>
      <c r="R4139" t="s">
        <v>18353</v>
      </c>
      <c r="S4139" t="s">
        <v>140</v>
      </c>
      <c r="T41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39" s="5" t="str">
        <f>IF(tb_ship[[#This Row],[current_status]]&lt;&gt;"DELIVERED", "",
  ABS(tb_ship[[#This Row],[Formated_actual_delivery_timestamp]] - tb_ship[[#This Row],[Formatted_estimated_delivery_timestamp]])
)</f>
        <v/>
      </c>
      <c r="V4139" t="s">
        <v>194</v>
      </c>
      <c r="W4139" t="s">
        <v>2418</v>
      </c>
      <c r="X4139">
        <v>4</v>
      </c>
      <c r="Y4139">
        <v>3</v>
      </c>
      <c r="Z4139" t="b">
        <v>1</v>
      </c>
    </row>
    <row r="4140" spans="1:26" hidden="1" x14ac:dyDescent="0.25">
      <c r="A4140" t="s">
        <v>18354</v>
      </c>
      <c r="B4140" t="s">
        <v>99</v>
      </c>
      <c r="C4140" t="s">
        <v>51</v>
      </c>
      <c r="D4140" t="s">
        <v>44</v>
      </c>
      <c r="E4140" t="s">
        <v>52</v>
      </c>
      <c r="F4140" t="s">
        <v>135</v>
      </c>
      <c r="G4140" t="s">
        <v>92</v>
      </c>
      <c r="H4140" t="s">
        <v>86</v>
      </c>
      <c r="I4140" t="b">
        <v>1</v>
      </c>
      <c r="J4140">
        <v>5.94</v>
      </c>
      <c r="K4140">
        <v>427.04</v>
      </c>
      <c r="L4140" t="s">
        <v>12627</v>
      </c>
      <c r="M4140" s="2">
        <f t="shared" si="192"/>
        <v>45881.056249999994</v>
      </c>
      <c r="N4140" t="s">
        <v>18355</v>
      </c>
      <c r="O4140" s="2">
        <f t="shared" si="193"/>
        <v>45885.679490740738</v>
      </c>
      <c r="P4140" t="s">
        <v>18356</v>
      </c>
      <c r="Q4140" s="2">
        <f t="shared" si="194"/>
        <v>45886.420289351852</v>
      </c>
      <c r="R4140" t="s">
        <v>18356</v>
      </c>
      <c r="S4140" t="s">
        <v>30</v>
      </c>
      <c r="T41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0" s="5">
        <f>IF(tb_ship[[#This Row],[current_status]]&lt;&gt;"DELIVERED", "",
  ABS(tb_ship[[#This Row],[Formated_actual_delivery_timestamp]] - tb_ship[[#This Row],[Formatted_estimated_delivery_timestamp]])
)</f>
        <v>0.74079861111385981</v>
      </c>
      <c r="X4140">
        <v>3</v>
      </c>
      <c r="Y4140">
        <v>4</v>
      </c>
      <c r="Z4140" t="b">
        <v>0</v>
      </c>
    </row>
    <row r="4141" spans="1:26" hidden="1" x14ac:dyDescent="0.25">
      <c r="A4141" t="s">
        <v>18357</v>
      </c>
      <c r="B4141" t="s">
        <v>67</v>
      </c>
      <c r="C4141" t="s">
        <v>33</v>
      </c>
      <c r="D4141" t="s">
        <v>24</v>
      </c>
      <c r="E4141" t="s">
        <v>52</v>
      </c>
      <c r="F4141" t="s">
        <v>35</v>
      </c>
      <c r="G4141" t="s">
        <v>329</v>
      </c>
      <c r="I4141" t="b">
        <v>1</v>
      </c>
      <c r="J4141">
        <v>41.04</v>
      </c>
      <c r="K4141">
        <v>2645.98</v>
      </c>
      <c r="L4141" t="s">
        <v>18358</v>
      </c>
      <c r="M4141" s="2">
        <f t="shared" si="192"/>
        <v>45988.493055555555</v>
      </c>
      <c r="N4141" t="s">
        <v>18359</v>
      </c>
      <c r="O4141" s="2">
        <f t="shared" si="193"/>
        <v>45994.963229166671</v>
      </c>
      <c r="P4141" t="s">
        <v>18360</v>
      </c>
      <c r="Q4141" s="2">
        <f t="shared" si="194"/>
        <v>45995.180972222224</v>
      </c>
      <c r="R4141" t="s">
        <v>18361</v>
      </c>
      <c r="S4141" t="s">
        <v>30</v>
      </c>
      <c r="T41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1" s="5">
        <f>IF(tb_ship[[#This Row],[current_status]]&lt;&gt;"DELIVERED", "",
  ABS(tb_ship[[#This Row],[Formated_actual_delivery_timestamp]] - tb_ship[[#This Row],[Formatted_estimated_delivery_timestamp]])
)</f>
        <v>0.21774305555300089</v>
      </c>
      <c r="X4141">
        <v>1</v>
      </c>
      <c r="Y4141">
        <v>3</v>
      </c>
      <c r="Z4141" t="b">
        <v>0</v>
      </c>
    </row>
    <row r="4142" spans="1:26" hidden="1" x14ac:dyDescent="0.25">
      <c r="A4142" t="s">
        <v>18362</v>
      </c>
      <c r="B4142" t="s">
        <v>186</v>
      </c>
      <c r="C4142" t="s">
        <v>33</v>
      </c>
      <c r="D4142" t="s">
        <v>34</v>
      </c>
      <c r="E4142" t="s">
        <v>265</v>
      </c>
      <c r="F4142" t="s">
        <v>209</v>
      </c>
      <c r="G4142" t="s">
        <v>68</v>
      </c>
      <c r="I4142" t="b">
        <v>1</v>
      </c>
      <c r="J4142">
        <v>37.090000000000003</v>
      </c>
      <c r="K4142">
        <v>744.35</v>
      </c>
      <c r="L4142" t="s">
        <v>18363</v>
      </c>
      <c r="M4142" s="2">
        <f t="shared" si="192"/>
        <v>45857.418749999997</v>
      </c>
      <c r="N4142" t="s">
        <v>18364</v>
      </c>
      <c r="O4142" s="2">
        <f t="shared" si="193"/>
        <v>45865.745173611111</v>
      </c>
      <c r="P4142" t="s">
        <v>18365</v>
      </c>
      <c r="Q4142" s="2">
        <f t="shared" si="194"/>
        <v>45865.478182870371</v>
      </c>
      <c r="R4142" t="s">
        <v>18365</v>
      </c>
      <c r="S4142" t="s">
        <v>30</v>
      </c>
      <c r="T41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42" s="5">
        <f>IF(tb_ship[[#This Row],[current_status]]&lt;&gt;"DELIVERED", "",
  ABS(tb_ship[[#This Row],[Formated_actual_delivery_timestamp]] - tb_ship[[#This Row],[Formatted_estimated_delivery_timestamp]])
)</f>
        <v>0.26699074073985685</v>
      </c>
      <c r="X4142">
        <v>1</v>
      </c>
      <c r="Y4142">
        <v>5</v>
      </c>
      <c r="Z4142" t="b">
        <v>0</v>
      </c>
    </row>
    <row r="4143" spans="1:26" hidden="1" x14ac:dyDescent="0.25">
      <c r="A4143" t="s">
        <v>18366</v>
      </c>
      <c r="B4143" t="s">
        <v>340</v>
      </c>
      <c r="C4143" t="s">
        <v>43</v>
      </c>
      <c r="D4143" t="s">
        <v>187</v>
      </c>
      <c r="E4143" t="s">
        <v>24</v>
      </c>
      <c r="F4143" t="s">
        <v>5931</v>
      </c>
      <c r="G4143" t="s">
        <v>883</v>
      </c>
      <c r="H4143" t="s">
        <v>927</v>
      </c>
      <c r="I4143" t="b">
        <v>1</v>
      </c>
      <c r="J4143">
        <v>18.920000000000002</v>
      </c>
      <c r="K4143">
        <v>595.89</v>
      </c>
      <c r="L4143" t="s">
        <v>18367</v>
      </c>
      <c r="M4143" s="2">
        <f t="shared" si="192"/>
        <v>45881.673611111109</v>
      </c>
      <c r="N4143" t="s">
        <v>18368</v>
      </c>
      <c r="O4143" s="2">
        <f t="shared" si="193"/>
        <v>45890.077534722222</v>
      </c>
      <c r="P4143" t="s">
        <v>18369</v>
      </c>
      <c r="Q4143" s="2">
        <f t="shared" si="194"/>
        <v>45889.935960648145</v>
      </c>
      <c r="R4143" t="s">
        <v>18370</v>
      </c>
      <c r="S4143" t="s">
        <v>30</v>
      </c>
      <c r="T41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43" s="5">
        <f>IF(tb_ship[[#This Row],[current_status]]&lt;&gt;"DELIVERED", "",
  ABS(tb_ship[[#This Row],[Formated_actual_delivery_timestamp]] - tb_ship[[#This Row],[Formatted_estimated_delivery_timestamp]])
)</f>
        <v>0.14157407407765277</v>
      </c>
      <c r="X4143">
        <v>3</v>
      </c>
      <c r="Y4143">
        <v>5</v>
      </c>
      <c r="Z4143" t="b">
        <v>0</v>
      </c>
    </row>
    <row r="4144" spans="1:26" hidden="1" x14ac:dyDescent="0.25">
      <c r="A4144" t="s">
        <v>18371</v>
      </c>
      <c r="B4144" t="s">
        <v>83</v>
      </c>
      <c r="D4144" t="s">
        <v>100</v>
      </c>
      <c r="E4144" t="s">
        <v>24</v>
      </c>
      <c r="F4144" t="s">
        <v>513</v>
      </c>
      <c r="G4144" t="s">
        <v>35</v>
      </c>
      <c r="I4144" t="b">
        <v>1</v>
      </c>
      <c r="J4144">
        <v>8.2100000000000009</v>
      </c>
      <c r="K4144">
        <v>131.91999999999999</v>
      </c>
      <c r="L4144" t="s">
        <v>18372</v>
      </c>
      <c r="M4144" s="2">
        <f t="shared" si="192"/>
        <v>45889.136111111111</v>
      </c>
      <c r="N4144" t="s">
        <v>18373</v>
      </c>
      <c r="O4144" s="2">
        <f t="shared" si="193"/>
        <v>45896.32068287037</v>
      </c>
      <c r="P4144" t="s">
        <v>18374</v>
      </c>
      <c r="Q4144" s="2">
        <f t="shared" si="194"/>
        <v>45896.715694444443</v>
      </c>
      <c r="R4144" t="s">
        <v>18374</v>
      </c>
      <c r="S4144" t="s">
        <v>30</v>
      </c>
      <c r="T41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4" s="5">
        <f>IF(tb_ship[[#This Row],[current_status]]&lt;&gt;"DELIVERED", "",
  ABS(tb_ship[[#This Row],[Formated_actual_delivery_timestamp]] - tb_ship[[#This Row],[Formatted_estimated_delivery_timestamp]])
)</f>
        <v>0.39501157407357823</v>
      </c>
      <c r="X4144">
        <v>3</v>
      </c>
      <c r="Y4144">
        <v>52</v>
      </c>
      <c r="Z4144" t="b">
        <v>0</v>
      </c>
    </row>
    <row r="4145" spans="1:26" hidden="1" x14ac:dyDescent="0.25">
      <c r="A4145" t="s">
        <v>18375</v>
      </c>
      <c r="B4145" t="s">
        <v>99</v>
      </c>
      <c r="D4145" t="s">
        <v>915</v>
      </c>
      <c r="E4145" t="s">
        <v>24</v>
      </c>
      <c r="F4145" t="s">
        <v>1180</v>
      </c>
      <c r="G4145" t="s">
        <v>151</v>
      </c>
      <c r="H4145" t="s">
        <v>3163</v>
      </c>
      <c r="I4145" t="b">
        <v>1</v>
      </c>
      <c r="J4145">
        <v>69.08</v>
      </c>
      <c r="K4145">
        <v>2039.68</v>
      </c>
      <c r="L4145" t="s">
        <v>18376</v>
      </c>
      <c r="M4145" s="2">
        <f t="shared" si="192"/>
        <v>45840.572916666672</v>
      </c>
      <c r="N4145" t="s">
        <v>18377</v>
      </c>
      <c r="O4145" s="2">
        <f t="shared" si="193"/>
        <v>45845.819537037038</v>
      </c>
      <c r="P4145" t="s">
        <v>18378</v>
      </c>
      <c r="Q4145" s="2">
        <f t="shared" si="194"/>
        <v>45846.446064814816</v>
      </c>
      <c r="R4145" t="s">
        <v>18378</v>
      </c>
      <c r="S4145" t="s">
        <v>30</v>
      </c>
      <c r="T41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5" s="5">
        <f>IF(tb_ship[[#This Row],[current_status]]&lt;&gt;"DELIVERED", "",
  ABS(tb_ship[[#This Row],[Formated_actual_delivery_timestamp]] - tb_ship[[#This Row],[Formatted_estimated_delivery_timestamp]])
)</f>
        <v>0.62652777777839219</v>
      </c>
      <c r="X4145">
        <v>3</v>
      </c>
      <c r="Y4145">
        <v>3</v>
      </c>
      <c r="Z4145" t="b">
        <v>0</v>
      </c>
    </row>
    <row r="4146" spans="1:26" hidden="1" x14ac:dyDescent="0.25">
      <c r="A4146" t="s">
        <v>18379</v>
      </c>
      <c r="B4146" t="s">
        <v>99</v>
      </c>
      <c r="C4146" t="s">
        <v>51</v>
      </c>
      <c r="D4146" t="s">
        <v>24</v>
      </c>
      <c r="E4146" t="s">
        <v>24</v>
      </c>
      <c r="F4146" t="s">
        <v>407</v>
      </c>
      <c r="G4146" t="s">
        <v>189</v>
      </c>
      <c r="H4146" t="s">
        <v>152</v>
      </c>
      <c r="I4146" t="b">
        <v>0</v>
      </c>
      <c r="J4146">
        <v>10.54</v>
      </c>
      <c r="K4146">
        <v>317.69</v>
      </c>
      <c r="L4146" t="s">
        <v>18380</v>
      </c>
      <c r="M4146" s="2">
        <f t="shared" si="192"/>
        <v>45898.448611111111</v>
      </c>
      <c r="N4146" t="s">
        <v>18381</v>
      </c>
      <c r="O4146" s="2">
        <f t="shared" si="193"/>
        <v>45900.718263888892</v>
      </c>
      <c r="P4146" t="s">
        <v>18382</v>
      </c>
      <c r="Q4146" s="2">
        <f t="shared" si="194"/>
        <v>45900.074201388888</v>
      </c>
      <c r="R4146" t="s">
        <v>18382</v>
      </c>
      <c r="S4146" t="s">
        <v>30</v>
      </c>
      <c r="T41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46" s="5">
        <f>IF(tb_ship[[#This Row],[current_status]]&lt;&gt;"DELIVERED", "",
  ABS(tb_ship[[#This Row],[Formated_actual_delivery_timestamp]] - tb_ship[[#This Row],[Formatted_estimated_delivery_timestamp]])
)</f>
        <v>0.64406250000320142</v>
      </c>
      <c r="X4146">
        <v>2</v>
      </c>
      <c r="Y4146">
        <v>2</v>
      </c>
      <c r="Z4146" t="b">
        <v>0</v>
      </c>
    </row>
    <row r="4147" spans="1:26" hidden="1" x14ac:dyDescent="0.25">
      <c r="A4147" t="s">
        <v>18383</v>
      </c>
      <c r="B4147" t="s">
        <v>58</v>
      </c>
      <c r="C4147" t="s">
        <v>43</v>
      </c>
      <c r="D4147" t="s">
        <v>24</v>
      </c>
      <c r="E4147" t="s">
        <v>52</v>
      </c>
      <c r="F4147" t="s">
        <v>25</v>
      </c>
      <c r="G4147" t="s">
        <v>92</v>
      </c>
      <c r="H4147" t="s">
        <v>216</v>
      </c>
      <c r="I4147" t="b">
        <v>1</v>
      </c>
      <c r="J4147">
        <v>9.2799999999999994</v>
      </c>
      <c r="K4147">
        <v>114.46</v>
      </c>
      <c r="L4147" t="s">
        <v>18384</v>
      </c>
      <c r="M4147" s="2">
        <f t="shared" si="192"/>
        <v>45855.590277777781</v>
      </c>
      <c r="N4147" t="s">
        <v>18385</v>
      </c>
      <c r="O4147" s="2">
        <f t="shared" si="193"/>
        <v>45864.399537037039</v>
      </c>
      <c r="P4147" t="s">
        <v>18386</v>
      </c>
      <c r="Q4147" s="2">
        <f t="shared" si="194"/>
        <v>45864.676469907405</v>
      </c>
      <c r="R4147" t="s">
        <v>18386</v>
      </c>
      <c r="S4147" t="s">
        <v>30</v>
      </c>
      <c r="T41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7" s="5">
        <f>IF(tb_ship[[#This Row],[current_status]]&lt;&gt;"DELIVERED", "",
  ABS(tb_ship[[#This Row],[Formated_actual_delivery_timestamp]] - tb_ship[[#This Row],[Formatted_estimated_delivery_timestamp]])
)</f>
        <v>0.27693287036527181</v>
      </c>
      <c r="X4147">
        <v>3</v>
      </c>
      <c r="Y4147">
        <v>3</v>
      </c>
      <c r="Z4147" t="b">
        <v>0</v>
      </c>
    </row>
    <row r="4148" spans="1:26" hidden="1" x14ac:dyDescent="0.25">
      <c r="A4148" t="s">
        <v>18387</v>
      </c>
      <c r="B4148" t="s">
        <v>203</v>
      </c>
      <c r="C4148" t="s">
        <v>33</v>
      </c>
      <c r="D4148" t="s">
        <v>24</v>
      </c>
      <c r="E4148" t="s">
        <v>44</v>
      </c>
      <c r="F4148" t="s">
        <v>128</v>
      </c>
      <c r="G4148" t="s">
        <v>45</v>
      </c>
      <c r="H4148" t="s">
        <v>735</v>
      </c>
      <c r="I4148" t="b">
        <v>1</v>
      </c>
      <c r="J4148">
        <v>5.19</v>
      </c>
      <c r="K4148">
        <v>71.510000000000005</v>
      </c>
      <c r="L4148" t="s">
        <v>18388</v>
      </c>
      <c r="M4148" s="2">
        <f t="shared" si="192"/>
        <v>45872.889583333337</v>
      </c>
      <c r="N4148" t="s">
        <v>18389</v>
      </c>
      <c r="O4148" s="2">
        <f t="shared" si="193"/>
        <v>45879.684398148151</v>
      </c>
      <c r="P4148" t="s">
        <v>18390</v>
      </c>
      <c r="Q4148" s="2">
        <f t="shared" si="194"/>
        <v>45879.878599537042</v>
      </c>
      <c r="R4148" t="s">
        <v>18390</v>
      </c>
      <c r="S4148" t="s">
        <v>30</v>
      </c>
      <c r="T41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48" s="5">
        <f>IF(tb_ship[[#This Row],[current_status]]&lt;&gt;"DELIVERED", "",
  ABS(tb_ship[[#This Row],[Formated_actual_delivery_timestamp]] - tb_ship[[#This Row],[Formatted_estimated_delivery_timestamp]])
)</f>
        <v>0.19420138889108784</v>
      </c>
      <c r="X4148">
        <v>4</v>
      </c>
      <c r="Y4148">
        <v>3</v>
      </c>
      <c r="Z4148" t="b">
        <v>0</v>
      </c>
    </row>
    <row r="4149" spans="1:26" hidden="1" x14ac:dyDescent="0.25">
      <c r="A4149" t="s">
        <v>18391</v>
      </c>
      <c r="B4149" t="s">
        <v>279</v>
      </c>
      <c r="C4149" t="s">
        <v>33</v>
      </c>
      <c r="D4149" t="s">
        <v>301</v>
      </c>
      <c r="E4149" t="s">
        <v>24</v>
      </c>
      <c r="F4149" t="s">
        <v>987</v>
      </c>
      <c r="G4149" t="s">
        <v>68</v>
      </c>
      <c r="I4149" t="b">
        <v>1</v>
      </c>
      <c r="J4149">
        <v>6.43</v>
      </c>
      <c r="K4149">
        <v>195.31</v>
      </c>
      <c r="L4149" t="s">
        <v>18392</v>
      </c>
      <c r="M4149" s="2">
        <f t="shared" si="192"/>
        <v>45901.813194444447</v>
      </c>
      <c r="N4149" t="s">
        <v>18393</v>
      </c>
      <c r="O4149" s="2">
        <f t="shared" si="193"/>
        <v>45907.956122685187</v>
      </c>
      <c r="P4149" t="s">
        <v>18394</v>
      </c>
      <c r="Q4149" s="2">
        <f t="shared" si="194"/>
        <v>45907.745752314811</v>
      </c>
      <c r="R4149" t="s">
        <v>18394</v>
      </c>
      <c r="S4149" t="s">
        <v>30</v>
      </c>
      <c r="T41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49" s="5">
        <f>IF(tb_ship[[#This Row],[current_status]]&lt;&gt;"DELIVERED", "",
  ABS(tb_ship[[#This Row],[Formated_actual_delivery_timestamp]] - tb_ship[[#This Row],[Formatted_estimated_delivery_timestamp]])
)</f>
        <v>0.21037037037604023</v>
      </c>
      <c r="X4149">
        <v>2</v>
      </c>
      <c r="Y4149">
        <v>5</v>
      </c>
      <c r="Z4149" t="b">
        <v>0</v>
      </c>
    </row>
    <row r="4150" spans="1:26" hidden="1" x14ac:dyDescent="0.25">
      <c r="A4150" t="s">
        <v>18395</v>
      </c>
      <c r="B4150" t="s">
        <v>58</v>
      </c>
      <c r="C4150" t="s">
        <v>51</v>
      </c>
      <c r="D4150" t="s">
        <v>24</v>
      </c>
      <c r="E4150" t="s">
        <v>34</v>
      </c>
      <c r="F4150" t="s">
        <v>35</v>
      </c>
      <c r="G4150" t="s">
        <v>36</v>
      </c>
      <c r="H4150" t="s">
        <v>259</v>
      </c>
      <c r="I4150" t="b">
        <v>1</v>
      </c>
      <c r="J4150">
        <v>81.19</v>
      </c>
      <c r="K4150">
        <v>1972.85</v>
      </c>
      <c r="L4150" t="s">
        <v>18396</v>
      </c>
      <c r="M4150" s="2">
        <f t="shared" si="192"/>
        <v>45869.748611111114</v>
      </c>
      <c r="N4150" t="s">
        <v>18397</v>
      </c>
      <c r="O4150" s="2">
        <f t="shared" si="193"/>
        <v>45874.579155092593</v>
      </c>
      <c r="P4150" t="s">
        <v>18398</v>
      </c>
      <c r="Q4150" s="2">
        <f t="shared" si="194"/>
        <v>45874.781817129631</v>
      </c>
      <c r="R4150" t="s">
        <v>18398</v>
      </c>
      <c r="S4150" t="s">
        <v>30</v>
      </c>
      <c r="T41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50" s="5">
        <f>IF(tb_ship[[#This Row],[current_status]]&lt;&gt;"DELIVERED", "",
  ABS(tb_ship[[#This Row],[Formated_actual_delivery_timestamp]] - tb_ship[[#This Row],[Formatted_estimated_delivery_timestamp]])
)</f>
        <v>0.20266203703795327</v>
      </c>
      <c r="X4150">
        <v>2</v>
      </c>
      <c r="Y4150">
        <v>5</v>
      </c>
      <c r="Z4150" t="b">
        <v>0</v>
      </c>
    </row>
    <row r="4151" spans="1:26" hidden="1" x14ac:dyDescent="0.25">
      <c r="A4151" t="s">
        <v>18399</v>
      </c>
      <c r="B4151" t="s">
        <v>573</v>
      </c>
      <c r="C4151" t="s">
        <v>23</v>
      </c>
      <c r="D4151" t="s">
        <v>173</v>
      </c>
      <c r="E4151" t="s">
        <v>52</v>
      </c>
      <c r="F4151" t="s">
        <v>460</v>
      </c>
      <c r="G4151" t="s">
        <v>329</v>
      </c>
      <c r="H4151" t="s">
        <v>292</v>
      </c>
      <c r="I4151" t="b">
        <v>0</v>
      </c>
      <c r="J4151">
        <v>49.1</v>
      </c>
      <c r="K4151">
        <v>2121.4299999999998</v>
      </c>
      <c r="L4151" t="s">
        <v>18400</v>
      </c>
      <c r="M4151" s="2">
        <f t="shared" si="192"/>
        <v>45952.465972222228</v>
      </c>
      <c r="N4151" t="s">
        <v>18401</v>
      </c>
      <c r="O4151" s="2">
        <f t="shared" si="193"/>
        <v>45957.011979166666</v>
      </c>
      <c r="P4151" t="s">
        <v>18402</v>
      </c>
      <c r="Q4151" s="2">
        <f t="shared" si="194"/>
        <v>45957.106863425928</v>
      </c>
      <c r="R4151" t="s">
        <v>18402</v>
      </c>
      <c r="S4151" t="s">
        <v>30</v>
      </c>
      <c r="T4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51" s="5">
        <f>IF(tb_ship[[#This Row],[current_status]]&lt;&gt;"DELIVERED", "",
  ABS(tb_ship[[#This Row],[Formated_actual_delivery_timestamp]] - tb_ship[[#This Row],[Formatted_estimated_delivery_timestamp]])
)</f>
        <v>9.488425926247146E-2</v>
      </c>
      <c r="X4151">
        <v>3</v>
      </c>
      <c r="Y4151">
        <v>46</v>
      </c>
      <c r="Z4151" t="b">
        <v>0</v>
      </c>
    </row>
    <row r="4152" spans="1:26" hidden="1" x14ac:dyDescent="0.25">
      <c r="A4152" t="s">
        <v>18403</v>
      </c>
      <c r="B4152" t="s">
        <v>279</v>
      </c>
      <c r="C4152" t="s">
        <v>23</v>
      </c>
      <c r="D4152" t="s">
        <v>24</v>
      </c>
      <c r="E4152" t="s">
        <v>52</v>
      </c>
      <c r="F4152" t="s">
        <v>196</v>
      </c>
      <c r="G4152" t="s">
        <v>4274</v>
      </c>
      <c r="H4152" t="s">
        <v>622</v>
      </c>
      <c r="I4152" t="b">
        <v>1</v>
      </c>
      <c r="J4152">
        <v>6.93</v>
      </c>
      <c r="K4152">
        <v>38.47</v>
      </c>
      <c r="L4152" t="s">
        <v>18404</v>
      </c>
      <c r="M4152" s="2">
        <f t="shared" si="192"/>
        <v>46072.53402777778</v>
      </c>
      <c r="N4152" t="s">
        <v>18405</v>
      </c>
      <c r="O4152" s="2">
        <f t="shared" si="193"/>
        <v>46076.448900462965</v>
      </c>
      <c r="Q4152" s="2" t="str">
        <f t="shared" si="194"/>
        <v/>
      </c>
      <c r="R4152" t="s">
        <v>18406</v>
      </c>
      <c r="S4152" t="s">
        <v>114</v>
      </c>
      <c r="T41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52" s="5" t="str">
        <f>IF(tb_ship[[#This Row],[current_status]]&lt;&gt;"DELIVERED", "",
  ABS(tb_ship[[#This Row],[Formated_actual_delivery_timestamp]] - tb_ship[[#This Row],[Formatted_estimated_delivery_timestamp]])
)</f>
        <v/>
      </c>
      <c r="X4152">
        <v>4</v>
      </c>
      <c r="Y4152">
        <v>3</v>
      </c>
      <c r="Z4152" t="b">
        <v>0</v>
      </c>
    </row>
    <row r="4153" spans="1:26" hidden="1" x14ac:dyDescent="0.25">
      <c r="A4153" t="s">
        <v>18407</v>
      </c>
      <c r="B4153" t="s">
        <v>67</v>
      </c>
      <c r="C4153" t="s">
        <v>33</v>
      </c>
      <c r="D4153" t="s">
        <v>34</v>
      </c>
      <c r="E4153" t="s">
        <v>52</v>
      </c>
      <c r="F4153" t="s">
        <v>75</v>
      </c>
      <c r="G4153" t="s">
        <v>236</v>
      </c>
      <c r="H4153" t="s">
        <v>1605</v>
      </c>
      <c r="I4153" t="b">
        <v>0</v>
      </c>
      <c r="J4153">
        <v>25.3</v>
      </c>
      <c r="K4153">
        <v>762.04</v>
      </c>
      <c r="L4153" t="s">
        <v>18408</v>
      </c>
      <c r="M4153" s="2">
        <f t="shared" si="192"/>
        <v>46072.631249999999</v>
      </c>
      <c r="N4153" t="s">
        <v>18409</v>
      </c>
      <c r="O4153" s="2">
        <f t="shared" si="193"/>
        <v>46080.532546296294</v>
      </c>
      <c r="Q4153" s="2" t="str">
        <f t="shared" si="194"/>
        <v/>
      </c>
      <c r="R4153" t="s">
        <v>18410</v>
      </c>
      <c r="S4153" t="s">
        <v>140</v>
      </c>
      <c r="T41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53" s="5" t="str">
        <f>IF(tb_ship[[#This Row],[current_status]]&lt;&gt;"DELIVERED", "",
  ABS(tb_ship[[#This Row],[Formated_actual_delivery_timestamp]] - tb_ship[[#This Row],[Formatted_estimated_delivery_timestamp]])
)</f>
        <v/>
      </c>
      <c r="V4153" t="s">
        <v>147</v>
      </c>
      <c r="W4153" t="s">
        <v>674</v>
      </c>
      <c r="X4153">
        <v>6</v>
      </c>
      <c r="Y4153">
        <v>3</v>
      </c>
      <c r="Z4153" t="b">
        <v>1</v>
      </c>
    </row>
    <row r="4154" spans="1:26" hidden="1" x14ac:dyDescent="0.25">
      <c r="A4154" t="s">
        <v>18411</v>
      </c>
      <c r="B4154" t="s">
        <v>279</v>
      </c>
      <c r="C4154" t="s">
        <v>51</v>
      </c>
      <c r="D4154" t="s">
        <v>301</v>
      </c>
      <c r="E4154" t="s">
        <v>24</v>
      </c>
      <c r="F4154" t="s">
        <v>302</v>
      </c>
      <c r="G4154" t="s">
        <v>1828</v>
      </c>
      <c r="H4154" t="s">
        <v>1922</v>
      </c>
      <c r="I4154" t="b">
        <v>1</v>
      </c>
      <c r="J4154">
        <v>20.329999999999998</v>
      </c>
      <c r="K4154">
        <v>1829.73</v>
      </c>
      <c r="L4154" t="s">
        <v>18412</v>
      </c>
      <c r="M4154" s="2">
        <f t="shared" si="192"/>
        <v>46055.95416666667</v>
      </c>
      <c r="N4154" t="s">
        <v>18413</v>
      </c>
      <c r="O4154" s="2">
        <f t="shared" si="193"/>
        <v>46062.554050925923</v>
      </c>
      <c r="P4154" t="s">
        <v>18414</v>
      </c>
      <c r="Q4154" s="2">
        <f t="shared" si="194"/>
        <v>46061.520983796298</v>
      </c>
      <c r="R4154" t="s">
        <v>18414</v>
      </c>
      <c r="S4154" t="s">
        <v>30</v>
      </c>
      <c r="T41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54" s="5">
        <f>IF(tb_ship[[#This Row],[current_status]]&lt;&gt;"DELIVERED", "",
  ABS(tb_ship[[#This Row],[Formated_actual_delivery_timestamp]] - tb_ship[[#This Row],[Formatted_estimated_delivery_timestamp]])
)</f>
        <v>1.0330671296251239</v>
      </c>
      <c r="X4154">
        <v>2</v>
      </c>
      <c r="Y4154">
        <v>4</v>
      </c>
      <c r="Z4154" t="b">
        <v>0</v>
      </c>
    </row>
    <row r="4155" spans="1:26" hidden="1" x14ac:dyDescent="0.25">
      <c r="A4155" t="s">
        <v>18415</v>
      </c>
      <c r="B4155" t="s">
        <v>335</v>
      </c>
      <c r="C4155" t="s">
        <v>51</v>
      </c>
      <c r="D4155" t="s">
        <v>52</v>
      </c>
      <c r="E4155" t="s">
        <v>173</v>
      </c>
      <c r="F4155" t="s">
        <v>612</v>
      </c>
      <c r="G4155" t="s">
        <v>174</v>
      </c>
      <c r="H4155" t="s">
        <v>4339</v>
      </c>
      <c r="I4155" t="b">
        <v>0</v>
      </c>
      <c r="J4155">
        <v>3.59</v>
      </c>
      <c r="K4155">
        <v>133.6</v>
      </c>
      <c r="L4155" t="s">
        <v>18416</v>
      </c>
      <c r="M4155" s="2">
        <f t="shared" si="192"/>
        <v>46035.45416666667</v>
      </c>
      <c r="N4155" t="s">
        <v>18417</v>
      </c>
      <c r="O4155" s="2">
        <f t="shared" si="193"/>
        <v>46037.789907407408</v>
      </c>
      <c r="P4155" t="s">
        <v>18418</v>
      </c>
      <c r="Q4155" s="2">
        <f t="shared" si="194"/>
        <v>46037.607395833336</v>
      </c>
      <c r="R4155" t="s">
        <v>18418</v>
      </c>
      <c r="S4155" t="s">
        <v>30</v>
      </c>
      <c r="T41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55" s="5">
        <f>IF(tb_ship[[#This Row],[current_status]]&lt;&gt;"DELIVERED", "",
  ABS(tb_ship[[#This Row],[Formated_actual_delivery_timestamp]] - tb_ship[[#This Row],[Formatted_estimated_delivery_timestamp]])
)</f>
        <v>0.18251157407212304</v>
      </c>
      <c r="X4155">
        <v>3</v>
      </c>
      <c r="Y4155">
        <v>2</v>
      </c>
      <c r="Z4155" t="b">
        <v>0</v>
      </c>
    </row>
    <row r="4156" spans="1:26" hidden="1" x14ac:dyDescent="0.25">
      <c r="A4156" t="s">
        <v>18419</v>
      </c>
      <c r="B4156" t="s">
        <v>186</v>
      </c>
      <c r="C4156" t="s">
        <v>51</v>
      </c>
      <c r="D4156" t="s">
        <v>187</v>
      </c>
      <c r="E4156" t="s">
        <v>24</v>
      </c>
      <c r="F4156" t="s">
        <v>188</v>
      </c>
      <c r="G4156" t="s">
        <v>151</v>
      </c>
      <c r="H4156" t="s">
        <v>927</v>
      </c>
      <c r="I4156" t="b">
        <v>1</v>
      </c>
      <c r="J4156">
        <v>4.49</v>
      </c>
      <c r="K4156">
        <v>123.81</v>
      </c>
      <c r="L4156" t="s">
        <v>18420</v>
      </c>
      <c r="M4156" s="2">
        <f t="shared" si="192"/>
        <v>45949.151388888888</v>
      </c>
      <c r="N4156" t="s">
        <v>18421</v>
      </c>
      <c r="O4156" s="2">
        <f t="shared" si="193"/>
        <v>45953.518090277779</v>
      </c>
      <c r="Q4156" s="2" t="str">
        <f t="shared" si="194"/>
        <v/>
      </c>
      <c r="R4156" t="s">
        <v>18422</v>
      </c>
      <c r="S4156" t="s">
        <v>673</v>
      </c>
      <c r="T41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56" s="5" t="str">
        <f>IF(tb_ship[[#This Row],[current_status]]&lt;&gt;"DELIVERED", "",
  ABS(tb_ship[[#This Row],[Formated_actual_delivery_timestamp]] - tb_ship[[#This Row],[Formatted_estimated_delivery_timestamp]])
)</f>
        <v/>
      </c>
      <c r="V4156" t="s">
        <v>147</v>
      </c>
      <c r="X4156">
        <v>8</v>
      </c>
      <c r="Y4156">
        <v>2</v>
      </c>
      <c r="Z4156" t="b">
        <v>1</v>
      </c>
    </row>
    <row r="4157" spans="1:26" hidden="1" x14ac:dyDescent="0.25">
      <c r="A4157" t="s">
        <v>18423</v>
      </c>
      <c r="B4157" t="s">
        <v>58</v>
      </c>
      <c r="C4157" t="s">
        <v>51</v>
      </c>
      <c r="D4157" t="s">
        <v>44</v>
      </c>
      <c r="E4157" t="s">
        <v>24</v>
      </c>
      <c r="F4157" t="s">
        <v>45</v>
      </c>
      <c r="G4157" t="s">
        <v>189</v>
      </c>
      <c r="H4157" t="s">
        <v>110</v>
      </c>
      <c r="I4157" t="b">
        <v>0</v>
      </c>
      <c r="J4157">
        <v>1.87</v>
      </c>
      <c r="K4157">
        <v>72.97</v>
      </c>
      <c r="L4157" t="s">
        <v>3035</v>
      </c>
      <c r="M4157" s="2">
        <f t="shared" si="192"/>
        <v>46020.109722222223</v>
      </c>
      <c r="N4157" t="s">
        <v>18424</v>
      </c>
      <c r="O4157" s="2">
        <f t="shared" si="193"/>
        <v>46025.550787037035</v>
      </c>
      <c r="P4157" t="s">
        <v>18425</v>
      </c>
      <c r="Q4157" s="2">
        <f t="shared" si="194"/>
        <v>46025.63282407407</v>
      </c>
      <c r="R4157" t="s">
        <v>18425</v>
      </c>
      <c r="S4157" t="s">
        <v>30</v>
      </c>
      <c r="T41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57" s="5">
        <f>IF(tb_ship[[#This Row],[current_status]]&lt;&gt;"DELIVERED", "",
  ABS(tb_ship[[#This Row],[Formated_actual_delivery_timestamp]] - tb_ship[[#This Row],[Formatted_estimated_delivery_timestamp]])
)</f>
        <v>8.2037037034751847E-2</v>
      </c>
      <c r="X4157">
        <v>2</v>
      </c>
      <c r="Y4157">
        <v>3</v>
      </c>
      <c r="Z4157" t="b">
        <v>0</v>
      </c>
    </row>
    <row r="4158" spans="1:26" hidden="1" x14ac:dyDescent="0.25">
      <c r="A4158" t="s">
        <v>18426</v>
      </c>
      <c r="B4158" t="s">
        <v>125</v>
      </c>
      <c r="C4158" t="s">
        <v>33</v>
      </c>
      <c r="D4158" t="s">
        <v>24</v>
      </c>
      <c r="E4158" t="s">
        <v>52</v>
      </c>
      <c r="F4158" t="s">
        <v>35</v>
      </c>
      <c r="G4158" t="s">
        <v>53</v>
      </c>
      <c r="H4158" t="s">
        <v>363</v>
      </c>
      <c r="I4158" t="b">
        <v>1</v>
      </c>
      <c r="J4158">
        <v>23.73</v>
      </c>
      <c r="K4158">
        <v>413.09</v>
      </c>
      <c r="L4158" t="s">
        <v>18427</v>
      </c>
      <c r="M4158" s="2">
        <f t="shared" si="192"/>
        <v>46078.790972222225</v>
      </c>
      <c r="N4158" t="s">
        <v>18428</v>
      </c>
      <c r="O4158" s="2">
        <f t="shared" si="193"/>
        <v>46085.646307870375</v>
      </c>
      <c r="Q4158" s="2" t="str">
        <f t="shared" si="194"/>
        <v/>
      </c>
      <c r="R4158" t="s">
        <v>18429</v>
      </c>
      <c r="S4158" t="s">
        <v>114</v>
      </c>
      <c r="T41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58" s="5" t="str">
        <f>IF(tb_ship[[#This Row],[current_status]]&lt;&gt;"DELIVERED", "",
  ABS(tb_ship[[#This Row],[Formated_actual_delivery_timestamp]] - tb_ship[[#This Row],[Formatted_estimated_delivery_timestamp]])
)</f>
        <v/>
      </c>
      <c r="X4158">
        <v>3</v>
      </c>
      <c r="Y4158">
        <v>2</v>
      </c>
      <c r="Z4158" t="b">
        <v>0</v>
      </c>
    </row>
    <row r="4159" spans="1:26" hidden="1" x14ac:dyDescent="0.25">
      <c r="A4159" t="s">
        <v>18430</v>
      </c>
      <c r="B4159" t="s">
        <v>279</v>
      </c>
      <c r="C4159" t="s">
        <v>51</v>
      </c>
      <c r="D4159" t="s">
        <v>24</v>
      </c>
      <c r="E4159" t="s">
        <v>24</v>
      </c>
      <c r="F4159" t="s">
        <v>196</v>
      </c>
      <c r="G4159" t="s">
        <v>68</v>
      </c>
      <c r="H4159" t="s">
        <v>525</v>
      </c>
      <c r="I4159" t="b">
        <v>0</v>
      </c>
      <c r="J4159">
        <v>18.809999999999999</v>
      </c>
      <c r="K4159">
        <v>858.65</v>
      </c>
      <c r="L4159" t="s">
        <v>18431</v>
      </c>
      <c r="M4159" s="2">
        <f t="shared" si="192"/>
        <v>45993.840277777781</v>
      </c>
      <c r="N4159" t="s">
        <v>18432</v>
      </c>
      <c r="O4159" s="2">
        <f t="shared" si="193"/>
        <v>45995.570856481485</v>
      </c>
      <c r="P4159" t="s">
        <v>18433</v>
      </c>
      <c r="Q4159" s="2">
        <f t="shared" si="194"/>
        <v>45996.199293981481</v>
      </c>
      <c r="R4159" t="s">
        <v>18434</v>
      </c>
      <c r="S4159" t="s">
        <v>30</v>
      </c>
      <c r="T41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59" s="5">
        <f>IF(tb_ship[[#This Row],[current_status]]&lt;&gt;"DELIVERED", "",
  ABS(tb_ship[[#This Row],[Formated_actual_delivery_timestamp]] - tb_ship[[#This Row],[Formatted_estimated_delivery_timestamp]])
)</f>
        <v>0.62843749999592546</v>
      </c>
      <c r="X4159">
        <v>2</v>
      </c>
      <c r="Y4159">
        <v>1</v>
      </c>
      <c r="Z4159" t="b">
        <v>0</v>
      </c>
    </row>
    <row r="4160" spans="1:26" hidden="1" x14ac:dyDescent="0.25">
      <c r="A4160" t="s">
        <v>18435</v>
      </c>
      <c r="B4160" t="s">
        <v>203</v>
      </c>
      <c r="C4160" t="s">
        <v>33</v>
      </c>
      <c r="D4160" t="s">
        <v>52</v>
      </c>
      <c r="E4160" t="s">
        <v>59</v>
      </c>
      <c r="F4160" t="s">
        <v>422</v>
      </c>
      <c r="G4160" t="s">
        <v>471</v>
      </c>
      <c r="H4160" t="s">
        <v>1065</v>
      </c>
      <c r="I4160" t="b">
        <v>0</v>
      </c>
      <c r="J4160">
        <v>5.37</v>
      </c>
      <c r="K4160">
        <v>118.53</v>
      </c>
      <c r="L4160" t="s">
        <v>18436</v>
      </c>
      <c r="M4160" s="2">
        <f t="shared" si="192"/>
        <v>46048.478472222225</v>
      </c>
      <c r="N4160" t="s">
        <v>18437</v>
      </c>
      <c r="O4160" s="2">
        <f t="shared" si="193"/>
        <v>46053.621817129635</v>
      </c>
      <c r="P4160" t="s">
        <v>18438</v>
      </c>
      <c r="Q4160" s="2">
        <f t="shared" si="194"/>
        <v>46053.674305555556</v>
      </c>
      <c r="R4160" t="s">
        <v>18438</v>
      </c>
      <c r="S4160" t="s">
        <v>30</v>
      </c>
      <c r="T41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60" s="5">
        <f>IF(tb_ship[[#This Row],[current_status]]&lt;&gt;"DELIVERED", "",
  ABS(tb_ship[[#This Row],[Formated_actual_delivery_timestamp]] - tb_ship[[#This Row],[Formatted_estimated_delivery_timestamp]])
)</f>
        <v>5.2488425921183079E-2</v>
      </c>
      <c r="X4160">
        <v>3</v>
      </c>
      <c r="Y4160">
        <v>3</v>
      </c>
      <c r="Z4160" t="b">
        <v>0</v>
      </c>
    </row>
    <row r="4161" spans="1:26" hidden="1" x14ac:dyDescent="0.25">
      <c r="A4161" t="s">
        <v>18439</v>
      </c>
      <c r="B4161" t="s">
        <v>125</v>
      </c>
      <c r="C4161" t="s">
        <v>51</v>
      </c>
      <c r="D4161" t="s">
        <v>34</v>
      </c>
      <c r="E4161" t="s">
        <v>24</v>
      </c>
      <c r="F4161" t="s">
        <v>209</v>
      </c>
      <c r="G4161" t="s">
        <v>25</v>
      </c>
      <c r="H4161" t="s">
        <v>319</v>
      </c>
      <c r="I4161" t="b">
        <v>1</v>
      </c>
      <c r="J4161">
        <v>5.27</v>
      </c>
      <c r="K4161">
        <v>234.6</v>
      </c>
      <c r="L4161" t="s">
        <v>18440</v>
      </c>
      <c r="M4161" s="2">
        <f t="shared" si="192"/>
        <v>45855.466666666667</v>
      </c>
      <c r="N4161" t="s">
        <v>18441</v>
      </c>
      <c r="O4161" s="2">
        <f t="shared" si="193"/>
        <v>45861.975821759261</v>
      </c>
      <c r="P4161" t="s">
        <v>18442</v>
      </c>
      <c r="Q4161" s="2">
        <f t="shared" si="194"/>
        <v>45861.238576388889</v>
      </c>
      <c r="R4161" t="s">
        <v>18443</v>
      </c>
      <c r="S4161" t="s">
        <v>30</v>
      </c>
      <c r="T4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61" s="5">
        <f>IF(tb_ship[[#This Row],[current_status]]&lt;&gt;"DELIVERED", "",
  ABS(tb_ship[[#This Row],[Formated_actual_delivery_timestamp]] - tb_ship[[#This Row],[Formatted_estimated_delivery_timestamp]])
)</f>
        <v>0.73724537037196569</v>
      </c>
      <c r="X4161">
        <v>2</v>
      </c>
      <c r="Y4161">
        <v>4</v>
      </c>
      <c r="Z4161" t="b">
        <v>0</v>
      </c>
    </row>
    <row r="4162" spans="1:26" hidden="1" x14ac:dyDescent="0.25">
      <c r="A4162" t="s">
        <v>18444</v>
      </c>
      <c r="B4162" t="s">
        <v>83</v>
      </c>
      <c r="C4162" t="s">
        <v>23</v>
      </c>
      <c r="D4162" t="s">
        <v>24</v>
      </c>
      <c r="E4162" t="s">
        <v>34</v>
      </c>
      <c r="F4162" t="s">
        <v>68</v>
      </c>
      <c r="G4162" t="s">
        <v>745</v>
      </c>
      <c r="H4162" t="s">
        <v>259</v>
      </c>
      <c r="I4162" t="b">
        <v>1</v>
      </c>
      <c r="J4162">
        <v>5.53</v>
      </c>
      <c r="K4162">
        <v>126.6</v>
      </c>
      <c r="L4162" t="s">
        <v>18445</v>
      </c>
      <c r="M4162" s="2">
        <f t="shared" ref="M4162:M4225" si="195">_xlfn.LET(
    _xlpm.iso, L4162,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45876.03125</v>
      </c>
      <c r="N4162" t="s">
        <v>18446</v>
      </c>
      <c r="O4162" s="2">
        <f t="shared" si="193"/>
        <v>45874.178923611114</v>
      </c>
      <c r="P4162" t="s">
        <v>18447</v>
      </c>
      <c r="Q4162" s="2">
        <f t="shared" si="194"/>
        <v>45878.871666666666</v>
      </c>
      <c r="R4162" t="s">
        <v>18447</v>
      </c>
      <c r="S4162" t="s">
        <v>30</v>
      </c>
      <c r="T41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62" s="5">
        <f>IF(tb_ship[[#This Row],[current_status]]&lt;&gt;"DELIVERED", "",
  ABS(tb_ship[[#This Row],[Formated_actual_delivery_timestamp]] - tb_ship[[#This Row],[Formatted_estimated_delivery_timestamp]])
)</f>
        <v>4.6927430555515457</v>
      </c>
      <c r="X4162">
        <v>4</v>
      </c>
      <c r="Y4162">
        <v>4</v>
      </c>
      <c r="Z4162" t="b">
        <v>1</v>
      </c>
    </row>
    <row r="4163" spans="1:26" hidden="1" x14ac:dyDescent="0.25">
      <c r="A4163" t="s">
        <v>18448</v>
      </c>
      <c r="B4163" t="s">
        <v>67</v>
      </c>
      <c r="C4163" t="s">
        <v>33</v>
      </c>
      <c r="D4163" t="s">
        <v>44</v>
      </c>
      <c r="E4163" t="s">
        <v>24</v>
      </c>
      <c r="F4163" t="s">
        <v>6506</v>
      </c>
      <c r="G4163" t="s">
        <v>189</v>
      </c>
      <c r="H4163" t="s">
        <v>181</v>
      </c>
      <c r="I4163" t="b">
        <v>1</v>
      </c>
      <c r="J4163">
        <v>9.9499999999999993</v>
      </c>
      <c r="K4163">
        <v>175.1</v>
      </c>
      <c r="L4163" t="s">
        <v>18449</v>
      </c>
      <c r="M4163" s="2">
        <f t="shared" si="195"/>
        <v>45906.206249999996</v>
      </c>
      <c r="N4163" t="s">
        <v>18450</v>
      </c>
      <c r="O4163" s="2">
        <f t="shared" ref="O4163:O4226" si="196">_xlfn.LET(
    _xlpm.iso, N4163,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45904.891111111108</v>
      </c>
      <c r="P4163" t="s">
        <v>18451</v>
      </c>
      <c r="Q4163" s="2">
        <f t="shared" ref="Q4163:Q4226" si="197">IF(P4163="", "", _xlfn.LET(
    _xlpm.iso, P4163,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45912.813680555555</v>
      </c>
      <c r="R4163" t="s">
        <v>18452</v>
      </c>
      <c r="S4163" t="s">
        <v>30</v>
      </c>
      <c r="T41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63" s="5">
        <f>IF(tb_ship[[#This Row],[current_status]]&lt;&gt;"DELIVERED", "",
  ABS(tb_ship[[#This Row],[Formated_actual_delivery_timestamp]] - tb_ship[[#This Row],[Formatted_estimated_delivery_timestamp]])
)</f>
        <v>7.9225694444467081</v>
      </c>
      <c r="X4163">
        <v>3</v>
      </c>
      <c r="Y4163">
        <v>4</v>
      </c>
      <c r="Z4163" t="b">
        <v>1</v>
      </c>
    </row>
    <row r="4164" spans="1:26" hidden="1" x14ac:dyDescent="0.25">
      <c r="A4164" t="s">
        <v>18453</v>
      </c>
      <c r="B4164" t="s">
        <v>99</v>
      </c>
      <c r="C4164" t="s">
        <v>33</v>
      </c>
      <c r="D4164" t="s">
        <v>44</v>
      </c>
      <c r="E4164" t="s">
        <v>24</v>
      </c>
      <c r="F4164" t="s">
        <v>180</v>
      </c>
      <c r="G4164" t="s">
        <v>189</v>
      </c>
      <c r="H4164" t="s">
        <v>181</v>
      </c>
      <c r="I4164" t="b">
        <v>1</v>
      </c>
      <c r="J4164">
        <v>7.43</v>
      </c>
      <c r="K4164">
        <v>288.93</v>
      </c>
      <c r="L4164" t="s">
        <v>18454</v>
      </c>
      <c r="M4164" s="2">
        <f t="shared" si="195"/>
        <v>45937.444444444445</v>
      </c>
      <c r="N4164" t="s">
        <v>18455</v>
      </c>
      <c r="O4164" s="2">
        <f t="shared" si="196"/>
        <v>45946.634317129632</v>
      </c>
      <c r="P4164" t="s">
        <v>18456</v>
      </c>
      <c r="Q4164" s="2">
        <f t="shared" si="197"/>
        <v>45946.706192129626</v>
      </c>
      <c r="R4164" t="s">
        <v>18456</v>
      </c>
      <c r="S4164" t="s">
        <v>30</v>
      </c>
      <c r="T4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64" s="5">
        <f>IF(tb_ship[[#This Row],[current_status]]&lt;&gt;"DELIVERED", "",
  ABS(tb_ship[[#This Row],[Formated_actual_delivery_timestamp]] - tb_ship[[#This Row],[Formatted_estimated_delivery_timestamp]])
)</f>
        <v>7.1874999994179234E-2</v>
      </c>
      <c r="X4164">
        <v>3</v>
      </c>
      <c r="Y4164">
        <v>3</v>
      </c>
      <c r="Z4164" t="b">
        <v>0</v>
      </c>
    </row>
    <row r="4165" spans="1:26" hidden="1" x14ac:dyDescent="0.25">
      <c r="A4165" t="s">
        <v>18457</v>
      </c>
      <c r="B4165" t="s">
        <v>58</v>
      </c>
      <c r="C4165" t="s">
        <v>43</v>
      </c>
      <c r="D4165" t="s">
        <v>24</v>
      </c>
      <c r="E4165" t="s">
        <v>24</v>
      </c>
      <c r="F4165" t="s">
        <v>196</v>
      </c>
      <c r="G4165" t="s">
        <v>151</v>
      </c>
      <c r="H4165" t="s">
        <v>152</v>
      </c>
      <c r="I4165" t="b">
        <v>0</v>
      </c>
      <c r="J4165">
        <v>51.31</v>
      </c>
      <c r="K4165">
        <v>1367.8</v>
      </c>
      <c r="L4165" t="s">
        <v>18458</v>
      </c>
      <c r="M4165" s="2">
        <f t="shared" si="195"/>
        <v>45868.697222222225</v>
      </c>
      <c r="N4165" t="s">
        <v>18459</v>
      </c>
      <c r="O4165" s="2">
        <f t="shared" si="196"/>
        <v>45870.778738425928</v>
      </c>
      <c r="P4165" t="s">
        <v>18460</v>
      </c>
      <c r="Q4165" s="2">
        <f t="shared" si="197"/>
        <v>45870.583043981482</v>
      </c>
      <c r="R4165" t="s">
        <v>18460</v>
      </c>
      <c r="S4165" t="s">
        <v>30</v>
      </c>
      <c r="T4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65" s="5">
        <f>IF(tb_ship[[#This Row],[current_status]]&lt;&gt;"DELIVERED", "",
  ABS(tb_ship[[#This Row],[Formated_actual_delivery_timestamp]] - tb_ship[[#This Row],[Formatted_estimated_delivery_timestamp]])
)</f>
        <v>0.19569444444641704</v>
      </c>
      <c r="X4165">
        <v>2</v>
      </c>
      <c r="Y4165">
        <v>1</v>
      </c>
      <c r="Z4165" t="b">
        <v>0</v>
      </c>
    </row>
    <row r="4166" spans="1:26" hidden="1" x14ac:dyDescent="0.25">
      <c r="A4166" t="s">
        <v>18461</v>
      </c>
      <c r="B4166" t="s">
        <v>125</v>
      </c>
      <c r="C4166" t="s">
        <v>51</v>
      </c>
      <c r="D4166" t="s">
        <v>34</v>
      </c>
      <c r="E4166" t="s">
        <v>52</v>
      </c>
      <c r="F4166" t="s">
        <v>75</v>
      </c>
      <c r="G4166" t="s">
        <v>53</v>
      </c>
      <c r="H4166" t="s">
        <v>2935</v>
      </c>
      <c r="I4166" t="b">
        <v>0</v>
      </c>
      <c r="J4166">
        <v>8.9600000000000009</v>
      </c>
      <c r="K4166">
        <v>795.38</v>
      </c>
      <c r="L4166" t="s">
        <v>18462</v>
      </c>
      <c r="M4166" s="2">
        <f t="shared" si="195"/>
        <v>45983.512499999997</v>
      </c>
      <c r="N4166" t="s">
        <v>18463</v>
      </c>
      <c r="O4166" s="2">
        <f t="shared" si="196"/>
        <v>45987.615717592591</v>
      </c>
      <c r="P4166" t="s">
        <v>18464</v>
      </c>
      <c r="Q4166" s="2">
        <f t="shared" si="197"/>
        <v>45987.523865740739</v>
      </c>
      <c r="R4166" t="s">
        <v>18465</v>
      </c>
      <c r="S4166" t="s">
        <v>30</v>
      </c>
      <c r="T41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66" s="5">
        <f>IF(tb_ship[[#This Row],[current_status]]&lt;&gt;"DELIVERED", "",
  ABS(tb_ship[[#This Row],[Formated_actual_delivery_timestamp]] - tb_ship[[#This Row],[Formatted_estimated_delivery_timestamp]])
)</f>
        <v>9.1851851851970423E-2</v>
      </c>
      <c r="X4166">
        <v>2</v>
      </c>
      <c r="Y4166">
        <v>5</v>
      </c>
      <c r="Z4166" t="b">
        <v>0</v>
      </c>
    </row>
    <row r="4167" spans="1:26" hidden="1" x14ac:dyDescent="0.25">
      <c r="A4167" t="s">
        <v>18466</v>
      </c>
      <c r="B4167" t="s">
        <v>203</v>
      </c>
      <c r="C4167" t="s">
        <v>33</v>
      </c>
      <c r="D4167" t="s">
        <v>100</v>
      </c>
      <c r="E4167" t="s">
        <v>24</v>
      </c>
      <c r="F4167" t="s">
        <v>5299</v>
      </c>
      <c r="G4167" t="s">
        <v>196</v>
      </c>
      <c r="H4167" t="s">
        <v>103</v>
      </c>
      <c r="I4167" t="b">
        <v>0</v>
      </c>
      <c r="J4167">
        <v>20.72</v>
      </c>
      <c r="K4167">
        <v>143.5</v>
      </c>
      <c r="L4167" t="s">
        <v>18467</v>
      </c>
      <c r="M4167" s="2">
        <f t="shared" si="195"/>
        <v>46071.304166666669</v>
      </c>
      <c r="N4167" t="s">
        <v>18468</v>
      </c>
      <c r="O4167" s="2">
        <f t="shared" si="196"/>
        <v>46076.120081018518</v>
      </c>
      <c r="P4167" t="s">
        <v>18469</v>
      </c>
      <c r="Q4167" s="2">
        <f t="shared" si="197"/>
        <v>46075.138298611113</v>
      </c>
      <c r="R4167" t="s">
        <v>18469</v>
      </c>
      <c r="S4167" t="s">
        <v>30</v>
      </c>
      <c r="T41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67" s="5">
        <f>IF(tb_ship[[#This Row],[current_status]]&lt;&gt;"DELIVERED", "",
  ABS(tb_ship[[#This Row],[Formated_actual_delivery_timestamp]] - tb_ship[[#This Row],[Formatted_estimated_delivery_timestamp]])
)</f>
        <v>0.98178240740526235</v>
      </c>
      <c r="X4167">
        <v>2</v>
      </c>
      <c r="Y4167">
        <v>3</v>
      </c>
      <c r="Z4167" t="b">
        <v>0</v>
      </c>
    </row>
    <row r="4168" spans="1:26" x14ac:dyDescent="0.25">
      <c r="A4168" t="s">
        <v>18470</v>
      </c>
      <c r="B4168" t="s">
        <v>186</v>
      </c>
      <c r="C4168" t="s">
        <v>33</v>
      </c>
      <c r="D4168" t="s">
        <v>44</v>
      </c>
      <c r="E4168" t="s">
        <v>24</v>
      </c>
      <c r="F4168" t="s">
        <v>180</v>
      </c>
      <c r="G4168" t="s">
        <v>68</v>
      </c>
      <c r="H4168" t="s">
        <v>776</v>
      </c>
      <c r="I4168" t="b">
        <v>1</v>
      </c>
      <c r="J4168">
        <v>24.95</v>
      </c>
      <c r="K4168">
        <v>709.3</v>
      </c>
      <c r="L4168" t="s">
        <v>18471</v>
      </c>
      <c r="M4168" s="2">
        <f t="shared" si="195"/>
        <v>46029.191666666666</v>
      </c>
      <c r="N4168" t="s">
        <v>18472</v>
      </c>
      <c r="O4168" s="2">
        <f t="shared" si="196"/>
        <v>46034.469525462962</v>
      </c>
      <c r="Q4168" s="2" t="str">
        <f t="shared" si="197"/>
        <v/>
      </c>
      <c r="R4168" t="s">
        <v>18473</v>
      </c>
      <c r="S4168" t="s">
        <v>156</v>
      </c>
      <c r="T41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68" s="5" t="str">
        <f>IF(tb_ship[[#This Row],[current_status]]&lt;&gt;"DELIVERED", "",
  ABS(tb_ship[[#This Row],[Formated_actual_delivery_timestamp]] - tb_ship[[#This Row],[Formatted_estimated_delivery_timestamp]])
)</f>
        <v/>
      </c>
      <c r="V4168" t="s">
        <v>2109</v>
      </c>
      <c r="W4168" t="s">
        <v>148</v>
      </c>
      <c r="X4168">
        <v>8</v>
      </c>
      <c r="Y4168">
        <v>3</v>
      </c>
      <c r="Z4168" t="b">
        <v>1</v>
      </c>
    </row>
    <row r="4169" spans="1:26" hidden="1" x14ac:dyDescent="0.25">
      <c r="A4169" t="s">
        <v>18474</v>
      </c>
      <c r="B4169" t="s">
        <v>203</v>
      </c>
      <c r="D4169" t="s">
        <v>34</v>
      </c>
      <c r="E4169" t="s">
        <v>52</v>
      </c>
      <c r="F4169" t="s">
        <v>209</v>
      </c>
      <c r="G4169" t="s">
        <v>92</v>
      </c>
      <c r="H4169" t="s">
        <v>12978</v>
      </c>
      <c r="I4169" t="b">
        <v>0</v>
      </c>
      <c r="J4169">
        <v>3.1</v>
      </c>
      <c r="K4169">
        <v>135.25</v>
      </c>
      <c r="L4169" t="s">
        <v>18475</v>
      </c>
      <c r="M4169" s="2">
        <f t="shared" si="195"/>
        <v>46076.595833333333</v>
      </c>
      <c r="N4169" t="s">
        <v>18476</v>
      </c>
      <c r="O4169" s="2">
        <f t="shared" si="196"/>
        <v>46082.305324074077</v>
      </c>
      <c r="Q4169" s="2" t="str">
        <f t="shared" si="197"/>
        <v/>
      </c>
      <c r="R4169" t="s">
        <v>18477</v>
      </c>
      <c r="S4169" t="s">
        <v>114</v>
      </c>
      <c r="T41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69" s="5" t="str">
        <f>IF(tb_ship[[#This Row],[current_status]]&lt;&gt;"DELIVERED", "",
  ABS(tb_ship[[#This Row],[Formated_actual_delivery_timestamp]] - tb_ship[[#This Row],[Formatted_estimated_delivery_timestamp]])
)</f>
        <v/>
      </c>
      <c r="X4169">
        <v>2</v>
      </c>
      <c r="Y4169">
        <v>5</v>
      </c>
      <c r="Z4169" t="b">
        <v>0</v>
      </c>
    </row>
    <row r="4170" spans="1:26" hidden="1" x14ac:dyDescent="0.25">
      <c r="A4170" t="s">
        <v>18478</v>
      </c>
      <c r="B4170" t="s">
        <v>186</v>
      </c>
      <c r="C4170" t="s">
        <v>51</v>
      </c>
      <c r="D4170" t="s">
        <v>44</v>
      </c>
      <c r="E4170" t="s">
        <v>52</v>
      </c>
      <c r="F4170" t="s">
        <v>117</v>
      </c>
      <c r="G4170" t="s">
        <v>329</v>
      </c>
      <c r="H4170" t="s">
        <v>2713</v>
      </c>
      <c r="I4170" t="b">
        <v>1</v>
      </c>
      <c r="J4170">
        <v>3.96</v>
      </c>
      <c r="K4170">
        <v>32.75</v>
      </c>
      <c r="L4170" t="s">
        <v>18479</v>
      </c>
      <c r="M4170" s="2">
        <f t="shared" si="195"/>
        <v>45995.277083333334</v>
      </c>
      <c r="N4170" t="s">
        <v>18480</v>
      </c>
      <c r="O4170" s="2">
        <f t="shared" si="196"/>
        <v>46000.629756944443</v>
      </c>
      <c r="P4170" t="s">
        <v>18481</v>
      </c>
      <c r="Q4170" s="2">
        <f t="shared" si="197"/>
        <v>46000.316030092596</v>
      </c>
      <c r="R4170" t="s">
        <v>18482</v>
      </c>
      <c r="S4170" t="s">
        <v>30</v>
      </c>
      <c r="T41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0" s="5">
        <f>IF(tb_ship[[#This Row],[current_status]]&lt;&gt;"DELIVERED", "",
  ABS(tb_ship[[#This Row],[Formated_actual_delivery_timestamp]] - tb_ship[[#This Row],[Formatted_estimated_delivery_timestamp]])
)</f>
        <v>0.31372685184760485</v>
      </c>
      <c r="X4170">
        <v>4</v>
      </c>
      <c r="Y4170">
        <v>4</v>
      </c>
      <c r="Z4170" t="b">
        <v>0</v>
      </c>
    </row>
    <row r="4171" spans="1:26" hidden="1" x14ac:dyDescent="0.25">
      <c r="A4171" t="s">
        <v>18483</v>
      </c>
      <c r="B4171" t="s">
        <v>32</v>
      </c>
      <c r="C4171" t="s">
        <v>23</v>
      </c>
      <c r="D4171" t="s">
        <v>24</v>
      </c>
      <c r="E4171" t="s">
        <v>34</v>
      </c>
      <c r="F4171" t="s">
        <v>407</v>
      </c>
      <c r="G4171" t="s">
        <v>209</v>
      </c>
      <c r="H4171" t="s">
        <v>2289</v>
      </c>
      <c r="I4171" t="b">
        <v>1</v>
      </c>
      <c r="J4171">
        <v>9.2200000000000006</v>
      </c>
      <c r="K4171">
        <v>141.86000000000001</v>
      </c>
      <c r="L4171" t="s">
        <v>18484</v>
      </c>
      <c r="M4171" s="2">
        <f t="shared" si="195"/>
        <v>46048.665277777778</v>
      </c>
      <c r="N4171" t="s">
        <v>18485</v>
      </c>
      <c r="O4171" s="2">
        <f t="shared" si="196"/>
        <v>46054.528865740744</v>
      </c>
      <c r="P4171" t="s">
        <v>18486</v>
      </c>
      <c r="Q4171" s="2">
        <f t="shared" si="197"/>
        <v>46054.08152777778</v>
      </c>
      <c r="R4171" t="s">
        <v>18487</v>
      </c>
      <c r="S4171" t="s">
        <v>30</v>
      </c>
      <c r="T41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1" s="5">
        <f>IF(tb_ship[[#This Row],[current_status]]&lt;&gt;"DELIVERED", "",
  ABS(tb_ship[[#This Row],[Formated_actual_delivery_timestamp]] - tb_ship[[#This Row],[Formatted_estimated_delivery_timestamp]])
)</f>
        <v>0.44733796296350192</v>
      </c>
      <c r="X4171">
        <v>5</v>
      </c>
      <c r="Y4171">
        <v>5</v>
      </c>
      <c r="Z4171" t="b">
        <v>0</v>
      </c>
    </row>
    <row r="4172" spans="1:26" hidden="1" x14ac:dyDescent="0.25">
      <c r="A4172" t="s">
        <v>18488</v>
      </c>
      <c r="B4172" t="s">
        <v>1395</v>
      </c>
      <c r="C4172" t="s">
        <v>23</v>
      </c>
      <c r="D4172" t="s">
        <v>24</v>
      </c>
      <c r="E4172" t="s">
        <v>52</v>
      </c>
      <c r="F4172" t="s">
        <v>189</v>
      </c>
      <c r="G4172" t="s">
        <v>329</v>
      </c>
      <c r="H4172" t="s">
        <v>216</v>
      </c>
      <c r="I4172" t="b">
        <v>1</v>
      </c>
      <c r="J4172">
        <v>2.04</v>
      </c>
      <c r="K4172">
        <v>34.54</v>
      </c>
      <c r="L4172" t="s">
        <v>18489</v>
      </c>
      <c r="M4172" s="2">
        <f t="shared" si="195"/>
        <v>45951.694444444445</v>
      </c>
      <c r="N4172" t="s">
        <v>18490</v>
      </c>
      <c r="O4172" s="2">
        <f t="shared" si="196"/>
        <v>45955.318738425929</v>
      </c>
      <c r="P4172" t="s">
        <v>18491</v>
      </c>
      <c r="Q4172" s="2">
        <f t="shared" si="197"/>
        <v>45956.094375000001</v>
      </c>
      <c r="R4172" t="s">
        <v>18491</v>
      </c>
      <c r="S4172" t="s">
        <v>30</v>
      </c>
      <c r="T41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72" s="5">
        <f>IF(tb_ship[[#This Row],[current_status]]&lt;&gt;"DELIVERED", "",
  ABS(tb_ship[[#This Row],[Formated_actual_delivery_timestamp]] - tb_ship[[#This Row],[Formatted_estimated_delivery_timestamp]])
)</f>
        <v>0.77563657407154096</v>
      </c>
      <c r="X4172">
        <v>4</v>
      </c>
      <c r="Y4172">
        <v>3</v>
      </c>
      <c r="Z4172" t="b">
        <v>0</v>
      </c>
    </row>
    <row r="4173" spans="1:26" hidden="1" x14ac:dyDescent="0.25">
      <c r="A4173" t="s">
        <v>18492</v>
      </c>
      <c r="B4173" t="s">
        <v>150</v>
      </c>
      <c r="C4173" t="s">
        <v>33</v>
      </c>
      <c r="D4173" t="s">
        <v>24</v>
      </c>
      <c r="E4173" t="s">
        <v>24</v>
      </c>
      <c r="F4173" t="s">
        <v>249</v>
      </c>
      <c r="G4173" t="s">
        <v>407</v>
      </c>
      <c r="H4173" t="s">
        <v>152</v>
      </c>
      <c r="I4173" t="b">
        <v>0</v>
      </c>
      <c r="J4173">
        <v>8.56</v>
      </c>
      <c r="K4173">
        <v>343.61</v>
      </c>
      <c r="L4173" t="s">
        <v>18493</v>
      </c>
      <c r="M4173" s="2">
        <f t="shared" si="195"/>
        <v>45897.775000000001</v>
      </c>
      <c r="N4173" t="s">
        <v>18494</v>
      </c>
      <c r="O4173" s="2">
        <f t="shared" si="196"/>
        <v>45898.807500000003</v>
      </c>
      <c r="P4173" t="s">
        <v>18495</v>
      </c>
      <c r="Q4173" s="2">
        <f t="shared" si="197"/>
        <v>45898.697118055556</v>
      </c>
      <c r="R4173" t="s">
        <v>18496</v>
      </c>
      <c r="S4173" t="s">
        <v>30</v>
      </c>
      <c r="T41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3" s="5">
        <f>IF(tb_ship[[#This Row],[current_status]]&lt;&gt;"DELIVERED", "",
  ABS(tb_ship[[#This Row],[Formated_actual_delivery_timestamp]] - tb_ship[[#This Row],[Formatted_estimated_delivery_timestamp]])
)</f>
        <v>0.11038194444699911</v>
      </c>
      <c r="X4173">
        <v>1</v>
      </c>
      <c r="Y4173">
        <v>1</v>
      </c>
      <c r="Z4173" t="b">
        <v>0</v>
      </c>
    </row>
    <row r="4174" spans="1:26" hidden="1" x14ac:dyDescent="0.25">
      <c r="A4174" t="s">
        <v>18497</v>
      </c>
      <c r="B4174" t="s">
        <v>402</v>
      </c>
      <c r="C4174" t="s">
        <v>33</v>
      </c>
      <c r="D4174" t="s">
        <v>24</v>
      </c>
      <c r="E4174" t="s">
        <v>44</v>
      </c>
      <c r="F4174" t="s">
        <v>25</v>
      </c>
      <c r="G4174" t="s">
        <v>45</v>
      </c>
      <c r="H4174" t="s">
        <v>2241</v>
      </c>
      <c r="I4174" t="b">
        <v>1</v>
      </c>
      <c r="J4174">
        <v>14.04</v>
      </c>
      <c r="K4174">
        <v>353.35</v>
      </c>
      <c r="L4174" t="s">
        <v>18498</v>
      </c>
      <c r="M4174" s="2">
        <f t="shared" si="195"/>
        <v>46015.488888888889</v>
      </c>
      <c r="N4174" t="s">
        <v>18499</v>
      </c>
      <c r="O4174" s="2">
        <f t="shared" si="196"/>
        <v>46026.077013888891</v>
      </c>
      <c r="P4174" t="s">
        <v>18500</v>
      </c>
      <c r="Q4174" s="2">
        <f t="shared" si="197"/>
        <v>46026.024606481486</v>
      </c>
      <c r="R4174" t="s">
        <v>18501</v>
      </c>
      <c r="S4174" t="s">
        <v>30</v>
      </c>
      <c r="T41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4" s="5">
        <f>IF(tb_ship[[#This Row],[current_status]]&lt;&gt;"DELIVERED", "",
  ABS(tb_ship[[#This Row],[Formated_actual_delivery_timestamp]] - tb_ship[[#This Row],[Formatted_estimated_delivery_timestamp]])
)</f>
        <v>5.2407407405553386E-2</v>
      </c>
      <c r="X4174">
        <v>2</v>
      </c>
      <c r="Y4174">
        <v>5</v>
      </c>
      <c r="Z4174" t="b">
        <v>0</v>
      </c>
    </row>
    <row r="4175" spans="1:26" hidden="1" x14ac:dyDescent="0.25">
      <c r="A4175" t="s">
        <v>18502</v>
      </c>
      <c r="B4175" t="s">
        <v>67</v>
      </c>
      <c r="C4175" t="s">
        <v>33</v>
      </c>
      <c r="D4175" t="s">
        <v>52</v>
      </c>
      <c r="E4175" t="s">
        <v>24</v>
      </c>
      <c r="F4175" t="s">
        <v>53</v>
      </c>
      <c r="G4175" t="s">
        <v>1828</v>
      </c>
      <c r="H4175" t="s">
        <v>1024</v>
      </c>
      <c r="I4175" t="b">
        <v>1</v>
      </c>
      <c r="J4175">
        <v>6.88</v>
      </c>
      <c r="K4175">
        <v>248.02</v>
      </c>
      <c r="L4175" t="s">
        <v>18503</v>
      </c>
      <c r="M4175" s="2">
        <f t="shared" si="195"/>
        <v>45904.625</v>
      </c>
      <c r="N4175" t="s">
        <v>18504</v>
      </c>
      <c r="O4175" s="2">
        <f t="shared" si="196"/>
        <v>45911.655092592599</v>
      </c>
      <c r="P4175" t="s">
        <v>18505</v>
      </c>
      <c r="Q4175" s="2">
        <f t="shared" si="197"/>
        <v>45911.020972222228</v>
      </c>
      <c r="R4175" t="s">
        <v>18505</v>
      </c>
      <c r="S4175" t="s">
        <v>30</v>
      </c>
      <c r="T41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5" s="5">
        <f>IF(tb_ship[[#This Row],[current_status]]&lt;&gt;"DELIVERED", "",
  ABS(tb_ship[[#This Row],[Formated_actual_delivery_timestamp]] - tb_ship[[#This Row],[Formatted_estimated_delivery_timestamp]])
)</f>
        <v>0.6341203703705105</v>
      </c>
      <c r="X4175">
        <v>1</v>
      </c>
      <c r="Y4175">
        <v>3</v>
      </c>
      <c r="Z4175" t="b">
        <v>0</v>
      </c>
    </row>
    <row r="4176" spans="1:26" hidden="1" x14ac:dyDescent="0.25">
      <c r="A4176" t="s">
        <v>18506</v>
      </c>
      <c r="B4176" t="s">
        <v>203</v>
      </c>
      <c r="C4176" t="s">
        <v>33</v>
      </c>
      <c r="D4176" t="s">
        <v>59</v>
      </c>
      <c r="E4176" t="s">
        <v>52</v>
      </c>
      <c r="F4176" t="s">
        <v>160</v>
      </c>
      <c r="G4176" t="s">
        <v>92</v>
      </c>
      <c r="I4176" t="b">
        <v>0</v>
      </c>
      <c r="J4176">
        <v>9.7799999999999994</v>
      </c>
      <c r="K4176">
        <v>231.78</v>
      </c>
      <c r="L4176" t="s">
        <v>18507</v>
      </c>
      <c r="M4176" s="2">
        <f t="shared" si="195"/>
        <v>46072.752083333333</v>
      </c>
      <c r="N4176" t="s">
        <v>18508</v>
      </c>
      <c r="O4176" s="2">
        <f t="shared" si="196"/>
        <v>46082.114293981482</v>
      </c>
      <c r="P4176" t="s">
        <v>18509</v>
      </c>
      <c r="Q4176" s="2">
        <f t="shared" si="197"/>
        <v>46081.236377314817</v>
      </c>
      <c r="R4176" t="s">
        <v>18510</v>
      </c>
      <c r="S4176" t="s">
        <v>30</v>
      </c>
      <c r="T41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6" s="5">
        <f>IF(tb_ship[[#This Row],[current_status]]&lt;&gt;"DELIVERED", "",
  ABS(tb_ship[[#This Row],[Formated_actual_delivery_timestamp]] - tb_ship[[#This Row],[Formatted_estimated_delivery_timestamp]])
)</f>
        <v>0.87791666666453239</v>
      </c>
      <c r="X4176">
        <v>3</v>
      </c>
      <c r="Y4176">
        <v>4</v>
      </c>
      <c r="Z4176" t="b">
        <v>0</v>
      </c>
    </row>
    <row r="4177" spans="1:26" hidden="1" x14ac:dyDescent="0.25">
      <c r="A4177" t="s">
        <v>18511</v>
      </c>
      <c r="B4177" t="s">
        <v>83</v>
      </c>
      <c r="C4177" t="s">
        <v>43</v>
      </c>
      <c r="D4177" t="s">
        <v>52</v>
      </c>
      <c r="E4177" t="s">
        <v>173</v>
      </c>
      <c r="F4177" t="s">
        <v>76</v>
      </c>
      <c r="G4177" t="s">
        <v>460</v>
      </c>
      <c r="H4177" t="s">
        <v>412</v>
      </c>
      <c r="I4177" t="b">
        <v>0</v>
      </c>
      <c r="J4177">
        <v>10.26</v>
      </c>
      <c r="K4177">
        <v>150.56</v>
      </c>
      <c r="L4177" t="s">
        <v>18512</v>
      </c>
      <c r="M4177" s="2">
        <f t="shared" si="195"/>
        <v>45875.371527777781</v>
      </c>
      <c r="N4177" t="s">
        <v>18513</v>
      </c>
      <c r="O4177" s="2">
        <f t="shared" si="196"/>
        <v>45879.7116087963</v>
      </c>
      <c r="P4177" t="s">
        <v>18514</v>
      </c>
      <c r="Q4177" s="2">
        <f t="shared" si="197"/>
        <v>45880.229351851856</v>
      </c>
      <c r="R4177" t="s">
        <v>18514</v>
      </c>
      <c r="S4177" t="s">
        <v>30</v>
      </c>
      <c r="T4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77" s="5">
        <f>IF(tb_ship[[#This Row],[current_status]]&lt;&gt;"DELIVERED", "",
  ABS(tb_ship[[#This Row],[Formated_actual_delivery_timestamp]] - tb_ship[[#This Row],[Formatted_estimated_delivery_timestamp]])
)</f>
        <v>0.51774305555591127</v>
      </c>
      <c r="X4177">
        <v>2</v>
      </c>
      <c r="Y4177">
        <v>2</v>
      </c>
      <c r="Z4177" t="b">
        <v>0</v>
      </c>
    </row>
    <row r="4178" spans="1:26" hidden="1" x14ac:dyDescent="0.25">
      <c r="A4178" t="s">
        <v>18515</v>
      </c>
      <c r="B4178" t="s">
        <v>67</v>
      </c>
      <c r="C4178" t="s">
        <v>51</v>
      </c>
      <c r="D4178" t="s">
        <v>44</v>
      </c>
      <c r="E4178" t="s">
        <v>24</v>
      </c>
      <c r="F4178" t="s">
        <v>280</v>
      </c>
      <c r="G4178" t="s">
        <v>25</v>
      </c>
      <c r="H4178" t="s">
        <v>110</v>
      </c>
      <c r="I4178" t="b">
        <v>1</v>
      </c>
      <c r="J4178">
        <v>3.76</v>
      </c>
      <c r="K4178">
        <v>115.32</v>
      </c>
      <c r="L4178" t="s">
        <v>18516</v>
      </c>
      <c r="M4178" s="2">
        <f t="shared" si="195"/>
        <v>46041.303472222222</v>
      </c>
      <c r="N4178" t="s">
        <v>18517</v>
      </c>
      <c r="O4178" s="2">
        <f t="shared" si="196"/>
        <v>46050.485509259255</v>
      </c>
      <c r="P4178" t="s">
        <v>18518</v>
      </c>
      <c r="Q4178" s="2">
        <f t="shared" si="197"/>
        <v>46050.231226851851</v>
      </c>
      <c r="R4178" t="s">
        <v>18518</v>
      </c>
      <c r="S4178" t="s">
        <v>30</v>
      </c>
      <c r="T41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8" s="5">
        <f>IF(tb_ship[[#This Row],[current_status]]&lt;&gt;"DELIVERED", "",
  ABS(tb_ship[[#This Row],[Formated_actual_delivery_timestamp]] - tb_ship[[#This Row],[Formatted_estimated_delivery_timestamp]])
)</f>
        <v>0.25428240740438923</v>
      </c>
      <c r="X4178">
        <v>3</v>
      </c>
      <c r="Y4178">
        <v>3</v>
      </c>
      <c r="Z4178" t="b">
        <v>0</v>
      </c>
    </row>
    <row r="4179" spans="1:26" hidden="1" x14ac:dyDescent="0.25">
      <c r="A4179" t="s">
        <v>18519</v>
      </c>
      <c r="B4179" t="s">
        <v>67</v>
      </c>
      <c r="C4179" t="s">
        <v>23</v>
      </c>
      <c r="D4179" t="s">
        <v>52</v>
      </c>
      <c r="E4179" t="s">
        <v>59</v>
      </c>
      <c r="F4179" t="s">
        <v>76</v>
      </c>
      <c r="G4179" t="s">
        <v>160</v>
      </c>
      <c r="H4179" t="s">
        <v>1175</v>
      </c>
      <c r="I4179" t="b">
        <v>0</v>
      </c>
      <c r="J4179">
        <v>31.38</v>
      </c>
      <c r="K4179">
        <v>463.41</v>
      </c>
      <c r="L4179" t="s">
        <v>18520</v>
      </c>
      <c r="M4179" s="2">
        <f t="shared" si="195"/>
        <v>46064.351388888892</v>
      </c>
      <c r="N4179" t="s">
        <v>18521</v>
      </c>
      <c r="O4179" s="2">
        <f t="shared" si="196"/>
        <v>46068.394664351858</v>
      </c>
      <c r="P4179" t="s">
        <v>18522</v>
      </c>
      <c r="Q4179" s="2">
        <f t="shared" si="197"/>
        <v>46068.283136574079</v>
      </c>
      <c r="R4179" t="s">
        <v>18522</v>
      </c>
      <c r="S4179" t="s">
        <v>30</v>
      </c>
      <c r="T41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79" s="5">
        <f>IF(tb_ship[[#This Row],[current_status]]&lt;&gt;"DELIVERED", "",
  ABS(tb_ship[[#This Row],[Formated_actual_delivery_timestamp]] - tb_ship[[#This Row],[Formatted_estimated_delivery_timestamp]])
)</f>
        <v>0.11152777777897427</v>
      </c>
      <c r="X4179">
        <v>1</v>
      </c>
      <c r="Y4179">
        <v>5</v>
      </c>
      <c r="Z4179" t="b">
        <v>0</v>
      </c>
    </row>
    <row r="4180" spans="1:26" hidden="1" x14ac:dyDescent="0.25">
      <c r="A4180" t="s">
        <v>18523</v>
      </c>
      <c r="B4180" t="s">
        <v>42</v>
      </c>
      <c r="C4180" t="s">
        <v>33</v>
      </c>
      <c r="D4180" t="s">
        <v>24</v>
      </c>
      <c r="E4180" t="s">
        <v>34</v>
      </c>
      <c r="F4180" t="s">
        <v>1833</v>
      </c>
      <c r="G4180" t="s">
        <v>745</v>
      </c>
      <c r="H4180" t="s">
        <v>37</v>
      </c>
      <c r="I4180" t="b">
        <v>1</v>
      </c>
      <c r="J4180">
        <v>15.74</v>
      </c>
      <c r="K4180">
        <v>615.22</v>
      </c>
      <c r="L4180" t="s">
        <v>18524</v>
      </c>
      <c r="M4180" s="2">
        <f t="shared" si="195"/>
        <v>46044.647916666669</v>
      </c>
      <c r="N4180" t="s">
        <v>18525</v>
      </c>
      <c r="O4180" s="2">
        <f t="shared" si="196"/>
        <v>46051.215254629635</v>
      </c>
      <c r="P4180" t="s">
        <v>18526</v>
      </c>
      <c r="Q4180" s="2">
        <f t="shared" si="197"/>
        <v>46050.507847222223</v>
      </c>
      <c r="R4180" t="s">
        <v>18526</v>
      </c>
      <c r="S4180" t="s">
        <v>30</v>
      </c>
      <c r="T41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0" s="5">
        <f>IF(tb_ship[[#This Row],[current_status]]&lt;&gt;"DELIVERED", "",
  ABS(tb_ship[[#This Row],[Formated_actual_delivery_timestamp]] - tb_ship[[#This Row],[Formatted_estimated_delivery_timestamp]])
)</f>
        <v>0.70740740741166519</v>
      </c>
      <c r="X4180">
        <v>3</v>
      </c>
      <c r="Y4180">
        <v>2</v>
      </c>
      <c r="Z4180" t="b">
        <v>0</v>
      </c>
    </row>
    <row r="4181" spans="1:26" hidden="1" x14ac:dyDescent="0.25">
      <c r="A4181" t="s">
        <v>18527</v>
      </c>
      <c r="B4181" t="s">
        <v>512</v>
      </c>
      <c r="C4181" t="s">
        <v>23</v>
      </c>
      <c r="D4181" t="s">
        <v>44</v>
      </c>
      <c r="E4181" t="s">
        <v>24</v>
      </c>
      <c r="F4181" t="s">
        <v>180</v>
      </c>
      <c r="G4181" t="s">
        <v>35</v>
      </c>
      <c r="H4181" t="s">
        <v>181</v>
      </c>
      <c r="I4181" t="b">
        <v>1</v>
      </c>
      <c r="J4181">
        <v>3.97</v>
      </c>
      <c r="K4181">
        <v>61.84</v>
      </c>
      <c r="L4181" t="s">
        <v>18528</v>
      </c>
      <c r="M4181" s="2">
        <f t="shared" si="195"/>
        <v>45959.35</v>
      </c>
      <c r="N4181" t="s">
        <v>18529</v>
      </c>
      <c r="O4181" s="2">
        <f t="shared" si="196"/>
        <v>45962.589571759258</v>
      </c>
      <c r="P4181" t="s">
        <v>18530</v>
      </c>
      <c r="Q4181" s="2">
        <f t="shared" si="197"/>
        <v>45962.276516203703</v>
      </c>
      <c r="R4181" t="s">
        <v>18530</v>
      </c>
      <c r="S4181" t="s">
        <v>30</v>
      </c>
      <c r="T41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1" s="5">
        <f>IF(tb_ship[[#This Row],[current_status]]&lt;&gt;"DELIVERED", "",
  ABS(tb_ship[[#This Row],[Formated_actual_delivery_timestamp]] - tb_ship[[#This Row],[Formatted_estimated_delivery_timestamp]])
)</f>
        <v>0.31305555555445608</v>
      </c>
      <c r="X4181">
        <v>2</v>
      </c>
      <c r="Y4181">
        <v>3</v>
      </c>
      <c r="Z4181" t="b">
        <v>0</v>
      </c>
    </row>
    <row r="4182" spans="1:26" hidden="1" x14ac:dyDescent="0.25">
      <c r="A4182" t="s">
        <v>18531</v>
      </c>
      <c r="B4182" t="s">
        <v>203</v>
      </c>
      <c r="C4182" t="s">
        <v>23</v>
      </c>
      <c r="D4182" t="s">
        <v>34</v>
      </c>
      <c r="E4182" t="s">
        <v>24</v>
      </c>
      <c r="F4182" t="s">
        <v>209</v>
      </c>
      <c r="G4182" t="s">
        <v>151</v>
      </c>
      <c r="H4182" t="s">
        <v>319</v>
      </c>
      <c r="I4182" t="b">
        <v>1</v>
      </c>
      <c r="J4182">
        <v>30.73</v>
      </c>
      <c r="K4182">
        <v>1364.83</v>
      </c>
      <c r="L4182" t="s">
        <v>18532</v>
      </c>
      <c r="M4182" s="2">
        <f t="shared" si="195"/>
        <v>45827.535416666666</v>
      </c>
      <c r="N4182" t="s">
        <v>18533</v>
      </c>
      <c r="O4182" s="2">
        <f t="shared" si="196"/>
        <v>45830.479467592595</v>
      </c>
      <c r="P4182" t="s">
        <v>18534</v>
      </c>
      <c r="Q4182" s="2">
        <f t="shared" si="197"/>
        <v>45830.547627314816</v>
      </c>
      <c r="R4182" t="s">
        <v>18534</v>
      </c>
      <c r="S4182" t="s">
        <v>30</v>
      </c>
      <c r="T4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82" s="5">
        <f>IF(tb_ship[[#This Row],[current_status]]&lt;&gt;"DELIVERED", "",
  ABS(tb_ship[[#This Row],[Formated_actual_delivery_timestamp]] - tb_ship[[#This Row],[Formatted_estimated_delivery_timestamp]])
)</f>
        <v>6.8159722221025731E-2</v>
      </c>
      <c r="X4182">
        <v>4</v>
      </c>
      <c r="Y4182">
        <v>4</v>
      </c>
      <c r="Z4182" t="b">
        <v>0</v>
      </c>
    </row>
    <row r="4183" spans="1:26" hidden="1" x14ac:dyDescent="0.25">
      <c r="A4183" t="s">
        <v>18535</v>
      </c>
      <c r="B4183" t="s">
        <v>99</v>
      </c>
      <c r="C4183" t="s">
        <v>33</v>
      </c>
      <c r="D4183" t="s">
        <v>24</v>
      </c>
      <c r="E4183" t="s">
        <v>24</v>
      </c>
      <c r="F4183" t="s">
        <v>35</v>
      </c>
      <c r="G4183" t="s">
        <v>128</v>
      </c>
      <c r="H4183" t="s">
        <v>69</v>
      </c>
      <c r="I4183" t="b">
        <v>0</v>
      </c>
      <c r="J4183">
        <v>9.26</v>
      </c>
      <c r="K4183">
        <v>345.74</v>
      </c>
      <c r="L4183" t="s">
        <v>18536</v>
      </c>
      <c r="M4183" s="2">
        <f t="shared" si="195"/>
        <v>46066.92569444445</v>
      </c>
      <c r="N4183" t="s">
        <v>18537</v>
      </c>
      <c r="O4183" s="2">
        <f t="shared" si="196"/>
        <v>46067.589953703704</v>
      </c>
      <c r="P4183" t="s">
        <v>18538</v>
      </c>
      <c r="Q4183" s="2">
        <f t="shared" si="197"/>
        <v>46067.630868055559</v>
      </c>
      <c r="R4183" t="s">
        <v>18539</v>
      </c>
      <c r="S4183" t="s">
        <v>30</v>
      </c>
      <c r="T41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83" s="5">
        <f>IF(tb_ship[[#This Row],[current_status]]&lt;&gt;"DELIVERED", "",
  ABS(tb_ship[[#This Row],[Formated_actual_delivery_timestamp]] - tb_ship[[#This Row],[Formatted_estimated_delivery_timestamp]])
)</f>
        <v>4.0914351855462883E-2</v>
      </c>
      <c r="X4183">
        <v>2</v>
      </c>
      <c r="Y4183">
        <v>2</v>
      </c>
      <c r="Z4183" t="b">
        <v>0</v>
      </c>
    </row>
    <row r="4184" spans="1:26" hidden="1" x14ac:dyDescent="0.25">
      <c r="A4184" t="s">
        <v>18540</v>
      </c>
      <c r="B4184" t="s">
        <v>186</v>
      </c>
      <c r="C4184" t="s">
        <v>43</v>
      </c>
      <c r="D4184" t="s">
        <v>24</v>
      </c>
      <c r="E4184" t="s">
        <v>24</v>
      </c>
      <c r="F4184" t="s">
        <v>93</v>
      </c>
      <c r="G4184" t="s">
        <v>93</v>
      </c>
      <c r="H4184" t="s">
        <v>488</v>
      </c>
      <c r="I4184" t="b">
        <v>0</v>
      </c>
      <c r="J4184">
        <v>41.92</v>
      </c>
      <c r="K4184">
        <v>1909.72</v>
      </c>
      <c r="L4184" t="s">
        <v>18541</v>
      </c>
      <c r="M4184" s="2">
        <f t="shared" si="195"/>
        <v>46027.55</v>
      </c>
      <c r="N4184" t="s">
        <v>18542</v>
      </c>
      <c r="O4184" s="2">
        <f t="shared" si="196"/>
        <v>46030.049849537034</v>
      </c>
      <c r="P4184" t="s">
        <v>18543</v>
      </c>
      <c r="Q4184" s="2">
        <f t="shared" si="197"/>
        <v>46029.652268518519</v>
      </c>
      <c r="R4184" t="s">
        <v>18544</v>
      </c>
      <c r="S4184" t="s">
        <v>30</v>
      </c>
      <c r="T41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4" s="5">
        <f>IF(tb_ship[[#This Row],[current_status]]&lt;&gt;"DELIVERED", "",
  ABS(tb_ship[[#This Row],[Formated_actual_delivery_timestamp]] - tb_ship[[#This Row],[Formatted_estimated_delivery_timestamp]])
)</f>
        <v>0.39758101851475658</v>
      </c>
      <c r="X4184">
        <v>3</v>
      </c>
      <c r="Y4184">
        <v>1</v>
      </c>
      <c r="Z4184" t="b">
        <v>0</v>
      </c>
    </row>
    <row r="4185" spans="1:26" hidden="1" x14ac:dyDescent="0.25">
      <c r="A4185" t="s">
        <v>18545</v>
      </c>
      <c r="B4185" t="s">
        <v>203</v>
      </c>
      <c r="C4185" t="s">
        <v>43</v>
      </c>
      <c r="D4185" t="s">
        <v>59</v>
      </c>
      <c r="E4185" t="s">
        <v>52</v>
      </c>
      <c r="F4185" t="s">
        <v>471</v>
      </c>
      <c r="G4185" t="s">
        <v>76</v>
      </c>
      <c r="H4185" t="s">
        <v>162</v>
      </c>
      <c r="I4185" t="b">
        <v>0</v>
      </c>
      <c r="J4185">
        <v>23.96</v>
      </c>
      <c r="K4185">
        <v>373.39</v>
      </c>
      <c r="L4185" t="s">
        <v>18546</v>
      </c>
      <c r="M4185" s="2">
        <f t="shared" si="195"/>
        <v>45930.736111111117</v>
      </c>
      <c r="N4185" t="s">
        <v>18547</v>
      </c>
      <c r="O4185" s="2">
        <f t="shared" si="196"/>
        <v>45937.956018518518</v>
      </c>
      <c r="P4185" t="s">
        <v>18548</v>
      </c>
      <c r="Q4185" s="2">
        <f t="shared" si="197"/>
        <v>45938.906504629631</v>
      </c>
      <c r="R4185" t="s">
        <v>18548</v>
      </c>
      <c r="S4185" t="s">
        <v>30</v>
      </c>
      <c r="T41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85" s="5">
        <f>IF(tb_ship[[#This Row],[current_status]]&lt;&gt;"DELIVERED", "",
  ABS(tb_ship[[#This Row],[Formated_actual_delivery_timestamp]] - tb_ship[[#This Row],[Formatted_estimated_delivery_timestamp]])
)</f>
        <v>0.95048611111269565</v>
      </c>
      <c r="X4185">
        <v>2</v>
      </c>
      <c r="Y4185">
        <v>4</v>
      </c>
      <c r="Z4185" t="b">
        <v>0</v>
      </c>
    </row>
    <row r="4186" spans="1:26" hidden="1" x14ac:dyDescent="0.25">
      <c r="A4186" t="s">
        <v>18549</v>
      </c>
      <c r="B4186" t="s">
        <v>58</v>
      </c>
      <c r="C4186" t="s">
        <v>33</v>
      </c>
      <c r="D4186" t="s">
        <v>915</v>
      </c>
      <c r="E4186" t="s">
        <v>24</v>
      </c>
      <c r="F4186" t="s">
        <v>1180</v>
      </c>
      <c r="G4186" t="s">
        <v>25</v>
      </c>
      <c r="H4186" t="s">
        <v>1551</v>
      </c>
      <c r="I4186" t="b">
        <v>1</v>
      </c>
      <c r="J4186">
        <v>46.47</v>
      </c>
      <c r="K4186">
        <v>1259.3900000000001</v>
      </c>
      <c r="L4186" t="s">
        <v>18550</v>
      </c>
      <c r="M4186" s="2">
        <f t="shared" si="195"/>
        <v>45977.673611111117</v>
      </c>
      <c r="N4186" t="s">
        <v>18551</v>
      </c>
      <c r="O4186" s="2">
        <f t="shared" si="196"/>
        <v>45984.134467592594</v>
      </c>
      <c r="P4186" t="s">
        <v>18552</v>
      </c>
      <c r="Q4186" s="2">
        <f t="shared" si="197"/>
        <v>45977.522349537037</v>
      </c>
      <c r="R4186" t="s">
        <v>18553</v>
      </c>
      <c r="S4186" t="s">
        <v>30</v>
      </c>
      <c r="T41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6" s="5">
        <f>IF(tb_ship[[#This Row],[current_status]]&lt;&gt;"DELIVERED", "",
  ABS(tb_ship[[#This Row],[Formated_actual_delivery_timestamp]] - tb_ship[[#This Row],[Formatted_estimated_delivery_timestamp]])
)</f>
        <v>6.6121180555564933</v>
      </c>
      <c r="X4186">
        <v>4</v>
      </c>
      <c r="Y4186">
        <v>4</v>
      </c>
      <c r="Z4186" t="b">
        <v>0</v>
      </c>
    </row>
    <row r="4187" spans="1:26" hidden="1" x14ac:dyDescent="0.25">
      <c r="A4187" t="s">
        <v>18554</v>
      </c>
      <c r="B4187" t="s">
        <v>99</v>
      </c>
      <c r="C4187" t="s">
        <v>51</v>
      </c>
      <c r="D4187" t="s">
        <v>24</v>
      </c>
      <c r="E4187" t="s">
        <v>52</v>
      </c>
      <c r="F4187" t="s">
        <v>407</v>
      </c>
      <c r="G4187" t="s">
        <v>422</v>
      </c>
      <c r="H4187" t="s">
        <v>216</v>
      </c>
      <c r="I4187" t="b">
        <v>1</v>
      </c>
      <c r="J4187">
        <v>11.26</v>
      </c>
      <c r="K4187">
        <v>264.92</v>
      </c>
      <c r="L4187" t="s">
        <v>18555</v>
      </c>
      <c r="M4187" s="2">
        <f t="shared" si="195"/>
        <v>45880.494444444448</v>
      </c>
      <c r="N4187" t="s">
        <v>18556</v>
      </c>
      <c r="O4187" s="2">
        <f t="shared" si="196"/>
        <v>45886.692152777781</v>
      </c>
      <c r="P4187" t="s">
        <v>18557</v>
      </c>
      <c r="Q4187" s="2">
        <f t="shared" si="197"/>
        <v>45887.595775462964</v>
      </c>
      <c r="R4187" t="s">
        <v>18558</v>
      </c>
      <c r="S4187" t="s">
        <v>30</v>
      </c>
      <c r="T41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87" s="5">
        <f>IF(tb_ship[[#This Row],[current_status]]&lt;&gt;"DELIVERED", "",
  ABS(tb_ship[[#This Row],[Formated_actual_delivery_timestamp]] - tb_ship[[#This Row],[Formatted_estimated_delivery_timestamp]])
)</f>
        <v>0.90362268518219935</v>
      </c>
      <c r="X4187">
        <v>4</v>
      </c>
      <c r="Y4187">
        <v>5</v>
      </c>
      <c r="Z4187" t="b">
        <v>0</v>
      </c>
    </row>
    <row r="4188" spans="1:26" hidden="1" x14ac:dyDescent="0.25">
      <c r="A4188" t="s">
        <v>18559</v>
      </c>
      <c r="B4188" t="s">
        <v>22</v>
      </c>
      <c r="C4188" t="s">
        <v>23</v>
      </c>
      <c r="D4188" t="s">
        <v>24</v>
      </c>
      <c r="E4188" t="s">
        <v>44</v>
      </c>
      <c r="F4188" t="s">
        <v>151</v>
      </c>
      <c r="G4188" t="s">
        <v>45</v>
      </c>
      <c r="H4188" t="s">
        <v>735</v>
      </c>
      <c r="I4188" t="b">
        <v>1</v>
      </c>
      <c r="J4188">
        <v>2.31</v>
      </c>
      <c r="K4188">
        <v>205.26</v>
      </c>
      <c r="L4188" t="s">
        <v>18560</v>
      </c>
      <c r="M4188" s="2">
        <f t="shared" si="195"/>
        <v>45842.544444444444</v>
      </c>
      <c r="N4188" t="s">
        <v>18561</v>
      </c>
      <c r="O4188" s="2">
        <f t="shared" si="196"/>
        <v>45846.746701388889</v>
      </c>
      <c r="P4188" t="s">
        <v>18562</v>
      </c>
      <c r="Q4188" s="2">
        <f t="shared" si="197"/>
        <v>45846.52012731482</v>
      </c>
      <c r="R4188" t="s">
        <v>18562</v>
      </c>
      <c r="S4188" t="s">
        <v>30</v>
      </c>
      <c r="T41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8" s="5">
        <f>IF(tb_ship[[#This Row],[current_status]]&lt;&gt;"DELIVERED", "",
  ABS(tb_ship[[#This Row],[Formated_actual_delivery_timestamp]] - tb_ship[[#This Row],[Formatted_estimated_delivery_timestamp]])
)</f>
        <v>0.22657407406950369</v>
      </c>
      <c r="X4188">
        <v>2</v>
      </c>
      <c r="Y4188">
        <v>3</v>
      </c>
      <c r="Z4188" t="b">
        <v>0</v>
      </c>
    </row>
    <row r="4189" spans="1:26" hidden="1" x14ac:dyDescent="0.25">
      <c r="A4189" t="s">
        <v>18563</v>
      </c>
      <c r="B4189" t="s">
        <v>58</v>
      </c>
      <c r="C4189" t="s">
        <v>33</v>
      </c>
      <c r="D4189" t="s">
        <v>24</v>
      </c>
      <c r="E4189" t="s">
        <v>52</v>
      </c>
      <c r="F4189" t="s">
        <v>273</v>
      </c>
      <c r="G4189" t="s">
        <v>53</v>
      </c>
      <c r="H4189" t="s">
        <v>216</v>
      </c>
      <c r="I4189" t="b">
        <v>0</v>
      </c>
      <c r="J4189">
        <v>2.4</v>
      </c>
      <c r="K4189">
        <v>96.99</v>
      </c>
      <c r="L4189" t="s">
        <v>18564</v>
      </c>
      <c r="M4189" s="2">
        <f t="shared" si="195"/>
        <v>45880.668055555558</v>
      </c>
      <c r="N4189" t="s">
        <v>18565</v>
      </c>
      <c r="O4189" s="2">
        <f t="shared" si="196"/>
        <v>45888.056354166671</v>
      </c>
      <c r="P4189" t="s">
        <v>18566</v>
      </c>
      <c r="Q4189" s="2">
        <f t="shared" si="197"/>
        <v>45888.027013888888</v>
      </c>
      <c r="R4189" t="s">
        <v>18566</v>
      </c>
      <c r="S4189" t="s">
        <v>30</v>
      </c>
      <c r="T41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89" s="5">
        <f>IF(tb_ship[[#This Row],[current_status]]&lt;&gt;"DELIVERED", "",
  ABS(tb_ship[[#This Row],[Formated_actual_delivery_timestamp]] - tb_ship[[#This Row],[Formatted_estimated_delivery_timestamp]])
)</f>
        <v>2.9340277782466728E-2</v>
      </c>
      <c r="X4189">
        <v>1</v>
      </c>
      <c r="Y4189">
        <v>4</v>
      </c>
      <c r="Z4189" t="b">
        <v>0</v>
      </c>
    </row>
    <row r="4190" spans="1:26" hidden="1" x14ac:dyDescent="0.25">
      <c r="A4190" t="s">
        <v>18567</v>
      </c>
      <c r="B4190" t="s">
        <v>83</v>
      </c>
      <c r="C4190" t="s">
        <v>33</v>
      </c>
      <c r="D4190" t="s">
        <v>44</v>
      </c>
      <c r="E4190" t="s">
        <v>24</v>
      </c>
      <c r="F4190" t="s">
        <v>45</v>
      </c>
      <c r="G4190" t="s">
        <v>128</v>
      </c>
      <c r="H4190" t="s">
        <v>776</v>
      </c>
      <c r="I4190" t="b">
        <v>1</v>
      </c>
      <c r="J4190">
        <v>84.48</v>
      </c>
      <c r="K4190">
        <v>5522.28</v>
      </c>
      <c r="L4190" t="s">
        <v>18568</v>
      </c>
      <c r="M4190" s="2">
        <f t="shared" si="195"/>
        <v>46079.143055555556</v>
      </c>
      <c r="N4190" t="s">
        <v>18569</v>
      </c>
      <c r="O4190" s="2">
        <f t="shared" si="196"/>
        <v>46087.962650462963</v>
      </c>
      <c r="Q4190" s="2" t="str">
        <f t="shared" si="197"/>
        <v/>
      </c>
      <c r="R4190" t="s">
        <v>18570</v>
      </c>
      <c r="S4190" t="s">
        <v>114</v>
      </c>
      <c r="T41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190" s="5" t="str">
        <f>IF(tb_ship[[#This Row],[current_status]]&lt;&gt;"DELIVERED", "",
  ABS(tb_ship[[#This Row],[Formated_actual_delivery_timestamp]] - tb_ship[[#This Row],[Formatted_estimated_delivery_timestamp]])
)</f>
        <v/>
      </c>
      <c r="X4190">
        <v>3</v>
      </c>
      <c r="Y4190">
        <v>5</v>
      </c>
      <c r="Z4190" t="b">
        <v>0</v>
      </c>
    </row>
    <row r="4191" spans="1:26" hidden="1" x14ac:dyDescent="0.25">
      <c r="A4191" t="s">
        <v>18571</v>
      </c>
      <c r="B4191" t="s">
        <v>58</v>
      </c>
      <c r="C4191" t="s">
        <v>33</v>
      </c>
      <c r="D4191" t="s">
        <v>24</v>
      </c>
      <c r="E4191" t="s">
        <v>24</v>
      </c>
      <c r="F4191" t="s">
        <v>407</v>
      </c>
      <c r="G4191" t="s">
        <v>93</v>
      </c>
      <c r="H4191" t="s">
        <v>69</v>
      </c>
      <c r="I4191" t="b">
        <v>0</v>
      </c>
      <c r="J4191">
        <v>27.75</v>
      </c>
      <c r="K4191">
        <v>1616.29</v>
      </c>
      <c r="L4191" t="s">
        <v>18572</v>
      </c>
      <c r="M4191" s="2">
        <f t="shared" si="195"/>
        <v>46044.699305555558</v>
      </c>
      <c r="N4191" t="s">
        <v>18573</v>
      </c>
      <c r="O4191" s="2">
        <f t="shared" si="196"/>
        <v>46045.965960648151</v>
      </c>
      <c r="P4191" t="s">
        <v>18574</v>
      </c>
      <c r="Q4191" s="2">
        <f t="shared" si="197"/>
        <v>46046.632754629631</v>
      </c>
      <c r="R4191" t="s">
        <v>18574</v>
      </c>
      <c r="S4191" t="s">
        <v>30</v>
      </c>
      <c r="T41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1" s="5">
        <f>IF(tb_ship[[#This Row],[current_status]]&lt;&gt;"DELIVERED", "",
  ABS(tb_ship[[#This Row],[Formated_actual_delivery_timestamp]] - tb_ship[[#This Row],[Formatted_estimated_delivery_timestamp]])
)</f>
        <v>0.66679398147971369</v>
      </c>
      <c r="X4191">
        <v>2</v>
      </c>
      <c r="Y4191">
        <v>2</v>
      </c>
      <c r="Z4191" t="b">
        <v>0</v>
      </c>
    </row>
    <row r="4192" spans="1:26" hidden="1" x14ac:dyDescent="0.25">
      <c r="A4192" t="s">
        <v>18575</v>
      </c>
      <c r="B4192" t="s">
        <v>203</v>
      </c>
      <c r="C4192" t="s">
        <v>51</v>
      </c>
      <c r="D4192" t="s">
        <v>44</v>
      </c>
      <c r="E4192" t="s">
        <v>24</v>
      </c>
      <c r="F4192" t="s">
        <v>180</v>
      </c>
      <c r="G4192" t="s">
        <v>93</v>
      </c>
      <c r="H4192" t="s">
        <v>181</v>
      </c>
      <c r="I4192" t="b">
        <v>1</v>
      </c>
      <c r="J4192">
        <v>23.94</v>
      </c>
      <c r="K4192">
        <v>863.45</v>
      </c>
      <c r="L4192" t="s">
        <v>18576</v>
      </c>
      <c r="M4192" s="2">
        <f t="shared" si="195"/>
        <v>45847.138194444444</v>
      </c>
      <c r="N4192" t="s">
        <v>18577</v>
      </c>
      <c r="O4192" s="2">
        <f t="shared" si="196"/>
        <v>45852.255439814813</v>
      </c>
      <c r="P4192" t="s">
        <v>18578</v>
      </c>
      <c r="Q4192" s="2">
        <f t="shared" si="197"/>
        <v>45852.283680555556</v>
      </c>
      <c r="R4192" t="s">
        <v>18579</v>
      </c>
      <c r="S4192" t="s">
        <v>30</v>
      </c>
      <c r="T41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2" s="5">
        <f>IF(tb_ship[[#This Row],[current_status]]&lt;&gt;"DELIVERED", "",
  ABS(tb_ship[[#This Row],[Formated_actual_delivery_timestamp]] - tb_ship[[#This Row],[Formatted_estimated_delivery_timestamp]])
)</f>
        <v>2.8240740743058268E-2</v>
      </c>
      <c r="X4192">
        <v>2</v>
      </c>
      <c r="Y4192">
        <v>5</v>
      </c>
      <c r="Z4192" t="b">
        <v>0</v>
      </c>
    </row>
    <row r="4193" spans="1:26" hidden="1" x14ac:dyDescent="0.25">
      <c r="A4193" t="s">
        <v>18580</v>
      </c>
      <c r="B4193" t="s">
        <v>58</v>
      </c>
      <c r="D4193" t="s">
        <v>52</v>
      </c>
      <c r="E4193" t="s">
        <v>173</v>
      </c>
      <c r="F4193" t="s">
        <v>92</v>
      </c>
      <c r="G4193" t="s">
        <v>9425</v>
      </c>
      <c r="H4193" t="s">
        <v>412</v>
      </c>
      <c r="I4193" t="b">
        <v>0</v>
      </c>
      <c r="J4193">
        <v>15.62</v>
      </c>
      <c r="K4193">
        <v>810.87</v>
      </c>
      <c r="L4193" t="s">
        <v>18581</v>
      </c>
      <c r="M4193" s="2">
        <f t="shared" si="195"/>
        <v>45862.57708333333</v>
      </c>
      <c r="N4193" t="s">
        <v>18582</v>
      </c>
      <c r="O4193" s="2">
        <f t="shared" si="196"/>
        <v>45866.345381944448</v>
      </c>
      <c r="P4193" t="s">
        <v>18583</v>
      </c>
      <c r="Q4193" s="2">
        <f t="shared" si="197"/>
        <v>45867.268379629633</v>
      </c>
      <c r="R4193" t="s">
        <v>18583</v>
      </c>
      <c r="S4193" t="s">
        <v>30</v>
      </c>
      <c r="T41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3" s="5">
        <f>IF(tb_ship[[#This Row],[current_status]]&lt;&gt;"DELIVERED", "",
  ABS(tb_ship[[#This Row],[Formated_actual_delivery_timestamp]] - tb_ship[[#This Row],[Formatted_estimated_delivery_timestamp]])
)</f>
        <v>0.92299768518569181</v>
      </c>
      <c r="X4193">
        <v>5</v>
      </c>
      <c r="Y4193">
        <v>4</v>
      </c>
      <c r="Z4193" t="b">
        <v>0</v>
      </c>
    </row>
    <row r="4194" spans="1:26" hidden="1" x14ac:dyDescent="0.25">
      <c r="A4194" t="s">
        <v>18584</v>
      </c>
      <c r="B4194" t="s">
        <v>512</v>
      </c>
      <c r="C4194" t="s">
        <v>23</v>
      </c>
      <c r="D4194" t="s">
        <v>24</v>
      </c>
      <c r="E4194" t="s">
        <v>52</v>
      </c>
      <c r="F4194" t="s">
        <v>35</v>
      </c>
      <c r="G4194" t="s">
        <v>422</v>
      </c>
      <c r="H4194" t="s">
        <v>216</v>
      </c>
      <c r="I4194" t="b">
        <v>1</v>
      </c>
      <c r="J4194">
        <v>20.41</v>
      </c>
      <c r="K4194">
        <v>406.14</v>
      </c>
      <c r="L4194" t="s">
        <v>18585</v>
      </c>
      <c r="M4194" s="2">
        <f t="shared" si="195"/>
        <v>45930.877083333333</v>
      </c>
      <c r="N4194" t="s">
        <v>18586</v>
      </c>
      <c r="O4194" s="2">
        <f t="shared" si="196"/>
        <v>45935.994479166671</v>
      </c>
      <c r="P4194" t="s">
        <v>18587</v>
      </c>
      <c r="Q4194" s="2">
        <f t="shared" si="197"/>
        <v>45934.864386574074</v>
      </c>
      <c r="R4194" t="s">
        <v>18588</v>
      </c>
      <c r="S4194" t="s">
        <v>30</v>
      </c>
      <c r="T41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94" s="5">
        <f>IF(tb_ship[[#This Row],[current_status]]&lt;&gt;"DELIVERED", "",
  ABS(tb_ship[[#This Row],[Formated_actual_delivery_timestamp]] - tb_ship[[#This Row],[Formatted_estimated_delivery_timestamp]])
)</f>
        <v>1.130092592597066</v>
      </c>
      <c r="X4194">
        <v>2</v>
      </c>
      <c r="Y4194">
        <v>3</v>
      </c>
      <c r="Z4194" t="b">
        <v>0</v>
      </c>
    </row>
    <row r="4195" spans="1:26" hidden="1" x14ac:dyDescent="0.25">
      <c r="A4195" t="s">
        <v>18589</v>
      </c>
      <c r="B4195" t="s">
        <v>58</v>
      </c>
      <c r="C4195" t="s">
        <v>51</v>
      </c>
      <c r="D4195" t="s">
        <v>24</v>
      </c>
      <c r="E4195" t="s">
        <v>24</v>
      </c>
      <c r="F4195" t="s">
        <v>35</v>
      </c>
      <c r="G4195" t="s">
        <v>189</v>
      </c>
      <c r="H4195" t="s">
        <v>525</v>
      </c>
      <c r="I4195" t="b">
        <v>0</v>
      </c>
      <c r="J4195">
        <v>14.72</v>
      </c>
      <c r="K4195">
        <v>396.63</v>
      </c>
      <c r="L4195" t="s">
        <v>18590</v>
      </c>
      <c r="M4195" s="2">
        <f t="shared" si="195"/>
        <v>45965.292361111111</v>
      </c>
      <c r="N4195" t="s">
        <v>18591</v>
      </c>
      <c r="O4195" s="2">
        <f t="shared" si="196"/>
        <v>45968.255162037036</v>
      </c>
      <c r="P4195" t="s">
        <v>18592</v>
      </c>
      <c r="Q4195" s="2">
        <f t="shared" si="197"/>
        <v>45968.727951388893</v>
      </c>
      <c r="R4195" t="s">
        <v>18593</v>
      </c>
      <c r="S4195" t="s">
        <v>30</v>
      </c>
      <c r="T41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5" s="5">
        <f>IF(tb_ship[[#This Row],[current_status]]&lt;&gt;"DELIVERED", "",
  ABS(tb_ship[[#This Row],[Formated_actual_delivery_timestamp]] - tb_ship[[#This Row],[Formatted_estimated_delivery_timestamp]])
)</f>
        <v>0.47278935185750015</v>
      </c>
      <c r="X4195">
        <v>1</v>
      </c>
      <c r="Y4195">
        <v>2</v>
      </c>
      <c r="Z4195" t="b">
        <v>0</v>
      </c>
    </row>
    <row r="4196" spans="1:26" hidden="1" x14ac:dyDescent="0.25">
      <c r="A4196" t="s">
        <v>18594</v>
      </c>
      <c r="B4196" t="s">
        <v>186</v>
      </c>
      <c r="C4196" t="s">
        <v>33</v>
      </c>
      <c r="D4196" t="s">
        <v>44</v>
      </c>
      <c r="E4196" t="s">
        <v>24</v>
      </c>
      <c r="F4196" t="s">
        <v>135</v>
      </c>
      <c r="G4196" t="s">
        <v>196</v>
      </c>
      <c r="H4196" t="s">
        <v>181</v>
      </c>
      <c r="I4196" t="b">
        <v>1</v>
      </c>
      <c r="J4196">
        <v>10.67</v>
      </c>
      <c r="K4196">
        <v>159.51</v>
      </c>
      <c r="L4196" t="s">
        <v>18595</v>
      </c>
      <c r="M4196" s="2">
        <f t="shared" si="195"/>
        <v>45952.34375</v>
      </c>
      <c r="N4196" t="s">
        <v>18596</v>
      </c>
      <c r="O4196" s="2">
        <f t="shared" si="196"/>
        <v>45958.545949074069</v>
      </c>
      <c r="P4196" t="s">
        <v>18597</v>
      </c>
      <c r="Q4196" s="2">
        <f t="shared" si="197"/>
        <v>45958.684849537036</v>
      </c>
      <c r="R4196" t="s">
        <v>18598</v>
      </c>
      <c r="S4196" t="s">
        <v>30</v>
      </c>
      <c r="T4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6" s="5">
        <f>IF(tb_ship[[#This Row],[current_status]]&lt;&gt;"DELIVERED", "",
  ABS(tb_ship[[#This Row],[Formated_actual_delivery_timestamp]] - tb_ship[[#This Row],[Formatted_estimated_delivery_timestamp]])
)</f>
        <v>0.13890046296728542</v>
      </c>
      <c r="X4196">
        <v>2</v>
      </c>
      <c r="Y4196">
        <v>2</v>
      </c>
      <c r="Z4196" t="b">
        <v>0</v>
      </c>
    </row>
    <row r="4197" spans="1:26" hidden="1" x14ac:dyDescent="0.25">
      <c r="A4197" t="s">
        <v>18599</v>
      </c>
      <c r="B4197" t="s">
        <v>186</v>
      </c>
      <c r="C4197" t="s">
        <v>51</v>
      </c>
      <c r="D4197" t="s">
        <v>59</v>
      </c>
      <c r="E4197" t="s">
        <v>52</v>
      </c>
      <c r="F4197" t="s">
        <v>160</v>
      </c>
      <c r="G4197" t="s">
        <v>53</v>
      </c>
      <c r="H4197" t="s">
        <v>2071</v>
      </c>
      <c r="I4197" t="b">
        <v>0</v>
      </c>
      <c r="J4197">
        <v>19.309999999999999</v>
      </c>
      <c r="K4197">
        <v>824.48</v>
      </c>
      <c r="L4197" t="s">
        <v>18600</v>
      </c>
      <c r="M4197" s="2">
        <f t="shared" si="195"/>
        <v>46041.334027777782</v>
      </c>
      <c r="N4197" t="s">
        <v>18601</v>
      </c>
      <c r="O4197" s="2">
        <f t="shared" si="196"/>
        <v>46049.675196759265</v>
      </c>
      <c r="P4197" t="s">
        <v>18602</v>
      </c>
      <c r="Q4197" s="2">
        <f t="shared" si="197"/>
        <v>46049.964953703704</v>
      </c>
      <c r="R4197" t="s">
        <v>18602</v>
      </c>
      <c r="S4197" t="s">
        <v>30</v>
      </c>
      <c r="T41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7" s="5">
        <f>IF(tb_ship[[#This Row],[current_status]]&lt;&gt;"DELIVERED", "",
  ABS(tb_ship[[#This Row],[Formated_actual_delivery_timestamp]] - tb_ship[[#This Row],[Formatted_estimated_delivery_timestamp]])
)</f>
        <v>0.28975694443943212</v>
      </c>
      <c r="X4197">
        <v>4</v>
      </c>
      <c r="Y4197">
        <v>2</v>
      </c>
      <c r="Z4197" t="b">
        <v>0</v>
      </c>
    </row>
    <row r="4198" spans="1:26" hidden="1" x14ac:dyDescent="0.25">
      <c r="A4198" t="s">
        <v>18603</v>
      </c>
      <c r="B4198" t="s">
        <v>203</v>
      </c>
      <c r="C4198" t="s">
        <v>43</v>
      </c>
      <c r="D4198" t="s">
        <v>187</v>
      </c>
      <c r="E4198" t="s">
        <v>24</v>
      </c>
      <c r="F4198" t="s">
        <v>597</v>
      </c>
      <c r="G4198" t="s">
        <v>151</v>
      </c>
      <c r="H4198" t="s">
        <v>927</v>
      </c>
      <c r="I4198" t="b">
        <v>1</v>
      </c>
      <c r="J4198">
        <v>8.57</v>
      </c>
      <c r="K4198">
        <v>189.37</v>
      </c>
      <c r="L4198" t="s">
        <v>18604</v>
      </c>
      <c r="M4198" s="2">
        <f t="shared" si="195"/>
        <v>45842.18472222222</v>
      </c>
      <c r="N4198" t="s">
        <v>18605</v>
      </c>
      <c r="O4198" s="2">
        <f t="shared" si="196"/>
        <v>45853.122557870367</v>
      </c>
      <c r="P4198" t="s">
        <v>18606</v>
      </c>
      <c r="Q4198" s="2">
        <f t="shared" si="197"/>
        <v>45853.419432870367</v>
      </c>
      <c r="R4198" t="s">
        <v>18606</v>
      </c>
      <c r="S4198" t="s">
        <v>30</v>
      </c>
      <c r="T41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198" s="5">
        <f>IF(tb_ship[[#This Row],[current_status]]&lt;&gt;"DELIVERED", "",
  ABS(tb_ship[[#This Row],[Formated_actual_delivery_timestamp]] - tb_ship[[#This Row],[Formatted_estimated_delivery_timestamp]])
)</f>
        <v>0.296875</v>
      </c>
      <c r="X4198">
        <v>2</v>
      </c>
      <c r="Y4198">
        <v>4</v>
      </c>
      <c r="Z4198" t="b">
        <v>0</v>
      </c>
    </row>
    <row r="4199" spans="1:26" hidden="1" x14ac:dyDescent="0.25">
      <c r="A4199" t="s">
        <v>18607</v>
      </c>
      <c r="B4199" t="s">
        <v>203</v>
      </c>
      <c r="C4199" t="s">
        <v>51</v>
      </c>
      <c r="D4199" t="s">
        <v>44</v>
      </c>
      <c r="E4199" t="s">
        <v>52</v>
      </c>
      <c r="F4199" t="s">
        <v>180</v>
      </c>
      <c r="G4199" t="s">
        <v>329</v>
      </c>
      <c r="H4199" t="s">
        <v>86</v>
      </c>
      <c r="I4199" t="b">
        <v>0</v>
      </c>
      <c r="J4199">
        <v>9.19</v>
      </c>
      <c r="K4199">
        <v>83.29</v>
      </c>
      <c r="L4199" t="s">
        <v>18608</v>
      </c>
      <c r="M4199" s="2">
        <f t="shared" si="195"/>
        <v>45897.344444444439</v>
      </c>
      <c r="N4199" t="s">
        <v>18609</v>
      </c>
      <c r="O4199" s="2">
        <f t="shared" si="196"/>
        <v>45902.042858796296</v>
      </c>
      <c r="P4199" t="s">
        <v>18610</v>
      </c>
      <c r="Q4199" s="2">
        <f t="shared" si="197"/>
        <v>45901.591817129629</v>
      </c>
      <c r="R4199" t="s">
        <v>18611</v>
      </c>
      <c r="S4199" t="s">
        <v>30</v>
      </c>
      <c r="T41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199" s="5">
        <f>IF(tb_ship[[#This Row],[current_status]]&lt;&gt;"DELIVERED", "",
  ABS(tb_ship[[#This Row],[Formated_actual_delivery_timestamp]] - tb_ship[[#This Row],[Formatted_estimated_delivery_timestamp]])
)</f>
        <v>0.45104166666715173</v>
      </c>
      <c r="X4199">
        <v>1</v>
      </c>
      <c r="Y4199">
        <v>5</v>
      </c>
      <c r="Z4199" t="b">
        <v>0</v>
      </c>
    </row>
    <row r="4200" spans="1:26" hidden="1" x14ac:dyDescent="0.25">
      <c r="A4200" t="s">
        <v>18612</v>
      </c>
      <c r="B4200" t="s">
        <v>99</v>
      </c>
      <c r="C4200" t="s">
        <v>33</v>
      </c>
      <c r="D4200" t="s">
        <v>34</v>
      </c>
      <c r="E4200" t="s">
        <v>24</v>
      </c>
      <c r="F4200" t="s">
        <v>745</v>
      </c>
      <c r="G4200" t="s">
        <v>93</v>
      </c>
      <c r="H4200" t="s">
        <v>319</v>
      </c>
      <c r="I4200" t="b">
        <v>1</v>
      </c>
      <c r="J4200">
        <v>32.840000000000003</v>
      </c>
      <c r="K4200">
        <v>313.72000000000003</v>
      </c>
      <c r="L4200" t="s">
        <v>18613</v>
      </c>
      <c r="M4200" s="2">
        <f t="shared" si="195"/>
        <v>45948.42291666667</v>
      </c>
      <c r="N4200" t="s">
        <v>18614</v>
      </c>
      <c r="O4200" s="2">
        <f t="shared" si="196"/>
        <v>45954.055960648147</v>
      </c>
      <c r="P4200" t="s">
        <v>18615</v>
      </c>
      <c r="Q4200" s="2">
        <f t="shared" si="197"/>
        <v>45953.701689814814</v>
      </c>
      <c r="R4200" t="s">
        <v>18615</v>
      </c>
      <c r="S4200" t="s">
        <v>30</v>
      </c>
      <c r="T42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00" s="5">
        <f>IF(tb_ship[[#This Row],[current_status]]&lt;&gt;"DELIVERED", "",
  ABS(tb_ship[[#This Row],[Formated_actual_delivery_timestamp]] - tb_ship[[#This Row],[Formatted_estimated_delivery_timestamp]])
)</f>
        <v>0.35427083333343035</v>
      </c>
      <c r="X4200">
        <v>3</v>
      </c>
      <c r="Y4200">
        <v>4</v>
      </c>
      <c r="Z4200" t="b">
        <v>0</v>
      </c>
    </row>
    <row r="4201" spans="1:26" hidden="1" x14ac:dyDescent="0.25">
      <c r="A4201" t="s">
        <v>18616</v>
      </c>
      <c r="B4201" t="s">
        <v>203</v>
      </c>
      <c r="D4201" t="s">
        <v>24</v>
      </c>
      <c r="E4201" t="s">
        <v>24</v>
      </c>
      <c r="F4201" t="s">
        <v>650</v>
      </c>
      <c r="G4201" t="s">
        <v>68</v>
      </c>
      <c r="H4201" t="s">
        <v>574</v>
      </c>
      <c r="I4201" t="b">
        <v>0</v>
      </c>
      <c r="J4201">
        <v>11.53</v>
      </c>
      <c r="K4201">
        <v>184.11</v>
      </c>
      <c r="L4201" t="s">
        <v>18617</v>
      </c>
      <c r="M4201" s="2">
        <f t="shared" si="195"/>
        <v>45996.625</v>
      </c>
      <c r="N4201" t="s">
        <v>18618</v>
      </c>
      <c r="O4201" s="2">
        <f t="shared" si="196"/>
        <v>45999.055555555555</v>
      </c>
      <c r="P4201" t="s">
        <v>18619</v>
      </c>
      <c r="Q4201" s="2">
        <f t="shared" si="197"/>
        <v>45998.931979166664</v>
      </c>
      <c r="R4201" t="s">
        <v>18620</v>
      </c>
      <c r="S4201" t="s">
        <v>30</v>
      </c>
      <c r="T4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01" s="5">
        <f>IF(tb_ship[[#This Row],[current_status]]&lt;&gt;"DELIVERED", "",
  ABS(tb_ship[[#This Row],[Formated_actual_delivery_timestamp]] - tb_ship[[#This Row],[Formatted_estimated_delivery_timestamp]])
)</f>
        <v>0.12357638889079681</v>
      </c>
      <c r="X4201">
        <v>4</v>
      </c>
      <c r="Y4201">
        <v>2</v>
      </c>
      <c r="Z4201" t="b">
        <v>0</v>
      </c>
    </row>
    <row r="4202" spans="1:26" hidden="1" x14ac:dyDescent="0.25">
      <c r="A4202" t="s">
        <v>18621</v>
      </c>
      <c r="B4202" t="s">
        <v>58</v>
      </c>
      <c r="C4202" t="s">
        <v>33</v>
      </c>
      <c r="D4202" t="s">
        <v>915</v>
      </c>
      <c r="E4202" t="s">
        <v>24</v>
      </c>
      <c r="F4202" t="s">
        <v>1180</v>
      </c>
      <c r="G4202" t="s">
        <v>1499</v>
      </c>
      <c r="H4202" t="s">
        <v>1551</v>
      </c>
      <c r="I4202" t="b">
        <v>1</v>
      </c>
      <c r="J4202">
        <v>42.4</v>
      </c>
      <c r="K4202">
        <v>1781.96</v>
      </c>
      <c r="L4202" t="s">
        <v>18622</v>
      </c>
      <c r="M4202" s="2">
        <f t="shared" si="195"/>
        <v>45995.719444444447</v>
      </c>
      <c r="N4202" t="s">
        <v>18623</v>
      </c>
      <c r="O4202" s="2">
        <f t="shared" si="196"/>
        <v>46001.299375000002</v>
      </c>
      <c r="P4202" t="s">
        <v>18624</v>
      </c>
      <c r="Q4202" s="2">
        <f t="shared" si="197"/>
        <v>46002.000115740746</v>
      </c>
      <c r="R4202" t="s">
        <v>18624</v>
      </c>
      <c r="S4202" t="s">
        <v>30</v>
      </c>
      <c r="T4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2" s="5">
        <f>IF(tb_ship[[#This Row],[current_status]]&lt;&gt;"DELIVERED", "",
  ABS(tb_ship[[#This Row],[Formated_actual_delivery_timestamp]] - tb_ship[[#This Row],[Formatted_estimated_delivery_timestamp]])
)</f>
        <v>0.70074074074364034</v>
      </c>
      <c r="X4202">
        <v>3</v>
      </c>
      <c r="Y4202">
        <v>4</v>
      </c>
      <c r="Z4202" t="b">
        <v>0</v>
      </c>
    </row>
    <row r="4203" spans="1:26" hidden="1" x14ac:dyDescent="0.25">
      <c r="A4203" t="s">
        <v>18625</v>
      </c>
      <c r="B4203" t="s">
        <v>279</v>
      </c>
      <c r="C4203" t="s">
        <v>43</v>
      </c>
      <c r="D4203" t="s">
        <v>24</v>
      </c>
      <c r="E4203" t="s">
        <v>34</v>
      </c>
      <c r="F4203" t="s">
        <v>128</v>
      </c>
      <c r="G4203" t="s">
        <v>75</v>
      </c>
      <c r="H4203" t="s">
        <v>259</v>
      </c>
      <c r="I4203" t="b">
        <v>1</v>
      </c>
      <c r="J4203">
        <v>48.09</v>
      </c>
      <c r="K4203">
        <v>819.42</v>
      </c>
      <c r="L4203" t="s">
        <v>18626</v>
      </c>
      <c r="M4203" s="2">
        <f t="shared" si="195"/>
        <v>45928.818055555559</v>
      </c>
      <c r="N4203" t="s">
        <v>18627</v>
      </c>
      <c r="O4203" s="2">
        <f t="shared" si="196"/>
        <v>45932.239421296297</v>
      </c>
      <c r="P4203" t="s">
        <v>18628</v>
      </c>
      <c r="Q4203" s="2">
        <f t="shared" si="197"/>
        <v>45932.692847222221</v>
      </c>
      <c r="R4203" t="s">
        <v>18628</v>
      </c>
      <c r="S4203" t="s">
        <v>30</v>
      </c>
      <c r="T42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3" s="5">
        <f>IF(tb_ship[[#This Row],[current_status]]&lt;&gt;"DELIVERED", "",
  ABS(tb_ship[[#This Row],[Formated_actual_delivery_timestamp]] - tb_ship[[#This Row],[Formatted_estimated_delivery_timestamp]])
)</f>
        <v>0.45342592592351139</v>
      </c>
      <c r="X4203">
        <v>1</v>
      </c>
      <c r="Y4203">
        <v>4</v>
      </c>
      <c r="Z4203" t="b">
        <v>0</v>
      </c>
    </row>
    <row r="4204" spans="1:26" hidden="1" x14ac:dyDescent="0.25">
      <c r="A4204" t="s">
        <v>18629</v>
      </c>
      <c r="B4204" t="s">
        <v>99</v>
      </c>
      <c r="C4204" t="s">
        <v>23</v>
      </c>
      <c r="D4204" t="s">
        <v>59</v>
      </c>
      <c r="E4204" t="s">
        <v>52</v>
      </c>
      <c r="F4204" t="s">
        <v>160</v>
      </c>
      <c r="G4204" t="s">
        <v>92</v>
      </c>
      <c r="I4204" t="b">
        <v>0</v>
      </c>
      <c r="J4204">
        <v>6.5</v>
      </c>
      <c r="K4204">
        <v>233.57</v>
      </c>
      <c r="L4204" t="s">
        <v>18630</v>
      </c>
      <c r="M4204" s="2">
        <f t="shared" si="195"/>
        <v>45964.356250000004</v>
      </c>
      <c r="N4204" t="s">
        <v>18631</v>
      </c>
      <c r="O4204" s="2">
        <f t="shared" si="196"/>
        <v>45969.120740740742</v>
      </c>
      <c r="P4204" t="s">
        <v>18632</v>
      </c>
      <c r="Q4204" s="2">
        <f t="shared" si="197"/>
        <v>45969.489618055559</v>
      </c>
      <c r="R4204" t="s">
        <v>18632</v>
      </c>
      <c r="S4204" t="s">
        <v>30</v>
      </c>
      <c r="T42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4" s="5">
        <f>IF(tb_ship[[#This Row],[current_status]]&lt;&gt;"DELIVERED", "",
  ABS(tb_ship[[#This Row],[Formated_actual_delivery_timestamp]] - tb_ship[[#This Row],[Formatted_estimated_delivery_timestamp]])
)</f>
        <v>0.36887731481692754</v>
      </c>
      <c r="X4204">
        <v>2</v>
      </c>
      <c r="Y4204">
        <v>5</v>
      </c>
      <c r="Z4204" t="b">
        <v>0</v>
      </c>
    </row>
    <row r="4205" spans="1:26" hidden="1" x14ac:dyDescent="0.25">
      <c r="A4205" t="s">
        <v>18633</v>
      </c>
      <c r="B4205" t="s">
        <v>186</v>
      </c>
      <c r="C4205" t="s">
        <v>51</v>
      </c>
      <c r="D4205" t="s">
        <v>52</v>
      </c>
      <c r="E4205" t="s">
        <v>173</v>
      </c>
      <c r="F4205" t="s">
        <v>76</v>
      </c>
      <c r="G4205" t="s">
        <v>421</v>
      </c>
      <c r="H4205" t="s">
        <v>4339</v>
      </c>
      <c r="I4205" t="b">
        <v>0</v>
      </c>
      <c r="J4205">
        <v>16.32</v>
      </c>
      <c r="K4205">
        <v>388.52</v>
      </c>
      <c r="L4205" t="s">
        <v>18634</v>
      </c>
      <c r="M4205" s="2">
        <f t="shared" si="195"/>
        <v>46020.368750000001</v>
      </c>
      <c r="N4205" t="s">
        <v>18635</v>
      </c>
      <c r="O4205" s="2">
        <f t="shared" si="196"/>
        <v>46025.726527777777</v>
      </c>
      <c r="P4205" t="s">
        <v>18636</v>
      </c>
      <c r="Q4205" s="2">
        <f t="shared" si="197"/>
        <v>46026.060648148152</v>
      </c>
      <c r="R4205" t="s">
        <v>18636</v>
      </c>
      <c r="S4205" t="s">
        <v>30</v>
      </c>
      <c r="T42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5" s="5">
        <f>IF(tb_ship[[#This Row],[current_status]]&lt;&gt;"DELIVERED", "",
  ABS(tb_ship[[#This Row],[Formated_actual_delivery_timestamp]] - tb_ship[[#This Row],[Formatted_estimated_delivery_timestamp]])
)</f>
        <v>0.33412037037487607</v>
      </c>
      <c r="X4205">
        <v>3</v>
      </c>
      <c r="Y4205">
        <v>4</v>
      </c>
      <c r="Z4205" t="b">
        <v>0</v>
      </c>
    </row>
    <row r="4206" spans="1:26" hidden="1" x14ac:dyDescent="0.25">
      <c r="A4206" t="s">
        <v>18637</v>
      </c>
      <c r="B4206" t="s">
        <v>186</v>
      </c>
      <c r="C4206" t="s">
        <v>23</v>
      </c>
      <c r="D4206" t="s">
        <v>59</v>
      </c>
      <c r="E4206" t="s">
        <v>52</v>
      </c>
      <c r="F4206" t="s">
        <v>160</v>
      </c>
      <c r="G4206" t="s">
        <v>92</v>
      </c>
      <c r="H4206" t="s">
        <v>669</v>
      </c>
      <c r="I4206" t="b">
        <v>0</v>
      </c>
      <c r="J4206">
        <v>2.85</v>
      </c>
      <c r="K4206">
        <v>31.77</v>
      </c>
      <c r="L4206" t="s">
        <v>18638</v>
      </c>
      <c r="M4206" s="2">
        <f t="shared" si="195"/>
        <v>46048.599305555559</v>
      </c>
      <c r="N4206" t="s">
        <v>18639</v>
      </c>
      <c r="O4206" s="2">
        <f t="shared" si="196"/>
        <v>46054.211967592593</v>
      </c>
      <c r="P4206" t="s">
        <v>18640</v>
      </c>
      <c r="Q4206" s="2">
        <f t="shared" si="197"/>
        <v>46054.09542824074</v>
      </c>
      <c r="R4206" t="s">
        <v>18640</v>
      </c>
      <c r="S4206" t="s">
        <v>30</v>
      </c>
      <c r="T42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06" s="5">
        <f>IF(tb_ship[[#This Row],[current_status]]&lt;&gt;"DELIVERED", "",
  ABS(tb_ship[[#This Row],[Formated_actual_delivery_timestamp]] - tb_ship[[#This Row],[Formatted_estimated_delivery_timestamp]])
)</f>
        <v>0.11653935185313458</v>
      </c>
      <c r="X4206">
        <v>1</v>
      </c>
      <c r="Y4206">
        <v>2</v>
      </c>
      <c r="Z4206" t="b">
        <v>0</v>
      </c>
    </row>
    <row r="4207" spans="1:26" hidden="1" x14ac:dyDescent="0.25">
      <c r="A4207" t="s">
        <v>18641</v>
      </c>
      <c r="B4207" t="s">
        <v>74</v>
      </c>
      <c r="C4207" t="s">
        <v>33</v>
      </c>
      <c r="D4207" t="s">
        <v>173</v>
      </c>
      <c r="E4207" t="s">
        <v>52</v>
      </c>
      <c r="F4207" t="s">
        <v>174</v>
      </c>
      <c r="G4207" t="s">
        <v>422</v>
      </c>
      <c r="H4207" t="s">
        <v>292</v>
      </c>
      <c r="I4207" t="b">
        <v>0</v>
      </c>
      <c r="J4207">
        <v>26.23</v>
      </c>
      <c r="K4207">
        <v>679.36</v>
      </c>
      <c r="L4207" t="s">
        <v>18642</v>
      </c>
      <c r="M4207" s="2">
        <f t="shared" si="195"/>
        <v>45919.353472222225</v>
      </c>
      <c r="N4207" t="s">
        <v>18643</v>
      </c>
      <c r="O4207" s="2">
        <f t="shared" si="196"/>
        <v>45925.680092592593</v>
      </c>
      <c r="P4207" t="s">
        <v>18644</v>
      </c>
      <c r="Q4207" s="2">
        <f t="shared" si="197"/>
        <v>45925.812627314815</v>
      </c>
      <c r="R4207" t="s">
        <v>18645</v>
      </c>
      <c r="S4207" t="s">
        <v>30</v>
      </c>
      <c r="T4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07" s="5">
        <f>IF(tb_ship[[#This Row],[current_status]]&lt;&gt;"DELIVERED", "",
  ABS(tb_ship[[#This Row],[Formated_actual_delivery_timestamp]] - tb_ship[[#This Row],[Formatted_estimated_delivery_timestamp]])
)</f>
        <v>0.13253472222277196</v>
      </c>
      <c r="X4207">
        <v>3</v>
      </c>
      <c r="Y4207">
        <v>2</v>
      </c>
      <c r="Z4207" t="b">
        <v>0</v>
      </c>
    </row>
    <row r="4208" spans="1:26" hidden="1" x14ac:dyDescent="0.25">
      <c r="A4208" t="s">
        <v>18646</v>
      </c>
      <c r="B4208" t="s">
        <v>279</v>
      </c>
      <c r="C4208" t="s">
        <v>51</v>
      </c>
      <c r="D4208" t="s">
        <v>52</v>
      </c>
      <c r="E4208" t="s">
        <v>59</v>
      </c>
      <c r="F4208" t="s">
        <v>92</v>
      </c>
      <c r="G4208" t="s">
        <v>160</v>
      </c>
      <c r="H4208" t="s">
        <v>314</v>
      </c>
      <c r="I4208" t="b">
        <v>0</v>
      </c>
      <c r="J4208">
        <v>24.33</v>
      </c>
      <c r="K4208">
        <v>951.65</v>
      </c>
      <c r="L4208" t="s">
        <v>18647</v>
      </c>
      <c r="M4208" s="2">
        <f t="shared" si="195"/>
        <v>45931.45694444445</v>
      </c>
      <c r="N4208" t="s">
        <v>18648</v>
      </c>
      <c r="O4208" s="2">
        <f t="shared" si="196"/>
        <v>45936.088171296302</v>
      </c>
      <c r="Q4208" s="2" t="str">
        <f t="shared" si="197"/>
        <v/>
      </c>
      <c r="R4208" t="s">
        <v>18649</v>
      </c>
      <c r="S4208" t="s">
        <v>140</v>
      </c>
      <c r="T42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08" s="5" t="str">
        <f>IF(tb_ship[[#This Row],[current_status]]&lt;&gt;"DELIVERED", "",
  ABS(tb_ship[[#This Row],[Formated_actual_delivery_timestamp]] - tb_ship[[#This Row],[Formatted_estimated_delivery_timestamp]])
)</f>
        <v/>
      </c>
      <c r="V4208" t="s">
        <v>166</v>
      </c>
      <c r="W4208" t="s">
        <v>142</v>
      </c>
      <c r="X4208">
        <v>7</v>
      </c>
      <c r="Y4208">
        <v>2</v>
      </c>
      <c r="Z4208" t="b">
        <v>1</v>
      </c>
    </row>
    <row r="4209" spans="1:26" hidden="1" x14ac:dyDescent="0.25">
      <c r="A4209" t="s">
        <v>18650</v>
      </c>
      <c r="B4209" t="s">
        <v>42</v>
      </c>
      <c r="C4209" t="s">
        <v>33</v>
      </c>
      <c r="D4209" t="s">
        <v>24</v>
      </c>
      <c r="E4209" t="s">
        <v>24</v>
      </c>
      <c r="F4209" t="s">
        <v>407</v>
      </c>
      <c r="G4209" t="s">
        <v>524</v>
      </c>
      <c r="H4209" t="s">
        <v>152</v>
      </c>
      <c r="I4209" t="b">
        <v>0</v>
      </c>
      <c r="J4209">
        <v>2.68</v>
      </c>
      <c r="K4209">
        <v>142.16</v>
      </c>
      <c r="L4209" t="s">
        <v>18651</v>
      </c>
      <c r="M4209" s="2">
        <f t="shared" si="195"/>
        <v>45930.850000000006</v>
      </c>
      <c r="N4209" t="s">
        <v>18652</v>
      </c>
      <c r="O4209" s="2">
        <f t="shared" si="196"/>
        <v>45932.936782407407</v>
      </c>
      <c r="P4209" t="s">
        <v>18653</v>
      </c>
      <c r="Q4209" s="2">
        <f t="shared" si="197"/>
        <v>45932.815625000003</v>
      </c>
      <c r="R4209" t="s">
        <v>18653</v>
      </c>
      <c r="S4209" t="s">
        <v>30</v>
      </c>
      <c r="T4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09" s="5">
        <f>IF(tb_ship[[#This Row],[current_status]]&lt;&gt;"DELIVERED", "",
  ABS(tb_ship[[#This Row],[Formated_actual_delivery_timestamp]] - tb_ship[[#This Row],[Formatted_estimated_delivery_timestamp]])
)</f>
        <v>0.12115740740409819</v>
      </c>
      <c r="X4209">
        <v>1</v>
      </c>
      <c r="Y4209">
        <v>2</v>
      </c>
      <c r="Z4209" t="b">
        <v>0</v>
      </c>
    </row>
    <row r="4210" spans="1:26" hidden="1" x14ac:dyDescent="0.25">
      <c r="A4210" t="s">
        <v>18654</v>
      </c>
      <c r="B4210" t="s">
        <v>67</v>
      </c>
      <c r="C4210" t="s">
        <v>33</v>
      </c>
      <c r="D4210" t="s">
        <v>59</v>
      </c>
      <c r="E4210" t="s">
        <v>52</v>
      </c>
      <c r="F4210" t="s">
        <v>471</v>
      </c>
      <c r="G4210" t="s">
        <v>236</v>
      </c>
      <c r="H4210" t="s">
        <v>613</v>
      </c>
      <c r="I4210" t="b">
        <v>0</v>
      </c>
      <c r="J4210">
        <v>21.02</v>
      </c>
      <c r="K4210">
        <v>204.8</v>
      </c>
      <c r="L4210" t="s">
        <v>18655</v>
      </c>
      <c r="M4210" s="2">
        <f t="shared" si="195"/>
        <v>45985.742361111108</v>
      </c>
      <c r="N4210" t="s">
        <v>18656</v>
      </c>
      <c r="O4210" s="2">
        <f t="shared" si="196"/>
        <v>45992.086562500001</v>
      </c>
      <c r="P4210" t="s">
        <v>18657</v>
      </c>
      <c r="Q4210" s="2">
        <f t="shared" si="197"/>
        <v>45992.695787037039</v>
      </c>
      <c r="R4210" t="s">
        <v>18657</v>
      </c>
      <c r="S4210" t="s">
        <v>30</v>
      </c>
      <c r="T42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0" s="5">
        <f>IF(tb_ship[[#This Row],[current_status]]&lt;&gt;"DELIVERED", "",
  ABS(tb_ship[[#This Row],[Formated_actual_delivery_timestamp]] - tb_ship[[#This Row],[Formatted_estimated_delivery_timestamp]])
)</f>
        <v>0.60922453703824431</v>
      </c>
      <c r="X4210">
        <v>1</v>
      </c>
      <c r="Y4210">
        <v>2</v>
      </c>
      <c r="Z4210" t="b">
        <v>0</v>
      </c>
    </row>
    <row r="4211" spans="1:26" hidden="1" x14ac:dyDescent="0.25">
      <c r="A4211" t="s">
        <v>18658</v>
      </c>
      <c r="B4211" t="s">
        <v>402</v>
      </c>
      <c r="C4211" t="s">
        <v>33</v>
      </c>
      <c r="D4211" t="s">
        <v>34</v>
      </c>
      <c r="E4211" t="s">
        <v>24</v>
      </c>
      <c r="F4211" t="s">
        <v>745</v>
      </c>
      <c r="G4211" t="s">
        <v>249</v>
      </c>
      <c r="H4211" t="s">
        <v>771</v>
      </c>
      <c r="I4211" t="b">
        <v>1</v>
      </c>
      <c r="J4211">
        <v>8.26</v>
      </c>
      <c r="K4211">
        <v>72.77</v>
      </c>
      <c r="L4211" t="s">
        <v>18659</v>
      </c>
      <c r="M4211" s="2">
        <f t="shared" si="195"/>
        <v>46055.597222222219</v>
      </c>
      <c r="N4211" t="s">
        <v>18660</v>
      </c>
      <c r="O4211" s="2">
        <f t="shared" si="196"/>
        <v>46064.966238425928</v>
      </c>
      <c r="Q4211" s="2" t="str">
        <f t="shared" si="197"/>
        <v/>
      </c>
      <c r="R4211" t="s">
        <v>18661</v>
      </c>
      <c r="S4211" t="s">
        <v>140</v>
      </c>
      <c r="T42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11" s="5" t="str">
        <f>IF(tb_ship[[#This Row],[current_status]]&lt;&gt;"DELIVERED", "",
  ABS(tb_ship[[#This Row],[Formated_actual_delivery_timestamp]] - tb_ship[[#This Row],[Formatted_estimated_delivery_timestamp]])
)</f>
        <v/>
      </c>
      <c r="V4211" t="s">
        <v>1323</v>
      </c>
      <c r="X4211">
        <v>5</v>
      </c>
      <c r="Y4211">
        <v>2</v>
      </c>
      <c r="Z4211" t="b">
        <v>1</v>
      </c>
    </row>
    <row r="4212" spans="1:26" hidden="1" x14ac:dyDescent="0.25">
      <c r="A4212" t="s">
        <v>18662</v>
      </c>
      <c r="B4212" t="s">
        <v>203</v>
      </c>
      <c r="C4212" t="s">
        <v>23</v>
      </c>
      <c r="D4212" t="s">
        <v>24</v>
      </c>
      <c r="E4212" t="s">
        <v>52</v>
      </c>
      <c r="F4212" t="s">
        <v>93</v>
      </c>
      <c r="G4212" t="s">
        <v>329</v>
      </c>
      <c r="H4212" t="s">
        <v>216</v>
      </c>
      <c r="I4212" t="b">
        <v>1</v>
      </c>
      <c r="J4212">
        <v>12.16</v>
      </c>
      <c r="K4212">
        <v>760.13</v>
      </c>
      <c r="L4212" t="s">
        <v>18663</v>
      </c>
      <c r="M4212" s="2">
        <f t="shared" si="195"/>
        <v>45815.500694444447</v>
      </c>
      <c r="N4212" t="s">
        <v>18664</v>
      </c>
      <c r="O4212" s="2">
        <f t="shared" si="196"/>
        <v>45818.178125000006</v>
      </c>
      <c r="P4212" t="s">
        <v>18665</v>
      </c>
      <c r="Q4212" s="2">
        <f t="shared" si="197"/>
        <v>45818.564710648148</v>
      </c>
      <c r="R4212" t="s">
        <v>18666</v>
      </c>
      <c r="S4212" t="s">
        <v>30</v>
      </c>
      <c r="T42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2" s="5">
        <f>IF(tb_ship[[#This Row],[current_status]]&lt;&gt;"DELIVERED", "",
  ABS(tb_ship[[#This Row],[Formated_actual_delivery_timestamp]] - tb_ship[[#This Row],[Formatted_estimated_delivery_timestamp]])
)</f>
        <v>0.38658564814249985</v>
      </c>
      <c r="X4212">
        <v>1</v>
      </c>
      <c r="Y4212">
        <v>3</v>
      </c>
      <c r="Z4212" t="b">
        <v>0</v>
      </c>
    </row>
    <row r="4213" spans="1:26" hidden="1" x14ac:dyDescent="0.25">
      <c r="A4213" t="s">
        <v>18667</v>
      </c>
      <c r="B4213" t="s">
        <v>168</v>
      </c>
      <c r="C4213" t="s">
        <v>33</v>
      </c>
      <c r="D4213" t="s">
        <v>24</v>
      </c>
      <c r="E4213" t="s">
        <v>24</v>
      </c>
      <c r="F4213" t="s">
        <v>407</v>
      </c>
      <c r="G4213" t="s">
        <v>407</v>
      </c>
      <c r="H4213" t="s">
        <v>152</v>
      </c>
      <c r="I4213" t="b">
        <v>0</v>
      </c>
      <c r="J4213">
        <v>11.85</v>
      </c>
      <c r="K4213">
        <v>179.04</v>
      </c>
      <c r="L4213" t="s">
        <v>18668</v>
      </c>
      <c r="M4213" s="2">
        <f t="shared" si="195"/>
        <v>45908.400694444441</v>
      </c>
      <c r="N4213" t="s">
        <v>18669</v>
      </c>
      <c r="O4213" s="2">
        <f t="shared" si="196"/>
        <v>45910.945740740746</v>
      </c>
      <c r="P4213" t="s">
        <v>18670</v>
      </c>
      <c r="Q4213" s="2">
        <f t="shared" si="197"/>
        <v>45911.24459490741</v>
      </c>
      <c r="R4213" t="s">
        <v>18671</v>
      </c>
      <c r="S4213" t="s">
        <v>30</v>
      </c>
      <c r="T42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3" s="5">
        <f>IF(tb_ship[[#This Row],[current_status]]&lt;&gt;"DELIVERED", "",
  ABS(tb_ship[[#This Row],[Formated_actual_delivery_timestamp]] - tb_ship[[#This Row],[Formatted_estimated_delivery_timestamp]])
)</f>
        <v>0.29885416666365927</v>
      </c>
      <c r="X4213">
        <v>3</v>
      </c>
      <c r="Y4213">
        <v>2</v>
      </c>
      <c r="Z4213" t="b">
        <v>0</v>
      </c>
    </row>
    <row r="4214" spans="1:26" hidden="1" x14ac:dyDescent="0.25">
      <c r="A4214" t="s">
        <v>18672</v>
      </c>
      <c r="B4214" t="s">
        <v>125</v>
      </c>
      <c r="C4214" t="s">
        <v>43</v>
      </c>
      <c r="D4214" t="s">
        <v>173</v>
      </c>
      <c r="E4214" t="s">
        <v>52</v>
      </c>
      <c r="F4214" t="s">
        <v>174</v>
      </c>
      <c r="G4214" t="s">
        <v>85</v>
      </c>
      <c r="H4214" t="s">
        <v>5902</v>
      </c>
      <c r="I4214" t="b">
        <v>0</v>
      </c>
      <c r="J4214">
        <v>3.43</v>
      </c>
      <c r="K4214">
        <v>82.83</v>
      </c>
      <c r="L4214" t="s">
        <v>18673</v>
      </c>
      <c r="M4214" s="2">
        <f t="shared" si="195"/>
        <v>46057.450694444444</v>
      </c>
      <c r="N4214" t="s">
        <v>18674</v>
      </c>
      <c r="O4214" s="2">
        <f t="shared" si="196"/>
        <v>46062.007627314815</v>
      </c>
      <c r="P4214" t="s">
        <v>18675</v>
      </c>
      <c r="Q4214" s="2">
        <f t="shared" si="197"/>
        <v>46062.316550925927</v>
      </c>
      <c r="R4214" t="s">
        <v>18675</v>
      </c>
      <c r="S4214" t="s">
        <v>30</v>
      </c>
      <c r="T42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4" s="5">
        <f>IF(tb_ship[[#This Row],[current_status]]&lt;&gt;"DELIVERED", "",
  ABS(tb_ship[[#This Row],[Formated_actual_delivery_timestamp]] - tb_ship[[#This Row],[Formatted_estimated_delivery_timestamp]])
)</f>
        <v>0.30892361111182254</v>
      </c>
      <c r="X4214">
        <v>2</v>
      </c>
      <c r="Y4214">
        <v>4</v>
      </c>
      <c r="Z4214" t="b">
        <v>0</v>
      </c>
    </row>
    <row r="4215" spans="1:26" hidden="1" x14ac:dyDescent="0.25">
      <c r="A4215" t="s">
        <v>18676</v>
      </c>
      <c r="B4215" t="s">
        <v>22</v>
      </c>
      <c r="C4215" t="s">
        <v>33</v>
      </c>
      <c r="D4215" t="s">
        <v>24</v>
      </c>
      <c r="E4215" t="s">
        <v>24</v>
      </c>
      <c r="F4215" t="s">
        <v>68</v>
      </c>
      <c r="G4215" t="s">
        <v>93</v>
      </c>
      <c r="H4215" t="s">
        <v>69</v>
      </c>
      <c r="I4215" t="b">
        <v>0</v>
      </c>
      <c r="J4215">
        <v>1.84</v>
      </c>
      <c r="K4215">
        <v>67.400000000000006</v>
      </c>
      <c r="L4215" t="s">
        <v>18677</v>
      </c>
      <c r="M4215" s="2">
        <f t="shared" si="195"/>
        <v>46016.762500000004</v>
      </c>
      <c r="N4215" t="s">
        <v>18678</v>
      </c>
      <c r="O4215" s="2">
        <f t="shared" si="196"/>
        <v>46017.890405092592</v>
      </c>
      <c r="P4215" t="s">
        <v>18679</v>
      </c>
      <c r="Q4215" s="2">
        <f t="shared" si="197"/>
        <v>46017.82744212963</v>
      </c>
      <c r="R4215" t="s">
        <v>18680</v>
      </c>
      <c r="S4215" t="s">
        <v>30</v>
      </c>
      <c r="T42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15" s="5">
        <f>IF(tb_ship[[#This Row],[current_status]]&lt;&gt;"DELIVERED", "",
  ABS(tb_ship[[#This Row],[Formated_actual_delivery_timestamp]] - tb_ship[[#This Row],[Formatted_estimated_delivery_timestamp]])
)</f>
        <v>6.2962962962046731E-2</v>
      </c>
      <c r="X4215">
        <v>1</v>
      </c>
      <c r="Y4215">
        <v>2</v>
      </c>
      <c r="Z4215" t="b">
        <v>0</v>
      </c>
    </row>
    <row r="4216" spans="1:26" hidden="1" x14ac:dyDescent="0.25">
      <c r="A4216" t="s">
        <v>18681</v>
      </c>
      <c r="B4216" t="s">
        <v>168</v>
      </c>
      <c r="C4216" t="s">
        <v>43</v>
      </c>
      <c r="D4216" t="s">
        <v>24</v>
      </c>
      <c r="E4216" t="s">
        <v>52</v>
      </c>
      <c r="F4216" t="s">
        <v>196</v>
      </c>
      <c r="G4216" t="s">
        <v>92</v>
      </c>
      <c r="H4216" t="s">
        <v>531</v>
      </c>
      <c r="I4216" t="b">
        <v>1</v>
      </c>
      <c r="J4216">
        <v>38.86</v>
      </c>
      <c r="K4216">
        <v>434.58</v>
      </c>
      <c r="L4216" t="s">
        <v>18682</v>
      </c>
      <c r="M4216" s="2">
        <f t="shared" si="195"/>
        <v>46002.836111111115</v>
      </c>
      <c r="N4216" t="s">
        <v>18683</v>
      </c>
      <c r="O4216" s="2">
        <f t="shared" si="196"/>
        <v>46016.258587962962</v>
      </c>
      <c r="P4216" t="s">
        <v>18684</v>
      </c>
      <c r="Q4216" s="2">
        <f t="shared" si="197"/>
        <v>46017.021932870368</v>
      </c>
      <c r="R4216" t="s">
        <v>18685</v>
      </c>
      <c r="S4216" t="s">
        <v>30</v>
      </c>
      <c r="T4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6" s="5">
        <f>IF(tb_ship[[#This Row],[current_status]]&lt;&gt;"DELIVERED", "",
  ABS(tb_ship[[#This Row],[Formated_actual_delivery_timestamp]] - tb_ship[[#This Row],[Formatted_estimated_delivery_timestamp]])
)</f>
        <v>0.76334490740555339</v>
      </c>
      <c r="X4216">
        <v>2</v>
      </c>
      <c r="Y4216">
        <v>3</v>
      </c>
      <c r="Z4216" t="b">
        <v>0</v>
      </c>
    </row>
    <row r="4217" spans="1:26" hidden="1" x14ac:dyDescent="0.25">
      <c r="A4217" t="s">
        <v>18686</v>
      </c>
      <c r="B4217" t="s">
        <v>67</v>
      </c>
      <c r="C4217" t="s">
        <v>43</v>
      </c>
      <c r="D4217" t="s">
        <v>24</v>
      </c>
      <c r="E4217" t="s">
        <v>24</v>
      </c>
      <c r="F4217" t="s">
        <v>151</v>
      </c>
      <c r="G4217" t="s">
        <v>407</v>
      </c>
      <c r="H4217" t="s">
        <v>488</v>
      </c>
      <c r="I4217" t="b">
        <v>0</v>
      </c>
      <c r="J4217">
        <v>2.31</v>
      </c>
      <c r="K4217">
        <v>35.74</v>
      </c>
      <c r="L4217" t="s">
        <v>18687</v>
      </c>
      <c r="M4217" s="2">
        <f t="shared" si="195"/>
        <v>45988.637500000004</v>
      </c>
      <c r="N4217" t="s">
        <v>18688</v>
      </c>
      <c r="O4217" s="2">
        <f t="shared" si="196"/>
        <v>45991.329780092594</v>
      </c>
      <c r="P4217" t="s">
        <v>18689</v>
      </c>
      <c r="Q4217" s="2">
        <f t="shared" si="197"/>
        <v>45990.686168981483</v>
      </c>
      <c r="R4217" t="s">
        <v>18689</v>
      </c>
      <c r="S4217" t="s">
        <v>30</v>
      </c>
      <c r="T42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17" s="5">
        <f>IF(tb_ship[[#This Row],[current_status]]&lt;&gt;"DELIVERED", "",
  ABS(tb_ship[[#This Row],[Formated_actual_delivery_timestamp]] - tb_ship[[#This Row],[Formatted_estimated_delivery_timestamp]])
)</f>
        <v>0.64361111111065838</v>
      </c>
      <c r="X4217">
        <v>3</v>
      </c>
      <c r="Y4217">
        <v>2</v>
      </c>
      <c r="Z4217" t="b">
        <v>0</v>
      </c>
    </row>
    <row r="4218" spans="1:26" hidden="1" x14ac:dyDescent="0.25">
      <c r="A4218" t="s">
        <v>18690</v>
      </c>
      <c r="B4218" t="s">
        <v>134</v>
      </c>
      <c r="C4218" t="s">
        <v>51</v>
      </c>
      <c r="D4218" t="s">
        <v>44</v>
      </c>
      <c r="E4218" t="s">
        <v>24</v>
      </c>
      <c r="F4218" t="s">
        <v>6506</v>
      </c>
      <c r="G4218" t="s">
        <v>407</v>
      </c>
      <c r="H4218" t="s">
        <v>110</v>
      </c>
      <c r="I4218" t="b">
        <v>1</v>
      </c>
      <c r="J4218">
        <v>18.66</v>
      </c>
      <c r="K4218">
        <v>998.21</v>
      </c>
      <c r="L4218" t="s">
        <v>18691</v>
      </c>
      <c r="M4218" s="2">
        <f t="shared" si="195"/>
        <v>46010.706250000003</v>
      </c>
      <c r="N4218" t="s">
        <v>18692</v>
      </c>
      <c r="O4218" s="2">
        <f t="shared" si="196"/>
        <v>46015.018946759257</v>
      </c>
      <c r="P4218" t="s">
        <v>18693</v>
      </c>
      <c r="Q4218" s="2">
        <f t="shared" si="197"/>
        <v>46014.936666666661</v>
      </c>
      <c r="R4218" t="s">
        <v>18693</v>
      </c>
      <c r="S4218" t="s">
        <v>30</v>
      </c>
      <c r="T42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18" s="5">
        <f>IF(tb_ship[[#This Row],[current_status]]&lt;&gt;"DELIVERED", "",
  ABS(tb_ship[[#This Row],[Formated_actual_delivery_timestamp]] - tb_ship[[#This Row],[Formatted_estimated_delivery_timestamp]])
)</f>
        <v>8.2280092596192844E-2</v>
      </c>
      <c r="X4218">
        <v>3</v>
      </c>
      <c r="Y4218">
        <v>3</v>
      </c>
      <c r="Z4218" t="b">
        <v>0</v>
      </c>
    </row>
    <row r="4219" spans="1:26" hidden="1" x14ac:dyDescent="0.25">
      <c r="A4219" t="s">
        <v>18694</v>
      </c>
      <c r="B4219" t="s">
        <v>67</v>
      </c>
      <c r="C4219" t="s">
        <v>51</v>
      </c>
      <c r="D4219" t="s">
        <v>24</v>
      </c>
      <c r="E4219" t="s">
        <v>24</v>
      </c>
      <c r="F4219" t="s">
        <v>102</v>
      </c>
      <c r="G4219" t="s">
        <v>196</v>
      </c>
      <c r="H4219" t="s">
        <v>525</v>
      </c>
      <c r="I4219" t="b">
        <v>0</v>
      </c>
      <c r="J4219">
        <v>5.68</v>
      </c>
      <c r="K4219">
        <v>159.37</v>
      </c>
      <c r="L4219" t="s">
        <v>18695</v>
      </c>
      <c r="M4219" s="2">
        <f t="shared" si="195"/>
        <v>46063.767361111117</v>
      </c>
      <c r="N4219" t="s">
        <v>18696</v>
      </c>
      <c r="O4219" s="2">
        <f t="shared" si="196"/>
        <v>46065.8441087963</v>
      </c>
      <c r="P4219" t="s">
        <v>18697</v>
      </c>
      <c r="Q4219" s="2">
        <f t="shared" si="197"/>
        <v>46066.443171296298</v>
      </c>
      <c r="R4219" t="s">
        <v>18697</v>
      </c>
      <c r="S4219" t="s">
        <v>30</v>
      </c>
      <c r="T42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19" s="5">
        <f>IF(tb_ship[[#This Row],[current_status]]&lt;&gt;"DELIVERED", "",
  ABS(tb_ship[[#This Row],[Formated_actual_delivery_timestamp]] - tb_ship[[#This Row],[Formatted_estimated_delivery_timestamp]])
)</f>
        <v>0.59906249999767169</v>
      </c>
      <c r="X4219">
        <v>1</v>
      </c>
      <c r="Y4219">
        <v>1</v>
      </c>
      <c r="Z4219" t="b">
        <v>0</v>
      </c>
    </row>
    <row r="4220" spans="1:26" hidden="1" x14ac:dyDescent="0.25">
      <c r="A4220" t="s">
        <v>18698</v>
      </c>
      <c r="B4220" t="s">
        <v>74</v>
      </c>
      <c r="C4220" t="s">
        <v>33</v>
      </c>
      <c r="D4220" t="s">
        <v>24</v>
      </c>
      <c r="E4220" t="s">
        <v>24</v>
      </c>
      <c r="F4220" t="s">
        <v>93</v>
      </c>
      <c r="G4220" t="s">
        <v>249</v>
      </c>
      <c r="H4220" t="s">
        <v>152</v>
      </c>
      <c r="I4220" t="b">
        <v>0</v>
      </c>
      <c r="J4220">
        <v>15</v>
      </c>
      <c r="K4220">
        <v>490.63</v>
      </c>
      <c r="L4220" t="s">
        <v>18699</v>
      </c>
      <c r="M4220" s="2">
        <f t="shared" si="195"/>
        <v>45872.927083333336</v>
      </c>
      <c r="N4220" t="s">
        <v>18700</v>
      </c>
      <c r="O4220" s="2">
        <f t="shared" si="196"/>
        <v>45876.676585648151</v>
      </c>
      <c r="P4220" t="s">
        <v>18701</v>
      </c>
      <c r="Q4220" s="2">
        <f t="shared" si="197"/>
        <v>45876.379895833335</v>
      </c>
      <c r="R4220" t="s">
        <v>18701</v>
      </c>
      <c r="S4220" t="s">
        <v>30</v>
      </c>
      <c r="T42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0" s="5">
        <f>IF(tb_ship[[#This Row],[current_status]]&lt;&gt;"DELIVERED", "",
  ABS(tb_ship[[#This Row],[Formated_actual_delivery_timestamp]] - tb_ship[[#This Row],[Formatted_estimated_delivery_timestamp]])
)</f>
        <v>0.29668981481518131</v>
      </c>
      <c r="X4220">
        <v>4</v>
      </c>
      <c r="Y4220">
        <v>2</v>
      </c>
      <c r="Z4220" t="b">
        <v>0</v>
      </c>
    </row>
    <row r="4221" spans="1:26" hidden="1" x14ac:dyDescent="0.25">
      <c r="A4221" t="s">
        <v>18702</v>
      </c>
      <c r="B4221" t="s">
        <v>42</v>
      </c>
      <c r="C4221" t="s">
        <v>33</v>
      </c>
      <c r="D4221" t="s">
        <v>100</v>
      </c>
      <c r="E4221" t="s">
        <v>24</v>
      </c>
      <c r="F4221" t="s">
        <v>513</v>
      </c>
      <c r="G4221" t="s">
        <v>151</v>
      </c>
      <c r="H4221" t="s">
        <v>223</v>
      </c>
      <c r="I4221" t="b">
        <v>0</v>
      </c>
      <c r="J4221">
        <v>7.21</v>
      </c>
      <c r="K4221">
        <v>192.3</v>
      </c>
      <c r="L4221" t="s">
        <v>18703</v>
      </c>
      <c r="M4221" s="2">
        <f t="shared" si="195"/>
        <v>45923.272222222222</v>
      </c>
      <c r="N4221" t="s">
        <v>18704</v>
      </c>
      <c r="O4221" s="2">
        <f t="shared" si="196"/>
        <v>45931.310671296298</v>
      </c>
      <c r="P4221" t="s">
        <v>18705</v>
      </c>
      <c r="Q4221" s="2">
        <f t="shared" si="197"/>
        <v>45931.243067129632</v>
      </c>
      <c r="R4221" t="s">
        <v>18705</v>
      </c>
      <c r="S4221" t="s">
        <v>30</v>
      </c>
      <c r="T42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1" s="5">
        <f>IF(tb_ship[[#This Row],[current_status]]&lt;&gt;"DELIVERED", "",
  ABS(tb_ship[[#This Row],[Formated_actual_delivery_timestamp]] - tb_ship[[#This Row],[Formatted_estimated_delivery_timestamp]])
)</f>
        <v>6.7604166666569654E-2</v>
      </c>
      <c r="X4221">
        <v>3</v>
      </c>
      <c r="Y4221">
        <v>4</v>
      </c>
      <c r="Z4221" t="b">
        <v>0</v>
      </c>
    </row>
    <row r="4222" spans="1:26" hidden="1" x14ac:dyDescent="0.25">
      <c r="A4222" t="s">
        <v>18706</v>
      </c>
      <c r="B4222" t="s">
        <v>660</v>
      </c>
      <c r="D4222" t="s">
        <v>116</v>
      </c>
      <c r="E4222" t="s">
        <v>24</v>
      </c>
      <c r="F4222" t="s">
        <v>118</v>
      </c>
      <c r="G4222" t="s">
        <v>189</v>
      </c>
      <c r="H4222" t="s">
        <v>377</v>
      </c>
      <c r="I4222" t="b">
        <v>1</v>
      </c>
      <c r="J4222">
        <v>37.29</v>
      </c>
      <c r="K4222">
        <v>1217.55</v>
      </c>
      <c r="L4222" t="s">
        <v>18707</v>
      </c>
      <c r="M4222" s="2">
        <f t="shared" si="195"/>
        <v>45880.732638888891</v>
      </c>
      <c r="N4222" t="s">
        <v>18708</v>
      </c>
      <c r="O4222" s="2">
        <f t="shared" si="196"/>
        <v>45885.295092592591</v>
      </c>
      <c r="Q4222" s="2" t="str">
        <f t="shared" si="197"/>
        <v/>
      </c>
      <c r="R4222" t="s">
        <v>18709</v>
      </c>
      <c r="S4222" t="s">
        <v>140</v>
      </c>
      <c r="T42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22" s="5" t="str">
        <f>IF(tb_ship[[#This Row],[current_status]]&lt;&gt;"DELIVERED", "",
  ABS(tb_ship[[#This Row],[Formated_actual_delivery_timestamp]] - tb_ship[[#This Row],[Formatted_estimated_delivery_timestamp]])
)</f>
        <v/>
      </c>
      <c r="V4222" t="s">
        <v>18710</v>
      </c>
      <c r="X4222">
        <v>8</v>
      </c>
      <c r="Y4222">
        <v>2</v>
      </c>
      <c r="Z4222" t="b">
        <v>1</v>
      </c>
    </row>
    <row r="4223" spans="1:26" hidden="1" x14ac:dyDescent="0.25">
      <c r="A4223" t="s">
        <v>18711</v>
      </c>
      <c r="B4223" t="s">
        <v>150</v>
      </c>
      <c r="C4223" t="s">
        <v>51</v>
      </c>
      <c r="D4223" t="s">
        <v>44</v>
      </c>
      <c r="E4223" t="s">
        <v>52</v>
      </c>
      <c r="F4223" t="s">
        <v>180</v>
      </c>
      <c r="G4223" t="s">
        <v>53</v>
      </c>
      <c r="H4223" t="s">
        <v>86</v>
      </c>
      <c r="I4223" t="b">
        <v>1</v>
      </c>
      <c r="J4223">
        <v>44.46</v>
      </c>
      <c r="K4223">
        <v>2705.28</v>
      </c>
      <c r="L4223" t="s">
        <v>18712</v>
      </c>
      <c r="M4223" s="2">
        <f t="shared" si="195"/>
        <v>45813.982638888883</v>
      </c>
      <c r="N4223" t="s">
        <v>18713</v>
      </c>
      <c r="O4223" s="2">
        <f t="shared" si="196"/>
        <v>45817.204699074071</v>
      </c>
      <c r="P4223" t="s">
        <v>18714</v>
      </c>
      <c r="Q4223" s="2">
        <f t="shared" si="197"/>
        <v>45816.884722222218</v>
      </c>
      <c r="R4223" t="s">
        <v>18714</v>
      </c>
      <c r="S4223" t="s">
        <v>30</v>
      </c>
      <c r="T42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3" s="5">
        <f>IF(tb_ship[[#This Row],[current_status]]&lt;&gt;"DELIVERED", "",
  ABS(tb_ship[[#This Row],[Formated_actual_delivery_timestamp]] - tb_ship[[#This Row],[Formatted_estimated_delivery_timestamp]])
)</f>
        <v>0.31997685185342561</v>
      </c>
      <c r="X4223">
        <v>2</v>
      </c>
      <c r="Y4223">
        <v>4</v>
      </c>
      <c r="Z4223" t="b">
        <v>0</v>
      </c>
    </row>
    <row r="4224" spans="1:26" hidden="1" x14ac:dyDescent="0.25">
      <c r="A4224" t="s">
        <v>7766</v>
      </c>
      <c r="B4224" t="s">
        <v>687</v>
      </c>
      <c r="C4224" t="s">
        <v>51</v>
      </c>
      <c r="D4224" t="s">
        <v>34</v>
      </c>
      <c r="E4224" t="s">
        <v>24</v>
      </c>
      <c r="F4224" t="s">
        <v>230</v>
      </c>
      <c r="G4224" t="s">
        <v>1828</v>
      </c>
      <c r="H4224" t="s">
        <v>210</v>
      </c>
      <c r="I4224" t="b">
        <v>1</v>
      </c>
      <c r="J4224">
        <v>7.97</v>
      </c>
      <c r="K4224">
        <v>603.51</v>
      </c>
      <c r="L4224" t="s">
        <v>7767</v>
      </c>
      <c r="M4224" s="2">
        <f t="shared" si="195"/>
        <v>46064.429861111108</v>
      </c>
      <c r="N4224" t="s">
        <v>7768</v>
      </c>
      <c r="O4224" s="2">
        <f t="shared" si="196"/>
        <v>46068.984930555554</v>
      </c>
      <c r="Q4224" s="2" t="str">
        <f t="shared" si="197"/>
        <v/>
      </c>
      <c r="R4224" t="s">
        <v>18715</v>
      </c>
      <c r="S4224" t="s">
        <v>673</v>
      </c>
      <c r="T42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24" s="5" t="str">
        <f>IF(tb_ship[[#This Row],[current_status]]&lt;&gt;"DELIVERED", "",
  ABS(tb_ship[[#This Row],[Formated_actual_delivery_timestamp]] - tb_ship[[#This Row],[Formatted_estimated_delivery_timestamp]])
)</f>
        <v/>
      </c>
      <c r="V4224" t="s">
        <v>1151</v>
      </c>
      <c r="W4224" t="s">
        <v>2418</v>
      </c>
      <c r="X4224">
        <v>4</v>
      </c>
      <c r="Y4224">
        <v>3</v>
      </c>
      <c r="Z4224" t="b">
        <v>1</v>
      </c>
    </row>
    <row r="4225" spans="1:26" hidden="1" x14ac:dyDescent="0.25">
      <c r="A4225" t="s">
        <v>18716</v>
      </c>
      <c r="B4225" t="s">
        <v>279</v>
      </c>
      <c r="C4225" t="s">
        <v>51</v>
      </c>
      <c r="D4225" t="s">
        <v>301</v>
      </c>
      <c r="E4225" t="s">
        <v>24</v>
      </c>
      <c r="F4225" t="s">
        <v>987</v>
      </c>
      <c r="G4225" t="s">
        <v>249</v>
      </c>
      <c r="H4225" t="s">
        <v>303</v>
      </c>
      <c r="I4225" t="b">
        <v>0</v>
      </c>
      <c r="J4225">
        <v>15.87</v>
      </c>
      <c r="K4225">
        <v>710.54</v>
      </c>
      <c r="L4225" t="s">
        <v>18717</v>
      </c>
      <c r="M4225" s="2">
        <f t="shared" si="195"/>
        <v>45889.975694444445</v>
      </c>
      <c r="N4225" t="s">
        <v>18718</v>
      </c>
      <c r="O4225" s="2">
        <f t="shared" si="196"/>
        <v>45896.150451388887</v>
      </c>
      <c r="P4225" t="s">
        <v>18719</v>
      </c>
      <c r="Q4225" s="2">
        <f t="shared" si="197"/>
        <v>45896.190243055556</v>
      </c>
      <c r="R4225" t="s">
        <v>18719</v>
      </c>
      <c r="S4225" t="s">
        <v>30</v>
      </c>
      <c r="T42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25" s="5">
        <f>IF(tb_ship[[#This Row],[current_status]]&lt;&gt;"DELIVERED", "",
  ABS(tb_ship[[#This Row],[Formated_actual_delivery_timestamp]] - tb_ship[[#This Row],[Formatted_estimated_delivery_timestamp]])
)</f>
        <v>3.9791666669771075E-2</v>
      </c>
      <c r="X4225">
        <v>1</v>
      </c>
      <c r="Y4225">
        <v>4</v>
      </c>
      <c r="Z4225" t="b">
        <v>0</v>
      </c>
    </row>
    <row r="4226" spans="1:26" hidden="1" x14ac:dyDescent="0.25">
      <c r="A4226" t="s">
        <v>18720</v>
      </c>
      <c r="B4226" t="s">
        <v>67</v>
      </c>
      <c r="C4226" t="s">
        <v>33</v>
      </c>
      <c r="D4226" t="s">
        <v>24</v>
      </c>
      <c r="E4226" t="s">
        <v>34</v>
      </c>
      <c r="F4226" t="s">
        <v>25</v>
      </c>
      <c r="G4226" t="s">
        <v>75</v>
      </c>
      <c r="H4226" t="s">
        <v>259</v>
      </c>
      <c r="I4226" t="b">
        <v>1</v>
      </c>
      <c r="J4226">
        <v>8.2200000000000006</v>
      </c>
      <c r="K4226">
        <v>182.23</v>
      </c>
      <c r="L4226" t="s">
        <v>18721</v>
      </c>
      <c r="M4226" s="2">
        <f t="shared" ref="M4226:M4289" si="198">_xlfn.LET(
    _xlpm.iso, L4226,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45950.668055555558</v>
      </c>
      <c r="N4226" t="s">
        <v>18722</v>
      </c>
      <c r="O4226" s="2">
        <f t="shared" si="196"/>
        <v>45962.494039351855</v>
      </c>
      <c r="P4226" t="s">
        <v>18723</v>
      </c>
      <c r="Q4226" s="2">
        <f t="shared" si="197"/>
        <v>45962.017546296302</v>
      </c>
      <c r="R4226" t="s">
        <v>18724</v>
      </c>
      <c r="S4226" t="s">
        <v>30</v>
      </c>
      <c r="T42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6" s="5">
        <f>IF(tb_ship[[#This Row],[current_status]]&lt;&gt;"DELIVERED", "",
  ABS(tb_ship[[#This Row],[Formated_actual_delivery_timestamp]] - tb_ship[[#This Row],[Formatted_estimated_delivery_timestamp]])
)</f>
        <v>0.476493055553874</v>
      </c>
      <c r="X4226">
        <v>2</v>
      </c>
      <c r="Y4226">
        <v>5</v>
      </c>
      <c r="Z4226" t="b">
        <v>0</v>
      </c>
    </row>
    <row r="4227" spans="1:26" hidden="1" x14ac:dyDescent="0.25">
      <c r="A4227" t="s">
        <v>18725</v>
      </c>
      <c r="B4227" t="s">
        <v>186</v>
      </c>
      <c r="C4227" t="s">
        <v>23</v>
      </c>
      <c r="D4227" t="s">
        <v>24</v>
      </c>
      <c r="E4227" t="s">
        <v>24</v>
      </c>
      <c r="F4227" t="s">
        <v>128</v>
      </c>
      <c r="G4227" t="s">
        <v>249</v>
      </c>
      <c r="I4227" t="b">
        <v>0</v>
      </c>
      <c r="J4227">
        <v>3.72</v>
      </c>
      <c r="K4227">
        <v>56.7</v>
      </c>
      <c r="L4227" t="s">
        <v>18726</v>
      </c>
      <c r="M4227" s="2">
        <f t="shared" si="198"/>
        <v>45913.873611111114</v>
      </c>
      <c r="N4227" t="s">
        <v>18727</v>
      </c>
      <c r="O4227" s="2">
        <f t="shared" ref="O4227:O4290" si="199">_xlfn.LET(
    _xlpm.iso, N4227,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45915.505312499998</v>
      </c>
      <c r="P4227" t="s">
        <v>18728</v>
      </c>
      <c r="Q4227" s="2">
        <f t="shared" ref="Q4227:Q4290" si="200">IF(P4227="", "", _xlfn.LET(
    _xlpm.iso, P4227,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45915.954918981486</v>
      </c>
      <c r="R4227" t="s">
        <v>18729</v>
      </c>
      <c r="S4227" t="s">
        <v>30</v>
      </c>
      <c r="T4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27" s="5">
        <f>IF(tb_ship[[#This Row],[current_status]]&lt;&gt;"DELIVERED", "",
  ABS(tb_ship[[#This Row],[Formated_actual_delivery_timestamp]] - tb_ship[[#This Row],[Formatted_estimated_delivery_timestamp]])
)</f>
        <v>0.44960648148844484</v>
      </c>
      <c r="X4227">
        <v>1</v>
      </c>
      <c r="Y4227">
        <v>2</v>
      </c>
      <c r="Z4227" t="b">
        <v>0</v>
      </c>
    </row>
    <row r="4228" spans="1:26" hidden="1" x14ac:dyDescent="0.25">
      <c r="A4228" t="s">
        <v>18730</v>
      </c>
      <c r="B4228" t="s">
        <v>203</v>
      </c>
      <c r="C4228" t="s">
        <v>23</v>
      </c>
      <c r="D4228" t="s">
        <v>24</v>
      </c>
      <c r="E4228" t="s">
        <v>34</v>
      </c>
      <c r="F4228" t="s">
        <v>196</v>
      </c>
      <c r="G4228" t="s">
        <v>75</v>
      </c>
      <c r="H4228" t="s">
        <v>2289</v>
      </c>
      <c r="I4228" t="b">
        <v>1</v>
      </c>
      <c r="J4228">
        <v>16.57</v>
      </c>
      <c r="K4228">
        <v>147.78</v>
      </c>
      <c r="L4228" t="s">
        <v>18731</v>
      </c>
      <c r="M4228" s="2">
        <f t="shared" si="198"/>
        <v>45983.843055555561</v>
      </c>
      <c r="N4228" t="s">
        <v>18732</v>
      </c>
      <c r="O4228" s="2">
        <f t="shared" si="199"/>
        <v>45987.963784722226</v>
      </c>
      <c r="P4228" t="s">
        <v>18733</v>
      </c>
      <c r="Q4228" s="2">
        <f t="shared" si="200"/>
        <v>45987.674189814818</v>
      </c>
      <c r="R4228" t="s">
        <v>18734</v>
      </c>
      <c r="S4228" t="s">
        <v>30</v>
      </c>
      <c r="T42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8" s="5">
        <f>IF(tb_ship[[#This Row],[current_status]]&lt;&gt;"DELIVERED", "",
  ABS(tb_ship[[#This Row],[Formated_actual_delivery_timestamp]] - tb_ship[[#This Row],[Formatted_estimated_delivery_timestamp]])
)</f>
        <v>0.28959490740817273</v>
      </c>
      <c r="X4228">
        <v>3</v>
      </c>
      <c r="Y4228">
        <v>3</v>
      </c>
      <c r="Z4228" t="b">
        <v>0</v>
      </c>
    </row>
    <row r="4229" spans="1:26" hidden="1" x14ac:dyDescent="0.25">
      <c r="A4229" t="s">
        <v>18735</v>
      </c>
      <c r="B4229" t="s">
        <v>58</v>
      </c>
      <c r="D4229" t="s">
        <v>59</v>
      </c>
      <c r="E4229" t="s">
        <v>52</v>
      </c>
      <c r="F4229" t="s">
        <v>1814</v>
      </c>
      <c r="G4229" t="s">
        <v>329</v>
      </c>
      <c r="H4229" t="s">
        <v>14426</v>
      </c>
      <c r="I4229" t="b">
        <v>0</v>
      </c>
      <c r="J4229">
        <v>20.350000000000001</v>
      </c>
      <c r="K4229">
        <v>1531.12</v>
      </c>
      <c r="L4229" t="s">
        <v>18736</v>
      </c>
      <c r="M4229" s="2">
        <f t="shared" si="198"/>
        <v>45974.5</v>
      </c>
      <c r="N4229" t="s">
        <v>18737</v>
      </c>
      <c r="O4229" s="2">
        <f t="shared" si="199"/>
        <v>45987.319884259261</v>
      </c>
      <c r="P4229" t="s">
        <v>18738</v>
      </c>
      <c r="Q4229" s="2">
        <f t="shared" si="200"/>
        <v>45987.280648148153</v>
      </c>
      <c r="R4229" t="s">
        <v>18738</v>
      </c>
      <c r="S4229" t="s">
        <v>30</v>
      </c>
      <c r="T42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29" s="5">
        <f>IF(tb_ship[[#This Row],[current_status]]&lt;&gt;"DELIVERED", "",
  ABS(tb_ship[[#This Row],[Formated_actual_delivery_timestamp]] - tb_ship[[#This Row],[Formatted_estimated_delivery_timestamp]])
)</f>
        <v>3.923611110803904E-2</v>
      </c>
      <c r="X4229">
        <v>1</v>
      </c>
      <c r="Y4229">
        <v>27</v>
      </c>
      <c r="Z4229" t="b">
        <v>0</v>
      </c>
    </row>
    <row r="4230" spans="1:26" hidden="1" x14ac:dyDescent="0.25">
      <c r="A4230" t="s">
        <v>18739</v>
      </c>
      <c r="B4230" t="s">
        <v>99</v>
      </c>
      <c r="C4230" t="s">
        <v>33</v>
      </c>
      <c r="D4230" t="s">
        <v>24</v>
      </c>
      <c r="E4230" t="s">
        <v>52</v>
      </c>
      <c r="F4230" t="s">
        <v>189</v>
      </c>
      <c r="G4230" t="s">
        <v>236</v>
      </c>
      <c r="H4230" t="s">
        <v>363</v>
      </c>
      <c r="I4230" t="b">
        <v>1</v>
      </c>
      <c r="J4230">
        <v>18.170000000000002</v>
      </c>
      <c r="K4230">
        <v>124.92</v>
      </c>
      <c r="L4230" t="s">
        <v>18740</v>
      </c>
      <c r="M4230" s="2">
        <f t="shared" si="198"/>
        <v>46019.412499999999</v>
      </c>
      <c r="N4230" t="s">
        <v>18741</v>
      </c>
      <c r="O4230" s="2">
        <f t="shared" si="199"/>
        <v>46025.271932870368</v>
      </c>
      <c r="P4230" t="s">
        <v>18742</v>
      </c>
      <c r="Q4230" s="2">
        <f t="shared" si="200"/>
        <v>46025.915462962963</v>
      </c>
      <c r="R4230" t="s">
        <v>18743</v>
      </c>
      <c r="S4230" t="s">
        <v>30</v>
      </c>
      <c r="T42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0" s="5">
        <f>IF(tb_ship[[#This Row],[current_status]]&lt;&gt;"DELIVERED", "",
  ABS(tb_ship[[#This Row],[Formated_actual_delivery_timestamp]] - tb_ship[[#This Row],[Formatted_estimated_delivery_timestamp]])
)</f>
        <v>0.64353009259502869</v>
      </c>
      <c r="X4230">
        <v>2</v>
      </c>
      <c r="Y4230">
        <v>3</v>
      </c>
      <c r="Z4230" t="b">
        <v>0</v>
      </c>
    </row>
    <row r="4231" spans="1:26" hidden="1" x14ac:dyDescent="0.25">
      <c r="A4231" t="s">
        <v>18744</v>
      </c>
      <c r="B4231" t="s">
        <v>459</v>
      </c>
      <c r="C4231" t="s">
        <v>23</v>
      </c>
      <c r="D4231" t="s">
        <v>173</v>
      </c>
      <c r="E4231" t="s">
        <v>52</v>
      </c>
      <c r="F4231" t="s">
        <v>1008</v>
      </c>
      <c r="G4231" t="s">
        <v>236</v>
      </c>
      <c r="H4231" t="s">
        <v>292</v>
      </c>
      <c r="I4231" t="b">
        <v>0</v>
      </c>
      <c r="J4231">
        <v>6.24</v>
      </c>
      <c r="K4231">
        <v>494.61</v>
      </c>
      <c r="L4231" t="s">
        <v>18745</v>
      </c>
      <c r="M4231" s="2">
        <f t="shared" si="198"/>
        <v>45936.54583333333</v>
      </c>
      <c r="N4231" t="s">
        <v>18746</v>
      </c>
      <c r="O4231" s="2">
        <f t="shared" si="199"/>
        <v>45938.929884259262</v>
      </c>
      <c r="P4231" t="s">
        <v>18747</v>
      </c>
      <c r="Q4231" s="2">
        <f t="shared" si="200"/>
        <v>45939.298657407409</v>
      </c>
      <c r="R4231" t="s">
        <v>18747</v>
      </c>
      <c r="S4231" t="s">
        <v>30</v>
      </c>
      <c r="T42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1" s="5">
        <f>IF(tb_ship[[#This Row],[current_status]]&lt;&gt;"DELIVERED", "",
  ABS(tb_ship[[#This Row],[Formated_actual_delivery_timestamp]] - tb_ship[[#This Row],[Formatted_estimated_delivery_timestamp]])
)</f>
        <v>0.36877314814773854</v>
      </c>
      <c r="X4231">
        <v>2</v>
      </c>
      <c r="Y4231">
        <v>4</v>
      </c>
      <c r="Z4231" t="b">
        <v>0</v>
      </c>
    </row>
    <row r="4232" spans="1:26" x14ac:dyDescent="0.25">
      <c r="A4232" t="s">
        <v>18748</v>
      </c>
      <c r="B4232" t="s">
        <v>99</v>
      </c>
      <c r="C4232" t="s">
        <v>43</v>
      </c>
      <c r="D4232" t="s">
        <v>301</v>
      </c>
      <c r="E4232" t="s">
        <v>24</v>
      </c>
      <c r="F4232" t="s">
        <v>987</v>
      </c>
      <c r="G4232" t="s">
        <v>407</v>
      </c>
      <c r="H4232" t="s">
        <v>303</v>
      </c>
      <c r="I4232" t="b">
        <v>1</v>
      </c>
      <c r="J4232">
        <v>5.96</v>
      </c>
      <c r="K4232">
        <v>463.38</v>
      </c>
      <c r="L4232" t="s">
        <v>18749</v>
      </c>
      <c r="M4232" s="2">
        <f t="shared" si="198"/>
        <v>45901.57708333333</v>
      </c>
      <c r="N4232" t="s">
        <v>18750</v>
      </c>
      <c r="O4232" s="2">
        <f t="shared" si="199"/>
        <v>45913.981203703705</v>
      </c>
      <c r="Q4232" s="2" t="str">
        <f t="shared" si="200"/>
        <v/>
      </c>
      <c r="R4232" t="s">
        <v>18751</v>
      </c>
      <c r="S4232" t="s">
        <v>156</v>
      </c>
      <c r="T42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32" s="5" t="str">
        <f>IF(tb_ship[[#This Row],[current_status]]&lt;&gt;"DELIVERED", "",
  ABS(tb_ship[[#This Row],[Formated_actual_delivery_timestamp]] - tb_ship[[#This Row],[Formatted_estimated_delivery_timestamp]])
)</f>
        <v/>
      </c>
      <c r="V4232" t="s">
        <v>147</v>
      </c>
      <c r="X4232">
        <v>7</v>
      </c>
      <c r="Y4232">
        <v>3</v>
      </c>
      <c r="Z4232" t="b">
        <v>1</v>
      </c>
    </row>
    <row r="4233" spans="1:26" hidden="1" x14ac:dyDescent="0.25">
      <c r="A4233" t="s">
        <v>18752</v>
      </c>
      <c r="B4233" t="s">
        <v>279</v>
      </c>
      <c r="C4233" t="s">
        <v>51</v>
      </c>
      <c r="D4233" t="s">
        <v>52</v>
      </c>
      <c r="E4233" t="s">
        <v>24</v>
      </c>
      <c r="F4233" t="s">
        <v>236</v>
      </c>
      <c r="G4233" t="s">
        <v>102</v>
      </c>
      <c r="H4233" t="s">
        <v>1024</v>
      </c>
      <c r="I4233" t="b">
        <v>1</v>
      </c>
      <c r="J4233">
        <v>57.01</v>
      </c>
      <c r="K4233">
        <v>1969.38</v>
      </c>
      <c r="L4233" t="s">
        <v>18753</v>
      </c>
      <c r="M4233" s="2">
        <f t="shared" si="198"/>
        <v>45919.561111111114</v>
      </c>
      <c r="N4233" t="s">
        <v>18754</v>
      </c>
      <c r="O4233" s="2">
        <f t="shared" si="199"/>
        <v>45925.199988425928</v>
      </c>
      <c r="P4233" t="s">
        <v>18755</v>
      </c>
      <c r="Q4233" s="2">
        <f t="shared" si="200"/>
        <v>45925.154050925928</v>
      </c>
      <c r="R4233" t="s">
        <v>18755</v>
      </c>
      <c r="S4233" t="s">
        <v>30</v>
      </c>
      <c r="T42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33" s="5">
        <f>IF(tb_ship[[#This Row],[current_status]]&lt;&gt;"DELIVERED", "",
  ABS(tb_ship[[#This Row],[Formated_actual_delivery_timestamp]] - tb_ship[[#This Row],[Formatted_estimated_delivery_timestamp]])
)</f>
        <v>4.5937499999126885E-2</v>
      </c>
      <c r="X4233">
        <v>2</v>
      </c>
      <c r="Y4233">
        <v>5</v>
      </c>
      <c r="Z4233" t="b">
        <v>0</v>
      </c>
    </row>
    <row r="4234" spans="1:26" hidden="1" x14ac:dyDescent="0.25">
      <c r="A4234" t="s">
        <v>18756</v>
      </c>
      <c r="B4234" t="s">
        <v>58</v>
      </c>
      <c r="C4234" t="s">
        <v>33</v>
      </c>
      <c r="D4234" t="s">
        <v>24</v>
      </c>
      <c r="E4234" t="s">
        <v>52</v>
      </c>
      <c r="F4234" t="s">
        <v>189</v>
      </c>
      <c r="G4234" t="s">
        <v>161</v>
      </c>
      <c r="H4234" t="s">
        <v>363</v>
      </c>
      <c r="I4234" t="b">
        <v>1</v>
      </c>
      <c r="J4234">
        <v>49.88</v>
      </c>
      <c r="K4234">
        <v>2913.91</v>
      </c>
      <c r="L4234" t="s">
        <v>18757</v>
      </c>
      <c r="M4234" s="2">
        <f t="shared" si="198"/>
        <v>46001.484722222223</v>
      </c>
      <c r="N4234" t="s">
        <v>18758</v>
      </c>
      <c r="O4234" s="2">
        <f t="shared" si="199"/>
        <v>46008.956099537041</v>
      </c>
      <c r="P4234" t="s">
        <v>18759</v>
      </c>
      <c r="Q4234" s="2">
        <f t="shared" si="200"/>
        <v>46008.943101851852</v>
      </c>
      <c r="R4234" t="s">
        <v>18760</v>
      </c>
      <c r="S4234" t="s">
        <v>30</v>
      </c>
      <c r="T42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34" s="5">
        <f>IF(tb_ship[[#This Row],[current_status]]&lt;&gt;"DELIVERED", "",
  ABS(tb_ship[[#This Row],[Formated_actual_delivery_timestamp]] - tb_ship[[#This Row],[Formatted_estimated_delivery_timestamp]])
)</f>
        <v>1.2997685189475305E-2</v>
      </c>
      <c r="X4234">
        <v>4</v>
      </c>
      <c r="Y4234">
        <v>5</v>
      </c>
      <c r="Z4234" t="b">
        <v>0</v>
      </c>
    </row>
    <row r="4235" spans="1:26" hidden="1" x14ac:dyDescent="0.25">
      <c r="A4235" t="s">
        <v>18761</v>
      </c>
      <c r="B4235" t="s">
        <v>512</v>
      </c>
      <c r="C4235" t="s">
        <v>33</v>
      </c>
      <c r="D4235" t="s">
        <v>44</v>
      </c>
      <c r="E4235" t="s">
        <v>52</v>
      </c>
      <c r="F4235" t="s">
        <v>180</v>
      </c>
      <c r="G4235" t="s">
        <v>422</v>
      </c>
      <c r="H4235" t="s">
        <v>86</v>
      </c>
      <c r="I4235" t="b">
        <v>1</v>
      </c>
      <c r="J4235">
        <v>67.59</v>
      </c>
      <c r="K4235">
        <v>1582.85</v>
      </c>
      <c r="L4235" t="s">
        <v>18762</v>
      </c>
      <c r="M4235" s="2">
        <f t="shared" si="198"/>
        <v>45909.301388888889</v>
      </c>
      <c r="N4235" t="s">
        <v>18763</v>
      </c>
      <c r="O4235" s="2">
        <f t="shared" si="199"/>
        <v>45921.02548611111</v>
      </c>
      <c r="P4235" t="s">
        <v>18764</v>
      </c>
      <c r="Q4235" s="2">
        <f t="shared" si="200"/>
        <v>45921.155914351846</v>
      </c>
      <c r="R4235" t="s">
        <v>18764</v>
      </c>
      <c r="S4235" t="s">
        <v>30</v>
      </c>
      <c r="T42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5" s="5">
        <f>IF(tb_ship[[#This Row],[current_status]]&lt;&gt;"DELIVERED", "",
  ABS(tb_ship[[#This Row],[Formated_actual_delivery_timestamp]] - tb_ship[[#This Row],[Formatted_estimated_delivery_timestamp]])
)</f>
        <v>0.13042824073636439</v>
      </c>
      <c r="X4235">
        <v>1</v>
      </c>
      <c r="Y4235">
        <v>3</v>
      </c>
      <c r="Z4235" t="b">
        <v>0</v>
      </c>
    </row>
    <row r="4236" spans="1:26" hidden="1" x14ac:dyDescent="0.25">
      <c r="A4236" t="s">
        <v>18765</v>
      </c>
      <c r="B4236" t="s">
        <v>32</v>
      </c>
      <c r="C4236" t="s">
        <v>51</v>
      </c>
      <c r="D4236" t="s">
        <v>173</v>
      </c>
      <c r="E4236" t="s">
        <v>52</v>
      </c>
      <c r="F4236" t="s">
        <v>174</v>
      </c>
      <c r="G4236" t="s">
        <v>92</v>
      </c>
      <c r="H4236" t="s">
        <v>292</v>
      </c>
      <c r="I4236" t="b">
        <v>0</v>
      </c>
      <c r="J4236">
        <v>5.54</v>
      </c>
      <c r="K4236">
        <v>55.07</v>
      </c>
      <c r="L4236" t="s">
        <v>18766</v>
      </c>
      <c r="M4236" s="2">
        <f t="shared" si="198"/>
        <v>45912.631944444445</v>
      </c>
      <c r="N4236" t="s">
        <v>18767</v>
      </c>
      <c r="O4236" s="2">
        <f t="shared" si="199"/>
        <v>45917.094131944446</v>
      </c>
      <c r="P4236" t="s">
        <v>18768</v>
      </c>
      <c r="Q4236" s="2">
        <f t="shared" si="200"/>
        <v>45916.901701388888</v>
      </c>
      <c r="R4236" t="s">
        <v>18769</v>
      </c>
      <c r="S4236" t="s">
        <v>30</v>
      </c>
      <c r="T42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36" s="5">
        <f>IF(tb_ship[[#This Row],[current_status]]&lt;&gt;"DELIVERED", "",
  ABS(tb_ship[[#This Row],[Formated_actual_delivery_timestamp]] - tb_ship[[#This Row],[Formatted_estimated_delivery_timestamp]])
)</f>
        <v>0.19243055555853061</v>
      </c>
      <c r="X4236">
        <v>1</v>
      </c>
      <c r="Y4236">
        <v>2</v>
      </c>
      <c r="Z4236" t="b">
        <v>0</v>
      </c>
    </row>
    <row r="4237" spans="1:26" hidden="1" x14ac:dyDescent="0.25">
      <c r="A4237" t="s">
        <v>18770</v>
      </c>
      <c r="B4237" t="s">
        <v>186</v>
      </c>
      <c r="D4237" t="s">
        <v>52</v>
      </c>
      <c r="E4237" t="s">
        <v>173</v>
      </c>
      <c r="F4237" t="s">
        <v>236</v>
      </c>
      <c r="G4237" t="s">
        <v>174</v>
      </c>
      <c r="H4237" t="s">
        <v>412</v>
      </c>
      <c r="I4237" t="b">
        <v>0</v>
      </c>
      <c r="J4237">
        <v>9</v>
      </c>
      <c r="K4237">
        <v>334.73</v>
      </c>
      <c r="L4237" t="s">
        <v>18771</v>
      </c>
      <c r="M4237" s="2">
        <f t="shared" si="198"/>
        <v>45882.328472222223</v>
      </c>
      <c r="N4237" t="s">
        <v>18772</v>
      </c>
      <c r="O4237" s="2">
        <f t="shared" si="199"/>
        <v>45889.620925925927</v>
      </c>
      <c r="P4237" t="s">
        <v>18773</v>
      </c>
      <c r="Q4237" s="2">
        <f t="shared" si="200"/>
        <v>45889.712905092594</v>
      </c>
      <c r="R4237" t="s">
        <v>18774</v>
      </c>
      <c r="S4237" t="s">
        <v>30</v>
      </c>
      <c r="T42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7" s="5">
        <f>IF(tb_ship[[#This Row],[current_status]]&lt;&gt;"DELIVERED", "",
  ABS(tb_ship[[#This Row],[Formated_actual_delivery_timestamp]] - tb_ship[[#This Row],[Formatted_estimated_delivery_timestamp]])
)</f>
        <v>9.1979166667442769E-2</v>
      </c>
      <c r="X4237">
        <v>3</v>
      </c>
      <c r="Y4237">
        <v>2</v>
      </c>
      <c r="Z4237" t="b">
        <v>0</v>
      </c>
    </row>
    <row r="4238" spans="1:26" hidden="1" x14ac:dyDescent="0.25">
      <c r="A4238" t="s">
        <v>18775</v>
      </c>
      <c r="B4238" t="s">
        <v>91</v>
      </c>
      <c r="D4238" t="s">
        <v>173</v>
      </c>
      <c r="E4238" t="s">
        <v>52</v>
      </c>
      <c r="F4238" t="s">
        <v>421</v>
      </c>
      <c r="G4238" t="s">
        <v>329</v>
      </c>
      <c r="H4238" t="s">
        <v>2670</v>
      </c>
      <c r="I4238" t="b">
        <v>0</v>
      </c>
      <c r="J4238">
        <v>48.22</v>
      </c>
      <c r="K4238">
        <v>725.87</v>
      </c>
      <c r="L4238" t="s">
        <v>18776</v>
      </c>
      <c r="M4238" s="2">
        <f t="shared" si="198"/>
        <v>45968.622222222228</v>
      </c>
      <c r="N4238" t="s">
        <v>18777</v>
      </c>
      <c r="O4238" s="2">
        <f t="shared" si="199"/>
        <v>45975.144780092596</v>
      </c>
      <c r="P4238" t="s">
        <v>18778</v>
      </c>
      <c r="Q4238" s="2">
        <f t="shared" si="200"/>
        <v>45975.470810185187</v>
      </c>
      <c r="R4238" t="s">
        <v>18778</v>
      </c>
      <c r="S4238" t="s">
        <v>30</v>
      </c>
      <c r="T42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38" s="5">
        <f>IF(tb_ship[[#This Row],[current_status]]&lt;&gt;"DELIVERED", "",
  ABS(tb_ship[[#This Row],[Formated_actual_delivery_timestamp]] - tb_ship[[#This Row],[Formatted_estimated_delivery_timestamp]])
)</f>
        <v>0.32603009259037208</v>
      </c>
      <c r="X4238">
        <v>4</v>
      </c>
      <c r="Y4238">
        <v>5</v>
      </c>
      <c r="Z4238" t="b">
        <v>0</v>
      </c>
    </row>
    <row r="4239" spans="1:26" hidden="1" x14ac:dyDescent="0.25">
      <c r="A4239" t="s">
        <v>18779</v>
      </c>
      <c r="B4239" t="s">
        <v>83</v>
      </c>
      <c r="C4239" t="s">
        <v>33</v>
      </c>
      <c r="D4239" t="s">
        <v>44</v>
      </c>
      <c r="E4239" t="s">
        <v>24</v>
      </c>
      <c r="F4239" t="s">
        <v>84</v>
      </c>
      <c r="G4239" t="s">
        <v>128</v>
      </c>
      <c r="H4239" t="s">
        <v>181</v>
      </c>
      <c r="I4239" t="b">
        <v>1</v>
      </c>
      <c r="J4239">
        <v>42.25</v>
      </c>
      <c r="K4239">
        <v>814.41</v>
      </c>
      <c r="L4239" t="s">
        <v>18780</v>
      </c>
      <c r="M4239" s="2">
        <f t="shared" si="198"/>
        <v>45935.060416666667</v>
      </c>
      <c r="N4239" t="s">
        <v>18781</v>
      </c>
      <c r="O4239" s="2">
        <f t="shared" si="199"/>
        <v>45941.538206018515</v>
      </c>
      <c r="P4239" t="s">
        <v>18782</v>
      </c>
      <c r="Q4239" s="2">
        <f t="shared" si="200"/>
        <v>45941.38244212963</v>
      </c>
      <c r="R4239" t="s">
        <v>18782</v>
      </c>
      <c r="S4239" t="s">
        <v>30</v>
      </c>
      <c r="T42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39" s="5">
        <f>IF(tb_ship[[#This Row],[current_status]]&lt;&gt;"DELIVERED", "",
  ABS(tb_ship[[#This Row],[Formated_actual_delivery_timestamp]] - tb_ship[[#This Row],[Formatted_estimated_delivery_timestamp]])
)</f>
        <v>0.15576388888439396</v>
      </c>
      <c r="X4239">
        <v>3</v>
      </c>
      <c r="Y4239">
        <v>4</v>
      </c>
      <c r="Z4239" t="b">
        <v>0</v>
      </c>
    </row>
    <row r="4240" spans="1:26" hidden="1" x14ac:dyDescent="0.25">
      <c r="A4240" t="s">
        <v>18783</v>
      </c>
      <c r="B4240" t="s">
        <v>99</v>
      </c>
      <c r="C4240" t="s">
        <v>33</v>
      </c>
      <c r="D4240" t="s">
        <v>24</v>
      </c>
      <c r="E4240" t="s">
        <v>24</v>
      </c>
      <c r="F4240" t="s">
        <v>35</v>
      </c>
      <c r="G4240" t="s">
        <v>3456</v>
      </c>
      <c r="H4240" t="s">
        <v>69</v>
      </c>
      <c r="I4240" t="b">
        <v>0</v>
      </c>
      <c r="J4240">
        <v>20.09</v>
      </c>
      <c r="K4240">
        <v>651.19000000000005</v>
      </c>
      <c r="L4240" t="s">
        <v>18784</v>
      </c>
      <c r="M4240" s="2">
        <f t="shared" si="198"/>
        <v>45981.678472222222</v>
      </c>
      <c r="N4240" t="s">
        <v>18785</v>
      </c>
      <c r="O4240" s="2">
        <f t="shared" si="199"/>
        <v>45985.441076388888</v>
      </c>
      <c r="P4240" t="s">
        <v>18786</v>
      </c>
      <c r="Q4240" s="2">
        <f t="shared" si="200"/>
        <v>45985.420300925929</v>
      </c>
      <c r="R4240" t="s">
        <v>18787</v>
      </c>
      <c r="S4240" t="s">
        <v>30</v>
      </c>
      <c r="T42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0" s="5">
        <f>IF(tb_ship[[#This Row],[current_status]]&lt;&gt;"DELIVERED", "",
  ABS(tb_ship[[#This Row],[Formated_actual_delivery_timestamp]] - tb_ship[[#This Row],[Formatted_estimated_delivery_timestamp]])
)</f>
        <v>2.0775462959136348E-2</v>
      </c>
      <c r="X4240">
        <v>2</v>
      </c>
      <c r="Y4240">
        <v>2</v>
      </c>
      <c r="Z4240" t="b">
        <v>0</v>
      </c>
    </row>
    <row r="4241" spans="1:26" hidden="1" x14ac:dyDescent="0.25">
      <c r="A4241" t="s">
        <v>18788</v>
      </c>
      <c r="B4241" t="s">
        <v>203</v>
      </c>
      <c r="C4241" t="s">
        <v>43</v>
      </c>
      <c r="D4241" t="s">
        <v>24</v>
      </c>
      <c r="E4241" t="s">
        <v>52</v>
      </c>
      <c r="F4241" t="s">
        <v>407</v>
      </c>
      <c r="G4241" t="s">
        <v>76</v>
      </c>
      <c r="H4241" t="s">
        <v>531</v>
      </c>
      <c r="I4241" t="b">
        <v>1</v>
      </c>
      <c r="J4241">
        <v>46.55</v>
      </c>
      <c r="K4241">
        <v>1228.03</v>
      </c>
      <c r="L4241" t="s">
        <v>18789</v>
      </c>
      <c r="M4241" s="2">
        <f t="shared" si="198"/>
        <v>46026.572222222225</v>
      </c>
      <c r="N4241" t="s">
        <v>18790</v>
      </c>
      <c r="O4241" s="2">
        <f t="shared" si="199"/>
        <v>46032.02789351852</v>
      </c>
      <c r="Q4241" s="2" t="str">
        <f t="shared" si="200"/>
        <v/>
      </c>
      <c r="R4241" t="s">
        <v>18791</v>
      </c>
      <c r="S4241" t="s">
        <v>140</v>
      </c>
      <c r="T42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41" s="5" t="str">
        <f>IF(tb_ship[[#This Row],[current_status]]&lt;&gt;"DELIVERED", "",
  ABS(tb_ship[[#This Row],[Formated_actual_delivery_timestamp]] - tb_ship[[#This Row],[Formatted_estimated_delivery_timestamp]])
)</f>
        <v/>
      </c>
      <c r="V4241" t="s">
        <v>2031</v>
      </c>
      <c r="X4241">
        <v>5</v>
      </c>
      <c r="Y4241">
        <v>3</v>
      </c>
      <c r="Z4241" t="b">
        <v>1</v>
      </c>
    </row>
    <row r="4242" spans="1:26" hidden="1" x14ac:dyDescent="0.25">
      <c r="A4242" t="s">
        <v>18792</v>
      </c>
      <c r="B4242" t="s">
        <v>58</v>
      </c>
      <c r="C4242" t="s">
        <v>43</v>
      </c>
      <c r="D4242" t="s">
        <v>34</v>
      </c>
      <c r="E4242" t="s">
        <v>24</v>
      </c>
      <c r="F4242" t="s">
        <v>209</v>
      </c>
      <c r="G4242" t="s">
        <v>407</v>
      </c>
      <c r="I4242" t="b">
        <v>1</v>
      </c>
      <c r="J4242">
        <v>60.86</v>
      </c>
      <c r="K4242">
        <v>1986.61</v>
      </c>
      <c r="L4242" t="s">
        <v>18793</v>
      </c>
      <c r="M4242" s="2">
        <f t="shared" si="198"/>
        <v>45877.257638888892</v>
      </c>
      <c r="N4242" t="s">
        <v>18794</v>
      </c>
      <c r="O4242" s="2">
        <f t="shared" si="199"/>
        <v>45888.472731481481</v>
      </c>
      <c r="P4242" t="s">
        <v>18795</v>
      </c>
      <c r="Q4242" s="2">
        <f t="shared" si="200"/>
        <v>45887.871898148151</v>
      </c>
      <c r="R4242" t="s">
        <v>18795</v>
      </c>
      <c r="S4242" t="s">
        <v>30</v>
      </c>
      <c r="T42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2" s="5">
        <f>IF(tb_ship[[#This Row],[current_status]]&lt;&gt;"DELIVERED", "",
  ABS(tb_ship[[#This Row],[Formated_actual_delivery_timestamp]] - tb_ship[[#This Row],[Formatted_estimated_delivery_timestamp]])
)</f>
        <v>0.60083333333022892</v>
      </c>
      <c r="X4242">
        <v>2</v>
      </c>
      <c r="Y4242">
        <v>4</v>
      </c>
      <c r="Z4242" t="b">
        <v>0</v>
      </c>
    </row>
    <row r="4243" spans="1:26" hidden="1" x14ac:dyDescent="0.25">
      <c r="A4243" t="s">
        <v>18796</v>
      </c>
      <c r="B4243" t="s">
        <v>99</v>
      </c>
      <c r="C4243" t="s">
        <v>43</v>
      </c>
      <c r="D4243" t="s">
        <v>44</v>
      </c>
      <c r="E4243" t="s">
        <v>24</v>
      </c>
      <c r="F4243" t="s">
        <v>180</v>
      </c>
      <c r="G4243" t="s">
        <v>93</v>
      </c>
      <c r="H4243" t="s">
        <v>181</v>
      </c>
      <c r="I4243" t="b">
        <v>1</v>
      </c>
      <c r="J4243">
        <v>3.22</v>
      </c>
      <c r="K4243">
        <v>102.01</v>
      </c>
      <c r="L4243" t="s">
        <v>18797</v>
      </c>
      <c r="M4243" s="2">
        <f t="shared" si="198"/>
        <v>45874.9375</v>
      </c>
      <c r="N4243" t="s">
        <v>18798</v>
      </c>
      <c r="O4243" s="2">
        <f t="shared" si="199"/>
        <v>45882.048182870371</v>
      </c>
      <c r="P4243" t="s">
        <v>18799</v>
      </c>
      <c r="Q4243" s="2">
        <f t="shared" si="200"/>
        <v>45881.877303240741</v>
      </c>
      <c r="R4243" t="s">
        <v>18799</v>
      </c>
      <c r="S4243" t="s">
        <v>30</v>
      </c>
      <c r="T42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3" s="5">
        <f>IF(tb_ship[[#This Row],[current_status]]&lt;&gt;"DELIVERED", "",
  ABS(tb_ship[[#This Row],[Formated_actual_delivery_timestamp]] - tb_ship[[#This Row],[Formatted_estimated_delivery_timestamp]])
)</f>
        <v>0.17087962962978054</v>
      </c>
      <c r="X4243">
        <v>2</v>
      </c>
      <c r="Y4243">
        <v>2</v>
      </c>
      <c r="Z4243" t="b">
        <v>0</v>
      </c>
    </row>
    <row r="4244" spans="1:26" hidden="1" x14ac:dyDescent="0.25">
      <c r="A4244" t="s">
        <v>18800</v>
      </c>
      <c r="B4244" t="s">
        <v>186</v>
      </c>
      <c r="C4244" t="s">
        <v>51</v>
      </c>
      <c r="D4244" t="s">
        <v>100</v>
      </c>
      <c r="E4244" t="s">
        <v>24</v>
      </c>
      <c r="F4244" t="s">
        <v>513</v>
      </c>
      <c r="G4244" t="s">
        <v>249</v>
      </c>
      <c r="H4244" t="s">
        <v>352</v>
      </c>
      <c r="I4244" t="b">
        <v>1</v>
      </c>
      <c r="J4244">
        <v>4.68</v>
      </c>
      <c r="K4244">
        <v>274.64999999999998</v>
      </c>
      <c r="L4244" t="s">
        <v>18801</v>
      </c>
      <c r="M4244" s="2">
        <f t="shared" si="198"/>
        <v>46022.086805555555</v>
      </c>
      <c r="N4244" t="s">
        <v>18802</v>
      </c>
      <c r="O4244" s="2">
        <f t="shared" si="199"/>
        <v>46028.958692129629</v>
      </c>
      <c r="P4244" t="s">
        <v>18803</v>
      </c>
      <c r="Q4244" s="2">
        <f t="shared" si="200"/>
        <v>46028.249606481484</v>
      </c>
      <c r="R4244" t="s">
        <v>18804</v>
      </c>
      <c r="S4244" t="s">
        <v>30</v>
      </c>
      <c r="T42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4" s="5">
        <f>IF(tb_ship[[#This Row],[current_status]]&lt;&gt;"DELIVERED", "",
  ABS(tb_ship[[#This Row],[Formated_actual_delivery_timestamp]] - tb_ship[[#This Row],[Formatted_estimated_delivery_timestamp]])
)</f>
        <v>0.70908564814453712</v>
      </c>
      <c r="X4244">
        <v>3</v>
      </c>
      <c r="Y4244">
        <v>2</v>
      </c>
      <c r="Z4244" t="b">
        <v>0</v>
      </c>
    </row>
    <row r="4245" spans="1:26" hidden="1" x14ac:dyDescent="0.25">
      <c r="A4245" t="s">
        <v>18805</v>
      </c>
      <c r="B4245" t="s">
        <v>186</v>
      </c>
      <c r="C4245" t="s">
        <v>33</v>
      </c>
      <c r="D4245" t="s">
        <v>59</v>
      </c>
      <c r="E4245" t="s">
        <v>52</v>
      </c>
      <c r="F4245" t="s">
        <v>1076</v>
      </c>
      <c r="G4245" t="s">
        <v>92</v>
      </c>
      <c r="H4245" t="s">
        <v>613</v>
      </c>
      <c r="I4245" t="b">
        <v>0</v>
      </c>
      <c r="J4245">
        <v>13.35</v>
      </c>
      <c r="K4245">
        <v>1164.6099999999999</v>
      </c>
      <c r="L4245" t="s">
        <v>18806</v>
      </c>
      <c r="M4245" s="2">
        <f t="shared" si="198"/>
        <v>46028.309722222228</v>
      </c>
      <c r="N4245" t="s">
        <v>18807</v>
      </c>
      <c r="O4245" s="2">
        <f t="shared" si="199"/>
        <v>46031.062928240746</v>
      </c>
      <c r="P4245" t="s">
        <v>18808</v>
      </c>
      <c r="Q4245" s="2">
        <f t="shared" si="200"/>
        <v>46031.784884259258</v>
      </c>
      <c r="R4245" t="s">
        <v>18809</v>
      </c>
      <c r="S4245" t="s">
        <v>30</v>
      </c>
      <c r="T42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45" s="5">
        <f>IF(tb_ship[[#This Row],[current_status]]&lt;&gt;"DELIVERED", "",
  ABS(tb_ship[[#This Row],[Formated_actual_delivery_timestamp]] - tb_ship[[#This Row],[Formatted_estimated_delivery_timestamp]])
)</f>
        <v>0.72195601851126412</v>
      </c>
      <c r="X4245">
        <v>3</v>
      </c>
      <c r="Y4245">
        <v>2</v>
      </c>
      <c r="Z4245" t="b">
        <v>0</v>
      </c>
    </row>
    <row r="4246" spans="1:26" hidden="1" x14ac:dyDescent="0.25">
      <c r="A4246" t="s">
        <v>18810</v>
      </c>
      <c r="B4246" t="s">
        <v>279</v>
      </c>
      <c r="C4246" t="s">
        <v>43</v>
      </c>
      <c r="D4246" t="s">
        <v>44</v>
      </c>
      <c r="E4246" t="s">
        <v>24</v>
      </c>
      <c r="F4246" t="s">
        <v>180</v>
      </c>
      <c r="G4246" t="s">
        <v>650</v>
      </c>
      <c r="H4246" t="s">
        <v>181</v>
      </c>
      <c r="I4246" t="b">
        <v>1</v>
      </c>
      <c r="J4246">
        <v>5.55</v>
      </c>
      <c r="K4246">
        <v>201.65</v>
      </c>
      <c r="L4246" t="s">
        <v>18811</v>
      </c>
      <c r="M4246" s="2">
        <f t="shared" si="198"/>
        <v>45834.629861111112</v>
      </c>
      <c r="N4246" t="s">
        <v>18812</v>
      </c>
      <c r="O4246" s="2">
        <f t="shared" si="199"/>
        <v>45848.307708333334</v>
      </c>
      <c r="P4246" t="s">
        <v>18813</v>
      </c>
      <c r="Q4246" s="2">
        <f t="shared" si="200"/>
        <v>45847.568657407406</v>
      </c>
      <c r="R4246" t="s">
        <v>18813</v>
      </c>
      <c r="S4246" t="s">
        <v>30</v>
      </c>
      <c r="T42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6" s="5">
        <f>IF(tb_ship[[#This Row],[current_status]]&lt;&gt;"DELIVERED", "",
  ABS(tb_ship[[#This Row],[Formated_actual_delivery_timestamp]] - tb_ship[[#This Row],[Formatted_estimated_delivery_timestamp]])
)</f>
        <v>0.73905092592758592</v>
      </c>
      <c r="X4246">
        <v>4</v>
      </c>
      <c r="Y4246">
        <v>3</v>
      </c>
      <c r="Z4246" t="b">
        <v>0</v>
      </c>
    </row>
    <row r="4247" spans="1:26" hidden="1" x14ac:dyDescent="0.25">
      <c r="A4247" t="s">
        <v>18814</v>
      </c>
      <c r="B4247" t="s">
        <v>99</v>
      </c>
      <c r="C4247" t="s">
        <v>33</v>
      </c>
      <c r="D4247" t="s">
        <v>59</v>
      </c>
      <c r="E4247" t="s">
        <v>52</v>
      </c>
      <c r="F4247" t="s">
        <v>471</v>
      </c>
      <c r="G4247" t="s">
        <v>422</v>
      </c>
      <c r="I4247" t="b">
        <v>0</v>
      </c>
      <c r="J4247">
        <v>4.84</v>
      </c>
      <c r="K4247">
        <v>215.23</v>
      </c>
      <c r="L4247" t="s">
        <v>18815</v>
      </c>
      <c r="M4247" s="2">
        <f t="shared" si="198"/>
        <v>45814.325000000004</v>
      </c>
      <c r="N4247" t="s">
        <v>18816</v>
      </c>
      <c r="O4247" s="2">
        <f t="shared" si="199"/>
        <v>45821.006770833337</v>
      </c>
      <c r="P4247" t="s">
        <v>18817</v>
      </c>
      <c r="Q4247" s="2">
        <f t="shared" si="200"/>
        <v>45820.534039351856</v>
      </c>
      <c r="R4247" t="s">
        <v>18817</v>
      </c>
      <c r="S4247" t="s">
        <v>30</v>
      </c>
      <c r="T42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7" s="5">
        <f>IF(tb_ship[[#This Row],[current_status]]&lt;&gt;"DELIVERED", "",
  ABS(tb_ship[[#This Row],[Formated_actual_delivery_timestamp]] - tb_ship[[#This Row],[Formatted_estimated_delivery_timestamp]])
)</f>
        <v>0.47273148148087785</v>
      </c>
      <c r="X4247">
        <v>2</v>
      </c>
      <c r="Y4247">
        <v>3</v>
      </c>
      <c r="Z4247" t="b">
        <v>0</v>
      </c>
    </row>
    <row r="4248" spans="1:26" hidden="1" x14ac:dyDescent="0.25">
      <c r="A4248" t="s">
        <v>18818</v>
      </c>
      <c r="B4248" t="s">
        <v>186</v>
      </c>
      <c r="C4248" t="s">
        <v>51</v>
      </c>
      <c r="D4248" t="s">
        <v>44</v>
      </c>
      <c r="E4248" t="s">
        <v>52</v>
      </c>
      <c r="F4248" t="s">
        <v>280</v>
      </c>
      <c r="G4248" t="s">
        <v>422</v>
      </c>
      <c r="H4248" t="s">
        <v>86</v>
      </c>
      <c r="I4248" t="b">
        <v>1</v>
      </c>
      <c r="J4248">
        <v>4.43</v>
      </c>
      <c r="K4248">
        <v>89.48</v>
      </c>
      <c r="L4248" t="s">
        <v>18819</v>
      </c>
      <c r="M4248" s="2">
        <f t="shared" si="198"/>
        <v>45958.202777777777</v>
      </c>
      <c r="N4248" t="s">
        <v>18820</v>
      </c>
      <c r="O4248" s="2">
        <f t="shared" si="199"/>
        <v>45965.289814814809</v>
      </c>
      <c r="P4248" t="s">
        <v>18821</v>
      </c>
      <c r="Q4248" s="2">
        <f t="shared" si="200"/>
        <v>45965.112534722219</v>
      </c>
      <c r="R4248" t="s">
        <v>18821</v>
      </c>
      <c r="S4248" t="s">
        <v>30</v>
      </c>
      <c r="T42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48" s="5">
        <f>IF(tb_ship[[#This Row],[current_status]]&lt;&gt;"DELIVERED", "",
  ABS(tb_ship[[#This Row],[Formated_actual_delivery_timestamp]] - tb_ship[[#This Row],[Formatted_estimated_delivery_timestamp]])
)</f>
        <v>0.17728009259008104</v>
      </c>
      <c r="X4248">
        <v>1</v>
      </c>
      <c r="Y4248">
        <v>5</v>
      </c>
      <c r="Z4248" t="b">
        <v>0</v>
      </c>
    </row>
    <row r="4249" spans="1:26" hidden="1" x14ac:dyDescent="0.25">
      <c r="A4249" t="s">
        <v>18822</v>
      </c>
      <c r="B4249" t="s">
        <v>67</v>
      </c>
      <c r="C4249" t="s">
        <v>51</v>
      </c>
      <c r="D4249" t="s">
        <v>187</v>
      </c>
      <c r="E4249" t="s">
        <v>24</v>
      </c>
      <c r="F4249" t="s">
        <v>1917</v>
      </c>
      <c r="G4249" t="s">
        <v>35</v>
      </c>
      <c r="H4249" t="s">
        <v>190</v>
      </c>
      <c r="I4249" t="b">
        <v>0</v>
      </c>
      <c r="J4249">
        <v>9.85</v>
      </c>
      <c r="K4249">
        <v>292.7</v>
      </c>
      <c r="L4249" t="s">
        <v>8936</v>
      </c>
      <c r="M4249" s="2">
        <f t="shared" si="198"/>
        <v>46047.126388888886</v>
      </c>
      <c r="N4249" t="s">
        <v>18823</v>
      </c>
      <c r="O4249" s="2">
        <f t="shared" si="199"/>
        <v>46051.602939814817</v>
      </c>
      <c r="P4249" t="s">
        <v>18824</v>
      </c>
      <c r="Q4249" s="2">
        <f t="shared" si="200"/>
        <v>46051.955000000002</v>
      </c>
      <c r="R4249" t="s">
        <v>18824</v>
      </c>
      <c r="S4249" t="s">
        <v>30</v>
      </c>
      <c r="T42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49" s="5">
        <f>IF(tb_ship[[#This Row],[current_status]]&lt;&gt;"DELIVERED", "",
  ABS(tb_ship[[#This Row],[Formated_actual_delivery_timestamp]] - tb_ship[[#This Row],[Formatted_estimated_delivery_timestamp]])
)</f>
        <v>0.35206018518510973</v>
      </c>
      <c r="X4249">
        <v>3</v>
      </c>
      <c r="Y4249">
        <v>2</v>
      </c>
      <c r="Z4249" t="b">
        <v>0</v>
      </c>
    </row>
    <row r="4250" spans="1:26" hidden="1" x14ac:dyDescent="0.25">
      <c r="A4250" t="s">
        <v>18825</v>
      </c>
      <c r="B4250" t="s">
        <v>42</v>
      </c>
      <c r="C4250" t="s">
        <v>33</v>
      </c>
      <c r="D4250" t="s">
        <v>24</v>
      </c>
      <c r="E4250" t="s">
        <v>24</v>
      </c>
      <c r="F4250" t="s">
        <v>35</v>
      </c>
      <c r="G4250" t="s">
        <v>151</v>
      </c>
      <c r="H4250" t="s">
        <v>152</v>
      </c>
      <c r="I4250" t="b">
        <v>0</v>
      </c>
      <c r="J4250">
        <v>24.39</v>
      </c>
      <c r="K4250">
        <v>788.05</v>
      </c>
      <c r="L4250" t="s">
        <v>18826</v>
      </c>
      <c r="M4250" s="2">
        <f t="shared" si="198"/>
        <v>45853.806944444448</v>
      </c>
      <c r="N4250" t="s">
        <v>18827</v>
      </c>
      <c r="O4250" s="2">
        <f t="shared" si="199"/>
        <v>45856.707141203704</v>
      </c>
      <c r="Q4250" s="2" t="str">
        <f t="shared" si="200"/>
        <v/>
      </c>
      <c r="R4250" t="s">
        <v>18828</v>
      </c>
      <c r="S4250" t="s">
        <v>140</v>
      </c>
      <c r="T42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50" s="5" t="str">
        <f>IF(tb_ship[[#This Row],[current_status]]&lt;&gt;"DELIVERED", "",
  ABS(tb_ship[[#This Row],[Formated_actual_delivery_timestamp]] - tb_ship[[#This Row],[Formatted_estimated_delivery_timestamp]])
)</f>
        <v/>
      </c>
      <c r="V4250" t="s">
        <v>1055</v>
      </c>
      <c r="X4250">
        <v>5</v>
      </c>
      <c r="Y4250">
        <v>1</v>
      </c>
      <c r="Z4250" t="b">
        <v>1</v>
      </c>
    </row>
    <row r="4251" spans="1:26" hidden="1" x14ac:dyDescent="0.25">
      <c r="A4251" t="s">
        <v>18829</v>
      </c>
      <c r="B4251" t="s">
        <v>203</v>
      </c>
      <c r="C4251" t="s">
        <v>33</v>
      </c>
      <c r="D4251" t="s">
        <v>24</v>
      </c>
      <c r="E4251" t="s">
        <v>24</v>
      </c>
      <c r="F4251" t="s">
        <v>407</v>
      </c>
      <c r="G4251" t="s">
        <v>189</v>
      </c>
      <c r="H4251" t="s">
        <v>69</v>
      </c>
      <c r="I4251" t="b">
        <v>0</v>
      </c>
      <c r="J4251">
        <v>29.82</v>
      </c>
      <c r="K4251">
        <v>233.18</v>
      </c>
      <c r="L4251" t="s">
        <v>18830</v>
      </c>
      <c r="M4251" s="2">
        <f t="shared" si="198"/>
        <v>46015.669444444444</v>
      </c>
      <c r="N4251" t="s">
        <v>18831</v>
      </c>
      <c r="O4251" s="2">
        <f t="shared" si="199"/>
        <v>46018.037349537037</v>
      </c>
      <c r="P4251" t="s">
        <v>18832</v>
      </c>
      <c r="Q4251" s="2">
        <f t="shared" si="200"/>
        <v>46018.173298611116</v>
      </c>
      <c r="R4251" t="s">
        <v>18832</v>
      </c>
      <c r="S4251" t="s">
        <v>30</v>
      </c>
      <c r="T42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51" s="5">
        <f>IF(tb_ship[[#This Row],[current_status]]&lt;&gt;"DELIVERED", "",
  ABS(tb_ship[[#This Row],[Formated_actual_delivery_timestamp]] - tb_ship[[#This Row],[Formatted_estimated_delivery_timestamp]])
)</f>
        <v>0.13594907407969004</v>
      </c>
      <c r="X4251">
        <v>3</v>
      </c>
      <c r="Y4251">
        <v>2</v>
      </c>
      <c r="Z4251" t="b">
        <v>0</v>
      </c>
    </row>
    <row r="4252" spans="1:26" hidden="1" x14ac:dyDescent="0.25">
      <c r="A4252" t="s">
        <v>18833</v>
      </c>
      <c r="B4252" t="s">
        <v>203</v>
      </c>
      <c r="C4252" t="s">
        <v>43</v>
      </c>
      <c r="D4252" t="s">
        <v>24</v>
      </c>
      <c r="E4252" t="s">
        <v>24</v>
      </c>
      <c r="F4252" t="s">
        <v>249</v>
      </c>
      <c r="G4252" t="s">
        <v>35</v>
      </c>
      <c r="H4252" t="s">
        <v>488</v>
      </c>
      <c r="I4252" t="b">
        <v>0</v>
      </c>
      <c r="J4252">
        <v>6.87</v>
      </c>
      <c r="K4252">
        <v>213.01</v>
      </c>
      <c r="L4252" t="s">
        <v>18834</v>
      </c>
      <c r="M4252" s="2">
        <f t="shared" si="198"/>
        <v>46001.84652777778</v>
      </c>
      <c r="N4252" t="s">
        <v>18835</v>
      </c>
      <c r="O4252" s="2">
        <f t="shared" si="199"/>
        <v>46006.544432870374</v>
      </c>
      <c r="P4252" t="s">
        <v>18836</v>
      </c>
      <c r="Q4252" s="2">
        <f t="shared" si="200"/>
        <v>46006.430706018524</v>
      </c>
      <c r="R4252" t="s">
        <v>18836</v>
      </c>
      <c r="S4252" t="s">
        <v>30</v>
      </c>
      <c r="T42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52" s="5">
        <f>IF(tb_ship[[#This Row],[current_status]]&lt;&gt;"DELIVERED", "",
  ABS(tb_ship[[#This Row],[Formated_actual_delivery_timestamp]] - tb_ship[[#This Row],[Formatted_estimated_delivery_timestamp]])
)</f>
        <v>0.11372685185051523</v>
      </c>
      <c r="X4252">
        <v>3</v>
      </c>
      <c r="Y4252">
        <v>2</v>
      </c>
      <c r="Z4252" t="b">
        <v>0</v>
      </c>
    </row>
    <row r="4253" spans="1:26" hidden="1" x14ac:dyDescent="0.25">
      <c r="A4253" t="s">
        <v>18837</v>
      </c>
      <c r="B4253" t="s">
        <v>203</v>
      </c>
      <c r="D4253" t="s">
        <v>44</v>
      </c>
      <c r="E4253" t="s">
        <v>24</v>
      </c>
      <c r="F4253" t="s">
        <v>45</v>
      </c>
      <c r="G4253" t="s">
        <v>1704</v>
      </c>
      <c r="H4253" t="s">
        <v>181</v>
      </c>
      <c r="I4253" t="b">
        <v>0</v>
      </c>
      <c r="J4253">
        <v>145.15</v>
      </c>
      <c r="K4253">
        <v>6596.77</v>
      </c>
      <c r="L4253" t="s">
        <v>18838</v>
      </c>
      <c r="M4253" s="2">
        <f t="shared" si="198"/>
        <v>45827.131249999999</v>
      </c>
      <c r="N4253" t="s">
        <v>18839</v>
      </c>
      <c r="O4253" s="2">
        <f t="shared" si="199"/>
        <v>45837.570358796293</v>
      </c>
      <c r="Q4253" s="2" t="str">
        <f t="shared" si="200"/>
        <v/>
      </c>
      <c r="R4253" t="s">
        <v>18840</v>
      </c>
      <c r="S4253" t="s">
        <v>673</v>
      </c>
      <c r="T42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53" s="5" t="str">
        <f>IF(tb_ship[[#This Row],[current_status]]&lt;&gt;"DELIVERED", "",
  ABS(tb_ship[[#This Row],[Formated_actual_delivery_timestamp]] - tb_ship[[#This Row],[Formatted_estimated_delivery_timestamp]])
)</f>
        <v/>
      </c>
      <c r="V4253" t="s">
        <v>400</v>
      </c>
      <c r="X4253">
        <v>5</v>
      </c>
      <c r="Y4253">
        <v>4</v>
      </c>
      <c r="Z4253" t="b">
        <v>1</v>
      </c>
    </row>
    <row r="4254" spans="1:26" x14ac:dyDescent="0.25">
      <c r="A4254" t="s">
        <v>18841</v>
      </c>
      <c r="B4254" t="s">
        <v>58</v>
      </c>
      <c r="C4254" t="s">
        <v>43</v>
      </c>
      <c r="D4254" t="s">
        <v>301</v>
      </c>
      <c r="E4254" t="s">
        <v>24</v>
      </c>
      <c r="F4254" t="s">
        <v>357</v>
      </c>
      <c r="G4254" t="s">
        <v>35</v>
      </c>
      <c r="H4254" t="s">
        <v>4403</v>
      </c>
      <c r="I4254" t="b">
        <v>1</v>
      </c>
      <c r="J4254">
        <v>17.809999999999999</v>
      </c>
      <c r="K4254">
        <v>1079.58</v>
      </c>
      <c r="L4254" t="s">
        <v>18842</v>
      </c>
      <c r="M4254" s="2">
        <f t="shared" si="198"/>
        <v>45980.539583333331</v>
      </c>
      <c r="N4254" t="s">
        <v>18843</v>
      </c>
      <c r="O4254" s="2">
        <f t="shared" si="199"/>
        <v>45989.317060185182</v>
      </c>
      <c r="Q4254" s="2" t="str">
        <f t="shared" si="200"/>
        <v/>
      </c>
      <c r="R4254" t="s">
        <v>18844</v>
      </c>
      <c r="S4254" t="s">
        <v>156</v>
      </c>
      <c r="T42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54" s="5" t="str">
        <f>IF(tb_ship[[#This Row],[current_status]]&lt;&gt;"DELIVERED", "",
  ABS(tb_ship[[#This Row],[Formated_actual_delivery_timestamp]] - tb_ship[[#This Row],[Formatted_estimated_delivery_timestamp]])
)</f>
        <v/>
      </c>
      <c r="V4254" t="s">
        <v>1798</v>
      </c>
      <c r="W4254" t="s">
        <v>3515</v>
      </c>
      <c r="X4254">
        <v>8</v>
      </c>
      <c r="Y4254">
        <v>2</v>
      </c>
      <c r="Z4254" t="b">
        <v>1</v>
      </c>
    </row>
    <row r="4255" spans="1:26" hidden="1" x14ac:dyDescent="0.25">
      <c r="A4255" t="s">
        <v>18845</v>
      </c>
      <c r="B4255" t="s">
        <v>203</v>
      </c>
      <c r="C4255" t="s">
        <v>43</v>
      </c>
      <c r="D4255" t="s">
        <v>24</v>
      </c>
      <c r="E4255" t="s">
        <v>34</v>
      </c>
      <c r="F4255" t="s">
        <v>68</v>
      </c>
      <c r="G4255" t="s">
        <v>209</v>
      </c>
      <c r="H4255" t="s">
        <v>3260</v>
      </c>
      <c r="I4255" t="b">
        <v>1</v>
      </c>
      <c r="J4255">
        <v>10.33</v>
      </c>
      <c r="K4255">
        <v>103.7</v>
      </c>
      <c r="L4255" t="s">
        <v>18846</v>
      </c>
      <c r="M4255" s="2">
        <f t="shared" si="198"/>
        <v>46043.461111111108</v>
      </c>
      <c r="N4255" t="s">
        <v>18847</v>
      </c>
      <c r="O4255" s="2">
        <f t="shared" si="199"/>
        <v>46053.581423611111</v>
      </c>
      <c r="P4255" t="s">
        <v>18848</v>
      </c>
      <c r="Q4255" s="2">
        <f t="shared" si="200"/>
        <v>46053.516053240746</v>
      </c>
      <c r="R4255" t="s">
        <v>18848</v>
      </c>
      <c r="S4255" t="s">
        <v>30</v>
      </c>
      <c r="T42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55" s="5">
        <f>IF(tb_ship[[#This Row],[current_status]]&lt;&gt;"DELIVERED", "",
  ABS(tb_ship[[#This Row],[Formated_actual_delivery_timestamp]] - tb_ship[[#This Row],[Formatted_estimated_delivery_timestamp]])
)</f>
        <v>6.5370370364689734E-2</v>
      </c>
      <c r="X4255">
        <v>2</v>
      </c>
      <c r="Y4255">
        <v>3</v>
      </c>
      <c r="Z4255" t="b">
        <v>0</v>
      </c>
    </row>
    <row r="4256" spans="1:26" hidden="1" x14ac:dyDescent="0.25">
      <c r="A4256" t="s">
        <v>18849</v>
      </c>
      <c r="B4256" t="s">
        <v>203</v>
      </c>
      <c r="C4256" t="s">
        <v>51</v>
      </c>
      <c r="D4256" t="s">
        <v>34</v>
      </c>
      <c r="E4256" t="s">
        <v>24</v>
      </c>
      <c r="F4256" t="s">
        <v>75</v>
      </c>
      <c r="G4256" t="s">
        <v>68</v>
      </c>
      <c r="H4256" t="s">
        <v>210</v>
      </c>
      <c r="I4256" t="b">
        <v>1</v>
      </c>
      <c r="J4256">
        <v>11.15</v>
      </c>
      <c r="K4256">
        <v>125.92</v>
      </c>
      <c r="L4256" t="s">
        <v>18850</v>
      </c>
      <c r="M4256" s="2">
        <f t="shared" si="198"/>
        <v>46068.449305555558</v>
      </c>
      <c r="N4256" t="s">
        <v>18851</v>
      </c>
      <c r="O4256" s="2">
        <f t="shared" si="199"/>
        <v>46070.516724537039</v>
      </c>
      <c r="P4256" t="s">
        <v>18852</v>
      </c>
      <c r="Q4256" s="2">
        <f t="shared" si="200"/>
        <v>46070.769270833334</v>
      </c>
      <c r="R4256" t="s">
        <v>18852</v>
      </c>
      <c r="S4256" t="s">
        <v>30</v>
      </c>
      <c r="T42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56" s="5">
        <f>IF(tb_ship[[#This Row],[current_status]]&lt;&gt;"DELIVERED", "",
  ABS(tb_ship[[#This Row],[Formated_actual_delivery_timestamp]] - tb_ship[[#This Row],[Formatted_estimated_delivery_timestamp]])
)</f>
        <v>0.252546296294895</v>
      </c>
      <c r="X4256">
        <v>4</v>
      </c>
      <c r="Y4256">
        <v>4</v>
      </c>
      <c r="Z4256" t="b">
        <v>0</v>
      </c>
    </row>
    <row r="4257" spans="1:26" hidden="1" x14ac:dyDescent="0.25">
      <c r="A4257" t="s">
        <v>18853</v>
      </c>
      <c r="B4257" t="s">
        <v>203</v>
      </c>
      <c r="C4257" t="s">
        <v>51</v>
      </c>
      <c r="D4257" t="s">
        <v>59</v>
      </c>
      <c r="E4257" t="s">
        <v>52</v>
      </c>
      <c r="F4257" t="s">
        <v>471</v>
      </c>
      <c r="G4257" t="s">
        <v>236</v>
      </c>
      <c r="H4257" t="s">
        <v>2071</v>
      </c>
      <c r="I4257" t="b">
        <v>0</v>
      </c>
      <c r="J4257">
        <v>1.21</v>
      </c>
      <c r="K4257">
        <v>33.9</v>
      </c>
      <c r="L4257" t="s">
        <v>18854</v>
      </c>
      <c r="M4257" s="2">
        <f t="shared" si="198"/>
        <v>46013.480555555558</v>
      </c>
      <c r="N4257" t="s">
        <v>18855</v>
      </c>
      <c r="O4257" s="2">
        <f t="shared" si="199"/>
        <v>46016.537789351853</v>
      </c>
      <c r="P4257" t="s">
        <v>18856</v>
      </c>
      <c r="Q4257" s="2">
        <f t="shared" si="200"/>
        <v>46016.718599537038</v>
      </c>
      <c r="R4257" t="s">
        <v>18857</v>
      </c>
      <c r="S4257" t="s">
        <v>30</v>
      </c>
      <c r="T4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57" s="5">
        <f>IF(tb_ship[[#This Row],[current_status]]&lt;&gt;"DELIVERED", "",
  ABS(tb_ship[[#This Row],[Formated_actual_delivery_timestamp]] - tb_ship[[#This Row],[Formatted_estimated_delivery_timestamp]])
)</f>
        <v>0.18081018518569181</v>
      </c>
      <c r="X4257">
        <v>3</v>
      </c>
      <c r="Y4257">
        <v>2</v>
      </c>
      <c r="Z4257" t="b">
        <v>0</v>
      </c>
    </row>
    <row r="4258" spans="1:26" hidden="1" x14ac:dyDescent="0.25">
      <c r="A4258" t="s">
        <v>18858</v>
      </c>
      <c r="B4258" t="s">
        <v>58</v>
      </c>
      <c r="C4258" t="s">
        <v>33</v>
      </c>
      <c r="D4258" t="s">
        <v>187</v>
      </c>
      <c r="E4258" t="s">
        <v>24</v>
      </c>
      <c r="F4258" t="s">
        <v>285</v>
      </c>
      <c r="G4258" t="s">
        <v>128</v>
      </c>
      <c r="H4258" t="s">
        <v>308</v>
      </c>
      <c r="I4258" t="b">
        <v>1</v>
      </c>
      <c r="J4258">
        <v>34.15</v>
      </c>
      <c r="K4258">
        <v>621.17999999999995</v>
      </c>
      <c r="L4258" t="s">
        <v>18859</v>
      </c>
      <c r="M4258" s="2">
        <f t="shared" si="198"/>
        <v>46063.690972222219</v>
      </c>
      <c r="N4258" t="s">
        <v>18860</v>
      </c>
      <c r="O4258" s="2">
        <f t="shared" si="199"/>
        <v>46067.507337962961</v>
      </c>
      <c r="P4258" t="s">
        <v>18861</v>
      </c>
      <c r="Q4258" s="2">
        <f t="shared" si="200"/>
        <v>46067.478518518517</v>
      </c>
      <c r="R4258" t="s">
        <v>18862</v>
      </c>
      <c r="S4258" t="s">
        <v>30</v>
      </c>
      <c r="T42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58" s="5">
        <f>IF(tb_ship[[#This Row],[current_status]]&lt;&gt;"DELIVERED", "",
  ABS(tb_ship[[#This Row],[Formated_actual_delivery_timestamp]] - tb_ship[[#This Row],[Formatted_estimated_delivery_timestamp]])
)</f>
        <v>2.8819444443797693E-2</v>
      </c>
      <c r="X4258">
        <v>3</v>
      </c>
      <c r="Y4258">
        <v>4</v>
      </c>
      <c r="Z4258" t="b">
        <v>0</v>
      </c>
    </row>
    <row r="4259" spans="1:26" hidden="1" x14ac:dyDescent="0.25">
      <c r="A4259" t="s">
        <v>18863</v>
      </c>
      <c r="B4259" t="s">
        <v>203</v>
      </c>
      <c r="C4259" t="s">
        <v>51</v>
      </c>
      <c r="D4259" t="s">
        <v>24</v>
      </c>
      <c r="E4259" t="s">
        <v>44</v>
      </c>
      <c r="F4259" t="s">
        <v>128</v>
      </c>
      <c r="G4259" t="s">
        <v>135</v>
      </c>
      <c r="H4259" t="s">
        <v>391</v>
      </c>
      <c r="I4259" t="b">
        <v>1</v>
      </c>
      <c r="J4259">
        <v>30.23</v>
      </c>
      <c r="K4259">
        <v>620.5</v>
      </c>
      <c r="L4259" t="s">
        <v>18864</v>
      </c>
      <c r="M4259" s="2">
        <f t="shared" si="198"/>
        <v>46017.630555555559</v>
      </c>
      <c r="N4259" t="s">
        <v>18865</v>
      </c>
      <c r="O4259" s="2">
        <f t="shared" si="199"/>
        <v>46023.767187500001</v>
      </c>
      <c r="P4259" t="s">
        <v>18866</v>
      </c>
      <c r="Q4259" s="2">
        <f t="shared" si="200"/>
        <v>46023.442476851851</v>
      </c>
      <c r="R4259" t="s">
        <v>18867</v>
      </c>
      <c r="S4259" t="s">
        <v>30</v>
      </c>
      <c r="T4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59" s="5">
        <f>IF(tb_ship[[#This Row],[current_status]]&lt;&gt;"DELIVERED", "",
  ABS(tb_ship[[#This Row],[Formated_actual_delivery_timestamp]] - tb_ship[[#This Row],[Formatted_estimated_delivery_timestamp]])
)</f>
        <v>0.32471064815035788</v>
      </c>
      <c r="X4259">
        <v>3</v>
      </c>
      <c r="Y4259">
        <v>3</v>
      </c>
      <c r="Z4259" t="b">
        <v>0</v>
      </c>
    </row>
    <row r="4260" spans="1:26" hidden="1" x14ac:dyDescent="0.25">
      <c r="A4260" t="s">
        <v>18868</v>
      </c>
      <c r="B4260" t="s">
        <v>67</v>
      </c>
      <c r="C4260" t="s">
        <v>33</v>
      </c>
      <c r="D4260" t="s">
        <v>301</v>
      </c>
      <c r="E4260" t="s">
        <v>24</v>
      </c>
      <c r="F4260" t="s">
        <v>987</v>
      </c>
      <c r="G4260" t="s">
        <v>189</v>
      </c>
      <c r="H4260" t="s">
        <v>1566</v>
      </c>
      <c r="I4260" t="b">
        <v>1</v>
      </c>
      <c r="J4260">
        <v>20.6</v>
      </c>
      <c r="K4260">
        <v>572.55999999999995</v>
      </c>
      <c r="L4260" t="s">
        <v>18869</v>
      </c>
      <c r="M4260" s="2">
        <f t="shared" si="198"/>
        <v>46037.65347222222</v>
      </c>
      <c r="N4260" t="s">
        <v>18870</v>
      </c>
      <c r="O4260" s="2">
        <f t="shared" si="199"/>
        <v>46048.866284722222</v>
      </c>
      <c r="P4260" t="s">
        <v>18871</v>
      </c>
      <c r="Q4260" s="2">
        <f t="shared" si="200"/>
        <v>46048.601921296293</v>
      </c>
      <c r="R4260" t="s">
        <v>18872</v>
      </c>
      <c r="S4260" t="s">
        <v>30</v>
      </c>
      <c r="T42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0" s="5">
        <f>IF(tb_ship[[#This Row],[current_status]]&lt;&gt;"DELIVERED", "",
  ABS(tb_ship[[#This Row],[Formated_actual_delivery_timestamp]] - tb_ship[[#This Row],[Formatted_estimated_delivery_timestamp]])
)</f>
        <v>0.26436342592933215</v>
      </c>
      <c r="X4260">
        <v>2</v>
      </c>
      <c r="Y4260">
        <v>5</v>
      </c>
      <c r="Z4260" t="b">
        <v>0</v>
      </c>
    </row>
    <row r="4261" spans="1:26" hidden="1" x14ac:dyDescent="0.25">
      <c r="A4261" t="s">
        <v>18873</v>
      </c>
      <c r="B4261" t="s">
        <v>42</v>
      </c>
      <c r="C4261" t="s">
        <v>23</v>
      </c>
      <c r="D4261" t="s">
        <v>915</v>
      </c>
      <c r="E4261" t="s">
        <v>24</v>
      </c>
      <c r="F4261" t="s">
        <v>1180</v>
      </c>
      <c r="G4261" t="s">
        <v>25</v>
      </c>
      <c r="H4261" t="s">
        <v>3163</v>
      </c>
      <c r="I4261" t="b">
        <v>0</v>
      </c>
      <c r="J4261">
        <v>2.29</v>
      </c>
      <c r="K4261">
        <v>133.22999999999999</v>
      </c>
      <c r="L4261" t="s">
        <v>18874</v>
      </c>
      <c r="M4261" s="2">
        <f t="shared" si="198"/>
        <v>45956.023611111115</v>
      </c>
      <c r="N4261" t="s">
        <v>18875</v>
      </c>
      <c r="O4261" s="2">
        <f t="shared" si="199"/>
        <v>45957.99732638889</v>
      </c>
      <c r="P4261" t="s">
        <v>18876</v>
      </c>
      <c r="Q4261" s="2">
        <f t="shared" si="200"/>
        <v>45957.725462962968</v>
      </c>
      <c r="R4261" t="s">
        <v>18876</v>
      </c>
      <c r="S4261" t="s">
        <v>30</v>
      </c>
      <c r="T42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1" s="5">
        <f>IF(tb_ship[[#This Row],[current_status]]&lt;&gt;"DELIVERED", "",
  ABS(tb_ship[[#This Row],[Formated_actual_delivery_timestamp]] - tb_ship[[#This Row],[Formatted_estimated_delivery_timestamp]])
)</f>
        <v>0.27186342592176516</v>
      </c>
      <c r="X4261">
        <v>4</v>
      </c>
      <c r="Y4261">
        <v>3</v>
      </c>
      <c r="Z4261" t="b">
        <v>0</v>
      </c>
    </row>
    <row r="4262" spans="1:26" hidden="1" x14ac:dyDescent="0.25">
      <c r="A4262" t="s">
        <v>18877</v>
      </c>
      <c r="B4262" t="s">
        <v>58</v>
      </c>
      <c r="C4262" t="s">
        <v>43</v>
      </c>
      <c r="D4262" t="s">
        <v>24</v>
      </c>
      <c r="E4262" t="s">
        <v>44</v>
      </c>
      <c r="F4262" t="s">
        <v>1704</v>
      </c>
      <c r="G4262" t="s">
        <v>280</v>
      </c>
      <c r="H4262" t="s">
        <v>735</v>
      </c>
      <c r="I4262" t="b">
        <v>1</v>
      </c>
      <c r="J4262">
        <v>20.34</v>
      </c>
      <c r="K4262">
        <v>389.91</v>
      </c>
      <c r="L4262" t="s">
        <v>18878</v>
      </c>
      <c r="M4262" s="2">
        <f t="shared" si="198"/>
        <v>45888.883333333339</v>
      </c>
      <c r="N4262" t="s">
        <v>18879</v>
      </c>
      <c r="O4262" s="2">
        <f t="shared" si="199"/>
        <v>45898.380937500006</v>
      </c>
      <c r="P4262" t="s">
        <v>18880</v>
      </c>
      <c r="Q4262" s="2">
        <f t="shared" si="200"/>
        <v>45898.300810185188</v>
      </c>
      <c r="R4262" t="s">
        <v>18880</v>
      </c>
      <c r="S4262" t="s">
        <v>30</v>
      </c>
      <c r="T42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2" s="5">
        <f>IF(tb_ship[[#This Row],[current_status]]&lt;&gt;"DELIVERED", "",
  ABS(tb_ship[[#This Row],[Formated_actual_delivery_timestamp]] - tb_ship[[#This Row],[Formatted_estimated_delivery_timestamp]])
)</f>
        <v>8.0127314817218576E-2</v>
      </c>
      <c r="X4262">
        <v>2</v>
      </c>
      <c r="Y4262">
        <v>22</v>
      </c>
      <c r="Z4262" t="b">
        <v>0</v>
      </c>
    </row>
    <row r="4263" spans="1:26" hidden="1" x14ac:dyDescent="0.25">
      <c r="A4263" t="s">
        <v>18881</v>
      </c>
      <c r="B4263" t="s">
        <v>125</v>
      </c>
      <c r="C4263" t="s">
        <v>43</v>
      </c>
      <c r="D4263" t="s">
        <v>44</v>
      </c>
      <c r="E4263" t="s">
        <v>52</v>
      </c>
      <c r="F4263" t="s">
        <v>997</v>
      </c>
      <c r="G4263" t="s">
        <v>92</v>
      </c>
      <c r="H4263" t="s">
        <v>86</v>
      </c>
      <c r="I4263" t="b">
        <v>1</v>
      </c>
      <c r="J4263">
        <v>5.73</v>
      </c>
      <c r="K4263">
        <v>71.67</v>
      </c>
      <c r="L4263" t="s">
        <v>18882</v>
      </c>
      <c r="M4263" s="2">
        <f t="shared" si="198"/>
        <v>45874.442361111112</v>
      </c>
      <c r="N4263" t="s">
        <v>18883</v>
      </c>
      <c r="O4263" s="2">
        <f t="shared" si="199"/>
        <v>45884.111076388886</v>
      </c>
      <c r="P4263" t="s">
        <v>18884</v>
      </c>
      <c r="Q4263" s="2">
        <f t="shared" si="200"/>
        <v>45884.184942129628</v>
      </c>
      <c r="R4263" t="s">
        <v>18884</v>
      </c>
      <c r="S4263" t="s">
        <v>30</v>
      </c>
      <c r="T42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63" s="5">
        <f>IF(tb_ship[[#This Row],[current_status]]&lt;&gt;"DELIVERED", "",
  ABS(tb_ship[[#This Row],[Formated_actual_delivery_timestamp]] - tb_ship[[#This Row],[Formatted_estimated_delivery_timestamp]])
)</f>
        <v>7.3865740741894115E-2</v>
      </c>
      <c r="X4263">
        <v>2</v>
      </c>
      <c r="Y4263">
        <v>44</v>
      </c>
      <c r="Z4263" t="b">
        <v>0</v>
      </c>
    </row>
    <row r="4264" spans="1:26" hidden="1" x14ac:dyDescent="0.25">
      <c r="A4264" t="s">
        <v>18885</v>
      </c>
      <c r="B4264" t="s">
        <v>186</v>
      </c>
      <c r="C4264" t="s">
        <v>43</v>
      </c>
      <c r="D4264" t="s">
        <v>116</v>
      </c>
      <c r="E4264" t="s">
        <v>24</v>
      </c>
      <c r="F4264" t="s">
        <v>118</v>
      </c>
      <c r="G4264" t="s">
        <v>1259</v>
      </c>
      <c r="H4264" t="s">
        <v>377</v>
      </c>
      <c r="I4264" t="b">
        <v>1</v>
      </c>
      <c r="J4264">
        <v>7.79</v>
      </c>
      <c r="K4264">
        <v>241.85</v>
      </c>
      <c r="L4264" t="s">
        <v>18886</v>
      </c>
      <c r="M4264" s="2">
        <f t="shared" si="198"/>
        <v>45943.662499999999</v>
      </c>
      <c r="N4264" t="s">
        <v>18887</v>
      </c>
      <c r="O4264" s="2">
        <f t="shared" si="199"/>
        <v>45956.645104166666</v>
      </c>
      <c r="P4264" t="s">
        <v>18888</v>
      </c>
      <c r="Q4264" s="2">
        <f t="shared" si="200"/>
        <v>45956.820706018516</v>
      </c>
      <c r="R4264" t="s">
        <v>18889</v>
      </c>
      <c r="S4264" t="s">
        <v>30</v>
      </c>
      <c r="T42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64" s="5">
        <f>IF(tb_ship[[#This Row],[current_status]]&lt;&gt;"DELIVERED", "",
  ABS(tb_ship[[#This Row],[Formated_actual_delivery_timestamp]] - tb_ship[[#This Row],[Formatted_estimated_delivery_timestamp]])
)</f>
        <v>0.17560185184993315</v>
      </c>
      <c r="X4264">
        <v>2</v>
      </c>
      <c r="Y4264">
        <v>2</v>
      </c>
      <c r="Z4264" t="b">
        <v>0</v>
      </c>
    </row>
    <row r="4265" spans="1:26" hidden="1" x14ac:dyDescent="0.25">
      <c r="A4265" t="s">
        <v>18890</v>
      </c>
      <c r="B4265" t="s">
        <v>58</v>
      </c>
      <c r="C4265" t="s">
        <v>33</v>
      </c>
      <c r="D4265" t="s">
        <v>52</v>
      </c>
      <c r="E4265" t="s">
        <v>59</v>
      </c>
      <c r="F4265" t="s">
        <v>92</v>
      </c>
      <c r="G4265" t="s">
        <v>1076</v>
      </c>
      <c r="H4265" t="s">
        <v>1065</v>
      </c>
      <c r="I4265" t="b">
        <v>0</v>
      </c>
      <c r="J4265">
        <v>5.19</v>
      </c>
      <c r="K4265">
        <v>44.59</v>
      </c>
      <c r="L4265" t="s">
        <v>18891</v>
      </c>
      <c r="M4265" s="2">
        <f t="shared" si="198"/>
        <v>46027.290277777778</v>
      </c>
      <c r="N4265" t="s">
        <v>18892</v>
      </c>
      <c r="O4265" s="2">
        <f t="shared" si="199"/>
        <v>46034.205405092594</v>
      </c>
      <c r="P4265" t="s">
        <v>18893</v>
      </c>
      <c r="Q4265" s="2">
        <f t="shared" si="200"/>
        <v>46033.546793981484</v>
      </c>
      <c r="R4265" t="s">
        <v>18894</v>
      </c>
      <c r="S4265" t="s">
        <v>30</v>
      </c>
      <c r="T42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5" s="5">
        <f>IF(tb_ship[[#This Row],[current_status]]&lt;&gt;"DELIVERED", "",
  ABS(tb_ship[[#This Row],[Formated_actual_delivery_timestamp]] - tb_ship[[#This Row],[Formatted_estimated_delivery_timestamp]])
)</f>
        <v>0.65861111111007631</v>
      </c>
      <c r="X4265">
        <v>2</v>
      </c>
      <c r="Y4265">
        <v>53</v>
      </c>
      <c r="Z4265" t="b">
        <v>0</v>
      </c>
    </row>
    <row r="4266" spans="1:26" hidden="1" x14ac:dyDescent="0.25">
      <c r="A4266" t="s">
        <v>18895</v>
      </c>
      <c r="B4266" t="s">
        <v>3176</v>
      </c>
      <c r="C4266" t="s">
        <v>43</v>
      </c>
      <c r="D4266" t="s">
        <v>173</v>
      </c>
      <c r="E4266" t="s">
        <v>52</v>
      </c>
      <c r="F4266" t="s">
        <v>174</v>
      </c>
      <c r="G4266" t="s">
        <v>53</v>
      </c>
      <c r="I4266" t="b">
        <v>0</v>
      </c>
      <c r="J4266">
        <v>5.58</v>
      </c>
      <c r="K4266">
        <v>281.69</v>
      </c>
      <c r="L4266" t="s">
        <v>18896</v>
      </c>
      <c r="M4266" s="2">
        <f t="shared" si="198"/>
        <v>45975.393055555556</v>
      </c>
      <c r="N4266" t="s">
        <v>18897</v>
      </c>
      <c r="O4266" s="2">
        <f t="shared" si="199"/>
        <v>45983.324606481481</v>
      </c>
      <c r="P4266" t="s">
        <v>18898</v>
      </c>
      <c r="Q4266" s="2">
        <f t="shared" si="200"/>
        <v>45982.764513888891</v>
      </c>
      <c r="R4266" t="s">
        <v>18898</v>
      </c>
      <c r="S4266" t="s">
        <v>30</v>
      </c>
      <c r="T42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6" s="5">
        <f>IF(tb_ship[[#This Row],[current_status]]&lt;&gt;"DELIVERED", "",
  ABS(tb_ship[[#This Row],[Formated_actual_delivery_timestamp]] - tb_ship[[#This Row],[Formatted_estimated_delivery_timestamp]])
)</f>
        <v>0.56009259259008104</v>
      </c>
      <c r="X4266">
        <v>3</v>
      </c>
      <c r="Y4266">
        <v>5</v>
      </c>
      <c r="Z4266" t="b">
        <v>0</v>
      </c>
    </row>
    <row r="4267" spans="1:26" hidden="1" x14ac:dyDescent="0.25">
      <c r="A4267" t="s">
        <v>18899</v>
      </c>
      <c r="B4267" t="s">
        <v>58</v>
      </c>
      <c r="C4267" t="s">
        <v>23</v>
      </c>
      <c r="D4267" t="s">
        <v>24</v>
      </c>
      <c r="E4267" t="s">
        <v>34</v>
      </c>
      <c r="F4267" t="s">
        <v>128</v>
      </c>
      <c r="G4267" t="s">
        <v>230</v>
      </c>
      <c r="H4267" t="s">
        <v>259</v>
      </c>
      <c r="I4267" t="b">
        <v>1</v>
      </c>
      <c r="J4267">
        <v>8.9700000000000006</v>
      </c>
      <c r="K4267">
        <v>455.55</v>
      </c>
      <c r="L4267" t="s">
        <v>18900</v>
      </c>
      <c r="M4267" s="2">
        <f t="shared" si="198"/>
        <v>45820.600000000006</v>
      </c>
      <c r="N4267" t="s">
        <v>18901</v>
      </c>
      <c r="O4267" s="2">
        <f t="shared" si="199"/>
        <v>45824.807268518518</v>
      </c>
      <c r="P4267" t="s">
        <v>18902</v>
      </c>
      <c r="Q4267" s="2">
        <f t="shared" si="200"/>
        <v>45825.994791666672</v>
      </c>
      <c r="R4267" t="s">
        <v>18902</v>
      </c>
      <c r="S4267" t="s">
        <v>30</v>
      </c>
      <c r="T42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67" s="5">
        <f>IF(tb_ship[[#This Row],[current_status]]&lt;&gt;"DELIVERED", "",
  ABS(tb_ship[[#This Row],[Formated_actual_delivery_timestamp]] - tb_ship[[#This Row],[Formatted_estimated_delivery_timestamp]])
)</f>
        <v>1.1875231481535593</v>
      </c>
      <c r="X4267">
        <v>4</v>
      </c>
      <c r="Y4267">
        <v>3</v>
      </c>
      <c r="Z4267" t="b">
        <v>1</v>
      </c>
    </row>
    <row r="4268" spans="1:26" hidden="1" x14ac:dyDescent="0.25">
      <c r="A4268" t="s">
        <v>18903</v>
      </c>
      <c r="B4268" t="s">
        <v>99</v>
      </c>
      <c r="C4268" t="s">
        <v>33</v>
      </c>
      <c r="D4268" t="s">
        <v>24</v>
      </c>
      <c r="E4268" t="s">
        <v>52</v>
      </c>
      <c r="F4268" t="s">
        <v>376</v>
      </c>
      <c r="G4268" t="s">
        <v>422</v>
      </c>
      <c r="H4268" t="s">
        <v>216</v>
      </c>
      <c r="I4268" t="b">
        <v>1</v>
      </c>
      <c r="J4268">
        <v>7.35</v>
      </c>
      <c r="K4268">
        <v>102.76</v>
      </c>
      <c r="L4268" t="s">
        <v>18904</v>
      </c>
      <c r="M4268" s="2">
        <f t="shared" si="198"/>
        <v>45868.26458333333</v>
      </c>
      <c r="N4268" t="s">
        <v>18905</v>
      </c>
      <c r="O4268" s="2">
        <f t="shared" si="199"/>
        <v>45875.369120370371</v>
      </c>
      <c r="P4268" t="s">
        <v>18906</v>
      </c>
      <c r="Q4268" s="2">
        <f t="shared" si="200"/>
        <v>45874.678923611114</v>
      </c>
      <c r="R4268" t="s">
        <v>18906</v>
      </c>
      <c r="S4268" t="s">
        <v>30</v>
      </c>
      <c r="T42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68" s="5">
        <f>IF(tb_ship[[#This Row],[current_status]]&lt;&gt;"DELIVERED", "",
  ABS(tb_ship[[#This Row],[Formated_actual_delivery_timestamp]] - tb_ship[[#This Row],[Formatted_estimated_delivery_timestamp]])
)</f>
        <v>0.69019675925665069</v>
      </c>
      <c r="X4268">
        <v>4</v>
      </c>
      <c r="Y4268">
        <v>3</v>
      </c>
      <c r="Z4268" t="b">
        <v>0</v>
      </c>
    </row>
    <row r="4269" spans="1:26" hidden="1" x14ac:dyDescent="0.25">
      <c r="A4269" t="s">
        <v>18907</v>
      </c>
      <c r="B4269" t="s">
        <v>58</v>
      </c>
      <c r="C4269" t="s">
        <v>51</v>
      </c>
      <c r="D4269" t="s">
        <v>52</v>
      </c>
      <c r="E4269" t="s">
        <v>173</v>
      </c>
      <c r="F4269" t="s">
        <v>53</v>
      </c>
      <c r="G4269" t="s">
        <v>460</v>
      </c>
      <c r="H4269" t="s">
        <v>412</v>
      </c>
      <c r="I4269" t="b">
        <v>0</v>
      </c>
      <c r="J4269">
        <v>4.18</v>
      </c>
      <c r="K4269">
        <v>87.64</v>
      </c>
      <c r="L4269" t="s">
        <v>18908</v>
      </c>
      <c r="M4269" s="2">
        <f t="shared" si="198"/>
        <v>45846.646527777782</v>
      </c>
      <c r="N4269" t="s">
        <v>18909</v>
      </c>
      <c r="O4269" s="2">
        <f t="shared" si="199"/>
        <v>45851.730613425927</v>
      </c>
      <c r="P4269" t="s">
        <v>18910</v>
      </c>
      <c r="Q4269" s="2">
        <f t="shared" si="200"/>
        <v>45852.279988425929</v>
      </c>
      <c r="R4269" t="s">
        <v>18910</v>
      </c>
      <c r="S4269" t="s">
        <v>30</v>
      </c>
      <c r="T42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69" s="5">
        <f>IF(tb_ship[[#This Row],[current_status]]&lt;&gt;"DELIVERED", "",
  ABS(tb_ship[[#This Row],[Formated_actual_delivery_timestamp]] - tb_ship[[#This Row],[Formatted_estimated_delivery_timestamp]])
)</f>
        <v>0.54937500000232831</v>
      </c>
      <c r="X4269">
        <v>1</v>
      </c>
      <c r="Y4269">
        <v>2</v>
      </c>
      <c r="Z4269" t="b">
        <v>0</v>
      </c>
    </row>
    <row r="4270" spans="1:26" hidden="1" x14ac:dyDescent="0.25">
      <c r="A4270" t="s">
        <v>18911</v>
      </c>
      <c r="B4270" t="s">
        <v>186</v>
      </c>
      <c r="C4270" t="s">
        <v>23</v>
      </c>
      <c r="D4270" t="s">
        <v>34</v>
      </c>
      <c r="E4270" t="s">
        <v>24</v>
      </c>
      <c r="F4270" t="s">
        <v>36</v>
      </c>
      <c r="G4270" t="s">
        <v>68</v>
      </c>
      <c r="H4270" t="s">
        <v>319</v>
      </c>
      <c r="I4270" t="b">
        <v>1</v>
      </c>
      <c r="J4270">
        <v>16.96</v>
      </c>
      <c r="K4270">
        <v>1112.71</v>
      </c>
      <c r="L4270" t="s">
        <v>18912</v>
      </c>
      <c r="M4270" s="2">
        <f t="shared" si="198"/>
        <v>45863.422222222223</v>
      </c>
      <c r="N4270" t="s">
        <v>18913</v>
      </c>
      <c r="O4270" s="2">
        <f t="shared" si="199"/>
        <v>45867.083194444444</v>
      </c>
      <c r="P4270" t="s">
        <v>18914</v>
      </c>
      <c r="Q4270" s="2">
        <f t="shared" si="200"/>
        <v>45867.002002314817</v>
      </c>
      <c r="R4270" t="s">
        <v>18914</v>
      </c>
      <c r="S4270" t="s">
        <v>30</v>
      </c>
      <c r="T42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70" s="5">
        <f>IF(tb_ship[[#This Row],[current_status]]&lt;&gt;"DELIVERED", "",
  ABS(tb_ship[[#This Row],[Formated_actual_delivery_timestamp]] - tb_ship[[#This Row],[Formatted_estimated_delivery_timestamp]])
)</f>
        <v>8.1192129626288079E-2</v>
      </c>
      <c r="X4270">
        <v>4</v>
      </c>
      <c r="Y4270">
        <v>5</v>
      </c>
      <c r="Z4270" t="b">
        <v>0</v>
      </c>
    </row>
    <row r="4271" spans="1:26" hidden="1" x14ac:dyDescent="0.25">
      <c r="A4271" t="s">
        <v>18915</v>
      </c>
      <c r="B4271" t="s">
        <v>58</v>
      </c>
      <c r="C4271" t="s">
        <v>800</v>
      </c>
      <c r="D4271" t="s">
        <v>24</v>
      </c>
      <c r="E4271" t="s">
        <v>24</v>
      </c>
      <c r="F4271" t="s">
        <v>25</v>
      </c>
      <c r="G4271" t="s">
        <v>68</v>
      </c>
      <c r="H4271" t="s">
        <v>152</v>
      </c>
      <c r="I4271" t="b">
        <v>0</v>
      </c>
      <c r="J4271">
        <v>10.71</v>
      </c>
      <c r="K4271">
        <v>504.72</v>
      </c>
      <c r="L4271" t="s">
        <v>18916</v>
      </c>
      <c r="M4271" s="2">
        <f t="shared" si="198"/>
        <v>45898.784722222226</v>
      </c>
      <c r="N4271" t="s">
        <v>18917</v>
      </c>
      <c r="O4271" s="2">
        <f t="shared" si="199"/>
        <v>45901.163090277783</v>
      </c>
      <c r="P4271" t="s">
        <v>18918</v>
      </c>
      <c r="Q4271" s="2">
        <f t="shared" si="200"/>
        <v>45901.153229166666</v>
      </c>
      <c r="R4271" t="s">
        <v>18918</v>
      </c>
      <c r="S4271" t="s">
        <v>30</v>
      </c>
      <c r="T4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71" s="5">
        <f>IF(tb_ship[[#This Row],[current_status]]&lt;&gt;"DELIVERED", "",
  ABS(tb_ship[[#This Row],[Formated_actual_delivery_timestamp]] - tb_ship[[#This Row],[Formatted_estimated_delivery_timestamp]])
)</f>
        <v>9.8611111170612276E-3</v>
      </c>
      <c r="X4271">
        <v>1</v>
      </c>
      <c r="Y4271">
        <v>2</v>
      </c>
      <c r="Z4271" t="b">
        <v>0</v>
      </c>
    </row>
    <row r="4272" spans="1:26" hidden="1" x14ac:dyDescent="0.25">
      <c r="A4272" t="s">
        <v>18919</v>
      </c>
      <c r="B4272" t="s">
        <v>99</v>
      </c>
      <c r="C4272" t="s">
        <v>51</v>
      </c>
      <c r="D4272" t="s">
        <v>116</v>
      </c>
      <c r="E4272" t="s">
        <v>24</v>
      </c>
      <c r="F4272" t="s">
        <v>118</v>
      </c>
      <c r="G4272" t="s">
        <v>128</v>
      </c>
      <c r="H4272" t="s">
        <v>2128</v>
      </c>
      <c r="I4272" t="b">
        <v>1</v>
      </c>
      <c r="J4272">
        <v>14.9</v>
      </c>
      <c r="K4272">
        <v>514.11</v>
      </c>
      <c r="L4272" t="s">
        <v>18920</v>
      </c>
      <c r="M4272" s="2">
        <f t="shared" si="198"/>
        <v>46079.743055555555</v>
      </c>
      <c r="N4272" t="s">
        <v>18921</v>
      </c>
      <c r="O4272" s="2">
        <f t="shared" si="199"/>
        <v>46084.153622685182</v>
      </c>
      <c r="Q4272" s="2" t="str">
        <f t="shared" si="200"/>
        <v/>
      </c>
      <c r="R4272" t="s">
        <v>18922</v>
      </c>
      <c r="S4272" t="s">
        <v>114</v>
      </c>
      <c r="T42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72" s="5" t="str">
        <f>IF(tb_ship[[#This Row],[current_status]]&lt;&gt;"DELIVERED", "",
  ABS(tb_ship[[#This Row],[Formated_actual_delivery_timestamp]] - tb_ship[[#This Row],[Formatted_estimated_delivery_timestamp]])
)</f>
        <v/>
      </c>
      <c r="X4272">
        <v>2</v>
      </c>
      <c r="Y4272">
        <v>5</v>
      </c>
      <c r="Z4272" t="b">
        <v>0</v>
      </c>
    </row>
    <row r="4273" spans="1:26" hidden="1" x14ac:dyDescent="0.25">
      <c r="A4273" t="s">
        <v>18923</v>
      </c>
      <c r="B4273" t="s">
        <v>58</v>
      </c>
      <c r="C4273" t="s">
        <v>33</v>
      </c>
      <c r="D4273" t="s">
        <v>52</v>
      </c>
      <c r="E4273" t="s">
        <v>173</v>
      </c>
      <c r="F4273" t="s">
        <v>76</v>
      </c>
      <c r="G4273" t="s">
        <v>174</v>
      </c>
      <c r="H4273" t="s">
        <v>859</v>
      </c>
      <c r="I4273" t="b">
        <v>0</v>
      </c>
      <c r="J4273">
        <v>29.18</v>
      </c>
      <c r="K4273">
        <v>1184.73</v>
      </c>
      <c r="L4273" t="s">
        <v>18924</v>
      </c>
      <c r="M4273" s="2">
        <f t="shared" si="198"/>
        <v>46065.34652777778</v>
      </c>
      <c r="N4273" t="s">
        <v>18925</v>
      </c>
      <c r="O4273" s="2">
        <f t="shared" si="199"/>
        <v>46069.678587962968</v>
      </c>
      <c r="P4273" t="s">
        <v>18926</v>
      </c>
      <c r="Q4273" s="2">
        <f t="shared" si="200"/>
        <v>46069.603888888894</v>
      </c>
      <c r="R4273" t="s">
        <v>18926</v>
      </c>
      <c r="S4273" t="s">
        <v>30</v>
      </c>
      <c r="T42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73" s="5">
        <f>IF(tb_ship[[#This Row],[current_status]]&lt;&gt;"DELIVERED", "",
  ABS(tb_ship[[#This Row],[Formated_actual_delivery_timestamp]] - tb_ship[[#This Row],[Formatted_estimated_delivery_timestamp]])
)</f>
        <v>7.4699074073578231E-2</v>
      </c>
      <c r="X4273">
        <v>3</v>
      </c>
      <c r="Y4273">
        <v>3</v>
      </c>
      <c r="Z4273" t="b">
        <v>0</v>
      </c>
    </row>
    <row r="4274" spans="1:26" hidden="1" x14ac:dyDescent="0.25">
      <c r="A4274" t="s">
        <v>18927</v>
      </c>
      <c r="B4274" t="s">
        <v>203</v>
      </c>
      <c r="C4274" t="s">
        <v>51</v>
      </c>
      <c r="D4274" t="s">
        <v>44</v>
      </c>
      <c r="E4274" t="s">
        <v>24</v>
      </c>
      <c r="F4274" t="s">
        <v>117</v>
      </c>
      <c r="G4274" t="s">
        <v>151</v>
      </c>
      <c r="H4274" t="s">
        <v>181</v>
      </c>
      <c r="I4274" t="b">
        <v>1</v>
      </c>
      <c r="J4274">
        <v>7.72</v>
      </c>
      <c r="K4274">
        <v>200.97</v>
      </c>
      <c r="L4274" t="s">
        <v>18928</v>
      </c>
      <c r="M4274" s="2">
        <f t="shared" si="198"/>
        <v>45881.444444444445</v>
      </c>
      <c r="N4274" t="s">
        <v>18929</v>
      </c>
      <c r="O4274" s="2">
        <f t="shared" si="199"/>
        <v>45886.9290162037</v>
      </c>
      <c r="Q4274" s="2" t="str">
        <f t="shared" si="200"/>
        <v/>
      </c>
      <c r="R4274" t="s">
        <v>18930</v>
      </c>
      <c r="S4274" t="s">
        <v>140</v>
      </c>
      <c r="T42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74" s="5" t="str">
        <f>IF(tb_ship[[#This Row],[current_status]]&lt;&gt;"DELIVERED", "",
  ABS(tb_ship[[#This Row],[Formated_actual_delivery_timestamp]] - tb_ship[[#This Row],[Formatted_estimated_delivery_timestamp]])
)</f>
        <v/>
      </c>
      <c r="V4274" t="s">
        <v>1798</v>
      </c>
      <c r="W4274" t="s">
        <v>674</v>
      </c>
      <c r="X4274">
        <v>7</v>
      </c>
      <c r="Y4274">
        <v>5</v>
      </c>
      <c r="Z4274" t="b">
        <v>1</v>
      </c>
    </row>
    <row r="4275" spans="1:26" hidden="1" x14ac:dyDescent="0.25">
      <c r="A4275" t="s">
        <v>18931</v>
      </c>
      <c r="B4275" t="s">
        <v>99</v>
      </c>
      <c r="C4275" t="s">
        <v>33</v>
      </c>
      <c r="D4275" t="s">
        <v>173</v>
      </c>
      <c r="E4275" t="s">
        <v>52</v>
      </c>
      <c r="F4275" t="s">
        <v>421</v>
      </c>
      <c r="G4275" t="s">
        <v>92</v>
      </c>
      <c r="H4275" t="s">
        <v>465</v>
      </c>
      <c r="I4275" t="b">
        <v>0</v>
      </c>
      <c r="J4275">
        <v>17.28</v>
      </c>
      <c r="K4275">
        <v>104.07</v>
      </c>
      <c r="L4275" t="s">
        <v>18932</v>
      </c>
      <c r="M4275" s="2">
        <f t="shared" si="198"/>
        <v>46059.529166666667</v>
      </c>
      <c r="N4275" t="s">
        <v>18933</v>
      </c>
      <c r="O4275" s="2">
        <f t="shared" si="199"/>
        <v>46064.038912037038</v>
      </c>
      <c r="P4275" t="s">
        <v>18934</v>
      </c>
      <c r="Q4275" s="2">
        <f t="shared" si="200"/>
        <v>46064.046793981484</v>
      </c>
      <c r="R4275" t="s">
        <v>18934</v>
      </c>
      <c r="S4275" t="s">
        <v>30</v>
      </c>
      <c r="T42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75" s="5">
        <f>IF(tb_ship[[#This Row],[current_status]]&lt;&gt;"DELIVERED", "",
  ABS(tb_ship[[#This Row],[Formated_actual_delivery_timestamp]] - tb_ship[[#This Row],[Formatted_estimated_delivery_timestamp]])
)</f>
        <v>7.8819444461259991E-3</v>
      </c>
      <c r="X4275">
        <v>2</v>
      </c>
      <c r="Y4275">
        <v>2</v>
      </c>
      <c r="Z4275" t="b">
        <v>0</v>
      </c>
    </row>
    <row r="4276" spans="1:26" hidden="1" x14ac:dyDescent="0.25">
      <c r="A4276" t="s">
        <v>18935</v>
      </c>
      <c r="B4276" t="s">
        <v>279</v>
      </c>
      <c r="C4276" t="s">
        <v>33</v>
      </c>
      <c r="D4276" t="s">
        <v>44</v>
      </c>
      <c r="E4276" t="s">
        <v>116</v>
      </c>
      <c r="F4276" t="s">
        <v>180</v>
      </c>
      <c r="G4276" t="s">
        <v>136</v>
      </c>
      <c r="H4276" t="s">
        <v>119</v>
      </c>
      <c r="I4276" t="b">
        <v>1</v>
      </c>
      <c r="J4276">
        <v>5.16</v>
      </c>
      <c r="K4276">
        <v>80.55</v>
      </c>
      <c r="L4276" t="s">
        <v>18936</v>
      </c>
      <c r="M4276" s="2">
        <f t="shared" si="198"/>
        <v>45838.027777777774</v>
      </c>
      <c r="N4276" t="s">
        <v>18937</v>
      </c>
      <c r="O4276" s="2">
        <f t="shared" si="199"/>
        <v>45844.205312499995</v>
      </c>
      <c r="P4276" t="s">
        <v>18938</v>
      </c>
      <c r="Q4276" s="2">
        <f t="shared" si="200"/>
        <v>45844.54243055555</v>
      </c>
      <c r="R4276" t="s">
        <v>18938</v>
      </c>
      <c r="S4276" t="s">
        <v>30</v>
      </c>
      <c r="T42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76" s="5">
        <f>IF(tb_ship[[#This Row],[current_status]]&lt;&gt;"DELIVERED", "",
  ABS(tb_ship[[#This Row],[Formated_actual_delivery_timestamp]] - tb_ship[[#This Row],[Formatted_estimated_delivery_timestamp]])
)</f>
        <v>0.33711805555503815</v>
      </c>
      <c r="X4276">
        <v>2</v>
      </c>
      <c r="Y4276">
        <v>37</v>
      </c>
      <c r="Z4276" t="b">
        <v>0</v>
      </c>
    </row>
    <row r="4277" spans="1:26" hidden="1" x14ac:dyDescent="0.25">
      <c r="A4277" t="s">
        <v>18939</v>
      </c>
      <c r="B4277" t="s">
        <v>83</v>
      </c>
      <c r="C4277" t="s">
        <v>51</v>
      </c>
      <c r="D4277" t="s">
        <v>301</v>
      </c>
      <c r="E4277" t="s">
        <v>24</v>
      </c>
      <c r="F4277" t="s">
        <v>302</v>
      </c>
      <c r="G4277" t="s">
        <v>196</v>
      </c>
      <c r="H4277" t="s">
        <v>1922</v>
      </c>
      <c r="I4277" t="b">
        <v>1</v>
      </c>
      <c r="J4277">
        <v>2.33</v>
      </c>
      <c r="K4277">
        <v>98.21</v>
      </c>
      <c r="L4277" t="s">
        <v>18940</v>
      </c>
      <c r="M4277" s="2">
        <f t="shared" si="198"/>
        <v>46050.929861111108</v>
      </c>
      <c r="N4277" t="s">
        <v>18941</v>
      </c>
      <c r="O4277" s="2">
        <f t="shared" si="199"/>
        <v>46055.557766203703</v>
      </c>
      <c r="P4277" t="s">
        <v>18942</v>
      </c>
      <c r="Q4277" s="2">
        <f t="shared" si="200"/>
        <v>46055.979537037034</v>
      </c>
      <c r="R4277" t="s">
        <v>18942</v>
      </c>
      <c r="S4277" t="s">
        <v>30</v>
      </c>
      <c r="T42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77" s="5">
        <f>IF(tb_ship[[#This Row],[current_status]]&lt;&gt;"DELIVERED", "",
  ABS(tb_ship[[#This Row],[Formated_actual_delivery_timestamp]] - tb_ship[[#This Row],[Formatted_estimated_delivery_timestamp]])
)</f>
        <v>0.421770833330811</v>
      </c>
      <c r="X4277">
        <v>4</v>
      </c>
      <c r="Y4277">
        <v>2</v>
      </c>
      <c r="Z4277" t="b">
        <v>0</v>
      </c>
    </row>
    <row r="4278" spans="1:26" hidden="1" x14ac:dyDescent="0.25">
      <c r="A4278" t="s">
        <v>18943</v>
      </c>
      <c r="B4278" t="s">
        <v>99</v>
      </c>
      <c r="C4278" t="s">
        <v>43</v>
      </c>
      <c r="D4278" t="s">
        <v>44</v>
      </c>
      <c r="E4278" t="s">
        <v>24</v>
      </c>
      <c r="F4278" t="s">
        <v>45</v>
      </c>
      <c r="G4278" t="s">
        <v>249</v>
      </c>
      <c r="I4278" t="b">
        <v>1</v>
      </c>
      <c r="J4278">
        <v>32.65</v>
      </c>
      <c r="K4278">
        <v>1093.1099999999999</v>
      </c>
      <c r="L4278" t="s">
        <v>18944</v>
      </c>
      <c r="M4278" s="2">
        <f t="shared" si="198"/>
        <v>45887.196527777778</v>
      </c>
      <c r="N4278" t="s">
        <v>18945</v>
      </c>
      <c r="O4278" s="2">
        <f t="shared" si="199"/>
        <v>45885.380983796291</v>
      </c>
      <c r="Q4278" s="2" t="str">
        <f t="shared" si="200"/>
        <v/>
      </c>
      <c r="R4278" t="s">
        <v>18946</v>
      </c>
      <c r="S4278" t="s">
        <v>140</v>
      </c>
      <c r="T42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78" s="5" t="str">
        <f>IF(tb_ship[[#This Row],[current_status]]&lt;&gt;"DELIVERED", "",
  ABS(tb_ship[[#This Row],[Formated_actual_delivery_timestamp]] - tb_ship[[#This Row],[Formatted_estimated_delivery_timestamp]])
)</f>
        <v/>
      </c>
      <c r="V4278" t="s">
        <v>400</v>
      </c>
      <c r="W4278" t="s">
        <v>743</v>
      </c>
      <c r="X4278">
        <v>8</v>
      </c>
      <c r="Y4278">
        <v>3</v>
      </c>
      <c r="Z4278" t="b">
        <v>1</v>
      </c>
    </row>
    <row r="4279" spans="1:26" hidden="1" x14ac:dyDescent="0.25">
      <c r="A4279" t="s">
        <v>18947</v>
      </c>
      <c r="B4279" t="s">
        <v>186</v>
      </c>
      <c r="C4279" t="s">
        <v>43</v>
      </c>
      <c r="D4279" t="s">
        <v>59</v>
      </c>
      <c r="E4279" t="s">
        <v>52</v>
      </c>
      <c r="F4279" t="s">
        <v>61</v>
      </c>
      <c r="G4279" t="s">
        <v>92</v>
      </c>
      <c r="H4279" t="s">
        <v>1077</v>
      </c>
      <c r="I4279" t="b">
        <v>0</v>
      </c>
      <c r="J4279">
        <v>19.7</v>
      </c>
      <c r="K4279">
        <v>258.29000000000002</v>
      </c>
      <c r="L4279" t="s">
        <v>18948</v>
      </c>
      <c r="M4279" s="2">
        <f t="shared" si="198"/>
        <v>45974.501388888886</v>
      </c>
      <c r="N4279" t="s">
        <v>18949</v>
      </c>
      <c r="O4279" s="2">
        <f t="shared" si="199"/>
        <v>45980.383877314816</v>
      </c>
      <c r="P4279" t="s">
        <v>18950</v>
      </c>
      <c r="Q4279" s="2">
        <f t="shared" si="200"/>
        <v>45979.877627314818</v>
      </c>
      <c r="R4279" t="s">
        <v>18950</v>
      </c>
      <c r="S4279" t="s">
        <v>30</v>
      </c>
      <c r="T42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79" s="5">
        <f>IF(tb_ship[[#This Row],[current_status]]&lt;&gt;"DELIVERED", "",
  ABS(tb_ship[[#This Row],[Formated_actual_delivery_timestamp]] - tb_ship[[#This Row],[Formatted_estimated_delivery_timestamp]])
)</f>
        <v>0.50624999999854481</v>
      </c>
      <c r="X4279">
        <v>5</v>
      </c>
      <c r="Y4279">
        <v>4</v>
      </c>
      <c r="Z4279" t="b">
        <v>0</v>
      </c>
    </row>
    <row r="4280" spans="1:26" hidden="1" x14ac:dyDescent="0.25">
      <c r="A4280" t="s">
        <v>18951</v>
      </c>
      <c r="B4280" t="s">
        <v>125</v>
      </c>
      <c r="C4280" t="s">
        <v>23</v>
      </c>
      <c r="D4280" t="s">
        <v>24</v>
      </c>
      <c r="E4280" t="s">
        <v>34</v>
      </c>
      <c r="F4280" t="s">
        <v>25</v>
      </c>
      <c r="G4280" t="s">
        <v>209</v>
      </c>
      <c r="H4280" t="s">
        <v>2289</v>
      </c>
      <c r="I4280" t="b">
        <v>1</v>
      </c>
      <c r="J4280">
        <v>78.37</v>
      </c>
      <c r="K4280">
        <v>9552.9599999999991</v>
      </c>
      <c r="L4280" t="s">
        <v>18952</v>
      </c>
      <c r="M4280" s="2">
        <f t="shared" si="198"/>
        <v>46003.484722222223</v>
      </c>
      <c r="N4280" t="s">
        <v>18953</v>
      </c>
      <c r="O4280" s="2">
        <f t="shared" si="199"/>
        <v>46008.827928240746</v>
      </c>
      <c r="P4280" t="s">
        <v>18954</v>
      </c>
      <c r="Q4280" s="2">
        <f t="shared" si="200"/>
        <v>46008.069722222222</v>
      </c>
      <c r="R4280" t="s">
        <v>18955</v>
      </c>
      <c r="S4280" t="s">
        <v>30</v>
      </c>
      <c r="T42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80" s="5">
        <f>IF(tb_ship[[#This Row],[current_status]]&lt;&gt;"DELIVERED", "",
  ABS(tb_ship[[#This Row],[Formated_actual_delivery_timestamp]] - tb_ship[[#This Row],[Formatted_estimated_delivery_timestamp]])
)</f>
        <v>0.75820601852319669</v>
      </c>
      <c r="X4280">
        <v>2</v>
      </c>
      <c r="Y4280">
        <v>4</v>
      </c>
      <c r="Z4280" t="b">
        <v>0</v>
      </c>
    </row>
    <row r="4281" spans="1:26" hidden="1" x14ac:dyDescent="0.25">
      <c r="A4281" t="s">
        <v>18956</v>
      </c>
      <c r="B4281" t="s">
        <v>279</v>
      </c>
      <c r="C4281" t="s">
        <v>51</v>
      </c>
      <c r="D4281" t="s">
        <v>52</v>
      </c>
      <c r="E4281" t="s">
        <v>24</v>
      </c>
      <c r="F4281" t="s">
        <v>53</v>
      </c>
      <c r="G4281" t="s">
        <v>68</v>
      </c>
      <c r="H4281" t="s">
        <v>694</v>
      </c>
      <c r="I4281" t="b">
        <v>1</v>
      </c>
      <c r="J4281">
        <v>7.93</v>
      </c>
      <c r="K4281">
        <v>600.42999999999995</v>
      </c>
      <c r="L4281" t="s">
        <v>18957</v>
      </c>
      <c r="M4281" s="2">
        <f t="shared" si="198"/>
        <v>46059.42291666667</v>
      </c>
      <c r="N4281" t="s">
        <v>18958</v>
      </c>
      <c r="O4281" s="2">
        <f t="shared" si="199"/>
        <v>46061.767488425925</v>
      </c>
      <c r="P4281" t="s">
        <v>18959</v>
      </c>
      <c r="Q4281" s="2">
        <f t="shared" si="200"/>
        <v>46062.053113425929</v>
      </c>
      <c r="R4281" t="s">
        <v>18959</v>
      </c>
      <c r="S4281" t="s">
        <v>30</v>
      </c>
      <c r="T42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81" s="5">
        <f>IF(tb_ship[[#This Row],[current_status]]&lt;&gt;"DELIVERED", "",
  ABS(tb_ship[[#This Row],[Formated_actual_delivery_timestamp]] - tb_ship[[#This Row],[Formatted_estimated_delivery_timestamp]])
)</f>
        <v>0.28562500000407454</v>
      </c>
      <c r="X4281">
        <v>1</v>
      </c>
      <c r="Y4281">
        <v>5</v>
      </c>
      <c r="Z4281" t="b">
        <v>0</v>
      </c>
    </row>
    <row r="4282" spans="1:26" hidden="1" x14ac:dyDescent="0.25">
      <c r="A4282" t="s">
        <v>18960</v>
      </c>
      <c r="B4282" t="s">
        <v>22</v>
      </c>
      <c r="C4282" t="s">
        <v>51</v>
      </c>
      <c r="D4282" t="s">
        <v>24</v>
      </c>
      <c r="E4282" t="s">
        <v>34</v>
      </c>
      <c r="F4282" t="s">
        <v>249</v>
      </c>
      <c r="G4282" t="s">
        <v>36</v>
      </c>
      <c r="H4282" t="s">
        <v>259</v>
      </c>
      <c r="I4282" t="b">
        <v>1</v>
      </c>
      <c r="J4282">
        <v>12.92</v>
      </c>
      <c r="K4282">
        <v>924.39</v>
      </c>
      <c r="L4282" t="s">
        <v>18961</v>
      </c>
      <c r="M4282" s="2">
        <f t="shared" si="198"/>
        <v>45867.552777777782</v>
      </c>
      <c r="N4282" t="s">
        <v>18962</v>
      </c>
      <c r="O4282" s="2">
        <f t="shared" si="199"/>
        <v>45871.46873842593</v>
      </c>
      <c r="Q4282" s="2" t="str">
        <f t="shared" si="200"/>
        <v/>
      </c>
      <c r="R4282" t="s">
        <v>18963</v>
      </c>
      <c r="S4282" t="s">
        <v>140</v>
      </c>
      <c r="T42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82" s="5" t="str">
        <f>IF(tb_ship[[#This Row],[current_status]]&lt;&gt;"DELIVERED", "",
  ABS(tb_ship[[#This Row],[Formated_actual_delivery_timestamp]] - tb_ship[[#This Row],[Formatted_estimated_delivery_timestamp]])
)</f>
        <v/>
      </c>
      <c r="V4282" t="s">
        <v>1798</v>
      </c>
      <c r="X4282">
        <v>5</v>
      </c>
      <c r="Y4282">
        <v>5</v>
      </c>
      <c r="Z4282" t="b">
        <v>1</v>
      </c>
    </row>
    <row r="4283" spans="1:26" hidden="1" x14ac:dyDescent="0.25">
      <c r="A4283" t="s">
        <v>18964</v>
      </c>
      <c r="B4283" t="s">
        <v>203</v>
      </c>
      <c r="C4283" t="s">
        <v>51</v>
      </c>
      <c r="D4283" t="s">
        <v>24</v>
      </c>
      <c r="E4283" t="s">
        <v>24</v>
      </c>
      <c r="F4283" t="s">
        <v>249</v>
      </c>
      <c r="G4283" t="s">
        <v>25</v>
      </c>
      <c r="H4283" t="s">
        <v>152</v>
      </c>
      <c r="I4283" t="b">
        <v>0</v>
      </c>
      <c r="J4283">
        <v>24.6</v>
      </c>
      <c r="K4283">
        <v>970.25</v>
      </c>
      <c r="L4283" t="s">
        <v>18965</v>
      </c>
      <c r="M4283" s="2">
        <f t="shared" si="198"/>
        <v>45821.501388888893</v>
      </c>
      <c r="N4283" t="s">
        <v>18966</v>
      </c>
      <c r="O4283" s="2">
        <f t="shared" si="199"/>
        <v>45823.854907407411</v>
      </c>
      <c r="P4283" t="s">
        <v>18967</v>
      </c>
      <c r="Q4283" s="2">
        <f t="shared" si="200"/>
        <v>45823.651423611111</v>
      </c>
      <c r="R4283" t="s">
        <v>18967</v>
      </c>
      <c r="S4283" t="s">
        <v>30</v>
      </c>
      <c r="T42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83" s="5">
        <f>IF(tb_ship[[#This Row],[current_status]]&lt;&gt;"DELIVERED", "",
  ABS(tb_ship[[#This Row],[Formated_actual_delivery_timestamp]] - tb_ship[[#This Row],[Formatted_estimated_delivery_timestamp]])
)</f>
        <v>0.20348379630013369</v>
      </c>
      <c r="X4283">
        <v>2</v>
      </c>
      <c r="Y4283">
        <v>1</v>
      </c>
      <c r="Z4283" t="b">
        <v>0</v>
      </c>
    </row>
    <row r="4284" spans="1:26" hidden="1" x14ac:dyDescent="0.25">
      <c r="A4284" t="s">
        <v>18968</v>
      </c>
      <c r="B4284" t="s">
        <v>573</v>
      </c>
      <c r="C4284" t="s">
        <v>33</v>
      </c>
      <c r="D4284" t="s">
        <v>59</v>
      </c>
      <c r="E4284" t="s">
        <v>52</v>
      </c>
      <c r="F4284" t="s">
        <v>471</v>
      </c>
      <c r="G4284" t="s">
        <v>76</v>
      </c>
      <c r="H4284" t="s">
        <v>613</v>
      </c>
      <c r="I4284" t="b">
        <v>0</v>
      </c>
      <c r="J4284">
        <v>12.62</v>
      </c>
      <c r="K4284">
        <v>243.61</v>
      </c>
      <c r="L4284" t="s">
        <v>18969</v>
      </c>
      <c r="M4284" s="2">
        <f t="shared" si="198"/>
        <v>46015.220833333333</v>
      </c>
      <c r="N4284" t="s">
        <v>18970</v>
      </c>
      <c r="O4284" s="2">
        <f t="shared" si="199"/>
        <v>46021.516886574078</v>
      </c>
      <c r="P4284" t="s">
        <v>18971</v>
      </c>
      <c r="Q4284" s="2">
        <f t="shared" si="200"/>
        <v>46021.437731481485</v>
      </c>
      <c r="R4284" t="s">
        <v>18972</v>
      </c>
      <c r="S4284" t="s">
        <v>30</v>
      </c>
      <c r="T42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84" s="5">
        <f>IF(tb_ship[[#This Row],[current_status]]&lt;&gt;"DELIVERED", "",
  ABS(tb_ship[[#This Row],[Formated_actual_delivery_timestamp]] - tb_ship[[#This Row],[Formatted_estimated_delivery_timestamp]])
)</f>
        <v>7.9155092593282461E-2</v>
      </c>
      <c r="X4284">
        <v>2</v>
      </c>
      <c r="Y4284">
        <v>2</v>
      </c>
      <c r="Z4284" t="b">
        <v>0</v>
      </c>
    </row>
    <row r="4285" spans="1:26" hidden="1" x14ac:dyDescent="0.25">
      <c r="A4285" t="s">
        <v>18973</v>
      </c>
      <c r="B4285" t="s">
        <v>203</v>
      </c>
      <c r="C4285" t="s">
        <v>23</v>
      </c>
      <c r="D4285" t="s">
        <v>301</v>
      </c>
      <c r="E4285" t="s">
        <v>24</v>
      </c>
      <c r="F4285" t="s">
        <v>987</v>
      </c>
      <c r="G4285" t="s">
        <v>249</v>
      </c>
      <c r="H4285" t="s">
        <v>1727</v>
      </c>
      <c r="I4285" t="b">
        <v>1</v>
      </c>
      <c r="J4285">
        <v>2.97</v>
      </c>
      <c r="K4285">
        <v>332.64</v>
      </c>
      <c r="L4285" t="s">
        <v>18974</v>
      </c>
      <c r="M4285" s="2">
        <f t="shared" si="198"/>
        <v>45989.723611111112</v>
      </c>
      <c r="N4285" t="s">
        <v>18975</v>
      </c>
      <c r="O4285" s="2">
        <f t="shared" si="199"/>
        <v>45992.907256944447</v>
      </c>
      <c r="P4285" t="s">
        <v>18976</v>
      </c>
      <c r="Q4285" s="2">
        <f t="shared" si="200"/>
        <v>45992.323807870373</v>
      </c>
      <c r="R4285" t="s">
        <v>18977</v>
      </c>
      <c r="S4285" t="s">
        <v>30</v>
      </c>
      <c r="T42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85" s="5">
        <f>IF(tb_ship[[#This Row],[current_status]]&lt;&gt;"DELIVERED", "",
  ABS(tb_ship[[#This Row],[Formated_actual_delivery_timestamp]] - tb_ship[[#This Row],[Formatted_estimated_delivery_timestamp]])
)</f>
        <v>0.58344907407445135</v>
      </c>
      <c r="X4285">
        <v>2</v>
      </c>
      <c r="Y4285">
        <v>4</v>
      </c>
      <c r="Z4285" t="b">
        <v>0</v>
      </c>
    </row>
    <row r="4286" spans="1:26" hidden="1" x14ac:dyDescent="0.25">
      <c r="A4286" t="s">
        <v>18978</v>
      </c>
      <c r="B4286" t="s">
        <v>67</v>
      </c>
      <c r="C4286" t="s">
        <v>51</v>
      </c>
      <c r="D4286" t="s">
        <v>24</v>
      </c>
      <c r="E4286" t="s">
        <v>24</v>
      </c>
      <c r="F4286" t="s">
        <v>151</v>
      </c>
      <c r="G4286" t="s">
        <v>376</v>
      </c>
      <c r="H4286" t="s">
        <v>525</v>
      </c>
      <c r="I4286" t="b">
        <v>0</v>
      </c>
      <c r="J4286">
        <v>40.299999999999997</v>
      </c>
      <c r="K4286">
        <v>274.79000000000002</v>
      </c>
      <c r="L4286" t="s">
        <v>18979</v>
      </c>
      <c r="M4286" s="2">
        <f t="shared" si="198"/>
        <v>46055.86319444445</v>
      </c>
      <c r="N4286" t="s">
        <v>18980</v>
      </c>
      <c r="O4286" s="2">
        <f t="shared" si="199"/>
        <v>46058.033275462964</v>
      </c>
      <c r="P4286" t="s">
        <v>18981</v>
      </c>
      <c r="Q4286" s="2">
        <f t="shared" si="200"/>
        <v>46058.086701388893</v>
      </c>
      <c r="R4286" t="s">
        <v>18981</v>
      </c>
      <c r="S4286" t="s">
        <v>30</v>
      </c>
      <c r="T42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86" s="5">
        <f>IF(tb_ship[[#This Row],[current_status]]&lt;&gt;"DELIVERED", "",
  ABS(tb_ship[[#This Row],[Formated_actual_delivery_timestamp]] - tb_ship[[#This Row],[Formatted_estimated_delivery_timestamp]])
)</f>
        <v>5.3425925929332152E-2</v>
      </c>
      <c r="X4286">
        <v>1</v>
      </c>
      <c r="Y4286">
        <v>1</v>
      </c>
      <c r="Z4286" t="b">
        <v>0</v>
      </c>
    </row>
    <row r="4287" spans="1:26" hidden="1" x14ac:dyDescent="0.25">
      <c r="A4287" t="s">
        <v>18982</v>
      </c>
      <c r="B4287" t="s">
        <v>1362</v>
      </c>
      <c r="C4287" t="s">
        <v>43</v>
      </c>
      <c r="D4287" t="s">
        <v>116</v>
      </c>
      <c r="E4287" t="s">
        <v>24</v>
      </c>
      <c r="F4287" t="s">
        <v>1405</v>
      </c>
      <c r="G4287" t="s">
        <v>196</v>
      </c>
      <c r="H4287" t="s">
        <v>377</v>
      </c>
      <c r="I4287" t="b">
        <v>1</v>
      </c>
      <c r="J4287">
        <v>8.5299999999999994</v>
      </c>
      <c r="K4287">
        <v>104.51</v>
      </c>
      <c r="L4287" t="s">
        <v>18983</v>
      </c>
      <c r="M4287" s="2">
        <f t="shared" si="198"/>
        <v>45813.720833333333</v>
      </c>
      <c r="N4287" t="s">
        <v>18984</v>
      </c>
      <c r="O4287" s="2">
        <f t="shared" si="199"/>
        <v>45825.169363425928</v>
      </c>
      <c r="P4287" t="s">
        <v>18985</v>
      </c>
      <c r="Q4287" s="2">
        <f t="shared" si="200"/>
        <v>45825.386643518519</v>
      </c>
      <c r="R4287" t="s">
        <v>18985</v>
      </c>
      <c r="S4287" t="s">
        <v>30</v>
      </c>
      <c r="T42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87" s="5">
        <f>IF(tb_ship[[#This Row],[current_status]]&lt;&gt;"DELIVERED", "",
  ABS(tb_ship[[#This Row],[Formated_actual_delivery_timestamp]] - tb_ship[[#This Row],[Formatted_estimated_delivery_timestamp]])
)</f>
        <v>0.21728009259095415</v>
      </c>
      <c r="X4287">
        <v>3</v>
      </c>
      <c r="Y4287">
        <v>5</v>
      </c>
      <c r="Z4287" t="b">
        <v>0</v>
      </c>
    </row>
    <row r="4288" spans="1:26" hidden="1" x14ac:dyDescent="0.25">
      <c r="A4288" t="s">
        <v>18986</v>
      </c>
      <c r="B4288" t="s">
        <v>335</v>
      </c>
      <c r="C4288" t="s">
        <v>43</v>
      </c>
      <c r="D4288" t="s">
        <v>24</v>
      </c>
      <c r="E4288" t="s">
        <v>24</v>
      </c>
      <c r="F4288" t="s">
        <v>650</v>
      </c>
      <c r="G4288" t="s">
        <v>189</v>
      </c>
      <c r="H4288" t="s">
        <v>152</v>
      </c>
      <c r="I4288" t="b">
        <v>0</v>
      </c>
      <c r="J4288">
        <v>57.88</v>
      </c>
      <c r="K4288">
        <v>8301.7099999999991</v>
      </c>
      <c r="L4288" t="s">
        <v>18987</v>
      </c>
      <c r="M4288" s="2">
        <f t="shared" si="198"/>
        <v>45953.609722222223</v>
      </c>
      <c r="N4288" t="s">
        <v>18988</v>
      </c>
      <c r="O4288" s="2">
        <f t="shared" si="199"/>
        <v>45957.773715277777</v>
      </c>
      <c r="Q4288" s="2" t="str">
        <f t="shared" si="200"/>
        <v/>
      </c>
      <c r="R4288" t="s">
        <v>18989</v>
      </c>
      <c r="S4288" t="s">
        <v>140</v>
      </c>
      <c r="T42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88" s="5" t="str">
        <f>IF(tb_ship[[#This Row],[current_status]]&lt;&gt;"DELIVERED", "",
  ABS(tb_ship[[#This Row],[Formated_actual_delivery_timestamp]] - tb_ship[[#This Row],[Formatted_estimated_delivery_timestamp]])
)</f>
        <v/>
      </c>
      <c r="V4288" t="s">
        <v>147</v>
      </c>
      <c r="W4288" t="s">
        <v>1785</v>
      </c>
      <c r="X4288">
        <v>8</v>
      </c>
      <c r="Y4288">
        <v>1</v>
      </c>
      <c r="Z4288" t="b">
        <v>1</v>
      </c>
    </row>
    <row r="4289" spans="1:26" hidden="1" x14ac:dyDescent="0.25">
      <c r="A4289" t="s">
        <v>18990</v>
      </c>
      <c r="B4289" t="s">
        <v>67</v>
      </c>
      <c r="C4289" t="s">
        <v>33</v>
      </c>
      <c r="D4289" t="s">
        <v>24</v>
      </c>
      <c r="E4289" t="s">
        <v>24</v>
      </c>
      <c r="F4289" t="s">
        <v>35</v>
      </c>
      <c r="G4289" t="s">
        <v>128</v>
      </c>
      <c r="H4289" t="s">
        <v>69</v>
      </c>
      <c r="I4289" t="b">
        <v>0</v>
      </c>
      <c r="J4289">
        <v>20.92</v>
      </c>
      <c r="K4289">
        <v>905.25</v>
      </c>
      <c r="L4289" t="s">
        <v>18991</v>
      </c>
      <c r="M4289" s="2">
        <f t="shared" si="198"/>
        <v>46071.877083333333</v>
      </c>
      <c r="N4289" t="s">
        <v>18992</v>
      </c>
      <c r="O4289" s="2">
        <f t="shared" si="199"/>
        <v>46072.377083333333</v>
      </c>
      <c r="Q4289" s="2" t="str">
        <f t="shared" si="200"/>
        <v/>
      </c>
      <c r="R4289" t="s">
        <v>18993</v>
      </c>
      <c r="S4289" t="s">
        <v>114</v>
      </c>
      <c r="T42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89" s="5" t="str">
        <f>IF(tb_ship[[#This Row],[current_status]]&lt;&gt;"DELIVERED", "",
  ABS(tb_ship[[#This Row],[Formated_actual_delivery_timestamp]] - tb_ship[[#This Row],[Formatted_estimated_delivery_timestamp]])
)</f>
        <v/>
      </c>
      <c r="X4289">
        <v>1</v>
      </c>
      <c r="Y4289">
        <v>1</v>
      </c>
      <c r="Z4289" t="b">
        <v>0</v>
      </c>
    </row>
    <row r="4290" spans="1:26" hidden="1" x14ac:dyDescent="0.25">
      <c r="A4290" t="s">
        <v>18994</v>
      </c>
      <c r="B4290" t="s">
        <v>125</v>
      </c>
      <c r="C4290" t="s">
        <v>800</v>
      </c>
      <c r="D4290" t="s">
        <v>24</v>
      </c>
      <c r="E4290" t="s">
        <v>24</v>
      </c>
      <c r="F4290" t="s">
        <v>35</v>
      </c>
      <c r="G4290" t="s">
        <v>128</v>
      </c>
      <c r="H4290" t="s">
        <v>152</v>
      </c>
      <c r="I4290" t="b">
        <v>0</v>
      </c>
      <c r="J4290">
        <v>41.45</v>
      </c>
      <c r="K4290">
        <v>1582.54</v>
      </c>
      <c r="L4290" t="s">
        <v>18995</v>
      </c>
      <c r="M4290" s="2">
        <f t="shared" ref="M4290:M4353" si="201">_xlfn.LET(
    _xlpm.iso, L4290,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45923.685416666667</v>
      </c>
      <c r="N4290" t="s">
        <v>18996</v>
      </c>
      <c r="O4290" s="2">
        <f t="shared" si="199"/>
        <v>45925.985405092593</v>
      </c>
      <c r="P4290" t="s">
        <v>18997</v>
      </c>
      <c r="Q4290" s="2">
        <f t="shared" si="200"/>
        <v>45925.586446759262</v>
      </c>
      <c r="R4290" t="s">
        <v>18997</v>
      </c>
      <c r="S4290" t="s">
        <v>30</v>
      </c>
      <c r="T42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90" s="5">
        <f>IF(tb_ship[[#This Row],[current_status]]&lt;&gt;"DELIVERED", "",
  ABS(tb_ship[[#This Row],[Formated_actual_delivery_timestamp]] - tb_ship[[#This Row],[Formatted_estimated_delivery_timestamp]])
)</f>
        <v>0.39895833333139308</v>
      </c>
      <c r="X4290">
        <v>2</v>
      </c>
      <c r="Y4290">
        <v>1</v>
      </c>
      <c r="Z4290" t="b">
        <v>0</v>
      </c>
    </row>
    <row r="4291" spans="1:26" hidden="1" x14ac:dyDescent="0.25">
      <c r="A4291" t="s">
        <v>18998</v>
      </c>
      <c r="B4291" t="s">
        <v>32</v>
      </c>
      <c r="C4291" t="s">
        <v>51</v>
      </c>
      <c r="D4291" t="s">
        <v>24</v>
      </c>
      <c r="E4291" t="s">
        <v>24</v>
      </c>
      <c r="F4291" t="s">
        <v>249</v>
      </c>
      <c r="G4291" t="s">
        <v>189</v>
      </c>
      <c r="I4291" t="b">
        <v>0</v>
      </c>
      <c r="J4291">
        <v>36.200000000000003</v>
      </c>
      <c r="K4291">
        <v>2900.4</v>
      </c>
      <c r="L4291" t="s">
        <v>18999</v>
      </c>
      <c r="M4291" s="2">
        <f t="shared" si="201"/>
        <v>46070.890277777777</v>
      </c>
      <c r="N4291" t="s">
        <v>19000</v>
      </c>
      <c r="O4291" s="2">
        <f t="shared" ref="O4291:O4354" si="202">_xlfn.LET(
    _xlpm.iso, N4291,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46072.268437500003</v>
      </c>
      <c r="Q4291" s="2" t="str">
        <f t="shared" ref="Q4291:Q4354" si="203">IF(P4291="", "", _xlfn.LET(
    _xlpm.iso, P4291,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4291" t="s">
        <v>19001</v>
      </c>
      <c r="S4291" t="s">
        <v>114</v>
      </c>
      <c r="T42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291" s="5" t="str">
        <f>IF(tb_ship[[#This Row],[current_status]]&lt;&gt;"DELIVERED", "",
  ABS(tb_ship[[#This Row],[Formated_actual_delivery_timestamp]] - tb_ship[[#This Row],[Formatted_estimated_delivery_timestamp]])
)</f>
        <v/>
      </c>
      <c r="X4291">
        <v>2</v>
      </c>
      <c r="Y4291">
        <v>2</v>
      </c>
      <c r="Z4291" t="b">
        <v>0</v>
      </c>
    </row>
    <row r="4292" spans="1:26" hidden="1" x14ac:dyDescent="0.25">
      <c r="A4292" t="s">
        <v>19002</v>
      </c>
      <c r="B4292" t="s">
        <v>279</v>
      </c>
      <c r="C4292" t="s">
        <v>23</v>
      </c>
      <c r="D4292" t="s">
        <v>24</v>
      </c>
      <c r="E4292" t="s">
        <v>44</v>
      </c>
      <c r="F4292" t="s">
        <v>128</v>
      </c>
      <c r="G4292" t="s">
        <v>180</v>
      </c>
      <c r="H4292" t="s">
        <v>370</v>
      </c>
      <c r="I4292" t="b">
        <v>1</v>
      </c>
      <c r="J4292">
        <v>3.98</v>
      </c>
      <c r="K4292">
        <v>140.27000000000001</v>
      </c>
      <c r="L4292" t="s">
        <v>19003</v>
      </c>
      <c r="M4292" s="2">
        <f t="shared" si="201"/>
        <v>45988.443749999999</v>
      </c>
      <c r="N4292" t="s">
        <v>19004</v>
      </c>
      <c r="O4292" s="2">
        <f t="shared" si="202"/>
        <v>45991.858414351853</v>
      </c>
      <c r="P4292" t="s">
        <v>19005</v>
      </c>
      <c r="Q4292" s="2">
        <f t="shared" si="203"/>
        <v>45992.425949074073</v>
      </c>
      <c r="R4292" t="s">
        <v>19006</v>
      </c>
      <c r="S4292" t="s">
        <v>30</v>
      </c>
      <c r="T42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2" s="5">
        <f>IF(tb_ship[[#This Row],[current_status]]&lt;&gt;"DELIVERED", "",
  ABS(tb_ship[[#This Row],[Formated_actual_delivery_timestamp]] - tb_ship[[#This Row],[Formatted_estimated_delivery_timestamp]])
)</f>
        <v>0.56753472222044365</v>
      </c>
      <c r="X4292">
        <v>3</v>
      </c>
      <c r="Y4292">
        <v>2</v>
      </c>
      <c r="Z4292" t="b">
        <v>0</v>
      </c>
    </row>
    <row r="4293" spans="1:26" hidden="1" x14ac:dyDescent="0.25">
      <c r="A4293" t="s">
        <v>19007</v>
      </c>
      <c r="B4293" t="s">
        <v>203</v>
      </c>
      <c r="C4293" t="s">
        <v>33</v>
      </c>
      <c r="D4293" t="s">
        <v>173</v>
      </c>
      <c r="E4293" t="s">
        <v>52</v>
      </c>
      <c r="F4293" t="s">
        <v>174</v>
      </c>
      <c r="G4293" t="s">
        <v>76</v>
      </c>
      <c r="H4293" t="s">
        <v>465</v>
      </c>
      <c r="I4293" t="b">
        <v>0</v>
      </c>
      <c r="J4293">
        <v>24.22</v>
      </c>
      <c r="K4293">
        <v>1748.46</v>
      </c>
      <c r="L4293" t="s">
        <v>19008</v>
      </c>
      <c r="M4293" s="2">
        <f t="shared" si="201"/>
        <v>45965.470138888893</v>
      </c>
      <c r="N4293" t="s">
        <v>19009</v>
      </c>
      <c r="O4293" s="2">
        <f t="shared" si="202"/>
        <v>45969.95008101852</v>
      </c>
      <c r="P4293" t="s">
        <v>19010</v>
      </c>
      <c r="Q4293" s="2">
        <f t="shared" si="203"/>
        <v>45970.519988425927</v>
      </c>
      <c r="R4293" t="s">
        <v>19011</v>
      </c>
      <c r="S4293" t="s">
        <v>30</v>
      </c>
      <c r="T42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3" s="5">
        <f>IF(tb_ship[[#This Row],[current_status]]&lt;&gt;"DELIVERED", "",
  ABS(tb_ship[[#This Row],[Formated_actual_delivery_timestamp]] - tb_ship[[#This Row],[Formatted_estimated_delivery_timestamp]])
)</f>
        <v>0.56990740740729962</v>
      </c>
      <c r="X4293">
        <v>2</v>
      </c>
      <c r="Y4293">
        <v>5</v>
      </c>
      <c r="Z4293" t="b">
        <v>0</v>
      </c>
    </row>
    <row r="4294" spans="1:26" hidden="1" x14ac:dyDescent="0.25">
      <c r="A4294" t="s">
        <v>19012</v>
      </c>
      <c r="B4294" t="s">
        <v>58</v>
      </c>
      <c r="D4294" t="s">
        <v>52</v>
      </c>
      <c r="E4294" t="s">
        <v>59</v>
      </c>
      <c r="F4294" t="s">
        <v>92</v>
      </c>
      <c r="G4294" t="s">
        <v>471</v>
      </c>
      <c r="H4294" t="s">
        <v>968</v>
      </c>
      <c r="I4294" t="b">
        <v>0</v>
      </c>
      <c r="J4294">
        <v>6.63</v>
      </c>
      <c r="K4294">
        <v>442.41</v>
      </c>
      <c r="L4294" t="s">
        <v>19013</v>
      </c>
      <c r="M4294" s="2">
        <f t="shared" si="201"/>
        <v>46039.622222222228</v>
      </c>
      <c r="N4294" t="s">
        <v>19014</v>
      </c>
      <c r="O4294" s="2">
        <f t="shared" si="202"/>
        <v>46045.917442129634</v>
      </c>
      <c r="P4294" t="s">
        <v>19015</v>
      </c>
      <c r="Q4294" s="2">
        <f t="shared" si="203"/>
        <v>46045.704629629632</v>
      </c>
      <c r="R4294" t="s">
        <v>19016</v>
      </c>
      <c r="S4294" t="s">
        <v>30</v>
      </c>
      <c r="T4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94" s="5">
        <f>IF(tb_ship[[#This Row],[current_status]]&lt;&gt;"DELIVERED", "",
  ABS(tb_ship[[#This Row],[Formated_actual_delivery_timestamp]] - tb_ship[[#This Row],[Formatted_estimated_delivery_timestamp]])
)</f>
        <v>0.21281250000174623</v>
      </c>
      <c r="X4294">
        <v>3</v>
      </c>
      <c r="Y4294">
        <v>3</v>
      </c>
      <c r="Z4294" t="b">
        <v>0</v>
      </c>
    </row>
    <row r="4295" spans="1:26" hidden="1" x14ac:dyDescent="0.25">
      <c r="A4295" t="s">
        <v>19017</v>
      </c>
      <c r="B4295" t="s">
        <v>67</v>
      </c>
      <c r="C4295" t="s">
        <v>33</v>
      </c>
      <c r="D4295" t="s">
        <v>24</v>
      </c>
      <c r="E4295" t="s">
        <v>44</v>
      </c>
      <c r="F4295" t="s">
        <v>196</v>
      </c>
      <c r="G4295" t="s">
        <v>117</v>
      </c>
      <c r="H4295" t="s">
        <v>2241</v>
      </c>
      <c r="I4295" t="b">
        <v>1</v>
      </c>
      <c r="J4295">
        <v>4.2</v>
      </c>
      <c r="K4295">
        <v>128.47</v>
      </c>
      <c r="L4295" t="s">
        <v>19018</v>
      </c>
      <c r="M4295" s="2">
        <f t="shared" si="201"/>
        <v>45993.580555555556</v>
      </c>
      <c r="N4295" t="s">
        <v>19019</v>
      </c>
      <c r="O4295" s="2">
        <f t="shared" si="202"/>
        <v>45999.548668981479</v>
      </c>
      <c r="P4295" t="s">
        <v>19020</v>
      </c>
      <c r="Q4295" s="2">
        <f t="shared" si="203"/>
        <v>46000.066712962966</v>
      </c>
      <c r="R4295" t="s">
        <v>19021</v>
      </c>
      <c r="S4295" t="s">
        <v>30</v>
      </c>
      <c r="T42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5" s="5">
        <f>IF(tb_ship[[#This Row],[current_status]]&lt;&gt;"DELIVERED", "",
  ABS(tb_ship[[#This Row],[Formated_actual_delivery_timestamp]] - tb_ship[[#This Row],[Formatted_estimated_delivery_timestamp]])
)</f>
        <v>0.51804398148669861</v>
      </c>
      <c r="X4295">
        <v>1</v>
      </c>
      <c r="Y4295">
        <v>5</v>
      </c>
      <c r="Z4295" t="b">
        <v>0</v>
      </c>
    </row>
    <row r="4296" spans="1:26" hidden="1" x14ac:dyDescent="0.25">
      <c r="A4296" t="s">
        <v>19022</v>
      </c>
      <c r="B4296" t="s">
        <v>203</v>
      </c>
      <c r="C4296" t="s">
        <v>33</v>
      </c>
      <c r="D4296" t="s">
        <v>24</v>
      </c>
      <c r="E4296" t="s">
        <v>34</v>
      </c>
      <c r="F4296" t="s">
        <v>189</v>
      </c>
      <c r="G4296" t="s">
        <v>745</v>
      </c>
      <c r="H4296" t="s">
        <v>259</v>
      </c>
      <c r="I4296" t="b">
        <v>1</v>
      </c>
      <c r="J4296">
        <v>2.2200000000000002</v>
      </c>
      <c r="K4296">
        <v>93.01</v>
      </c>
      <c r="L4296" t="s">
        <v>19023</v>
      </c>
      <c r="M4296" s="2">
        <f t="shared" si="201"/>
        <v>45939.94027777778</v>
      </c>
      <c r="N4296" t="s">
        <v>19024</v>
      </c>
      <c r="O4296" s="2">
        <f t="shared" si="202"/>
        <v>45950.321076388886</v>
      </c>
      <c r="P4296" t="s">
        <v>19025</v>
      </c>
      <c r="Q4296" s="2">
        <f t="shared" si="203"/>
        <v>45951.049398148149</v>
      </c>
      <c r="R4296" t="s">
        <v>19025</v>
      </c>
      <c r="S4296" t="s">
        <v>30</v>
      </c>
      <c r="T42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6" s="5">
        <f>IF(tb_ship[[#This Row],[current_status]]&lt;&gt;"DELIVERED", "",
  ABS(tb_ship[[#This Row],[Formated_actual_delivery_timestamp]] - tb_ship[[#This Row],[Formatted_estimated_delivery_timestamp]])
)</f>
        <v>0.72832175926305354</v>
      </c>
      <c r="X4296">
        <v>3</v>
      </c>
      <c r="Y4296">
        <v>5</v>
      </c>
      <c r="Z4296" t="b">
        <v>0</v>
      </c>
    </row>
    <row r="4297" spans="1:26" hidden="1" x14ac:dyDescent="0.25">
      <c r="A4297" t="s">
        <v>19026</v>
      </c>
      <c r="B4297" t="s">
        <v>67</v>
      </c>
      <c r="C4297" t="s">
        <v>51</v>
      </c>
      <c r="D4297" t="s">
        <v>24</v>
      </c>
      <c r="E4297" t="s">
        <v>24</v>
      </c>
      <c r="F4297" t="s">
        <v>524</v>
      </c>
      <c r="G4297" t="s">
        <v>68</v>
      </c>
      <c r="H4297" t="s">
        <v>525</v>
      </c>
      <c r="I4297" t="b">
        <v>0</v>
      </c>
      <c r="J4297">
        <v>5.47</v>
      </c>
      <c r="K4297">
        <v>608.72</v>
      </c>
      <c r="L4297" t="s">
        <v>19027</v>
      </c>
      <c r="M4297" s="2">
        <f t="shared" si="201"/>
        <v>46020.686111111114</v>
      </c>
      <c r="N4297" t="s">
        <v>19028</v>
      </c>
      <c r="O4297" s="2">
        <f t="shared" si="202"/>
        <v>46022.549699074079</v>
      </c>
      <c r="P4297" t="s">
        <v>19029</v>
      </c>
      <c r="Q4297" s="2">
        <f t="shared" si="203"/>
        <v>46022.274050925931</v>
      </c>
      <c r="R4297" t="s">
        <v>19029</v>
      </c>
      <c r="S4297" t="s">
        <v>30</v>
      </c>
      <c r="T42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97" s="5">
        <f>IF(tb_ship[[#This Row],[current_status]]&lt;&gt;"DELIVERED", "",
  ABS(tb_ship[[#This Row],[Formated_actual_delivery_timestamp]] - tb_ship[[#This Row],[Formatted_estimated_delivery_timestamp]])
)</f>
        <v>0.27564814814832062</v>
      </c>
      <c r="X4297">
        <v>4</v>
      </c>
      <c r="Y4297">
        <v>2</v>
      </c>
      <c r="Z4297" t="b">
        <v>0</v>
      </c>
    </row>
    <row r="4298" spans="1:26" hidden="1" x14ac:dyDescent="0.25">
      <c r="A4298" t="s">
        <v>19030</v>
      </c>
      <c r="B4298" t="s">
        <v>58</v>
      </c>
      <c r="C4298" t="s">
        <v>551</v>
      </c>
      <c r="D4298" t="s">
        <v>44</v>
      </c>
      <c r="E4298" t="s">
        <v>24</v>
      </c>
      <c r="F4298" t="s">
        <v>117</v>
      </c>
      <c r="G4298" t="s">
        <v>102</v>
      </c>
      <c r="H4298" t="s">
        <v>181</v>
      </c>
      <c r="I4298" t="b">
        <v>1</v>
      </c>
      <c r="J4298">
        <v>6.89</v>
      </c>
      <c r="K4298">
        <v>308.79000000000002</v>
      </c>
      <c r="L4298" t="s">
        <v>19031</v>
      </c>
      <c r="M4298" s="2">
        <f t="shared" si="201"/>
        <v>45862.611111111109</v>
      </c>
      <c r="N4298" t="s">
        <v>19032</v>
      </c>
      <c r="O4298" s="2">
        <f t="shared" si="202"/>
        <v>45866.86819444444</v>
      </c>
      <c r="P4298" t="s">
        <v>19033</v>
      </c>
      <c r="Q4298" s="2">
        <f t="shared" si="203"/>
        <v>45867.29314814815</v>
      </c>
      <c r="R4298" t="s">
        <v>19034</v>
      </c>
      <c r="S4298" t="s">
        <v>30</v>
      </c>
      <c r="T42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298" s="5">
        <f>IF(tb_ship[[#This Row],[current_status]]&lt;&gt;"DELIVERED", "",
  ABS(tb_ship[[#This Row],[Formated_actual_delivery_timestamp]] - tb_ship[[#This Row],[Formatted_estimated_delivery_timestamp]])
)</f>
        <v>0.42495370371034369</v>
      </c>
      <c r="X4298">
        <v>4</v>
      </c>
      <c r="Y4298">
        <v>5</v>
      </c>
      <c r="Z4298" t="b">
        <v>0</v>
      </c>
    </row>
    <row r="4299" spans="1:26" hidden="1" x14ac:dyDescent="0.25">
      <c r="A4299" t="s">
        <v>19035</v>
      </c>
      <c r="B4299" t="s">
        <v>125</v>
      </c>
      <c r="C4299" t="s">
        <v>33</v>
      </c>
      <c r="D4299" t="s">
        <v>52</v>
      </c>
      <c r="E4299" t="s">
        <v>59</v>
      </c>
      <c r="F4299" t="s">
        <v>5156</v>
      </c>
      <c r="G4299" t="s">
        <v>313</v>
      </c>
      <c r="H4299" t="s">
        <v>1065</v>
      </c>
      <c r="I4299" t="b">
        <v>0</v>
      </c>
      <c r="J4299">
        <v>18.02</v>
      </c>
      <c r="K4299">
        <v>351.94</v>
      </c>
      <c r="L4299" t="s">
        <v>19036</v>
      </c>
      <c r="M4299" s="2">
        <f t="shared" si="201"/>
        <v>45992.48819444445</v>
      </c>
      <c r="N4299" t="s">
        <v>19037</v>
      </c>
      <c r="O4299" s="2">
        <f t="shared" si="202"/>
        <v>46000.25141203704</v>
      </c>
      <c r="P4299" t="s">
        <v>19038</v>
      </c>
      <c r="Q4299" s="2">
        <f t="shared" si="203"/>
        <v>46000.235300925931</v>
      </c>
      <c r="R4299" t="s">
        <v>19038</v>
      </c>
      <c r="S4299" t="s">
        <v>30</v>
      </c>
      <c r="T42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299" s="5">
        <f>IF(tb_ship[[#This Row],[current_status]]&lt;&gt;"DELIVERED", "",
  ABS(tb_ship[[#This Row],[Formated_actual_delivery_timestamp]] - tb_ship[[#This Row],[Formatted_estimated_delivery_timestamp]])
)</f>
        <v>1.6111111108330078E-2</v>
      </c>
      <c r="X4299">
        <v>2</v>
      </c>
      <c r="Y4299">
        <v>2</v>
      </c>
      <c r="Z4299" t="b">
        <v>0</v>
      </c>
    </row>
    <row r="4300" spans="1:26" hidden="1" x14ac:dyDescent="0.25">
      <c r="A4300" t="s">
        <v>19039</v>
      </c>
      <c r="B4300" t="s">
        <v>1362</v>
      </c>
      <c r="C4300" t="s">
        <v>51</v>
      </c>
      <c r="D4300" t="s">
        <v>126</v>
      </c>
      <c r="E4300" t="s">
        <v>24</v>
      </c>
      <c r="F4300" t="s">
        <v>681</v>
      </c>
      <c r="G4300" t="s">
        <v>128</v>
      </c>
      <c r="H4300" t="s">
        <v>129</v>
      </c>
      <c r="I4300" t="b">
        <v>1</v>
      </c>
      <c r="J4300">
        <v>4.92</v>
      </c>
      <c r="K4300">
        <v>111.61</v>
      </c>
      <c r="L4300" t="s">
        <v>19040</v>
      </c>
      <c r="M4300" s="2">
        <f t="shared" si="201"/>
        <v>45909.102777777778</v>
      </c>
      <c r="N4300" t="s">
        <v>19041</v>
      </c>
      <c r="O4300" s="2">
        <f t="shared" si="202"/>
        <v>45914.510416666672</v>
      </c>
      <c r="Q4300" s="2" t="str">
        <f t="shared" si="203"/>
        <v/>
      </c>
      <c r="R4300" t="s">
        <v>19042</v>
      </c>
      <c r="S4300" t="s">
        <v>673</v>
      </c>
      <c r="T43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00" s="5" t="str">
        <f>IF(tb_ship[[#This Row],[current_status]]&lt;&gt;"DELIVERED", "",
  ABS(tb_ship[[#This Row],[Formated_actual_delivery_timestamp]] - tb_ship[[#This Row],[Formatted_estimated_delivery_timestamp]])
)</f>
        <v/>
      </c>
      <c r="V4300" t="s">
        <v>147</v>
      </c>
      <c r="X4300">
        <v>8</v>
      </c>
      <c r="Y4300">
        <v>3</v>
      </c>
      <c r="Z4300" t="b">
        <v>1</v>
      </c>
    </row>
    <row r="4301" spans="1:26" hidden="1" x14ac:dyDescent="0.25">
      <c r="A4301" t="s">
        <v>19043</v>
      </c>
      <c r="B4301" t="s">
        <v>955</v>
      </c>
      <c r="C4301" t="s">
        <v>43</v>
      </c>
      <c r="D4301" t="s">
        <v>44</v>
      </c>
      <c r="E4301" t="s">
        <v>24</v>
      </c>
      <c r="F4301" t="s">
        <v>109</v>
      </c>
      <c r="G4301" t="s">
        <v>68</v>
      </c>
      <c r="H4301" t="s">
        <v>181</v>
      </c>
      <c r="I4301" t="b">
        <v>1</v>
      </c>
      <c r="J4301">
        <v>44.25</v>
      </c>
      <c r="K4301">
        <v>2489.02</v>
      </c>
      <c r="L4301" t="s">
        <v>19044</v>
      </c>
      <c r="M4301" s="2">
        <f t="shared" si="201"/>
        <v>45874.302777777775</v>
      </c>
      <c r="N4301" t="s">
        <v>19045</v>
      </c>
      <c r="O4301" s="2">
        <f t="shared" si="202"/>
        <v>45883.101620370369</v>
      </c>
      <c r="P4301" t="s">
        <v>19046</v>
      </c>
      <c r="Q4301" s="2">
        <f t="shared" si="203"/>
        <v>45883.530081018514</v>
      </c>
      <c r="R4301" t="s">
        <v>19046</v>
      </c>
      <c r="S4301" t="s">
        <v>30</v>
      </c>
      <c r="T43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01" s="5">
        <f>IF(tb_ship[[#This Row],[current_status]]&lt;&gt;"DELIVERED", "",
  ABS(tb_ship[[#This Row],[Formated_actual_delivery_timestamp]] - tb_ship[[#This Row],[Formatted_estimated_delivery_timestamp]])
)</f>
        <v>0.42846064814511919</v>
      </c>
      <c r="X4301">
        <v>3</v>
      </c>
      <c r="Y4301">
        <v>3</v>
      </c>
      <c r="Z4301" t="b">
        <v>0</v>
      </c>
    </row>
    <row r="4302" spans="1:26" hidden="1" x14ac:dyDescent="0.25">
      <c r="A4302" t="s">
        <v>19047</v>
      </c>
      <c r="B4302" t="s">
        <v>42</v>
      </c>
      <c r="C4302" t="s">
        <v>33</v>
      </c>
      <c r="D4302" t="s">
        <v>52</v>
      </c>
      <c r="E4302" t="s">
        <v>24</v>
      </c>
      <c r="F4302" t="s">
        <v>329</v>
      </c>
      <c r="G4302" t="s">
        <v>68</v>
      </c>
      <c r="H4302" t="s">
        <v>1024</v>
      </c>
      <c r="I4302" t="b">
        <v>1</v>
      </c>
      <c r="J4302">
        <v>49.95</v>
      </c>
      <c r="K4302">
        <v>1472.86</v>
      </c>
      <c r="L4302" t="s">
        <v>19048</v>
      </c>
      <c r="M4302" s="2">
        <f t="shared" si="201"/>
        <v>45860.404861111114</v>
      </c>
      <c r="N4302" t="s">
        <v>19049</v>
      </c>
      <c r="O4302" s="2">
        <f t="shared" si="202"/>
        <v>45866.391284722224</v>
      </c>
      <c r="P4302" t="s">
        <v>19050</v>
      </c>
      <c r="Q4302" s="2">
        <f t="shared" si="203"/>
        <v>45866.216493055559</v>
      </c>
      <c r="R4302" t="s">
        <v>19050</v>
      </c>
      <c r="S4302" t="s">
        <v>30</v>
      </c>
      <c r="T43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02" s="5">
        <f>IF(tb_ship[[#This Row],[current_status]]&lt;&gt;"DELIVERED", "",
  ABS(tb_ship[[#This Row],[Formated_actual_delivery_timestamp]] - tb_ship[[#This Row],[Formatted_estimated_delivery_timestamp]])
)</f>
        <v>0.17479166666453239</v>
      </c>
      <c r="X4302">
        <v>4</v>
      </c>
      <c r="Y4302">
        <v>5</v>
      </c>
      <c r="Z4302" t="b">
        <v>0</v>
      </c>
    </row>
    <row r="4303" spans="1:26" hidden="1" x14ac:dyDescent="0.25">
      <c r="A4303" t="s">
        <v>19051</v>
      </c>
      <c r="B4303" t="s">
        <v>58</v>
      </c>
      <c r="C4303" t="s">
        <v>33</v>
      </c>
      <c r="D4303" t="s">
        <v>24</v>
      </c>
      <c r="E4303" t="s">
        <v>24</v>
      </c>
      <c r="F4303" t="s">
        <v>25</v>
      </c>
      <c r="G4303" t="s">
        <v>196</v>
      </c>
      <c r="H4303" t="s">
        <v>152</v>
      </c>
      <c r="I4303" t="b">
        <v>0</v>
      </c>
      <c r="J4303">
        <v>24.77</v>
      </c>
      <c r="K4303">
        <v>573</v>
      </c>
      <c r="L4303" t="s">
        <v>19052</v>
      </c>
      <c r="M4303" s="2">
        <f t="shared" si="201"/>
        <v>45915.659722222226</v>
      </c>
      <c r="N4303" t="s">
        <v>19053</v>
      </c>
      <c r="O4303" s="2">
        <f t="shared" si="202"/>
        <v>45918.50990740741</v>
      </c>
      <c r="Q4303" s="2" t="str">
        <f t="shared" si="203"/>
        <v/>
      </c>
      <c r="R4303" t="s">
        <v>19054</v>
      </c>
      <c r="S4303" t="s">
        <v>673</v>
      </c>
      <c r="T43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03" s="5" t="str">
        <f>IF(tb_ship[[#This Row],[current_status]]&lt;&gt;"DELIVERED", "",
  ABS(tb_ship[[#This Row],[Formated_actual_delivery_timestamp]] - tb_ship[[#This Row],[Formatted_estimated_delivery_timestamp]])
)</f>
        <v/>
      </c>
      <c r="V4303" t="s">
        <v>141</v>
      </c>
      <c r="X4303">
        <v>7</v>
      </c>
      <c r="Y4303">
        <v>1</v>
      </c>
      <c r="Z4303" t="b">
        <v>1</v>
      </c>
    </row>
    <row r="4304" spans="1:26" hidden="1" x14ac:dyDescent="0.25">
      <c r="A4304" t="s">
        <v>19055</v>
      </c>
      <c r="B4304" t="s">
        <v>58</v>
      </c>
      <c r="C4304" t="s">
        <v>33</v>
      </c>
      <c r="D4304" t="s">
        <v>24</v>
      </c>
      <c r="E4304" t="s">
        <v>24</v>
      </c>
      <c r="F4304" t="s">
        <v>93</v>
      </c>
      <c r="G4304" t="s">
        <v>249</v>
      </c>
      <c r="H4304" t="s">
        <v>69</v>
      </c>
      <c r="I4304" t="b">
        <v>0</v>
      </c>
      <c r="J4304">
        <v>15.57</v>
      </c>
      <c r="K4304">
        <v>430.47</v>
      </c>
      <c r="L4304" t="s">
        <v>19056</v>
      </c>
      <c r="M4304" s="2">
        <f t="shared" si="201"/>
        <v>46003.831250000003</v>
      </c>
      <c r="N4304" t="s">
        <v>19057</v>
      </c>
      <c r="O4304" s="2">
        <f t="shared" si="202"/>
        <v>46006.684467592589</v>
      </c>
      <c r="P4304" t="s">
        <v>19058</v>
      </c>
      <c r="Q4304" s="2">
        <f t="shared" si="203"/>
        <v>46006.461504629631</v>
      </c>
      <c r="R4304" t="s">
        <v>19058</v>
      </c>
      <c r="S4304" t="s">
        <v>30</v>
      </c>
      <c r="T43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04" s="5">
        <f>IF(tb_ship[[#This Row],[current_status]]&lt;&gt;"DELIVERED", "",
  ABS(tb_ship[[#This Row],[Formated_actual_delivery_timestamp]] - tb_ship[[#This Row],[Formatted_estimated_delivery_timestamp]])
)</f>
        <v>0.22296296295826323</v>
      </c>
      <c r="X4304">
        <v>4</v>
      </c>
      <c r="Y4304">
        <v>2</v>
      </c>
      <c r="Z4304" t="b">
        <v>0</v>
      </c>
    </row>
    <row r="4305" spans="1:26" hidden="1" x14ac:dyDescent="0.25">
      <c r="A4305" t="s">
        <v>19059</v>
      </c>
      <c r="B4305" t="s">
        <v>3176</v>
      </c>
      <c r="C4305" t="s">
        <v>43</v>
      </c>
      <c r="D4305" t="s">
        <v>301</v>
      </c>
      <c r="E4305" t="s">
        <v>24</v>
      </c>
      <c r="F4305" t="s">
        <v>357</v>
      </c>
      <c r="G4305" t="s">
        <v>376</v>
      </c>
      <c r="H4305" t="s">
        <v>4403</v>
      </c>
      <c r="I4305" t="b">
        <v>1</v>
      </c>
      <c r="J4305">
        <v>138.47999999999999</v>
      </c>
      <c r="K4305">
        <v>2258.38</v>
      </c>
      <c r="L4305" t="s">
        <v>19060</v>
      </c>
      <c r="M4305" s="2">
        <f t="shared" si="201"/>
        <v>46031.455555555556</v>
      </c>
      <c r="N4305" t="s">
        <v>19061</v>
      </c>
      <c r="O4305" s="2">
        <f t="shared" si="202"/>
        <v>46040.176608796297</v>
      </c>
      <c r="P4305" t="s">
        <v>19062</v>
      </c>
      <c r="Q4305" s="2">
        <f t="shared" si="203"/>
        <v>46040.050057870372</v>
      </c>
      <c r="R4305" t="s">
        <v>19062</v>
      </c>
      <c r="S4305" t="s">
        <v>30</v>
      </c>
      <c r="T43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05" s="5">
        <f>IF(tb_ship[[#This Row],[current_status]]&lt;&gt;"DELIVERED", "",
  ABS(tb_ship[[#This Row],[Formated_actual_delivery_timestamp]] - tb_ship[[#This Row],[Formatted_estimated_delivery_timestamp]])
)</f>
        <v>0.12655092592467554</v>
      </c>
      <c r="X4305">
        <v>1</v>
      </c>
      <c r="Y4305">
        <v>4</v>
      </c>
      <c r="Z4305" t="b">
        <v>0</v>
      </c>
    </row>
    <row r="4306" spans="1:26" hidden="1" x14ac:dyDescent="0.25">
      <c r="A4306" t="s">
        <v>19063</v>
      </c>
      <c r="B4306" t="s">
        <v>335</v>
      </c>
      <c r="C4306" t="s">
        <v>33</v>
      </c>
      <c r="D4306" t="s">
        <v>59</v>
      </c>
      <c r="E4306" t="s">
        <v>52</v>
      </c>
      <c r="F4306" t="s">
        <v>160</v>
      </c>
      <c r="G4306" t="s">
        <v>76</v>
      </c>
      <c r="H4306" t="s">
        <v>162</v>
      </c>
      <c r="I4306" t="b">
        <v>0</v>
      </c>
      <c r="J4306">
        <v>16.350000000000001</v>
      </c>
      <c r="K4306">
        <v>701.48</v>
      </c>
      <c r="L4306" t="s">
        <v>19064</v>
      </c>
      <c r="M4306" s="2">
        <f t="shared" si="201"/>
        <v>45955.465972222228</v>
      </c>
      <c r="N4306" t="s">
        <v>19065</v>
      </c>
      <c r="O4306" s="2">
        <f t="shared" si="202"/>
        <v>45961.985648148147</v>
      </c>
      <c r="P4306" t="s">
        <v>19066</v>
      </c>
      <c r="Q4306" s="2">
        <f t="shared" si="203"/>
        <v>45962.579872685186</v>
      </c>
      <c r="R4306" t="s">
        <v>19067</v>
      </c>
      <c r="S4306" t="s">
        <v>30</v>
      </c>
      <c r="T43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06" s="5">
        <f>IF(tb_ship[[#This Row],[current_status]]&lt;&gt;"DELIVERED", "",
  ABS(tb_ship[[#This Row],[Formated_actual_delivery_timestamp]] - tb_ship[[#This Row],[Formatted_estimated_delivery_timestamp]])
)</f>
        <v>0.59422453703882638</v>
      </c>
      <c r="X4306">
        <v>4</v>
      </c>
      <c r="Y4306">
        <v>2</v>
      </c>
      <c r="Z4306" t="b">
        <v>0</v>
      </c>
    </row>
    <row r="4307" spans="1:26" hidden="1" x14ac:dyDescent="0.25">
      <c r="A4307" t="s">
        <v>19068</v>
      </c>
      <c r="B4307" t="s">
        <v>335</v>
      </c>
      <c r="C4307" t="s">
        <v>33</v>
      </c>
      <c r="D4307" t="s">
        <v>173</v>
      </c>
      <c r="E4307" t="s">
        <v>52</v>
      </c>
      <c r="F4307" t="s">
        <v>174</v>
      </c>
      <c r="G4307" t="s">
        <v>329</v>
      </c>
      <c r="H4307" t="s">
        <v>292</v>
      </c>
      <c r="I4307" t="b">
        <v>0</v>
      </c>
      <c r="J4307">
        <v>4.28</v>
      </c>
      <c r="K4307">
        <v>101.1</v>
      </c>
      <c r="L4307" t="s">
        <v>19069</v>
      </c>
      <c r="M4307" s="2">
        <f t="shared" si="201"/>
        <v>45953.606250000004</v>
      </c>
      <c r="N4307" t="s">
        <v>19070</v>
      </c>
      <c r="O4307" s="2">
        <f t="shared" si="202"/>
        <v>45950.863587962966</v>
      </c>
      <c r="P4307" t="s">
        <v>19071</v>
      </c>
      <c r="Q4307" s="2">
        <f t="shared" si="203"/>
        <v>45960.221759259264</v>
      </c>
      <c r="R4307" t="s">
        <v>19072</v>
      </c>
      <c r="S4307" t="s">
        <v>30</v>
      </c>
      <c r="T43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07" s="5">
        <f>IF(tb_ship[[#This Row],[current_status]]&lt;&gt;"DELIVERED", "",
  ABS(tb_ship[[#This Row],[Formated_actual_delivery_timestamp]] - tb_ship[[#This Row],[Formatted_estimated_delivery_timestamp]])
)</f>
        <v>9.3581712962986785</v>
      </c>
      <c r="X4307">
        <v>1</v>
      </c>
      <c r="Y4307">
        <v>2</v>
      </c>
      <c r="Z4307" t="b">
        <v>1</v>
      </c>
    </row>
    <row r="4308" spans="1:26" hidden="1" x14ac:dyDescent="0.25">
      <c r="A4308" t="s">
        <v>19073</v>
      </c>
      <c r="B4308" t="s">
        <v>58</v>
      </c>
      <c r="C4308" t="s">
        <v>33</v>
      </c>
      <c r="D4308" t="s">
        <v>52</v>
      </c>
      <c r="E4308" t="s">
        <v>24</v>
      </c>
      <c r="F4308" t="s">
        <v>92</v>
      </c>
      <c r="G4308" t="s">
        <v>25</v>
      </c>
      <c r="I4308" t="b">
        <v>1</v>
      </c>
      <c r="J4308">
        <v>18.41</v>
      </c>
      <c r="K4308">
        <v>1034.3699999999999</v>
      </c>
      <c r="L4308" t="s">
        <v>19074</v>
      </c>
      <c r="M4308" s="2">
        <f t="shared" si="201"/>
        <v>45833.495138888895</v>
      </c>
      <c r="N4308" t="s">
        <v>19075</v>
      </c>
      <c r="O4308" s="2">
        <f t="shared" si="202"/>
        <v>45840.730995370373</v>
      </c>
      <c r="P4308" t="s">
        <v>19076</v>
      </c>
      <c r="Q4308" s="2">
        <f t="shared" si="203"/>
        <v>45840.275092592594</v>
      </c>
      <c r="R4308" t="s">
        <v>19076</v>
      </c>
      <c r="S4308" t="s">
        <v>30</v>
      </c>
      <c r="T43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08" s="5">
        <f>IF(tb_ship[[#This Row],[current_status]]&lt;&gt;"DELIVERED", "",
  ABS(tb_ship[[#This Row],[Formated_actual_delivery_timestamp]] - tb_ship[[#This Row],[Formatted_estimated_delivery_timestamp]])
)</f>
        <v>0.45590277777955635</v>
      </c>
      <c r="X4308">
        <v>4</v>
      </c>
      <c r="Y4308">
        <v>4</v>
      </c>
      <c r="Z4308" t="b">
        <v>0</v>
      </c>
    </row>
    <row r="4309" spans="1:26" hidden="1" x14ac:dyDescent="0.25">
      <c r="A4309" t="s">
        <v>19077</v>
      </c>
      <c r="B4309" t="s">
        <v>67</v>
      </c>
      <c r="C4309" t="s">
        <v>23</v>
      </c>
      <c r="D4309" t="s">
        <v>100</v>
      </c>
      <c r="E4309" t="s">
        <v>24</v>
      </c>
      <c r="F4309" t="s">
        <v>222</v>
      </c>
      <c r="G4309" t="s">
        <v>249</v>
      </c>
      <c r="H4309" t="s">
        <v>628</v>
      </c>
      <c r="I4309" t="b">
        <v>1</v>
      </c>
      <c r="J4309">
        <v>25.78</v>
      </c>
      <c r="K4309">
        <v>895.58</v>
      </c>
      <c r="L4309" t="s">
        <v>19078</v>
      </c>
      <c r="M4309" s="2">
        <f t="shared" si="201"/>
        <v>45962.031944444447</v>
      </c>
      <c r="N4309" t="s">
        <v>19079</v>
      </c>
      <c r="O4309" s="2">
        <f t="shared" si="202"/>
        <v>45965.564282407409</v>
      </c>
      <c r="Q4309" s="2" t="str">
        <f t="shared" si="203"/>
        <v/>
      </c>
      <c r="R4309" t="s">
        <v>19080</v>
      </c>
      <c r="S4309" t="s">
        <v>140</v>
      </c>
      <c r="T43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09" s="5" t="str">
        <f>IF(tb_ship[[#This Row],[current_status]]&lt;&gt;"DELIVERED", "",
  ABS(tb_ship[[#This Row],[Formated_actual_delivery_timestamp]] - tb_ship[[#This Row],[Formatted_estimated_delivery_timestamp]])
)</f>
        <v/>
      </c>
      <c r="V4309" t="s">
        <v>141</v>
      </c>
      <c r="X4309">
        <v>5</v>
      </c>
      <c r="Y4309">
        <v>4</v>
      </c>
      <c r="Z4309" t="b">
        <v>1</v>
      </c>
    </row>
    <row r="4310" spans="1:26" hidden="1" x14ac:dyDescent="0.25">
      <c r="A4310" t="s">
        <v>19081</v>
      </c>
      <c r="B4310" t="s">
        <v>58</v>
      </c>
      <c r="C4310" t="s">
        <v>51</v>
      </c>
      <c r="D4310" t="s">
        <v>52</v>
      </c>
      <c r="E4310" t="s">
        <v>24</v>
      </c>
      <c r="F4310" t="s">
        <v>76</v>
      </c>
      <c r="G4310" t="s">
        <v>407</v>
      </c>
      <c r="H4310" t="s">
        <v>1024</v>
      </c>
      <c r="I4310" t="b">
        <v>1</v>
      </c>
      <c r="J4310">
        <v>18.21</v>
      </c>
      <c r="K4310">
        <v>202.48</v>
      </c>
      <c r="L4310" t="s">
        <v>19082</v>
      </c>
      <c r="M4310" s="2">
        <f t="shared" si="201"/>
        <v>45897.787500000006</v>
      </c>
      <c r="N4310" t="s">
        <v>19083</v>
      </c>
      <c r="O4310" s="2">
        <f t="shared" si="202"/>
        <v>45901.338784722226</v>
      </c>
      <c r="P4310" t="s">
        <v>19084</v>
      </c>
      <c r="Q4310" s="2">
        <f t="shared" si="203"/>
        <v>45896.916319444448</v>
      </c>
      <c r="R4310" t="s">
        <v>19085</v>
      </c>
      <c r="S4310" t="s">
        <v>30</v>
      </c>
      <c r="T43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0" s="5">
        <f>IF(tb_ship[[#This Row],[current_status]]&lt;&gt;"DELIVERED", "",
  ABS(tb_ship[[#This Row],[Formated_actual_delivery_timestamp]] - tb_ship[[#This Row],[Formatted_estimated_delivery_timestamp]])
)</f>
        <v>4.4224652777775191</v>
      </c>
      <c r="X4310">
        <v>2</v>
      </c>
      <c r="Y4310">
        <v>2</v>
      </c>
      <c r="Z4310" t="b">
        <v>0</v>
      </c>
    </row>
    <row r="4311" spans="1:26" hidden="1" x14ac:dyDescent="0.25">
      <c r="A4311" t="s">
        <v>19086</v>
      </c>
      <c r="B4311" t="s">
        <v>512</v>
      </c>
      <c r="C4311" t="s">
        <v>43</v>
      </c>
      <c r="D4311" t="s">
        <v>126</v>
      </c>
      <c r="E4311" t="s">
        <v>24</v>
      </c>
      <c r="F4311" t="s">
        <v>127</v>
      </c>
      <c r="G4311" t="s">
        <v>249</v>
      </c>
      <c r="H4311" t="s">
        <v>4376</v>
      </c>
      <c r="I4311" t="b">
        <v>1</v>
      </c>
      <c r="J4311">
        <v>49.43</v>
      </c>
      <c r="K4311">
        <v>2519.29</v>
      </c>
      <c r="L4311" t="s">
        <v>19087</v>
      </c>
      <c r="M4311" s="2">
        <f t="shared" si="201"/>
        <v>46048.950000000004</v>
      </c>
      <c r="N4311" t="s">
        <v>19088</v>
      </c>
      <c r="O4311" s="2">
        <f t="shared" si="202"/>
        <v>46059.996620370373</v>
      </c>
      <c r="P4311" t="s">
        <v>19089</v>
      </c>
      <c r="Q4311" s="2">
        <f t="shared" si="203"/>
        <v>46059.691747685189</v>
      </c>
      <c r="R4311" t="s">
        <v>19089</v>
      </c>
      <c r="S4311" t="s">
        <v>30</v>
      </c>
      <c r="T43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1" s="5">
        <f>IF(tb_ship[[#This Row],[current_status]]&lt;&gt;"DELIVERED", "",
  ABS(tb_ship[[#This Row],[Formated_actual_delivery_timestamp]] - tb_ship[[#This Row],[Formatted_estimated_delivery_timestamp]])
)</f>
        <v>0.30487268518481869</v>
      </c>
      <c r="X4311">
        <v>2</v>
      </c>
      <c r="Y4311">
        <v>5</v>
      </c>
      <c r="Z4311" t="b">
        <v>0</v>
      </c>
    </row>
    <row r="4312" spans="1:26" hidden="1" x14ac:dyDescent="0.25">
      <c r="A4312" t="s">
        <v>19090</v>
      </c>
      <c r="B4312" t="s">
        <v>99</v>
      </c>
      <c r="C4312" t="s">
        <v>23</v>
      </c>
      <c r="D4312" t="s">
        <v>24</v>
      </c>
      <c r="E4312" t="s">
        <v>44</v>
      </c>
      <c r="F4312" t="s">
        <v>25</v>
      </c>
      <c r="G4312" t="s">
        <v>135</v>
      </c>
      <c r="H4312" t="s">
        <v>735</v>
      </c>
      <c r="I4312" t="b">
        <v>1</v>
      </c>
      <c r="J4312">
        <v>7.24</v>
      </c>
      <c r="K4312">
        <v>145.75</v>
      </c>
      <c r="L4312" t="s">
        <v>19091</v>
      </c>
      <c r="M4312" s="2">
        <f t="shared" si="201"/>
        <v>45897.822222222225</v>
      </c>
      <c r="N4312" t="s">
        <v>19092</v>
      </c>
      <c r="O4312" s="2">
        <f t="shared" si="202"/>
        <v>45903.846284722225</v>
      </c>
      <c r="P4312" t="s">
        <v>19093</v>
      </c>
      <c r="Q4312" s="2">
        <f t="shared" si="203"/>
        <v>45903.798356481486</v>
      </c>
      <c r="R4312" t="s">
        <v>19094</v>
      </c>
      <c r="S4312" t="s">
        <v>30</v>
      </c>
      <c r="T43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2" s="5">
        <f>IF(tb_ship[[#This Row],[current_status]]&lt;&gt;"DELIVERED", "",
  ABS(tb_ship[[#This Row],[Formated_actual_delivery_timestamp]] - tb_ship[[#This Row],[Formatted_estimated_delivery_timestamp]])
)</f>
        <v>4.7928240739565808E-2</v>
      </c>
      <c r="X4312">
        <v>2</v>
      </c>
      <c r="Y4312">
        <v>5</v>
      </c>
      <c r="Z4312" t="b">
        <v>0</v>
      </c>
    </row>
    <row r="4313" spans="1:26" hidden="1" x14ac:dyDescent="0.25">
      <c r="A4313" t="s">
        <v>19095</v>
      </c>
      <c r="B4313" t="s">
        <v>186</v>
      </c>
      <c r="C4313" t="s">
        <v>33</v>
      </c>
      <c r="D4313" t="s">
        <v>44</v>
      </c>
      <c r="E4313" t="s">
        <v>24</v>
      </c>
      <c r="F4313" t="s">
        <v>45</v>
      </c>
      <c r="G4313" t="s">
        <v>35</v>
      </c>
      <c r="H4313" t="s">
        <v>181</v>
      </c>
      <c r="I4313" t="b">
        <v>1</v>
      </c>
      <c r="J4313">
        <v>2.0099999999999998</v>
      </c>
      <c r="K4313">
        <v>71.930000000000007</v>
      </c>
      <c r="L4313" t="s">
        <v>19096</v>
      </c>
      <c r="M4313" s="2">
        <f t="shared" si="201"/>
        <v>45887.329166666663</v>
      </c>
      <c r="N4313" t="s">
        <v>19097</v>
      </c>
      <c r="O4313" s="2">
        <f t="shared" si="202"/>
        <v>45893.710439814815</v>
      </c>
      <c r="P4313" t="s">
        <v>19098</v>
      </c>
      <c r="Q4313" s="2">
        <f t="shared" si="203"/>
        <v>45893.879120370373</v>
      </c>
      <c r="R4313" t="s">
        <v>19099</v>
      </c>
      <c r="S4313" t="s">
        <v>30</v>
      </c>
      <c r="T43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13" s="5">
        <f>IF(tb_ship[[#This Row],[current_status]]&lt;&gt;"DELIVERED", "",
  ABS(tb_ship[[#This Row],[Formated_actual_delivery_timestamp]] - tb_ship[[#This Row],[Formatted_estimated_delivery_timestamp]])
)</f>
        <v>0.16868055555823958</v>
      </c>
      <c r="X4313">
        <v>3</v>
      </c>
      <c r="Y4313">
        <v>2</v>
      </c>
      <c r="Z4313" t="b">
        <v>0</v>
      </c>
    </row>
    <row r="4314" spans="1:26" hidden="1" x14ac:dyDescent="0.25">
      <c r="A4314" t="s">
        <v>19100</v>
      </c>
      <c r="B4314" t="s">
        <v>186</v>
      </c>
      <c r="C4314" t="s">
        <v>33</v>
      </c>
      <c r="D4314" t="s">
        <v>301</v>
      </c>
      <c r="E4314" t="s">
        <v>24</v>
      </c>
      <c r="F4314" t="s">
        <v>357</v>
      </c>
      <c r="G4314" t="s">
        <v>3456</v>
      </c>
      <c r="H4314" t="s">
        <v>303</v>
      </c>
      <c r="I4314" t="b">
        <v>1</v>
      </c>
      <c r="J4314">
        <v>50.06</v>
      </c>
      <c r="K4314">
        <v>4396.87</v>
      </c>
      <c r="L4314" t="s">
        <v>19101</v>
      </c>
      <c r="M4314" s="2">
        <f t="shared" si="201"/>
        <v>45891.888888888891</v>
      </c>
      <c r="N4314" t="s">
        <v>19102</v>
      </c>
      <c r="O4314" s="2">
        <f t="shared" si="202"/>
        <v>45897.431631944448</v>
      </c>
      <c r="P4314" t="s">
        <v>19103</v>
      </c>
      <c r="Q4314" s="2">
        <f t="shared" si="203"/>
        <v>45898.117118055554</v>
      </c>
      <c r="R4314" t="s">
        <v>19103</v>
      </c>
      <c r="S4314" t="s">
        <v>30</v>
      </c>
      <c r="T4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14" s="5">
        <f>IF(tb_ship[[#This Row],[current_status]]&lt;&gt;"DELIVERED", "",
  ABS(tb_ship[[#This Row],[Formated_actual_delivery_timestamp]] - tb_ship[[#This Row],[Formatted_estimated_delivery_timestamp]])
)</f>
        <v>0.68548611110600177</v>
      </c>
      <c r="X4314">
        <v>3</v>
      </c>
      <c r="Y4314">
        <v>2</v>
      </c>
      <c r="Z4314" t="b">
        <v>0</v>
      </c>
    </row>
    <row r="4315" spans="1:26" hidden="1" x14ac:dyDescent="0.25">
      <c r="A4315" t="s">
        <v>19104</v>
      </c>
      <c r="B4315" t="s">
        <v>335</v>
      </c>
      <c r="C4315" t="s">
        <v>33</v>
      </c>
      <c r="D4315" t="s">
        <v>52</v>
      </c>
      <c r="E4315" t="s">
        <v>59</v>
      </c>
      <c r="F4315" t="s">
        <v>236</v>
      </c>
      <c r="G4315" t="s">
        <v>313</v>
      </c>
      <c r="H4315" t="s">
        <v>1065</v>
      </c>
      <c r="I4315" t="b">
        <v>0</v>
      </c>
      <c r="J4315">
        <v>20.59</v>
      </c>
      <c r="K4315">
        <v>253.84</v>
      </c>
      <c r="L4315" t="s">
        <v>19105</v>
      </c>
      <c r="M4315" s="2">
        <f t="shared" si="201"/>
        <v>46068.515972222223</v>
      </c>
      <c r="N4315" t="s">
        <v>19106</v>
      </c>
      <c r="O4315" s="2">
        <f t="shared" si="202"/>
        <v>46077.272638888891</v>
      </c>
      <c r="P4315" t="s">
        <v>19107</v>
      </c>
      <c r="Q4315" s="2">
        <f t="shared" si="203"/>
        <v>46077.134120370371</v>
      </c>
      <c r="R4315" t="s">
        <v>19107</v>
      </c>
      <c r="S4315" t="s">
        <v>30</v>
      </c>
      <c r="T43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5" s="5">
        <f>IF(tb_ship[[#This Row],[current_status]]&lt;&gt;"DELIVERED", "",
  ABS(tb_ship[[#This Row],[Formated_actual_delivery_timestamp]] - tb_ship[[#This Row],[Formatted_estimated_delivery_timestamp]])
)</f>
        <v>0.13851851852086838</v>
      </c>
      <c r="X4315">
        <v>2</v>
      </c>
      <c r="Y4315">
        <v>3</v>
      </c>
      <c r="Z4315" t="b">
        <v>0</v>
      </c>
    </row>
    <row r="4316" spans="1:26" hidden="1" x14ac:dyDescent="0.25">
      <c r="A4316" t="s">
        <v>19108</v>
      </c>
      <c r="B4316" t="s">
        <v>58</v>
      </c>
      <c r="C4316" t="s">
        <v>33</v>
      </c>
      <c r="D4316" t="s">
        <v>24</v>
      </c>
      <c r="E4316" t="s">
        <v>24</v>
      </c>
      <c r="F4316" t="s">
        <v>151</v>
      </c>
      <c r="G4316" t="s">
        <v>151</v>
      </c>
      <c r="H4316" t="s">
        <v>69</v>
      </c>
      <c r="I4316" t="b">
        <v>0</v>
      </c>
      <c r="J4316">
        <v>62.68</v>
      </c>
      <c r="K4316">
        <v>1400.26</v>
      </c>
      <c r="L4316" t="s">
        <v>19109</v>
      </c>
      <c r="M4316" s="2">
        <f t="shared" si="201"/>
        <v>46066.606944444444</v>
      </c>
      <c r="N4316" t="s">
        <v>19110</v>
      </c>
      <c r="O4316" s="2">
        <f t="shared" si="202"/>
        <v>46069.375625000001</v>
      </c>
      <c r="P4316" t="s">
        <v>19111</v>
      </c>
      <c r="Q4316" s="2">
        <f t="shared" si="203"/>
        <v>46069.22016203704</v>
      </c>
      <c r="R4316" t="s">
        <v>19111</v>
      </c>
      <c r="S4316" t="s">
        <v>30</v>
      </c>
      <c r="T4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6" s="5">
        <f>IF(tb_ship[[#This Row],[current_status]]&lt;&gt;"DELIVERED", "",
  ABS(tb_ship[[#This Row],[Formated_actual_delivery_timestamp]] - tb_ship[[#This Row],[Formatted_estimated_delivery_timestamp]])
)</f>
        <v>0.15546296296088258</v>
      </c>
      <c r="X4316">
        <v>3</v>
      </c>
      <c r="Y4316">
        <v>1</v>
      </c>
      <c r="Z4316" t="b">
        <v>0</v>
      </c>
    </row>
    <row r="4317" spans="1:26" hidden="1" x14ac:dyDescent="0.25">
      <c r="A4317" t="s">
        <v>19112</v>
      </c>
      <c r="B4317" t="s">
        <v>99</v>
      </c>
      <c r="C4317" t="s">
        <v>51</v>
      </c>
      <c r="D4317" t="s">
        <v>24</v>
      </c>
      <c r="E4317" t="s">
        <v>44</v>
      </c>
      <c r="F4317" t="s">
        <v>1499</v>
      </c>
      <c r="G4317" t="s">
        <v>645</v>
      </c>
      <c r="H4317" t="s">
        <v>391</v>
      </c>
      <c r="I4317" t="b">
        <v>1</v>
      </c>
      <c r="J4317">
        <v>5.38</v>
      </c>
      <c r="K4317">
        <v>84.51</v>
      </c>
      <c r="L4317" t="s">
        <v>17348</v>
      </c>
      <c r="M4317" s="2">
        <f t="shared" si="201"/>
        <v>45966.738888888889</v>
      </c>
      <c r="N4317" t="s">
        <v>19113</v>
      </c>
      <c r="O4317" s="2">
        <f t="shared" si="202"/>
        <v>45972.577870370376</v>
      </c>
      <c r="P4317" t="s">
        <v>19114</v>
      </c>
      <c r="Q4317" s="2">
        <f t="shared" si="203"/>
        <v>45972.006655092599</v>
      </c>
      <c r="R4317" t="s">
        <v>19114</v>
      </c>
      <c r="S4317" t="s">
        <v>30</v>
      </c>
      <c r="T43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7" s="5">
        <f>IF(tb_ship[[#This Row],[current_status]]&lt;&gt;"DELIVERED", "",
  ABS(tb_ship[[#This Row],[Formated_actual_delivery_timestamp]] - tb_ship[[#This Row],[Formatted_estimated_delivery_timestamp]])
)</f>
        <v>0.57121527777781012</v>
      </c>
      <c r="X4317">
        <v>2</v>
      </c>
      <c r="Y4317">
        <v>4</v>
      </c>
      <c r="Z4317" t="b">
        <v>0</v>
      </c>
    </row>
    <row r="4318" spans="1:26" hidden="1" x14ac:dyDescent="0.25">
      <c r="A4318" t="s">
        <v>19115</v>
      </c>
      <c r="B4318" t="s">
        <v>32</v>
      </c>
      <c r="C4318" t="s">
        <v>51</v>
      </c>
      <c r="D4318" t="s">
        <v>24</v>
      </c>
      <c r="E4318" t="s">
        <v>34</v>
      </c>
      <c r="F4318" t="s">
        <v>128</v>
      </c>
      <c r="G4318" t="s">
        <v>745</v>
      </c>
      <c r="H4318" t="s">
        <v>259</v>
      </c>
      <c r="I4318" t="b">
        <v>1</v>
      </c>
      <c r="J4318">
        <v>23.97</v>
      </c>
      <c r="K4318">
        <v>341.82</v>
      </c>
      <c r="L4318" t="s">
        <v>19116</v>
      </c>
      <c r="M4318" s="2">
        <f t="shared" si="201"/>
        <v>45924.527777777781</v>
      </c>
      <c r="N4318" t="s">
        <v>19117</v>
      </c>
      <c r="O4318" s="2">
        <f t="shared" si="202"/>
        <v>45929.967650462961</v>
      </c>
      <c r="Q4318" s="2" t="str">
        <f t="shared" si="203"/>
        <v/>
      </c>
      <c r="R4318" t="s">
        <v>19118</v>
      </c>
      <c r="S4318" t="s">
        <v>140</v>
      </c>
      <c r="T43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18" s="5" t="str">
        <f>IF(tb_ship[[#This Row],[current_status]]&lt;&gt;"DELIVERED", "",
  ABS(tb_ship[[#This Row],[Formated_actual_delivery_timestamp]] - tb_ship[[#This Row],[Formatted_estimated_delivery_timestamp]])
)</f>
        <v/>
      </c>
      <c r="V4318" t="s">
        <v>1323</v>
      </c>
      <c r="W4318" t="s">
        <v>158</v>
      </c>
      <c r="X4318">
        <v>6</v>
      </c>
      <c r="Y4318">
        <v>3</v>
      </c>
      <c r="Z4318" t="b">
        <v>1</v>
      </c>
    </row>
    <row r="4319" spans="1:26" hidden="1" x14ac:dyDescent="0.25">
      <c r="A4319" t="s">
        <v>19119</v>
      </c>
      <c r="B4319" t="s">
        <v>58</v>
      </c>
      <c r="C4319" t="s">
        <v>51</v>
      </c>
      <c r="D4319" t="s">
        <v>24</v>
      </c>
      <c r="E4319" t="s">
        <v>52</v>
      </c>
      <c r="F4319" t="s">
        <v>249</v>
      </c>
      <c r="G4319" t="s">
        <v>92</v>
      </c>
      <c r="H4319" t="s">
        <v>216</v>
      </c>
      <c r="I4319" t="b">
        <v>1</v>
      </c>
      <c r="J4319">
        <v>10.78</v>
      </c>
      <c r="K4319">
        <v>957.21</v>
      </c>
      <c r="L4319" t="s">
        <v>19120</v>
      </c>
      <c r="M4319" s="2">
        <f t="shared" si="201"/>
        <v>45826.615972222222</v>
      </c>
      <c r="N4319" t="s">
        <v>19121</v>
      </c>
      <c r="O4319" s="2">
        <f t="shared" si="202"/>
        <v>45832.505520833336</v>
      </c>
      <c r="P4319" t="s">
        <v>19122</v>
      </c>
      <c r="Q4319" s="2">
        <f t="shared" si="203"/>
        <v>45832.316157407411</v>
      </c>
      <c r="R4319" t="s">
        <v>19122</v>
      </c>
      <c r="S4319" t="s">
        <v>30</v>
      </c>
      <c r="T43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19" s="5">
        <f>IF(tb_ship[[#This Row],[current_status]]&lt;&gt;"DELIVERED", "",
  ABS(tb_ship[[#This Row],[Formated_actual_delivery_timestamp]] - tb_ship[[#This Row],[Formatted_estimated_delivery_timestamp]])
)</f>
        <v>0.18936342592496658</v>
      </c>
      <c r="X4319">
        <v>4</v>
      </c>
      <c r="Y4319">
        <v>2</v>
      </c>
      <c r="Z4319" t="b">
        <v>0</v>
      </c>
    </row>
    <row r="4320" spans="1:26" hidden="1" x14ac:dyDescent="0.25">
      <c r="A4320" t="s">
        <v>19123</v>
      </c>
      <c r="B4320" t="s">
        <v>99</v>
      </c>
      <c r="C4320" t="s">
        <v>33</v>
      </c>
      <c r="D4320" t="s">
        <v>34</v>
      </c>
      <c r="E4320" t="s">
        <v>24</v>
      </c>
      <c r="F4320" t="s">
        <v>75</v>
      </c>
      <c r="G4320" t="s">
        <v>35</v>
      </c>
      <c r="H4320" t="s">
        <v>319</v>
      </c>
      <c r="I4320" t="b">
        <v>1</v>
      </c>
      <c r="J4320">
        <v>3.04</v>
      </c>
      <c r="K4320">
        <v>52.99</v>
      </c>
      <c r="L4320" t="s">
        <v>19124</v>
      </c>
      <c r="M4320" s="2">
        <f t="shared" si="201"/>
        <v>45952.303472222222</v>
      </c>
      <c r="N4320" t="s">
        <v>19125</v>
      </c>
      <c r="O4320" s="2">
        <f t="shared" si="202"/>
        <v>45955.987881944442</v>
      </c>
      <c r="P4320" t="s">
        <v>19126</v>
      </c>
      <c r="Q4320" s="2">
        <f t="shared" si="203"/>
        <v>45956.350381944445</v>
      </c>
      <c r="R4320" t="s">
        <v>19126</v>
      </c>
      <c r="S4320" t="s">
        <v>30</v>
      </c>
      <c r="T43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20" s="5">
        <f>IF(tb_ship[[#This Row],[current_status]]&lt;&gt;"DELIVERED", "",
  ABS(tb_ship[[#This Row],[Formated_actual_delivery_timestamp]] - tb_ship[[#This Row],[Formatted_estimated_delivery_timestamp]])
)</f>
        <v>0.36250000000291038</v>
      </c>
      <c r="X4320">
        <v>2</v>
      </c>
      <c r="Y4320">
        <v>3</v>
      </c>
      <c r="Z4320" t="b">
        <v>0</v>
      </c>
    </row>
    <row r="4321" spans="1:26" hidden="1" x14ac:dyDescent="0.25">
      <c r="A4321" t="s">
        <v>19127</v>
      </c>
      <c r="B4321" t="s">
        <v>58</v>
      </c>
      <c r="C4321" t="s">
        <v>33</v>
      </c>
      <c r="D4321" t="s">
        <v>24</v>
      </c>
      <c r="E4321" t="s">
        <v>24</v>
      </c>
      <c r="F4321" t="s">
        <v>128</v>
      </c>
      <c r="G4321" t="s">
        <v>151</v>
      </c>
      <c r="H4321" t="s">
        <v>69</v>
      </c>
      <c r="I4321" t="b">
        <v>0</v>
      </c>
      <c r="J4321">
        <v>5.87</v>
      </c>
      <c r="K4321">
        <v>1565.26</v>
      </c>
      <c r="L4321" t="s">
        <v>19128</v>
      </c>
      <c r="M4321" s="2">
        <f t="shared" si="201"/>
        <v>46008.621527777781</v>
      </c>
      <c r="N4321" t="s">
        <v>19129</v>
      </c>
      <c r="O4321" s="2">
        <f t="shared" si="202"/>
        <v>46011.276134259264</v>
      </c>
      <c r="P4321" t="s">
        <v>19130</v>
      </c>
      <c r="Q4321" s="2">
        <f t="shared" si="203"/>
        <v>46010.904085648152</v>
      </c>
      <c r="R4321" t="s">
        <v>19130</v>
      </c>
      <c r="S4321" t="s">
        <v>30</v>
      </c>
      <c r="T43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1" s="5">
        <f>IF(tb_ship[[#This Row],[current_status]]&lt;&gt;"DELIVERED", "",
  ABS(tb_ship[[#This Row],[Formated_actual_delivery_timestamp]] - tb_ship[[#This Row],[Formatted_estimated_delivery_timestamp]])
)</f>
        <v>0.37204861111240461</v>
      </c>
      <c r="X4321">
        <v>2</v>
      </c>
      <c r="Y4321">
        <v>1</v>
      </c>
      <c r="Z4321" t="b">
        <v>0</v>
      </c>
    </row>
    <row r="4322" spans="1:26" hidden="1" x14ac:dyDescent="0.25">
      <c r="A4322" t="s">
        <v>19131</v>
      </c>
      <c r="B4322" t="s">
        <v>58</v>
      </c>
      <c r="C4322" t="s">
        <v>51</v>
      </c>
      <c r="D4322" t="s">
        <v>24</v>
      </c>
      <c r="E4322" t="s">
        <v>52</v>
      </c>
      <c r="F4322" t="s">
        <v>189</v>
      </c>
      <c r="G4322" t="s">
        <v>53</v>
      </c>
      <c r="H4322" t="s">
        <v>216</v>
      </c>
      <c r="I4322" t="b">
        <v>1</v>
      </c>
      <c r="J4322">
        <v>20.75</v>
      </c>
      <c r="K4322">
        <v>727.24</v>
      </c>
      <c r="L4322" t="s">
        <v>19132</v>
      </c>
      <c r="M4322" s="2">
        <f t="shared" si="201"/>
        <v>45896.78402777778</v>
      </c>
      <c r="N4322" t="s">
        <v>19133</v>
      </c>
      <c r="O4322" s="2">
        <f t="shared" si="202"/>
        <v>45901.099016203705</v>
      </c>
      <c r="P4322" t="s">
        <v>19134</v>
      </c>
      <c r="Q4322" s="2">
        <f t="shared" si="203"/>
        <v>45900.923344907409</v>
      </c>
      <c r="R4322" t="s">
        <v>19134</v>
      </c>
      <c r="S4322" t="s">
        <v>30</v>
      </c>
      <c r="T43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2" s="5">
        <f>IF(tb_ship[[#This Row],[current_status]]&lt;&gt;"DELIVERED", "",
  ABS(tb_ship[[#This Row],[Formated_actual_delivery_timestamp]] - tb_ship[[#This Row],[Formatted_estimated_delivery_timestamp]])
)</f>
        <v>0.17567129629605915</v>
      </c>
      <c r="X4322">
        <v>1</v>
      </c>
      <c r="Y4322">
        <v>2</v>
      </c>
      <c r="Z4322" t="b">
        <v>0</v>
      </c>
    </row>
    <row r="4323" spans="1:26" hidden="1" x14ac:dyDescent="0.25">
      <c r="A4323" t="s">
        <v>19135</v>
      </c>
      <c r="B4323" t="s">
        <v>459</v>
      </c>
      <c r="C4323" t="s">
        <v>33</v>
      </c>
      <c r="D4323" t="s">
        <v>52</v>
      </c>
      <c r="E4323" t="s">
        <v>59</v>
      </c>
      <c r="F4323" t="s">
        <v>422</v>
      </c>
      <c r="G4323" t="s">
        <v>160</v>
      </c>
      <c r="H4323" t="s">
        <v>314</v>
      </c>
      <c r="I4323" t="b">
        <v>0</v>
      </c>
      <c r="J4323">
        <v>4.9400000000000004</v>
      </c>
      <c r="K4323">
        <v>127.16</v>
      </c>
      <c r="L4323" t="s">
        <v>19136</v>
      </c>
      <c r="M4323" s="2">
        <f t="shared" si="201"/>
        <v>45939.564583333333</v>
      </c>
      <c r="N4323" t="s">
        <v>19137</v>
      </c>
      <c r="O4323" s="2">
        <f t="shared" si="202"/>
        <v>45947.650960648149</v>
      </c>
      <c r="P4323" t="s">
        <v>19138</v>
      </c>
      <c r="Q4323" s="2">
        <f t="shared" si="203"/>
        <v>45947.235810185186</v>
      </c>
      <c r="R4323" t="s">
        <v>19138</v>
      </c>
      <c r="S4323" t="s">
        <v>30</v>
      </c>
      <c r="T43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3" s="5">
        <f>IF(tb_ship[[#This Row],[current_status]]&lt;&gt;"DELIVERED", "",
  ABS(tb_ship[[#This Row],[Formated_actual_delivery_timestamp]] - tb_ship[[#This Row],[Formatted_estimated_delivery_timestamp]])
)</f>
        <v>0.41515046296262881</v>
      </c>
      <c r="X4323">
        <v>4</v>
      </c>
      <c r="Y4323">
        <v>3</v>
      </c>
      <c r="Z4323" t="b">
        <v>0</v>
      </c>
    </row>
    <row r="4324" spans="1:26" hidden="1" x14ac:dyDescent="0.25">
      <c r="A4324" t="s">
        <v>19139</v>
      </c>
      <c r="B4324" t="s">
        <v>134</v>
      </c>
      <c r="C4324" t="s">
        <v>33</v>
      </c>
      <c r="D4324" t="s">
        <v>44</v>
      </c>
      <c r="E4324" t="s">
        <v>52</v>
      </c>
      <c r="F4324" t="s">
        <v>645</v>
      </c>
      <c r="G4324" t="s">
        <v>329</v>
      </c>
      <c r="H4324" t="s">
        <v>86</v>
      </c>
      <c r="I4324" t="b">
        <v>1</v>
      </c>
      <c r="J4324">
        <v>1.53</v>
      </c>
      <c r="K4324">
        <v>23.33</v>
      </c>
      <c r="L4324" t="s">
        <v>19140</v>
      </c>
      <c r="M4324" s="2">
        <f t="shared" si="201"/>
        <v>45823.481944444444</v>
      </c>
      <c r="N4324" t="s">
        <v>19141</v>
      </c>
      <c r="O4324" s="2">
        <f t="shared" si="202"/>
        <v>45828.86041666667</v>
      </c>
      <c r="P4324" t="s">
        <v>19142</v>
      </c>
      <c r="Q4324" s="2">
        <f t="shared" si="203"/>
        <v>45828.373229166667</v>
      </c>
      <c r="R4324" t="s">
        <v>19142</v>
      </c>
      <c r="S4324" t="s">
        <v>30</v>
      </c>
      <c r="T43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4" s="5">
        <f>IF(tb_ship[[#This Row],[current_status]]&lt;&gt;"DELIVERED", "",
  ABS(tb_ship[[#This Row],[Formated_actual_delivery_timestamp]] - tb_ship[[#This Row],[Formatted_estimated_delivery_timestamp]])
)</f>
        <v>0.48718750000261934</v>
      </c>
      <c r="X4324">
        <v>3</v>
      </c>
      <c r="Y4324">
        <v>2</v>
      </c>
      <c r="Z4324" t="b">
        <v>0</v>
      </c>
    </row>
    <row r="4325" spans="1:26" hidden="1" x14ac:dyDescent="0.25">
      <c r="A4325" t="s">
        <v>19143</v>
      </c>
      <c r="B4325" t="s">
        <v>99</v>
      </c>
      <c r="C4325" t="s">
        <v>33</v>
      </c>
      <c r="D4325" t="s">
        <v>44</v>
      </c>
      <c r="E4325" t="s">
        <v>116</v>
      </c>
      <c r="F4325" t="s">
        <v>135</v>
      </c>
      <c r="G4325" t="s">
        <v>2652</v>
      </c>
      <c r="H4325" t="s">
        <v>1147</v>
      </c>
      <c r="I4325" t="b">
        <v>1</v>
      </c>
      <c r="J4325">
        <v>18.75</v>
      </c>
      <c r="K4325">
        <v>1445.96</v>
      </c>
      <c r="L4325" t="s">
        <v>19144</v>
      </c>
      <c r="M4325" s="2">
        <f t="shared" si="201"/>
        <v>45990.165277777778</v>
      </c>
      <c r="N4325" t="s">
        <v>19145</v>
      </c>
      <c r="O4325" s="2">
        <f t="shared" si="202"/>
        <v>45988.572916666664</v>
      </c>
      <c r="P4325" t="s">
        <v>19146</v>
      </c>
      <c r="Q4325" s="2">
        <f t="shared" si="203"/>
        <v>45994.632222222222</v>
      </c>
      <c r="R4325" t="s">
        <v>19146</v>
      </c>
      <c r="S4325" t="s">
        <v>30</v>
      </c>
      <c r="T43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25" s="5">
        <f>IF(tb_ship[[#This Row],[current_status]]&lt;&gt;"DELIVERED", "",
  ABS(tb_ship[[#This Row],[Formated_actual_delivery_timestamp]] - tb_ship[[#This Row],[Formatted_estimated_delivery_timestamp]])
)</f>
        <v>6.0593055555582396</v>
      </c>
      <c r="X4325">
        <v>2</v>
      </c>
      <c r="Y4325">
        <v>4</v>
      </c>
      <c r="Z4325" t="b">
        <v>1</v>
      </c>
    </row>
    <row r="4326" spans="1:26" hidden="1" x14ac:dyDescent="0.25">
      <c r="A4326" t="s">
        <v>19147</v>
      </c>
      <c r="B4326" t="s">
        <v>58</v>
      </c>
      <c r="C4326" t="s">
        <v>51</v>
      </c>
      <c r="D4326" t="s">
        <v>52</v>
      </c>
      <c r="E4326" t="s">
        <v>173</v>
      </c>
      <c r="F4326" t="s">
        <v>76</v>
      </c>
      <c r="G4326" t="s">
        <v>460</v>
      </c>
      <c r="H4326" t="s">
        <v>412</v>
      </c>
      <c r="I4326" t="b">
        <v>0</v>
      </c>
      <c r="J4326">
        <v>6.92</v>
      </c>
      <c r="K4326">
        <v>53.24</v>
      </c>
      <c r="L4326" t="s">
        <v>19148</v>
      </c>
      <c r="M4326" s="2">
        <f t="shared" si="201"/>
        <v>45917.302083333336</v>
      </c>
      <c r="N4326" t="s">
        <v>19149</v>
      </c>
      <c r="O4326" s="2">
        <f t="shared" si="202"/>
        <v>45925.895196759258</v>
      </c>
      <c r="P4326" t="s">
        <v>19150</v>
      </c>
      <c r="Q4326" s="2">
        <f t="shared" si="203"/>
        <v>45925.518009259264</v>
      </c>
      <c r="R4326" t="s">
        <v>19151</v>
      </c>
      <c r="S4326" t="s">
        <v>30</v>
      </c>
      <c r="T43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26" s="5">
        <f>IF(tb_ship[[#This Row],[current_status]]&lt;&gt;"DELIVERED", "",
  ABS(tb_ship[[#This Row],[Formated_actual_delivery_timestamp]] - tb_ship[[#This Row],[Formatted_estimated_delivery_timestamp]])
)</f>
        <v>0.37718749999476131</v>
      </c>
      <c r="X4326">
        <v>2</v>
      </c>
      <c r="Y4326">
        <v>2</v>
      </c>
      <c r="Z4326" t="b">
        <v>0</v>
      </c>
    </row>
    <row r="4327" spans="1:26" hidden="1" x14ac:dyDescent="0.25">
      <c r="A4327" t="s">
        <v>19152</v>
      </c>
      <c r="B4327" t="s">
        <v>67</v>
      </c>
      <c r="C4327" t="s">
        <v>23</v>
      </c>
      <c r="D4327" t="s">
        <v>187</v>
      </c>
      <c r="E4327" t="s">
        <v>24</v>
      </c>
      <c r="F4327" t="s">
        <v>801</v>
      </c>
      <c r="G4327" t="s">
        <v>5374</v>
      </c>
      <c r="H4327" t="s">
        <v>927</v>
      </c>
      <c r="I4327" t="b">
        <v>1</v>
      </c>
      <c r="J4327">
        <v>2.2599999999999998</v>
      </c>
      <c r="K4327">
        <v>125.09</v>
      </c>
      <c r="L4327" t="s">
        <v>19153</v>
      </c>
      <c r="M4327" s="2">
        <f t="shared" si="201"/>
        <v>45813.237500000003</v>
      </c>
      <c r="N4327" t="s">
        <v>19154</v>
      </c>
      <c r="O4327" s="2">
        <f t="shared" si="202"/>
        <v>45811.782048611109</v>
      </c>
      <c r="P4327" t="s">
        <v>19155</v>
      </c>
      <c r="Q4327" s="2">
        <f t="shared" si="203"/>
        <v>45817.649108796293</v>
      </c>
      <c r="R4327" t="s">
        <v>19155</v>
      </c>
      <c r="S4327" t="s">
        <v>30</v>
      </c>
      <c r="T43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27" s="5">
        <f>IF(tb_ship[[#This Row],[current_status]]&lt;&gt;"DELIVERED", "",
  ABS(tb_ship[[#This Row],[Formated_actual_delivery_timestamp]] - tb_ship[[#This Row],[Formatted_estimated_delivery_timestamp]])
)</f>
        <v>5.8670601851845277</v>
      </c>
      <c r="X4327">
        <v>3</v>
      </c>
      <c r="Y4327">
        <v>2</v>
      </c>
      <c r="Z4327" t="b">
        <v>1</v>
      </c>
    </row>
    <row r="4328" spans="1:26" hidden="1" x14ac:dyDescent="0.25">
      <c r="A4328" t="s">
        <v>19156</v>
      </c>
      <c r="B4328" t="s">
        <v>32</v>
      </c>
      <c r="C4328" t="s">
        <v>51</v>
      </c>
      <c r="D4328" t="s">
        <v>52</v>
      </c>
      <c r="E4328" t="s">
        <v>59</v>
      </c>
      <c r="F4328" t="s">
        <v>329</v>
      </c>
      <c r="G4328" t="s">
        <v>160</v>
      </c>
      <c r="H4328" t="s">
        <v>314</v>
      </c>
      <c r="I4328" t="b">
        <v>0</v>
      </c>
      <c r="J4328">
        <v>2.27</v>
      </c>
      <c r="K4328">
        <v>65.510000000000005</v>
      </c>
      <c r="L4328" t="s">
        <v>19157</v>
      </c>
      <c r="M4328" s="2">
        <f t="shared" si="201"/>
        <v>45843.484722222223</v>
      </c>
      <c r="N4328" t="s">
        <v>19158</v>
      </c>
      <c r="O4328" s="2">
        <f t="shared" si="202"/>
        <v>45849.101620370369</v>
      </c>
      <c r="P4328" t="s">
        <v>19159</v>
      </c>
      <c r="Q4328" s="2">
        <f t="shared" si="203"/>
        <v>45849.775266203709</v>
      </c>
      <c r="R4328" t="s">
        <v>19160</v>
      </c>
      <c r="S4328" t="s">
        <v>30</v>
      </c>
      <c r="T43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28" s="5">
        <f>IF(tb_ship[[#This Row],[current_status]]&lt;&gt;"DELIVERED", "",
  ABS(tb_ship[[#This Row],[Formated_actual_delivery_timestamp]] - tb_ship[[#This Row],[Formatted_estimated_delivery_timestamp]])
)</f>
        <v>0.67364583333983319</v>
      </c>
      <c r="X4328">
        <v>1</v>
      </c>
      <c r="Y4328">
        <v>3</v>
      </c>
      <c r="Z4328" t="b">
        <v>0</v>
      </c>
    </row>
    <row r="4329" spans="1:26" hidden="1" x14ac:dyDescent="0.25">
      <c r="A4329" t="s">
        <v>19161</v>
      </c>
      <c r="B4329" t="s">
        <v>279</v>
      </c>
      <c r="C4329" t="s">
        <v>33</v>
      </c>
      <c r="D4329" t="s">
        <v>44</v>
      </c>
      <c r="E4329" t="s">
        <v>24</v>
      </c>
      <c r="F4329" t="s">
        <v>109</v>
      </c>
      <c r="G4329" t="s">
        <v>93</v>
      </c>
      <c r="H4329" t="s">
        <v>776</v>
      </c>
      <c r="I4329" t="b">
        <v>1</v>
      </c>
      <c r="J4329">
        <v>4.58</v>
      </c>
      <c r="K4329">
        <v>243.86</v>
      </c>
      <c r="L4329" t="s">
        <v>19162</v>
      </c>
      <c r="M4329" s="2">
        <f t="shared" si="201"/>
        <v>46023.047916666663</v>
      </c>
      <c r="N4329" t="s">
        <v>19163</v>
      </c>
      <c r="O4329" s="2">
        <f t="shared" si="202"/>
        <v>46028.833009259259</v>
      </c>
      <c r="P4329" t="s">
        <v>19164</v>
      </c>
      <c r="Q4329" s="2">
        <f t="shared" si="203"/>
        <v>46029.064675925925</v>
      </c>
      <c r="R4329" t="s">
        <v>19164</v>
      </c>
      <c r="S4329" t="s">
        <v>30</v>
      </c>
      <c r="T43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29" s="5">
        <f>IF(tb_ship[[#This Row],[current_status]]&lt;&gt;"DELIVERED", "",
  ABS(tb_ship[[#This Row],[Formated_actual_delivery_timestamp]] - tb_ship[[#This Row],[Formatted_estimated_delivery_timestamp]])
)</f>
        <v>0.23166666666656965</v>
      </c>
      <c r="X4329">
        <v>3</v>
      </c>
      <c r="Y4329">
        <v>4</v>
      </c>
      <c r="Z4329" t="b">
        <v>0</v>
      </c>
    </row>
    <row r="4330" spans="1:26" hidden="1" x14ac:dyDescent="0.25">
      <c r="A4330" t="s">
        <v>19165</v>
      </c>
      <c r="B4330" t="s">
        <v>186</v>
      </c>
      <c r="C4330" t="s">
        <v>23</v>
      </c>
      <c r="D4330" t="s">
        <v>173</v>
      </c>
      <c r="E4330" t="s">
        <v>52</v>
      </c>
      <c r="F4330" t="s">
        <v>460</v>
      </c>
      <c r="G4330" t="s">
        <v>236</v>
      </c>
      <c r="H4330" t="s">
        <v>423</v>
      </c>
      <c r="I4330" t="b">
        <v>0</v>
      </c>
      <c r="J4330">
        <v>24.38</v>
      </c>
      <c r="K4330">
        <v>983.13</v>
      </c>
      <c r="L4330" t="s">
        <v>19166</v>
      </c>
      <c r="M4330" s="2">
        <f t="shared" si="201"/>
        <v>46018.462500000001</v>
      </c>
      <c r="N4330" t="s">
        <v>19167</v>
      </c>
      <c r="O4330" s="2">
        <f t="shared" si="202"/>
        <v>46022.431342592594</v>
      </c>
      <c r="P4330" t="s">
        <v>19168</v>
      </c>
      <c r="Q4330" s="2">
        <f t="shared" si="203"/>
        <v>46022.077418981484</v>
      </c>
      <c r="R4330" t="s">
        <v>19168</v>
      </c>
      <c r="S4330" t="s">
        <v>30</v>
      </c>
      <c r="T43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30" s="5">
        <f>IF(tb_ship[[#This Row],[current_status]]&lt;&gt;"DELIVERED", "",
  ABS(tb_ship[[#This Row],[Formated_actual_delivery_timestamp]] - tb_ship[[#This Row],[Formatted_estimated_delivery_timestamp]])
)</f>
        <v>0.35392361111007631</v>
      </c>
      <c r="X4330">
        <v>2</v>
      </c>
      <c r="Y4330">
        <v>4</v>
      </c>
      <c r="Z4330" t="b">
        <v>0</v>
      </c>
    </row>
    <row r="4331" spans="1:26" hidden="1" x14ac:dyDescent="0.25">
      <c r="A4331" t="s">
        <v>19169</v>
      </c>
      <c r="B4331" t="s">
        <v>660</v>
      </c>
      <c r="C4331" t="s">
        <v>51</v>
      </c>
      <c r="D4331" t="s">
        <v>34</v>
      </c>
      <c r="E4331" t="s">
        <v>24</v>
      </c>
      <c r="F4331" t="s">
        <v>230</v>
      </c>
      <c r="G4331" t="s">
        <v>189</v>
      </c>
      <c r="H4331" t="s">
        <v>210</v>
      </c>
      <c r="I4331" t="b">
        <v>1</v>
      </c>
      <c r="J4331">
        <v>12.17</v>
      </c>
      <c r="K4331">
        <v>528.04</v>
      </c>
      <c r="L4331" t="s">
        <v>19170</v>
      </c>
      <c r="M4331" s="2">
        <f t="shared" si="201"/>
        <v>46035.67083333333</v>
      </c>
      <c r="N4331" t="s">
        <v>19171</v>
      </c>
      <c r="O4331" s="2">
        <f t="shared" si="202"/>
        <v>46042.771157407406</v>
      </c>
      <c r="P4331" t="s">
        <v>19172</v>
      </c>
      <c r="Q4331" s="2">
        <f t="shared" si="203"/>
        <v>46041.143703703703</v>
      </c>
      <c r="R4331" t="s">
        <v>19173</v>
      </c>
      <c r="S4331" t="s">
        <v>30</v>
      </c>
      <c r="T43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31" s="5">
        <f>IF(tb_ship[[#This Row],[current_status]]&lt;&gt;"DELIVERED", "",
  ABS(tb_ship[[#This Row],[Formated_actual_delivery_timestamp]] - tb_ship[[#This Row],[Formatted_estimated_delivery_timestamp]])
)</f>
        <v>1.6274537037024857</v>
      </c>
      <c r="X4331">
        <v>2</v>
      </c>
      <c r="Y4331">
        <v>2</v>
      </c>
      <c r="Z4331" t="b">
        <v>0</v>
      </c>
    </row>
    <row r="4332" spans="1:26" hidden="1" x14ac:dyDescent="0.25">
      <c r="A4332" t="s">
        <v>19174</v>
      </c>
      <c r="B4332" t="s">
        <v>83</v>
      </c>
      <c r="C4332" t="s">
        <v>43</v>
      </c>
      <c r="D4332" t="s">
        <v>52</v>
      </c>
      <c r="E4332" t="s">
        <v>59</v>
      </c>
      <c r="F4332" t="s">
        <v>422</v>
      </c>
      <c r="G4332" t="s">
        <v>160</v>
      </c>
      <c r="H4332" t="s">
        <v>1396</v>
      </c>
      <c r="I4332" t="b">
        <v>0</v>
      </c>
      <c r="J4332">
        <v>49.38</v>
      </c>
      <c r="K4332">
        <v>2836.87</v>
      </c>
      <c r="L4332" t="s">
        <v>19175</v>
      </c>
      <c r="M4332" s="2">
        <f t="shared" si="201"/>
        <v>45971.220833333333</v>
      </c>
      <c r="N4332" t="s">
        <v>19176</v>
      </c>
      <c r="O4332" s="2">
        <f t="shared" si="202"/>
        <v>45977.053171296298</v>
      </c>
      <c r="P4332" t="s">
        <v>19177</v>
      </c>
      <c r="Q4332" s="2">
        <f t="shared" si="203"/>
        <v>45977.119166666671</v>
      </c>
      <c r="R4332" t="s">
        <v>19177</v>
      </c>
      <c r="S4332" t="s">
        <v>30</v>
      </c>
      <c r="T43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2" s="5">
        <f>IF(tb_ship[[#This Row],[current_status]]&lt;&gt;"DELIVERED", "",
  ABS(tb_ship[[#This Row],[Formated_actual_delivery_timestamp]] - tb_ship[[#This Row],[Formatted_estimated_delivery_timestamp]])
)</f>
        <v>6.5995370372547768E-2</v>
      </c>
      <c r="X4332">
        <v>1</v>
      </c>
      <c r="Y4332">
        <v>4</v>
      </c>
      <c r="Z4332" t="b">
        <v>0</v>
      </c>
    </row>
    <row r="4333" spans="1:26" hidden="1" x14ac:dyDescent="0.25">
      <c r="A4333" t="s">
        <v>19178</v>
      </c>
      <c r="B4333" t="s">
        <v>99</v>
      </c>
      <c r="C4333" t="s">
        <v>33</v>
      </c>
      <c r="D4333" t="s">
        <v>44</v>
      </c>
      <c r="E4333" t="s">
        <v>52</v>
      </c>
      <c r="F4333" t="s">
        <v>280</v>
      </c>
      <c r="G4333" t="s">
        <v>329</v>
      </c>
      <c r="H4333" t="s">
        <v>86</v>
      </c>
      <c r="I4333" t="b">
        <v>1</v>
      </c>
      <c r="J4333">
        <v>105.9</v>
      </c>
      <c r="K4333">
        <v>6178.77</v>
      </c>
      <c r="L4333" t="s">
        <v>19179</v>
      </c>
      <c r="M4333" s="2">
        <f t="shared" si="201"/>
        <v>45845.288194444445</v>
      </c>
      <c r="N4333" t="s">
        <v>19180</v>
      </c>
      <c r="O4333" s="2">
        <f t="shared" si="202"/>
        <v>45852.585115740738</v>
      </c>
      <c r="P4333" t="s">
        <v>19181</v>
      </c>
      <c r="Q4333" s="2">
        <f t="shared" si="203"/>
        <v>45852.907048611109</v>
      </c>
      <c r="R4333" t="s">
        <v>19181</v>
      </c>
      <c r="S4333" t="s">
        <v>30</v>
      </c>
      <c r="T43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3" s="5">
        <f>IF(tb_ship[[#This Row],[current_status]]&lt;&gt;"DELIVERED", "",
  ABS(tb_ship[[#This Row],[Formated_actual_delivery_timestamp]] - tb_ship[[#This Row],[Formatted_estimated_delivery_timestamp]])
)</f>
        <v>0.32193287037080154</v>
      </c>
      <c r="X4333">
        <v>1</v>
      </c>
      <c r="Y4333">
        <v>2</v>
      </c>
      <c r="Z4333" t="b">
        <v>0</v>
      </c>
    </row>
    <row r="4334" spans="1:26" hidden="1" x14ac:dyDescent="0.25">
      <c r="A4334" t="s">
        <v>19182</v>
      </c>
      <c r="B4334" t="s">
        <v>58</v>
      </c>
      <c r="C4334" t="s">
        <v>23</v>
      </c>
      <c r="D4334" t="s">
        <v>52</v>
      </c>
      <c r="E4334" t="s">
        <v>173</v>
      </c>
      <c r="F4334" t="s">
        <v>92</v>
      </c>
      <c r="G4334" t="s">
        <v>174</v>
      </c>
      <c r="H4334" t="s">
        <v>412</v>
      </c>
      <c r="I4334" t="b">
        <v>0</v>
      </c>
      <c r="J4334">
        <v>5.15</v>
      </c>
      <c r="K4334">
        <v>291.64</v>
      </c>
      <c r="L4334" t="s">
        <v>19183</v>
      </c>
      <c r="M4334" s="2">
        <f t="shared" si="201"/>
        <v>45926.490277777775</v>
      </c>
      <c r="N4334" t="s">
        <v>19184</v>
      </c>
      <c r="O4334" s="2">
        <f t="shared" si="202"/>
        <v>45929.537141203706</v>
      </c>
      <c r="P4334" t="s">
        <v>19185</v>
      </c>
      <c r="Q4334" s="2">
        <f t="shared" si="203"/>
        <v>45929.901273148149</v>
      </c>
      <c r="R4334" t="s">
        <v>19185</v>
      </c>
      <c r="S4334" t="s">
        <v>30</v>
      </c>
      <c r="T43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4" s="5">
        <f>IF(tb_ship[[#This Row],[current_status]]&lt;&gt;"DELIVERED", "",
  ABS(tb_ship[[#This Row],[Formated_actual_delivery_timestamp]] - tb_ship[[#This Row],[Formatted_estimated_delivery_timestamp]])
)</f>
        <v>0.36413194444321562</v>
      </c>
      <c r="X4334">
        <v>2</v>
      </c>
      <c r="Y4334">
        <v>2</v>
      </c>
      <c r="Z4334" t="b">
        <v>0</v>
      </c>
    </row>
    <row r="4335" spans="1:26" hidden="1" x14ac:dyDescent="0.25">
      <c r="A4335" t="s">
        <v>19186</v>
      </c>
      <c r="B4335" t="s">
        <v>186</v>
      </c>
      <c r="C4335" t="s">
        <v>23</v>
      </c>
      <c r="D4335" t="s">
        <v>52</v>
      </c>
      <c r="E4335" t="s">
        <v>173</v>
      </c>
      <c r="F4335" t="s">
        <v>236</v>
      </c>
      <c r="G4335" t="s">
        <v>460</v>
      </c>
      <c r="H4335" t="s">
        <v>412</v>
      </c>
      <c r="I4335" t="b">
        <v>0</v>
      </c>
      <c r="J4335">
        <v>2.89</v>
      </c>
      <c r="K4335">
        <v>123.08</v>
      </c>
      <c r="L4335" t="s">
        <v>19187</v>
      </c>
      <c r="M4335" s="2">
        <f t="shared" si="201"/>
        <v>45897.350694444445</v>
      </c>
      <c r="N4335" t="s">
        <v>19188</v>
      </c>
      <c r="O4335" s="2">
        <f t="shared" si="202"/>
        <v>45900.504467592589</v>
      </c>
      <c r="P4335" t="s">
        <v>19189</v>
      </c>
      <c r="Q4335" s="2">
        <f t="shared" si="203"/>
        <v>45900.562384259261</v>
      </c>
      <c r="R4335" t="s">
        <v>19190</v>
      </c>
      <c r="S4335" t="s">
        <v>30</v>
      </c>
      <c r="T43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5" s="5">
        <f>IF(tb_ship[[#This Row],[current_status]]&lt;&gt;"DELIVERED", "",
  ABS(tb_ship[[#This Row],[Formated_actual_delivery_timestamp]] - tb_ship[[#This Row],[Formatted_estimated_delivery_timestamp]])
)</f>
        <v>5.7916666672099382E-2</v>
      </c>
      <c r="X4335">
        <v>3</v>
      </c>
      <c r="Y4335">
        <v>5</v>
      </c>
      <c r="Z4335" t="b">
        <v>0</v>
      </c>
    </row>
    <row r="4336" spans="1:26" hidden="1" x14ac:dyDescent="0.25">
      <c r="A4336" t="s">
        <v>19191</v>
      </c>
      <c r="B4336" t="s">
        <v>58</v>
      </c>
      <c r="C4336" t="s">
        <v>51</v>
      </c>
      <c r="D4336" t="s">
        <v>24</v>
      </c>
      <c r="E4336" t="s">
        <v>44</v>
      </c>
      <c r="F4336" t="s">
        <v>376</v>
      </c>
      <c r="G4336" t="s">
        <v>135</v>
      </c>
      <c r="H4336" t="s">
        <v>735</v>
      </c>
      <c r="I4336" t="b">
        <v>1</v>
      </c>
      <c r="J4336">
        <v>10.24</v>
      </c>
      <c r="K4336">
        <v>110.14</v>
      </c>
      <c r="L4336" t="s">
        <v>19192</v>
      </c>
      <c r="M4336" s="2">
        <f t="shared" si="201"/>
        <v>45841.850000000006</v>
      </c>
      <c r="N4336" t="s">
        <v>19193</v>
      </c>
      <c r="O4336" s="2">
        <f t="shared" si="202"/>
        <v>45847.877048611117</v>
      </c>
      <c r="P4336" t="s">
        <v>19194</v>
      </c>
      <c r="Q4336" s="2">
        <f t="shared" si="203"/>
        <v>45848.302627314821</v>
      </c>
      <c r="R4336" t="s">
        <v>19194</v>
      </c>
      <c r="S4336" t="s">
        <v>30</v>
      </c>
      <c r="T4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6" s="5">
        <f>IF(tb_ship[[#This Row],[current_status]]&lt;&gt;"DELIVERED", "",
  ABS(tb_ship[[#This Row],[Formated_actual_delivery_timestamp]] - tb_ship[[#This Row],[Formatted_estimated_delivery_timestamp]])
)</f>
        <v>0.42557870370364981</v>
      </c>
      <c r="X4336">
        <v>1</v>
      </c>
      <c r="Y4336">
        <v>5</v>
      </c>
      <c r="Z4336" t="b">
        <v>0</v>
      </c>
    </row>
    <row r="4337" spans="1:26" hidden="1" x14ac:dyDescent="0.25">
      <c r="A4337" t="s">
        <v>19195</v>
      </c>
      <c r="B4337" t="s">
        <v>125</v>
      </c>
      <c r="C4337" t="s">
        <v>23</v>
      </c>
      <c r="D4337" t="s">
        <v>24</v>
      </c>
      <c r="E4337" t="s">
        <v>44</v>
      </c>
      <c r="F4337" t="s">
        <v>68</v>
      </c>
      <c r="G4337" t="s">
        <v>280</v>
      </c>
      <c r="H4337" t="s">
        <v>735</v>
      </c>
      <c r="I4337" t="b">
        <v>1</v>
      </c>
      <c r="J4337">
        <v>87.63</v>
      </c>
      <c r="K4337">
        <v>3046.88</v>
      </c>
      <c r="L4337" t="s">
        <v>19196</v>
      </c>
      <c r="M4337" s="2">
        <f t="shared" si="201"/>
        <v>45848.556944444448</v>
      </c>
      <c r="N4337" t="s">
        <v>19197</v>
      </c>
      <c r="O4337" s="2">
        <f t="shared" si="202"/>
        <v>45851.699537037035</v>
      </c>
      <c r="P4337" t="s">
        <v>19198</v>
      </c>
      <c r="Q4337" s="2">
        <f t="shared" si="203"/>
        <v>45852.270497685189</v>
      </c>
      <c r="R4337" t="s">
        <v>19198</v>
      </c>
      <c r="S4337" t="s">
        <v>30</v>
      </c>
      <c r="T43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7" s="5">
        <f>IF(tb_ship[[#This Row],[current_status]]&lt;&gt;"DELIVERED", "",
  ABS(tb_ship[[#This Row],[Formated_actual_delivery_timestamp]] - tb_ship[[#This Row],[Formatted_estimated_delivery_timestamp]])
)</f>
        <v>0.57096064815414138</v>
      </c>
      <c r="X4337">
        <v>2</v>
      </c>
      <c r="Y4337">
        <v>2</v>
      </c>
      <c r="Z4337" t="b">
        <v>0</v>
      </c>
    </row>
    <row r="4338" spans="1:26" hidden="1" x14ac:dyDescent="0.25">
      <c r="A4338" t="s">
        <v>19199</v>
      </c>
      <c r="B4338" t="s">
        <v>99</v>
      </c>
      <c r="C4338" t="s">
        <v>33</v>
      </c>
      <c r="D4338" t="s">
        <v>187</v>
      </c>
      <c r="E4338" t="s">
        <v>24</v>
      </c>
      <c r="F4338" t="s">
        <v>597</v>
      </c>
      <c r="G4338" t="s">
        <v>189</v>
      </c>
      <c r="H4338" t="s">
        <v>308</v>
      </c>
      <c r="I4338" t="b">
        <v>0</v>
      </c>
      <c r="J4338">
        <v>15.51</v>
      </c>
      <c r="K4338">
        <v>172.2</v>
      </c>
      <c r="L4338" t="s">
        <v>19200</v>
      </c>
      <c r="M4338" s="2">
        <f t="shared" si="201"/>
        <v>46065.073611111111</v>
      </c>
      <c r="N4338" t="s">
        <v>19201</v>
      </c>
      <c r="O4338" s="2">
        <f t="shared" si="202"/>
        <v>46069.559930555559</v>
      </c>
      <c r="P4338" t="s">
        <v>19202</v>
      </c>
      <c r="Q4338" s="2">
        <f t="shared" si="203"/>
        <v>46069.683865740742</v>
      </c>
      <c r="R4338" t="s">
        <v>19202</v>
      </c>
      <c r="S4338" t="s">
        <v>30</v>
      </c>
      <c r="T43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38" s="5">
        <f>IF(tb_ship[[#This Row],[current_status]]&lt;&gt;"DELIVERED", "",
  ABS(tb_ship[[#This Row],[Formated_actual_delivery_timestamp]] - tb_ship[[#This Row],[Formatted_estimated_delivery_timestamp]])
)</f>
        <v>0.12393518518365454</v>
      </c>
      <c r="X4338">
        <v>4</v>
      </c>
      <c r="Y4338">
        <v>2</v>
      </c>
      <c r="Z4338" t="b">
        <v>0</v>
      </c>
    </row>
    <row r="4339" spans="1:26" hidden="1" x14ac:dyDescent="0.25">
      <c r="A4339" t="s">
        <v>19203</v>
      </c>
      <c r="B4339" t="s">
        <v>186</v>
      </c>
      <c r="C4339" t="s">
        <v>51</v>
      </c>
      <c r="D4339" t="s">
        <v>915</v>
      </c>
      <c r="E4339" t="s">
        <v>24</v>
      </c>
      <c r="F4339" t="s">
        <v>1595</v>
      </c>
      <c r="G4339" t="s">
        <v>407</v>
      </c>
      <c r="I4339" t="b">
        <v>1</v>
      </c>
      <c r="J4339">
        <v>12.21</v>
      </c>
      <c r="K4339">
        <v>368.06</v>
      </c>
      <c r="L4339" t="s">
        <v>19204</v>
      </c>
      <c r="M4339" s="2">
        <f t="shared" si="201"/>
        <v>45959.567361111112</v>
      </c>
      <c r="N4339" t="s">
        <v>19205</v>
      </c>
      <c r="O4339" s="2">
        <f t="shared" si="202"/>
        <v>45964.518576388895</v>
      </c>
      <c r="P4339" t="s">
        <v>19206</v>
      </c>
      <c r="Q4339" s="2">
        <f t="shared" si="203"/>
        <v>45964.200196759259</v>
      </c>
      <c r="R4339" t="s">
        <v>19206</v>
      </c>
      <c r="S4339" t="s">
        <v>30</v>
      </c>
      <c r="T43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39" s="5">
        <f>IF(tb_ship[[#This Row],[current_status]]&lt;&gt;"DELIVERED", "",
  ABS(tb_ship[[#This Row],[Formated_actual_delivery_timestamp]] - tb_ship[[#This Row],[Formatted_estimated_delivery_timestamp]])
)</f>
        <v>0.31837962963618338</v>
      </c>
      <c r="X4339">
        <v>3</v>
      </c>
      <c r="Y4339">
        <v>4</v>
      </c>
      <c r="Z4339" t="b">
        <v>0</v>
      </c>
    </row>
    <row r="4340" spans="1:26" hidden="1" x14ac:dyDescent="0.25">
      <c r="A4340" t="s">
        <v>19207</v>
      </c>
      <c r="B4340" t="s">
        <v>402</v>
      </c>
      <c r="C4340" t="s">
        <v>43</v>
      </c>
      <c r="D4340" t="s">
        <v>52</v>
      </c>
      <c r="E4340" t="s">
        <v>24</v>
      </c>
      <c r="F4340" t="s">
        <v>92</v>
      </c>
      <c r="G4340" t="s">
        <v>93</v>
      </c>
      <c r="H4340" t="s">
        <v>562</v>
      </c>
      <c r="I4340" t="b">
        <v>1</v>
      </c>
      <c r="J4340">
        <v>9.01</v>
      </c>
      <c r="K4340">
        <v>323.17</v>
      </c>
      <c r="L4340" t="s">
        <v>19208</v>
      </c>
      <c r="M4340" s="2">
        <f t="shared" si="201"/>
        <v>45993.375</v>
      </c>
      <c r="N4340" t="s">
        <v>19209</v>
      </c>
      <c r="O4340" s="2">
        <f t="shared" si="202"/>
        <v>45999.299398148149</v>
      </c>
      <c r="Q4340" s="2" t="str">
        <f t="shared" si="203"/>
        <v/>
      </c>
      <c r="R4340" t="s">
        <v>19210</v>
      </c>
      <c r="S4340" t="s">
        <v>140</v>
      </c>
      <c r="T43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40" s="5" t="str">
        <f>IF(tb_ship[[#This Row],[current_status]]&lt;&gt;"DELIVERED", "",
  ABS(tb_ship[[#This Row],[Formated_actual_delivery_timestamp]] - tb_ship[[#This Row],[Formatted_estimated_delivery_timestamp]])
)</f>
        <v/>
      </c>
      <c r="V4340" t="s">
        <v>194</v>
      </c>
      <c r="X4340">
        <v>8</v>
      </c>
      <c r="Y4340">
        <v>2</v>
      </c>
      <c r="Z4340" t="b">
        <v>1</v>
      </c>
    </row>
    <row r="4341" spans="1:26" hidden="1" x14ac:dyDescent="0.25">
      <c r="A4341" t="s">
        <v>19211</v>
      </c>
      <c r="B4341" t="s">
        <v>58</v>
      </c>
      <c r="C4341" t="s">
        <v>51</v>
      </c>
      <c r="D4341" t="s">
        <v>24</v>
      </c>
      <c r="E4341" t="s">
        <v>44</v>
      </c>
      <c r="F4341" t="s">
        <v>151</v>
      </c>
      <c r="G4341" t="s">
        <v>645</v>
      </c>
      <c r="H4341" t="s">
        <v>735</v>
      </c>
      <c r="I4341" t="b">
        <v>1</v>
      </c>
      <c r="J4341">
        <v>4.28</v>
      </c>
      <c r="K4341">
        <v>354.53</v>
      </c>
      <c r="L4341" t="s">
        <v>19212</v>
      </c>
      <c r="M4341" s="2">
        <f t="shared" si="201"/>
        <v>45888.616666666669</v>
      </c>
      <c r="N4341" t="s">
        <v>19213</v>
      </c>
      <c r="O4341" s="2">
        <f t="shared" si="202"/>
        <v>45896.070879629631</v>
      </c>
      <c r="P4341" t="s">
        <v>19214</v>
      </c>
      <c r="Q4341" s="2">
        <f t="shared" si="203"/>
        <v>45896.089722222227</v>
      </c>
      <c r="R4341" t="s">
        <v>19215</v>
      </c>
      <c r="S4341" t="s">
        <v>30</v>
      </c>
      <c r="T43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41" s="5">
        <f>IF(tb_ship[[#This Row],[current_status]]&lt;&gt;"DELIVERED", "",
  ABS(tb_ship[[#This Row],[Formated_actual_delivery_timestamp]] - tb_ship[[#This Row],[Formatted_estimated_delivery_timestamp]])
)</f>
        <v>1.8842592595319729E-2</v>
      </c>
      <c r="X4341">
        <v>3</v>
      </c>
      <c r="Y4341">
        <v>3</v>
      </c>
      <c r="Z4341" t="b">
        <v>0</v>
      </c>
    </row>
    <row r="4342" spans="1:26" hidden="1" x14ac:dyDescent="0.25">
      <c r="A4342" t="s">
        <v>19216</v>
      </c>
      <c r="B4342" t="s">
        <v>443</v>
      </c>
      <c r="C4342" t="s">
        <v>33</v>
      </c>
      <c r="D4342" t="s">
        <v>24</v>
      </c>
      <c r="E4342" t="s">
        <v>52</v>
      </c>
      <c r="F4342" t="s">
        <v>151</v>
      </c>
      <c r="G4342" t="s">
        <v>76</v>
      </c>
      <c r="H4342" t="s">
        <v>363</v>
      </c>
      <c r="I4342" t="b">
        <v>1</v>
      </c>
      <c r="J4342">
        <v>37.79</v>
      </c>
      <c r="K4342">
        <v>693</v>
      </c>
      <c r="L4342" t="s">
        <v>19217</v>
      </c>
      <c r="M4342" s="2">
        <f t="shared" si="201"/>
        <v>46017.579861111109</v>
      </c>
      <c r="N4342" t="s">
        <v>19218</v>
      </c>
      <c r="O4342" s="2">
        <f t="shared" si="202"/>
        <v>46021.406307870369</v>
      </c>
      <c r="P4342" t="s">
        <v>19219</v>
      </c>
      <c r="Q4342" s="2">
        <f t="shared" si="203"/>
        <v>46020.888333333336</v>
      </c>
      <c r="R4342" t="s">
        <v>19219</v>
      </c>
      <c r="S4342" t="s">
        <v>30</v>
      </c>
      <c r="T43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2" s="5">
        <f>IF(tb_ship[[#This Row],[current_status]]&lt;&gt;"DELIVERED", "",
  ABS(tb_ship[[#This Row],[Formated_actual_delivery_timestamp]] - tb_ship[[#This Row],[Formatted_estimated_delivery_timestamp]])
)</f>
        <v>0.51797453703329666</v>
      </c>
      <c r="X4342">
        <v>3</v>
      </c>
      <c r="Y4342">
        <v>4</v>
      </c>
      <c r="Z4342" t="b">
        <v>0</v>
      </c>
    </row>
    <row r="4343" spans="1:26" hidden="1" x14ac:dyDescent="0.25">
      <c r="A4343" t="s">
        <v>19220</v>
      </c>
      <c r="B4343" t="s">
        <v>58</v>
      </c>
      <c r="D4343" t="s">
        <v>100</v>
      </c>
      <c r="E4343" t="s">
        <v>24</v>
      </c>
      <c r="F4343" t="s">
        <v>222</v>
      </c>
      <c r="G4343" t="s">
        <v>68</v>
      </c>
      <c r="H4343" t="s">
        <v>223</v>
      </c>
      <c r="I4343" t="b">
        <v>1</v>
      </c>
      <c r="J4343">
        <v>12.89</v>
      </c>
      <c r="K4343">
        <v>252.82</v>
      </c>
      <c r="L4343" t="s">
        <v>19221</v>
      </c>
      <c r="M4343" s="2">
        <f t="shared" si="201"/>
        <v>45831.754861111112</v>
      </c>
      <c r="N4343" t="s">
        <v>19222</v>
      </c>
      <c r="O4343" s="2">
        <f t="shared" si="202"/>
        <v>45837.320405092592</v>
      </c>
      <c r="P4343" t="s">
        <v>19223</v>
      </c>
      <c r="Q4343" s="2">
        <f t="shared" si="203"/>
        <v>45837.261643518519</v>
      </c>
      <c r="R4343" t="s">
        <v>19223</v>
      </c>
      <c r="S4343" t="s">
        <v>30</v>
      </c>
      <c r="T43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3" s="5">
        <f>IF(tb_ship[[#This Row],[current_status]]&lt;&gt;"DELIVERED", "",
  ABS(tb_ship[[#This Row],[Formated_actual_delivery_timestamp]] - tb_ship[[#This Row],[Formatted_estimated_delivery_timestamp]])
)</f>
        <v>5.8761574073287193E-2</v>
      </c>
      <c r="X4343">
        <v>1</v>
      </c>
      <c r="Y4343">
        <v>4</v>
      </c>
      <c r="Z4343" t="b">
        <v>0</v>
      </c>
    </row>
    <row r="4344" spans="1:26" hidden="1" x14ac:dyDescent="0.25">
      <c r="A4344" t="s">
        <v>19224</v>
      </c>
      <c r="B4344" t="s">
        <v>58</v>
      </c>
      <c r="C4344" t="s">
        <v>33</v>
      </c>
      <c r="D4344" t="s">
        <v>187</v>
      </c>
      <c r="E4344" t="s">
        <v>24</v>
      </c>
      <c r="F4344" t="s">
        <v>2013</v>
      </c>
      <c r="G4344" t="s">
        <v>650</v>
      </c>
      <c r="H4344" t="s">
        <v>927</v>
      </c>
      <c r="I4344" t="b">
        <v>1</v>
      </c>
      <c r="J4344">
        <v>88.3</v>
      </c>
      <c r="K4344">
        <v>3285.08</v>
      </c>
      <c r="L4344" t="s">
        <v>19225</v>
      </c>
      <c r="M4344" s="2">
        <f t="shared" si="201"/>
        <v>45918.259722222225</v>
      </c>
      <c r="N4344" t="s">
        <v>19226</v>
      </c>
      <c r="O4344" s="2">
        <f t="shared" si="202"/>
        <v>45925.01054398148</v>
      </c>
      <c r="P4344" t="s">
        <v>19227</v>
      </c>
      <c r="Q4344" s="2">
        <f t="shared" si="203"/>
        <v>45925.453321759262</v>
      </c>
      <c r="R4344" t="s">
        <v>19228</v>
      </c>
      <c r="S4344" t="s">
        <v>30</v>
      </c>
      <c r="T43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44" s="5">
        <f>IF(tb_ship[[#This Row],[current_status]]&lt;&gt;"DELIVERED", "",
  ABS(tb_ship[[#This Row],[Formated_actual_delivery_timestamp]] - tb_ship[[#This Row],[Formatted_estimated_delivery_timestamp]])
)</f>
        <v>0.44277777778188465</v>
      </c>
      <c r="X4344">
        <v>2</v>
      </c>
      <c r="Y4344">
        <v>2</v>
      </c>
      <c r="Z4344" t="b">
        <v>0</v>
      </c>
    </row>
    <row r="4345" spans="1:26" hidden="1" x14ac:dyDescent="0.25">
      <c r="A4345" t="s">
        <v>19229</v>
      </c>
      <c r="B4345" t="s">
        <v>402</v>
      </c>
      <c r="C4345" t="s">
        <v>33</v>
      </c>
      <c r="D4345" t="s">
        <v>44</v>
      </c>
      <c r="E4345" t="s">
        <v>24</v>
      </c>
      <c r="F4345" t="s">
        <v>45</v>
      </c>
      <c r="G4345" t="s">
        <v>1259</v>
      </c>
      <c r="H4345" t="s">
        <v>776</v>
      </c>
      <c r="I4345" t="b">
        <v>1</v>
      </c>
      <c r="J4345">
        <v>6.62</v>
      </c>
      <c r="K4345">
        <v>249.05</v>
      </c>
      <c r="L4345" t="s">
        <v>19230</v>
      </c>
      <c r="M4345" s="2">
        <f t="shared" si="201"/>
        <v>46031.142361111109</v>
      </c>
      <c r="N4345" t="s">
        <v>19231</v>
      </c>
      <c r="O4345" s="2">
        <f t="shared" si="202"/>
        <v>46036.881504629629</v>
      </c>
      <c r="P4345" t="s">
        <v>19232</v>
      </c>
      <c r="Q4345" s="2">
        <f t="shared" si="203"/>
        <v>46036.741759259254</v>
      </c>
      <c r="R4345" t="s">
        <v>19233</v>
      </c>
      <c r="S4345" t="s">
        <v>30</v>
      </c>
      <c r="T43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5" s="5">
        <f>IF(tb_ship[[#This Row],[current_status]]&lt;&gt;"DELIVERED", "",
  ABS(tb_ship[[#This Row],[Formated_actual_delivery_timestamp]] - tb_ship[[#This Row],[Formatted_estimated_delivery_timestamp]])
)</f>
        <v>0.13974537037574919</v>
      </c>
      <c r="X4345">
        <v>2</v>
      </c>
      <c r="Y4345">
        <v>5</v>
      </c>
      <c r="Z4345" t="b">
        <v>0</v>
      </c>
    </row>
    <row r="4346" spans="1:26" hidden="1" x14ac:dyDescent="0.25">
      <c r="A4346" t="s">
        <v>19234</v>
      </c>
      <c r="B4346" t="s">
        <v>150</v>
      </c>
      <c r="C4346" t="s">
        <v>23</v>
      </c>
      <c r="D4346" t="s">
        <v>24</v>
      </c>
      <c r="E4346" t="s">
        <v>44</v>
      </c>
      <c r="F4346" t="s">
        <v>102</v>
      </c>
      <c r="G4346" t="s">
        <v>280</v>
      </c>
      <c r="H4346" t="s">
        <v>735</v>
      </c>
      <c r="I4346" t="b">
        <v>1</v>
      </c>
      <c r="J4346">
        <v>6.88</v>
      </c>
      <c r="K4346">
        <v>316.64</v>
      </c>
      <c r="L4346" t="s">
        <v>19235</v>
      </c>
      <c r="M4346" s="2">
        <f t="shared" si="201"/>
        <v>45960.822916666672</v>
      </c>
      <c r="N4346" t="s">
        <v>19236</v>
      </c>
      <c r="O4346" s="2">
        <f t="shared" si="202"/>
        <v>45964.665706018524</v>
      </c>
      <c r="P4346" t="s">
        <v>19237</v>
      </c>
      <c r="Q4346" s="2">
        <f t="shared" si="203"/>
        <v>45965.061203703706</v>
      </c>
      <c r="R4346" t="s">
        <v>19238</v>
      </c>
      <c r="S4346" t="s">
        <v>30</v>
      </c>
      <c r="T43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46" s="5">
        <f>IF(tb_ship[[#This Row],[current_status]]&lt;&gt;"DELIVERED", "",
  ABS(tb_ship[[#This Row],[Formated_actual_delivery_timestamp]] - tb_ship[[#This Row],[Formatted_estimated_delivery_timestamp]])
)</f>
        <v>0.39549768518190831</v>
      </c>
      <c r="X4346">
        <v>3</v>
      </c>
      <c r="Y4346">
        <v>43</v>
      </c>
      <c r="Z4346" t="b">
        <v>0</v>
      </c>
    </row>
    <row r="4347" spans="1:26" hidden="1" x14ac:dyDescent="0.25">
      <c r="A4347" t="s">
        <v>19239</v>
      </c>
      <c r="B4347" t="s">
        <v>67</v>
      </c>
      <c r="C4347" t="s">
        <v>6356</v>
      </c>
      <c r="D4347" t="s">
        <v>126</v>
      </c>
      <c r="E4347" t="s">
        <v>24</v>
      </c>
      <c r="F4347" t="s">
        <v>127</v>
      </c>
      <c r="G4347" t="s">
        <v>524</v>
      </c>
      <c r="H4347" t="s">
        <v>3229</v>
      </c>
      <c r="I4347" t="b">
        <v>1</v>
      </c>
      <c r="J4347">
        <v>9.08</v>
      </c>
      <c r="K4347">
        <v>82.46</v>
      </c>
      <c r="L4347" t="s">
        <v>19240</v>
      </c>
      <c r="M4347" s="2">
        <f t="shared" si="201"/>
        <v>46062.299305555556</v>
      </c>
      <c r="N4347" t="s">
        <v>19241</v>
      </c>
      <c r="O4347" s="2">
        <f t="shared" si="202"/>
        <v>46066.383148148147</v>
      </c>
      <c r="P4347" t="s">
        <v>19242</v>
      </c>
      <c r="Q4347" s="2">
        <f t="shared" si="203"/>
        <v>46065.554212962968</v>
      </c>
      <c r="R4347" t="s">
        <v>19242</v>
      </c>
      <c r="S4347" t="s">
        <v>30</v>
      </c>
      <c r="T43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7" s="5">
        <f>IF(tb_ship[[#This Row],[current_status]]&lt;&gt;"DELIVERED", "",
  ABS(tb_ship[[#This Row],[Formated_actual_delivery_timestamp]] - tb_ship[[#This Row],[Formatted_estimated_delivery_timestamp]])
)</f>
        <v>0.82893518517812481</v>
      </c>
      <c r="X4347">
        <v>3</v>
      </c>
      <c r="Y4347">
        <v>2</v>
      </c>
      <c r="Z4347" t="b">
        <v>0</v>
      </c>
    </row>
    <row r="4348" spans="1:26" hidden="1" x14ac:dyDescent="0.25">
      <c r="A4348" t="s">
        <v>19243</v>
      </c>
      <c r="B4348" t="s">
        <v>58</v>
      </c>
      <c r="C4348" t="s">
        <v>33</v>
      </c>
      <c r="D4348" t="s">
        <v>44</v>
      </c>
      <c r="E4348" t="s">
        <v>52</v>
      </c>
      <c r="F4348" t="s">
        <v>2056</v>
      </c>
      <c r="G4348" t="s">
        <v>786</v>
      </c>
      <c r="I4348" t="b">
        <v>1</v>
      </c>
      <c r="J4348">
        <v>8.7200000000000006</v>
      </c>
      <c r="K4348">
        <v>190.42</v>
      </c>
      <c r="L4348" t="s">
        <v>19244</v>
      </c>
      <c r="M4348" s="2">
        <f t="shared" si="201"/>
        <v>46061.42083333333</v>
      </c>
      <c r="N4348" t="s">
        <v>19245</v>
      </c>
      <c r="O4348" s="2">
        <f t="shared" si="202"/>
        <v>46068.10938657407</v>
      </c>
      <c r="P4348" t="s">
        <v>19246</v>
      </c>
      <c r="Q4348" s="2">
        <f t="shared" si="203"/>
        <v>46068.064270833333</v>
      </c>
      <c r="R4348" t="s">
        <v>19247</v>
      </c>
      <c r="S4348" t="s">
        <v>30</v>
      </c>
      <c r="T43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8" s="5">
        <f>IF(tb_ship[[#This Row],[current_status]]&lt;&gt;"DELIVERED", "",
  ABS(tb_ship[[#This Row],[Formated_actual_delivery_timestamp]] - tb_ship[[#This Row],[Formatted_estimated_delivery_timestamp]])
)</f>
        <v>4.5115740736946464E-2</v>
      </c>
      <c r="X4348">
        <v>4</v>
      </c>
      <c r="Y4348">
        <v>2</v>
      </c>
      <c r="Z4348" t="b">
        <v>0</v>
      </c>
    </row>
    <row r="4349" spans="1:26" hidden="1" x14ac:dyDescent="0.25">
      <c r="A4349" t="s">
        <v>19248</v>
      </c>
      <c r="B4349" t="s">
        <v>279</v>
      </c>
      <c r="C4349" t="s">
        <v>51</v>
      </c>
      <c r="D4349" t="s">
        <v>173</v>
      </c>
      <c r="E4349" t="s">
        <v>52</v>
      </c>
      <c r="F4349" t="s">
        <v>174</v>
      </c>
      <c r="G4349" t="s">
        <v>236</v>
      </c>
      <c r="H4349" t="s">
        <v>292</v>
      </c>
      <c r="I4349" t="b">
        <v>0</v>
      </c>
      <c r="J4349">
        <v>31.85</v>
      </c>
      <c r="K4349">
        <v>675.36</v>
      </c>
      <c r="L4349" t="s">
        <v>19249</v>
      </c>
      <c r="M4349" s="2">
        <f t="shared" si="201"/>
        <v>45951.215277777781</v>
      </c>
      <c r="N4349" t="s">
        <v>19250</v>
      </c>
      <c r="O4349" s="2">
        <f t="shared" si="202"/>
        <v>45956.5703125</v>
      </c>
      <c r="P4349" t="s">
        <v>19251</v>
      </c>
      <c r="Q4349" s="2">
        <f t="shared" si="203"/>
        <v>45956.138854166667</v>
      </c>
      <c r="R4349" t="s">
        <v>19252</v>
      </c>
      <c r="S4349" t="s">
        <v>30</v>
      </c>
      <c r="T43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49" s="5">
        <f>IF(tb_ship[[#This Row],[current_status]]&lt;&gt;"DELIVERED", "",
  ABS(tb_ship[[#This Row],[Formated_actual_delivery_timestamp]] - tb_ship[[#This Row],[Formatted_estimated_delivery_timestamp]])
)</f>
        <v>0.43145833333255723</v>
      </c>
      <c r="X4349">
        <v>3</v>
      </c>
      <c r="Y4349">
        <v>3</v>
      </c>
      <c r="Z4349" t="b">
        <v>0</v>
      </c>
    </row>
    <row r="4350" spans="1:26" hidden="1" x14ac:dyDescent="0.25">
      <c r="A4350" t="s">
        <v>19253</v>
      </c>
      <c r="B4350" t="s">
        <v>99</v>
      </c>
      <c r="C4350" t="s">
        <v>33</v>
      </c>
      <c r="D4350" t="s">
        <v>44</v>
      </c>
      <c r="E4350" t="s">
        <v>24</v>
      </c>
      <c r="F4350" t="s">
        <v>180</v>
      </c>
      <c r="G4350" t="s">
        <v>68</v>
      </c>
      <c r="H4350" t="s">
        <v>181</v>
      </c>
      <c r="I4350" t="b">
        <v>1</v>
      </c>
      <c r="J4350">
        <v>131.18</v>
      </c>
      <c r="K4350">
        <v>22159.93</v>
      </c>
      <c r="L4350" t="s">
        <v>19254</v>
      </c>
      <c r="M4350" s="2">
        <f t="shared" si="201"/>
        <v>45938.37222222222</v>
      </c>
      <c r="N4350" t="s">
        <v>19255</v>
      </c>
      <c r="O4350" s="2">
        <f t="shared" si="202"/>
        <v>45944.976851851847</v>
      </c>
      <c r="P4350" t="s">
        <v>19256</v>
      </c>
      <c r="Q4350" s="2">
        <f t="shared" si="203"/>
        <v>45944.985578703701</v>
      </c>
      <c r="R4350" t="s">
        <v>19257</v>
      </c>
      <c r="S4350" t="s">
        <v>30</v>
      </c>
      <c r="T43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50" s="5">
        <f>IF(tb_ship[[#This Row],[current_status]]&lt;&gt;"DELIVERED", "",
  ABS(tb_ship[[#This Row],[Formated_actual_delivery_timestamp]] - tb_ship[[#This Row],[Formatted_estimated_delivery_timestamp]])
)</f>
        <v>8.7268518545897678E-3</v>
      </c>
      <c r="X4350">
        <v>3</v>
      </c>
      <c r="Y4350">
        <v>3</v>
      </c>
      <c r="Z4350" t="b">
        <v>0</v>
      </c>
    </row>
    <row r="4351" spans="1:26" hidden="1" x14ac:dyDescent="0.25">
      <c r="A4351" t="s">
        <v>19258</v>
      </c>
      <c r="B4351" t="s">
        <v>58</v>
      </c>
      <c r="C4351" t="s">
        <v>800</v>
      </c>
      <c r="D4351" t="s">
        <v>44</v>
      </c>
      <c r="E4351" t="s">
        <v>52</v>
      </c>
      <c r="F4351" t="s">
        <v>135</v>
      </c>
      <c r="G4351" t="s">
        <v>92</v>
      </c>
      <c r="H4351" t="s">
        <v>86</v>
      </c>
      <c r="I4351" t="b">
        <v>1</v>
      </c>
      <c r="J4351">
        <v>22.43</v>
      </c>
      <c r="K4351">
        <v>430.2</v>
      </c>
      <c r="L4351" t="s">
        <v>19259</v>
      </c>
      <c r="M4351" s="2">
        <f t="shared" si="201"/>
        <v>45826.197916666664</v>
      </c>
      <c r="N4351" t="s">
        <v>19260</v>
      </c>
      <c r="O4351" s="2">
        <f t="shared" si="202"/>
        <v>45834.469861111109</v>
      </c>
      <c r="P4351" t="s">
        <v>19261</v>
      </c>
      <c r="Q4351" s="2">
        <f t="shared" si="203"/>
        <v>45834.422395833331</v>
      </c>
      <c r="R4351" t="s">
        <v>19262</v>
      </c>
      <c r="S4351" t="s">
        <v>30</v>
      </c>
      <c r="T4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51" s="5">
        <f>IF(tb_ship[[#This Row],[current_status]]&lt;&gt;"DELIVERED", "",
  ABS(tb_ship[[#This Row],[Formated_actual_delivery_timestamp]] - tb_ship[[#This Row],[Formatted_estimated_delivery_timestamp]])
)</f>
        <v>4.7465277777519077E-2</v>
      </c>
      <c r="X4351">
        <v>5</v>
      </c>
      <c r="Y4351">
        <v>4</v>
      </c>
      <c r="Z4351" t="b">
        <v>0</v>
      </c>
    </row>
    <row r="4352" spans="1:26" hidden="1" x14ac:dyDescent="0.25">
      <c r="A4352" t="s">
        <v>19263</v>
      </c>
      <c r="B4352" t="s">
        <v>42</v>
      </c>
      <c r="C4352" t="s">
        <v>51</v>
      </c>
      <c r="D4352" t="s">
        <v>126</v>
      </c>
      <c r="E4352" t="s">
        <v>24</v>
      </c>
      <c r="F4352" t="s">
        <v>681</v>
      </c>
      <c r="G4352" t="s">
        <v>151</v>
      </c>
      <c r="H4352" t="s">
        <v>129</v>
      </c>
      <c r="I4352" t="b">
        <v>0</v>
      </c>
      <c r="J4352">
        <v>6.46</v>
      </c>
      <c r="K4352">
        <v>421.87</v>
      </c>
      <c r="L4352" t="s">
        <v>19264</v>
      </c>
      <c r="M4352" s="2">
        <f t="shared" si="201"/>
        <v>45959.009722222225</v>
      </c>
      <c r="N4352" t="s">
        <v>19265</v>
      </c>
      <c r="O4352" s="2">
        <f t="shared" si="202"/>
        <v>45964.950520833336</v>
      </c>
      <c r="Q4352" s="2" t="str">
        <f t="shared" si="203"/>
        <v/>
      </c>
      <c r="R4352" t="s">
        <v>19266</v>
      </c>
      <c r="S4352" t="s">
        <v>140</v>
      </c>
      <c r="T43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52" s="5" t="str">
        <f>IF(tb_ship[[#This Row],[current_status]]&lt;&gt;"DELIVERED", "",
  ABS(tb_ship[[#This Row],[Formated_actual_delivery_timestamp]] - tb_ship[[#This Row],[Formatted_estimated_delivery_timestamp]])
)</f>
        <v/>
      </c>
      <c r="V4352" t="s">
        <v>157</v>
      </c>
      <c r="W4352" t="s">
        <v>1785</v>
      </c>
      <c r="X4352">
        <v>6</v>
      </c>
      <c r="Y4352">
        <v>2</v>
      </c>
      <c r="Z4352" t="b">
        <v>1</v>
      </c>
    </row>
    <row r="4353" spans="1:26" hidden="1" x14ac:dyDescent="0.25">
      <c r="A4353" t="s">
        <v>19267</v>
      </c>
      <c r="B4353" t="s">
        <v>74</v>
      </c>
      <c r="C4353" t="s">
        <v>33</v>
      </c>
      <c r="D4353" t="s">
        <v>24</v>
      </c>
      <c r="E4353" t="s">
        <v>24</v>
      </c>
      <c r="F4353" t="s">
        <v>93</v>
      </c>
      <c r="G4353" t="s">
        <v>35</v>
      </c>
      <c r="H4353" t="s">
        <v>69</v>
      </c>
      <c r="I4353" t="b">
        <v>0</v>
      </c>
      <c r="J4353">
        <v>12.46</v>
      </c>
      <c r="K4353">
        <v>151.25</v>
      </c>
      <c r="L4353" t="s">
        <v>19268</v>
      </c>
      <c r="M4353" s="2">
        <f t="shared" si="201"/>
        <v>46058.48541666667</v>
      </c>
      <c r="N4353" t="s">
        <v>19269</v>
      </c>
      <c r="O4353" s="2">
        <f t="shared" si="202"/>
        <v>46061.656273148154</v>
      </c>
      <c r="P4353" t="s">
        <v>19270</v>
      </c>
      <c r="Q4353" s="2">
        <f t="shared" si="203"/>
        <v>46062.236979166672</v>
      </c>
      <c r="R4353" t="s">
        <v>19270</v>
      </c>
      <c r="S4353" t="s">
        <v>30</v>
      </c>
      <c r="T43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53" s="5">
        <f>IF(tb_ship[[#This Row],[current_status]]&lt;&gt;"DELIVERED", "",
  ABS(tb_ship[[#This Row],[Formated_actual_delivery_timestamp]] - tb_ship[[#This Row],[Formatted_estimated_delivery_timestamp]])
)</f>
        <v>0.580706018517958</v>
      </c>
      <c r="X4353">
        <v>3</v>
      </c>
      <c r="Y4353">
        <v>1</v>
      </c>
      <c r="Z4353" t="b">
        <v>0</v>
      </c>
    </row>
    <row r="4354" spans="1:26" hidden="1" x14ac:dyDescent="0.25">
      <c r="A4354" t="s">
        <v>19271</v>
      </c>
      <c r="B4354" t="s">
        <v>58</v>
      </c>
      <c r="C4354" t="s">
        <v>43</v>
      </c>
      <c r="D4354" t="s">
        <v>34</v>
      </c>
      <c r="E4354" t="s">
        <v>24</v>
      </c>
      <c r="F4354" t="s">
        <v>75</v>
      </c>
      <c r="G4354" t="s">
        <v>68</v>
      </c>
      <c r="H4354" t="s">
        <v>319</v>
      </c>
      <c r="I4354" t="b">
        <v>1</v>
      </c>
      <c r="J4354">
        <v>51.88</v>
      </c>
      <c r="K4354">
        <v>3092.41</v>
      </c>
      <c r="L4354" t="s">
        <v>19272</v>
      </c>
      <c r="M4354" s="2">
        <f t="shared" ref="M4354:M4417" si="204">_xlfn.LET(
    _xlpm.iso, L4354,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45886.530555555553</v>
      </c>
      <c r="N4354" t="s">
        <v>19273</v>
      </c>
      <c r="O4354" s="2">
        <f t="shared" si="202"/>
        <v>45899.929027777776</v>
      </c>
      <c r="P4354" t="s">
        <v>19274</v>
      </c>
      <c r="Q4354" s="2">
        <f t="shared" si="203"/>
        <v>45899.891967592594</v>
      </c>
      <c r="R4354" t="s">
        <v>19274</v>
      </c>
      <c r="S4354" t="s">
        <v>30</v>
      </c>
      <c r="T43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54" s="5">
        <f>IF(tb_ship[[#This Row],[current_status]]&lt;&gt;"DELIVERED", "",
  ABS(tb_ship[[#This Row],[Formated_actual_delivery_timestamp]] - tb_ship[[#This Row],[Formatted_estimated_delivery_timestamp]])
)</f>
        <v>3.7060185182781424E-2</v>
      </c>
      <c r="X4354">
        <v>2</v>
      </c>
      <c r="Y4354">
        <v>3</v>
      </c>
      <c r="Z4354" t="b">
        <v>0</v>
      </c>
    </row>
    <row r="4355" spans="1:26" x14ac:dyDescent="0.25">
      <c r="A4355" t="s">
        <v>19275</v>
      </c>
      <c r="B4355" t="s">
        <v>99</v>
      </c>
      <c r="C4355" t="s">
        <v>43</v>
      </c>
      <c r="D4355" t="s">
        <v>44</v>
      </c>
      <c r="E4355" t="s">
        <v>24</v>
      </c>
      <c r="F4355" t="s">
        <v>180</v>
      </c>
      <c r="G4355" t="s">
        <v>151</v>
      </c>
      <c r="H4355" t="s">
        <v>181</v>
      </c>
      <c r="I4355" t="b">
        <v>1</v>
      </c>
      <c r="J4355">
        <v>42.68</v>
      </c>
      <c r="K4355">
        <v>946.26</v>
      </c>
      <c r="L4355" t="s">
        <v>19276</v>
      </c>
      <c r="M4355" s="2">
        <f t="shared" si="204"/>
        <v>45937.037499999999</v>
      </c>
      <c r="N4355" t="s">
        <v>19277</v>
      </c>
      <c r="O4355" s="2">
        <f t="shared" ref="O4355:O4418" si="205">_xlfn.LET(
    _xlpm.iso, N4355,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45942.222037037034</v>
      </c>
      <c r="Q4355" s="2" t="str">
        <f t="shared" ref="Q4355:Q4418" si="206">IF(P4355="", "", _xlfn.LET(
    _xlpm.iso, P4355,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4355" t="s">
        <v>19278</v>
      </c>
      <c r="S4355" t="s">
        <v>156</v>
      </c>
      <c r="T43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55" s="5" t="str">
        <f>IF(tb_ship[[#This Row],[current_status]]&lt;&gt;"DELIVERED", "",
  ABS(tb_ship[[#This Row],[Formated_actual_delivery_timestamp]] - tb_ship[[#This Row],[Formatted_estimated_delivery_timestamp]])
)</f>
        <v/>
      </c>
      <c r="V4355" t="s">
        <v>166</v>
      </c>
      <c r="X4355">
        <v>4</v>
      </c>
      <c r="Y4355">
        <v>4</v>
      </c>
      <c r="Z4355" t="b">
        <v>1</v>
      </c>
    </row>
    <row r="4356" spans="1:26" hidden="1" x14ac:dyDescent="0.25">
      <c r="A4356" t="s">
        <v>19279</v>
      </c>
      <c r="B4356" t="s">
        <v>186</v>
      </c>
      <c r="C4356" t="s">
        <v>23</v>
      </c>
      <c r="D4356" t="s">
        <v>915</v>
      </c>
      <c r="E4356" t="s">
        <v>24</v>
      </c>
      <c r="F4356" t="s">
        <v>1595</v>
      </c>
      <c r="G4356" t="s">
        <v>407</v>
      </c>
      <c r="H4356" t="s">
        <v>3793</v>
      </c>
      <c r="I4356" t="b">
        <v>1</v>
      </c>
      <c r="J4356">
        <v>21.54</v>
      </c>
      <c r="K4356">
        <v>370.1</v>
      </c>
      <c r="L4356" t="s">
        <v>19280</v>
      </c>
      <c r="M4356" s="2">
        <f t="shared" si="204"/>
        <v>46011.638194444444</v>
      </c>
      <c r="N4356" t="s">
        <v>19281</v>
      </c>
      <c r="O4356" s="2">
        <f t="shared" si="205"/>
        <v>46016.186157407406</v>
      </c>
      <c r="P4356" t="s">
        <v>19282</v>
      </c>
      <c r="Q4356" s="2">
        <f t="shared" si="206"/>
        <v>46015.685763888891</v>
      </c>
      <c r="R4356" t="s">
        <v>19283</v>
      </c>
      <c r="S4356" t="s">
        <v>30</v>
      </c>
      <c r="T43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56" s="5">
        <f>IF(tb_ship[[#This Row],[current_status]]&lt;&gt;"DELIVERED", "",
  ABS(tb_ship[[#This Row],[Formated_actual_delivery_timestamp]] - tb_ship[[#This Row],[Formatted_estimated_delivery_timestamp]])
)</f>
        <v>0.50039351851592073</v>
      </c>
      <c r="X4356">
        <v>3</v>
      </c>
      <c r="Y4356">
        <v>3</v>
      </c>
      <c r="Z4356" t="b">
        <v>0</v>
      </c>
    </row>
    <row r="4357" spans="1:26" hidden="1" x14ac:dyDescent="0.25">
      <c r="A4357" t="s">
        <v>19284</v>
      </c>
      <c r="B4357" t="s">
        <v>279</v>
      </c>
      <c r="C4357" t="s">
        <v>33</v>
      </c>
      <c r="D4357" t="s">
        <v>34</v>
      </c>
      <c r="E4357" t="s">
        <v>52</v>
      </c>
      <c r="F4357" t="s">
        <v>75</v>
      </c>
      <c r="G4357" t="s">
        <v>92</v>
      </c>
      <c r="H4357" t="s">
        <v>77</v>
      </c>
      <c r="I4357" t="b">
        <v>0</v>
      </c>
      <c r="J4357">
        <v>9.41</v>
      </c>
      <c r="K4357">
        <v>675.88</v>
      </c>
      <c r="L4357" t="s">
        <v>19285</v>
      </c>
      <c r="M4357" s="2">
        <f t="shared" si="204"/>
        <v>45874.552083333336</v>
      </c>
      <c r="N4357" t="s">
        <v>19286</v>
      </c>
      <c r="O4357" s="2">
        <f t="shared" si="205"/>
        <v>45877.569884259261</v>
      </c>
      <c r="P4357" t="s">
        <v>19287</v>
      </c>
      <c r="Q4357" s="2">
        <f t="shared" si="206"/>
        <v>45877.712638888886</v>
      </c>
      <c r="R4357" t="s">
        <v>19288</v>
      </c>
      <c r="S4357" t="s">
        <v>30</v>
      </c>
      <c r="T43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57" s="5">
        <f>IF(tb_ship[[#This Row],[current_status]]&lt;&gt;"DELIVERED", "",
  ABS(tb_ship[[#This Row],[Formated_actual_delivery_timestamp]] - tb_ship[[#This Row],[Formatted_estimated_delivery_timestamp]])
)</f>
        <v>0.14275462962541496</v>
      </c>
      <c r="X4357">
        <v>3</v>
      </c>
      <c r="Y4357">
        <v>4</v>
      </c>
      <c r="Z4357" t="b">
        <v>0</v>
      </c>
    </row>
    <row r="4358" spans="1:26" hidden="1" x14ac:dyDescent="0.25">
      <c r="A4358" t="s">
        <v>19289</v>
      </c>
      <c r="B4358" t="s">
        <v>827</v>
      </c>
      <c r="C4358" t="s">
        <v>51</v>
      </c>
      <c r="D4358" t="s">
        <v>34</v>
      </c>
      <c r="E4358" t="s">
        <v>52</v>
      </c>
      <c r="F4358" t="s">
        <v>36</v>
      </c>
      <c r="G4358" t="s">
        <v>329</v>
      </c>
      <c r="H4358" t="s">
        <v>77</v>
      </c>
      <c r="I4358" t="b">
        <v>0</v>
      </c>
      <c r="J4358">
        <v>23.55</v>
      </c>
      <c r="K4358">
        <v>1158.82</v>
      </c>
      <c r="L4358" t="s">
        <v>19290</v>
      </c>
      <c r="M4358" s="2">
        <f t="shared" si="204"/>
        <v>45818.480555555558</v>
      </c>
      <c r="N4358" t="s">
        <v>19291</v>
      </c>
      <c r="O4358" s="2">
        <f t="shared" si="205"/>
        <v>45822.079583333332</v>
      </c>
      <c r="P4358" t="s">
        <v>19292</v>
      </c>
      <c r="Q4358" s="2">
        <f t="shared" si="206"/>
        <v>45821.966643518521</v>
      </c>
      <c r="R4358" t="s">
        <v>19293</v>
      </c>
      <c r="S4358" t="s">
        <v>30</v>
      </c>
      <c r="T43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58" s="5">
        <f>IF(tb_ship[[#This Row],[current_status]]&lt;&gt;"DELIVERED", "",
  ABS(tb_ship[[#This Row],[Formated_actual_delivery_timestamp]] - tb_ship[[#This Row],[Formatted_estimated_delivery_timestamp]])
)</f>
        <v>0.11293981481139781</v>
      </c>
      <c r="X4358">
        <v>2</v>
      </c>
      <c r="Y4358">
        <v>3</v>
      </c>
      <c r="Z4358" t="b">
        <v>0</v>
      </c>
    </row>
    <row r="4359" spans="1:26" hidden="1" x14ac:dyDescent="0.25">
      <c r="A4359" t="s">
        <v>19294</v>
      </c>
      <c r="B4359" t="s">
        <v>83</v>
      </c>
      <c r="C4359" t="s">
        <v>23</v>
      </c>
      <c r="D4359" t="s">
        <v>187</v>
      </c>
      <c r="E4359" t="s">
        <v>24</v>
      </c>
      <c r="F4359" t="s">
        <v>188</v>
      </c>
      <c r="G4359" t="s">
        <v>1704</v>
      </c>
      <c r="H4359" t="s">
        <v>927</v>
      </c>
      <c r="I4359" t="b">
        <v>1</v>
      </c>
      <c r="J4359">
        <v>4</v>
      </c>
      <c r="K4359">
        <v>283.99</v>
      </c>
      <c r="L4359" t="s">
        <v>19295</v>
      </c>
      <c r="M4359" s="2">
        <f t="shared" si="204"/>
        <v>45863.604166666664</v>
      </c>
      <c r="N4359" t="s">
        <v>19296</v>
      </c>
      <c r="O4359" s="2">
        <f t="shared" si="205"/>
        <v>45867.262164351851</v>
      </c>
      <c r="P4359" t="s">
        <v>19297</v>
      </c>
      <c r="Q4359" s="2">
        <f t="shared" si="206"/>
        <v>45861.509282407409</v>
      </c>
      <c r="R4359" t="s">
        <v>19298</v>
      </c>
      <c r="S4359" t="s">
        <v>30</v>
      </c>
      <c r="T43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59" s="5">
        <f>IF(tb_ship[[#This Row],[current_status]]&lt;&gt;"DELIVERED", "",
  ABS(tb_ship[[#This Row],[Formated_actual_delivery_timestamp]] - tb_ship[[#This Row],[Formatted_estimated_delivery_timestamp]])
)</f>
        <v>5.7528819444414694</v>
      </c>
      <c r="X4359">
        <v>4</v>
      </c>
      <c r="Y4359">
        <v>2</v>
      </c>
      <c r="Z4359" t="b">
        <v>0</v>
      </c>
    </row>
    <row r="4360" spans="1:26" hidden="1" x14ac:dyDescent="0.25">
      <c r="A4360" t="s">
        <v>19299</v>
      </c>
      <c r="B4360" t="s">
        <v>186</v>
      </c>
      <c r="C4360" t="s">
        <v>43</v>
      </c>
      <c r="D4360" t="s">
        <v>24</v>
      </c>
      <c r="E4360" t="s">
        <v>52</v>
      </c>
      <c r="F4360" t="s">
        <v>196</v>
      </c>
      <c r="G4360" t="s">
        <v>612</v>
      </c>
      <c r="I4360" t="b">
        <v>0</v>
      </c>
      <c r="J4360">
        <v>1.94</v>
      </c>
      <c r="K4360">
        <v>39.43</v>
      </c>
      <c r="L4360" t="s">
        <v>19300</v>
      </c>
      <c r="M4360" s="2">
        <f t="shared" si="204"/>
        <v>45930.673611111117</v>
      </c>
      <c r="N4360" t="s">
        <v>19301</v>
      </c>
      <c r="O4360" s="2">
        <f t="shared" si="205"/>
        <v>45942.715937500005</v>
      </c>
      <c r="P4360" t="s">
        <v>19302</v>
      </c>
      <c r="Q4360" s="2">
        <f t="shared" si="206"/>
        <v>45942.212534722225</v>
      </c>
      <c r="R4360" t="s">
        <v>19303</v>
      </c>
      <c r="S4360" t="s">
        <v>30</v>
      </c>
      <c r="T43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0" s="5">
        <f>IF(tb_ship[[#This Row],[current_status]]&lt;&gt;"DELIVERED", "",
  ABS(tb_ship[[#This Row],[Formated_actual_delivery_timestamp]] - tb_ship[[#This Row],[Formatted_estimated_delivery_timestamp]])
)</f>
        <v>0.50340277778013842</v>
      </c>
      <c r="X4360">
        <v>2</v>
      </c>
      <c r="Y4360">
        <v>2</v>
      </c>
      <c r="Z4360" t="b">
        <v>0</v>
      </c>
    </row>
    <row r="4361" spans="1:26" hidden="1" x14ac:dyDescent="0.25">
      <c r="A4361" t="s">
        <v>19304</v>
      </c>
      <c r="B4361" t="s">
        <v>168</v>
      </c>
      <c r="C4361" t="s">
        <v>33</v>
      </c>
      <c r="D4361" t="s">
        <v>24</v>
      </c>
      <c r="E4361" t="s">
        <v>24</v>
      </c>
      <c r="F4361" t="s">
        <v>1839</v>
      </c>
      <c r="G4361" t="s">
        <v>93</v>
      </c>
      <c r="H4361" t="s">
        <v>152</v>
      </c>
      <c r="I4361" t="b">
        <v>0</v>
      </c>
      <c r="J4361">
        <v>15.54</v>
      </c>
      <c r="K4361">
        <v>407.69</v>
      </c>
      <c r="L4361" t="s">
        <v>19305</v>
      </c>
      <c r="M4361" s="2">
        <f t="shared" si="204"/>
        <v>45878.914583333339</v>
      </c>
      <c r="N4361" t="s">
        <v>19306</v>
      </c>
      <c r="O4361" s="2">
        <f t="shared" si="205"/>
        <v>45882.232731481483</v>
      </c>
      <c r="P4361" t="s">
        <v>19307</v>
      </c>
      <c r="Q4361" s="2">
        <f t="shared" si="206"/>
        <v>45882.635416666672</v>
      </c>
      <c r="R4361" t="s">
        <v>19307</v>
      </c>
      <c r="S4361" t="s">
        <v>30</v>
      </c>
      <c r="T43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61" s="5">
        <f>IF(tb_ship[[#This Row],[current_status]]&lt;&gt;"DELIVERED", "",
  ABS(tb_ship[[#This Row],[Formated_actual_delivery_timestamp]] - tb_ship[[#This Row],[Formatted_estimated_delivery_timestamp]])
)</f>
        <v>0.40268518518860219</v>
      </c>
      <c r="X4361">
        <v>3</v>
      </c>
      <c r="Y4361">
        <v>1</v>
      </c>
      <c r="Z4361" t="b">
        <v>0</v>
      </c>
    </row>
    <row r="4362" spans="1:26" hidden="1" x14ac:dyDescent="0.25">
      <c r="A4362" t="s">
        <v>19308</v>
      </c>
      <c r="B4362" t="s">
        <v>91</v>
      </c>
      <c r="C4362" t="s">
        <v>23</v>
      </c>
      <c r="D4362" t="s">
        <v>52</v>
      </c>
      <c r="E4362" t="s">
        <v>59</v>
      </c>
      <c r="F4362" t="s">
        <v>161</v>
      </c>
      <c r="G4362" t="s">
        <v>1076</v>
      </c>
      <c r="I4362" t="b">
        <v>0</v>
      </c>
      <c r="J4362">
        <v>65.17</v>
      </c>
      <c r="K4362">
        <v>2386.5700000000002</v>
      </c>
      <c r="L4362" t="s">
        <v>19309</v>
      </c>
      <c r="M4362" s="2">
        <f t="shared" si="204"/>
        <v>45834.527777777781</v>
      </c>
      <c r="N4362" t="s">
        <v>19310</v>
      </c>
      <c r="O4362" s="2">
        <f t="shared" si="205"/>
        <v>45839.006793981483</v>
      </c>
      <c r="P4362" t="s">
        <v>19311</v>
      </c>
      <c r="Q4362" s="2">
        <f t="shared" si="206"/>
        <v>45838.837696759263</v>
      </c>
      <c r="R4362" t="s">
        <v>19311</v>
      </c>
      <c r="S4362" t="s">
        <v>30</v>
      </c>
      <c r="T43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2" s="5">
        <f>IF(tb_ship[[#This Row],[current_status]]&lt;&gt;"DELIVERED", "",
  ABS(tb_ship[[#This Row],[Formated_actual_delivery_timestamp]] - tb_ship[[#This Row],[Formatted_estimated_delivery_timestamp]])
)</f>
        <v>0.16909722222044365</v>
      </c>
      <c r="X4362">
        <v>2</v>
      </c>
      <c r="Y4362">
        <v>3</v>
      </c>
      <c r="Z4362" t="b">
        <v>0</v>
      </c>
    </row>
    <row r="4363" spans="1:26" hidden="1" x14ac:dyDescent="0.25">
      <c r="A4363" t="s">
        <v>19312</v>
      </c>
      <c r="B4363" t="s">
        <v>99</v>
      </c>
      <c r="C4363" t="s">
        <v>33</v>
      </c>
      <c r="D4363" t="s">
        <v>915</v>
      </c>
      <c r="E4363" t="s">
        <v>24</v>
      </c>
      <c r="F4363" t="s">
        <v>1180</v>
      </c>
      <c r="G4363" t="s">
        <v>151</v>
      </c>
      <c r="I4363" t="b">
        <v>1</v>
      </c>
      <c r="J4363">
        <v>11.7</v>
      </c>
      <c r="K4363">
        <v>212.81</v>
      </c>
      <c r="L4363" t="s">
        <v>19313</v>
      </c>
      <c r="M4363" s="2">
        <f t="shared" si="204"/>
        <v>45846.815972222226</v>
      </c>
      <c r="N4363" t="s">
        <v>19314</v>
      </c>
      <c r="O4363" s="2">
        <f t="shared" si="205"/>
        <v>45854.325173611112</v>
      </c>
      <c r="P4363" t="s">
        <v>19315</v>
      </c>
      <c r="Q4363" s="2">
        <f t="shared" si="206"/>
        <v>45854.003553240742</v>
      </c>
      <c r="R4363" t="s">
        <v>19315</v>
      </c>
      <c r="S4363" t="s">
        <v>30</v>
      </c>
      <c r="T4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3" s="5">
        <f>IF(tb_ship[[#This Row],[current_status]]&lt;&gt;"DELIVERED", "",
  ABS(tb_ship[[#This Row],[Formated_actual_delivery_timestamp]] - tb_ship[[#This Row],[Formatted_estimated_delivery_timestamp]])
)</f>
        <v>0.3216203703705105</v>
      </c>
      <c r="X4363">
        <v>2</v>
      </c>
      <c r="Y4363">
        <v>2</v>
      </c>
      <c r="Z4363" t="b">
        <v>0</v>
      </c>
    </row>
    <row r="4364" spans="1:26" hidden="1" x14ac:dyDescent="0.25">
      <c r="A4364" t="s">
        <v>19316</v>
      </c>
      <c r="B4364" t="s">
        <v>99</v>
      </c>
      <c r="C4364" t="s">
        <v>51</v>
      </c>
      <c r="D4364" t="s">
        <v>24</v>
      </c>
      <c r="E4364" t="s">
        <v>52</v>
      </c>
      <c r="F4364" t="s">
        <v>25</v>
      </c>
      <c r="G4364" t="s">
        <v>4274</v>
      </c>
      <c r="H4364" t="s">
        <v>1733</v>
      </c>
      <c r="I4364" t="b">
        <v>1</v>
      </c>
      <c r="J4364">
        <v>13.34</v>
      </c>
      <c r="K4364">
        <v>271.41000000000003</v>
      </c>
      <c r="L4364" t="s">
        <v>19317</v>
      </c>
      <c r="M4364" s="2">
        <f t="shared" si="204"/>
        <v>46073.369444444441</v>
      </c>
      <c r="N4364" t="s">
        <v>19318</v>
      </c>
      <c r="O4364" s="2">
        <f t="shared" si="205"/>
        <v>46079.972430555557</v>
      </c>
      <c r="P4364" t="s">
        <v>19319</v>
      </c>
      <c r="Q4364" s="2">
        <f t="shared" si="206"/>
        <v>46079.902777777781</v>
      </c>
      <c r="R4364" t="s">
        <v>19319</v>
      </c>
      <c r="S4364" t="s">
        <v>30</v>
      </c>
      <c r="T43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4" s="5">
        <f>IF(tb_ship[[#This Row],[current_status]]&lt;&gt;"DELIVERED", "",
  ABS(tb_ship[[#This Row],[Formated_actual_delivery_timestamp]] - tb_ship[[#This Row],[Formatted_estimated_delivery_timestamp]])
)</f>
        <v>6.9652777776354924E-2</v>
      </c>
      <c r="X4364">
        <v>1</v>
      </c>
      <c r="Y4364">
        <v>3</v>
      </c>
      <c r="Z4364" t="b">
        <v>0</v>
      </c>
    </row>
    <row r="4365" spans="1:26" hidden="1" x14ac:dyDescent="0.25">
      <c r="A4365" t="s">
        <v>19320</v>
      </c>
      <c r="B4365" t="s">
        <v>279</v>
      </c>
      <c r="C4365" t="s">
        <v>51</v>
      </c>
      <c r="D4365" t="s">
        <v>59</v>
      </c>
      <c r="E4365" t="s">
        <v>52</v>
      </c>
      <c r="F4365" t="s">
        <v>313</v>
      </c>
      <c r="G4365" t="s">
        <v>85</v>
      </c>
      <c r="H4365" t="s">
        <v>162</v>
      </c>
      <c r="I4365" t="b">
        <v>0</v>
      </c>
      <c r="J4365">
        <v>16.82</v>
      </c>
      <c r="K4365">
        <v>963.6</v>
      </c>
      <c r="L4365" t="s">
        <v>19321</v>
      </c>
      <c r="M4365" s="2">
        <f t="shared" si="204"/>
        <v>45931.343055555561</v>
      </c>
      <c r="N4365" t="s">
        <v>19322</v>
      </c>
      <c r="O4365" s="2">
        <f t="shared" si="205"/>
        <v>45936.856053240743</v>
      </c>
      <c r="P4365" t="s">
        <v>19323</v>
      </c>
      <c r="Q4365" s="2">
        <f t="shared" si="206"/>
        <v>45936.930208333339</v>
      </c>
      <c r="R4365" t="s">
        <v>19323</v>
      </c>
      <c r="S4365" t="s">
        <v>30</v>
      </c>
      <c r="T43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65" s="5">
        <f>IF(tb_ship[[#This Row],[current_status]]&lt;&gt;"DELIVERED", "",
  ABS(tb_ship[[#This Row],[Formated_actual_delivery_timestamp]] - tb_ship[[#This Row],[Formatted_estimated_delivery_timestamp]])
)</f>
        <v>7.4155092595901806E-2</v>
      </c>
      <c r="X4365">
        <v>1</v>
      </c>
      <c r="Y4365">
        <v>5</v>
      </c>
      <c r="Z4365" t="b">
        <v>0</v>
      </c>
    </row>
    <row r="4366" spans="1:26" hidden="1" x14ac:dyDescent="0.25">
      <c r="A4366" t="s">
        <v>19324</v>
      </c>
      <c r="B4366" t="s">
        <v>58</v>
      </c>
      <c r="C4366" t="s">
        <v>33</v>
      </c>
      <c r="D4366" t="s">
        <v>44</v>
      </c>
      <c r="E4366" t="s">
        <v>24</v>
      </c>
      <c r="F4366" t="s">
        <v>45</v>
      </c>
      <c r="G4366" t="s">
        <v>1704</v>
      </c>
      <c r="H4366" t="s">
        <v>776</v>
      </c>
      <c r="I4366" t="b">
        <v>1</v>
      </c>
      <c r="J4366">
        <v>62.82</v>
      </c>
      <c r="K4366">
        <v>4152.33</v>
      </c>
      <c r="L4366" t="s">
        <v>19325</v>
      </c>
      <c r="M4366" s="2">
        <f t="shared" si="204"/>
        <v>46008.300694444442</v>
      </c>
      <c r="N4366" t="s">
        <v>19326</v>
      </c>
      <c r="O4366" s="2">
        <f t="shared" si="205"/>
        <v>46014.721180555556</v>
      </c>
      <c r="P4366" t="s">
        <v>19327</v>
      </c>
      <c r="Q4366" s="2">
        <f t="shared" si="206"/>
        <v>46014.272534722222</v>
      </c>
      <c r="R4366" t="s">
        <v>19327</v>
      </c>
      <c r="S4366" t="s">
        <v>30</v>
      </c>
      <c r="T43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6" s="5">
        <f>IF(tb_ship[[#This Row],[current_status]]&lt;&gt;"DELIVERED", "",
  ABS(tb_ship[[#This Row],[Formated_actual_delivery_timestamp]] - tb_ship[[#This Row],[Formatted_estimated_delivery_timestamp]])
)</f>
        <v>0.44864583333401242</v>
      </c>
      <c r="X4366">
        <v>4</v>
      </c>
      <c r="Y4366">
        <v>3</v>
      </c>
      <c r="Z4366" t="b">
        <v>0</v>
      </c>
    </row>
    <row r="4367" spans="1:26" hidden="1" x14ac:dyDescent="0.25">
      <c r="A4367" t="s">
        <v>19328</v>
      </c>
      <c r="B4367" t="s">
        <v>83</v>
      </c>
      <c r="C4367" t="s">
        <v>51</v>
      </c>
      <c r="D4367" t="s">
        <v>34</v>
      </c>
      <c r="E4367" t="s">
        <v>24</v>
      </c>
      <c r="F4367" t="s">
        <v>209</v>
      </c>
      <c r="G4367" t="s">
        <v>128</v>
      </c>
      <c r="H4367" t="s">
        <v>319</v>
      </c>
      <c r="I4367" t="b">
        <v>1</v>
      </c>
      <c r="J4367">
        <v>99.13</v>
      </c>
      <c r="K4367">
        <v>8390.84</v>
      </c>
      <c r="L4367" t="s">
        <v>19329</v>
      </c>
      <c r="M4367" s="2">
        <f t="shared" si="204"/>
        <v>45810.480555555558</v>
      </c>
      <c r="N4367" t="s">
        <v>19330</v>
      </c>
      <c r="O4367" s="2">
        <f t="shared" si="205"/>
        <v>45814.643055555556</v>
      </c>
      <c r="P4367" t="s">
        <v>19331</v>
      </c>
      <c r="Q4367" s="2">
        <f t="shared" si="206"/>
        <v>45815.322696759256</v>
      </c>
      <c r="R4367" t="s">
        <v>19331</v>
      </c>
      <c r="S4367" t="s">
        <v>30</v>
      </c>
      <c r="T43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67" s="5">
        <f>IF(tb_ship[[#This Row],[current_status]]&lt;&gt;"DELIVERED", "",
  ABS(tb_ship[[#This Row],[Formated_actual_delivery_timestamp]] - tb_ship[[#This Row],[Formatted_estimated_delivery_timestamp]])
)</f>
        <v>0.67964120370015735</v>
      </c>
      <c r="X4367">
        <v>1</v>
      </c>
      <c r="Y4367">
        <v>4</v>
      </c>
      <c r="Z4367" t="b">
        <v>0</v>
      </c>
    </row>
    <row r="4368" spans="1:26" hidden="1" x14ac:dyDescent="0.25">
      <c r="A4368" t="s">
        <v>19332</v>
      </c>
      <c r="B4368" t="s">
        <v>58</v>
      </c>
      <c r="C4368" t="s">
        <v>43</v>
      </c>
      <c r="D4368" t="s">
        <v>24</v>
      </c>
      <c r="E4368" t="s">
        <v>44</v>
      </c>
      <c r="F4368" t="s">
        <v>196</v>
      </c>
      <c r="G4368" t="s">
        <v>45</v>
      </c>
      <c r="H4368" t="s">
        <v>546</v>
      </c>
      <c r="I4368" t="b">
        <v>1</v>
      </c>
      <c r="J4368">
        <v>14.6</v>
      </c>
      <c r="K4368">
        <v>2107.58</v>
      </c>
      <c r="L4368" t="s">
        <v>19333</v>
      </c>
      <c r="M4368" s="2">
        <f t="shared" si="204"/>
        <v>46063.820833333339</v>
      </c>
      <c r="N4368" t="s">
        <v>19334</v>
      </c>
      <c r="O4368" s="2">
        <f t="shared" si="205"/>
        <v>46072.095625000002</v>
      </c>
      <c r="P4368" t="s">
        <v>19335</v>
      </c>
      <c r="Q4368" s="2">
        <f t="shared" si="206"/>
        <v>46072.083043981482</v>
      </c>
      <c r="R4368" t="s">
        <v>19335</v>
      </c>
      <c r="S4368" t="s">
        <v>30</v>
      </c>
      <c r="T43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8" s="5">
        <f>IF(tb_ship[[#This Row],[current_status]]&lt;&gt;"DELIVERED", "",
  ABS(tb_ship[[#This Row],[Formated_actual_delivery_timestamp]] - tb_ship[[#This Row],[Formatted_estimated_delivery_timestamp]])
)</f>
        <v>1.2581018519995268E-2</v>
      </c>
      <c r="X4368">
        <v>3</v>
      </c>
      <c r="Y4368">
        <v>2</v>
      </c>
      <c r="Z4368" t="b">
        <v>0</v>
      </c>
    </row>
    <row r="4369" spans="1:26" hidden="1" x14ac:dyDescent="0.25">
      <c r="A4369" t="s">
        <v>19336</v>
      </c>
      <c r="B4369" t="s">
        <v>99</v>
      </c>
      <c r="C4369" t="s">
        <v>33</v>
      </c>
      <c r="D4369" t="s">
        <v>34</v>
      </c>
      <c r="E4369" t="s">
        <v>24</v>
      </c>
      <c r="F4369" t="s">
        <v>961</v>
      </c>
      <c r="G4369" t="s">
        <v>68</v>
      </c>
      <c r="H4369" t="s">
        <v>319</v>
      </c>
      <c r="I4369" t="b">
        <v>1</v>
      </c>
      <c r="J4369">
        <v>11.71</v>
      </c>
      <c r="K4369">
        <v>564.49</v>
      </c>
      <c r="L4369" t="s">
        <v>19337</v>
      </c>
      <c r="M4369" s="2">
        <f t="shared" si="204"/>
        <v>45940.584722222222</v>
      </c>
      <c r="N4369" t="s">
        <v>19338</v>
      </c>
      <c r="O4369" s="2">
        <f t="shared" si="205"/>
        <v>45946.55228009259</v>
      </c>
      <c r="P4369" t="s">
        <v>19339</v>
      </c>
      <c r="Q4369" s="2">
        <f t="shared" si="206"/>
        <v>45946.424363425926</v>
      </c>
      <c r="R4369" t="s">
        <v>19339</v>
      </c>
      <c r="S4369" t="s">
        <v>30</v>
      </c>
      <c r="T43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69" s="5">
        <f>IF(tb_ship[[#This Row],[current_status]]&lt;&gt;"DELIVERED", "",
  ABS(tb_ship[[#This Row],[Formated_actual_delivery_timestamp]] - tb_ship[[#This Row],[Formatted_estimated_delivery_timestamp]])
)</f>
        <v>0.12791666666453239</v>
      </c>
      <c r="X4369">
        <v>2</v>
      </c>
      <c r="Y4369">
        <v>3</v>
      </c>
      <c r="Z4369" t="b">
        <v>0</v>
      </c>
    </row>
    <row r="4370" spans="1:26" hidden="1" x14ac:dyDescent="0.25">
      <c r="A4370" t="s">
        <v>19340</v>
      </c>
      <c r="B4370" t="s">
        <v>660</v>
      </c>
      <c r="C4370" t="s">
        <v>23</v>
      </c>
      <c r="D4370" t="s">
        <v>44</v>
      </c>
      <c r="E4370" t="s">
        <v>52</v>
      </c>
      <c r="F4370" t="s">
        <v>84</v>
      </c>
      <c r="G4370" t="s">
        <v>76</v>
      </c>
      <c r="H4370" t="s">
        <v>204</v>
      </c>
      <c r="I4370" t="b">
        <v>1</v>
      </c>
      <c r="J4370">
        <v>9.5399999999999991</v>
      </c>
      <c r="K4370">
        <v>120.18</v>
      </c>
      <c r="L4370" t="s">
        <v>19341</v>
      </c>
      <c r="M4370" s="2">
        <f t="shared" si="204"/>
        <v>45980.13958333333</v>
      </c>
      <c r="N4370" t="s">
        <v>19342</v>
      </c>
      <c r="O4370" s="2">
        <f t="shared" si="205"/>
        <v>45985.753287037034</v>
      </c>
      <c r="P4370" t="s">
        <v>19343</v>
      </c>
      <c r="Q4370" s="2">
        <f t="shared" si="206"/>
        <v>45985.775636574072</v>
      </c>
      <c r="R4370" t="s">
        <v>19343</v>
      </c>
      <c r="S4370" t="s">
        <v>30</v>
      </c>
      <c r="T43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70" s="5">
        <f>IF(tb_ship[[#This Row],[current_status]]&lt;&gt;"DELIVERED", "",
  ABS(tb_ship[[#This Row],[Formated_actual_delivery_timestamp]] - tb_ship[[#This Row],[Formatted_estimated_delivery_timestamp]])
)</f>
        <v>2.2349537037371192E-2</v>
      </c>
      <c r="X4370">
        <v>3</v>
      </c>
      <c r="Y4370">
        <v>3</v>
      </c>
      <c r="Z4370" t="b">
        <v>0</v>
      </c>
    </row>
    <row r="4371" spans="1:26" hidden="1" x14ac:dyDescent="0.25">
      <c r="A4371" t="s">
        <v>19344</v>
      </c>
      <c r="B4371" t="s">
        <v>32</v>
      </c>
      <c r="C4371" t="s">
        <v>33</v>
      </c>
      <c r="D4371" t="s">
        <v>228</v>
      </c>
      <c r="E4371" t="s">
        <v>34</v>
      </c>
      <c r="F4371" t="s">
        <v>19345</v>
      </c>
      <c r="G4371" t="s">
        <v>1540</v>
      </c>
      <c r="H4371" t="s">
        <v>231</v>
      </c>
      <c r="I4371" t="b">
        <v>1</v>
      </c>
      <c r="J4371">
        <v>114.29</v>
      </c>
      <c r="K4371">
        <v>933.22</v>
      </c>
      <c r="L4371" t="s">
        <v>19346</v>
      </c>
      <c r="M4371" s="2">
        <f t="shared" si="204"/>
        <v>45989.26180555555</v>
      </c>
      <c r="N4371" t="s">
        <v>19347</v>
      </c>
      <c r="O4371" s="2">
        <f t="shared" si="205"/>
        <v>45993.928391203699</v>
      </c>
      <c r="Q4371" s="2" t="str">
        <f t="shared" si="206"/>
        <v/>
      </c>
      <c r="R4371" t="s">
        <v>19348</v>
      </c>
      <c r="S4371" t="s">
        <v>673</v>
      </c>
      <c r="T43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71" s="5" t="str">
        <f>IF(tb_ship[[#This Row],[current_status]]&lt;&gt;"DELIVERED", "",
  ABS(tb_ship[[#This Row],[Formated_actual_delivery_timestamp]] - tb_ship[[#This Row],[Formatted_estimated_delivery_timestamp]])
)</f>
        <v/>
      </c>
      <c r="V4371" t="s">
        <v>166</v>
      </c>
      <c r="X4371">
        <v>6</v>
      </c>
      <c r="Y4371">
        <v>5</v>
      </c>
      <c r="Z4371" t="b">
        <v>1</v>
      </c>
    </row>
    <row r="4372" spans="1:26" hidden="1" x14ac:dyDescent="0.25">
      <c r="A4372" t="s">
        <v>19349</v>
      </c>
      <c r="B4372" t="s">
        <v>58</v>
      </c>
      <c r="C4372" t="s">
        <v>33</v>
      </c>
      <c r="D4372" t="s">
        <v>24</v>
      </c>
      <c r="E4372" t="s">
        <v>24</v>
      </c>
      <c r="F4372" t="s">
        <v>128</v>
      </c>
      <c r="G4372" t="s">
        <v>35</v>
      </c>
      <c r="H4372" t="s">
        <v>69</v>
      </c>
      <c r="I4372" t="b">
        <v>0</v>
      </c>
      <c r="J4372">
        <v>17.89</v>
      </c>
      <c r="K4372">
        <v>274.08</v>
      </c>
      <c r="L4372" t="s">
        <v>19350</v>
      </c>
      <c r="M4372" s="2">
        <f t="shared" si="204"/>
        <v>46012.515972222223</v>
      </c>
      <c r="N4372" t="s">
        <v>19351</v>
      </c>
      <c r="O4372" s="2">
        <f t="shared" si="205"/>
        <v>46015.228587962964</v>
      </c>
      <c r="P4372" t="s">
        <v>19352</v>
      </c>
      <c r="Q4372" s="2">
        <f t="shared" si="206"/>
        <v>46014.865115740744</v>
      </c>
      <c r="R4372" t="s">
        <v>19353</v>
      </c>
      <c r="S4372" t="s">
        <v>30</v>
      </c>
      <c r="T43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72" s="5">
        <f>IF(tb_ship[[#This Row],[current_status]]&lt;&gt;"DELIVERED", "",
  ABS(tb_ship[[#This Row],[Formated_actual_delivery_timestamp]] - tb_ship[[#This Row],[Formatted_estimated_delivery_timestamp]])
)</f>
        <v>0.36347222221957054</v>
      </c>
      <c r="X4372">
        <v>3</v>
      </c>
      <c r="Y4372">
        <v>2</v>
      </c>
      <c r="Z4372" t="b">
        <v>0</v>
      </c>
    </row>
    <row r="4373" spans="1:26" hidden="1" x14ac:dyDescent="0.25">
      <c r="A4373" t="s">
        <v>19354</v>
      </c>
      <c r="B4373" t="s">
        <v>58</v>
      </c>
      <c r="C4373" t="s">
        <v>43</v>
      </c>
      <c r="D4373" t="s">
        <v>34</v>
      </c>
      <c r="E4373" t="s">
        <v>24</v>
      </c>
      <c r="F4373" t="s">
        <v>230</v>
      </c>
      <c r="G4373" t="s">
        <v>249</v>
      </c>
      <c r="H4373" t="s">
        <v>319</v>
      </c>
      <c r="I4373" t="b">
        <v>1</v>
      </c>
      <c r="J4373">
        <v>127.64</v>
      </c>
      <c r="K4373">
        <v>3786.11</v>
      </c>
      <c r="L4373" t="s">
        <v>19355</v>
      </c>
      <c r="M4373" s="2">
        <f t="shared" si="204"/>
        <v>45841.487500000003</v>
      </c>
      <c r="N4373" t="s">
        <v>19356</v>
      </c>
      <c r="O4373" s="2">
        <f t="shared" si="205"/>
        <v>45850.365856481483</v>
      </c>
      <c r="P4373" t="s">
        <v>19357</v>
      </c>
      <c r="Q4373" s="2">
        <f t="shared" si="206"/>
        <v>45850.056875000002</v>
      </c>
      <c r="R4373" t="s">
        <v>19358</v>
      </c>
      <c r="S4373" t="s">
        <v>30</v>
      </c>
      <c r="T43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73" s="5">
        <f>IF(tb_ship[[#This Row],[current_status]]&lt;&gt;"DELIVERED", "",
  ABS(tb_ship[[#This Row],[Formated_actual_delivery_timestamp]] - tb_ship[[#This Row],[Formatted_estimated_delivery_timestamp]])
)</f>
        <v>0.30898148148116888</v>
      </c>
      <c r="X4373">
        <v>2</v>
      </c>
      <c r="Y4373">
        <v>4</v>
      </c>
      <c r="Z4373" t="b">
        <v>0</v>
      </c>
    </row>
    <row r="4374" spans="1:26" hidden="1" x14ac:dyDescent="0.25">
      <c r="A4374" t="s">
        <v>19359</v>
      </c>
      <c r="B4374" t="s">
        <v>1362</v>
      </c>
      <c r="C4374" t="s">
        <v>800</v>
      </c>
      <c r="D4374" t="s">
        <v>228</v>
      </c>
      <c r="E4374" t="s">
        <v>34</v>
      </c>
      <c r="F4374" t="s">
        <v>639</v>
      </c>
      <c r="G4374" t="s">
        <v>209</v>
      </c>
      <c r="H4374" t="s">
        <v>231</v>
      </c>
      <c r="I4374" t="b">
        <v>1</v>
      </c>
      <c r="J4374">
        <v>19.760000000000002</v>
      </c>
      <c r="K4374">
        <v>725.81</v>
      </c>
      <c r="L4374" t="s">
        <v>19360</v>
      </c>
      <c r="M4374" s="2">
        <f t="shared" si="204"/>
        <v>45969.394444444442</v>
      </c>
      <c r="N4374" t="s">
        <v>19361</v>
      </c>
      <c r="O4374" s="2">
        <f t="shared" si="205"/>
        <v>45978.015381944439</v>
      </c>
      <c r="P4374" t="s">
        <v>19362</v>
      </c>
      <c r="Q4374" s="2">
        <f t="shared" si="206"/>
        <v>45978.811238425929</v>
      </c>
      <c r="R4374" t="s">
        <v>19363</v>
      </c>
      <c r="S4374" t="s">
        <v>30</v>
      </c>
      <c r="T43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74" s="5">
        <f>IF(tb_ship[[#This Row],[current_status]]&lt;&gt;"DELIVERED", "",
  ABS(tb_ship[[#This Row],[Formated_actual_delivery_timestamp]] - tb_ship[[#This Row],[Formatted_estimated_delivery_timestamp]])
)</f>
        <v>0.79585648149077315</v>
      </c>
      <c r="X4374">
        <v>3</v>
      </c>
      <c r="Y4374">
        <v>2</v>
      </c>
      <c r="Z4374" t="b">
        <v>0</v>
      </c>
    </row>
    <row r="4375" spans="1:26" hidden="1" x14ac:dyDescent="0.25">
      <c r="A4375" t="s">
        <v>19364</v>
      </c>
      <c r="B4375" t="s">
        <v>512</v>
      </c>
      <c r="C4375" t="s">
        <v>33</v>
      </c>
      <c r="D4375" t="s">
        <v>24</v>
      </c>
      <c r="E4375" t="s">
        <v>34</v>
      </c>
      <c r="F4375" t="s">
        <v>68</v>
      </c>
      <c r="G4375" t="s">
        <v>745</v>
      </c>
      <c r="H4375" t="s">
        <v>37</v>
      </c>
      <c r="I4375" t="b">
        <v>1</v>
      </c>
      <c r="J4375">
        <v>18.579999999999998</v>
      </c>
      <c r="K4375">
        <v>498.41</v>
      </c>
      <c r="L4375" t="s">
        <v>19365</v>
      </c>
      <c r="M4375" s="2">
        <f t="shared" si="204"/>
        <v>45982.712500000001</v>
      </c>
      <c r="N4375" t="s">
        <v>19366</v>
      </c>
      <c r="O4375" s="2">
        <f t="shared" si="205"/>
        <v>45990.371666666666</v>
      </c>
      <c r="P4375" t="s">
        <v>19367</v>
      </c>
      <c r="Q4375" s="2">
        <f t="shared" si="206"/>
        <v>45990.659444444449</v>
      </c>
      <c r="R4375" t="s">
        <v>19367</v>
      </c>
      <c r="S4375" t="s">
        <v>30</v>
      </c>
      <c r="T43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75" s="5">
        <f>IF(tb_ship[[#This Row],[current_status]]&lt;&gt;"DELIVERED", "",
  ABS(tb_ship[[#This Row],[Formated_actual_delivery_timestamp]] - tb_ship[[#This Row],[Formatted_estimated_delivery_timestamp]])
)</f>
        <v>0.2877777777830488</v>
      </c>
      <c r="X4375">
        <v>2</v>
      </c>
      <c r="Y4375">
        <v>4</v>
      </c>
      <c r="Z4375" t="b">
        <v>0</v>
      </c>
    </row>
    <row r="4376" spans="1:26" hidden="1" x14ac:dyDescent="0.25">
      <c r="A4376" t="s">
        <v>19368</v>
      </c>
      <c r="B4376" t="s">
        <v>203</v>
      </c>
      <c r="C4376" t="s">
        <v>23</v>
      </c>
      <c r="D4376" t="s">
        <v>52</v>
      </c>
      <c r="E4376" t="s">
        <v>173</v>
      </c>
      <c r="F4376" t="s">
        <v>85</v>
      </c>
      <c r="G4376" t="s">
        <v>460</v>
      </c>
      <c r="H4376" t="s">
        <v>1009</v>
      </c>
      <c r="I4376" t="b">
        <v>0</v>
      </c>
      <c r="J4376">
        <v>5.25</v>
      </c>
      <c r="K4376">
        <v>524.20000000000005</v>
      </c>
      <c r="L4376" t="s">
        <v>19369</v>
      </c>
      <c r="M4376" s="2">
        <f t="shared" si="204"/>
        <v>46022.434027777781</v>
      </c>
      <c r="N4376" t="s">
        <v>19370</v>
      </c>
      <c r="O4376" s="2">
        <f t="shared" si="205"/>
        <v>46025.761122685188</v>
      </c>
      <c r="P4376" t="s">
        <v>19371</v>
      </c>
      <c r="Q4376" s="2">
        <f t="shared" si="206"/>
        <v>46026.178194444445</v>
      </c>
      <c r="R4376" t="s">
        <v>19371</v>
      </c>
      <c r="S4376" t="s">
        <v>30</v>
      </c>
      <c r="T43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76" s="5">
        <f>IF(tb_ship[[#This Row],[current_status]]&lt;&gt;"DELIVERED", "",
  ABS(tb_ship[[#This Row],[Formated_actual_delivery_timestamp]] - tb_ship[[#This Row],[Formatted_estimated_delivery_timestamp]])
)</f>
        <v>0.41707175925694173</v>
      </c>
      <c r="X4376">
        <v>4</v>
      </c>
      <c r="Y4376">
        <v>5</v>
      </c>
      <c r="Z4376" t="b">
        <v>0</v>
      </c>
    </row>
    <row r="4377" spans="1:26" hidden="1" x14ac:dyDescent="0.25">
      <c r="A4377" t="s">
        <v>19372</v>
      </c>
      <c r="B4377" t="s">
        <v>279</v>
      </c>
      <c r="C4377" t="s">
        <v>33</v>
      </c>
      <c r="D4377" t="s">
        <v>24</v>
      </c>
      <c r="E4377" t="s">
        <v>34</v>
      </c>
      <c r="F4377" t="s">
        <v>128</v>
      </c>
      <c r="G4377" t="s">
        <v>36</v>
      </c>
      <c r="H4377" t="s">
        <v>37</v>
      </c>
      <c r="I4377" t="b">
        <v>1</v>
      </c>
      <c r="J4377">
        <v>8.2799999999999994</v>
      </c>
      <c r="K4377">
        <v>165.73</v>
      </c>
      <c r="L4377" t="s">
        <v>19373</v>
      </c>
      <c r="M4377" s="2">
        <f t="shared" si="204"/>
        <v>46067.865277777782</v>
      </c>
      <c r="N4377" t="s">
        <v>19374</v>
      </c>
      <c r="O4377" s="2">
        <f t="shared" si="205"/>
        <v>46075.527488425927</v>
      </c>
      <c r="P4377" t="s">
        <v>19375</v>
      </c>
      <c r="Q4377" s="2">
        <f t="shared" si="206"/>
        <v>46075.630949074075</v>
      </c>
      <c r="R4377" t="s">
        <v>19375</v>
      </c>
      <c r="S4377" t="s">
        <v>30</v>
      </c>
      <c r="T43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77" s="5">
        <f>IF(tb_ship[[#This Row],[current_status]]&lt;&gt;"DELIVERED", "",
  ABS(tb_ship[[#This Row],[Formated_actual_delivery_timestamp]] - tb_ship[[#This Row],[Formatted_estimated_delivery_timestamp]])
)</f>
        <v>0.10346064814802958</v>
      </c>
      <c r="X4377">
        <v>2</v>
      </c>
      <c r="Y4377">
        <v>2</v>
      </c>
      <c r="Z4377" t="b">
        <v>0</v>
      </c>
    </row>
    <row r="4378" spans="1:26" hidden="1" x14ac:dyDescent="0.25">
      <c r="A4378" t="s">
        <v>19376</v>
      </c>
      <c r="B4378" t="s">
        <v>150</v>
      </c>
      <c r="C4378" t="s">
        <v>494</v>
      </c>
      <c r="D4378" t="s">
        <v>265</v>
      </c>
      <c r="E4378" t="s">
        <v>34</v>
      </c>
      <c r="F4378" t="s">
        <v>189</v>
      </c>
      <c r="G4378" t="s">
        <v>36</v>
      </c>
      <c r="H4378" t="s">
        <v>12587</v>
      </c>
      <c r="I4378" t="b">
        <v>1</v>
      </c>
      <c r="J4378">
        <v>47.41</v>
      </c>
      <c r="K4378">
        <v>984.37</v>
      </c>
      <c r="L4378" t="s">
        <v>19377</v>
      </c>
      <c r="M4378" s="2">
        <f t="shared" si="204"/>
        <v>45833.320833333331</v>
      </c>
      <c r="N4378" t="s">
        <v>19378</v>
      </c>
      <c r="O4378" s="2">
        <f t="shared" si="205"/>
        <v>45837.813958333332</v>
      </c>
      <c r="P4378" t="s">
        <v>19379</v>
      </c>
      <c r="Q4378" s="2">
        <f t="shared" si="206"/>
        <v>45837.661111111112</v>
      </c>
      <c r="R4378" t="s">
        <v>19380</v>
      </c>
      <c r="S4378" t="s">
        <v>30</v>
      </c>
      <c r="T43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78" s="5">
        <f>IF(tb_ship[[#This Row],[current_status]]&lt;&gt;"DELIVERED", "",
  ABS(tb_ship[[#This Row],[Formated_actual_delivery_timestamp]] - tb_ship[[#This Row],[Formatted_estimated_delivery_timestamp]])
)</f>
        <v>0.15284722221986158</v>
      </c>
      <c r="X4378">
        <v>3</v>
      </c>
      <c r="Y4378">
        <v>5</v>
      </c>
      <c r="Z4378" t="b">
        <v>0</v>
      </c>
    </row>
    <row r="4379" spans="1:26" hidden="1" x14ac:dyDescent="0.25">
      <c r="A4379" t="s">
        <v>19381</v>
      </c>
      <c r="B4379" t="s">
        <v>58</v>
      </c>
      <c r="C4379" t="s">
        <v>51</v>
      </c>
      <c r="D4379" t="s">
        <v>24</v>
      </c>
      <c r="E4379" t="s">
        <v>24</v>
      </c>
      <c r="F4379" t="s">
        <v>407</v>
      </c>
      <c r="G4379" t="s">
        <v>151</v>
      </c>
      <c r="H4379" t="s">
        <v>152</v>
      </c>
      <c r="I4379" t="b">
        <v>0</v>
      </c>
      <c r="J4379">
        <v>12.19</v>
      </c>
      <c r="K4379">
        <v>297.88</v>
      </c>
      <c r="L4379" t="s">
        <v>19382</v>
      </c>
      <c r="M4379" s="2">
        <f t="shared" si="204"/>
        <v>45917.447916666664</v>
      </c>
      <c r="N4379" t="s">
        <v>19383</v>
      </c>
      <c r="O4379" s="2">
        <f t="shared" si="205"/>
        <v>45919.530289351853</v>
      </c>
      <c r="P4379" t="s">
        <v>19384</v>
      </c>
      <c r="Q4379" s="2">
        <f t="shared" si="206"/>
        <v>45919.509120370371</v>
      </c>
      <c r="R4379" t="s">
        <v>19385</v>
      </c>
      <c r="S4379" t="s">
        <v>30</v>
      </c>
      <c r="T43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79" s="5">
        <f>IF(tb_ship[[#This Row],[current_status]]&lt;&gt;"DELIVERED", "",
  ABS(tb_ship[[#This Row],[Formated_actual_delivery_timestamp]] - tb_ship[[#This Row],[Formatted_estimated_delivery_timestamp]])
)</f>
        <v>2.1168981482333038E-2</v>
      </c>
      <c r="X4379">
        <v>1</v>
      </c>
      <c r="Y4379">
        <v>2</v>
      </c>
      <c r="Z4379" t="b">
        <v>0</v>
      </c>
    </row>
    <row r="4380" spans="1:26" hidden="1" x14ac:dyDescent="0.25">
      <c r="A4380" t="s">
        <v>19386</v>
      </c>
      <c r="B4380" t="s">
        <v>99</v>
      </c>
      <c r="C4380" t="s">
        <v>33</v>
      </c>
      <c r="D4380" t="s">
        <v>59</v>
      </c>
      <c r="E4380" t="s">
        <v>52</v>
      </c>
      <c r="F4380" t="s">
        <v>160</v>
      </c>
      <c r="G4380" t="s">
        <v>786</v>
      </c>
      <c r="H4380" t="s">
        <v>613</v>
      </c>
      <c r="I4380" t="b">
        <v>0</v>
      </c>
      <c r="J4380">
        <v>8.68</v>
      </c>
      <c r="K4380">
        <v>296.08999999999997</v>
      </c>
      <c r="L4380" t="s">
        <v>19387</v>
      </c>
      <c r="M4380" s="2">
        <f t="shared" si="204"/>
        <v>45963.571527777778</v>
      </c>
      <c r="N4380" t="s">
        <v>19388</v>
      </c>
      <c r="O4380" s="2">
        <f t="shared" si="205"/>
        <v>45974.510289351856</v>
      </c>
      <c r="P4380" t="s">
        <v>19389</v>
      </c>
      <c r="Q4380" s="2">
        <f t="shared" si="206"/>
        <v>45974.912534722222</v>
      </c>
      <c r="R4380" t="s">
        <v>19389</v>
      </c>
      <c r="S4380" t="s">
        <v>30</v>
      </c>
      <c r="T43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80" s="5">
        <f>IF(tb_ship[[#This Row],[current_status]]&lt;&gt;"DELIVERED", "",
  ABS(tb_ship[[#This Row],[Formated_actual_delivery_timestamp]] - tb_ship[[#This Row],[Formatted_estimated_delivery_timestamp]])
)</f>
        <v>0.40224537036556285</v>
      </c>
      <c r="X4380">
        <v>3</v>
      </c>
      <c r="Y4380">
        <v>5</v>
      </c>
      <c r="Z4380" t="b">
        <v>0</v>
      </c>
    </row>
    <row r="4381" spans="1:26" hidden="1" x14ac:dyDescent="0.25">
      <c r="A4381" t="s">
        <v>19390</v>
      </c>
      <c r="B4381" t="s">
        <v>67</v>
      </c>
      <c r="C4381" t="s">
        <v>43</v>
      </c>
      <c r="D4381" t="s">
        <v>116</v>
      </c>
      <c r="E4381" t="s">
        <v>24</v>
      </c>
      <c r="F4381" t="s">
        <v>1405</v>
      </c>
      <c r="G4381" t="s">
        <v>266</v>
      </c>
      <c r="H4381" t="s">
        <v>377</v>
      </c>
      <c r="I4381" t="b">
        <v>1</v>
      </c>
      <c r="J4381">
        <v>22.52</v>
      </c>
      <c r="K4381">
        <v>1297.1600000000001</v>
      </c>
      <c r="L4381" t="s">
        <v>19391</v>
      </c>
      <c r="M4381" s="2">
        <f t="shared" si="204"/>
        <v>45842.85</v>
      </c>
      <c r="N4381" t="s">
        <v>19392</v>
      </c>
      <c r="O4381" s="2">
        <f t="shared" si="205"/>
        <v>45853.140914351854</v>
      </c>
      <c r="P4381" t="s">
        <v>19393</v>
      </c>
      <c r="Q4381" s="2">
        <f t="shared" si="206"/>
        <v>45853.483055555553</v>
      </c>
      <c r="R4381" t="s">
        <v>19393</v>
      </c>
      <c r="S4381" t="s">
        <v>30</v>
      </c>
      <c r="T43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81" s="5">
        <f>IF(tb_ship[[#This Row],[current_status]]&lt;&gt;"DELIVERED", "",
  ABS(tb_ship[[#This Row],[Formated_actual_delivery_timestamp]] - tb_ship[[#This Row],[Formatted_estimated_delivery_timestamp]])
)</f>
        <v>0.34214120369870216</v>
      </c>
      <c r="X4381">
        <v>3</v>
      </c>
      <c r="Y4381">
        <v>4</v>
      </c>
      <c r="Z4381" t="b">
        <v>0</v>
      </c>
    </row>
    <row r="4382" spans="1:26" hidden="1" x14ac:dyDescent="0.25">
      <c r="A4382" t="s">
        <v>19394</v>
      </c>
      <c r="B4382" t="s">
        <v>134</v>
      </c>
      <c r="C4382" t="s">
        <v>33</v>
      </c>
      <c r="D4382" t="s">
        <v>24</v>
      </c>
      <c r="E4382" t="s">
        <v>24</v>
      </c>
      <c r="F4382" t="s">
        <v>128</v>
      </c>
      <c r="G4382" t="s">
        <v>68</v>
      </c>
      <c r="I4382" t="b">
        <v>0</v>
      </c>
      <c r="J4382">
        <v>11.01</v>
      </c>
      <c r="K4382">
        <v>238.8</v>
      </c>
      <c r="L4382" t="s">
        <v>19395</v>
      </c>
      <c r="M4382" s="2">
        <f t="shared" si="204"/>
        <v>46036.799305555556</v>
      </c>
      <c r="N4382" t="s">
        <v>19396</v>
      </c>
      <c r="O4382" s="2">
        <f t="shared" si="205"/>
        <v>46038.766122685185</v>
      </c>
      <c r="P4382" t="s">
        <v>19397</v>
      </c>
      <c r="Q4382" s="2">
        <f t="shared" si="206"/>
        <v>46038.299293981479</v>
      </c>
      <c r="R4382" t="s">
        <v>19398</v>
      </c>
      <c r="S4382" t="s">
        <v>30</v>
      </c>
      <c r="T43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82" s="5">
        <f>IF(tb_ship[[#This Row],[current_status]]&lt;&gt;"DELIVERED", "",
  ABS(tb_ship[[#This Row],[Formated_actual_delivery_timestamp]] - tb_ship[[#This Row],[Formatted_estimated_delivery_timestamp]])
)</f>
        <v>0.46682870370568708</v>
      </c>
      <c r="X4382">
        <v>3</v>
      </c>
      <c r="Y4382">
        <v>2</v>
      </c>
      <c r="Z4382" t="b">
        <v>0</v>
      </c>
    </row>
    <row r="4383" spans="1:26" hidden="1" x14ac:dyDescent="0.25">
      <c r="A4383" t="s">
        <v>19399</v>
      </c>
      <c r="B4383" t="s">
        <v>67</v>
      </c>
      <c r="C4383" t="s">
        <v>23</v>
      </c>
      <c r="D4383" t="s">
        <v>44</v>
      </c>
      <c r="E4383" t="s">
        <v>24</v>
      </c>
      <c r="F4383" t="s">
        <v>180</v>
      </c>
      <c r="G4383" t="s">
        <v>68</v>
      </c>
      <c r="H4383" t="s">
        <v>688</v>
      </c>
      <c r="I4383" t="b">
        <v>1</v>
      </c>
      <c r="J4383">
        <v>28.99</v>
      </c>
      <c r="K4383">
        <v>438.12</v>
      </c>
      <c r="L4383" t="s">
        <v>19400</v>
      </c>
      <c r="M4383" s="2">
        <f t="shared" si="204"/>
        <v>45994.441666666666</v>
      </c>
      <c r="N4383" t="s">
        <v>19401</v>
      </c>
      <c r="O4383" s="2">
        <f t="shared" si="205"/>
        <v>45998.715543981481</v>
      </c>
      <c r="P4383" t="s">
        <v>19402</v>
      </c>
      <c r="Q4383" s="2">
        <f t="shared" si="206"/>
        <v>45999.348460648143</v>
      </c>
      <c r="R4383" t="s">
        <v>19402</v>
      </c>
      <c r="S4383" t="s">
        <v>30</v>
      </c>
      <c r="T4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83" s="5">
        <f>IF(tb_ship[[#This Row],[current_status]]&lt;&gt;"DELIVERED", "",
  ABS(tb_ship[[#This Row],[Formated_actual_delivery_timestamp]] - tb_ship[[#This Row],[Formatted_estimated_delivery_timestamp]])
)</f>
        <v>0.63291666666191304</v>
      </c>
      <c r="X4383">
        <v>3</v>
      </c>
      <c r="Y4383">
        <v>2</v>
      </c>
      <c r="Z4383" t="b">
        <v>0</v>
      </c>
    </row>
    <row r="4384" spans="1:26" hidden="1" x14ac:dyDescent="0.25">
      <c r="A4384" t="s">
        <v>19403</v>
      </c>
      <c r="B4384" t="s">
        <v>67</v>
      </c>
      <c r="C4384" t="s">
        <v>33</v>
      </c>
      <c r="D4384" t="s">
        <v>187</v>
      </c>
      <c r="E4384" t="s">
        <v>24</v>
      </c>
      <c r="F4384" t="s">
        <v>285</v>
      </c>
      <c r="G4384" t="s">
        <v>189</v>
      </c>
      <c r="I4384" t="b">
        <v>1</v>
      </c>
      <c r="J4384">
        <v>17.88</v>
      </c>
      <c r="K4384">
        <v>201.56</v>
      </c>
      <c r="L4384" t="s">
        <v>19404</v>
      </c>
      <c r="M4384" s="2">
        <f t="shared" si="204"/>
        <v>45876.183333333334</v>
      </c>
      <c r="N4384" t="s">
        <v>19405</v>
      </c>
      <c r="O4384" s="2">
        <f t="shared" si="205"/>
        <v>45882.123252314814</v>
      </c>
      <c r="Q4384" s="2" t="str">
        <f t="shared" si="206"/>
        <v/>
      </c>
      <c r="R4384" t="s">
        <v>19406</v>
      </c>
      <c r="S4384" t="s">
        <v>673</v>
      </c>
      <c r="T43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84" s="5" t="str">
        <f>IF(tb_ship[[#This Row],[current_status]]&lt;&gt;"DELIVERED", "",
  ABS(tb_ship[[#This Row],[Formated_actual_delivery_timestamp]] - tb_ship[[#This Row],[Formatted_estimated_delivery_timestamp]])
)</f>
        <v/>
      </c>
      <c r="V4384" t="s">
        <v>2031</v>
      </c>
      <c r="W4384" t="s">
        <v>220</v>
      </c>
      <c r="X4384">
        <v>6</v>
      </c>
      <c r="Y4384">
        <v>4</v>
      </c>
      <c r="Z4384" t="b">
        <v>1</v>
      </c>
    </row>
    <row r="4385" spans="1:26" hidden="1" x14ac:dyDescent="0.25">
      <c r="A4385" t="s">
        <v>19407</v>
      </c>
      <c r="B4385" t="s">
        <v>279</v>
      </c>
      <c r="C4385" t="s">
        <v>33</v>
      </c>
      <c r="D4385" t="s">
        <v>24</v>
      </c>
      <c r="E4385" t="s">
        <v>24</v>
      </c>
      <c r="F4385" t="s">
        <v>35</v>
      </c>
      <c r="G4385" t="s">
        <v>249</v>
      </c>
      <c r="I4385" t="b">
        <v>0</v>
      </c>
      <c r="J4385">
        <v>7.82</v>
      </c>
      <c r="K4385">
        <v>167.62</v>
      </c>
      <c r="L4385" t="s">
        <v>19408</v>
      </c>
      <c r="M4385" s="2">
        <f t="shared" si="204"/>
        <v>45901.745833333334</v>
      </c>
      <c r="N4385" t="s">
        <v>19409</v>
      </c>
      <c r="O4385" s="2">
        <f t="shared" si="205"/>
        <v>45904.581076388895</v>
      </c>
      <c r="Q4385" s="2" t="str">
        <f t="shared" si="206"/>
        <v/>
      </c>
      <c r="R4385" t="s">
        <v>19410</v>
      </c>
      <c r="S4385" t="s">
        <v>140</v>
      </c>
      <c r="T43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85" s="5" t="str">
        <f>IF(tb_ship[[#This Row],[current_status]]&lt;&gt;"DELIVERED", "",
  ABS(tb_ship[[#This Row],[Formated_actual_delivery_timestamp]] - tb_ship[[#This Row],[Formatted_estimated_delivery_timestamp]])
)</f>
        <v/>
      </c>
      <c r="V4385" t="s">
        <v>2239</v>
      </c>
      <c r="W4385" t="s">
        <v>2226</v>
      </c>
      <c r="X4385">
        <v>11</v>
      </c>
      <c r="Y4385">
        <v>2</v>
      </c>
      <c r="Z4385" t="b">
        <v>1</v>
      </c>
    </row>
    <row r="4386" spans="1:26" hidden="1" x14ac:dyDescent="0.25">
      <c r="A4386" t="s">
        <v>19411</v>
      </c>
      <c r="B4386" t="s">
        <v>279</v>
      </c>
      <c r="C4386" t="s">
        <v>23</v>
      </c>
      <c r="D4386" t="s">
        <v>59</v>
      </c>
      <c r="E4386" t="s">
        <v>52</v>
      </c>
      <c r="F4386" t="s">
        <v>160</v>
      </c>
      <c r="G4386" t="s">
        <v>92</v>
      </c>
      <c r="H4386" t="s">
        <v>669</v>
      </c>
      <c r="I4386" t="b">
        <v>0</v>
      </c>
      <c r="J4386">
        <v>10.19</v>
      </c>
      <c r="K4386">
        <v>605.22</v>
      </c>
      <c r="L4386" t="s">
        <v>19412</v>
      </c>
      <c r="M4386" s="2">
        <f t="shared" si="204"/>
        <v>46029.446527777778</v>
      </c>
      <c r="N4386" t="s">
        <v>19413</v>
      </c>
      <c r="O4386" s="2">
        <f t="shared" si="205"/>
        <v>46034.359710648154</v>
      </c>
      <c r="P4386" t="s">
        <v>19414</v>
      </c>
      <c r="Q4386" s="2">
        <f t="shared" si="206"/>
        <v>46033.49936342593</v>
      </c>
      <c r="R4386" t="s">
        <v>19414</v>
      </c>
      <c r="S4386" t="s">
        <v>30</v>
      </c>
      <c r="T43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86" s="5">
        <f>IF(tb_ship[[#This Row],[current_status]]&lt;&gt;"DELIVERED", "",
  ABS(tb_ship[[#This Row],[Formated_actual_delivery_timestamp]] - tb_ship[[#This Row],[Formatted_estimated_delivery_timestamp]])
)</f>
        <v>0.86034722222393611</v>
      </c>
      <c r="X4386">
        <v>2</v>
      </c>
      <c r="Y4386">
        <v>5</v>
      </c>
      <c r="Z4386" t="b">
        <v>0</v>
      </c>
    </row>
    <row r="4387" spans="1:26" hidden="1" x14ac:dyDescent="0.25">
      <c r="A4387" t="s">
        <v>19415</v>
      </c>
      <c r="B4387" t="s">
        <v>203</v>
      </c>
      <c r="C4387" t="s">
        <v>23</v>
      </c>
      <c r="D4387" t="s">
        <v>24</v>
      </c>
      <c r="E4387" t="s">
        <v>34</v>
      </c>
      <c r="F4387" t="s">
        <v>196</v>
      </c>
      <c r="G4387" t="s">
        <v>209</v>
      </c>
      <c r="H4387" t="s">
        <v>259</v>
      </c>
      <c r="I4387" t="b">
        <v>1</v>
      </c>
      <c r="J4387">
        <v>9.2799999999999994</v>
      </c>
      <c r="K4387">
        <v>75.27</v>
      </c>
      <c r="L4387" t="s">
        <v>19416</v>
      </c>
      <c r="M4387" s="2">
        <f t="shared" si="204"/>
        <v>45959.765972222223</v>
      </c>
      <c r="N4387" t="s">
        <v>19417</v>
      </c>
      <c r="O4387" s="2">
        <f t="shared" si="205"/>
        <v>45964.270358796297</v>
      </c>
      <c r="P4387" t="s">
        <v>19418</v>
      </c>
      <c r="Q4387" s="2">
        <f t="shared" si="206"/>
        <v>45965.542569444449</v>
      </c>
      <c r="R4387" t="s">
        <v>19419</v>
      </c>
      <c r="S4387" t="s">
        <v>30</v>
      </c>
      <c r="T4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87" s="5">
        <f>IF(tb_ship[[#This Row],[current_status]]&lt;&gt;"DELIVERED", "",
  ABS(tb_ship[[#This Row],[Formated_actual_delivery_timestamp]] - tb_ship[[#This Row],[Formatted_estimated_delivery_timestamp]])
)</f>
        <v>1.2722106481523952</v>
      </c>
      <c r="X4387">
        <v>3</v>
      </c>
      <c r="Y4387">
        <v>3</v>
      </c>
      <c r="Z4387" t="b">
        <v>1</v>
      </c>
    </row>
    <row r="4388" spans="1:26" hidden="1" x14ac:dyDescent="0.25">
      <c r="A4388" t="s">
        <v>19420</v>
      </c>
      <c r="B4388" t="s">
        <v>203</v>
      </c>
      <c r="C4388" t="s">
        <v>51</v>
      </c>
      <c r="D4388" t="s">
        <v>52</v>
      </c>
      <c r="E4388" t="s">
        <v>59</v>
      </c>
      <c r="F4388" t="s">
        <v>422</v>
      </c>
      <c r="G4388" t="s">
        <v>2061</v>
      </c>
      <c r="H4388" t="s">
        <v>314</v>
      </c>
      <c r="I4388" t="b">
        <v>0</v>
      </c>
      <c r="J4388">
        <v>14.02</v>
      </c>
      <c r="K4388">
        <v>1375.56</v>
      </c>
      <c r="L4388" t="s">
        <v>19421</v>
      </c>
      <c r="M4388" s="2">
        <f t="shared" si="204"/>
        <v>45826.566666666666</v>
      </c>
      <c r="N4388" t="s">
        <v>19422</v>
      </c>
      <c r="O4388" s="2">
        <f t="shared" si="205"/>
        <v>45832.308518518519</v>
      </c>
      <c r="P4388" t="s">
        <v>19423</v>
      </c>
      <c r="Q4388" s="2">
        <f t="shared" si="206"/>
        <v>45832.406053240746</v>
      </c>
      <c r="R4388" t="s">
        <v>19423</v>
      </c>
      <c r="S4388" t="s">
        <v>30</v>
      </c>
      <c r="T43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88" s="5">
        <f>IF(tb_ship[[#This Row],[current_status]]&lt;&gt;"DELIVERED", "",
  ABS(tb_ship[[#This Row],[Formated_actual_delivery_timestamp]] - tb_ship[[#This Row],[Formatted_estimated_delivery_timestamp]])
)</f>
        <v>9.7534722226555459E-2</v>
      </c>
      <c r="X4388">
        <v>2</v>
      </c>
      <c r="Y4388">
        <v>3</v>
      </c>
      <c r="Z4388" t="b">
        <v>0</v>
      </c>
    </row>
    <row r="4389" spans="1:26" hidden="1" x14ac:dyDescent="0.25">
      <c r="A4389" t="s">
        <v>19424</v>
      </c>
      <c r="B4389" t="s">
        <v>1075</v>
      </c>
      <c r="C4389" t="s">
        <v>43</v>
      </c>
      <c r="D4389" t="s">
        <v>24</v>
      </c>
      <c r="E4389" t="s">
        <v>52</v>
      </c>
      <c r="F4389" t="s">
        <v>128</v>
      </c>
      <c r="G4389" t="s">
        <v>422</v>
      </c>
      <c r="I4389" t="b">
        <v>0</v>
      </c>
      <c r="J4389">
        <v>6.69</v>
      </c>
      <c r="K4389">
        <v>246.7</v>
      </c>
      <c r="L4389" t="s">
        <v>19425</v>
      </c>
      <c r="M4389" s="2">
        <f t="shared" si="204"/>
        <v>46008.772916666669</v>
      </c>
      <c r="N4389" t="s">
        <v>19426</v>
      </c>
      <c r="O4389" s="2">
        <f t="shared" si="205"/>
        <v>46019.727662037039</v>
      </c>
      <c r="P4389" t="s">
        <v>19427</v>
      </c>
      <c r="Q4389" s="2">
        <f t="shared" si="206"/>
        <v>46019.416250000002</v>
      </c>
      <c r="R4389" t="s">
        <v>19428</v>
      </c>
      <c r="S4389" t="s">
        <v>30</v>
      </c>
      <c r="T43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89" s="5">
        <f>IF(tb_ship[[#This Row],[current_status]]&lt;&gt;"DELIVERED", "",
  ABS(tb_ship[[#This Row],[Formated_actual_delivery_timestamp]] - tb_ship[[#This Row],[Formatted_estimated_delivery_timestamp]])
)</f>
        <v>0.31141203703737119</v>
      </c>
      <c r="X4389">
        <v>2</v>
      </c>
      <c r="Y4389">
        <v>5</v>
      </c>
      <c r="Z4389" t="b">
        <v>0</v>
      </c>
    </row>
    <row r="4390" spans="1:26" hidden="1" x14ac:dyDescent="0.25">
      <c r="A4390" t="s">
        <v>19429</v>
      </c>
      <c r="B4390" t="s">
        <v>512</v>
      </c>
      <c r="D4390" t="s">
        <v>187</v>
      </c>
      <c r="E4390" t="s">
        <v>24</v>
      </c>
      <c r="F4390" t="s">
        <v>597</v>
      </c>
      <c r="G4390" t="s">
        <v>93</v>
      </c>
      <c r="H4390" t="s">
        <v>346</v>
      </c>
      <c r="I4390" t="b">
        <v>1</v>
      </c>
      <c r="J4390">
        <v>33.369999999999997</v>
      </c>
      <c r="K4390">
        <v>291.67</v>
      </c>
      <c r="L4390" t="s">
        <v>19430</v>
      </c>
      <c r="M4390" s="2">
        <f t="shared" si="204"/>
        <v>45984.212500000001</v>
      </c>
      <c r="N4390" t="s">
        <v>19431</v>
      </c>
      <c r="O4390" s="2">
        <f t="shared" si="205"/>
        <v>45988.278321759259</v>
      </c>
      <c r="P4390" t="s">
        <v>19432</v>
      </c>
      <c r="Q4390" s="2">
        <f t="shared" si="206"/>
        <v>45988.212129629632</v>
      </c>
      <c r="R4390" t="s">
        <v>19432</v>
      </c>
      <c r="S4390" t="s">
        <v>30</v>
      </c>
      <c r="T43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90" s="5">
        <f>IF(tb_ship[[#This Row],[current_status]]&lt;&gt;"DELIVERED", "",
  ABS(tb_ship[[#This Row],[Formated_actual_delivery_timestamp]] - tb_ship[[#This Row],[Formatted_estimated_delivery_timestamp]])
)</f>
        <v>6.6192129626870155E-2</v>
      </c>
      <c r="X4390">
        <v>3</v>
      </c>
      <c r="Y4390">
        <v>4</v>
      </c>
      <c r="Z4390" t="b">
        <v>0</v>
      </c>
    </row>
    <row r="4391" spans="1:26" hidden="1" x14ac:dyDescent="0.25">
      <c r="A4391" t="s">
        <v>19433</v>
      </c>
      <c r="B4391" t="s">
        <v>58</v>
      </c>
      <c r="C4391" t="s">
        <v>51</v>
      </c>
      <c r="D4391" t="s">
        <v>52</v>
      </c>
      <c r="E4391" t="s">
        <v>59</v>
      </c>
      <c r="F4391" t="s">
        <v>236</v>
      </c>
      <c r="G4391" t="s">
        <v>61</v>
      </c>
      <c r="I4391" t="b">
        <v>0</v>
      </c>
      <c r="J4391">
        <v>8.77</v>
      </c>
      <c r="K4391">
        <v>137.9</v>
      </c>
      <c r="L4391" t="s">
        <v>19434</v>
      </c>
      <c r="M4391" s="2">
        <f t="shared" si="204"/>
        <v>45919.291666666672</v>
      </c>
      <c r="N4391" t="s">
        <v>19435</v>
      </c>
      <c r="O4391" s="2">
        <f t="shared" si="205"/>
        <v>45925.14502314815</v>
      </c>
      <c r="P4391" t="s">
        <v>19436</v>
      </c>
      <c r="Q4391" s="2">
        <f t="shared" si="206"/>
        <v>45925.952222222222</v>
      </c>
      <c r="R4391" t="s">
        <v>19436</v>
      </c>
      <c r="S4391" t="s">
        <v>30</v>
      </c>
      <c r="T43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91" s="5">
        <f>IF(tb_ship[[#This Row],[current_status]]&lt;&gt;"DELIVERED", "",
  ABS(tb_ship[[#This Row],[Formated_actual_delivery_timestamp]] - tb_ship[[#This Row],[Formatted_estimated_delivery_timestamp]])
)</f>
        <v>0.807199074071832</v>
      </c>
      <c r="X4391">
        <v>1</v>
      </c>
      <c r="Y4391">
        <v>3</v>
      </c>
      <c r="Z4391" t="b">
        <v>0</v>
      </c>
    </row>
    <row r="4392" spans="1:26" hidden="1" x14ac:dyDescent="0.25">
      <c r="A4392" t="s">
        <v>19437</v>
      </c>
      <c r="B4392" t="s">
        <v>67</v>
      </c>
      <c r="C4392" t="s">
        <v>51</v>
      </c>
      <c r="D4392" t="s">
        <v>44</v>
      </c>
      <c r="E4392" t="s">
        <v>116</v>
      </c>
      <c r="F4392" t="s">
        <v>45</v>
      </c>
      <c r="G4392" t="s">
        <v>118</v>
      </c>
      <c r="H4392" t="s">
        <v>1898</v>
      </c>
      <c r="I4392" t="b">
        <v>1</v>
      </c>
      <c r="J4392">
        <v>21.61</v>
      </c>
      <c r="K4392">
        <v>872.46</v>
      </c>
      <c r="L4392" t="s">
        <v>19438</v>
      </c>
      <c r="M4392" s="2">
        <f t="shared" si="204"/>
        <v>45998.931944444441</v>
      </c>
      <c r="N4392" t="s">
        <v>19439</v>
      </c>
      <c r="O4392" s="2">
        <f t="shared" si="205"/>
        <v>46005.141168981478</v>
      </c>
      <c r="P4392" t="s">
        <v>19440</v>
      </c>
      <c r="Q4392" s="2">
        <f t="shared" si="206"/>
        <v>46004.809791666667</v>
      </c>
      <c r="R4392" t="s">
        <v>19440</v>
      </c>
      <c r="S4392" t="s">
        <v>30</v>
      </c>
      <c r="T43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92" s="5">
        <f>IF(tb_ship[[#This Row],[current_status]]&lt;&gt;"DELIVERED", "",
  ABS(tb_ship[[#This Row],[Formated_actual_delivery_timestamp]] - tb_ship[[#This Row],[Formatted_estimated_delivery_timestamp]])
)</f>
        <v>0.33137731481110677</v>
      </c>
      <c r="X4392">
        <v>3</v>
      </c>
      <c r="Y4392">
        <v>2</v>
      </c>
      <c r="Z4392" t="b">
        <v>0</v>
      </c>
    </row>
    <row r="4393" spans="1:26" hidden="1" x14ac:dyDescent="0.25">
      <c r="A4393" t="s">
        <v>19441</v>
      </c>
      <c r="B4393" t="s">
        <v>67</v>
      </c>
      <c r="C4393" t="s">
        <v>33</v>
      </c>
      <c r="E4393" t="s">
        <v>24</v>
      </c>
      <c r="F4393" t="s">
        <v>1560</v>
      </c>
      <c r="G4393" t="s">
        <v>93</v>
      </c>
      <c r="I4393" t="b">
        <v>1</v>
      </c>
      <c r="J4393">
        <v>2.11</v>
      </c>
      <c r="K4393">
        <v>23.32</v>
      </c>
      <c r="L4393" t="s">
        <v>19442</v>
      </c>
      <c r="M4393" s="2">
        <f t="shared" si="204"/>
        <v>46070.720833333333</v>
      </c>
      <c r="N4393" t="s">
        <v>19443</v>
      </c>
      <c r="O4393" s="2">
        <f t="shared" si="205"/>
        <v>46075.880486111113</v>
      </c>
      <c r="Q4393" s="2" t="str">
        <f t="shared" si="206"/>
        <v/>
      </c>
      <c r="R4393" t="s">
        <v>19444</v>
      </c>
      <c r="S4393" t="s">
        <v>114</v>
      </c>
      <c r="T43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93" s="5" t="str">
        <f>IF(tb_ship[[#This Row],[current_status]]&lt;&gt;"DELIVERED", "",
  ABS(tb_ship[[#This Row],[Formated_actual_delivery_timestamp]] - tb_ship[[#This Row],[Formatted_estimated_delivery_timestamp]])
)</f>
        <v/>
      </c>
      <c r="X4393">
        <v>2</v>
      </c>
      <c r="Y4393">
        <v>5</v>
      </c>
      <c r="Z4393" t="b">
        <v>0</v>
      </c>
    </row>
    <row r="4394" spans="1:26" hidden="1" x14ac:dyDescent="0.25">
      <c r="A4394" t="s">
        <v>19445</v>
      </c>
      <c r="B4394" t="s">
        <v>512</v>
      </c>
      <c r="C4394" t="s">
        <v>33</v>
      </c>
      <c r="D4394" t="s">
        <v>44</v>
      </c>
      <c r="E4394" t="s">
        <v>24</v>
      </c>
      <c r="F4394" t="s">
        <v>84</v>
      </c>
      <c r="G4394" t="s">
        <v>273</v>
      </c>
      <c r="H4394" t="s">
        <v>181</v>
      </c>
      <c r="I4394" t="b">
        <v>1</v>
      </c>
      <c r="J4394">
        <v>77.349999999999994</v>
      </c>
      <c r="K4394">
        <v>6002.27</v>
      </c>
      <c r="L4394" t="s">
        <v>19446</v>
      </c>
      <c r="M4394" s="2">
        <f t="shared" si="204"/>
        <v>45926.015972222223</v>
      </c>
      <c r="N4394" t="s">
        <v>19447</v>
      </c>
      <c r="O4394" s="2">
        <f t="shared" si="205"/>
        <v>45935.263865740737</v>
      </c>
      <c r="Q4394" s="2" t="str">
        <f t="shared" si="206"/>
        <v/>
      </c>
      <c r="R4394" t="s">
        <v>19448</v>
      </c>
      <c r="S4394" t="s">
        <v>673</v>
      </c>
      <c r="T43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394" s="5" t="str">
        <f>IF(tb_ship[[#This Row],[current_status]]&lt;&gt;"DELIVERED", "",
  ABS(tb_ship[[#This Row],[Formated_actual_delivery_timestamp]] - tb_ship[[#This Row],[Formatted_estimated_delivery_timestamp]])
)</f>
        <v/>
      </c>
      <c r="V4394" t="s">
        <v>147</v>
      </c>
      <c r="W4394" t="s">
        <v>220</v>
      </c>
      <c r="X4394">
        <v>5</v>
      </c>
      <c r="Y4394">
        <v>4</v>
      </c>
      <c r="Z4394" t="b">
        <v>1</v>
      </c>
    </row>
    <row r="4395" spans="1:26" hidden="1" x14ac:dyDescent="0.25">
      <c r="A4395" t="s">
        <v>19449</v>
      </c>
      <c r="B4395" t="s">
        <v>58</v>
      </c>
      <c r="C4395" t="s">
        <v>43</v>
      </c>
      <c r="D4395" t="s">
        <v>1314</v>
      </c>
      <c r="E4395" t="s">
        <v>59</v>
      </c>
      <c r="F4395" t="s">
        <v>53</v>
      </c>
      <c r="G4395" t="s">
        <v>471</v>
      </c>
      <c r="H4395" t="s">
        <v>314</v>
      </c>
      <c r="I4395" t="b">
        <v>0</v>
      </c>
      <c r="J4395">
        <v>19.25</v>
      </c>
      <c r="K4395">
        <v>367.33</v>
      </c>
      <c r="L4395" t="s">
        <v>19450</v>
      </c>
      <c r="M4395" s="2">
        <f t="shared" si="204"/>
        <v>45840.490972222222</v>
      </c>
      <c r="N4395" t="s">
        <v>19451</v>
      </c>
      <c r="O4395" s="2">
        <f t="shared" si="205"/>
        <v>45855.853981481479</v>
      </c>
      <c r="P4395" t="s">
        <v>19452</v>
      </c>
      <c r="Q4395" s="2">
        <f t="shared" si="206"/>
        <v>45855.518969907411</v>
      </c>
      <c r="R4395" t="s">
        <v>19452</v>
      </c>
      <c r="S4395" t="s">
        <v>30</v>
      </c>
      <c r="T43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95" s="5">
        <f>IF(tb_ship[[#This Row],[current_status]]&lt;&gt;"DELIVERED", "",
  ABS(tb_ship[[#This Row],[Formated_actual_delivery_timestamp]] - tb_ship[[#This Row],[Formatted_estimated_delivery_timestamp]])
)</f>
        <v>0.33501157406863058</v>
      </c>
      <c r="X4395">
        <v>3</v>
      </c>
      <c r="Y4395">
        <v>3</v>
      </c>
      <c r="Z4395" t="b">
        <v>0</v>
      </c>
    </row>
    <row r="4396" spans="1:26" hidden="1" x14ac:dyDescent="0.25">
      <c r="A4396" t="s">
        <v>19453</v>
      </c>
      <c r="B4396" t="s">
        <v>67</v>
      </c>
      <c r="C4396" t="s">
        <v>43</v>
      </c>
      <c r="D4396" t="s">
        <v>52</v>
      </c>
      <c r="E4396" t="s">
        <v>59</v>
      </c>
      <c r="F4396" t="s">
        <v>422</v>
      </c>
      <c r="G4396" t="s">
        <v>1076</v>
      </c>
      <c r="H4396" t="s">
        <v>1396</v>
      </c>
      <c r="I4396" t="b">
        <v>0</v>
      </c>
      <c r="J4396">
        <v>23.82</v>
      </c>
      <c r="K4396">
        <v>2654.5</v>
      </c>
      <c r="L4396" t="s">
        <v>19454</v>
      </c>
      <c r="M4396" s="2">
        <f t="shared" si="204"/>
        <v>45967.537499999999</v>
      </c>
      <c r="N4396" t="s">
        <v>19455</v>
      </c>
      <c r="O4396" s="2">
        <f t="shared" si="205"/>
        <v>45977.332349537042</v>
      </c>
      <c r="P4396" t="s">
        <v>19456</v>
      </c>
      <c r="Q4396" s="2">
        <f t="shared" si="206"/>
        <v>45977.834155092598</v>
      </c>
      <c r="R4396" t="s">
        <v>19456</v>
      </c>
      <c r="S4396" t="s">
        <v>30</v>
      </c>
      <c r="T43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96" s="5">
        <f>IF(tb_ship[[#This Row],[current_status]]&lt;&gt;"DELIVERED", "",
  ABS(tb_ship[[#This Row],[Formated_actual_delivery_timestamp]] - tb_ship[[#This Row],[Formatted_estimated_delivery_timestamp]])
)</f>
        <v>0.50180555555562023</v>
      </c>
      <c r="X4396">
        <v>2</v>
      </c>
      <c r="Y4396">
        <v>4</v>
      </c>
      <c r="Z4396" t="b">
        <v>0</v>
      </c>
    </row>
    <row r="4397" spans="1:26" hidden="1" x14ac:dyDescent="0.25">
      <c r="A4397" t="s">
        <v>19457</v>
      </c>
      <c r="B4397" t="s">
        <v>58</v>
      </c>
      <c r="C4397" t="s">
        <v>23</v>
      </c>
      <c r="D4397" t="s">
        <v>59</v>
      </c>
      <c r="E4397" t="s">
        <v>52</v>
      </c>
      <c r="F4397" t="s">
        <v>471</v>
      </c>
      <c r="G4397" t="s">
        <v>53</v>
      </c>
      <c r="I4397" t="b">
        <v>0</v>
      </c>
      <c r="J4397">
        <v>21.7</v>
      </c>
      <c r="K4397">
        <v>945.33</v>
      </c>
      <c r="L4397" t="s">
        <v>19458</v>
      </c>
      <c r="M4397" s="2">
        <f t="shared" si="204"/>
        <v>45813.56527777778</v>
      </c>
      <c r="N4397" t="s">
        <v>19459</v>
      </c>
      <c r="O4397" s="2">
        <f t="shared" si="205"/>
        <v>45817.281678240746</v>
      </c>
      <c r="P4397" t="s">
        <v>19460</v>
      </c>
      <c r="Q4397" s="2">
        <f t="shared" si="206"/>
        <v>45817.38857638889</v>
      </c>
      <c r="R4397" t="s">
        <v>19461</v>
      </c>
      <c r="S4397" t="s">
        <v>30</v>
      </c>
      <c r="T4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97" s="5">
        <f>IF(tb_ship[[#This Row],[current_status]]&lt;&gt;"DELIVERED", "",
  ABS(tb_ship[[#This Row],[Formated_actual_delivery_timestamp]] - tb_ship[[#This Row],[Formatted_estimated_delivery_timestamp]])
)</f>
        <v>0.10689814814395504</v>
      </c>
      <c r="X4397">
        <v>1</v>
      </c>
      <c r="Y4397">
        <v>2</v>
      </c>
      <c r="Z4397" t="b">
        <v>0</v>
      </c>
    </row>
    <row r="4398" spans="1:26" hidden="1" x14ac:dyDescent="0.25">
      <c r="A4398" t="s">
        <v>19462</v>
      </c>
      <c r="B4398" t="s">
        <v>67</v>
      </c>
      <c r="C4398" t="s">
        <v>33</v>
      </c>
      <c r="D4398" t="s">
        <v>301</v>
      </c>
      <c r="E4398" t="s">
        <v>24</v>
      </c>
      <c r="F4398" t="s">
        <v>357</v>
      </c>
      <c r="G4398" t="s">
        <v>35</v>
      </c>
      <c r="H4398" t="s">
        <v>1566</v>
      </c>
      <c r="I4398" t="b">
        <v>1</v>
      </c>
      <c r="J4398">
        <v>23.48</v>
      </c>
      <c r="K4398">
        <v>515.22</v>
      </c>
      <c r="L4398" t="s">
        <v>19463</v>
      </c>
      <c r="M4398" s="2">
        <f t="shared" si="204"/>
        <v>46021.763888888891</v>
      </c>
      <c r="N4398" t="s">
        <v>19464</v>
      </c>
      <c r="O4398" s="2">
        <f t="shared" si="205"/>
        <v>46028.546585648146</v>
      </c>
      <c r="P4398" t="s">
        <v>19465</v>
      </c>
      <c r="Q4398" s="2">
        <f t="shared" si="206"/>
        <v>46028.556898148148</v>
      </c>
      <c r="R4398" t="s">
        <v>19466</v>
      </c>
      <c r="S4398" t="s">
        <v>30</v>
      </c>
      <c r="T4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398" s="5">
        <f>IF(tb_ship[[#This Row],[current_status]]&lt;&gt;"DELIVERED", "",
  ABS(tb_ship[[#This Row],[Formated_actual_delivery_timestamp]] - tb_ship[[#This Row],[Formatted_estimated_delivery_timestamp]])
)</f>
        <v>1.0312500002328306E-2</v>
      </c>
      <c r="X4398">
        <v>3</v>
      </c>
      <c r="Y4398">
        <v>3</v>
      </c>
      <c r="Z4398" t="b">
        <v>0</v>
      </c>
    </row>
    <row r="4399" spans="1:26" hidden="1" x14ac:dyDescent="0.25">
      <c r="A4399" t="s">
        <v>19467</v>
      </c>
      <c r="B4399" t="s">
        <v>335</v>
      </c>
      <c r="C4399" t="s">
        <v>51</v>
      </c>
      <c r="D4399" t="s">
        <v>24</v>
      </c>
      <c r="E4399" t="s">
        <v>24</v>
      </c>
      <c r="F4399" t="s">
        <v>25</v>
      </c>
      <c r="G4399" t="s">
        <v>266</v>
      </c>
      <c r="H4399" t="s">
        <v>525</v>
      </c>
      <c r="I4399" t="b">
        <v>0</v>
      </c>
      <c r="J4399">
        <v>8.94</v>
      </c>
      <c r="K4399">
        <v>80.739999999999995</v>
      </c>
      <c r="L4399" t="s">
        <v>19468</v>
      </c>
      <c r="M4399" s="2">
        <f t="shared" si="204"/>
        <v>45961.706250000003</v>
      </c>
      <c r="N4399" t="s">
        <v>19469</v>
      </c>
      <c r="O4399" s="2">
        <f t="shared" si="205"/>
        <v>45964.090671296297</v>
      </c>
      <c r="P4399" t="s">
        <v>19470</v>
      </c>
      <c r="Q4399" s="2">
        <f t="shared" si="206"/>
        <v>45963.049490740741</v>
      </c>
      <c r="R4399" t="s">
        <v>19470</v>
      </c>
      <c r="S4399" t="s">
        <v>30</v>
      </c>
      <c r="T43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399" s="5">
        <f>IF(tb_ship[[#This Row],[current_status]]&lt;&gt;"DELIVERED", "",
  ABS(tb_ship[[#This Row],[Formated_actual_delivery_timestamp]] - tb_ship[[#This Row],[Formatted_estimated_delivery_timestamp]])
)</f>
        <v>1.0411805555559113</v>
      </c>
      <c r="X4399">
        <v>3</v>
      </c>
      <c r="Y4399">
        <v>1</v>
      </c>
      <c r="Z4399" t="b">
        <v>0</v>
      </c>
    </row>
    <row r="4400" spans="1:26" hidden="1" x14ac:dyDescent="0.25">
      <c r="A4400" t="s">
        <v>19471</v>
      </c>
      <c r="B4400" t="s">
        <v>3176</v>
      </c>
      <c r="C4400" t="s">
        <v>23</v>
      </c>
      <c r="D4400" t="s">
        <v>24</v>
      </c>
      <c r="E4400" t="s">
        <v>24</v>
      </c>
      <c r="F4400" t="s">
        <v>407</v>
      </c>
      <c r="G4400" t="s">
        <v>273</v>
      </c>
      <c r="H4400" t="s">
        <v>152</v>
      </c>
      <c r="I4400" t="b">
        <v>0</v>
      </c>
      <c r="J4400">
        <v>9.4499999999999993</v>
      </c>
      <c r="K4400">
        <v>59.32</v>
      </c>
      <c r="L4400" t="s">
        <v>19472</v>
      </c>
      <c r="M4400" s="2">
        <f t="shared" si="204"/>
        <v>45834.595138888893</v>
      </c>
      <c r="N4400" t="s">
        <v>19473</v>
      </c>
      <c r="O4400" s="2">
        <f t="shared" si="205"/>
        <v>45835.769259259258</v>
      </c>
      <c r="P4400" t="s">
        <v>19474</v>
      </c>
      <c r="Q4400" s="2">
        <f t="shared" si="206"/>
        <v>45835.734571759262</v>
      </c>
      <c r="R4400" t="s">
        <v>19475</v>
      </c>
      <c r="S4400" t="s">
        <v>30</v>
      </c>
      <c r="T44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0" s="5">
        <f>IF(tb_ship[[#This Row],[current_status]]&lt;&gt;"DELIVERED", "",
  ABS(tb_ship[[#This Row],[Formated_actual_delivery_timestamp]] - tb_ship[[#This Row],[Formatted_estimated_delivery_timestamp]])
)</f>
        <v>3.4687499995925464E-2</v>
      </c>
      <c r="X4400">
        <v>2</v>
      </c>
      <c r="Y4400">
        <v>1</v>
      </c>
      <c r="Z4400" t="b">
        <v>0</v>
      </c>
    </row>
    <row r="4401" spans="1:26" hidden="1" x14ac:dyDescent="0.25">
      <c r="A4401" t="s">
        <v>19476</v>
      </c>
      <c r="B4401" t="s">
        <v>186</v>
      </c>
      <c r="C4401" t="s">
        <v>33</v>
      </c>
      <c r="D4401" t="s">
        <v>44</v>
      </c>
      <c r="E4401" t="s">
        <v>52</v>
      </c>
      <c r="F4401" t="s">
        <v>180</v>
      </c>
      <c r="G4401" t="s">
        <v>53</v>
      </c>
      <c r="H4401" t="s">
        <v>86</v>
      </c>
      <c r="I4401" t="b">
        <v>1</v>
      </c>
      <c r="J4401">
        <v>8.6999999999999993</v>
      </c>
      <c r="K4401">
        <v>86.43</v>
      </c>
      <c r="L4401" t="s">
        <v>19477</v>
      </c>
      <c r="M4401" s="2">
        <f t="shared" si="204"/>
        <v>45904.323611111111</v>
      </c>
      <c r="N4401" t="s">
        <v>19478</v>
      </c>
      <c r="O4401" s="2">
        <f t="shared" si="205"/>
        <v>45913.12537037037</v>
      </c>
      <c r="P4401" t="s">
        <v>19479</v>
      </c>
      <c r="Q4401" s="2">
        <f t="shared" si="206"/>
        <v>45913.7105787037</v>
      </c>
      <c r="R4401" t="s">
        <v>19479</v>
      </c>
      <c r="S4401" t="s">
        <v>30</v>
      </c>
      <c r="T44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01" s="5">
        <f>IF(tb_ship[[#This Row],[current_status]]&lt;&gt;"DELIVERED", "",
  ABS(tb_ship[[#This Row],[Formated_actual_delivery_timestamp]] - tb_ship[[#This Row],[Formatted_estimated_delivery_timestamp]])
)</f>
        <v>0.58520833333022892</v>
      </c>
      <c r="X4401">
        <v>2</v>
      </c>
      <c r="Y4401">
        <v>2</v>
      </c>
      <c r="Z4401" t="b">
        <v>0</v>
      </c>
    </row>
    <row r="4402" spans="1:26" hidden="1" x14ac:dyDescent="0.25">
      <c r="A4402" t="s">
        <v>19480</v>
      </c>
      <c r="B4402" t="s">
        <v>58</v>
      </c>
      <c r="C4402" t="s">
        <v>800</v>
      </c>
      <c r="D4402" t="s">
        <v>44</v>
      </c>
      <c r="E4402" t="s">
        <v>24</v>
      </c>
      <c r="F4402" t="s">
        <v>109</v>
      </c>
      <c r="G4402" t="s">
        <v>249</v>
      </c>
      <c r="H4402" t="s">
        <v>181</v>
      </c>
      <c r="I4402" t="b">
        <v>1</v>
      </c>
      <c r="J4402">
        <v>18.809999999999999</v>
      </c>
      <c r="K4402">
        <v>136.88999999999999</v>
      </c>
      <c r="L4402" t="s">
        <v>19481</v>
      </c>
      <c r="M4402" s="2">
        <f t="shared" si="204"/>
        <v>45889.332638888889</v>
      </c>
      <c r="N4402" t="s">
        <v>19482</v>
      </c>
      <c r="O4402" s="2">
        <f t="shared" si="205"/>
        <v>45897.610706018517</v>
      </c>
      <c r="Q4402" s="2" t="str">
        <f t="shared" si="206"/>
        <v/>
      </c>
      <c r="R4402" t="s">
        <v>19483</v>
      </c>
      <c r="S4402" t="s">
        <v>140</v>
      </c>
      <c r="T44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02" s="5" t="str">
        <f>IF(tb_ship[[#This Row],[current_status]]&lt;&gt;"DELIVERED", "",
  ABS(tb_ship[[#This Row],[Formated_actual_delivery_timestamp]] - tb_ship[[#This Row],[Formatted_estimated_delivery_timestamp]])
)</f>
        <v/>
      </c>
      <c r="V4402" t="s">
        <v>1151</v>
      </c>
      <c r="X4402">
        <v>7</v>
      </c>
      <c r="Y4402">
        <v>3</v>
      </c>
      <c r="Z4402" t="b">
        <v>1</v>
      </c>
    </row>
    <row r="4403" spans="1:26" hidden="1" x14ac:dyDescent="0.25">
      <c r="A4403" t="s">
        <v>19484</v>
      </c>
      <c r="B4403" t="s">
        <v>58</v>
      </c>
      <c r="C4403" t="s">
        <v>33</v>
      </c>
      <c r="D4403" t="s">
        <v>59</v>
      </c>
      <c r="E4403" t="s">
        <v>52</v>
      </c>
      <c r="F4403" t="s">
        <v>160</v>
      </c>
      <c r="G4403" t="s">
        <v>92</v>
      </c>
      <c r="H4403" t="s">
        <v>613</v>
      </c>
      <c r="I4403" t="b">
        <v>0</v>
      </c>
      <c r="J4403">
        <v>35.79</v>
      </c>
      <c r="K4403">
        <v>766.15</v>
      </c>
      <c r="L4403" t="s">
        <v>19485</v>
      </c>
      <c r="M4403" s="2">
        <f t="shared" si="204"/>
        <v>46036.783333333333</v>
      </c>
      <c r="N4403" t="s">
        <v>19486</v>
      </c>
      <c r="O4403" s="2">
        <f t="shared" si="205"/>
        <v>46043.928541666668</v>
      </c>
      <c r="P4403" t="s">
        <v>19487</v>
      </c>
      <c r="Q4403" s="2">
        <f t="shared" si="206"/>
        <v>46043.694212962968</v>
      </c>
      <c r="R4403" t="s">
        <v>19488</v>
      </c>
      <c r="S4403" t="s">
        <v>30</v>
      </c>
      <c r="T44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3" s="5">
        <f>IF(tb_ship[[#This Row],[current_status]]&lt;&gt;"DELIVERED", "",
  ABS(tb_ship[[#This Row],[Formated_actual_delivery_timestamp]] - tb_ship[[#This Row],[Formatted_estimated_delivery_timestamp]])
)</f>
        <v>0.23432870370015735</v>
      </c>
      <c r="X4403">
        <v>2</v>
      </c>
      <c r="Y4403">
        <v>3</v>
      </c>
      <c r="Z4403" t="b">
        <v>0</v>
      </c>
    </row>
    <row r="4404" spans="1:26" hidden="1" x14ac:dyDescent="0.25">
      <c r="A4404" t="s">
        <v>19489</v>
      </c>
      <c r="B4404" t="s">
        <v>168</v>
      </c>
      <c r="C4404" t="s">
        <v>33</v>
      </c>
      <c r="D4404" t="s">
        <v>126</v>
      </c>
      <c r="E4404" t="s">
        <v>24</v>
      </c>
      <c r="F4404" t="s">
        <v>272</v>
      </c>
      <c r="G4404" t="s">
        <v>35</v>
      </c>
      <c r="H4404" t="s">
        <v>568</v>
      </c>
      <c r="I4404" t="b">
        <v>1</v>
      </c>
      <c r="J4404">
        <v>16.95</v>
      </c>
      <c r="K4404">
        <v>594.01</v>
      </c>
      <c r="L4404" t="s">
        <v>19490</v>
      </c>
      <c r="M4404" s="2">
        <f t="shared" si="204"/>
        <v>46007.214583333334</v>
      </c>
      <c r="N4404" t="s">
        <v>19491</v>
      </c>
      <c r="O4404" s="2">
        <f t="shared" si="205"/>
        <v>46014.842199074075</v>
      </c>
      <c r="P4404" t="s">
        <v>19492</v>
      </c>
      <c r="Q4404" s="2">
        <f t="shared" si="206"/>
        <v>46014.668553240743</v>
      </c>
      <c r="R4404" t="s">
        <v>19492</v>
      </c>
      <c r="S4404" t="s">
        <v>30</v>
      </c>
      <c r="T44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4" s="5">
        <f>IF(tb_ship[[#This Row],[current_status]]&lt;&gt;"DELIVERED", "",
  ABS(tb_ship[[#This Row],[Formated_actual_delivery_timestamp]] - tb_ship[[#This Row],[Formatted_estimated_delivery_timestamp]])
)</f>
        <v>0.17364583333255723</v>
      </c>
      <c r="X4404">
        <v>2</v>
      </c>
      <c r="Y4404">
        <v>31</v>
      </c>
      <c r="Z4404" t="b">
        <v>0</v>
      </c>
    </row>
    <row r="4405" spans="1:26" hidden="1" x14ac:dyDescent="0.25">
      <c r="A4405" t="s">
        <v>19493</v>
      </c>
      <c r="B4405" t="s">
        <v>150</v>
      </c>
      <c r="C4405" t="s">
        <v>33</v>
      </c>
      <c r="D4405" t="s">
        <v>52</v>
      </c>
      <c r="E4405" t="s">
        <v>59</v>
      </c>
      <c r="F4405" t="s">
        <v>92</v>
      </c>
      <c r="G4405" t="s">
        <v>160</v>
      </c>
      <c r="H4405" t="s">
        <v>1065</v>
      </c>
      <c r="I4405" t="b">
        <v>0</v>
      </c>
      <c r="J4405">
        <v>11.03</v>
      </c>
      <c r="K4405">
        <v>106.8</v>
      </c>
      <c r="L4405" t="s">
        <v>19494</v>
      </c>
      <c r="M4405" s="2">
        <f t="shared" si="204"/>
        <v>46002.496527777781</v>
      </c>
      <c r="N4405" t="s">
        <v>19495</v>
      </c>
      <c r="O4405" s="2">
        <f t="shared" si="205"/>
        <v>46012.576643518521</v>
      </c>
      <c r="Q4405" s="2" t="str">
        <f t="shared" si="206"/>
        <v/>
      </c>
      <c r="R4405" t="s">
        <v>19496</v>
      </c>
      <c r="S4405" t="s">
        <v>140</v>
      </c>
      <c r="T44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05" s="5" t="str">
        <f>IF(tb_ship[[#This Row],[current_status]]&lt;&gt;"DELIVERED", "",
  ABS(tb_ship[[#This Row],[Formated_actual_delivery_timestamp]] - tb_ship[[#This Row],[Formatted_estimated_delivery_timestamp]])
)</f>
        <v/>
      </c>
      <c r="V4405" t="s">
        <v>141</v>
      </c>
      <c r="W4405" t="s">
        <v>4425</v>
      </c>
      <c r="X4405">
        <v>2</v>
      </c>
      <c r="Y4405">
        <v>5</v>
      </c>
      <c r="Z4405" t="b">
        <v>1</v>
      </c>
    </row>
    <row r="4406" spans="1:26" hidden="1" x14ac:dyDescent="0.25">
      <c r="A4406" t="s">
        <v>19497</v>
      </c>
      <c r="B4406" t="s">
        <v>99</v>
      </c>
      <c r="C4406" t="s">
        <v>33</v>
      </c>
      <c r="D4406" t="s">
        <v>24</v>
      </c>
      <c r="E4406" t="s">
        <v>34</v>
      </c>
      <c r="F4406" t="s">
        <v>189</v>
      </c>
      <c r="G4406" t="s">
        <v>75</v>
      </c>
      <c r="I4406" t="b">
        <v>1</v>
      </c>
      <c r="J4406">
        <v>4.59</v>
      </c>
      <c r="K4406">
        <v>133.30000000000001</v>
      </c>
      <c r="L4406" t="s">
        <v>19498</v>
      </c>
      <c r="M4406" s="2">
        <f t="shared" si="204"/>
        <v>45924.856944444444</v>
      </c>
      <c r="N4406" t="s">
        <v>19499</v>
      </c>
      <c r="O4406" s="2">
        <f t="shared" si="205"/>
        <v>45933.540185185186</v>
      </c>
      <c r="P4406" t="s">
        <v>19500</v>
      </c>
      <c r="Q4406" s="2">
        <f t="shared" si="206"/>
        <v>45933.336967592593</v>
      </c>
      <c r="R4406" t="s">
        <v>19500</v>
      </c>
      <c r="S4406" t="s">
        <v>30</v>
      </c>
      <c r="T44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6" s="5">
        <f>IF(tb_ship[[#This Row],[current_status]]&lt;&gt;"DELIVERED", "",
  ABS(tb_ship[[#This Row],[Formated_actual_delivery_timestamp]] - tb_ship[[#This Row],[Formatted_estimated_delivery_timestamp]])
)</f>
        <v>0.20321759259240935</v>
      </c>
      <c r="X4406">
        <v>2</v>
      </c>
      <c r="Y4406">
        <v>52</v>
      </c>
      <c r="Z4406" t="b">
        <v>0</v>
      </c>
    </row>
    <row r="4407" spans="1:26" hidden="1" x14ac:dyDescent="0.25">
      <c r="A4407" t="s">
        <v>19501</v>
      </c>
      <c r="B4407" t="s">
        <v>186</v>
      </c>
      <c r="C4407" t="s">
        <v>51</v>
      </c>
      <c r="D4407" t="s">
        <v>24</v>
      </c>
      <c r="E4407" t="s">
        <v>24</v>
      </c>
      <c r="F4407" t="s">
        <v>35</v>
      </c>
      <c r="G4407" t="s">
        <v>35</v>
      </c>
      <c r="H4407" t="s">
        <v>525</v>
      </c>
      <c r="I4407" t="b">
        <v>0</v>
      </c>
      <c r="J4407">
        <v>13.09</v>
      </c>
      <c r="K4407">
        <v>612.79999999999995</v>
      </c>
      <c r="L4407" t="s">
        <v>19502</v>
      </c>
      <c r="M4407" s="2">
        <f t="shared" si="204"/>
        <v>45980.970833333333</v>
      </c>
      <c r="N4407" t="s">
        <v>19503</v>
      </c>
      <c r="O4407" s="2">
        <f t="shared" si="205"/>
        <v>45981.94321759259</v>
      </c>
      <c r="P4407" t="s">
        <v>19504</v>
      </c>
      <c r="Q4407" s="2">
        <f t="shared" si="206"/>
        <v>45981.553125000006</v>
      </c>
      <c r="R4407" t="s">
        <v>19505</v>
      </c>
      <c r="S4407" t="s">
        <v>30</v>
      </c>
      <c r="T44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7" s="5">
        <f>IF(tb_ship[[#This Row],[current_status]]&lt;&gt;"DELIVERED", "",
  ABS(tb_ship[[#This Row],[Formated_actual_delivery_timestamp]] - tb_ship[[#This Row],[Formatted_estimated_delivery_timestamp]])
)</f>
        <v>0.39009259258455131</v>
      </c>
      <c r="X4407">
        <v>2</v>
      </c>
      <c r="Y4407">
        <v>2</v>
      </c>
      <c r="Z4407" t="b">
        <v>0</v>
      </c>
    </row>
    <row r="4408" spans="1:26" hidden="1" x14ac:dyDescent="0.25">
      <c r="A4408" t="s">
        <v>19506</v>
      </c>
      <c r="B4408" t="s">
        <v>99</v>
      </c>
      <c r="C4408" t="s">
        <v>51</v>
      </c>
      <c r="D4408" t="s">
        <v>24</v>
      </c>
      <c r="E4408" t="s">
        <v>44</v>
      </c>
      <c r="F4408" t="s">
        <v>35</v>
      </c>
      <c r="G4408" t="s">
        <v>180</v>
      </c>
      <c r="I4408" t="b">
        <v>1</v>
      </c>
      <c r="J4408">
        <v>84.58</v>
      </c>
      <c r="K4408">
        <v>4284.49</v>
      </c>
      <c r="L4408" t="s">
        <v>19507</v>
      </c>
      <c r="M4408" s="2">
        <f t="shared" si="204"/>
        <v>45959.784722222226</v>
      </c>
      <c r="N4408" t="s">
        <v>19508</v>
      </c>
      <c r="O4408" s="2">
        <f t="shared" si="205"/>
        <v>45966.852060185185</v>
      </c>
      <c r="P4408" t="s">
        <v>19509</v>
      </c>
      <c r="Q4408" s="2">
        <f t="shared" si="206"/>
        <v>45965.958483796298</v>
      </c>
      <c r="R4408" t="s">
        <v>19510</v>
      </c>
      <c r="S4408" t="s">
        <v>30</v>
      </c>
      <c r="T44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08" s="5">
        <f>IF(tb_ship[[#This Row],[current_status]]&lt;&gt;"DELIVERED", "",
  ABS(tb_ship[[#This Row],[Formated_actual_delivery_timestamp]] - tb_ship[[#This Row],[Formatted_estimated_delivery_timestamp]])
)</f>
        <v>0.89357638888759539</v>
      </c>
      <c r="X4408">
        <v>2</v>
      </c>
      <c r="Y4408">
        <v>3</v>
      </c>
      <c r="Z4408" t="b">
        <v>0</v>
      </c>
    </row>
    <row r="4409" spans="1:26" hidden="1" x14ac:dyDescent="0.25">
      <c r="A4409" t="s">
        <v>19511</v>
      </c>
      <c r="B4409" t="s">
        <v>58</v>
      </c>
      <c r="C4409" t="s">
        <v>51</v>
      </c>
      <c r="D4409" t="s">
        <v>24</v>
      </c>
      <c r="E4409" t="s">
        <v>24</v>
      </c>
      <c r="F4409" t="s">
        <v>650</v>
      </c>
      <c r="G4409" t="s">
        <v>650</v>
      </c>
      <c r="H4409" t="s">
        <v>525</v>
      </c>
      <c r="I4409" t="b">
        <v>0</v>
      </c>
      <c r="J4409">
        <v>7.66</v>
      </c>
      <c r="K4409">
        <v>429.59</v>
      </c>
      <c r="L4409" t="s">
        <v>19512</v>
      </c>
      <c r="M4409" s="2">
        <f t="shared" si="204"/>
        <v>46027.666666666672</v>
      </c>
      <c r="N4409" t="s">
        <v>19513</v>
      </c>
      <c r="O4409" s="2">
        <f t="shared" si="205"/>
        <v>46031.156030092592</v>
      </c>
      <c r="P4409" t="s">
        <v>19514</v>
      </c>
      <c r="Q4409" s="2">
        <f t="shared" si="206"/>
        <v>46031.49055555556</v>
      </c>
      <c r="R4409" t="s">
        <v>19514</v>
      </c>
      <c r="S4409" t="s">
        <v>30</v>
      </c>
      <c r="T44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09" s="5">
        <f>IF(tb_ship[[#This Row],[current_status]]&lt;&gt;"DELIVERED", "",
  ABS(tb_ship[[#This Row],[Formated_actual_delivery_timestamp]] - tb_ship[[#This Row],[Formatted_estimated_delivery_timestamp]])
)</f>
        <v>0.33452546296757646</v>
      </c>
      <c r="X4409">
        <v>2</v>
      </c>
      <c r="Y4409">
        <v>1</v>
      </c>
      <c r="Z4409" t="b">
        <v>0</v>
      </c>
    </row>
    <row r="4410" spans="1:26" hidden="1" x14ac:dyDescent="0.25">
      <c r="A4410" t="s">
        <v>19515</v>
      </c>
      <c r="B4410" t="s">
        <v>279</v>
      </c>
      <c r="C4410" t="s">
        <v>51</v>
      </c>
      <c r="D4410" t="s">
        <v>173</v>
      </c>
      <c r="E4410" t="s">
        <v>52</v>
      </c>
      <c r="F4410" t="s">
        <v>421</v>
      </c>
      <c r="G4410" t="s">
        <v>329</v>
      </c>
      <c r="H4410" t="s">
        <v>1535</v>
      </c>
      <c r="I4410" t="b">
        <v>0</v>
      </c>
      <c r="J4410">
        <v>30.85</v>
      </c>
      <c r="K4410">
        <v>1130.68</v>
      </c>
      <c r="L4410" t="s">
        <v>19516</v>
      </c>
      <c r="M4410" s="2">
        <f t="shared" si="204"/>
        <v>45978.64444444445</v>
      </c>
      <c r="N4410" t="s">
        <v>19517</v>
      </c>
      <c r="O4410" s="2">
        <f t="shared" si="205"/>
        <v>45981.870127314818</v>
      </c>
      <c r="P4410" t="s">
        <v>19518</v>
      </c>
      <c r="Q4410" s="2">
        <f t="shared" si="206"/>
        <v>45981.798425925932</v>
      </c>
      <c r="R4410" t="s">
        <v>19518</v>
      </c>
      <c r="S4410" t="s">
        <v>30</v>
      </c>
      <c r="T44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0" s="5">
        <f>IF(tb_ship[[#This Row],[current_status]]&lt;&gt;"DELIVERED", "",
  ABS(tb_ship[[#This Row],[Formated_actual_delivery_timestamp]] - tb_ship[[#This Row],[Formatted_estimated_delivery_timestamp]])
)</f>
        <v>7.1701388886140194E-2</v>
      </c>
      <c r="X4410">
        <v>1</v>
      </c>
      <c r="Y4410">
        <v>3</v>
      </c>
      <c r="Z4410" t="b">
        <v>0</v>
      </c>
    </row>
    <row r="4411" spans="1:26" hidden="1" x14ac:dyDescent="0.25">
      <c r="A4411" t="s">
        <v>19519</v>
      </c>
      <c r="B4411" t="s">
        <v>58</v>
      </c>
      <c r="C4411" t="s">
        <v>51</v>
      </c>
      <c r="D4411" t="s">
        <v>44</v>
      </c>
      <c r="E4411" t="s">
        <v>52</v>
      </c>
      <c r="F4411" t="s">
        <v>117</v>
      </c>
      <c r="G4411" t="s">
        <v>329</v>
      </c>
      <c r="H4411" t="s">
        <v>86</v>
      </c>
      <c r="I4411" t="b">
        <v>1</v>
      </c>
      <c r="J4411">
        <v>35.979999999999997</v>
      </c>
      <c r="K4411">
        <v>2757.86</v>
      </c>
      <c r="L4411" t="s">
        <v>19520</v>
      </c>
      <c r="M4411" s="2">
        <f t="shared" si="204"/>
        <v>45869.513888888891</v>
      </c>
      <c r="N4411" t="s">
        <v>19521</v>
      </c>
      <c r="O4411" s="2">
        <f t="shared" si="205"/>
        <v>45872.943680555552</v>
      </c>
      <c r="P4411" t="s">
        <v>19522</v>
      </c>
      <c r="Q4411" s="2">
        <f t="shared" si="206"/>
        <v>45873.307893518519</v>
      </c>
      <c r="R4411" t="s">
        <v>19522</v>
      </c>
      <c r="S4411" t="s">
        <v>30</v>
      </c>
      <c r="T44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11" s="5">
        <f>IF(tb_ship[[#This Row],[current_status]]&lt;&gt;"DELIVERED", "",
  ABS(tb_ship[[#This Row],[Formated_actual_delivery_timestamp]] - tb_ship[[#This Row],[Formatted_estimated_delivery_timestamp]])
)</f>
        <v>0.36421296296612127</v>
      </c>
      <c r="X4411">
        <v>3</v>
      </c>
      <c r="Y4411">
        <v>3</v>
      </c>
      <c r="Z4411" t="b">
        <v>0</v>
      </c>
    </row>
    <row r="4412" spans="1:26" hidden="1" x14ac:dyDescent="0.25">
      <c r="A4412" t="s">
        <v>19523</v>
      </c>
      <c r="B4412" t="s">
        <v>99</v>
      </c>
      <c r="C4412" t="s">
        <v>51</v>
      </c>
      <c r="D4412" t="s">
        <v>301</v>
      </c>
      <c r="E4412" t="s">
        <v>24</v>
      </c>
      <c r="F4412" t="s">
        <v>987</v>
      </c>
      <c r="G4412" t="s">
        <v>266</v>
      </c>
      <c r="H4412" t="s">
        <v>303</v>
      </c>
      <c r="I4412" t="b">
        <v>1</v>
      </c>
      <c r="J4412">
        <v>10.71</v>
      </c>
      <c r="K4412">
        <v>535.33000000000004</v>
      </c>
      <c r="L4412" t="s">
        <v>19524</v>
      </c>
      <c r="M4412" s="2">
        <f t="shared" si="204"/>
        <v>45929.012499999997</v>
      </c>
      <c r="N4412" t="s">
        <v>19525</v>
      </c>
      <c r="O4412" s="2">
        <f t="shared" si="205"/>
        <v>45935.482199074075</v>
      </c>
      <c r="P4412" t="s">
        <v>19526</v>
      </c>
      <c r="Q4412" s="2">
        <f t="shared" si="206"/>
        <v>45935.842881944445</v>
      </c>
      <c r="R4412" t="s">
        <v>19526</v>
      </c>
      <c r="S4412" t="s">
        <v>30</v>
      </c>
      <c r="T4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12" s="5">
        <f>IF(tb_ship[[#This Row],[current_status]]&lt;&gt;"DELIVERED", "",
  ABS(tb_ship[[#This Row],[Formated_actual_delivery_timestamp]] - tb_ship[[#This Row],[Formatted_estimated_delivery_timestamp]])
)</f>
        <v>0.3606828703705105</v>
      </c>
      <c r="X4412">
        <v>3</v>
      </c>
      <c r="Y4412">
        <v>5</v>
      </c>
      <c r="Z4412" t="b">
        <v>0</v>
      </c>
    </row>
    <row r="4413" spans="1:26" hidden="1" x14ac:dyDescent="0.25">
      <c r="A4413" t="s">
        <v>19527</v>
      </c>
      <c r="B4413" t="s">
        <v>99</v>
      </c>
      <c r="C4413" t="s">
        <v>43</v>
      </c>
      <c r="D4413" t="s">
        <v>116</v>
      </c>
      <c r="E4413" t="s">
        <v>24</v>
      </c>
      <c r="F4413" t="s">
        <v>2023</v>
      </c>
      <c r="G4413" t="s">
        <v>151</v>
      </c>
      <c r="H4413" t="s">
        <v>377</v>
      </c>
      <c r="I4413" t="b">
        <v>1</v>
      </c>
      <c r="J4413">
        <v>8.14</v>
      </c>
      <c r="K4413">
        <v>358.41</v>
      </c>
      <c r="L4413" t="s">
        <v>19528</v>
      </c>
      <c r="M4413" s="2">
        <f t="shared" si="204"/>
        <v>45869.541666666664</v>
      </c>
      <c r="N4413" t="s">
        <v>19529</v>
      </c>
      <c r="O4413" s="2">
        <f t="shared" si="205"/>
        <v>45886.009548611109</v>
      </c>
      <c r="P4413" t="s">
        <v>19530</v>
      </c>
      <c r="Q4413" s="2">
        <f t="shared" si="206"/>
        <v>45885.86859953704</v>
      </c>
      <c r="R4413" t="s">
        <v>19531</v>
      </c>
      <c r="S4413" t="s">
        <v>30</v>
      </c>
      <c r="T44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3" s="5">
        <f>IF(tb_ship[[#This Row],[current_status]]&lt;&gt;"DELIVERED", "",
  ABS(tb_ship[[#This Row],[Formated_actual_delivery_timestamp]] - tb_ship[[#This Row],[Formatted_estimated_delivery_timestamp]])
)</f>
        <v>0.14094907406979473</v>
      </c>
      <c r="X4413">
        <v>3</v>
      </c>
      <c r="Y4413">
        <v>4</v>
      </c>
      <c r="Z4413" t="b">
        <v>0</v>
      </c>
    </row>
    <row r="4414" spans="1:26" hidden="1" x14ac:dyDescent="0.25">
      <c r="A4414" t="s">
        <v>19532</v>
      </c>
      <c r="B4414" t="s">
        <v>67</v>
      </c>
      <c r="C4414" t="s">
        <v>51</v>
      </c>
      <c r="D4414" t="s">
        <v>24</v>
      </c>
      <c r="E4414" t="s">
        <v>52</v>
      </c>
      <c r="F4414" t="s">
        <v>35</v>
      </c>
      <c r="G4414" t="s">
        <v>612</v>
      </c>
      <c r="H4414" t="s">
        <v>1733</v>
      </c>
      <c r="I4414" t="b">
        <v>1</v>
      </c>
      <c r="J4414">
        <v>3.51</v>
      </c>
      <c r="K4414">
        <v>119.99</v>
      </c>
      <c r="L4414" t="s">
        <v>19533</v>
      </c>
      <c r="M4414" s="2">
        <f t="shared" si="204"/>
        <v>45992.617361111115</v>
      </c>
      <c r="N4414" t="s">
        <v>19534</v>
      </c>
      <c r="O4414" s="2">
        <f t="shared" si="205"/>
        <v>45998.502476851856</v>
      </c>
      <c r="P4414" t="s">
        <v>19535</v>
      </c>
      <c r="Q4414" s="2">
        <f t="shared" si="206"/>
        <v>45998.417430555557</v>
      </c>
      <c r="R4414" t="s">
        <v>19536</v>
      </c>
      <c r="S4414" t="s">
        <v>30</v>
      </c>
      <c r="T44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4" s="5">
        <f>IF(tb_ship[[#This Row],[current_status]]&lt;&gt;"DELIVERED", "",
  ABS(tb_ship[[#This Row],[Formated_actual_delivery_timestamp]] - tb_ship[[#This Row],[Formatted_estimated_delivery_timestamp]])
)</f>
        <v>8.5046296298969537E-2</v>
      </c>
      <c r="X4414">
        <v>3</v>
      </c>
      <c r="Y4414">
        <v>3</v>
      </c>
      <c r="Z4414" t="b">
        <v>0</v>
      </c>
    </row>
    <row r="4415" spans="1:26" hidden="1" x14ac:dyDescent="0.25">
      <c r="A4415" t="s">
        <v>19537</v>
      </c>
      <c r="B4415" t="s">
        <v>83</v>
      </c>
      <c r="D4415" t="s">
        <v>44</v>
      </c>
      <c r="E4415" t="s">
        <v>52</v>
      </c>
      <c r="F4415" t="s">
        <v>109</v>
      </c>
      <c r="G4415" t="s">
        <v>243</v>
      </c>
      <c r="H4415" t="s">
        <v>2203</v>
      </c>
      <c r="I4415" t="b">
        <v>1</v>
      </c>
      <c r="J4415">
        <v>14.43</v>
      </c>
      <c r="K4415">
        <v>49.67</v>
      </c>
      <c r="L4415" t="s">
        <v>19538</v>
      </c>
      <c r="M4415" s="2">
        <f t="shared" si="204"/>
        <v>46067.149305555555</v>
      </c>
      <c r="N4415" t="s">
        <v>19539</v>
      </c>
      <c r="O4415" s="2">
        <f t="shared" si="205"/>
        <v>46066.432013888887</v>
      </c>
      <c r="Q4415" s="2" t="str">
        <f t="shared" si="206"/>
        <v/>
      </c>
      <c r="R4415" t="s">
        <v>19540</v>
      </c>
      <c r="S4415" t="s">
        <v>673</v>
      </c>
      <c r="T44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15" s="5" t="str">
        <f>IF(tb_ship[[#This Row],[current_status]]&lt;&gt;"DELIVERED", "",
  ABS(tb_ship[[#This Row],[Formated_actual_delivery_timestamp]] - tb_ship[[#This Row],[Formatted_estimated_delivery_timestamp]])
)</f>
        <v/>
      </c>
      <c r="V4415" t="s">
        <v>1013</v>
      </c>
      <c r="X4415">
        <v>5</v>
      </c>
      <c r="Y4415">
        <v>5</v>
      </c>
      <c r="Z4415" t="b">
        <v>1</v>
      </c>
    </row>
    <row r="4416" spans="1:26" hidden="1" x14ac:dyDescent="0.25">
      <c r="A4416" t="s">
        <v>19541</v>
      </c>
      <c r="B4416" t="s">
        <v>58</v>
      </c>
      <c r="D4416" t="s">
        <v>24</v>
      </c>
      <c r="E4416" t="s">
        <v>34</v>
      </c>
      <c r="F4416" t="s">
        <v>93</v>
      </c>
      <c r="G4416" t="s">
        <v>209</v>
      </c>
      <c r="H4416" t="s">
        <v>444</v>
      </c>
      <c r="I4416" t="b">
        <v>1</v>
      </c>
      <c r="J4416">
        <v>12.66</v>
      </c>
      <c r="K4416">
        <v>204.63</v>
      </c>
      <c r="L4416" t="s">
        <v>19542</v>
      </c>
      <c r="M4416" s="2">
        <f t="shared" si="204"/>
        <v>46051.715972222228</v>
      </c>
      <c r="N4416" t="s">
        <v>19543</v>
      </c>
      <c r="O4416" s="2">
        <f t="shared" si="205"/>
        <v>46055.7116087963</v>
      </c>
      <c r="Q4416" s="2" t="str">
        <f t="shared" si="206"/>
        <v/>
      </c>
      <c r="R4416" t="s">
        <v>19544</v>
      </c>
      <c r="S4416" t="s">
        <v>140</v>
      </c>
      <c r="T44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16" s="5" t="str">
        <f>IF(tb_ship[[#This Row],[current_status]]&lt;&gt;"DELIVERED", "",
  ABS(tb_ship[[#This Row],[Formated_actual_delivery_timestamp]] - tb_ship[[#This Row],[Formatted_estimated_delivery_timestamp]])
)</f>
        <v/>
      </c>
      <c r="V4416" t="s">
        <v>2031</v>
      </c>
      <c r="X4416">
        <v>9</v>
      </c>
      <c r="Y4416">
        <v>2</v>
      </c>
      <c r="Z4416" t="b">
        <v>1</v>
      </c>
    </row>
    <row r="4417" spans="1:26" hidden="1" x14ac:dyDescent="0.25">
      <c r="A4417" t="s">
        <v>19545</v>
      </c>
      <c r="B4417" t="s">
        <v>58</v>
      </c>
      <c r="C4417" t="s">
        <v>33</v>
      </c>
      <c r="D4417" t="s">
        <v>34</v>
      </c>
      <c r="E4417" t="s">
        <v>24</v>
      </c>
      <c r="F4417" t="s">
        <v>75</v>
      </c>
      <c r="G4417" t="s">
        <v>151</v>
      </c>
      <c r="H4417" t="s">
        <v>319</v>
      </c>
      <c r="I4417" t="b">
        <v>1</v>
      </c>
      <c r="J4417">
        <v>42.49</v>
      </c>
      <c r="K4417">
        <v>501.57</v>
      </c>
      <c r="L4417" t="s">
        <v>19546</v>
      </c>
      <c r="M4417" s="2">
        <f t="shared" si="204"/>
        <v>45887.492361111108</v>
      </c>
      <c r="N4417" t="s">
        <v>19547</v>
      </c>
      <c r="O4417" s="2">
        <f t="shared" si="205"/>
        <v>45893.621307870373</v>
      </c>
      <c r="P4417" t="s">
        <v>19548</v>
      </c>
      <c r="Q4417" s="2">
        <f t="shared" si="206"/>
        <v>45893.536631944444</v>
      </c>
      <c r="R4417" t="s">
        <v>19548</v>
      </c>
      <c r="S4417" t="s">
        <v>30</v>
      </c>
      <c r="T44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7" s="5">
        <f>IF(tb_ship[[#This Row],[current_status]]&lt;&gt;"DELIVERED", "",
  ABS(tb_ship[[#This Row],[Formated_actual_delivery_timestamp]] - tb_ship[[#This Row],[Formatted_estimated_delivery_timestamp]])
)</f>
        <v>8.4675925929332152E-2</v>
      </c>
      <c r="X4417">
        <v>1</v>
      </c>
      <c r="Y4417">
        <v>3</v>
      </c>
      <c r="Z4417" t="b">
        <v>0</v>
      </c>
    </row>
    <row r="4418" spans="1:26" hidden="1" x14ac:dyDescent="0.25">
      <c r="A4418" t="s">
        <v>19549</v>
      </c>
      <c r="B4418" t="s">
        <v>203</v>
      </c>
      <c r="C4418" t="s">
        <v>33</v>
      </c>
      <c r="D4418" t="s">
        <v>126</v>
      </c>
      <c r="E4418" t="s">
        <v>24</v>
      </c>
      <c r="F4418" t="s">
        <v>681</v>
      </c>
      <c r="G4418" t="s">
        <v>35</v>
      </c>
      <c r="H4418" t="s">
        <v>129</v>
      </c>
      <c r="I4418" t="b">
        <v>1</v>
      </c>
      <c r="J4418">
        <v>23.59</v>
      </c>
      <c r="K4418">
        <v>421.4</v>
      </c>
      <c r="L4418" t="s">
        <v>19550</v>
      </c>
      <c r="M4418" s="2">
        <f t="shared" ref="M4418:M4481" si="207">_xlfn.LET(
    _xlpm.iso, L4418,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45869.053472222222</v>
      </c>
      <c r="N4418" t="s">
        <v>19551</v>
      </c>
      <c r="O4418" s="2">
        <f t="shared" si="205"/>
        <v>45876.491296296299</v>
      </c>
      <c r="P4418" t="s">
        <v>19552</v>
      </c>
      <c r="Q4418" s="2">
        <f t="shared" si="206"/>
        <v>45876.260960648149</v>
      </c>
      <c r="R4418" t="s">
        <v>19552</v>
      </c>
      <c r="S4418" t="s">
        <v>30</v>
      </c>
      <c r="T44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8" s="5">
        <f>IF(tb_ship[[#This Row],[current_status]]&lt;&gt;"DELIVERED", "",
  ABS(tb_ship[[#This Row],[Formated_actual_delivery_timestamp]] - tb_ship[[#This Row],[Formatted_estimated_delivery_timestamp]])
)</f>
        <v>0.23033564814977581</v>
      </c>
      <c r="X4418">
        <v>3</v>
      </c>
      <c r="Y4418">
        <v>4</v>
      </c>
      <c r="Z4418" t="b">
        <v>0</v>
      </c>
    </row>
    <row r="4419" spans="1:26" hidden="1" x14ac:dyDescent="0.25">
      <c r="A4419" t="s">
        <v>19553</v>
      </c>
      <c r="B4419" t="s">
        <v>134</v>
      </c>
      <c r="C4419" t="s">
        <v>23</v>
      </c>
      <c r="D4419" t="s">
        <v>24</v>
      </c>
      <c r="E4419" t="s">
        <v>24</v>
      </c>
      <c r="F4419" t="s">
        <v>35</v>
      </c>
      <c r="G4419" t="s">
        <v>407</v>
      </c>
      <c r="H4419" t="s">
        <v>152</v>
      </c>
      <c r="I4419" t="b">
        <v>0</v>
      </c>
      <c r="J4419">
        <v>14.75</v>
      </c>
      <c r="K4419">
        <v>351.42</v>
      </c>
      <c r="L4419" t="s">
        <v>19554</v>
      </c>
      <c r="M4419" s="2">
        <f t="shared" si="207"/>
        <v>45846.979861111111</v>
      </c>
      <c r="N4419" t="s">
        <v>19555</v>
      </c>
      <c r="O4419" s="2">
        <f t="shared" ref="O4419:O4482" si="208">_xlfn.LET(
    _xlpm.iso, N4419,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45848.040370370371</v>
      </c>
      <c r="P4419" t="s">
        <v>19556</v>
      </c>
      <c r="Q4419" s="2">
        <f t="shared" ref="Q4419:Q4482" si="209">IF(P4419="", "", _xlfn.LET(
    _xlpm.iso, P4419,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45847.73342592593</v>
      </c>
      <c r="R4419" t="s">
        <v>19556</v>
      </c>
      <c r="S4419" t="s">
        <v>30</v>
      </c>
      <c r="T44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19" s="5">
        <f>IF(tb_ship[[#This Row],[current_status]]&lt;&gt;"DELIVERED", "",
  ABS(tb_ship[[#This Row],[Formated_actual_delivery_timestamp]] - tb_ship[[#This Row],[Formatted_estimated_delivery_timestamp]])
)</f>
        <v>0.30694444444088731</v>
      </c>
      <c r="X4419">
        <v>2</v>
      </c>
      <c r="Y4419">
        <v>1</v>
      </c>
      <c r="Z4419" t="b">
        <v>0</v>
      </c>
    </row>
    <row r="4420" spans="1:26" hidden="1" x14ac:dyDescent="0.25">
      <c r="A4420" t="s">
        <v>19557</v>
      </c>
      <c r="B4420" t="s">
        <v>335</v>
      </c>
      <c r="C4420" t="s">
        <v>33</v>
      </c>
      <c r="D4420" t="s">
        <v>34</v>
      </c>
      <c r="E4420" t="s">
        <v>24</v>
      </c>
      <c r="F4420" t="s">
        <v>36</v>
      </c>
      <c r="G4420" t="s">
        <v>249</v>
      </c>
      <c r="H4420" t="s">
        <v>319</v>
      </c>
      <c r="I4420" t="b">
        <v>1</v>
      </c>
      <c r="J4420">
        <v>4.43</v>
      </c>
      <c r="K4420">
        <v>250.72</v>
      </c>
      <c r="L4420" t="s">
        <v>19558</v>
      </c>
      <c r="M4420" s="2">
        <f t="shared" si="207"/>
        <v>45871.460416666669</v>
      </c>
      <c r="N4420" t="s">
        <v>19559</v>
      </c>
      <c r="O4420" s="2">
        <f t="shared" si="208"/>
        <v>45878.022372685184</v>
      </c>
      <c r="P4420" t="s">
        <v>19560</v>
      </c>
      <c r="Q4420" s="2">
        <f t="shared" si="209"/>
        <v>45877.716284722221</v>
      </c>
      <c r="R4420" t="s">
        <v>19561</v>
      </c>
      <c r="S4420" t="s">
        <v>30</v>
      </c>
      <c r="T44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20" s="5">
        <f>IF(tb_ship[[#This Row],[current_status]]&lt;&gt;"DELIVERED", "",
  ABS(tb_ship[[#This Row],[Formated_actual_delivery_timestamp]] - tb_ship[[#This Row],[Formatted_estimated_delivery_timestamp]])
)</f>
        <v>0.30608796296291985</v>
      </c>
      <c r="X4420">
        <v>2</v>
      </c>
      <c r="Y4420">
        <v>5</v>
      </c>
      <c r="Z4420" t="b">
        <v>0</v>
      </c>
    </row>
    <row r="4421" spans="1:26" hidden="1" x14ac:dyDescent="0.25">
      <c r="A4421" t="s">
        <v>19562</v>
      </c>
      <c r="B4421" t="s">
        <v>58</v>
      </c>
      <c r="C4421" t="s">
        <v>23</v>
      </c>
      <c r="D4421" t="s">
        <v>187</v>
      </c>
      <c r="E4421" t="s">
        <v>24</v>
      </c>
      <c r="F4421" t="s">
        <v>188</v>
      </c>
      <c r="G4421" t="s">
        <v>93</v>
      </c>
      <c r="H4421" t="s">
        <v>286</v>
      </c>
      <c r="I4421" t="b">
        <v>1</v>
      </c>
      <c r="J4421">
        <v>1.48</v>
      </c>
      <c r="K4421">
        <v>10.95</v>
      </c>
      <c r="L4421" t="s">
        <v>19563</v>
      </c>
      <c r="M4421" s="2">
        <f t="shared" si="207"/>
        <v>45982.500694444447</v>
      </c>
      <c r="N4421" t="s">
        <v>19564</v>
      </c>
      <c r="O4421" s="2">
        <f t="shared" si="208"/>
        <v>45987.357291666667</v>
      </c>
      <c r="P4421" t="s">
        <v>19565</v>
      </c>
      <c r="Q4421" s="2">
        <f t="shared" si="209"/>
        <v>45987.545046296298</v>
      </c>
      <c r="R4421" t="s">
        <v>19566</v>
      </c>
      <c r="S4421" t="s">
        <v>30</v>
      </c>
      <c r="T44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21" s="5">
        <f>IF(tb_ship[[#This Row],[current_status]]&lt;&gt;"DELIVERED", "",
  ABS(tb_ship[[#This Row],[Formated_actual_delivery_timestamp]] - tb_ship[[#This Row],[Formatted_estimated_delivery_timestamp]])
)</f>
        <v>0.18775462963094469</v>
      </c>
      <c r="X4421">
        <v>3</v>
      </c>
      <c r="Y4421">
        <v>5</v>
      </c>
      <c r="Z4421" t="b">
        <v>0</v>
      </c>
    </row>
    <row r="4422" spans="1:26" hidden="1" x14ac:dyDescent="0.25">
      <c r="A4422" t="s">
        <v>19567</v>
      </c>
      <c r="B4422" t="s">
        <v>755</v>
      </c>
      <c r="C4422" t="s">
        <v>33</v>
      </c>
      <c r="D4422" t="s">
        <v>44</v>
      </c>
      <c r="E4422" t="s">
        <v>24</v>
      </c>
      <c r="F4422" t="s">
        <v>180</v>
      </c>
      <c r="G4422" t="s">
        <v>407</v>
      </c>
      <c r="I4422" t="b">
        <v>1</v>
      </c>
      <c r="J4422">
        <v>8.41</v>
      </c>
      <c r="K4422">
        <v>379.3</v>
      </c>
      <c r="L4422" t="s">
        <v>19568</v>
      </c>
      <c r="M4422" s="2">
        <f t="shared" si="207"/>
        <v>45866.375</v>
      </c>
      <c r="N4422" t="s">
        <v>19569</v>
      </c>
      <c r="O4422" s="2">
        <f t="shared" si="208"/>
        <v>45876.092511574076</v>
      </c>
      <c r="P4422" t="s">
        <v>19570</v>
      </c>
      <c r="Q4422" s="2">
        <f t="shared" si="209"/>
        <v>45875.502025462964</v>
      </c>
      <c r="R4422" t="s">
        <v>19571</v>
      </c>
      <c r="S4422" t="s">
        <v>30</v>
      </c>
      <c r="T44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22" s="5">
        <f>IF(tb_ship[[#This Row],[current_status]]&lt;&gt;"DELIVERED", "",
  ABS(tb_ship[[#This Row],[Formated_actual_delivery_timestamp]] - tb_ship[[#This Row],[Formatted_estimated_delivery_timestamp]])
)</f>
        <v>0.59048611111211358</v>
      </c>
      <c r="X4422">
        <v>3</v>
      </c>
      <c r="Y4422">
        <v>4</v>
      </c>
      <c r="Z4422" t="b">
        <v>0</v>
      </c>
    </row>
    <row r="4423" spans="1:26" hidden="1" x14ac:dyDescent="0.25">
      <c r="A4423" t="s">
        <v>19572</v>
      </c>
      <c r="B4423" t="s">
        <v>58</v>
      </c>
      <c r="C4423" t="s">
        <v>23</v>
      </c>
      <c r="D4423" t="s">
        <v>173</v>
      </c>
      <c r="E4423" t="s">
        <v>52</v>
      </c>
      <c r="F4423" t="s">
        <v>174</v>
      </c>
      <c r="G4423" t="s">
        <v>76</v>
      </c>
      <c r="H4423" t="s">
        <v>423</v>
      </c>
      <c r="I4423" t="b">
        <v>0</v>
      </c>
      <c r="J4423">
        <v>17.510000000000002</v>
      </c>
      <c r="K4423">
        <v>587.29999999999995</v>
      </c>
      <c r="L4423" t="s">
        <v>19573</v>
      </c>
      <c r="M4423" s="2">
        <f t="shared" si="207"/>
        <v>45995.473611111112</v>
      </c>
      <c r="N4423" t="s">
        <v>19574</v>
      </c>
      <c r="O4423" s="2">
        <f t="shared" si="208"/>
        <v>45999.367071759261</v>
      </c>
      <c r="P4423" t="s">
        <v>19575</v>
      </c>
      <c r="Q4423" s="2">
        <f t="shared" si="209"/>
        <v>45999.061122685191</v>
      </c>
      <c r="R4423" t="s">
        <v>19575</v>
      </c>
      <c r="S4423" t="s">
        <v>30</v>
      </c>
      <c r="T44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23" s="5">
        <f>IF(tb_ship[[#This Row],[current_status]]&lt;&gt;"DELIVERED", "",
  ABS(tb_ship[[#This Row],[Formated_actual_delivery_timestamp]] - tb_ship[[#This Row],[Formatted_estimated_delivery_timestamp]])
)</f>
        <v>0.30594907407066785</v>
      </c>
      <c r="X4423">
        <v>1</v>
      </c>
      <c r="Y4423">
        <v>4</v>
      </c>
      <c r="Z4423" t="b">
        <v>0</v>
      </c>
    </row>
    <row r="4424" spans="1:26" hidden="1" x14ac:dyDescent="0.25">
      <c r="A4424" t="s">
        <v>19576</v>
      </c>
      <c r="B4424" t="s">
        <v>42</v>
      </c>
      <c r="C4424" t="s">
        <v>51</v>
      </c>
      <c r="D4424" t="s">
        <v>24</v>
      </c>
      <c r="E4424" t="s">
        <v>24</v>
      </c>
      <c r="F4424" t="s">
        <v>1259</v>
      </c>
      <c r="G4424" t="s">
        <v>68</v>
      </c>
      <c r="H4424" t="s">
        <v>152</v>
      </c>
      <c r="I4424" t="b">
        <v>0</v>
      </c>
      <c r="J4424">
        <v>18.579999999999998</v>
      </c>
      <c r="K4424">
        <v>154.31</v>
      </c>
      <c r="L4424" t="s">
        <v>19577</v>
      </c>
      <c r="M4424" s="2">
        <f t="shared" si="207"/>
        <v>45887.702777777777</v>
      </c>
      <c r="N4424" t="s">
        <v>19578</v>
      </c>
      <c r="O4424" s="2">
        <f t="shared" si="208"/>
        <v>45889.590185185189</v>
      </c>
      <c r="Q4424" s="2" t="str">
        <f t="shared" si="209"/>
        <v/>
      </c>
      <c r="R4424" t="s">
        <v>19579</v>
      </c>
      <c r="S4424" t="s">
        <v>140</v>
      </c>
      <c r="T44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24" s="5" t="str">
        <f>IF(tb_ship[[#This Row],[current_status]]&lt;&gt;"DELIVERED", "",
  ABS(tb_ship[[#This Row],[Formated_actual_delivery_timestamp]] - tb_ship[[#This Row],[Formatted_estimated_delivery_timestamp]])
)</f>
        <v/>
      </c>
      <c r="V4424" t="s">
        <v>166</v>
      </c>
      <c r="W4424" t="s">
        <v>2226</v>
      </c>
      <c r="X4424">
        <v>5</v>
      </c>
      <c r="Y4424">
        <v>1</v>
      </c>
      <c r="Z4424" t="b">
        <v>1</v>
      </c>
    </row>
    <row r="4425" spans="1:26" hidden="1" x14ac:dyDescent="0.25">
      <c r="A4425" t="s">
        <v>19580</v>
      </c>
      <c r="B4425" t="s">
        <v>67</v>
      </c>
      <c r="C4425" t="s">
        <v>33</v>
      </c>
      <c r="D4425" t="s">
        <v>24</v>
      </c>
      <c r="E4425" t="s">
        <v>24</v>
      </c>
      <c r="F4425" t="s">
        <v>396</v>
      </c>
      <c r="G4425" t="s">
        <v>68</v>
      </c>
      <c r="H4425" t="s">
        <v>152</v>
      </c>
      <c r="I4425" t="b">
        <v>0</v>
      </c>
      <c r="J4425">
        <v>5.78</v>
      </c>
      <c r="K4425">
        <v>74.099999999999994</v>
      </c>
      <c r="L4425" t="s">
        <v>19581</v>
      </c>
      <c r="M4425" s="2">
        <f t="shared" si="207"/>
        <v>45827.590277777781</v>
      </c>
      <c r="N4425" t="s">
        <v>19582</v>
      </c>
      <c r="O4425" s="2">
        <f t="shared" si="208"/>
        <v>45830.733530092592</v>
      </c>
      <c r="P4425" t="s">
        <v>19583</v>
      </c>
      <c r="Q4425" s="2">
        <f t="shared" si="209"/>
        <v>45830.144583333335</v>
      </c>
      <c r="R4425" t="s">
        <v>19583</v>
      </c>
      <c r="S4425" t="s">
        <v>30</v>
      </c>
      <c r="T44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25" s="5">
        <f>IF(tb_ship[[#This Row],[current_status]]&lt;&gt;"DELIVERED", "",
  ABS(tb_ship[[#This Row],[Formated_actual_delivery_timestamp]] - tb_ship[[#This Row],[Formatted_estimated_delivery_timestamp]])
)</f>
        <v>0.58894675925694173</v>
      </c>
      <c r="X4425">
        <v>3</v>
      </c>
      <c r="Y4425">
        <v>2</v>
      </c>
      <c r="Z4425" t="b">
        <v>0</v>
      </c>
    </row>
    <row r="4426" spans="1:26" hidden="1" x14ac:dyDescent="0.25">
      <c r="A4426" t="s">
        <v>19584</v>
      </c>
      <c r="B4426" t="s">
        <v>67</v>
      </c>
      <c r="C4426" t="s">
        <v>33</v>
      </c>
      <c r="D4426" t="s">
        <v>24</v>
      </c>
      <c r="E4426" t="s">
        <v>24</v>
      </c>
      <c r="F4426" t="s">
        <v>196</v>
      </c>
      <c r="G4426" t="s">
        <v>407</v>
      </c>
      <c r="H4426" t="s">
        <v>152</v>
      </c>
      <c r="I4426" t="b">
        <v>0</v>
      </c>
      <c r="J4426">
        <v>9.1</v>
      </c>
      <c r="K4426">
        <v>230.77</v>
      </c>
      <c r="L4426" t="s">
        <v>19585</v>
      </c>
      <c r="M4426" s="2">
        <f t="shared" si="207"/>
        <v>45959.479166666672</v>
      </c>
      <c r="N4426" t="s">
        <v>19586</v>
      </c>
      <c r="O4426" s="2">
        <f t="shared" si="208"/>
        <v>45961.85606481482</v>
      </c>
      <c r="P4426" t="s">
        <v>19587</v>
      </c>
      <c r="Q4426" s="2">
        <f t="shared" si="209"/>
        <v>45961.119004629632</v>
      </c>
      <c r="R4426" t="s">
        <v>19587</v>
      </c>
      <c r="S4426" t="s">
        <v>30</v>
      </c>
      <c r="T44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26" s="5">
        <f>IF(tb_ship[[#This Row],[current_status]]&lt;&gt;"DELIVERED", "",
  ABS(tb_ship[[#This Row],[Formated_actual_delivery_timestamp]] - tb_ship[[#This Row],[Formatted_estimated_delivery_timestamp]])
)</f>
        <v>0.737060185187147</v>
      </c>
      <c r="X4426">
        <v>2</v>
      </c>
      <c r="Y4426">
        <v>2</v>
      </c>
      <c r="Z4426" t="b">
        <v>0</v>
      </c>
    </row>
    <row r="4427" spans="1:26" hidden="1" x14ac:dyDescent="0.25">
      <c r="A4427" t="s">
        <v>19588</v>
      </c>
      <c r="B4427" t="s">
        <v>203</v>
      </c>
      <c r="C4427" t="s">
        <v>33</v>
      </c>
      <c r="D4427" t="s">
        <v>187</v>
      </c>
      <c r="E4427" t="s">
        <v>24</v>
      </c>
      <c r="F4427" t="s">
        <v>801</v>
      </c>
      <c r="G4427" t="s">
        <v>128</v>
      </c>
      <c r="H4427" t="s">
        <v>927</v>
      </c>
      <c r="I4427" t="b">
        <v>1</v>
      </c>
      <c r="J4427">
        <v>26.54</v>
      </c>
      <c r="K4427">
        <v>861.93</v>
      </c>
      <c r="L4427" t="s">
        <v>19589</v>
      </c>
      <c r="M4427" s="2">
        <f t="shared" si="207"/>
        <v>45862.936805555553</v>
      </c>
      <c r="N4427" t="s">
        <v>19590</v>
      </c>
      <c r="O4427" s="2">
        <f t="shared" si="208"/>
        <v>45875.827407407407</v>
      </c>
      <c r="Q4427" s="2" t="str">
        <f t="shared" si="209"/>
        <v/>
      </c>
      <c r="R4427" t="s">
        <v>19591</v>
      </c>
      <c r="S4427" t="s">
        <v>140</v>
      </c>
      <c r="T44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27" s="5" t="str">
        <f>IF(tb_ship[[#This Row],[current_status]]&lt;&gt;"DELIVERED", "",
  ABS(tb_ship[[#This Row],[Formated_actual_delivery_timestamp]] - tb_ship[[#This Row],[Formatted_estimated_delivery_timestamp]])
)</f>
        <v/>
      </c>
      <c r="V4427" t="s">
        <v>1013</v>
      </c>
      <c r="X4427">
        <v>9</v>
      </c>
      <c r="Y4427">
        <v>3</v>
      </c>
      <c r="Z4427" t="b">
        <v>1</v>
      </c>
    </row>
    <row r="4428" spans="1:26" hidden="1" x14ac:dyDescent="0.25">
      <c r="A4428" t="s">
        <v>19592</v>
      </c>
      <c r="B4428" t="s">
        <v>42</v>
      </c>
      <c r="C4428" t="s">
        <v>43</v>
      </c>
      <c r="D4428" t="s">
        <v>44</v>
      </c>
      <c r="E4428" t="s">
        <v>116</v>
      </c>
      <c r="F4428" t="s">
        <v>45</v>
      </c>
      <c r="G4428" t="s">
        <v>811</v>
      </c>
      <c r="H4428" t="s">
        <v>119</v>
      </c>
      <c r="I4428" t="b">
        <v>0</v>
      </c>
      <c r="J4428">
        <v>4.0599999999999996</v>
      </c>
      <c r="K4428">
        <v>82.09</v>
      </c>
      <c r="L4428" t="s">
        <v>19593</v>
      </c>
      <c r="M4428" s="2">
        <f t="shared" si="207"/>
        <v>45839.472916666666</v>
      </c>
      <c r="N4428" t="s">
        <v>19594</v>
      </c>
      <c r="O4428" s="2">
        <f t="shared" si="208"/>
        <v>45848.209768518514</v>
      </c>
      <c r="Q4428" s="2" t="str">
        <f t="shared" si="209"/>
        <v/>
      </c>
      <c r="R4428" t="s">
        <v>19595</v>
      </c>
      <c r="S4428" t="s">
        <v>673</v>
      </c>
      <c r="T44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28" s="5" t="str">
        <f>IF(tb_ship[[#This Row],[current_status]]&lt;&gt;"DELIVERED", "",
  ABS(tb_ship[[#This Row],[Formated_actual_delivery_timestamp]] - tb_ship[[#This Row],[Formatted_estimated_delivery_timestamp]])
)</f>
        <v/>
      </c>
      <c r="V4428" t="s">
        <v>166</v>
      </c>
      <c r="W4428" t="s">
        <v>921</v>
      </c>
      <c r="X4428">
        <v>5</v>
      </c>
      <c r="Y4428">
        <v>5</v>
      </c>
      <c r="Z4428" t="b">
        <v>1</v>
      </c>
    </row>
    <row r="4429" spans="1:26" hidden="1" x14ac:dyDescent="0.25">
      <c r="A4429" t="s">
        <v>19596</v>
      </c>
      <c r="B4429" t="s">
        <v>67</v>
      </c>
      <c r="C4429" t="s">
        <v>43</v>
      </c>
      <c r="D4429" t="s">
        <v>44</v>
      </c>
      <c r="E4429" t="s">
        <v>52</v>
      </c>
      <c r="F4429" t="s">
        <v>109</v>
      </c>
      <c r="G4429" t="s">
        <v>4645</v>
      </c>
      <c r="I4429" t="b">
        <v>1</v>
      </c>
      <c r="J4429">
        <v>8.0299999999999994</v>
      </c>
      <c r="K4429">
        <v>382.34</v>
      </c>
      <c r="L4429" t="s">
        <v>19597</v>
      </c>
      <c r="M4429" s="2">
        <f t="shared" si="207"/>
        <v>45953.202777777777</v>
      </c>
      <c r="N4429" t="s">
        <v>19598</v>
      </c>
      <c r="O4429" s="2">
        <f t="shared" si="208"/>
        <v>45960.819837962961</v>
      </c>
      <c r="Q4429" s="2" t="str">
        <f t="shared" si="209"/>
        <v/>
      </c>
      <c r="R4429" t="s">
        <v>19599</v>
      </c>
      <c r="S4429" t="s">
        <v>140</v>
      </c>
      <c r="T44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29" s="5" t="str">
        <f>IF(tb_ship[[#This Row],[current_status]]&lt;&gt;"DELIVERED", "",
  ABS(tb_ship[[#This Row],[Formated_actual_delivery_timestamp]] - tb_ship[[#This Row],[Formatted_estimated_delivery_timestamp]])
)</f>
        <v/>
      </c>
      <c r="V4429" t="s">
        <v>2239</v>
      </c>
      <c r="X4429">
        <v>5</v>
      </c>
      <c r="Y4429">
        <v>3</v>
      </c>
      <c r="Z4429" t="b">
        <v>1</v>
      </c>
    </row>
    <row r="4430" spans="1:26" hidden="1" x14ac:dyDescent="0.25">
      <c r="A4430" t="s">
        <v>19600</v>
      </c>
      <c r="B4430" t="s">
        <v>186</v>
      </c>
      <c r="C4430" t="s">
        <v>43</v>
      </c>
      <c r="D4430" t="s">
        <v>187</v>
      </c>
      <c r="E4430" t="s">
        <v>24</v>
      </c>
      <c r="F4430" t="s">
        <v>285</v>
      </c>
      <c r="G4430" t="s">
        <v>883</v>
      </c>
      <c r="H4430" t="s">
        <v>927</v>
      </c>
      <c r="I4430" t="b">
        <v>1</v>
      </c>
      <c r="J4430">
        <v>10.99</v>
      </c>
      <c r="K4430">
        <v>611.23</v>
      </c>
      <c r="L4430" t="s">
        <v>19601</v>
      </c>
      <c r="M4430" s="2">
        <f t="shared" si="207"/>
        <v>45946.042361111111</v>
      </c>
      <c r="N4430" t="s">
        <v>19602</v>
      </c>
      <c r="O4430" s="2">
        <f t="shared" si="208"/>
        <v>45955.372442129628</v>
      </c>
      <c r="P4430" t="s">
        <v>19603</v>
      </c>
      <c r="Q4430" s="2">
        <f t="shared" si="209"/>
        <v>45956.113645833335</v>
      </c>
      <c r="R4430" t="s">
        <v>19603</v>
      </c>
      <c r="S4430" t="s">
        <v>30</v>
      </c>
      <c r="T44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0" s="5">
        <f>IF(tb_ship[[#This Row],[current_status]]&lt;&gt;"DELIVERED", "",
  ABS(tb_ship[[#This Row],[Formated_actual_delivery_timestamp]] - tb_ship[[#This Row],[Formatted_estimated_delivery_timestamp]])
)</f>
        <v>0.74120370370656019</v>
      </c>
      <c r="X4430">
        <v>1</v>
      </c>
      <c r="Y4430">
        <v>4</v>
      </c>
      <c r="Z4430" t="b">
        <v>1</v>
      </c>
    </row>
    <row r="4431" spans="1:26" hidden="1" x14ac:dyDescent="0.25">
      <c r="A4431" t="s">
        <v>19604</v>
      </c>
      <c r="B4431" t="s">
        <v>83</v>
      </c>
      <c r="C4431" t="s">
        <v>23</v>
      </c>
      <c r="D4431" t="s">
        <v>44</v>
      </c>
      <c r="E4431" t="s">
        <v>116</v>
      </c>
      <c r="F4431" t="s">
        <v>135</v>
      </c>
      <c r="G4431" t="s">
        <v>1405</v>
      </c>
      <c r="H4431" t="s">
        <v>4236</v>
      </c>
      <c r="I4431" t="b">
        <v>1</v>
      </c>
      <c r="J4431">
        <v>198.44</v>
      </c>
      <c r="K4431">
        <v>13284.35</v>
      </c>
      <c r="L4431" t="s">
        <v>19605</v>
      </c>
      <c r="M4431" s="2">
        <f t="shared" si="207"/>
        <v>45987.088194444441</v>
      </c>
      <c r="N4431" t="s">
        <v>19606</v>
      </c>
      <c r="O4431" s="2">
        <f t="shared" si="208"/>
        <v>45991.848865740743</v>
      </c>
      <c r="P4431" t="s">
        <v>19607</v>
      </c>
      <c r="Q4431" s="2">
        <f t="shared" si="209"/>
        <v>45992.093518518515</v>
      </c>
      <c r="R4431" t="s">
        <v>19608</v>
      </c>
      <c r="S4431" t="s">
        <v>30</v>
      </c>
      <c r="T44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1" s="5">
        <f>IF(tb_ship[[#This Row],[current_status]]&lt;&gt;"DELIVERED", "",
  ABS(tb_ship[[#This Row],[Formated_actual_delivery_timestamp]] - tb_ship[[#This Row],[Formatted_estimated_delivery_timestamp]])
)</f>
        <v>0.24465277777198935</v>
      </c>
      <c r="X4431">
        <v>3</v>
      </c>
      <c r="Y4431">
        <v>4</v>
      </c>
      <c r="Z4431" t="b">
        <v>0</v>
      </c>
    </row>
    <row r="4432" spans="1:26" hidden="1" x14ac:dyDescent="0.25">
      <c r="A4432" t="s">
        <v>19609</v>
      </c>
      <c r="B4432" t="s">
        <v>58</v>
      </c>
      <c r="C4432" t="s">
        <v>51</v>
      </c>
      <c r="D4432" t="s">
        <v>52</v>
      </c>
      <c r="E4432" t="s">
        <v>59</v>
      </c>
      <c r="F4432" t="s">
        <v>329</v>
      </c>
      <c r="G4432" t="s">
        <v>471</v>
      </c>
      <c r="H4432" t="s">
        <v>314</v>
      </c>
      <c r="I4432" t="b">
        <v>0</v>
      </c>
      <c r="J4432">
        <v>1.74</v>
      </c>
      <c r="K4432">
        <v>141.76</v>
      </c>
      <c r="L4432" t="s">
        <v>19610</v>
      </c>
      <c r="M4432" s="2">
        <f t="shared" si="207"/>
        <v>45849.347916666666</v>
      </c>
      <c r="N4432" t="s">
        <v>19611</v>
      </c>
      <c r="O4432" s="2">
        <f t="shared" si="208"/>
        <v>45854.747106481482</v>
      </c>
      <c r="P4432" t="s">
        <v>19612</v>
      </c>
      <c r="Q4432" s="2">
        <f t="shared" si="209"/>
        <v>45855.485162037039</v>
      </c>
      <c r="R4432" t="s">
        <v>19613</v>
      </c>
      <c r="S4432" t="s">
        <v>30</v>
      </c>
      <c r="T44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2" s="5">
        <f>IF(tb_ship[[#This Row],[current_status]]&lt;&gt;"DELIVERED", "",
  ABS(tb_ship[[#This Row],[Formated_actual_delivery_timestamp]] - tb_ship[[#This Row],[Formatted_estimated_delivery_timestamp]])
)</f>
        <v>0.73805555555736646</v>
      </c>
      <c r="X4432">
        <v>3</v>
      </c>
      <c r="Y4432">
        <v>3</v>
      </c>
      <c r="Z4432" t="b">
        <v>0</v>
      </c>
    </row>
    <row r="4433" spans="1:26" hidden="1" x14ac:dyDescent="0.25">
      <c r="A4433" t="s">
        <v>19614</v>
      </c>
      <c r="B4433" t="s">
        <v>203</v>
      </c>
      <c r="C4433" t="s">
        <v>43</v>
      </c>
      <c r="D4433" t="s">
        <v>24</v>
      </c>
      <c r="E4433" t="s">
        <v>52</v>
      </c>
      <c r="F4433" t="s">
        <v>407</v>
      </c>
      <c r="G4433" t="s">
        <v>76</v>
      </c>
      <c r="H4433" t="s">
        <v>216</v>
      </c>
      <c r="I4433" t="b">
        <v>1</v>
      </c>
      <c r="J4433">
        <v>6.84</v>
      </c>
      <c r="K4433">
        <v>87.1</v>
      </c>
      <c r="L4433" t="s">
        <v>19615</v>
      </c>
      <c r="M4433" s="2">
        <f t="shared" si="207"/>
        <v>45950.756944444445</v>
      </c>
      <c r="N4433" t="s">
        <v>19616</v>
      </c>
      <c r="O4433" s="2">
        <f t="shared" si="208"/>
        <v>45962.329444444447</v>
      </c>
      <c r="Q4433" s="2" t="str">
        <f t="shared" si="209"/>
        <v/>
      </c>
      <c r="R4433" t="s">
        <v>19617</v>
      </c>
      <c r="S4433" t="s">
        <v>140</v>
      </c>
      <c r="T44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33" s="5" t="str">
        <f>IF(tb_ship[[#This Row],[current_status]]&lt;&gt;"DELIVERED", "",
  ABS(tb_ship[[#This Row],[Formated_actual_delivery_timestamp]] - tb_ship[[#This Row],[Formatted_estimated_delivery_timestamp]])
)</f>
        <v/>
      </c>
      <c r="V4433" t="s">
        <v>157</v>
      </c>
      <c r="W4433" t="s">
        <v>2418</v>
      </c>
      <c r="X4433">
        <v>9</v>
      </c>
      <c r="Y4433">
        <v>2</v>
      </c>
      <c r="Z4433" t="b">
        <v>1</v>
      </c>
    </row>
    <row r="4434" spans="1:26" hidden="1" x14ac:dyDescent="0.25">
      <c r="A4434" t="s">
        <v>19618</v>
      </c>
      <c r="B4434" t="s">
        <v>32</v>
      </c>
      <c r="C4434" t="s">
        <v>23</v>
      </c>
      <c r="D4434" t="s">
        <v>59</v>
      </c>
      <c r="E4434" t="s">
        <v>52</v>
      </c>
      <c r="F4434" t="s">
        <v>160</v>
      </c>
      <c r="G4434" t="s">
        <v>76</v>
      </c>
      <c r="H4434" t="s">
        <v>162</v>
      </c>
      <c r="I4434" t="b">
        <v>0</v>
      </c>
      <c r="J4434">
        <v>6.2</v>
      </c>
      <c r="K4434">
        <v>159.13999999999999</v>
      </c>
      <c r="L4434" t="s">
        <v>19619</v>
      </c>
      <c r="M4434" s="2">
        <f t="shared" si="207"/>
        <v>45865.512500000004</v>
      </c>
      <c r="N4434" t="s">
        <v>19620</v>
      </c>
      <c r="O4434" s="2">
        <f t="shared" si="208"/>
        <v>45871.187013888892</v>
      </c>
      <c r="P4434" t="s">
        <v>19621</v>
      </c>
      <c r="Q4434" s="2">
        <f t="shared" si="209"/>
        <v>45870.868564814817</v>
      </c>
      <c r="R4434" t="s">
        <v>19622</v>
      </c>
      <c r="S4434" t="s">
        <v>30</v>
      </c>
      <c r="T4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34" s="5">
        <f>IF(tb_ship[[#This Row],[current_status]]&lt;&gt;"DELIVERED", "",
  ABS(tb_ship[[#This Row],[Formated_actual_delivery_timestamp]] - tb_ship[[#This Row],[Formatted_estimated_delivery_timestamp]])
)</f>
        <v>0.31844907407503342</v>
      </c>
      <c r="X4434">
        <v>1</v>
      </c>
      <c r="Y4434">
        <v>4</v>
      </c>
      <c r="Z4434" t="b">
        <v>0</v>
      </c>
    </row>
    <row r="4435" spans="1:26" hidden="1" x14ac:dyDescent="0.25">
      <c r="A4435" t="s">
        <v>19623</v>
      </c>
      <c r="B4435" t="s">
        <v>99</v>
      </c>
      <c r="C4435" t="s">
        <v>33</v>
      </c>
      <c r="D4435" t="s">
        <v>44</v>
      </c>
      <c r="E4435" t="s">
        <v>24</v>
      </c>
      <c r="F4435" t="s">
        <v>45</v>
      </c>
      <c r="G4435" t="s">
        <v>249</v>
      </c>
      <c r="H4435" t="s">
        <v>181</v>
      </c>
      <c r="I4435" t="b">
        <v>1</v>
      </c>
      <c r="J4435">
        <v>20.55</v>
      </c>
      <c r="K4435">
        <v>411.02</v>
      </c>
      <c r="L4435" t="s">
        <v>4214</v>
      </c>
      <c r="M4435" s="2">
        <f t="shared" si="207"/>
        <v>45869.098611111105</v>
      </c>
      <c r="N4435" t="s">
        <v>19624</v>
      </c>
      <c r="O4435" s="2">
        <f t="shared" si="208"/>
        <v>45876.013668981483</v>
      </c>
      <c r="Q4435" s="2" t="str">
        <f t="shared" si="209"/>
        <v/>
      </c>
      <c r="R4435" t="s">
        <v>19625</v>
      </c>
      <c r="S4435" t="s">
        <v>140</v>
      </c>
      <c r="T44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35" s="5" t="str">
        <f>IF(tb_ship[[#This Row],[current_status]]&lt;&gt;"DELIVERED", "",
  ABS(tb_ship[[#This Row],[Formated_actual_delivery_timestamp]] - tb_ship[[#This Row],[Formatted_estimated_delivery_timestamp]])
)</f>
        <v/>
      </c>
      <c r="V4435" t="s">
        <v>194</v>
      </c>
      <c r="W4435" t="s">
        <v>831</v>
      </c>
      <c r="X4435">
        <v>5</v>
      </c>
      <c r="Y4435">
        <v>4</v>
      </c>
      <c r="Z4435" t="b">
        <v>1</v>
      </c>
    </row>
    <row r="4436" spans="1:26" hidden="1" x14ac:dyDescent="0.25">
      <c r="A4436" t="s">
        <v>19626</v>
      </c>
      <c r="B4436" t="s">
        <v>58</v>
      </c>
      <c r="C4436" t="s">
        <v>33</v>
      </c>
      <c r="D4436" t="s">
        <v>24</v>
      </c>
      <c r="E4436" t="s">
        <v>34</v>
      </c>
      <c r="F4436" t="s">
        <v>407</v>
      </c>
      <c r="G4436" t="s">
        <v>3266</v>
      </c>
      <c r="H4436" t="s">
        <v>259</v>
      </c>
      <c r="I4436" t="b">
        <v>1</v>
      </c>
      <c r="J4436">
        <v>8.42</v>
      </c>
      <c r="K4436">
        <v>157.77000000000001</v>
      </c>
      <c r="L4436" t="s">
        <v>19627</v>
      </c>
      <c r="M4436" s="2">
        <f t="shared" si="207"/>
        <v>45827.457638888889</v>
      </c>
      <c r="N4436" t="s">
        <v>19628</v>
      </c>
      <c r="O4436" s="2">
        <f t="shared" si="208"/>
        <v>45835.054606481484</v>
      </c>
      <c r="P4436" t="s">
        <v>19629</v>
      </c>
      <c r="Q4436" s="2">
        <f t="shared" si="209"/>
        <v>45834.55064814815</v>
      </c>
      <c r="R4436" t="s">
        <v>19630</v>
      </c>
      <c r="S4436" t="s">
        <v>30</v>
      </c>
      <c r="T44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36" s="5">
        <f>IF(tb_ship[[#This Row],[current_status]]&lt;&gt;"DELIVERED", "",
  ABS(tb_ship[[#This Row],[Formated_actual_delivery_timestamp]] - tb_ship[[#This Row],[Formatted_estimated_delivery_timestamp]])
)</f>
        <v>0.5039583333345945</v>
      </c>
      <c r="X4436">
        <v>1</v>
      </c>
      <c r="Y4436">
        <v>4</v>
      </c>
      <c r="Z4436" t="b">
        <v>0</v>
      </c>
    </row>
    <row r="4437" spans="1:26" hidden="1" x14ac:dyDescent="0.25">
      <c r="A4437" t="s">
        <v>19631</v>
      </c>
      <c r="B4437" t="s">
        <v>203</v>
      </c>
      <c r="C4437" t="s">
        <v>33</v>
      </c>
      <c r="D4437" t="s">
        <v>24</v>
      </c>
      <c r="E4437" t="s">
        <v>44</v>
      </c>
      <c r="F4437" t="s">
        <v>189</v>
      </c>
      <c r="G4437" t="s">
        <v>109</v>
      </c>
      <c r="H4437" t="s">
        <v>735</v>
      </c>
      <c r="I4437" t="b">
        <v>1</v>
      </c>
      <c r="J4437">
        <v>9.81</v>
      </c>
      <c r="K4437">
        <v>163.96</v>
      </c>
      <c r="L4437" t="s">
        <v>19632</v>
      </c>
      <c r="M4437" s="2">
        <f t="shared" si="207"/>
        <v>45833.679861111115</v>
      </c>
      <c r="N4437" t="s">
        <v>19633</v>
      </c>
      <c r="O4437" s="2">
        <f t="shared" si="208"/>
        <v>45840.298194444447</v>
      </c>
      <c r="P4437" t="s">
        <v>19634</v>
      </c>
      <c r="Q4437" s="2">
        <f t="shared" si="209"/>
        <v>45840.337465277778</v>
      </c>
      <c r="R4437" t="s">
        <v>19634</v>
      </c>
      <c r="S4437" t="s">
        <v>30</v>
      </c>
      <c r="T44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7" s="5">
        <f>IF(tb_ship[[#This Row],[current_status]]&lt;&gt;"DELIVERED", "",
  ABS(tb_ship[[#This Row],[Formated_actual_delivery_timestamp]] - tb_ship[[#This Row],[Formatted_estimated_delivery_timestamp]])
)</f>
        <v>3.927083333110204E-2</v>
      </c>
      <c r="X4437">
        <v>2</v>
      </c>
      <c r="Y4437">
        <v>5</v>
      </c>
      <c r="Z4437" t="b">
        <v>0</v>
      </c>
    </row>
    <row r="4438" spans="1:26" hidden="1" x14ac:dyDescent="0.25">
      <c r="A4438" t="s">
        <v>19635</v>
      </c>
      <c r="B4438" t="s">
        <v>470</v>
      </c>
      <c r="C4438" t="s">
        <v>23</v>
      </c>
      <c r="D4438" t="s">
        <v>24</v>
      </c>
      <c r="E4438" t="s">
        <v>34</v>
      </c>
      <c r="F4438" t="s">
        <v>407</v>
      </c>
      <c r="G4438" t="s">
        <v>209</v>
      </c>
      <c r="H4438" t="s">
        <v>259</v>
      </c>
      <c r="I4438" t="b">
        <v>1</v>
      </c>
      <c r="J4438">
        <v>1.9</v>
      </c>
      <c r="K4438">
        <v>81.569999999999993</v>
      </c>
      <c r="L4438" t="s">
        <v>19636</v>
      </c>
      <c r="M4438" s="2">
        <f t="shared" si="207"/>
        <v>45852.654861111114</v>
      </c>
      <c r="N4438" t="s">
        <v>19637</v>
      </c>
      <c r="O4438" s="2">
        <f t="shared" si="208"/>
        <v>45854.672129629631</v>
      </c>
      <c r="P4438" t="s">
        <v>19638</v>
      </c>
      <c r="Q4438" s="2">
        <f t="shared" si="209"/>
        <v>45854.933472222227</v>
      </c>
      <c r="R4438" t="s">
        <v>19638</v>
      </c>
      <c r="S4438" t="s">
        <v>30</v>
      </c>
      <c r="T44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38" s="5">
        <f>IF(tb_ship[[#This Row],[current_status]]&lt;&gt;"DELIVERED", "",
  ABS(tb_ship[[#This Row],[Formated_actual_delivery_timestamp]] - tb_ship[[#This Row],[Formatted_estimated_delivery_timestamp]])
)</f>
        <v>0.26134259259561077</v>
      </c>
      <c r="X4438">
        <v>2</v>
      </c>
      <c r="Y4438">
        <v>4</v>
      </c>
      <c r="Z4438" t="b">
        <v>0</v>
      </c>
    </row>
    <row r="4439" spans="1:26" hidden="1" x14ac:dyDescent="0.25">
      <c r="A4439" t="s">
        <v>19639</v>
      </c>
      <c r="B4439" t="s">
        <v>186</v>
      </c>
      <c r="C4439" t="s">
        <v>33</v>
      </c>
      <c r="D4439" t="s">
        <v>44</v>
      </c>
      <c r="E4439" t="s">
        <v>24</v>
      </c>
      <c r="F4439" t="s">
        <v>135</v>
      </c>
      <c r="G4439" t="s">
        <v>35</v>
      </c>
      <c r="H4439" t="s">
        <v>181</v>
      </c>
      <c r="I4439" t="b">
        <v>1</v>
      </c>
      <c r="J4439">
        <v>108.98</v>
      </c>
      <c r="K4439">
        <v>3923.28</v>
      </c>
      <c r="L4439" t="s">
        <v>19640</v>
      </c>
      <c r="M4439" s="2">
        <f t="shared" si="207"/>
        <v>45922.966666666667</v>
      </c>
      <c r="N4439" t="s">
        <v>19641</v>
      </c>
      <c r="O4439" s="2">
        <f t="shared" si="208"/>
        <v>45930.668449074074</v>
      </c>
      <c r="P4439" t="s">
        <v>19642</v>
      </c>
      <c r="Q4439" s="2">
        <f t="shared" si="209"/>
        <v>45929.627407407403</v>
      </c>
      <c r="R4439" t="s">
        <v>19643</v>
      </c>
      <c r="S4439" t="s">
        <v>30</v>
      </c>
      <c r="T44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39" s="5">
        <f>IF(tb_ship[[#This Row],[current_status]]&lt;&gt;"DELIVERED", "",
  ABS(tb_ship[[#This Row],[Formated_actual_delivery_timestamp]] - tb_ship[[#This Row],[Formatted_estimated_delivery_timestamp]])
)</f>
        <v>1.0410416666709352</v>
      </c>
      <c r="X4439">
        <v>1</v>
      </c>
      <c r="Y4439">
        <v>4</v>
      </c>
      <c r="Z4439" t="b">
        <v>0</v>
      </c>
    </row>
    <row r="4440" spans="1:26" hidden="1" x14ac:dyDescent="0.25">
      <c r="A4440" t="s">
        <v>19644</v>
      </c>
      <c r="B4440" t="s">
        <v>660</v>
      </c>
      <c r="C4440" t="s">
        <v>33</v>
      </c>
      <c r="D4440" t="s">
        <v>52</v>
      </c>
      <c r="E4440" t="s">
        <v>59</v>
      </c>
      <c r="F4440" t="s">
        <v>76</v>
      </c>
      <c r="G4440" t="s">
        <v>611</v>
      </c>
      <c r="H4440" t="s">
        <v>314</v>
      </c>
      <c r="I4440" t="b">
        <v>0</v>
      </c>
      <c r="J4440">
        <v>26.29</v>
      </c>
      <c r="K4440">
        <v>649.66999999999996</v>
      </c>
      <c r="L4440" t="s">
        <v>19645</v>
      </c>
      <c r="M4440" s="2">
        <f t="shared" si="207"/>
        <v>45923.356944444444</v>
      </c>
      <c r="N4440" t="s">
        <v>19646</v>
      </c>
      <c r="O4440" s="2">
        <f t="shared" si="208"/>
        <v>45930.708043981482</v>
      </c>
      <c r="P4440" t="s">
        <v>19647</v>
      </c>
      <c r="Q4440" s="2">
        <f t="shared" si="209"/>
        <v>45930.08293981482</v>
      </c>
      <c r="R4440" t="s">
        <v>19648</v>
      </c>
      <c r="S4440" t="s">
        <v>30</v>
      </c>
      <c r="T44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0" s="5">
        <f>IF(tb_ship[[#This Row],[current_status]]&lt;&gt;"DELIVERED", "",
  ABS(tb_ship[[#This Row],[Formated_actual_delivery_timestamp]] - tb_ship[[#This Row],[Formatted_estimated_delivery_timestamp]])
)</f>
        <v>0.62510416666191304</v>
      </c>
      <c r="X4440">
        <v>3</v>
      </c>
      <c r="Y4440">
        <v>2</v>
      </c>
      <c r="Z4440" t="b">
        <v>0</v>
      </c>
    </row>
    <row r="4441" spans="1:26" hidden="1" x14ac:dyDescent="0.25">
      <c r="A4441" t="s">
        <v>19649</v>
      </c>
      <c r="B4441" t="s">
        <v>203</v>
      </c>
      <c r="C4441" t="s">
        <v>43</v>
      </c>
      <c r="D4441" t="s">
        <v>34</v>
      </c>
      <c r="E4441" t="s">
        <v>24</v>
      </c>
      <c r="F4441" t="s">
        <v>209</v>
      </c>
      <c r="G4441" t="s">
        <v>151</v>
      </c>
      <c r="H4441" t="s">
        <v>2747</v>
      </c>
      <c r="I4441" t="b">
        <v>1</v>
      </c>
      <c r="J4441">
        <v>15.06</v>
      </c>
      <c r="K4441">
        <v>170.13</v>
      </c>
      <c r="L4441" t="s">
        <v>19650</v>
      </c>
      <c r="M4441" s="2">
        <f t="shared" si="207"/>
        <v>46020.619444444441</v>
      </c>
      <c r="N4441" t="s">
        <v>19651</v>
      </c>
      <c r="O4441" s="2">
        <f t="shared" si="208"/>
        <v>46030.726481481484</v>
      </c>
      <c r="P4441" t="s">
        <v>19652</v>
      </c>
      <c r="Q4441" s="2">
        <f t="shared" si="209"/>
        <v>46030.241365740738</v>
      </c>
      <c r="R4441" t="s">
        <v>19653</v>
      </c>
      <c r="S4441" t="s">
        <v>30</v>
      </c>
      <c r="T44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1" s="5">
        <f>IF(tb_ship[[#This Row],[current_status]]&lt;&gt;"DELIVERED", "",
  ABS(tb_ship[[#This Row],[Formated_actual_delivery_timestamp]] - tb_ship[[#This Row],[Formatted_estimated_delivery_timestamp]])
)</f>
        <v>0.48511574074655073</v>
      </c>
      <c r="X4441">
        <v>1</v>
      </c>
      <c r="Y4441">
        <v>5</v>
      </c>
      <c r="Z4441" t="b">
        <v>0</v>
      </c>
    </row>
    <row r="4442" spans="1:26" hidden="1" x14ac:dyDescent="0.25">
      <c r="A4442" t="s">
        <v>19654</v>
      </c>
      <c r="B4442" t="s">
        <v>279</v>
      </c>
      <c r="C4442" t="s">
        <v>33</v>
      </c>
      <c r="D4442" t="s">
        <v>52</v>
      </c>
      <c r="E4442" t="s">
        <v>59</v>
      </c>
      <c r="F4442" t="s">
        <v>329</v>
      </c>
      <c r="G4442" t="s">
        <v>160</v>
      </c>
      <c r="H4442" t="s">
        <v>314</v>
      </c>
      <c r="I4442" t="b">
        <v>0</v>
      </c>
      <c r="J4442">
        <v>1.98</v>
      </c>
      <c r="K4442">
        <v>83.61</v>
      </c>
      <c r="L4442" t="s">
        <v>19655</v>
      </c>
      <c r="M4442" s="2">
        <f t="shared" si="207"/>
        <v>45849.540972222225</v>
      </c>
      <c r="N4442" t="s">
        <v>19656</v>
      </c>
      <c r="O4442" s="2">
        <f t="shared" si="208"/>
        <v>45856.855763888889</v>
      </c>
      <c r="P4442" t="s">
        <v>19657</v>
      </c>
      <c r="Q4442" s="2">
        <f t="shared" si="209"/>
        <v>45857.920636574076</v>
      </c>
      <c r="R4442" t="s">
        <v>19658</v>
      </c>
      <c r="S4442" t="s">
        <v>30</v>
      </c>
      <c r="T44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42" s="5">
        <f>IF(tb_ship[[#This Row],[current_status]]&lt;&gt;"DELIVERED", "",
  ABS(tb_ship[[#This Row],[Formated_actual_delivery_timestamp]] - tb_ship[[#This Row],[Formatted_estimated_delivery_timestamp]])
)</f>
        <v>1.064872685186856</v>
      </c>
      <c r="X4442">
        <v>2</v>
      </c>
      <c r="Y4442">
        <v>2</v>
      </c>
      <c r="Z4442" t="b">
        <v>1</v>
      </c>
    </row>
    <row r="4443" spans="1:26" hidden="1" x14ac:dyDescent="0.25">
      <c r="A4443" t="s">
        <v>19659</v>
      </c>
      <c r="B4443" t="s">
        <v>459</v>
      </c>
      <c r="C4443" t="s">
        <v>33</v>
      </c>
      <c r="D4443" t="s">
        <v>24</v>
      </c>
      <c r="E4443" t="s">
        <v>24</v>
      </c>
      <c r="F4443" t="s">
        <v>249</v>
      </c>
      <c r="G4443" t="s">
        <v>68</v>
      </c>
      <c r="H4443" t="s">
        <v>69</v>
      </c>
      <c r="I4443" t="b">
        <v>0</v>
      </c>
      <c r="J4443">
        <v>3.94</v>
      </c>
      <c r="K4443">
        <v>85.03</v>
      </c>
      <c r="L4443" t="s">
        <v>19660</v>
      </c>
      <c r="M4443" s="2">
        <f t="shared" si="207"/>
        <v>46024.946527777778</v>
      </c>
      <c r="N4443" t="s">
        <v>19661</v>
      </c>
      <c r="O4443" s="2">
        <f t="shared" si="208"/>
        <v>46027.10155092593</v>
      </c>
      <c r="P4443" t="s">
        <v>19662</v>
      </c>
      <c r="Q4443" s="2">
        <f t="shared" si="209"/>
        <v>46026.976111111115</v>
      </c>
      <c r="R4443" t="s">
        <v>19662</v>
      </c>
      <c r="S4443" t="s">
        <v>30</v>
      </c>
      <c r="T44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3" s="5">
        <f>IF(tb_ship[[#This Row],[current_status]]&lt;&gt;"DELIVERED", "",
  ABS(tb_ship[[#This Row],[Formated_actual_delivery_timestamp]] - tb_ship[[#This Row],[Formatted_estimated_delivery_timestamp]])
)</f>
        <v>0.12543981481576338</v>
      </c>
      <c r="X4443">
        <v>2</v>
      </c>
      <c r="Y4443">
        <v>1</v>
      </c>
      <c r="Z4443" t="b">
        <v>0</v>
      </c>
    </row>
    <row r="4444" spans="1:26" hidden="1" x14ac:dyDescent="0.25">
      <c r="A4444" t="s">
        <v>19663</v>
      </c>
      <c r="B4444" t="s">
        <v>67</v>
      </c>
      <c r="C4444" t="s">
        <v>33</v>
      </c>
      <c r="D4444" t="s">
        <v>34</v>
      </c>
      <c r="E4444" t="s">
        <v>24</v>
      </c>
      <c r="F4444" t="s">
        <v>209</v>
      </c>
      <c r="G4444" t="s">
        <v>151</v>
      </c>
      <c r="I4444" t="b">
        <v>1</v>
      </c>
      <c r="J4444">
        <v>5.34</v>
      </c>
      <c r="K4444">
        <v>69.88</v>
      </c>
      <c r="L4444" t="s">
        <v>19664</v>
      </c>
      <c r="M4444" s="2">
        <f t="shared" si="207"/>
        <v>45877.27847222222</v>
      </c>
      <c r="N4444" t="s">
        <v>19665</v>
      </c>
      <c r="O4444" s="2">
        <f t="shared" si="208"/>
        <v>45881.343715277777</v>
      </c>
      <c r="P4444" t="s">
        <v>19666</v>
      </c>
      <c r="Q4444" s="2">
        <f t="shared" si="209"/>
        <v>45881.740590277775</v>
      </c>
      <c r="R4444" t="s">
        <v>19667</v>
      </c>
      <c r="S4444" t="s">
        <v>30</v>
      </c>
      <c r="T44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44" s="5">
        <f>IF(tb_ship[[#This Row],[current_status]]&lt;&gt;"DELIVERED", "",
  ABS(tb_ship[[#This Row],[Formated_actual_delivery_timestamp]] - tb_ship[[#This Row],[Formatted_estimated_delivery_timestamp]])
)</f>
        <v>0.39687499999854481</v>
      </c>
      <c r="X4444">
        <v>3</v>
      </c>
      <c r="Y4444">
        <v>4</v>
      </c>
      <c r="Z4444" t="b">
        <v>0</v>
      </c>
    </row>
    <row r="4445" spans="1:26" hidden="1" x14ac:dyDescent="0.25">
      <c r="A4445" t="s">
        <v>19668</v>
      </c>
      <c r="B4445" t="s">
        <v>186</v>
      </c>
      <c r="C4445" t="s">
        <v>23</v>
      </c>
      <c r="D4445" t="s">
        <v>24</v>
      </c>
      <c r="E4445" t="s">
        <v>34</v>
      </c>
      <c r="F4445" t="s">
        <v>189</v>
      </c>
      <c r="G4445" t="s">
        <v>209</v>
      </c>
      <c r="H4445" t="s">
        <v>2289</v>
      </c>
      <c r="I4445" t="b">
        <v>1</v>
      </c>
      <c r="J4445">
        <v>67.319999999999993</v>
      </c>
      <c r="K4445">
        <v>2036.06</v>
      </c>
      <c r="L4445" t="s">
        <v>19669</v>
      </c>
      <c r="M4445" s="2">
        <f t="shared" si="207"/>
        <v>46045.481944444444</v>
      </c>
      <c r="N4445" t="s">
        <v>19670</v>
      </c>
      <c r="O4445" s="2">
        <f t="shared" si="208"/>
        <v>46050.074791666666</v>
      </c>
      <c r="P4445" t="s">
        <v>19671</v>
      </c>
      <c r="Q4445" s="2">
        <f t="shared" si="209"/>
        <v>46049.930694444447</v>
      </c>
      <c r="R4445" t="s">
        <v>19671</v>
      </c>
      <c r="S4445" t="s">
        <v>30</v>
      </c>
      <c r="T44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5" s="5">
        <f>IF(tb_ship[[#This Row],[current_status]]&lt;&gt;"DELIVERED", "",
  ABS(tb_ship[[#This Row],[Formated_actual_delivery_timestamp]] - tb_ship[[#This Row],[Formatted_estimated_delivery_timestamp]])
)</f>
        <v>0.14409722221898846</v>
      </c>
      <c r="X4445">
        <v>2</v>
      </c>
      <c r="Y4445">
        <v>2</v>
      </c>
      <c r="Z4445" t="b">
        <v>0</v>
      </c>
    </row>
    <row r="4446" spans="1:26" hidden="1" x14ac:dyDescent="0.25">
      <c r="A4446" t="s">
        <v>19672</v>
      </c>
      <c r="B4446" t="s">
        <v>67</v>
      </c>
      <c r="C4446" t="s">
        <v>33</v>
      </c>
      <c r="D4446" t="s">
        <v>44</v>
      </c>
      <c r="E4446" t="s">
        <v>24</v>
      </c>
      <c r="F4446" t="s">
        <v>180</v>
      </c>
      <c r="G4446" t="s">
        <v>93</v>
      </c>
      <c r="H4446" t="s">
        <v>181</v>
      </c>
      <c r="I4446" t="b">
        <v>1</v>
      </c>
      <c r="J4446">
        <v>2.29</v>
      </c>
      <c r="K4446">
        <v>85.48</v>
      </c>
      <c r="L4446" t="s">
        <v>19673</v>
      </c>
      <c r="M4446" s="2">
        <f t="shared" si="207"/>
        <v>45938.093055555553</v>
      </c>
      <c r="N4446" t="s">
        <v>19674</v>
      </c>
      <c r="O4446" s="2">
        <f t="shared" si="208"/>
        <v>45946.428437499999</v>
      </c>
      <c r="P4446" t="s">
        <v>19675</v>
      </c>
      <c r="Q4446" s="2">
        <f t="shared" si="209"/>
        <v>45946.216249999998</v>
      </c>
      <c r="R4446" t="s">
        <v>19675</v>
      </c>
      <c r="S4446" t="s">
        <v>30</v>
      </c>
      <c r="T44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6" s="5">
        <f>IF(tb_ship[[#This Row],[current_status]]&lt;&gt;"DELIVERED", "",
  ABS(tb_ship[[#This Row],[Formated_actual_delivery_timestamp]] - tb_ship[[#This Row],[Formatted_estimated_delivery_timestamp]])
)</f>
        <v>0.21218750000116415</v>
      </c>
      <c r="X4446">
        <v>2</v>
      </c>
      <c r="Y4446">
        <v>3</v>
      </c>
      <c r="Z4446" t="b">
        <v>0</v>
      </c>
    </row>
    <row r="4447" spans="1:26" hidden="1" x14ac:dyDescent="0.25">
      <c r="A4447" t="s">
        <v>19676</v>
      </c>
      <c r="B4447" t="s">
        <v>58</v>
      </c>
      <c r="C4447" t="s">
        <v>33</v>
      </c>
      <c r="D4447" t="s">
        <v>44</v>
      </c>
      <c r="E4447" t="s">
        <v>52</v>
      </c>
      <c r="F4447" t="s">
        <v>180</v>
      </c>
      <c r="G4447" t="s">
        <v>53</v>
      </c>
      <c r="H4447" t="s">
        <v>2406</v>
      </c>
      <c r="I4447" t="b">
        <v>1</v>
      </c>
      <c r="J4447">
        <v>21.3</v>
      </c>
      <c r="K4447">
        <v>1144.55</v>
      </c>
      <c r="L4447" t="s">
        <v>19677</v>
      </c>
      <c r="M4447" s="2">
        <f t="shared" si="207"/>
        <v>46008.393750000003</v>
      </c>
      <c r="N4447" t="s">
        <v>19678</v>
      </c>
      <c r="O4447" s="2">
        <f t="shared" si="208"/>
        <v>46012.537789351853</v>
      </c>
      <c r="P4447" t="s">
        <v>19679</v>
      </c>
      <c r="Q4447" s="2">
        <f t="shared" si="209"/>
        <v>46012.418946759259</v>
      </c>
      <c r="R4447" t="s">
        <v>19680</v>
      </c>
      <c r="S4447" t="s">
        <v>30</v>
      </c>
      <c r="T44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7" s="5">
        <f>IF(tb_ship[[#This Row],[current_status]]&lt;&gt;"DELIVERED", "",
  ABS(tb_ship[[#This Row],[Formated_actual_delivery_timestamp]] - tb_ship[[#This Row],[Formatted_estimated_delivery_timestamp]])
)</f>
        <v>0.11884259259386454</v>
      </c>
      <c r="X4447">
        <v>3</v>
      </c>
      <c r="Y4447">
        <v>3</v>
      </c>
      <c r="Z4447" t="b">
        <v>0</v>
      </c>
    </row>
    <row r="4448" spans="1:26" hidden="1" x14ac:dyDescent="0.25">
      <c r="A4448" t="s">
        <v>19681</v>
      </c>
      <c r="B4448" t="s">
        <v>186</v>
      </c>
      <c r="C4448" t="s">
        <v>33</v>
      </c>
      <c r="D4448" t="s">
        <v>34</v>
      </c>
      <c r="E4448" t="s">
        <v>24</v>
      </c>
      <c r="F4448" t="s">
        <v>230</v>
      </c>
      <c r="G4448" t="s">
        <v>189</v>
      </c>
      <c r="H4448" t="s">
        <v>319</v>
      </c>
      <c r="I4448" t="b">
        <v>1</v>
      </c>
      <c r="J4448">
        <v>10.44</v>
      </c>
      <c r="K4448">
        <v>413.17</v>
      </c>
      <c r="L4448" t="s">
        <v>19682</v>
      </c>
      <c r="M4448" s="2">
        <f t="shared" si="207"/>
        <v>45835.352083333331</v>
      </c>
      <c r="N4448" t="s">
        <v>19683</v>
      </c>
      <c r="O4448" s="2">
        <f t="shared" si="208"/>
        <v>45843.918495370373</v>
      </c>
      <c r="Q4448" s="2" t="str">
        <f t="shared" si="209"/>
        <v/>
      </c>
      <c r="R4448" t="s">
        <v>19684</v>
      </c>
      <c r="S4448" t="s">
        <v>673</v>
      </c>
      <c r="T44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48" s="5" t="str">
        <f>IF(tb_ship[[#This Row],[current_status]]&lt;&gt;"DELIVERED", "",
  ABS(tb_ship[[#This Row],[Formated_actual_delivery_timestamp]] - tb_ship[[#This Row],[Formatted_estimated_delivery_timestamp]])
)</f>
        <v/>
      </c>
      <c r="V4448" t="s">
        <v>141</v>
      </c>
      <c r="X4448">
        <v>2</v>
      </c>
      <c r="Y4448">
        <v>2</v>
      </c>
      <c r="Z4448" t="b">
        <v>1</v>
      </c>
    </row>
    <row r="4449" spans="1:26" hidden="1" x14ac:dyDescent="0.25">
      <c r="A4449" t="s">
        <v>19685</v>
      </c>
      <c r="B4449" t="s">
        <v>134</v>
      </c>
      <c r="D4449" t="s">
        <v>52</v>
      </c>
      <c r="E4449" t="s">
        <v>59</v>
      </c>
      <c r="F4449" t="s">
        <v>329</v>
      </c>
      <c r="G4449" t="s">
        <v>611</v>
      </c>
      <c r="H4449" t="s">
        <v>314</v>
      </c>
      <c r="I4449" t="b">
        <v>0</v>
      </c>
      <c r="J4449">
        <v>59.04</v>
      </c>
      <c r="K4449">
        <v>901.28</v>
      </c>
      <c r="L4449" t="s">
        <v>19686</v>
      </c>
      <c r="M4449" s="2">
        <f t="shared" si="207"/>
        <v>45918.586111111108</v>
      </c>
      <c r="N4449" t="s">
        <v>19687</v>
      </c>
      <c r="O4449" s="2">
        <f t="shared" si="208"/>
        <v>45924.239571759259</v>
      </c>
      <c r="P4449" t="s">
        <v>19688</v>
      </c>
      <c r="Q4449" s="2">
        <f t="shared" si="209"/>
        <v>45923.715474537043</v>
      </c>
      <c r="R4449" t="s">
        <v>19688</v>
      </c>
      <c r="S4449" t="s">
        <v>30</v>
      </c>
      <c r="T44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49" s="5">
        <f>IF(tb_ship[[#This Row],[current_status]]&lt;&gt;"DELIVERED", "",
  ABS(tb_ship[[#This Row],[Formated_actual_delivery_timestamp]] - tb_ship[[#This Row],[Formatted_estimated_delivery_timestamp]])
)</f>
        <v>0.52409722221636912</v>
      </c>
      <c r="X4449">
        <v>2</v>
      </c>
      <c r="Y4449">
        <v>4</v>
      </c>
      <c r="Z4449" t="b">
        <v>0</v>
      </c>
    </row>
    <row r="4450" spans="1:26" hidden="1" x14ac:dyDescent="0.25">
      <c r="A4450" t="s">
        <v>19689</v>
      </c>
      <c r="B4450" t="s">
        <v>1362</v>
      </c>
      <c r="C4450" t="s">
        <v>51</v>
      </c>
      <c r="D4450" t="s">
        <v>44</v>
      </c>
      <c r="E4450" t="s">
        <v>52</v>
      </c>
      <c r="F4450" t="s">
        <v>1493</v>
      </c>
      <c r="G4450" t="s">
        <v>236</v>
      </c>
      <c r="H4450" t="s">
        <v>2713</v>
      </c>
      <c r="I4450" t="b">
        <v>1</v>
      </c>
      <c r="J4450">
        <v>17.899999999999999</v>
      </c>
      <c r="K4450">
        <v>518.64</v>
      </c>
      <c r="L4450" t="s">
        <v>19690</v>
      </c>
      <c r="M4450" s="2">
        <f t="shared" si="207"/>
        <v>46006.21875</v>
      </c>
      <c r="N4450" t="s">
        <v>19691</v>
      </c>
      <c r="O4450" s="2">
        <f t="shared" si="208"/>
        <v>46011.653229166666</v>
      </c>
      <c r="P4450" t="s">
        <v>19692</v>
      </c>
      <c r="Q4450" s="2">
        <f t="shared" si="209"/>
        <v>46011.540891203702</v>
      </c>
      <c r="R4450" t="s">
        <v>19692</v>
      </c>
      <c r="S4450" t="s">
        <v>30</v>
      </c>
      <c r="T44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0" s="5">
        <f>IF(tb_ship[[#This Row],[current_status]]&lt;&gt;"DELIVERED", "",
  ABS(tb_ship[[#This Row],[Formated_actual_delivery_timestamp]] - tb_ship[[#This Row],[Formatted_estimated_delivery_timestamp]])
)</f>
        <v>0.11233796296437504</v>
      </c>
      <c r="X4450">
        <v>1</v>
      </c>
      <c r="Y4450">
        <v>2</v>
      </c>
      <c r="Z4450" t="b">
        <v>0</v>
      </c>
    </row>
    <row r="4451" spans="1:26" hidden="1" x14ac:dyDescent="0.25">
      <c r="A4451" t="s">
        <v>19693</v>
      </c>
      <c r="B4451" t="s">
        <v>58</v>
      </c>
      <c r="C4451" t="s">
        <v>51</v>
      </c>
      <c r="D4451" t="s">
        <v>173</v>
      </c>
      <c r="E4451" t="s">
        <v>52</v>
      </c>
      <c r="F4451" t="s">
        <v>174</v>
      </c>
      <c r="G4451" t="s">
        <v>92</v>
      </c>
      <c r="H4451" t="s">
        <v>292</v>
      </c>
      <c r="I4451" t="b">
        <v>0</v>
      </c>
      <c r="J4451">
        <v>7.62</v>
      </c>
      <c r="K4451">
        <v>208</v>
      </c>
      <c r="L4451" t="s">
        <v>19694</v>
      </c>
      <c r="M4451" s="2">
        <f t="shared" si="207"/>
        <v>45814.387500000004</v>
      </c>
      <c r="N4451" t="s">
        <v>19695</v>
      </c>
      <c r="O4451" s="2">
        <f t="shared" si="208"/>
        <v>45818.862743055557</v>
      </c>
      <c r="P4451" t="s">
        <v>19696</v>
      </c>
      <c r="Q4451" s="2">
        <f t="shared" si="209"/>
        <v>45818.549027777779</v>
      </c>
      <c r="R4451" t="s">
        <v>19696</v>
      </c>
      <c r="S4451" t="s">
        <v>30</v>
      </c>
      <c r="T44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1" s="5">
        <f>IF(tb_ship[[#This Row],[current_status]]&lt;&gt;"DELIVERED", "",
  ABS(tb_ship[[#This Row],[Formated_actual_delivery_timestamp]] - tb_ship[[#This Row],[Formatted_estimated_delivery_timestamp]])
)</f>
        <v>0.31371527777810115</v>
      </c>
      <c r="X4451">
        <v>2</v>
      </c>
      <c r="Y4451">
        <v>3</v>
      </c>
      <c r="Z4451" t="b">
        <v>0</v>
      </c>
    </row>
    <row r="4452" spans="1:26" hidden="1" x14ac:dyDescent="0.25">
      <c r="A4452" t="s">
        <v>19697</v>
      </c>
      <c r="B4452" t="s">
        <v>58</v>
      </c>
      <c r="C4452" t="s">
        <v>51</v>
      </c>
      <c r="D4452" t="s">
        <v>52</v>
      </c>
      <c r="E4452" t="s">
        <v>24</v>
      </c>
      <c r="F4452" t="s">
        <v>76</v>
      </c>
      <c r="G4452" t="s">
        <v>151</v>
      </c>
      <c r="H4452" t="s">
        <v>1024</v>
      </c>
      <c r="I4452" t="b">
        <v>1</v>
      </c>
      <c r="J4452">
        <v>11.64</v>
      </c>
      <c r="K4452">
        <v>386.81</v>
      </c>
      <c r="L4452" t="s">
        <v>19698</v>
      </c>
      <c r="M4452" s="2">
        <f t="shared" si="207"/>
        <v>45878.540277777778</v>
      </c>
      <c r="N4452" t="s">
        <v>19699</v>
      </c>
      <c r="O4452" s="2">
        <f t="shared" si="208"/>
        <v>45883.516585648147</v>
      </c>
      <c r="P4452" t="s">
        <v>19700</v>
      </c>
      <c r="Q4452" s="2">
        <f t="shared" si="209"/>
        <v>45883.369247685187</v>
      </c>
      <c r="R4452" t="s">
        <v>19700</v>
      </c>
      <c r="S4452" t="s">
        <v>30</v>
      </c>
      <c r="T44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2" s="5">
        <f>IF(tb_ship[[#This Row],[current_status]]&lt;&gt;"DELIVERED", "",
  ABS(tb_ship[[#This Row],[Formated_actual_delivery_timestamp]] - tb_ship[[#This Row],[Formatted_estimated_delivery_timestamp]])
)</f>
        <v>0.14733796296059154</v>
      </c>
      <c r="X4452">
        <v>1</v>
      </c>
      <c r="Y4452">
        <v>2</v>
      </c>
      <c r="Z4452" t="b">
        <v>0</v>
      </c>
    </row>
    <row r="4453" spans="1:26" hidden="1" x14ac:dyDescent="0.25">
      <c r="A4453" t="s">
        <v>19701</v>
      </c>
      <c r="B4453" t="s">
        <v>186</v>
      </c>
      <c r="C4453" t="s">
        <v>23</v>
      </c>
      <c r="D4453" t="s">
        <v>44</v>
      </c>
      <c r="E4453" t="s">
        <v>52</v>
      </c>
      <c r="F4453" t="s">
        <v>280</v>
      </c>
      <c r="G4453" t="s">
        <v>329</v>
      </c>
      <c r="H4453" t="s">
        <v>86</v>
      </c>
      <c r="I4453" t="b">
        <v>1</v>
      </c>
      <c r="J4453">
        <v>3.41</v>
      </c>
      <c r="K4453">
        <v>185.51</v>
      </c>
      <c r="L4453" t="s">
        <v>19702</v>
      </c>
      <c r="M4453" s="2">
        <f t="shared" si="207"/>
        <v>45919.259722222218</v>
      </c>
      <c r="N4453" t="s">
        <v>19703</v>
      </c>
      <c r="O4453" s="2">
        <f t="shared" si="208"/>
        <v>45924.935393518521</v>
      </c>
      <c r="P4453" t="s">
        <v>19704</v>
      </c>
      <c r="Q4453" s="2">
        <f t="shared" si="209"/>
        <v>45924.762199074074</v>
      </c>
      <c r="R4453" t="s">
        <v>19704</v>
      </c>
      <c r="S4453" t="s">
        <v>30</v>
      </c>
      <c r="T44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3" s="5">
        <f>IF(tb_ship[[#This Row],[current_status]]&lt;&gt;"DELIVERED", "",
  ABS(tb_ship[[#This Row],[Formated_actual_delivery_timestamp]] - tb_ship[[#This Row],[Formatted_estimated_delivery_timestamp]])
)</f>
        <v>0.17319444444729015</v>
      </c>
      <c r="X4453">
        <v>2</v>
      </c>
      <c r="Y4453">
        <v>5</v>
      </c>
      <c r="Z4453" t="b">
        <v>0</v>
      </c>
    </row>
    <row r="4454" spans="1:26" hidden="1" x14ac:dyDescent="0.25">
      <c r="A4454" t="s">
        <v>19705</v>
      </c>
      <c r="B4454" t="s">
        <v>58</v>
      </c>
      <c r="C4454" t="s">
        <v>23</v>
      </c>
      <c r="D4454" t="s">
        <v>52</v>
      </c>
      <c r="E4454" t="s">
        <v>59</v>
      </c>
      <c r="F4454" t="s">
        <v>236</v>
      </c>
      <c r="G4454" t="s">
        <v>313</v>
      </c>
      <c r="H4454" t="s">
        <v>314</v>
      </c>
      <c r="I4454" t="b">
        <v>0</v>
      </c>
      <c r="J4454">
        <v>3.7</v>
      </c>
      <c r="K4454">
        <v>64.55</v>
      </c>
      <c r="L4454" t="s">
        <v>19706</v>
      </c>
      <c r="M4454" s="2">
        <f t="shared" si="207"/>
        <v>45821.496527777781</v>
      </c>
      <c r="N4454" t="s">
        <v>19707</v>
      </c>
      <c r="O4454" s="2">
        <f t="shared" si="208"/>
        <v>45824.208379629636</v>
      </c>
      <c r="P4454" t="s">
        <v>19708</v>
      </c>
      <c r="Q4454" s="2">
        <f t="shared" si="209"/>
        <v>45824.133217592593</v>
      </c>
      <c r="R4454" t="s">
        <v>19709</v>
      </c>
      <c r="S4454" t="s">
        <v>30</v>
      </c>
      <c r="T44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4" s="5">
        <f>IF(tb_ship[[#This Row],[current_status]]&lt;&gt;"DELIVERED", "",
  ABS(tb_ship[[#This Row],[Formated_actual_delivery_timestamp]] - tb_ship[[#This Row],[Formatted_estimated_delivery_timestamp]])
)</f>
        <v>7.516203704290092E-2</v>
      </c>
      <c r="X4454">
        <v>3</v>
      </c>
      <c r="Y4454">
        <v>2</v>
      </c>
      <c r="Z4454" t="b">
        <v>0</v>
      </c>
    </row>
    <row r="4455" spans="1:26" hidden="1" x14ac:dyDescent="0.25">
      <c r="A4455" t="s">
        <v>19710</v>
      </c>
      <c r="B4455" t="s">
        <v>58</v>
      </c>
      <c r="C4455" t="s">
        <v>33</v>
      </c>
      <c r="D4455" t="s">
        <v>116</v>
      </c>
      <c r="E4455" t="s">
        <v>24</v>
      </c>
      <c r="F4455" t="s">
        <v>136</v>
      </c>
      <c r="G4455" t="s">
        <v>102</v>
      </c>
      <c r="H4455" t="s">
        <v>377</v>
      </c>
      <c r="I4455" t="b">
        <v>1</v>
      </c>
      <c r="J4455">
        <v>38.99</v>
      </c>
      <c r="K4455">
        <v>2051.02</v>
      </c>
      <c r="L4455" t="s">
        <v>19711</v>
      </c>
      <c r="M4455" s="2">
        <f t="shared" si="207"/>
        <v>45951.455555555556</v>
      </c>
      <c r="N4455" t="s">
        <v>19712</v>
      </c>
      <c r="O4455" s="2">
        <f t="shared" si="208"/>
        <v>45958.434074074074</v>
      </c>
      <c r="P4455" t="s">
        <v>19713</v>
      </c>
      <c r="Q4455" s="2">
        <f t="shared" si="209"/>
        <v>45958.314050925925</v>
      </c>
      <c r="R4455" t="s">
        <v>19713</v>
      </c>
      <c r="S4455" t="s">
        <v>30</v>
      </c>
      <c r="T44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5" s="5">
        <f>IF(tb_ship[[#This Row],[current_status]]&lt;&gt;"DELIVERED", "",
  ABS(tb_ship[[#This Row],[Formated_actual_delivery_timestamp]] - tb_ship[[#This Row],[Formatted_estimated_delivery_timestamp]])
)</f>
        <v>0.12002314814890269</v>
      </c>
      <c r="X4455">
        <v>3</v>
      </c>
      <c r="Y4455">
        <v>5</v>
      </c>
      <c r="Z4455" t="b">
        <v>0</v>
      </c>
    </row>
    <row r="4456" spans="1:26" hidden="1" x14ac:dyDescent="0.25">
      <c r="A4456" t="s">
        <v>19714</v>
      </c>
      <c r="B4456" t="s">
        <v>134</v>
      </c>
      <c r="C4456" t="s">
        <v>43</v>
      </c>
      <c r="D4456" t="s">
        <v>44</v>
      </c>
      <c r="E4456" t="s">
        <v>52</v>
      </c>
      <c r="F4456" t="s">
        <v>109</v>
      </c>
      <c r="G4456" t="s">
        <v>786</v>
      </c>
      <c r="H4456" t="s">
        <v>86</v>
      </c>
      <c r="I4456" t="b">
        <v>1</v>
      </c>
      <c r="J4456">
        <v>12.35</v>
      </c>
      <c r="K4456">
        <v>314.5</v>
      </c>
      <c r="L4456" t="s">
        <v>19715</v>
      </c>
      <c r="M4456" s="2">
        <f t="shared" si="207"/>
        <v>45869.231249999997</v>
      </c>
      <c r="N4456" t="s">
        <v>19716</v>
      </c>
      <c r="O4456" s="2">
        <f t="shared" si="208"/>
        <v>45876.868263888886</v>
      </c>
      <c r="P4456" t="s">
        <v>19717</v>
      </c>
      <c r="Q4456" s="2">
        <f t="shared" si="209"/>
        <v>45876.543032407404</v>
      </c>
      <c r="R4456" t="s">
        <v>19718</v>
      </c>
      <c r="S4456" t="s">
        <v>30</v>
      </c>
      <c r="T44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6" s="5">
        <f>IF(tb_ship[[#This Row],[current_status]]&lt;&gt;"DELIVERED", "",
  ABS(tb_ship[[#This Row],[Formated_actual_delivery_timestamp]] - tb_ship[[#This Row],[Formatted_estimated_delivery_timestamp]])
)</f>
        <v>0.32523148148175096</v>
      </c>
      <c r="X4456">
        <v>3</v>
      </c>
      <c r="Y4456">
        <v>5</v>
      </c>
      <c r="Z4456" t="b">
        <v>0</v>
      </c>
    </row>
    <row r="4457" spans="1:26" hidden="1" x14ac:dyDescent="0.25">
      <c r="A4457" t="s">
        <v>19719</v>
      </c>
      <c r="B4457" t="s">
        <v>58</v>
      </c>
      <c r="C4457" t="s">
        <v>800</v>
      </c>
      <c r="D4457" t="s">
        <v>59</v>
      </c>
      <c r="E4457" t="s">
        <v>52</v>
      </c>
      <c r="F4457" t="s">
        <v>61</v>
      </c>
      <c r="G4457" t="s">
        <v>92</v>
      </c>
      <c r="H4457" t="s">
        <v>162</v>
      </c>
      <c r="I4457" t="b">
        <v>0</v>
      </c>
      <c r="J4457">
        <v>16.559999999999999</v>
      </c>
      <c r="K4457">
        <v>161.46</v>
      </c>
      <c r="L4457" t="s">
        <v>19720</v>
      </c>
      <c r="M4457" s="2">
        <f t="shared" si="207"/>
        <v>45936.609027777777</v>
      </c>
      <c r="N4457" t="s">
        <v>19721</v>
      </c>
      <c r="O4457" s="2">
        <f t="shared" si="208"/>
        <v>45946.061851851853</v>
      </c>
      <c r="P4457" t="s">
        <v>19722</v>
      </c>
      <c r="Q4457" s="2">
        <f t="shared" si="209"/>
        <v>45946.662847222222</v>
      </c>
      <c r="R4457" t="s">
        <v>19722</v>
      </c>
      <c r="S4457" t="s">
        <v>30</v>
      </c>
      <c r="T44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57" s="5">
        <f>IF(tb_ship[[#This Row],[current_status]]&lt;&gt;"DELIVERED", "",
  ABS(tb_ship[[#This Row],[Formated_actual_delivery_timestamp]] - tb_ship[[#This Row],[Formatted_estimated_delivery_timestamp]])
)</f>
        <v>0.60099537036876427</v>
      </c>
      <c r="X4457">
        <v>1</v>
      </c>
      <c r="Y4457">
        <v>2</v>
      </c>
      <c r="Z4457" t="b">
        <v>0</v>
      </c>
    </row>
    <row r="4458" spans="1:26" hidden="1" x14ac:dyDescent="0.25">
      <c r="A4458" t="s">
        <v>19723</v>
      </c>
      <c r="B4458" t="s">
        <v>755</v>
      </c>
      <c r="C4458" t="s">
        <v>33</v>
      </c>
      <c r="D4458" t="s">
        <v>24</v>
      </c>
      <c r="E4458" t="s">
        <v>24</v>
      </c>
      <c r="F4458" t="s">
        <v>249</v>
      </c>
      <c r="G4458" t="s">
        <v>407</v>
      </c>
      <c r="H4458" t="s">
        <v>152</v>
      </c>
      <c r="I4458" t="b">
        <v>0</v>
      </c>
      <c r="J4458">
        <v>75.790000000000006</v>
      </c>
      <c r="K4458">
        <v>2971.17</v>
      </c>
      <c r="L4458" t="s">
        <v>19724</v>
      </c>
      <c r="M4458" s="2">
        <f t="shared" si="207"/>
        <v>45915.856250000004</v>
      </c>
      <c r="N4458" t="s">
        <v>19725</v>
      </c>
      <c r="O4458" s="2">
        <f t="shared" si="208"/>
        <v>45919.07748842593</v>
      </c>
      <c r="P4458" t="s">
        <v>19726</v>
      </c>
      <c r="Q4458" s="2">
        <f t="shared" si="209"/>
        <v>45918.909479166672</v>
      </c>
      <c r="R4458" t="s">
        <v>19726</v>
      </c>
      <c r="S4458" t="s">
        <v>30</v>
      </c>
      <c r="T44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58" s="5">
        <f>IF(tb_ship[[#This Row],[current_status]]&lt;&gt;"DELIVERED", "",
  ABS(tb_ship[[#This Row],[Formated_actual_delivery_timestamp]] - tb_ship[[#This Row],[Formatted_estimated_delivery_timestamp]])
)</f>
        <v>0.16800925925781485</v>
      </c>
      <c r="X4458">
        <v>1</v>
      </c>
      <c r="Y4458">
        <v>1</v>
      </c>
      <c r="Z4458" t="b">
        <v>0</v>
      </c>
    </row>
    <row r="4459" spans="1:26" hidden="1" x14ac:dyDescent="0.25">
      <c r="A4459" t="s">
        <v>19727</v>
      </c>
      <c r="B4459" t="s">
        <v>99</v>
      </c>
      <c r="C4459" t="s">
        <v>23</v>
      </c>
      <c r="D4459" t="s">
        <v>59</v>
      </c>
      <c r="E4459" t="s">
        <v>52</v>
      </c>
      <c r="F4459" t="s">
        <v>61</v>
      </c>
      <c r="G4459" t="s">
        <v>236</v>
      </c>
      <c r="H4459" t="s">
        <v>162</v>
      </c>
      <c r="I4459" t="b">
        <v>0</v>
      </c>
      <c r="J4459">
        <v>2.91</v>
      </c>
      <c r="K4459">
        <v>158.94</v>
      </c>
      <c r="L4459" t="s">
        <v>19728</v>
      </c>
      <c r="M4459" s="2">
        <f t="shared" si="207"/>
        <v>45880.429166666669</v>
      </c>
      <c r="N4459" t="s">
        <v>19729</v>
      </c>
      <c r="O4459" s="2">
        <f t="shared" si="208"/>
        <v>45883.104687500003</v>
      </c>
      <c r="P4459" t="s">
        <v>19730</v>
      </c>
      <c r="Q4459" s="2">
        <f t="shared" si="209"/>
        <v>45883.296782407408</v>
      </c>
      <c r="R4459" t="s">
        <v>19731</v>
      </c>
      <c r="S4459" t="s">
        <v>30</v>
      </c>
      <c r="T44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59" s="5">
        <f>IF(tb_ship[[#This Row],[current_status]]&lt;&gt;"DELIVERED", "",
  ABS(tb_ship[[#This Row],[Formated_actual_delivery_timestamp]] - tb_ship[[#This Row],[Formatted_estimated_delivery_timestamp]])
)</f>
        <v>0.19209490740468027</v>
      </c>
      <c r="X4459">
        <v>2</v>
      </c>
      <c r="Y4459">
        <v>3</v>
      </c>
      <c r="Z4459" t="b">
        <v>0</v>
      </c>
    </row>
    <row r="4460" spans="1:26" hidden="1" x14ac:dyDescent="0.25">
      <c r="A4460" t="s">
        <v>19732</v>
      </c>
      <c r="B4460" t="s">
        <v>58</v>
      </c>
      <c r="C4460" t="s">
        <v>33</v>
      </c>
      <c r="D4460" t="s">
        <v>52</v>
      </c>
      <c r="E4460" t="s">
        <v>24</v>
      </c>
      <c r="F4460" t="s">
        <v>161</v>
      </c>
      <c r="G4460" t="s">
        <v>68</v>
      </c>
      <c r="H4460" t="s">
        <v>1024</v>
      </c>
      <c r="I4460" t="b">
        <v>1</v>
      </c>
      <c r="J4460">
        <v>3.68</v>
      </c>
      <c r="K4460">
        <v>28.69</v>
      </c>
      <c r="L4460" t="s">
        <v>19733</v>
      </c>
      <c r="M4460" s="2">
        <f t="shared" si="207"/>
        <v>45831.661805555559</v>
      </c>
      <c r="N4460" t="s">
        <v>19734</v>
      </c>
      <c r="O4460" s="2">
        <f t="shared" si="208"/>
        <v>45840.632893518523</v>
      </c>
      <c r="P4460" t="s">
        <v>19735</v>
      </c>
      <c r="Q4460" s="2">
        <f t="shared" si="209"/>
        <v>45840.554166666669</v>
      </c>
      <c r="R4460" t="s">
        <v>19736</v>
      </c>
      <c r="S4460" t="s">
        <v>30</v>
      </c>
      <c r="T44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60" s="5">
        <f>IF(tb_ship[[#This Row],[current_status]]&lt;&gt;"DELIVERED", "",
  ABS(tb_ship[[#This Row],[Formated_actual_delivery_timestamp]] - tb_ship[[#This Row],[Formatted_estimated_delivery_timestamp]])
)</f>
        <v>7.8726851854298729E-2</v>
      </c>
      <c r="X4460">
        <v>2</v>
      </c>
      <c r="Y4460">
        <v>3</v>
      </c>
      <c r="Z4460" t="b">
        <v>0</v>
      </c>
    </row>
    <row r="4461" spans="1:26" hidden="1" x14ac:dyDescent="0.25">
      <c r="A4461" t="s">
        <v>19737</v>
      </c>
      <c r="B4461" t="s">
        <v>340</v>
      </c>
      <c r="C4461" t="s">
        <v>43</v>
      </c>
      <c r="D4461" t="s">
        <v>24</v>
      </c>
      <c r="E4461" t="s">
        <v>52</v>
      </c>
      <c r="F4461" t="s">
        <v>151</v>
      </c>
      <c r="G4461" t="s">
        <v>53</v>
      </c>
      <c r="H4461" t="s">
        <v>216</v>
      </c>
      <c r="I4461" t="b">
        <v>1</v>
      </c>
      <c r="J4461">
        <v>14.58</v>
      </c>
      <c r="K4461">
        <v>610</v>
      </c>
      <c r="L4461" t="s">
        <v>19738</v>
      </c>
      <c r="M4461" s="2">
        <f t="shared" si="207"/>
        <v>45859.482638888891</v>
      </c>
      <c r="N4461" t="s">
        <v>19739</v>
      </c>
      <c r="O4461" s="2">
        <f t="shared" si="208"/>
        <v>45866.540370370371</v>
      </c>
      <c r="P4461" t="s">
        <v>19740</v>
      </c>
      <c r="Q4461" s="2">
        <f t="shared" si="209"/>
        <v>45867.079861111117</v>
      </c>
      <c r="R4461" t="s">
        <v>19741</v>
      </c>
      <c r="S4461" t="s">
        <v>30</v>
      </c>
      <c r="T44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1" s="5">
        <f>IF(tb_ship[[#This Row],[current_status]]&lt;&gt;"DELIVERED", "",
  ABS(tb_ship[[#This Row],[Formated_actual_delivery_timestamp]] - tb_ship[[#This Row],[Formatted_estimated_delivery_timestamp]])
)</f>
        <v>0.53949074074625969</v>
      </c>
      <c r="X4461">
        <v>2</v>
      </c>
      <c r="Y4461">
        <v>2</v>
      </c>
      <c r="Z4461" t="b">
        <v>0</v>
      </c>
    </row>
    <row r="4462" spans="1:26" hidden="1" x14ac:dyDescent="0.25">
      <c r="A4462" t="s">
        <v>19742</v>
      </c>
      <c r="B4462" t="s">
        <v>203</v>
      </c>
      <c r="C4462" t="s">
        <v>51</v>
      </c>
      <c r="D4462" t="s">
        <v>24</v>
      </c>
      <c r="E4462" t="s">
        <v>24</v>
      </c>
      <c r="F4462" t="s">
        <v>128</v>
      </c>
      <c r="G4462" t="s">
        <v>189</v>
      </c>
      <c r="H4462" t="s">
        <v>525</v>
      </c>
      <c r="I4462" t="b">
        <v>0</v>
      </c>
      <c r="J4462">
        <v>14.37</v>
      </c>
      <c r="K4462">
        <v>474.72</v>
      </c>
      <c r="L4462" t="s">
        <v>19743</v>
      </c>
      <c r="M4462" s="2">
        <f t="shared" si="207"/>
        <v>46057.465277777781</v>
      </c>
      <c r="N4462" t="s">
        <v>19744</v>
      </c>
      <c r="O4462" s="2">
        <f t="shared" si="208"/>
        <v>46060.176967592597</v>
      </c>
      <c r="P4462" t="s">
        <v>19745</v>
      </c>
      <c r="Q4462" s="2">
        <f t="shared" si="209"/>
        <v>46060.088437500002</v>
      </c>
      <c r="R4462" t="s">
        <v>19745</v>
      </c>
      <c r="S4462" t="s">
        <v>30</v>
      </c>
      <c r="T44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62" s="5">
        <f>IF(tb_ship[[#This Row],[current_status]]&lt;&gt;"DELIVERED", "",
  ABS(tb_ship[[#This Row],[Formated_actual_delivery_timestamp]] - tb_ship[[#This Row],[Formatted_estimated_delivery_timestamp]])
)</f>
        <v>8.8530092594737653E-2</v>
      </c>
      <c r="X4462">
        <v>3</v>
      </c>
      <c r="Y4462">
        <v>1</v>
      </c>
      <c r="Z4462" t="b">
        <v>0</v>
      </c>
    </row>
    <row r="4463" spans="1:26" hidden="1" x14ac:dyDescent="0.25">
      <c r="A4463" t="s">
        <v>19746</v>
      </c>
      <c r="B4463" t="s">
        <v>99</v>
      </c>
      <c r="C4463" t="s">
        <v>33</v>
      </c>
      <c r="D4463" t="s">
        <v>44</v>
      </c>
      <c r="E4463" t="s">
        <v>52</v>
      </c>
      <c r="F4463" t="s">
        <v>280</v>
      </c>
      <c r="G4463" t="s">
        <v>76</v>
      </c>
      <c r="I4463" t="b">
        <v>1</v>
      </c>
      <c r="J4463">
        <v>4.13</v>
      </c>
      <c r="K4463">
        <v>68.67</v>
      </c>
      <c r="L4463" t="s">
        <v>19747</v>
      </c>
      <c r="M4463" s="2">
        <f t="shared" si="207"/>
        <v>46008.588194444441</v>
      </c>
      <c r="N4463" t="s">
        <v>19748</v>
      </c>
      <c r="O4463" s="2">
        <f t="shared" si="208"/>
        <v>46013.192743055552</v>
      </c>
      <c r="P4463" t="s">
        <v>19749</v>
      </c>
      <c r="Q4463" s="2">
        <f t="shared" si="209"/>
        <v>46013.676736111105</v>
      </c>
      <c r="R4463" t="s">
        <v>19749</v>
      </c>
      <c r="S4463" t="s">
        <v>30</v>
      </c>
      <c r="T44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3" s="5">
        <f>IF(tb_ship[[#This Row],[current_status]]&lt;&gt;"DELIVERED", "",
  ABS(tb_ship[[#This Row],[Formated_actual_delivery_timestamp]] - tb_ship[[#This Row],[Formatted_estimated_delivery_timestamp]])
)</f>
        <v>0.48399305555358296</v>
      </c>
      <c r="X4463">
        <v>2</v>
      </c>
      <c r="Y4463">
        <v>2</v>
      </c>
      <c r="Z4463" t="b">
        <v>0</v>
      </c>
    </row>
    <row r="4464" spans="1:26" hidden="1" x14ac:dyDescent="0.25">
      <c r="A4464" t="s">
        <v>19750</v>
      </c>
      <c r="B4464" t="s">
        <v>833</v>
      </c>
      <c r="C4464" t="s">
        <v>43</v>
      </c>
      <c r="D4464" t="s">
        <v>301</v>
      </c>
      <c r="E4464" t="s">
        <v>24</v>
      </c>
      <c r="F4464" t="s">
        <v>987</v>
      </c>
      <c r="G4464" t="s">
        <v>407</v>
      </c>
      <c r="H4464" t="s">
        <v>303</v>
      </c>
      <c r="I4464" t="b">
        <v>1</v>
      </c>
      <c r="J4464">
        <v>64.959999999999994</v>
      </c>
      <c r="K4464">
        <v>1341.7</v>
      </c>
      <c r="L4464" t="s">
        <v>19751</v>
      </c>
      <c r="M4464" s="2">
        <f t="shared" si="207"/>
        <v>45947.647916666669</v>
      </c>
      <c r="N4464" t="s">
        <v>19752</v>
      </c>
      <c r="O4464" s="2">
        <f t="shared" si="208"/>
        <v>45957.427002314813</v>
      </c>
      <c r="P4464" t="s">
        <v>19753</v>
      </c>
      <c r="Q4464" s="2">
        <f t="shared" si="209"/>
        <v>45958.162164351852</v>
      </c>
      <c r="R4464" t="s">
        <v>19753</v>
      </c>
      <c r="S4464" t="s">
        <v>30</v>
      </c>
      <c r="T44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4" s="5">
        <f>IF(tb_ship[[#This Row],[current_status]]&lt;&gt;"DELIVERED", "",
  ABS(tb_ship[[#This Row],[Formated_actual_delivery_timestamp]] - tb_ship[[#This Row],[Formatted_estimated_delivery_timestamp]])
)</f>
        <v>0.73516203703911742</v>
      </c>
      <c r="X4464">
        <v>5</v>
      </c>
      <c r="Y4464">
        <v>4</v>
      </c>
      <c r="Z4464" t="b">
        <v>0</v>
      </c>
    </row>
    <row r="4465" spans="1:26" hidden="1" x14ac:dyDescent="0.25">
      <c r="A4465" t="s">
        <v>19754</v>
      </c>
      <c r="B4465" t="s">
        <v>203</v>
      </c>
      <c r="C4465" t="s">
        <v>51</v>
      </c>
      <c r="D4465" t="s">
        <v>24</v>
      </c>
      <c r="E4465" t="s">
        <v>44</v>
      </c>
      <c r="F4465" t="s">
        <v>189</v>
      </c>
      <c r="G4465" t="s">
        <v>369</v>
      </c>
      <c r="H4465" t="s">
        <v>391</v>
      </c>
      <c r="I4465" t="b">
        <v>1</v>
      </c>
      <c r="J4465">
        <v>3.8</v>
      </c>
      <c r="K4465">
        <v>33.54</v>
      </c>
      <c r="L4465" t="s">
        <v>19755</v>
      </c>
      <c r="M4465" s="2">
        <f t="shared" si="207"/>
        <v>45975.783333333333</v>
      </c>
      <c r="N4465" t="s">
        <v>19756</v>
      </c>
      <c r="O4465" s="2">
        <f t="shared" si="208"/>
        <v>45979.616666666669</v>
      </c>
      <c r="P4465" t="s">
        <v>19757</v>
      </c>
      <c r="Q4465" s="2">
        <f t="shared" si="209"/>
        <v>45979.621863425928</v>
      </c>
      <c r="R4465" t="s">
        <v>19757</v>
      </c>
      <c r="S4465" t="s">
        <v>30</v>
      </c>
      <c r="T44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5" s="5">
        <f>IF(tb_ship[[#This Row],[current_status]]&lt;&gt;"DELIVERED", "",
  ABS(tb_ship[[#This Row],[Formated_actual_delivery_timestamp]] - tb_ship[[#This Row],[Formatted_estimated_delivery_timestamp]])
)</f>
        <v>5.1967592589790002E-3</v>
      </c>
      <c r="X4465">
        <v>2</v>
      </c>
      <c r="Y4465">
        <v>5</v>
      </c>
      <c r="Z4465" t="b">
        <v>0</v>
      </c>
    </row>
    <row r="4466" spans="1:26" hidden="1" x14ac:dyDescent="0.25">
      <c r="A4466" t="s">
        <v>19758</v>
      </c>
      <c r="B4466" t="s">
        <v>279</v>
      </c>
      <c r="C4466" t="s">
        <v>43</v>
      </c>
      <c r="D4466" t="s">
        <v>100</v>
      </c>
      <c r="E4466" t="s">
        <v>24</v>
      </c>
      <c r="F4466" t="s">
        <v>101</v>
      </c>
      <c r="G4466" t="s">
        <v>128</v>
      </c>
      <c r="H4466" t="s">
        <v>2399</v>
      </c>
      <c r="I4466" t="b">
        <v>1</v>
      </c>
      <c r="J4466">
        <v>8.9700000000000006</v>
      </c>
      <c r="K4466">
        <v>443.89</v>
      </c>
      <c r="L4466" t="s">
        <v>19759</v>
      </c>
      <c r="M4466" s="2">
        <f t="shared" si="207"/>
        <v>45986.367361111108</v>
      </c>
      <c r="N4466" t="s">
        <v>19760</v>
      </c>
      <c r="O4466" s="2">
        <f t="shared" si="208"/>
        <v>45998.046990740739</v>
      </c>
      <c r="P4466" t="s">
        <v>19761</v>
      </c>
      <c r="Q4466" s="2">
        <f t="shared" si="209"/>
        <v>45998.35297453704</v>
      </c>
      <c r="R4466" t="s">
        <v>19762</v>
      </c>
      <c r="S4466" t="s">
        <v>30</v>
      </c>
      <c r="T4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6" s="5">
        <f>IF(tb_ship[[#This Row],[current_status]]&lt;&gt;"DELIVERED", "",
  ABS(tb_ship[[#This Row],[Formated_actual_delivery_timestamp]] - tb_ship[[#This Row],[Formatted_estimated_delivery_timestamp]])
)</f>
        <v>0.30598379630100681</v>
      </c>
      <c r="X4466">
        <v>3</v>
      </c>
      <c r="Y4466">
        <v>3</v>
      </c>
      <c r="Z4466" t="b">
        <v>0</v>
      </c>
    </row>
    <row r="4467" spans="1:26" hidden="1" x14ac:dyDescent="0.25">
      <c r="A4467" t="s">
        <v>19763</v>
      </c>
      <c r="B4467" t="s">
        <v>186</v>
      </c>
      <c r="C4467" t="s">
        <v>33</v>
      </c>
      <c r="D4467" t="s">
        <v>228</v>
      </c>
      <c r="E4467" t="s">
        <v>34</v>
      </c>
      <c r="F4467" t="s">
        <v>19345</v>
      </c>
      <c r="G4467" t="s">
        <v>209</v>
      </c>
      <c r="H4467" t="s">
        <v>231</v>
      </c>
      <c r="I4467" t="b">
        <v>1</v>
      </c>
      <c r="J4467">
        <v>94.72</v>
      </c>
      <c r="K4467">
        <v>5121.42</v>
      </c>
      <c r="L4467" t="s">
        <v>19764</v>
      </c>
      <c r="M4467" s="2">
        <f t="shared" si="207"/>
        <v>46050.47152777778</v>
      </c>
      <c r="N4467" t="s">
        <v>19765</v>
      </c>
      <c r="O4467" s="2">
        <f t="shared" si="208"/>
        <v>46058.508344907408</v>
      </c>
      <c r="P4467" t="s">
        <v>19766</v>
      </c>
      <c r="Q4467" s="2">
        <f t="shared" si="209"/>
        <v>46058.018206018518</v>
      </c>
      <c r="R4467" t="s">
        <v>19766</v>
      </c>
      <c r="S4467" t="s">
        <v>30</v>
      </c>
      <c r="T44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67" s="5">
        <f>IF(tb_ship[[#This Row],[current_status]]&lt;&gt;"DELIVERED", "",
  ABS(tb_ship[[#This Row],[Formated_actual_delivery_timestamp]] - tb_ship[[#This Row],[Formatted_estimated_delivery_timestamp]])
)</f>
        <v>0.49013888889021473</v>
      </c>
      <c r="X4467">
        <v>3</v>
      </c>
      <c r="Y4467">
        <v>3</v>
      </c>
      <c r="Z4467" t="b">
        <v>0</v>
      </c>
    </row>
    <row r="4468" spans="1:26" hidden="1" x14ac:dyDescent="0.25">
      <c r="A4468" t="s">
        <v>19767</v>
      </c>
      <c r="B4468" t="s">
        <v>186</v>
      </c>
      <c r="C4468" t="s">
        <v>51</v>
      </c>
      <c r="D4468" t="s">
        <v>24</v>
      </c>
      <c r="E4468" t="s">
        <v>24</v>
      </c>
      <c r="F4468" t="s">
        <v>196</v>
      </c>
      <c r="G4468" t="s">
        <v>93</v>
      </c>
      <c r="H4468" t="s">
        <v>525</v>
      </c>
      <c r="I4468" t="b">
        <v>0</v>
      </c>
      <c r="J4468">
        <v>22.67</v>
      </c>
      <c r="K4468">
        <v>292.57</v>
      </c>
      <c r="L4468" t="s">
        <v>19768</v>
      </c>
      <c r="M4468" s="2">
        <f t="shared" si="207"/>
        <v>45993.652083333334</v>
      </c>
      <c r="N4468" t="s">
        <v>19769</v>
      </c>
      <c r="O4468" s="2">
        <f t="shared" si="208"/>
        <v>45995.20689814815</v>
      </c>
      <c r="P4468" t="s">
        <v>19770</v>
      </c>
      <c r="Q4468" s="2">
        <f t="shared" si="209"/>
        <v>45995.561620370376</v>
      </c>
      <c r="R4468" t="s">
        <v>19771</v>
      </c>
      <c r="S4468" t="s">
        <v>30</v>
      </c>
      <c r="T44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8" s="5">
        <f>IF(tb_ship[[#This Row],[current_status]]&lt;&gt;"DELIVERED", "",
  ABS(tb_ship[[#This Row],[Formated_actual_delivery_timestamp]] - tb_ship[[#This Row],[Formatted_estimated_delivery_timestamp]])
)</f>
        <v>0.35472222222597338</v>
      </c>
      <c r="X4468">
        <v>2</v>
      </c>
      <c r="Y4468">
        <v>2</v>
      </c>
      <c r="Z4468" t="b">
        <v>0</v>
      </c>
    </row>
    <row r="4469" spans="1:26" hidden="1" x14ac:dyDescent="0.25">
      <c r="A4469" t="s">
        <v>19772</v>
      </c>
      <c r="B4469" t="s">
        <v>279</v>
      </c>
      <c r="C4469" t="s">
        <v>33</v>
      </c>
      <c r="D4469" t="s">
        <v>187</v>
      </c>
      <c r="E4469" t="s">
        <v>24</v>
      </c>
      <c r="F4469" t="s">
        <v>188</v>
      </c>
      <c r="G4469" t="s">
        <v>249</v>
      </c>
      <c r="H4469" t="s">
        <v>927</v>
      </c>
      <c r="I4469" t="b">
        <v>1</v>
      </c>
      <c r="J4469">
        <v>3.13</v>
      </c>
      <c r="K4469">
        <v>98.99</v>
      </c>
      <c r="L4469" t="s">
        <v>19773</v>
      </c>
      <c r="M4469" s="2">
        <f t="shared" si="207"/>
        <v>45859.430555555555</v>
      </c>
      <c r="N4469" t="s">
        <v>19774</v>
      </c>
      <c r="O4469" s="2">
        <f t="shared" si="208"/>
        <v>45865.641226851854</v>
      </c>
      <c r="P4469" t="s">
        <v>19775</v>
      </c>
      <c r="Q4469" s="2">
        <f t="shared" si="209"/>
        <v>45865.834780092591</v>
      </c>
      <c r="R4469" t="s">
        <v>19775</v>
      </c>
      <c r="S4469" t="s">
        <v>30</v>
      </c>
      <c r="T44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69" s="5">
        <f>IF(tb_ship[[#This Row],[current_status]]&lt;&gt;"DELIVERED", "",
  ABS(tb_ship[[#This Row],[Formated_actual_delivery_timestamp]] - tb_ship[[#This Row],[Formatted_estimated_delivery_timestamp]])
)</f>
        <v>0.19355324073694646</v>
      </c>
      <c r="X4469">
        <v>2</v>
      </c>
      <c r="Y4469">
        <v>2</v>
      </c>
      <c r="Z4469" t="b">
        <v>0</v>
      </c>
    </row>
    <row r="4470" spans="1:26" hidden="1" x14ac:dyDescent="0.25">
      <c r="A4470" t="s">
        <v>19776</v>
      </c>
      <c r="B4470" t="s">
        <v>83</v>
      </c>
      <c r="C4470" t="s">
        <v>43</v>
      </c>
      <c r="D4470" t="s">
        <v>24</v>
      </c>
      <c r="E4470" t="s">
        <v>24</v>
      </c>
      <c r="F4470" t="s">
        <v>1499</v>
      </c>
      <c r="G4470" t="s">
        <v>68</v>
      </c>
      <c r="H4470" t="s">
        <v>152</v>
      </c>
      <c r="I4470" t="b">
        <v>0</v>
      </c>
      <c r="J4470">
        <v>22.25</v>
      </c>
      <c r="K4470">
        <v>1257.3599999999999</v>
      </c>
      <c r="L4470" t="s">
        <v>19777</v>
      </c>
      <c r="M4470" s="2">
        <f t="shared" si="207"/>
        <v>45865.825694444444</v>
      </c>
      <c r="N4470" t="s">
        <v>19778</v>
      </c>
      <c r="O4470" s="2">
        <f t="shared" si="208"/>
        <v>45868.748263888891</v>
      </c>
      <c r="P4470" t="s">
        <v>19779</v>
      </c>
      <c r="Q4470" s="2">
        <f t="shared" si="209"/>
        <v>45868.573182870372</v>
      </c>
      <c r="R4470" t="s">
        <v>19779</v>
      </c>
      <c r="S4470" t="s">
        <v>30</v>
      </c>
      <c r="T44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70" s="5">
        <f>IF(tb_ship[[#This Row],[current_status]]&lt;&gt;"DELIVERED", "",
  ABS(tb_ship[[#This Row],[Formated_actual_delivery_timestamp]] - tb_ship[[#This Row],[Formatted_estimated_delivery_timestamp]])
)</f>
        <v>0.17508101851854008</v>
      </c>
      <c r="X4470">
        <v>2</v>
      </c>
      <c r="Y4470">
        <v>2</v>
      </c>
      <c r="Z4470" t="b">
        <v>0</v>
      </c>
    </row>
    <row r="4471" spans="1:26" hidden="1" x14ac:dyDescent="0.25">
      <c r="A4471" t="s">
        <v>19780</v>
      </c>
      <c r="B4471" t="s">
        <v>42</v>
      </c>
      <c r="C4471" t="s">
        <v>43</v>
      </c>
      <c r="D4471" t="s">
        <v>187</v>
      </c>
      <c r="E4471" t="s">
        <v>24</v>
      </c>
      <c r="F4471" t="s">
        <v>597</v>
      </c>
      <c r="G4471" t="s">
        <v>128</v>
      </c>
      <c r="H4471" t="s">
        <v>437</v>
      </c>
      <c r="I4471" t="b">
        <v>1</v>
      </c>
      <c r="J4471">
        <v>4.3099999999999996</v>
      </c>
      <c r="K4471">
        <v>180.39</v>
      </c>
      <c r="L4471" t="s">
        <v>19781</v>
      </c>
      <c r="M4471" s="2">
        <f t="shared" si="207"/>
        <v>46038.165972222225</v>
      </c>
      <c r="N4471" t="s">
        <v>19782</v>
      </c>
      <c r="O4471" s="2">
        <f t="shared" si="208"/>
        <v>46049.44158564815</v>
      </c>
      <c r="P4471" t="s">
        <v>19783</v>
      </c>
      <c r="Q4471" s="2">
        <f t="shared" si="209"/>
        <v>46048.687962962962</v>
      </c>
      <c r="R4471" t="s">
        <v>19783</v>
      </c>
      <c r="S4471" t="s">
        <v>30</v>
      </c>
      <c r="T44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71" s="5">
        <f>IF(tb_ship[[#This Row],[current_status]]&lt;&gt;"DELIVERED", "",
  ABS(tb_ship[[#This Row],[Formated_actual_delivery_timestamp]] - tb_ship[[#This Row],[Formatted_estimated_delivery_timestamp]])
)</f>
        <v>0.75362268518802011</v>
      </c>
      <c r="X4471">
        <v>4</v>
      </c>
      <c r="Y4471">
        <v>5</v>
      </c>
      <c r="Z4471" t="b">
        <v>0</v>
      </c>
    </row>
    <row r="4472" spans="1:26" hidden="1" x14ac:dyDescent="0.25">
      <c r="A4472" t="s">
        <v>19784</v>
      </c>
      <c r="B4472" t="s">
        <v>58</v>
      </c>
      <c r="C4472" t="s">
        <v>23</v>
      </c>
      <c r="D4472" t="s">
        <v>44</v>
      </c>
      <c r="E4472" t="s">
        <v>24</v>
      </c>
      <c r="F4472" t="s">
        <v>135</v>
      </c>
      <c r="G4472" t="s">
        <v>93</v>
      </c>
      <c r="I4472" t="b">
        <v>1</v>
      </c>
      <c r="J4472">
        <v>16.760000000000002</v>
      </c>
      <c r="K4472">
        <v>367.29</v>
      </c>
      <c r="L4472" t="s">
        <v>19785</v>
      </c>
      <c r="M4472" s="2">
        <f t="shared" si="207"/>
        <v>45937.056249999994</v>
      </c>
      <c r="N4472" t="s">
        <v>19786</v>
      </c>
      <c r="O4472" s="2">
        <f t="shared" si="208"/>
        <v>45941.600983796292</v>
      </c>
      <c r="P4472" t="s">
        <v>19787</v>
      </c>
      <c r="Q4472" s="2">
        <f t="shared" si="209"/>
        <v>45941.631145833329</v>
      </c>
      <c r="R4472" t="s">
        <v>19788</v>
      </c>
      <c r="S4472" t="s">
        <v>30</v>
      </c>
      <c r="T44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2" s="5">
        <f>IF(tb_ship[[#This Row],[current_status]]&lt;&gt;"DELIVERED", "",
  ABS(tb_ship[[#This Row],[Formated_actual_delivery_timestamp]] - tb_ship[[#This Row],[Formatted_estimated_delivery_timestamp]])
)</f>
        <v>3.0162037037371192E-2</v>
      </c>
      <c r="X4472">
        <v>3</v>
      </c>
      <c r="Y4472">
        <v>5</v>
      </c>
      <c r="Z4472" t="b">
        <v>0</v>
      </c>
    </row>
    <row r="4473" spans="1:26" hidden="1" x14ac:dyDescent="0.25">
      <c r="A4473" t="s">
        <v>19789</v>
      </c>
      <c r="B4473" t="s">
        <v>58</v>
      </c>
      <c r="C4473" t="s">
        <v>33</v>
      </c>
      <c r="D4473" t="s">
        <v>116</v>
      </c>
      <c r="E4473" t="s">
        <v>24</v>
      </c>
      <c r="F4473" t="s">
        <v>1405</v>
      </c>
      <c r="G4473" t="s">
        <v>35</v>
      </c>
      <c r="H4473" t="s">
        <v>377</v>
      </c>
      <c r="I4473" t="b">
        <v>1</v>
      </c>
      <c r="J4473">
        <v>9.77</v>
      </c>
      <c r="K4473">
        <v>458.89</v>
      </c>
      <c r="L4473" t="s">
        <v>19790</v>
      </c>
      <c r="M4473" s="2">
        <f t="shared" si="207"/>
        <v>45909.628472222219</v>
      </c>
      <c r="N4473" t="s">
        <v>19791</v>
      </c>
      <c r="O4473" s="2">
        <f t="shared" si="208"/>
        <v>45912.951689814814</v>
      </c>
      <c r="Q4473" s="2" t="str">
        <f t="shared" si="209"/>
        <v/>
      </c>
      <c r="R4473" t="s">
        <v>19792</v>
      </c>
      <c r="S4473" t="s">
        <v>140</v>
      </c>
      <c r="T44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73" s="5" t="str">
        <f>IF(tb_ship[[#This Row],[current_status]]&lt;&gt;"DELIVERED", "",
  ABS(tb_ship[[#This Row],[Formated_actual_delivery_timestamp]] - tb_ship[[#This Row],[Formatted_estimated_delivery_timestamp]])
)</f>
        <v/>
      </c>
      <c r="V4473" t="s">
        <v>194</v>
      </c>
      <c r="W4473" t="s">
        <v>4616</v>
      </c>
      <c r="X4473">
        <v>5</v>
      </c>
      <c r="Y4473">
        <v>4</v>
      </c>
      <c r="Z4473" t="b">
        <v>1</v>
      </c>
    </row>
    <row r="4474" spans="1:26" hidden="1" x14ac:dyDescent="0.25">
      <c r="A4474" t="s">
        <v>19793</v>
      </c>
      <c r="B4474" t="s">
        <v>203</v>
      </c>
      <c r="C4474" t="s">
        <v>33</v>
      </c>
      <c r="D4474" t="s">
        <v>34</v>
      </c>
      <c r="E4474" t="s">
        <v>24</v>
      </c>
      <c r="F4474" t="s">
        <v>745</v>
      </c>
      <c r="G4474" t="s">
        <v>196</v>
      </c>
      <c r="H4474" t="s">
        <v>771</v>
      </c>
      <c r="I4474" t="b">
        <v>1</v>
      </c>
      <c r="J4474">
        <v>7.66</v>
      </c>
      <c r="K4474">
        <v>274.51</v>
      </c>
      <c r="L4474" t="s">
        <v>19794</v>
      </c>
      <c r="M4474" s="2">
        <f t="shared" si="207"/>
        <v>46069.536805555559</v>
      </c>
      <c r="N4474" t="s">
        <v>19795</v>
      </c>
      <c r="O4474" s="2">
        <f t="shared" si="208"/>
        <v>46079.619560185187</v>
      </c>
      <c r="P4474" t="s">
        <v>19796</v>
      </c>
      <c r="Q4474" s="2">
        <f t="shared" si="209"/>
        <v>46079.85628472222</v>
      </c>
      <c r="R4474" t="s">
        <v>19796</v>
      </c>
      <c r="S4474" t="s">
        <v>30</v>
      </c>
      <c r="T44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4" s="5">
        <f>IF(tb_ship[[#This Row],[current_status]]&lt;&gt;"DELIVERED", "",
  ABS(tb_ship[[#This Row],[Formated_actual_delivery_timestamp]] - tb_ship[[#This Row],[Formatted_estimated_delivery_timestamp]])
)</f>
        <v>0.23672453703329666</v>
      </c>
      <c r="X4474">
        <v>1</v>
      </c>
      <c r="Y4474">
        <v>2</v>
      </c>
      <c r="Z4474" t="b">
        <v>0</v>
      </c>
    </row>
    <row r="4475" spans="1:26" hidden="1" x14ac:dyDescent="0.25">
      <c r="A4475" t="s">
        <v>19797</v>
      </c>
      <c r="B4475" t="s">
        <v>58</v>
      </c>
      <c r="C4475" t="s">
        <v>33</v>
      </c>
      <c r="D4475" t="s">
        <v>764</v>
      </c>
      <c r="E4475" t="s">
        <v>24</v>
      </c>
      <c r="F4475" t="s">
        <v>68</v>
      </c>
      <c r="G4475" t="s">
        <v>93</v>
      </c>
      <c r="H4475" t="s">
        <v>19798</v>
      </c>
      <c r="I4475" t="b">
        <v>0</v>
      </c>
      <c r="J4475">
        <v>28.07</v>
      </c>
      <c r="K4475">
        <v>1526.85</v>
      </c>
      <c r="L4475" t="s">
        <v>19799</v>
      </c>
      <c r="M4475" s="2">
        <f t="shared" si="207"/>
        <v>46069.515277777777</v>
      </c>
      <c r="N4475" t="s">
        <v>19800</v>
      </c>
      <c r="O4475" s="2">
        <f t="shared" si="208"/>
        <v>46071.679930555554</v>
      </c>
      <c r="P4475" t="s">
        <v>19801</v>
      </c>
      <c r="Q4475" s="2">
        <f t="shared" si="209"/>
        <v>46072.046863425923</v>
      </c>
      <c r="R4475" t="s">
        <v>19802</v>
      </c>
      <c r="S4475" t="s">
        <v>30</v>
      </c>
      <c r="T44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5" s="5">
        <f>IF(tb_ship[[#This Row],[current_status]]&lt;&gt;"DELIVERED", "",
  ABS(tb_ship[[#This Row],[Formated_actual_delivery_timestamp]] - tb_ship[[#This Row],[Formatted_estimated_delivery_timestamp]])
)</f>
        <v>0.36693287036905531</v>
      </c>
      <c r="X4475">
        <v>1</v>
      </c>
      <c r="Y4475">
        <v>2</v>
      </c>
      <c r="Z4475" t="b">
        <v>0</v>
      </c>
    </row>
    <row r="4476" spans="1:26" hidden="1" x14ac:dyDescent="0.25">
      <c r="A4476" t="s">
        <v>19803</v>
      </c>
      <c r="B4476" t="s">
        <v>203</v>
      </c>
      <c r="C4476" t="s">
        <v>51</v>
      </c>
      <c r="D4476" t="s">
        <v>44</v>
      </c>
      <c r="E4476" t="s">
        <v>24</v>
      </c>
      <c r="F4476" t="s">
        <v>180</v>
      </c>
      <c r="G4476" t="s">
        <v>273</v>
      </c>
      <c r="H4476" t="s">
        <v>181</v>
      </c>
      <c r="I4476" t="b">
        <v>1</v>
      </c>
      <c r="J4476">
        <v>3.72</v>
      </c>
      <c r="K4476">
        <v>188.37</v>
      </c>
      <c r="L4476" t="s">
        <v>19804</v>
      </c>
      <c r="M4476" s="2">
        <f t="shared" si="207"/>
        <v>45812.166666666664</v>
      </c>
      <c r="N4476" t="s">
        <v>19805</v>
      </c>
      <c r="O4476" s="2">
        <f t="shared" si="208"/>
        <v>45817.137858796297</v>
      </c>
      <c r="P4476" t="s">
        <v>19806</v>
      </c>
      <c r="Q4476" s="2">
        <f t="shared" si="209"/>
        <v>45817.179664351846</v>
      </c>
      <c r="R4476" t="s">
        <v>19806</v>
      </c>
      <c r="S4476" t="s">
        <v>30</v>
      </c>
      <c r="T44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6" s="5">
        <f>IF(tb_ship[[#This Row],[current_status]]&lt;&gt;"DELIVERED", "",
  ABS(tb_ship[[#This Row],[Formated_actual_delivery_timestamp]] - tb_ship[[#This Row],[Formatted_estimated_delivery_timestamp]])
)</f>
        <v>4.1805555549217388E-2</v>
      </c>
      <c r="X4476">
        <v>2</v>
      </c>
      <c r="Y4476">
        <v>4</v>
      </c>
      <c r="Z4476" t="b">
        <v>0</v>
      </c>
    </row>
    <row r="4477" spans="1:26" hidden="1" x14ac:dyDescent="0.25">
      <c r="A4477" t="s">
        <v>19807</v>
      </c>
      <c r="B4477" t="s">
        <v>67</v>
      </c>
      <c r="C4477" t="s">
        <v>847</v>
      </c>
      <c r="D4477" t="s">
        <v>301</v>
      </c>
      <c r="E4477" t="s">
        <v>24</v>
      </c>
      <c r="F4477" t="s">
        <v>302</v>
      </c>
      <c r="G4477" t="s">
        <v>68</v>
      </c>
      <c r="H4477" t="s">
        <v>303</v>
      </c>
      <c r="I4477" t="b">
        <v>1</v>
      </c>
      <c r="J4477">
        <v>12.98</v>
      </c>
      <c r="K4477">
        <v>303.58</v>
      </c>
      <c r="L4477" t="s">
        <v>19808</v>
      </c>
      <c r="M4477" s="2">
        <f t="shared" si="207"/>
        <v>45854.743055555555</v>
      </c>
      <c r="N4477" t="s">
        <v>19809</v>
      </c>
      <c r="O4477" s="2">
        <f t="shared" si="208"/>
        <v>45860.01289351852</v>
      </c>
      <c r="P4477" t="s">
        <v>19810</v>
      </c>
      <c r="Q4477" s="2">
        <f t="shared" si="209"/>
        <v>45860.473865740743</v>
      </c>
      <c r="R4477" t="s">
        <v>19810</v>
      </c>
      <c r="S4477" t="s">
        <v>30</v>
      </c>
      <c r="T44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7" s="5">
        <f>IF(tb_ship[[#This Row],[current_status]]&lt;&gt;"DELIVERED", "",
  ABS(tb_ship[[#This Row],[Formated_actual_delivery_timestamp]] - tb_ship[[#This Row],[Formatted_estimated_delivery_timestamp]])
)</f>
        <v>0.460972222223063</v>
      </c>
      <c r="X4477">
        <v>2</v>
      </c>
      <c r="Y4477">
        <v>5</v>
      </c>
      <c r="Z4477" t="b">
        <v>0</v>
      </c>
    </row>
    <row r="4478" spans="1:26" hidden="1" x14ac:dyDescent="0.25">
      <c r="A4478" t="s">
        <v>19811</v>
      </c>
      <c r="B4478" t="s">
        <v>99</v>
      </c>
      <c r="C4478" t="s">
        <v>23</v>
      </c>
      <c r="D4478" t="s">
        <v>59</v>
      </c>
      <c r="E4478" t="s">
        <v>52</v>
      </c>
      <c r="F4478" t="s">
        <v>471</v>
      </c>
      <c r="G4478" t="s">
        <v>53</v>
      </c>
      <c r="H4478" t="s">
        <v>162</v>
      </c>
      <c r="I4478" t="b">
        <v>0</v>
      </c>
      <c r="J4478">
        <v>10.37</v>
      </c>
      <c r="K4478">
        <v>233.48</v>
      </c>
      <c r="L4478" t="s">
        <v>19812</v>
      </c>
      <c r="M4478" s="2">
        <f t="shared" si="207"/>
        <v>45848.395833333336</v>
      </c>
      <c r="N4478" t="s">
        <v>19813</v>
      </c>
      <c r="O4478" s="2">
        <f t="shared" si="208"/>
        <v>45852.752372685187</v>
      </c>
      <c r="P4478" t="s">
        <v>19814</v>
      </c>
      <c r="Q4478" s="2">
        <f t="shared" si="209"/>
        <v>45852.633125</v>
      </c>
      <c r="R4478" t="s">
        <v>19814</v>
      </c>
      <c r="S4478" t="s">
        <v>30</v>
      </c>
      <c r="T44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78" s="5">
        <f>IF(tb_ship[[#This Row],[current_status]]&lt;&gt;"DELIVERED", "",
  ABS(tb_ship[[#This Row],[Formated_actual_delivery_timestamp]] - tb_ship[[#This Row],[Formatted_estimated_delivery_timestamp]])
)</f>
        <v>0.11924768518656492</v>
      </c>
      <c r="X4478">
        <v>2</v>
      </c>
      <c r="Y4478">
        <v>2</v>
      </c>
      <c r="Z4478" t="b">
        <v>0</v>
      </c>
    </row>
    <row r="4479" spans="1:26" hidden="1" x14ac:dyDescent="0.25">
      <c r="A4479" t="s">
        <v>19815</v>
      </c>
      <c r="B4479" t="s">
        <v>660</v>
      </c>
      <c r="C4479" t="s">
        <v>43</v>
      </c>
      <c r="D4479" t="s">
        <v>24</v>
      </c>
      <c r="E4479" t="s">
        <v>52</v>
      </c>
      <c r="F4479" t="s">
        <v>93</v>
      </c>
      <c r="G4479" t="s">
        <v>76</v>
      </c>
      <c r="I4479" t="b">
        <v>1</v>
      </c>
      <c r="J4479">
        <v>14.07</v>
      </c>
      <c r="K4479">
        <v>1358.29</v>
      </c>
      <c r="L4479" t="s">
        <v>5286</v>
      </c>
      <c r="M4479" s="2">
        <f t="shared" si="207"/>
        <v>45995.645833333336</v>
      </c>
      <c r="N4479" t="s">
        <v>19816</v>
      </c>
      <c r="O4479" s="2">
        <f t="shared" si="208"/>
        <v>46002.05976851852</v>
      </c>
      <c r="P4479" t="s">
        <v>19817</v>
      </c>
      <c r="Q4479" s="2">
        <f t="shared" si="209"/>
        <v>46002.517951388894</v>
      </c>
      <c r="R4479" t="s">
        <v>19818</v>
      </c>
      <c r="S4479" t="s">
        <v>30</v>
      </c>
      <c r="T44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79" s="5">
        <f>IF(tb_ship[[#This Row],[current_status]]&lt;&gt;"DELIVERED", "",
  ABS(tb_ship[[#This Row],[Formated_actual_delivery_timestamp]] - tb_ship[[#This Row],[Formatted_estimated_delivery_timestamp]])
)</f>
        <v>0.45818287037400296</v>
      </c>
      <c r="X4479">
        <v>3</v>
      </c>
      <c r="Y4479">
        <v>3</v>
      </c>
      <c r="Z4479" t="b">
        <v>0</v>
      </c>
    </row>
    <row r="4480" spans="1:26" hidden="1" x14ac:dyDescent="0.25">
      <c r="A4480" t="s">
        <v>19819</v>
      </c>
      <c r="B4480" t="s">
        <v>203</v>
      </c>
      <c r="C4480" t="s">
        <v>51</v>
      </c>
      <c r="D4480" t="s">
        <v>24</v>
      </c>
      <c r="E4480" t="s">
        <v>52</v>
      </c>
      <c r="F4480" t="s">
        <v>196</v>
      </c>
      <c r="G4480" t="s">
        <v>236</v>
      </c>
      <c r="H4480" t="s">
        <v>216</v>
      </c>
      <c r="I4480" t="b">
        <v>1</v>
      </c>
      <c r="J4480">
        <v>15.25</v>
      </c>
      <c r="K4480">
        <v>586.05999999999995</v>
      </c>
      <c r="L4480" t="s">
        <v>19820</v>
      </c>
      <c r="M4480" s="2">
        <f t="shared" si="207"/>
        <v>45924.785416666666</v>
      </c>
      <c r="N4480" t="s">
        <v>19821</v>
      </c>
      <c r="O4480" s="2">
        <f t="shared" si="208"/>
        <v>45931.472129629634</v>
      </c>
      <c r="P4480" t="s">
        <v>19822</v>
      </c>
      <c r="Q4480" s="2">
        <f t="shared" si="209"/>
        <v>45932.112256944449</v>
      </c>
      <c r="R4480" t="s">
        <v>19822</v>
      </c>
      <c r="S4480" t="s">
        <v>30</v>
      </c>
      <c r="T44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80" s="5">
        <f>IF(tb_ship[[#This Row],[current_status]]&lt;&gt;"DELIVERED", "",
  ABS(tb_ship[[#This Row],[Formated_actual_delivery_timestamp]] - tb_ship[[#This Row],[Formatted_estimated_delivery_timestamp]])
)</f>
        <v>0.64012731481489027</v>
      </c>
      <c r="X4480">
        <v>2</v>
      </c>
      <c r="Y4480">
        <v>5</v>
      </c>
      <c r="Z4480" t="b">
        <v>0</v>
      </c>
    </row>
    <row r="4481" spans="1:26" hidden="1" x14ac:dyDescent="0.25">
      <c r="A4481" t="s">
        <v>19823</v>
      </c>
      <c r="B4481" t="s">
        <v>203</v>
      </c>
      <c r="C4481" t="s">
        <v>43</v>
      </c>
      <c r="D4481" t="s">
        <v>24</v>
      </c>
      <c r="E4481" t="s">
        <v>24</v>
      </c>
      <c r="F4481" t="s">
        <v>102</v>
      </c>
      <c r="G4481" t="s">
        <v>249</v>
      </c>
      <c r="I4481" t="b">
        <v>0</v>
      </c>
      <c r="J4481">
        <v>1.93</v>
      </c>
      <c r="K4481">
        <v>61.09</v>
      </c>
      <c r="L4481" t="s">
        <v>19824</v>
      </c>
      <c r="M4481" s="2">
        <f t="shared" si="207"/>
        <v>45931.558333333334</v>
      </c>
      <c r="N4481" t="s">
        <v>19825</v>
      </c>
      <c r="O4481" s="2">
        <f t="shared" si="208"/>
        <v>45934.090000000004</v>
      </c>
      <c r="P4481" t="s">
        <v>19826</v>
      </c>
      <c r="Q4481" s="2">
        <f t="shared" si="209"/>
        <v>45933.916134259263</v>
      </c>
      <c r="R4481" t="s">
        <v>19826</v>
      </c>
      <c r="S4481" t="s">
        <v>30</v>
      </c>
      <c r="T44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1" s="5">
        <f>IF(tb_ship[[#This Row],[current_status]]&lt;&gt;"DELIVERED", "",
  ABS(tb_ship[[#This Row],[Formated_actual_delivery_timestamp]] - tb_ship[[#This Row],[Formatted_estimated_delivery_timestamp]])
)</f>
        <v>0.17386574074043892</v>
      </c>
      <c r="X4481">
        <v>4</v>
      </c>
      <c r="Y4481">
        <v>2</v>
      </c>
      <c r="Z4481" t="b">
        <v>0</v>
      </c>
    </row>
    <row r="4482" spans="1:26" hidden="1" x14ac:dyDescent="0.25">
      <c r="A4482" t="s">
        <v>19827</v>
      </c>
      <c r="B4482" t="s">
        <v>99</v>
      </c>
      <c r="C4482" t="s">
        <v>51</v>
      </c>
      <c r="D4482" t="s">
        <v>44</v>
      </c>
      <c r="E4482" t="s">
        <v>24</v>
      </c>
      <c r="F4482" t="s">
        <v>45</v>
      </c>
      <c r="G4482" t="s">
        <v>407</v>
      </c>
      <c r="H4482" t="s">
        <v>181</v>
      </c>
      <c r="I4482" t="b">
        <v>1</v>
      </c>
      <c r="J4482">
        <v>1.48</v>
      </c>
      <c r="K4482">
        <v>14.69</v>
      </c>
      <c r="L4482" t="s">
        <v>19828</v>
      </c>
      <c r="M4482" s="2">
        <f t="shared" ref="M4482:M4545" si="210">_xlfn.LET(
    _xlpm.iso, L4482,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45922.043749999997</v>
      </c>
      <c r="N4482" t="s">
        <v>19829</v>
      </c>
      <c r="O4482" s="2">
        <f t="shared" si="208"/>
        <v>45925.332777777781</v>
      </c>
      <c r="P4482" t="s">
        <v>19830</v>
      </c>
      <c r="Q4482" s="2">
        <f t="shared" si="209"/>
        <v>45926.209803240738</v>
      </c>
      <c r="R4482" t="s">
        <v>19830</v>
      </c>
      <c r="S4482" t="s">
        <v>30</v>
      </c>
      <c r="T44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82" s="5">
        <f>IF(tb_ship[[#This Row],[current_status]]&lt;&gt;"DELIVERED", "",
  ABS(tb_ship[[#This Row],[Formated_actual_delivery_timestamp]] - tb_ship[[#This Row],[Formatted_estimated_delivery_timestamp]])
)</f>
        <v>0.87702546295622597</v>
      </c>
      <c r="X4482">
        <v>3</v>
      </c>
      <c r="Y4482">
        <v>2</v>
      </c>
      <c r="Z4482" t="b">
        <v>1</v>
      </c>
    </row>
    <row r="4483" spans="1:26" hidden="1" x14ac:dyDescent="0.25">
      <c r="A4483" t="s">
        <v>19831</v>
      </c>
      <c r="B4483" t="s">
        <v>125</v>
      </c>
      <c r="C4483" t="s">
        <v>51</v>
      </c>
      <c r="D4483" t="s">
        <v>52</v>
      </c>
      <c r="E4483" t="s">
        <v>173</v>
      </c>
      <c r="F4483" t="s">
        <v>422</v>
      </c>
      <c r="G4483" t="s">
        <v>460</v>
      </c>
      <c r="H4483" t="s">
        <v>412</v>
      </c>
      <c r="I4483" t="b">
        <v>0</v>
      </c>
      <c r="J4483">
        <v>9.17</v>
      </c>
      <c r="K4483">
        <v>234.42</v>
      </c>
      <c r="L4483" t="s">
        <v>19832</v>
      </c>
      <c r="M4483" s="2">
        <f t="shared" si="210"/>
        <v>45933.73819444445</v>
      </c>
      <c r="N4483" t="s">
        <v>19833</v>
      </c>
      <c r="O4483" s="2">
        <f t="shared" ref="O4483:O4546" si="211">_xlfn.LET(
    _xlpm.iso, N4483,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45937.190671296295</v>
      </c>
      <c r="P4483" t="s">
        <v>19834</v>
      </c>
      <c r="Q4483" s="2">
        <f t="shared" ref="Q4483:Q4546" si="212">IF(P4483="", "", _xlfn.LET(
    _xlpm.iso, P4483,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45936.094317129631</v>
      </c>
      <c r="R4483" t="s">
        <v>19834</v>
      </c>
      <c r="S4483" t="s">
        <v>30</v>
      </c>
      <c r="T4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3" s="5">
        <f>IF(tb_ship[[#This Row],[current_status]]&lt;&gt;"DELIVERED", "",
  ABS(tb_ship[[#This Row],[Formated_actual_delivery_timestamp]] - tb_ship[[#This Row],[Formatted_estimated_delivery_timestamp]])
)</f>
        <v>1.0963541666642413</v>
      </c>
      <c r="X4483">
        <v>3</v>
      </c>
      <c r="Y4483">
        <v>3</v>
      </c>
      <c r="Z4483" t="b">
        <v>0</v>
      </c>
    </row>
    <row r="4484" spans="1:26" hidden="1" x14ac:dyDescent="0.25">
      <c r="A4484" t="s">
        <v>19835</v>
      </c>
      <c r="B4484" t="s">
        <v>58</v>
      </c>
      <c r="C4484" t="s">
        <v>43</v>
      </c>
      <c r="D4484" t="s">
        <v>34</v>
      </c>
      <c r="E4484" t="s">
        <v>24</v>
      </c>
      <c r="F4484" t="s">
        <v>75</v>
      </c>
      <c r="G4484" t="s">
        <v>407</v>
      </c>
      <c r="H4484" t="s">
        <v>319</v>
      </c>
      <c r="I4484" t="b">
        <v>1</v>
      </c>
      <c r="J4484">
        <v>13.74</v>
      </c>
      <c r="K4484">
        <v>435.14</v>
      </c>
      <c r="L4484" t="s">
        <v>19836</v>
      </c>
      <c r="M4484" s="2">
        <f t="shared" si="210"/>
        <v>45848.386111111111</v>
      </c>
      <c r="N4484" t="s">
        <v>19837</v>
      </c>
      <c r="O4484" s="2">
        <f t="shared" si="211"/>
        <v>45858.67763888889</v>
      </c>
      <c r="P4484" t="s">
        <v>19838</v>
      </c>
      <c r="Q4484" s="2">
        <f t="shared" si="212"/>
        <v>45859.167858796296</v>
      </c>
      <c r="R4484" t="s">
        <v>19838</v>
      </c>
      <c r="S4484" t="s">
        <v>30</v>
      </c>
      <c r="T44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84" s="5">
        <f>IF(tb_ship[[#This Row],[current_status]]&lt;&gt;"DELIVERED", "",
  ABS(tb_ship[[#This Row],[Formated_actual_delivery_timestamp]] - tb_ship[[#This Row],[Formatted_estimated_delivery_timestamp]])
)</f>
        <v>0.49021990740584442</v>
      </c>
      <c r="X4484">
        <v>5</v>
      </c>
      <c r="Y4484">
        <v>3</v>
      </c>
      <c r="Z4484" t="b">
        <v>0</v>
      </c>
    </row>
    <row r="4485" spans="1:26" hidden="1" x14ac:dyDescent="0.25">
      <c r="A4485" t="s">
        <v>19839</v>
      </c>
      <c r="B4485" t="s">
        <v>186</v>
      </c>
      <c r="C4485" t="s">
        <v>51</v>
      </c>
      <c r="D4485" t="s">
        <v>44</v>
      </c>
      <c r="E4485" t="s">
        <v>116</v>
      </c>
      <c r="F4485" t="s">
        <v>45</v>
      </c>
      <c r="G4485" t="s">
        <v>811</v>
      </c>
      <c r="H4485" t="s">
        <v>119</v>
      </c>
      <c r="I4485" t="b">
        <v>1</v>
      </c>
      <c r="J4485">
        <v>14</v>
      </c>
      <c r="K4485">
        <v>1405.9</v>
      </c>
      <c r="L4485" t="s">
        <v>19840</v>
      </c>
      <c r="M4485" s="2">
        <f t="shared" si="210"/>
        <v>45894.236111111109</v>
      </c>
      <c r="N4485" t="s">
        <v>19841</v>
      </c>
      <c r="O4485" s="2">
        <f t="shared" si="211"/>
        <v>45900.220925925925</v>
      </c>
      <c r="P4485" t="s">
        <v>19842</v>
      </c>
      <c r="Q4485" s="2">
        <f t="shared" si="212"/>
        <v>45900.058923611112</v>
      </c>
      <c r="R4485" t="s">
        <v>19843</v>
      </c>
      <c r="S4485" t="s">
        <v>30</v>
      </c>
      <c r="T44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5" s="5">
        <f>IF(tb_ship[[#This Row],[current_status]]&lt;&gt;"DELIVERED", "",
  ABS(tb_ship[[#This Row],[Formated_actual_delivery_timestamp]] - tb_ship[[#This Row],[Formatted_estimated_delivery_timestamp]])
)</f>
        <v>0.16200231481343508</v>
      </c>
      <c r="X4485">
        <v>3</v>
      </c>
      <c r="Y4485">
        <v>3</v>
      </c>
      <c r="Z4485" t="b">
        <v>0</v>
      </c>
    </row>
    <row r="4486" spans="1:26" hidden="1" x14ac:dyDescent="0.25">
      <c r="A4486" t="s">
        <v>19844</v>
      </c>
      <c r="B4486" t="s">
        <v>42</v>
      </c>
      <c r="C4486" t="s">
        <v>33</v>
      </c>
      <c r="D4486" t="s">
        <v>173</v>
      </c>
      <c r="E4486" t="s">
        <v>52</v>
      </c>
      <c r="F4486" t="s">
        <v>421</v>
      </c>
      <c r="G4486" t="s">
        <v>92</v>
      </c>
      <c r="H4486" t="s">
        <v>292</v>
      </c>
      <c r="I4486" t="b">
        <v>0</v>
      </c>
      <c r="J4486">
        <v>27.95</v>
      </c>
      <c r="K4486">
        <v>1252.56</v>
      </c>
      <c r="L4486" t="s">
        <v>19845</v>
      </c>
      <c r="M4486" s="2">
        <f t="shared" si="210"/>
        <v>45896.303472222222</v>
      </c>
      <c r="N4486" t="s">
        <v>19846</v>
      </c>
      <c r="O4486" s="2">
        <f t="shared" si="211"/>
        <v>45907.26363425926</v>
      </c>
      <c r="P4486" t="s">
        <v>19847</v>
      </c>
      <c r="Q4486" s="2">
        <f t="shared" si="212"/>
        <v>45907.48206018519</v>
      </c>
      <c r="R4486" t="s">
        <v>19847</v>
      </c>
      <c r="S4486" t="s">
        <v>30</v>
      </c>
      <c r="T44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86" s="5">
        <f>IF(tb_ship[[#This Row],[current_status]]&lt;&gt;"DELIVERED", "",
  ABS(tb_ship[[#This Row],[Formated_actual_delivery_timestamp]] - tb_ship[[#This Row],[Formatted_estimated_delivery_timestamp]])
)</f>
        <v>0.21842592593020527</v>
      </c>
      <c r="X4486">
        <v>4</v>
      </c>
      <c r="Y4486">
        <v>3</v>
      </c>
      <c r="Z4486" t="b">
        <v>0</v>
      </c>
    </row>
    <row r="4487" spans="1:26" hidden="1" x14ac:dyDescent="0.25">
      <c r="A4487" t="s">
        <v>19848</v>
      </c>
      <c r="B4487" t="s">
        <v>755</v>
      </c>
      <c r="C4487" t="s">
        <v>33</v>
      </c>
      <c r="D4487" t="s">
        <v>24</v>
      </c>
      <c r="E4487" t="s">
        <v>24</v>
      </c>
      <c r="F4487" t="s">
        <v>189</v>
      </c>
      <c r="G4487" t="s">
        <v>93</v>
      </c>
      <c r="H4487" t="s">
        <v>69</v>
      </c>
      <c r="I4487" t="b">
        <v>0</v>
      </c>
      <c r="J4487">
        <v>38.6</v>
      </c>
      <c r="K4487">
        <v>2652.13</v>
      </c>
      <c r="L4487" t="s">
        <v>19849</v>
      </c>
      <c r="M4487" s="2">
        <f t="shared" si="210"/>
        <v>46034.777083333334</v>
      </c>
      <c r="N4487" t="s">
        <v>19850</v>
      </c>
      <c r="O4487" s="2">
        <f t="shared" si="211"/>
        <v>46037.7034375</v>
      </c>
      <c r="P4487" t="s">
        <v>19851</v>
      </c>
      <c r="Q4487" s="2">
        <f t="shared" si="212"/>
        <v>46037.553842592592</v>
      </c>
      <c r="R4487" t="s">
        <v>19852</v>
      </c>
      <c r="S4487" t="s">
        <v>30</v>
      </c>
      <c r="T44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7" s="5">
        <f>IF(tb_ship[[#This Row],[current_status]]&lt;&gt;"DELIVERED", "",
  ABS(tb_ship[[#This Row],[Formated_actual_delivery_timestamp]] - tb_ship[[#This Row],[Formatted_estimated_delivery_timestamp]])
)</f>
        <v>0.14959490740875481</v>
      </c>
      <c r="X4487">
        <v>2</v>
      </c>
      <c r="Y4487">
        <v>1</v>
      </c>
      <c r="Z4487" t="b">
        <v>0</v>
      </c>
    </row>
    <row r="4488" spans="1:26" hidden="1" x14ac:dyDescent="0.25">
      <c r="A4488" t="s">
        <v>19853</v>
      </c>
      <c r="B4488" t="s">
        <v>203</v>
      </c>
      <c r="C4488" t="s">
        <v>33</v>
      </c>
      <c r="D4488" t="s">
        <v>187</v>
      </c>
      <c r="E4488" t="s">
        <v>24</v>
      </c>
      <c r="F4488" t="s">
        <v>188</v>
      </c>
      <c r="G4488" t="s">
        <v>196</v>
      </c>
      <c r="H4488" t="s">
        <v>308</v>
      </c>
      <c r="I4488" t="b">
        <v>1</v>
      </c>
      <c r="J4488">
        <v>2.33</v>
      </c>
      <c r="K4488">
        <v>95.62</v>
      </c>
      <c r="L4488" t="s">
        <v>19854</v>
      </c>
      <c r="M4488" s="2">
        <f t="shared" si="210"/>
        <v>46030.625</v>
      </c>
      <c r="N4488" t="s">
        <v>19855</v>
      </c>
      <c r="O4488" s="2">
        <f t="shared" si="211"/>
        <v>46035.816828703704</v>
      </c>
      <c r="P4488" t="s">
        <v>19856</v>
      </c>
      <c r="Q4488" s="2">
        <f t="shared" si="212"/>
        <v>46034.670162037037</v>
      </c>
      <c r="R4488" t="s">
        <v>19856</v>
      </c>
      <c r="S4488" t="s">
        <v>30</v>
      </c>
      <c r="T44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8" s="5">
        <f>IF(tb_ship[[#This Row],[current_status]]&lt;&gt;"DELIVERED", "",
  ABS(tb_ship[[#This Row],[Formated_actual_delivery_timestamp]] - tb_ship[[#This Row],[Formatted_estimated_delivery_timestamp]])
)</f>
        <v>1.1466666666674428</v>
      </c>
      <c r="X4488">
        <v>3</v>
      </c>
      <c r="Y4488">
        <v>5</v>
      </c>
      <c r="Z4488" t="b">
        <v>0</v>
      </c>
    </row>
    <row r="4489" spans="1:26" hidden="1" x14ac:dyDescent="0.25">
      <c r="A4489" t="s">
        <v>19857</v>
      </c>
      <c r="B4489" t="s">
        <v>279</v>
      </c>
      <c r="C4489" t="s">
        <v>43</v>
      </c>
      <c r="D4489" t="s">
        <v>301</v>
      </c>
      <c r="E4489" t="s">
        <v>24</v>
      </c>
      <c r="F4489" t="s">
        <v>302</v>
      </c>
      <c r="G4489" t="s">
        <v>189</v>
      </c>
      <c r="H4489" t="s">
        <v>4403</v>
      </c>
      <c r="I4489" t="b">
        <v>1</v>
      </c>
      <c r="J4489">
        <v>18.3</v>
      </c>
      <c r="K4489">
        <v>259.01</v>
      </c>
      <c r="L4489" t="s">
        <v>19858</v>
      </c>
      <c r="M4489" s="2">
        <f t="shared" si="210"/>
        <v>46055.822222222225</v>
      </c>
      <c r="N4489" t="s">
        <v>19859</v>
      </c>
      <c r="O4489" s="2">
        <f t="shared" si="211"/>
        <v>46065.536539351851</v>
      </c>
      <c r="P4489" t="s">
        <v>19860</v>
      </c>
      <c r="Q4489" s="2">
        <f t="shared" si="212"/>
        <v>46064.989988425928</v>
      </c>
      <c r="R4489" t="s">
        <v>19861</v>
      </c>
      <c r="S4489" t="s">
        <v>30</v>
      </c>
      <c r="T44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89" s="5">
        <f>IF(tb_ship[[#This Row],[current_status]]&lt;&gt;"DELIVERED", "",
  ABS(tb_ship[[#This Row],[Formated_actual_delivery_timestamp]] - tb_ship[[#This Row],[Formatted_estimated_delivery_timestamp]])
)</f>
        <v>0.54655092592292931</v>
      </c>
      <c r="X4489">
        <v>2</v>
      </c>
      <c r="Y4489">
        <v>4</v>
      </c>
      <c r="Z4489" t="b">
        <v>0</v>
      </c>
    </row>
    <row r="4490" spans="1:26" hidden="1" x14ac:dyDescent="0.25">
      <c r="A4490" t="s">
        <v>19862</v>
      </c>
      <c r="B4490" t="s">
        <v>99</v>
      </c>
      <c r="C4490" t="s">
        <v>23</v>
      </c>
      <c r="D4490" t="s">
        <v>24</v>
      </c>
      <c r="E4490" t="s">
        <v>24</v>
      </c>
      <c r="F4490" t="s">
        <v>151</v>
      </c>
      <c r="G4490" t="s">
        <v>189</v>
      </c>
      <c r="I4490" t="b">
        <v>0</v>
      </c>
      <c r="J4490">
        <v>24.61</v>
      </c>
      <c r="K4490">
        <v>1240.1400000000001</v>
      </c>
      <c r="L4490" t="s">
        <v>19863</v>
      </c>
      <c r="M4490" s="2">
        <f t="shared" si="210"/>
        <v>45958.378472222219</v>
      </c>
      <c r="N4490" t="s">
        <v>19864</v>
      </c>
      <c r="O4490" s="2">
        <f t="shared" si="211"/>
        <v>45960.235486111116</v>
      </c>
      <c r="P4490" t="s">
        <v>19865</v>
      </c>
      <c r="Q4490" s="2">
        <f t="shared" si="212"/>
        <v>45959.824143518519</v>
      </c>
      <c r="R4490" t="s">
        <v>19865</v>
      </c>
      <c r="S4490" t="s">
        <v>30</v>
      </c>
      <c r="T4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0" s="5">
        <f>IF(tb_ship[[#This Row],[current_status]]&lt;&gt;"DELIVERED", "",
  ABS(tb_ship[[#This Row],[Formated_actual_delivery_timestamp]] - tb_ship[[#This Row],[Formatted_estimated_delivery_timestamp]])
)</f>
        <v>0.41134259259706596</v>
      </c>
      <c r="X4490">
        <v>2</v>
      </c>
      <c r="Y4490">
        <v>1</v>
      </c>
      <c r="Z4490" t="b">
        <v>0</v>
      </c>
    </row>
    <row r="4491" spans="1:26" hidden="1" x14ac:dyDescent="0.25">
      <c r="A4491" t="s">
        <v>19866</v>
      </c>
      <c r="B4491" t="s">
        <v>150</v>
      </c>
      <c r="C4491" t="s">
        <v>33</v>
      </c>
      <c r="D4491" t="s">
        <v>24</v>
      </c>
      <c r="E4491" t="s">
        <v>24</v>
      </c>
      <c r="F4491" t="s">
        <v>25</v>
      </c>
      <c r="G4491" t="s">
        <v>128</v>
      </c>
      <c r="H4491" t="s">
        <v>69</v>
      </c>
      <c r="I4491" t="b">
        <v>0</v>
      </c>
      <c r="J4491">
        <v>14.49</v>
      </c>
      <c r="K4491">
        <v>107.74</v>
      </c>
      <c r="L4491" t="s">
        <v>19867</v>
      </c>
      <c r="M4491" s="2">
        <f t="shared" si="210"/>
        <v>46048.89166666667</v>
      </c>
      <c r="N4491" t="s">
        <v>19868</v>
      </c>
      <c r="O4491" s="2">
        <f t="shared" si="211"/>
        <v>46051.230358796296</v>
      </c>
      <c r="P4491" t="s">
        <v>19869</v>
      </c>
      <c r="Q4491" s="2">
        <f t="shared" si="212"/>
        <v>46050.953680555554</v>
      </c>
      <c r="R4491" t="s">
        <v>19870</v>
      </c>
      <c r="S4491" t="s">
        <v>30</v>
      </c>
      <c r="T44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1" s="5">
        <f>IF(tb_ship[[#This Row],[current_status]]&lt;&gt;"DELIVERED", "",
  ABS(tb_ship[[#This Row],[Formated_actual_delivery_timestamp]] - tb_ship[[#This Row],[Formatted_estimated_delivery_timestamp]])
)</f>
        <v>0.27667824074160308</v>
      </c>
      <c r="X4491">
        <v>3</v>
      </c>
      <c r="Y4491">
        <v>1</v>
      </c>
      <c r="Z4491" t="b">
        <v>0</v>
      </c>
    </row>
    <row r="4492" spans="1:26" hidden="1" x14ac:dyDescent="0.25">
      <c r="A4492" t="s">
        <v>19871</v>
      </c>
      <c r="B4492" t="s">
        <v>67</v>
      </c>
      <c r="C4492" t="s">
        <v>33</v>
      </c>
      <c r="D4492" t="s">
        <v>24</v>
      </c>
      <c r="E4492" t="s">
        <v>34</v>
      </c>
      <c r="F4492" t="s">
        <v>396</v>
      </c>
      <c r="G4492" t="s">
        <v>36</v>
      </c>
      <c r="H4492" t="s">
        <v>259</v>
      </c>
      <c r="I4492" t="b">
        <v>1</v>
      </c>
      <c r="J4492">
        <v>12.61</v>
      </c>
      <c r="K4492">
        <v>311.60000000000002</v>
      </c>
      <c r="L4492" t="s">
        <v>19872</v>
      </c>
      <c r="M4492" s="2">
        <f t="shared" si="210"/>
        <v>45878.024305555555</v>
      </c>
      <c r="N4492" t="s">
        <v>19873</v>
      </c>
      <c r="O4492" s="2">
        <f t="shared" si="211"/>
        <v>45883.817754629636</v>
      </c>
      <c r="P4492" t="s">
        <v>19874</v>
      </c>
      <c r="Q4492" s="2">
        <f t="shared" si="212"/>
        <v>45884.081921296296</v>
      </c>
      <c r="R4492" t="s">
        <v>19875</v>
      </c>
      <c r="S4492" t="s">
        <v>30</v>
      </c>
      <c r="T44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92" s="5">
        <f>IF(tb_ship[[#This Row],[current_status]]&lt;&gt;"DELIVERED", "",
  ABS(tb_ship[[#This Row],[Formated_actual_delivery_timestamp]] - tb_ship[[#This Row],[Formatted_estimated_delivery_timestamp]])
)</f>
        <v>0.26416666666045785</v>
      </c>
      <c r="X4492">
        <v>3</v>
      </c>
      <c r="Y4492">
        <v>3</v>
      </c>
      <c r="Z4492" t="b">
        <v>0</v>
      </c>
    </row>
    <row r="4493" spans="1:26" hidden="1" x14ac:dyDescent="0.25">
      <c r="A4493" t="s">
        <v>19876</v>
      </c>
      <c r="B4493" t="s">
        <v>99</v>
      </c>
      <c r="C4493" t="s">
        <v>43</v>
      </c>
      <c r="D4493" t="s">
        <v>59</v>
      </c>
      <c r="E4493" t="s">
        <v>52</v>
      </c>
      <c r="F4493" t="s">
        <v>160</v>
      </c>
      <c r="G4493" t="s">
        <v>422</v>
      </c>
      <c r="H4493" t="s">
        <v>162</v>
      </c>
      <c r="I4493" t="b">
        <v>0</v>
      </c>
      <c r="J4493">
        <v>22.12</v>
      </c>
      <c r="K4493">
        <v>366.3</v>
      </c>
      <c r="L4493" t="s">
        <v>19877</v>
      </c>
      <c r="M4493" s="2">
        <f t="shared" si="210"/>
        <v>45881.76666666667</v>
      </c>
      <c r="N4493" t="s">
        <v>19878</v>
      </c>
      <c r="O4493" s="2">
        <f t="shared" si="211"/>
        <v>45889.528078703705</v>
      </c>
      <c r="Q4493" s="2" t="str">
        <f t="shared" si="212"/>
        <v/>
      </c>
      <c r="R4493" t="s">
        <v>19879</v>
      </c>
      <c r="S4493" t="s">
        <v>140</v>
      </c>
      <c r="T44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493" s="5" t="str">
        <f>IF(tb_ship[[#This Row],[current_status]]&lt;&gt;"DELIVERED", "",
  ABS(tb_ship[[#This Row],[Formated_actual_delivery_timestamp]] - tb_ship[[#This Row],[Formatted_estimated_delivery_timestamp]])
)</f>
        <v/>
      </c>
      <c r="V4493" t="s">
        <v>1013</v>
      </c>
      <c r="W4493" t="s">
        <v>3515</v>
      </c>
      <c r="X4493">
        <v>9</v>
      </c>
      <c r="Y4493">
        <v>5</v>
      </c>
      <c r="Z4493" t="b">
        <v>1</v>
      </c>
    </row>
    <row r="4494" spans="1:26" hidden="1" x14ac:dyDescent="0.25">
      <c r="A4494" t="s">
        <v>19880</v>
      </c>
      <c r="B4494" t="s">
        <v>42</v>
      </c>
      <c r="C4494" t="s">
        <v>23</v>
      </c>
      <c r="D4494" t="s">
        <v>301</v>
      </c>
      <c r="E4494" t="s">
        <v>24</v>
      </c>
      <c r="F4494" t="s">
        <v>302</v>
      </c>
      <c r="G4494" t="s">
        <v>407</v>
      </c>
      <c r="H4494" t="s">
        <v>1727</v>
      </c>
      <c r="I4494" t="b">
        <v>0</v>
      </c>
      <c r="J4494">
        <v>25.88</v>
      </c>
      <c r="K4494">
        <v>882.27</v>
      </c>
      <c r="L4494" t="s">
        <v>19881</v>
      </c>
      <c r="M4494" s="2">
        <f t="shared" si="210"/>
        <v>46049.844444444447</v>
      </c>
      <c r="N4494" t="s">
        <v>19882</v>
      </c>
      <c r="O4494" s="2">
        <f t="shared" si="211"/>
        <v>46053.374849537038</v>
      </c>
      <c r="P4494" t="s">
        <v>19883</v>
      </c>
      <c r="Q4494" s="2">
        <f t="shared" si="212"/>
        <v>46053.434560185182</v>
      </c>
      <c r="R4494" t="s">
        <v>19884</v>
      </c>
      <c r="S4494" t="s">
        <v>30</v>
      </c>
      <c r="T44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94" s="5">
        <f>IF(tb_ship[[#This Row],[current_status]]&lt;&gt;"DELIVERED", "",
  ABS(tb_ship[[#This Row],[Formated_actual_delivery_timestamp]] - tb_ship[[#This Row],[Formatted_estimated_delivery_timestamp]])
)</f>
        <v>5.9710648143664002E-2</v>
      </c>
      <c r="X4494">
        <v>1</v>
      </c>
      <c r="Y4494">
        <v>5</v>
      </c>
      <c r="Z4494" t="b">
        <v>0</v>
      </c>
    </row>
    <row r="4495" spans="1:26" hidden="1" x14ac:dyDescent="0.25">
      <c r="A4495" t="s">
        <v>19885</v>
      </c>
      <c r="B4495" t="s">
        <v>186</v>
      </c>
      <c r="C4495" t="s">
        <v>33</v>
      </c>
      <c r="D4495" t="s">
        <v>59</v>
      </c>
      <c r="E4495" t="s">
        <v>52</v>
      </c>
      <c r="F4495" t="s">
        <v>160</v>
      </c>
      <c r="G4495" t="s">
        <v>76</v>
      </c>
      <c r="H4495" t="s">
        <v>162</v>
      </c>
      <c r="I4495" t="b">
        <v>0</v>
      </c>
      <c r="J4495">
        <v>3.49</v>
      </c>
      <c r="K4495">
        <v>11.61</v>
      </c>
      <c r="L4495" t="s">
        <v>19886</v>
      </c>
      <c r="M4495" s="2">
        <f t="shared" si="210"/>
        <v>45904.36041666667</v>
      </c>
      <c r="N4495" t="s">
        <v>19887</v>
      </c>
      <c r="O4495" s="2">
        <f t="shared" si="211"/>
        <v>45912.768807870372</v>
      </c>
      <c r="P4495" t="s">
        <v>19888</v>
      </c>
      <c r="Q4495" s="2">
        <f t="shared" si="212"/>
        <v>45913.204050925931</v>
      </c>
      <c r="R4495" t="s">
        <v>19888</v>
      </c>
      <c r="S4495" t="s">
        <v>30</v>
      </c>
      <c r="T44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495" s="5">
        <f>IF(tb_ship[[#This Row],[current_status]]&lt;&gt;"DELIVERED", "",
  ABS(tb_ship[[#This Row],[Formated_actual_delivery_timestamp]] - tb_ship[[#This Row],[Formatted_estimated_delivery_timestamp]])
)</f>
        <v>0.43524305555911269</v>
      </c>
      <c r="X4495">
        <v>2</v>
      </c>
      <c r="Y4495">
        <v>4</v>
      </c>
      <c r="Z4495" t="b">
        <v>0</v>
      </c>
    </row>
    <row r="4496" spans="1:26" hidden="1" x14ac:dyDescent="0.25">
      <c r="A4496" t="s">
        <v>19889</v>
      </c>
      <c r="B4496" t="s">
        <v>67</v>
      </c>
      <c r="C4496" t="s">
        <v>33</v>
      </c>
      <c r="D4496" t="s">
        <v>126</v>
      </c>
      <c r="E4496" t="s">
        <v>24</v>
      </c>
      <c r="F4496" t="s">
        <v>272</v>
      </c>
      <c r="G4496" t="s">
        <v>25</v>
      </c>
      <c r="H4496" t="s">
        <v>568</v>
      </c>
      <c r="I4496" t="b">
        <v>1</v>
      </c>
      <c r="J4496">
        <v>26.67</v>
      </c>
      <c r="K4496">
        <v>894.13</v>
      </c>
      <c r="L4496" t="s">
        <v>19890</v>
      </c>
      <c r="M4496" s="2">
        <f t="shared" si="210"/>
        <v>46062.196527777778</v>
      </c>
      <c r="N4496" t="s">
        <v>19891</v>
      </c>
      <c r="O4496" s="2">
        <f t="shared" si="211"/>
        <v>46068.819606481484</v>
      </c>
      <c r="P4496" t="s">
        <v>19892</v>
      </c>
      <c r="Q4496" s="2">
        <f t="shared" si="212"/>
        <v>46068.675208333334</v>
      </c>
      <c r="R4496" t="s">
        <v>19892</v>
      </c>
      <c r="S4496" t="s">
        <v>30</v>
      </c>
      <c r="T44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6" s="5">
        <f>IF(tb_ship[[#This Row],[current_status]]&lt;&gt;"DELIVERED", "",
  ABS(tb_ship[[#This Row],[Formated_actual_delivery_timestamp]] - tb_ship[[#This Row],[Formatted_estimated_delivery_timestamp]])
)</f>
        <v>0.14439814814977581</v>
      </c>
      <c r="X4496">
        <v>2</v>
      </c>
      <c r="Y4496">
        <v>4</v>
      </c>
      <c r="Z4496" t="b">
        <v>0</v>
      </c>
    </row>
    <row r="4497" spans="1:26" hidden="1" x14ac:dyDescent="0.25">
      <c r="A4497" t="s">
        <v>19893</v>
      </c>
      <c r="B4497" t="s">
        <v>58</v>
      </c>
      <c r="C4497" t="s">
        <v>51</v>
      </c>
      <c r="D4497" t="s">
        <v>44</v>
      </c>
      <c r="E4497" t="s">
        <v>24</v>
      </c>
      <c r="F4497" t="s">
        <v>109</v>
      </c>
      <c r="G4497" t="s">
        <v>128</v>
      </c>
      <c r="H4497" t="s">
        <v>181</v>
      </c>
      <c r="I4497" t="b">
        <v>1</v>
      </c>
      <c r="J4497">
        <v>35.68</v>
      </c>
      <c r="K4497">
        <v>1091.67</v>
      </c>
      <c r="L4497" t="s">
        <v>19894</v>
      </c>
      <c r="M4497" s="2">
        <f t="shared" si="210"/>
        <v>45902.293749999997</v>
      </c>
      <c r="N4497" t="s">
        <v>19895</v>
      </c>
      <c r="O4497" s="2">
        <f t="shared" si="211"/>
        <v>45908.885335648149</v>
      </c>
      <c r="P4497" t="s">
        <v>19896</v>
      </c>
      <c r="Q4497" s="2">
        <f t="shared" si="212"/>
        <v>45908.877164351848</v>
      </c>
      <c r="R4497" t="s">
        <v>19896</v>
      </c>
      <c r="S4497" t="s">
        <v>30</v>
      </c>
      <c r="T4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7" s="5">
        <f>IF(tb_ship[[#This Row],[current_status]]&lt;&gt;"DELIVERED", "",
  ABS(tb_ship[[#This Row],[Formated_actual_delivery_timestamp]] - tb_ship[[#This Row],[Formatted_estimated_delivery_timestamp]])
)</f>
        <v>8.1712963001336902E-3</v>
      </c>
      <c r="X4497">
        <v>2</v>
      </c>
      <c r="Y4497">
        <v>2</v>
      </c>
      <c r="Z4497" t="b">
        <v>0</v>
      </c>
    </row>
    <row r="4498" spans="1:26" hidden="1" x14ac:dyDescent="0.25">
      <c r="A4498" t="s">
        <v>19897</v>
      </c>
      <c r="B4498" t="s">
        <v>99</v>
      </c>
      <c r="C4498" t="s">
        <v>51</v>
      </c>
      <c r="D4498" t="s">
        <v>52</v>
      </c>
      <c r="E4498" t="s">
        <v>59</v>
      </c>
      <c r="F4498" t="s">
        <v>329</v>
      </c>
      <c r="G4498" t="s">
        <v>471</v>
      </c>
      <c r="H4498" t="s">
        <v>62</v>
      </c>
      <c r="I4498" t="b">
        <v>0</v>
      </c>
      <c r="J4498">
        <v>34.369999999999997</v>
      </c>
      <c r="K4498">
        <v>1228.58</v>
      </c>
      <c r="L4498" t="s">
        <v>19898</v>
      </c>
      <c r="M4498" s="2">
        <f t="shared" si="210"/>
        <v>45975.603472222225</v>
      </c>
      <c r="N4498" t="s">
        <v>19899</v>
      </c>
      <c r="O4498" s="2">
        <f t="shared" si="211"/>
        <v>45979.886817129634</v>
      </c>
      <c r="P4498" t="s">
        <v>19900</v>
      </c>
      <c r="Q4498" s="2">
        <f t="shared" si="212"/>
        <v>45979.012800925928</v>
      </c>
      <c r="R4498" t="s">
        <v>19901</v>
      </c>
      <c r="S4498" t="s">
        <v>30</v>
      </c>
      <c r="T44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8" s="5">
        <f>IF(tb_ship[[#This Row],[current_status]]&lt;&gt;"DELIVERED", "",
  ABS(tb_ship[[#This Row],[Formated_actual_delivery_timestamp]] - tb_ship[[#This Row],[Formatted_estimated_delivery_timestamp]])
)</f>
        <v>0.87401620370656019</v>
      </c>
      <c r="X4498">
        <v>2</v>
      </c>
      <c r="Y4498">
        <v>4</v>
      </c>
      <c r="Z4498" t="b">
        <v>0</v>
      </c>
    </row>
    <row r="4499" spans="1:26" hidden="1" x14ac:dyDescent="0.25">
      <c r="A4499" t="s">
        <v>19902</v>
      </c>
      <c r="B4499" t="s">
        <v>67</v>
      </c>
      <c r="C4499" t="s">
        <v>33</v>
      </c>
      <c r="D4499" t="s">
        <v>52</v>
      </c>
      <c r="F4499" t="s">
        <v>53</v>
      </c>
      <c r="G4499" t="s">
        <v>471</v>
      </c>
      <c r="H4499" t="s">
        <v>4483</v>
      </c>
      <c r="I4499" t="b">
        <v>0</v>
      </c>
      <c r="J4499">
        <v>3.3</v>
      </c>
      <c r="K4499">
        <v>331.76</v>
      </c>
      <c r="L4499" t="s">
        <v>19903</v>
      </c>
      <c r="M4499" s="2">
        <f t="shared" si="210"/>
        <v>45847.545833333337</v>
      </c>
      <c r="N4499" t="s">
        <v>19904</v>
      </c>
      <c r="O4499" s="2">
        <f t="shared" si="211"/>
        <v>45855.258159722223</v>
      </c>
      <c r="P4499" t="s">
        <v>19905</v>
      </c>
      <c r="Q4499" s="2">
        <f t="shared" si="212"/>
        <v>45855.126145833339</v>
      </c>
      <c r="R4499" t="s">
        <v>19905</v>
      </c>
      <c r="S4499" t="s">
        <v>30</v>
      </c>
      <c r="T44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499" s="5">
        <f>IF(tb_ship[[#This Row],[current_status]]&lt;&gt;"DELIVERED", "",
  ABS(tb_ship[[#This Row],[Formated_actual_delivery_timestamp]] - tb_ship[[#This Row],[Formatted_estimated_delivery_timestamp]])
)</f>
        <v>0.13201388888410293</v>
      </c>
      <c r="X4499">
        <v>4</v>
      </c>
      <c r="Y4499">
        <v>4</v>
      </c>
      <c r="Z4499" t="b">
        <v>0</v>
      </c>
    </row>
    <row r="4500" spans="1:26" hidden="1" x14ac:dyDescent="0.25">
      <c r="A4500" t="s">
        <v>19906</v>
      </c>
      <c r="B4500" t="s">
        <v>279</v>
      </c>
      <c r="C4500" t="s">
        <v>51</v>
      </c>
      <c r="D4500" t="s">
        <v>301</v>
      </c>
      <c r="E4500" t="s">
        <v>24</v>
      </c>
      <c r="F4500" t="s">
        <v>987</v>
      </c>
      <c r="G4500" t="s">
        <v>151</v>
      </c>
      <c r="H4500" t="s">
        <v>303</v>
      </c>
      <c r="I4500" t="b">
        <v>1</v>
      </c>
      <c r="J4500">
        <v>1.47</v>
      </c>
      <c r="K4500">
        <v>127.92</v>
      </c>
      <c r="L4500" t="s">
        <v>19907</v>
      </c>
      <c r="M4500" s="2">
        <f t="shared" si="210"/>
        <v>45828.765277777777</v>
      </c>
      <c r="N4500" t="s">
        <v>19908</v>
      </c>
      <c r="O4500" s="2">
        <f t="shared" si="211"/>
        <v>45833.767500000002</v>
      </c>
      <c r="P4500" t="s">
        <v>19909</v>
      </c>
      <c r="Q4500" s="2">
        <f t="shared" si="212"/>
        <v>45833.735648148147</v>
      </c>
      <c r="R4500" t="s">
        <v>19909</v>
      </c>
      <c r="S4500" t="s">
        <v>30</v>
      </c>
      <c r="T45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00" s="5">
        <f>IF(tb_ship[[#This Row],[current_status]]&lt;&gt;"DELIVERED", "",
  ABS(tb_ship[[#This Row],[Formated_actual_delivery_timestamp]] - tb_ship[[#This Row],[Formatted_estimated_delivery_timestamp]])
)</f>
        <v>3.1851851854298729E-2</v>
      </c>
      <c r="X4500">
        <v>2</v>
      </c>
      <c r="Y4500">
        <v>3</v>
      </c>
      <c r="Z4500" t="b">
        <v>0</v>
      </c>
    </row>
    <row r="4501" spans="1:26" hidden="1" x14ac:dyDescent="0.25">
      <c r="A4501" t="s">
        <v>19910</v>
      </c>
      <c r="B4501" t="s">
        <v>150</v>
      </c>
      <c r="C4501" t="s">
        <v>23</v>
      </c>
      <c r="D4501" t="s">
        <v>44</v>
      </c>
      <c r="E4501" t="s">
        <v>24</v>
      </c>
      <c r="F4501" t="s">
        <v>135</v>
      </c>
      <c r="G4501" t="s">
        <v>35</v>
      </c>
      <c r="I4501" t="b">
        <v>1</v>
      </c>
      <c r="J4501">
        <v>7.83</v>
      </c>
      <c r="K4501">
        <v>114.26</v>
      </c>
      <c r="L4501" t="s">
        <v>19911</v>
      </c>
      <c r="M4501" s="2">
        <f t="shared" si="210"/>
        <v>45961.226388888885</v>
      </c>
      <c r="N4501" t="s">
        <v>19912</v>
      </c>
      <c r="O4501" s="2">
        <f t="shared" si="211"/>
        <v>45963.85365740741</v>
      </c>
      <c r="P4501" t="s">
        <v>19913</v>
      </c>
      <c r="Q4501" s="2">
        <f t="shared" si="212"/>
        <v>45963.895833333336</v>
      </c>
      <c r="R4501" t="s">
        <v>19914</v>
      </c>
      <c r="S4501" t="s">
        <v>30</v>
      </c>
      <c r="T45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1" s="5">
        <f>IF(tb_ship[[#This Row],[current_status]]&lt;&gt;"DELIVERED", "",
  ABS(tb_ship[[#This Row],[Formated_actual_delivery_timestamp]] - tb_ship[[#This Row],[Formatted_estimated_delivery_timestamp]])
)</f>
        <v>4.2175925926130731E-2</v>
      </c>
      <c r="X4501">
        <v>2</v>
      </c>
      <c r="Y4501">
        <v>4</v>
      </c>
      <c r="Z4501" t="b">
        <v>0</v>
      </c>
    </row>
    <row r="4502" spans="1:26" hidden="1" x14ac:dyDescent="0.25">
      <c r="A4502" t="s">
        <v>19915</v>
      </c>
      <c r="B4502" t="s">
        <v>203</v>
      </c>
      <c r="C4502" t="s">
        <v>43</v>
      </c>
      <c r="D4502" t="s">
        <v>34</v>
      </c>
      <c r="E4502" t="s">
        <v>24</v>
      </c>
      <c r="F4502" t="s">
        <v>75</v>
      </c>
      <c r="G4502" t="s">
        <v>376</v>
      </c>
      <c r="H4502" t="s">
        <v>2747</v>
      </c>
      <c r="I4502" t="b">
        <v>1</v>
      </c>
      <c r="J4502">
        <v>63.04</v>
      </c>
      <c r="K4502">
        <v>4627.9399999999996</v>
      </c>
      <c r="L4502" t="s">
        <v>19916</v>
      </c>
      <c r="M4502" s="2">
        <f t="shared" si="210"/>
        <v>45988.636111111111</v>
      </c>
      <c r="N4502" t="s">
        <v>19917</v>
      </c>
      <c r="O4502" s="2">
        <f t="shared" si="211"/>
        <v>45998.281782407408</v>
      </c>
      <c r="P4502" t="s">
        <v>19918</v>
      </c>
      <c r="Q4502" s="2">
        <f t="shared" si="212"/>
        <v>45998.118020833332</v>
      </c>
      <c r="R4502" t="s">
        <v>19919</v>
      </c>
      <c r="S4502" t="s">
        <v>30</v>
      </c>
      <c r="T45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02" s="5">
        <f>IF(tb_ship[[#This Row],[current_status]]&lt;&gt;"DELIVERED", "",
  ABS(tb_ship[[#This Row],[Formated_actual_delivery_timestamp]] - tb_ship[[#This Row],[Formatted_estimated_delivery_timestamp]])
)</f>
        <v>0.16376157407648861</v>
      </c>
      <c r="X4502">
        <v>1</v>
      </c>
      <c r="Y4502">
        <v>5</v>
      </c>
      <c r="Z4502" t="b">
        <v>0</v>
      </c>
    </row>
    <row r="4503" spans="1:26" hidden="1" x14ac:dyDescent="0.25">
      <c r="A4503" t="s">
        <v>19920</v>
      </c>
      <c r="B4503" t="s">
        <v>203</v>
      </c>
      <c r="D4503" t="s">
        <v>228</v>
      </c>
      <c r="E4503" t="s">
        <v>34</v>
      </c>
      <c r="F4503" t="s">
        <v>639</v>
      </c>
      <c r="G4503" t="s">
        <v>745</v>
      </c>
      <c r="H4503" t="s">
        <v>19921</v>
      </c>
      <c r="I4503" t="b">
        <v>1</v>
      </c>
      <c r="J4503">
        <v>10.67</v>
      </c>
      <c r="K4503">
        <v>252.24</v>
      </c>
      <c r="L4503" t="s">
        <v>19922</v>
      </c>
      <c r="M4503" s="2">
        <f t="shared" si="210"/>
        <v>46057.348611111105</v>
      </c>
      <c r="N4503" t="s">
        <v>19923</v>
      </c>
      <c r="O4503" s="2">
        <f t="shared" si="211"/>
        <v>46063.29451388889</v>
      </c>
      <c r="Q4503" s="2" t="str">
        <f t="shared" si="212"/>
        <v/>
      </c>
      <c r="R4503" t="s">
        <v>19924</v>
      </c>
      <c r="S4503" t="s">
        <v>140</v>
      </c>
      <c r="T45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03" s="5" t="str">
        <f>IF(tb_ship[[#This Row],[current_status]]&lt;&gt;"DELIVERED", "",
  ABS(tb_ship[[#This Row],[Formated_actual_delivery_timestamp]] - tb_ship[[#This Row],[Formatted_estimated_delivery_timestamp]])
)</f>
        <v/>
      </c>
      <c r="V4503" t="s">
        <v>1798</v>
      </c>
      <c r="X4503">
        <v>6</v>
      </c>
      <c r="Y4503">
        <v>4</v>
      </c>
      <c r="Z4503" t="b">
        <v>1</v>
      </c>
    </row>
    <row r="4504" spans="1:26" hidden="1" x14ac:dyDescent="0.25">
      <c r="A4504" t="s">
        <v>19925</v>
      </c>
      <c r="B4504" t="s">
        <v>203</v>
      </c>
      <c r="C4504" t="s">
        <v>51</v>
      </c>
      <c r="D4504" t="s">
        <v>44</v>
      </c>
      <c r="E4504" t="s">
        <v>24</v>
      </c>
      <c r="F4504" t="s">
        <v>645</v>
      </c>
      <c r="G4504" t="s">
        <v>196</v>
      </c>
      <c r="I4504" t="b">
        <v>1</v>
      </c>
      <c r="J4504">
        <v>46.74</v>
      </c>
      <c r="K4504">
        <v>2184.87</v>
      </c>
      <c r="L4504" t="s">
        <v>19926</v>
      </c>
      <c r="M4504" s="2">
        <f t="shared" si="210"/>
        <v>45886.125694444439</v>
      </c>
      <c r="N4504" t="s">
        <v>19927</v>
      </c>
      <c r="O4504" s="2">
        <f t="shared" si="211"/>
        <v>45893.372824074075</v>
      </c>
      <c r="P4504" t="s">
        <v>19928</v>
      </c>
      <c r="Q4504" s="2">
        <f t="shared" si="212"/>
        <v>45892.956145833334</v>
      </c>
      <c r="R4504" t="s">
        <v>19929</v>
      </c>
      <c r="S4504" t="s">
        <v>30</v>
      </c>
      <c r="T45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04" s="5">
        <f>IF(tb_ship[[#This Row],[current_status]]&lt;&gt;"DELIVERED", "",
  ABS(tb_ship[[#This Row],[Formated_actual_delivery_timestamp]] - tb_ship[[#This Row],[Formatted_estimated_delivery_timestamp]])
)</f>
        <v>0.416678240741021</v>
      </c>
      <c r="X4504">
        <v>1</v>
      </c>
      <c r="Y4504">
        <v>4</v>
      </c>
      <c r="Z4504" t="b">
        <v>0</v>
      </c>
    </row>
    <row r="4505" spans="1:26" hidden="1" x14ac:dyDescent="0.25">
      <c r="A4505" t="s">
        <v>19930</v>
      </c>
      <c r="B4505" t="s">
        <v>125</v>
      </c>
      <c r="C4505" t="s">
        <v>51</v>
      </c>
      <c r="D4505" t="s">
        <v>301</v>
      </c>
      <c r="E4505" t="s">
        <v>24</v>
      </c>
      <c r="F4505" t="s">
        <v>1371</v>
      </c>
      <c r="G4505" t="s">
        <v>128</v>
      </c>
      <c r="H4505" t="s">
        <v>303</v>
      </c>
      <c r="I4505" t="b">
        <v>1</v>
      </c>
      <c r="J4505">
        <v>22.05</v>
      </c>
      <c r="K4505">
        <v>1366.99</v>
      </c>
      <c r="L4505" t="s">
        <v>19931</v>
      </c>
      <c r="M4505" s="2">
        <f t="shared" si="210"/>
        <v>45950.477777777778</v>
      </c>
      <c r="N4505" t="s">
        <v>19932</v>
      </c>
      <c r="O4505" s="2">
        <f t="shared" si="211"/>
        <v>45955.660983796297</v>
      </c>
      <c r="P4505" t="s">
        <v>19933</v>
      </c>
      <c r="Q4505" s="2">
        <f t="shared" si="212"/>
        <v>45955.93818287037</v>
      </c>
      <c r="R4505" t="s">
        <v>19933</v>
      </c>
      <c r="S4505" t="s">
        <v>30</v>
      </c>
      <c r="T4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5" s="5">
        <f>IF(tb_ship[[#This Row],[current_status]]&lt;&gt;"DELIVERED", "",
  ABS(tb_ship[[#This Row],[Formated_actual_delivery_timestamp]] - tb_ship[[#This Row],[Formatted_estimated_delivery_timestamp]])
)</f>
        <v>0.27719907407299615</v>
      </c>
      <c r="X4505">
        <v>3</v>
      </c>
      <c r="Y4505">
        <v>2</v>
      </c>
      <c r="Z4505" t="b">
        <v>0</v>
      </c>
    </row>
    <row r="4506" spans="1:26" hidden="1" x14ac:dyDescent="0.25">
      <c r="A4506" t="s">
        <v>19934</v>
      </c>
      <c r="B4506" t="s">
        <v>67</v>
      </c>
      <c r="C4506" t="s">
        <v>43</v>
      </c>
      <c r="D4506" t="s">
        <v>44</v>
      </c>
      <c r="E4506" t="s">
        <v>116</v>
      </c>
      <c r="F4506" t="s">
        <v>45</v>
      </c>
      <c r="G4506" t="s">
        <v>1405</v>
      </c>
      <c r="H4506" t="s">
        <v>119</v>
      </c>
      <c r="I4506" t="b">
        <v>1</v>
      </c>
      <c r="J4506">
        <v>29.68</v>
      </c>
      <c r="K4506">
        <v>628.91999999999996</v>
      </c>
      <c r="L4506" t="s">
        <v>19935</v>
      </c>
      <c r="M4506" s="2">
        <f t="shared" si="210"/>
        <v>45816.126388888886</v>
      </c>
      <c r="N4506" t="s">
        <v>19936</v>
      </c>
      <c r="O4506" s="2">
        <f t="shared" si="211"/>
        <v>45826.136249999996</v>
      </c>
      <c r="P4506" t="s">
        <v>19937</v>
      </c>
      <c r="Q4506" s="2">
        <f t="shared" si="212"/>
        <v>45826.276388888888</v>
      </c>
      <c r="R4506" t="s">
        <v>19937</v>
      </c>
      <c r="S4506" t="s">
        <v>30</v>
      </c>
      <c r="T45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6" s="5">
        <f>IF(tb_ship[[#This Row],[current_status]]&lt;&gt;"DELIVERED", "",
  ABS(tb_ship[[#This Row],[Formated_actual_delivery_timestamp]] - tb_ship[[#This Row],[Formatted_estimated_delivery_timestamp]])
)</f>
        <v>0.14013888889166992</v>
      </c>
      <c r="X4506">
        <v>3</v>
      </c>
      <c r="Y4506">
        <v>3</v>
      </c>
      <c r="Z4506" t="b">
        <v>0</v>
      </c>
    </row>
    <row r="4507" spans="1:26" hidden="1" x14ac:dyDescent="0.25">
      <c r="A4507" t="s">
        <v>19938</v>
      </c>
      <c r="B4507" t="s">
        <v>660</v>
      </c>
      <c r="C4507" t="s">
        <v>33</v>
      </c>
      <c r="D4507" t="s">
        <v>44</v>
      </c>
      <c r="E4507" t="s">
        <v>52</v>
      </c>
      <c r="F4507" t="s">
        <v>135</v>
      </c>
      <c r="G4507" t="s">
        <v>329</v>
      </c>
      <c r="H4507" t="s">
        <v>2406</v>
      </c>
      <c r="I4507" t="b">
        <v>1</v>
      </c>
      <c r="J4507">
        <v>89.03</v>
      </c>
      <c r="K4507">
        <v>7111.53</v>
      </c>
      <c r="L4507" t="s">
        <v>19939</v>
      </c>
      <c r="M4507" s="2">
        <f t="shared" si="210"/>
        <v>46049.189583333333</v>
      </c>
      <c r="N4507" t="s">
        <v>19940</v>
      </c>
      <c r="O4507" s="2">
        <f t="shared" si="211"/>
        <v>46053.306874999995</v>
      </c>
      <c r="P4507" t="s">
        <v>19941</v>
      </c>
      <c r="Q4507" s="2">
        <f t="shared" si="212"/>
        <v>46054.126458333332</v>
      </c>
      <c r="R4507" t="s">
        <v>19942</v>
      </c>
      <c r="S4507" t="s">
        <v>30</v>
      </c>
      <c r="T45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7" s="5">
        <f>IF(tb_ship[[#This Row],[current_status]]&lt;&gt;"DELIVERED", "",
  ABS(tb_ship[[#This Row],[Formated_actual_delivery_timestamp]] - tb_ship[[#This Row],[Formatted_estimated_delivery_timestamp]])
)</f>
        <v>0.81958333333750488</v>
      </c>
      <c r="X4507">
        <v>3</v>
      </c>
      <c r="Y4507">
        <v>2</v>
      </c>
      <c r="Z4507" t="b">
        <v>0</v>
      </c>
    </row>
    <row r="4508" spans="1:26" hidden="1" x14ac:dyDescent="0.25">
      <c r="A4508" t="s">
        <v>19943</v>
      </c>
      <c r="B4508" t="s">
        <v>99</v>
      </c>
      <c r="C4508" t="s">
        <v>33</v>
      </c>
      <c r="D4508" t="s">
        <v>301</v>
      </c>
      <c r="E4508" t="s">
        <v>24</v>
      </c>
      <c r="F4508" t="s">
        <v>987</v>
      </c>
      <c r="G4508" t="s">
        <v>407</v>
      </c>
      <c r="H4508" t="s">
        <v>303</v>
      </c>
      <c r="I4508" t="b">
        <v>1</v>
      </c>
      <c r="J4508">
        <v>9.86</v>
      </c>
      <c r="K4508">
        <v>529.57000000000005</v>
      </c>
      <c r="L4508" t="s">
        <v>19944</v>
      </c>
      <c r="M4508" s="2">
        <f t="shared" si="210"/>
        <v>45931.692361111112</v>
      </c>
      <c r="N4508" t="s">
        <v>19945</v>
      </c>
      <c r="O4508" s="2">
        <f t="shared" si="211"/>
        <v>45940.199953703705</v>
      </c>
      <c r="P4508" t="s">
        <v>19946</v>
      </c>
      <c r="Q4508" s="2">
        <f t="shared" si="212"/>
        <v>45940.32</v>
      </c>
      <c r="R4508" t="s">
        <v>19946</v>
      </c>
      <c r="S4508" t="s">
        <v>30</v>
      </c>
      <c r="T45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08" s="5">
        <f>IF(tb_ship[[#This Row],[current_status]]&lt;&gt;"DELIVERED", "",
  ABS(tb_ship[[#This Row],[Formated_actual_delivery_timestamp]] - tb_ship[[#This Row],[Formatted_estimated_delivery_timestamp]])
)</f>
        <v>0.12004629629518604</v>
      </c>
      <c r="X4508">
        <v>2</v>
      </c>
      <c r="Y4508">
        <v>4</v>
      </c>
      <c r="Z4508" t="b">
        <v>0</v>
      </c>
    </row>
    <row r="4509" spans="1:26" hidden="1" x14ac:dyDescent="0.25">
      <c r="A4509" t="s">
        <v>19947</v>
      </c>
      <c r="B4509" t="s">
        <v>512</v>
      </c>
      <c r="C4509" t="s">
        <v>43</v>
      </c>
      <c r="D4509" t="s">
        <v>52</v>
      </c>
      <c r="E4509" t="s">
        <v>59</v>
      </c>
      <c r="F4509" t="s">
        <v>422</v>
      </c>
      <c r="G4509" t="s">
        <v>242</v>
      </c>
      <c r="H4509" t="s">
        <v>314</v>
      </c>
      <c r="I4509" t="b">
        <v>0</v>
      </c>
      <c r="J4509">
        <v>9.36</v>
      </c>
      <c r="K4509">
        <v>759.46</v>
      </c>
      <c r="L4509" t="s">
        <v>19948</v>
      </c>
      <c r="M4509" s="2">
        <f t="shared" si="210"/>
        <v>45848.264583333337</v>
      </c>
      <c r="N4509" t="s">
        <v>19949</v>
      </c>
      <c r="O4509" s="2">
        <f t="shared" si="211"/>
        <v>45854.627256944441</v>
      </c>
      <c r="Q4509" s="2" t="str">
        <f t="shared" si="212"/>
        <v/>
      </c>
      <c r="R4509" t="s">
        <v>19950</v>
      </c>
      <c r="S4509" t="s">
        <v>140</v>
      </c>
      <c r="T45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09" s="5" t="str">
        <f>IF(tb_ship[[#This Row],[current_status]]&lt;&gt;"DELIVERED", "",
  ABS(tb_ship[[#This Row],[Formated_actual_delivery_timestamp]] - tb_ship[[#This Row],[Formatted_estimated_delivery_timestamp]])
)</f>
        <v/>
      </c>
      <c r="V4509" t="s">
        <v>141</v>
      </c>
      <c r="W4509" t="s">
        <v>674</v>
      </c>
      <c r="X4509">
        <v>10</v>
      </c>
      <c r="Y4509">
        <v>2</v>
      </c>
      <c r="Z4509" t="b">
        <v>1</v>
      </c>
    </row>
    <row r="4510" spans="1:26" hidden="1" x14ac:dyDescent="0.25">
      <c r="A4510" t="s">
        <v>19951</v>
      </c>
      <c r="B4510" t="s">
        <v>58</v>
      </c>
      <c r="C4510" t="s">
        <v>33</v>
      </c>
      <c r="D4510" t="s">
        <v>24</v>
      </c>
      <c r="E4510" t="s">
        <v>52</v>
      </c>
      <c r="F4510" t="s">
        <v>151</v>
      </c>
      <c r="G4510" t="s">
        <v>329</v>
      </c>
      <c r="H4510" t="s">
        <v>363</v>
      </c>
      <c r="I4510" t="b">
        <v>1</v>
      </c>
      <c r="J4510">
        <v>9.85</v>
      </c>
      <c r="K4510">
        <v>273.47000000000003</v>
      </c>
      <c r="L4510" t="s">
        <v>19952</v>
      </c>
      <c r="M4510" s="2">
        <f t="shared" si="210"/>
        <v>46072.775694444441</v>
      </c>
      <c r="N4510" t="s">
        <v>19953</v>
      </c>
      <c r="O4510" s="2">
        <f t="shared" si="211"/>
        <v>46077.362858796296</v>
      </c>
      <c r="Q4510" s="2" t="str">
        <f t="shared" si="212"/>
        <v/>
      </c>
      <c r="R4510" t="s">
        <v>19954</v>
      </c>
      <c r="S4510" t="s">
        <v>114</v>
      </c>
      <c r="T45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10" s="5" t="str">
        <f>IF(tb_ship[[#This Row],[current_status]]&lt;&gt;"DELIVERED", "",
  ABS(tb_ship[[#This Row],[Formated_actual_delivery_timestamp]] - tb_ship[[#This Row],[Formatted_estimated_delivery_timestamp]])
)</f>
        <v/>
      </c>
      <c r="X4510">
        <v>4</v>
      </c>
      <c r="Y4510">
        <v>5</v>
      </c>
      <c r="Z4510" t="b">
        <v>0</v>
      </c>
    </row>
    <row r="4511" spans="1:26" hidden="1" x14ac:dyDescent="0.25">
      <c r="A4511" t="s">
        <v>19955</v>
      </c>
      <c r="B4511" t="s">
        <v>203</v>
      </c>
      <c r="C4511" t="s">
        <v>33</v>
      </c>
      <c r="D4511" t="s">
        <v>44</v>
      </c>
      <c r="F4511" t="s">
        <v>280</v>
      </c>
      <c r="G4511" t="s">
        <v>136</v>
      </c>
      <c r="H4511" t="s">
        <v>12445</v>
      </c>
      <c r="I4511" t="b">
        <v>1</v>
      </c>
      <c r="J4511">
        <v>3.13</v>
      </c>
      <c r="K4511">
        <v>154.56</v>
      </c>
      <c r="L4511" t="s">
        <v>19956</v>
      </c>
      <c r="M4511" s="2">
        <f t="shared" si="210"/>
        <v>45863.318749999999</v>
      </c>
      <c r="N4511" t="s">
        <v>19957</v>
      </c>
      <c r="O4511" s="2">
        <f t="shared" si="211"/>
        <v>45869.115138888883</v>
      </c>
      <c r="P4511" t="s">
        <v>19958</v>
      </c>
      <c r="Q4511" s="2">
        <f t="shared" si="212"/>
        <v>45869.548958333333</v>
      </c>
      <c r="R4511" t="s">
        <v>19959</v>
      </c>
      <c r="S4511" t="s">
        <v>30</v>
      </c>
      <c r="T45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11" s="5">
        <f>IF(tb_ship[[#This Row],[current_status]]&lt;&gt;"DELIVERED", "",
  ABS(tb_ship[[#This Row],[Formated_actual_delivery_timestamp]] - tb_ship[[#This Row],[Formatted_estimated_delivery_timestamp]])
)</f>
        <v>0.4338194444499095</v>
      </c>
      <c r="X4511">
        <v>1</v>
      </c>
      <c r="Y4511">
        <v>5</v>
      </c>
      <c r="Z4511" t="b">
        <v>0</v>
      </c>
    </row>
    <row r="4512" spans="1:26" hidden="1" x14ac:dyDescent="0.25">
      <c r="A4512" t="s">
        <v>19960</v>
      </c>
      <c r="B4512" t="s">
        <v>203</v>
      </c>
      <c r="C4512" t="s">
        <v>33</v>
      </c>
      <c r="D4512" t="s">
        <v>44</v>
      </c>
      <c r="E4512" t="s">
        <v>116</v>
      </c>
      <c r="F4512" t="s">
        <v>135</v>
      </c>
      <c r="G4512" t="s">
        <v>118</v>
      </c>
      <c r="H4512" t="s">
        <v>119</v>
      </c>
      <c r="I4512" t="b">
        <v>1</v>
      </c>
      <c r="J4512">
        <v>5.2</v>
      </c>
      <c r="K4512">
        <v>335.61</v>
      </c>
      <c r="L4512" t="s">
        <v>19961</v>
      </c>
      <c r="M4512" s="2">
        <f t="shared" si="210"/>
        <v>45952.946527777778</v>
      </c>
      <c r="N4512" t="s">
        <v>19962</v>
      </c>
      <c r="O4512" s="2">
        <f t="shared" si="211"/>
        <v>45961.743900462963</v>
      </c>
      <c r="P4512" t="s">
        <v>19963</v>
      </c>
      <c r="Q4512" s="2">
        <f t="shared" si="212"/>
        <v>45961.92292824074</v>
      </c>
      <c r="R4512" t="s">
        <v>19964</v>
      </c>
      <c r="S4512" t="s">
        <v>30</v>
      </c>
      <c r="T45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12" s="5">
        <f>IF(tb_ship[[#This Row],[current_status]]&lt;&gt;"DELIVERED", "",
  ABS(tb_ship[[#This Row],[Formated_actual_delivery_timestamp]] - tb_ship[[#This Row],[Formatted_estimated_delivery_timestamp]])
)</f>
        <v>0.17902777777635492</v>
      </c>
      <c r="X4512">
        <v>4</v>
      </c>
      <c r="Y4512">
        <v>5</v>
      </c>
      <c r="Z4512" t="b">
        <v>0</v>
      </c>
    </row>
    <row r="4513" spans="1:26" hidden="1" x14ac:dyDescent="0.25">
      <c r="A4513" t="s">
        <v>19965</v>
      </c>
      <c r="B4513" t="s">
        <v>279</v>
      </c>
      <c r="C4513" t="s">
        <v>23</v>
      </c>
      <c r="D4513" t="s">
        <v>24</v>
      </c>
      <c r="E4513" t="s">
        <v>24</v>
      </c>
      <c r="F4513" t="s">
        <v>196</v>
      </c>
      <c r="G4513" t="s">
        <v>25</v>
      </c>
      <c r="I4513" t="b">
        <v>0</v>
      </c>
      <c r="J4513">
        <v>8.5299999999999994</v>
      </c>
      <c r="K4513">
        <v>62.82</v>
      </c>
      <c r="L4513" t="s">
        <v>19966</v>
      </c>
      <c r="M4513" s="2">
        <f t="shared" si="210"/>
        <v>45874.465972222228</v>
      </c>
      <c r="N4513" t="s">
        <v>19967</v>
      </c>
      <c r="O4513" s="2">
        <f t="shared" si="211"/>
        <v>45876.605706018519</v>
      </c>
      <c r="P4513" t="s">
        <v>19968</v>
      </c>
      <c r="Q4513" s="2">
        <f t="shared" si="212"/>
        <v>45876.598159722227</v>
      </c>
      <c r="R4513" t="s">
        <v>19969</v>
      </c>
      <c r="S4513" t="s">
        <v>30</v>
      </c>
      <c r="T4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13" s="5">
        <f>IF(tb_ship[[#This Row],[current_status]]&lt;&gt;"DELIVERED", "",
  ABS(tb_ship[[#This Row],[Formated_actual_delivery_timestamp]] - tb_ship[[#This Row],[Formatted_estimated_delivery_timestamp]])
)</f>
        <v>7.546296292275656E-3</v>
      </c>
      <c r="X4513">
        <v>3</v>
      </c>
      <c r="Y4513">
        <v>2</v>
      </c>
      <c r="Z4513" t="b">
        <v>0</v>
      </c>
    </row>
    <row r="4514" spans="1:26" hidden="1" x14ac:dyDescent="0.25">
      <c r="A4514" t="s">
        <v>19970</v>
      </c>
      <c r="B4514" t="s">
        <v>99</v>
      </c>
      <c r="C4514" t="s">
        <v>43</v>
      </c>
      <c r="D4514" t="s">
        <v>173</v>
      </c>
      <c r="E4514" t="s">
        <v>52</v>
      </c>
      <c r="F4514" t="s">
        <v>421</v>
      </c>
      <c r="G4514" t="s">
        <v>85</v>
      </c>
      <c r="H4514" t="s">
        <v>5902</v>
      </c>
      <c r="I4514" t="b">
        <v>0</v>
      </c>
      <c r="J4514">
        <v>2.8</v>
      </c>
      <c r="K4514">
        <v>116.4</v>
      </c>
      <c r="L4514" t="s">
        <v>19971</v>
      </c>
      <c r="M4514" s="2">
        <f t="shared" si="210"/>
        <v>46006.324305555558</v>
      </c>
      <c r="N4514" t="s">
        <v>19972</v>
      </c>
      <c r="O4514" s="2">
        <f t="shared" si="211"/>
        <v>46012.768472222226</v>
      </c>
      <c r="P4514" t="s">
        <v>19973</v>
      </c>
      <c r="Q4514" s="2">
        <f t="shared" si="212"/>
        <v>46012.673148148147</v>
      </c>
      <c r="R4514" t="s">
        <v>19973</v>
      </c>
      <c r="S4514" t="s">
        <v>30</v>
      </c>
      <c r="T4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14" s="5">
        <f>IF(tb_ship[[#This Row],[current_status]]&lt;&gt;"DELIVERED", "",
  ABS(tb_ship[[#This Row],[Formated_actual_delivery_timestamp]] - tb_ship[[#This Row],[Formatted_estimated_delivery_timestamp]])
)</f>
        <v>9.5324074078234844E-2</v>
      </c>
      <c r="X4514">
        <v>1</v>
      </c>
      <c r="Y4514">
        <v>4</v>
      </c>
      <c r="Z4514" t="b">
        <v>0</v>
      </c>
    </row>
    <row r="4515" spans="1:26" hidden="1" x14ac:dyDescent="0.25">
      <c r="A4515" t="s">
        <v>19974</v>
      </c>
      <c r="B4515" t="s">
        <v>279</v>
      </c>
      <c r="C4515" t="s">
        <v>51</v>
      </c>
      <c r="D4515" t="s">
        <v>915</v>
      </c>
      <c r="E4515" t="s">
        <v>24</v>
      </c>
      <c r="F4515" t="s">
        <v>5066</v>
      </c>
      <c r="G4515" t="s">
        <v>196</v>
      </c>
      <c r="H4515" t="s">
        <v>917</v>
      </c>
      <c r="I4515" t="b">
        <v>1</v>
      </c>
      <c r="J4515">
        <v>16.420000000000002</v>
      </c>
      <c r="K4515">
        <v>189.32</v>
      </c>
      <c r="L4515" t="s">
        <v>19975</v>
      </c>
      <c r="M4515" s="2">
        <f t="shared" si="210"/>
        <v>46016.522916666669</v>
      </c>
      <c r="N4515" t="s">
        <v>19976</v>
      </c>
      <c r="O4515" s="2">
        <f t="shared" si="211"/>
        <v>46020.363703703704</v>
      </c>
      <c r="P4515" t="s">
        <v>19977</v>
      </c>
      <c r="Q4515" s="2">
        <f t="shared" si="212"/>
        <v>46021.131527777783</v>
      </c>
      <c r="R4515" t="s">
        <v>19977</v>
      </c>
      <c r="S4515" t="s">
        <v>30</v>
      </c>
      <c r="T45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15" s="5">
        <f>IF(tb_ship[[#This Row],[current_status]]&lt;&gt;"DELIVERED", "",
  ABS(tb_ship[[#This Row],[Formated_actual_delivery_timestamp]] - tb_ship[[#This Row],[Formatted_estimated_delivery_timestamp]])
)</f>
        <v>0.76782407407881692</v>
      </c>
      <c r="X4515">
        <v>1</v>
      </c>
      <c r="Y4515">
        <v>4</v>
      </c>
      <c r="Z4515" t="b">
        <v>0</v>
      </c>
    </row>
    <row r="4516" spans="1:26" hidden="1" x14ac:dyDescent="0.25">
      <c r="A4516" t="s">
        <v>19978</v>
      </c>
      <c r="B4516" t="s">
        <v>32</v>
      </c>
      <c r="C4516" t="s">
        <v>23</v>
      </c>
      <c r="D4516" t="s">
        <v>173</v>
      </c>
      <c r="E4516" t="s">
        <v>52</v>
      </c>
      <c r="F4516" t="s">
        <v>460</v>
      </c>
      <c r="G4516" t="s">
        <v>362</v>
      </c>
      <c r="H4516" t="s">
        <v>423</v>
      </c>
      <c r="I4516" t="b">
        <v>0</v>
      </c>
      <c r="J4516">
        <v>15.84</v>
      </c>
      <c r="K4516">
        <v>109.22</v>
      </c>
      <c r="L4516" t="s">
        <v>19979</v>
      </c>
      <c r="M4516" s="2">
        <f t="shared" si="210"/>
        <v>45965.48819444445</v>
      </c>
      <c r="N4516" t="s">
        <v>19980</v>
      </c>
      <c r="O4516" s="2">
        <f t="shared" si="211"/>
        <v>45969.57711805556</v>
      </c>
      <c r="P4516" t="s">
        <v>19981</v>
      </c>
      <c r="Q4516" s="2">
        <f t="shared" si="212"/>
        <v>45969.304884259262</v>
      </c>
      <c r="R4516" t="s">
        <v>19981</v>
      </c>
      <c r="S4516" t="s">
        <v>30</v>
      </c>
      <c r="T45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16" s="5">
        <f>IF(tb_ship[[#This Row],[current_status]]&lt;&gt;"DELIVERED", "",
  ABS(tb_ship[[#This Row],[Formated_actual_delivery_timestamp]] - tb_ship[[#This Row],[Formatted_estimated_delivery_timestamp]])
)</f>
        <v>0.2722337962986785</v>
      </c>
      <c r="X4516">
        <v>1</v>
      </c>
      <c r="Y4516">
        <v>3</v>
      </c>
      <c r="Z4516" t="b">
        <v>0</v>
      </c>
    </row>
    <row r="4517" spans="1:26" hidden="1" x14ac:dyDescent="0.25">
      <c r="A4517" t="s">
        <v>19982</v>
      </c>
      <c r="B4517" t="s">
        <v>58</v>
      </c>
      <c r="C4517" t="s">
        <v>51</v>
      </c>
      <c r="D4517" t="s">
        <v>915</v>
      </c>
      <c r="E4517" t="s">
        <v>24</v>
      </c>
      <c r="F4517" t="s">
        <v>1180</v>
      </c>
      <c r="G4517" t="s">
        <v>151</v>
      </c>
      <c r="I4517" t="b">
        <v>1</v>
      </c>
      <c r="J4517">
        <v>2.96</v>
      </c>
      <c r="K4517">
        <v>44.85</v>
      </c>
      <c r="L4517" t="s">
        <v>19983</v>
      </c>
      <c r="M4517" s="2">
        <f t="shared" si="210"/>
        <v>46068.511111111111</v>
      </c>
      <c r="N4517" t="s">
        <v>19984</v>
      </c>
      <c r="O4517" s="2">
        <f t="shared" si="211"/>
        <v>46074.061585648153</v>
      </c>
      <c r="P4517" t="s">
        <v>19985</v>
      </c>
      <c r="Q4517" s="2">
        <f t="shared" si="212"/>
        <v>46073.799131944441</v>
      </c>
      <c r="R4517" t="s">
        <v>19986</v>
      </c>
      <c r="S4517" t="s">
        <v>30</v>
      </c>
      <c r="T45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17" s="5">
        <f>IF(tb_ship[[#This Row],[current_status]]&lt;&gt;"DELIVERED", "",
  ABS(tb_ship[[#This Row],[Formated_actual_delivery_timestamp]] - tb_ship[[#This Row],[Formatted_estimated_delivery_timestamp]])
)</f>
        <v>0.26245370371179888</v>
      </c>
      <c r="X4517">
        <v>4</v>
      </c>
      <c r="Y4517">
        <v>2</v>
      </c>
      <c r="Z4517" t="b">
        <v>0</v>
      </c>
    </row>
    <row r="4518" spans="1:26" hidden="1" x14ac:dyDescent="0.25">
      <c r="A4518" t="s">
        <v>19987</v>
      </c>
      <c r="B4518" t="s">
        <v>42</v>
      </c>
      <c r="C4518" t="s">
        <v>33</v>
      </c>
      <c r="D4518" t="s">
        <v>44</v>
      </c>
      <c r="E4518" t="s">
        <v>116</v>
      </c>
      <c r="F4518" t="s">
        <v>280</v>
      </c>
      <c r="G4518" t="s">
        <v>1405</v>
      </c>
      <c r="H4518" t="s">
        <v>1147</v>
      </c>
      <c r="I4518" t="b">
        <v>0</v>
      </c>
      <c r="J4518">
        <v>30.18</v>
      </c>
      <c r="K4518">
        <v>1061.04</v>
      </c>
      <c r="L4518" t="s">
        <v>19988</v>
      </c>
      <c r="M4518" s="2">
        <f t="shared" si="210"/>
        <v>46010.24722222222</v>
      </c>
      <c r="N4518" t="s">
        <v>19989</v>
      </c>
      <c r="O4518" s="2">
        <f t="shared" si="211"/>
        <v>46019.291412037033</v>
      </c>
      <c r="Q4518" s="2" t="str">
        <f t="shared" si="212"/>
        <v/>
      </c>
      <c r="R4518" t="s">
        <v>19990</v>
      </c>
      <c r="S4518" t="s">
        <v>673</v>
      </c>
      <c r="T45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18" s="5" t="str">
        <f>IF(tb_ship[[#This Row],[current_status]]&lt;&gt;"DELIVERED", "",
  ABS(tb_ship[[#This Row],[Formated_actual_delivery_timestamp]] - tb_ship[[#This Row],[Formatted_estimated_delivery_timestamp]])
)</f>
        <v/>
      </c>
      <c r="V4518" t="s">
        <v>2031</v>
      </c>
      <c r="W4518" t="s">
        <v>2226</v>
      </c>
      <c r="X4518">
        <v>3</v>
      </c>
      <c r="Y4518">
        <v>3</v>
      </c>
      <c r="Z4518" t="b">
        <v>1</v>
      </c>
    </row>
    <row r="4519" spans="1:26" hidden="1" x14ac:dyDescent="0.25">
      <c r="A4519" t="s">
        <v>19991</v>
      </c>
      <c r="B4519" t="s">
        <v>99</v>
      </c>
      <c r="C4519" t="s">
        <v>51</v>
      </c>
      <c r="D4519" t="s">
        <v>24</v>
      </c>
      <c r="E4519" t="s">
        <v>24</v>
      </c>
      <c r="F4519" t="s">
        <v>249</v>
      </c>
      <c r="G4519" t="s">
        <v>407</v>
      </c>
      <c r="H4519" t="s">
        <v>152</v>
      </c>
      <c r="I4519" t="b">
        <v>0</v>
      </c>
      <c r="J4519">
        <v>17.84</v>
      </c>
      <c r="K4519">
        <v>1330.92</v>
      </c>
      <c r="L4519" t="s">
        <v>19992</v>
      </c>
      <c r="M4519" s="2">
        <f t="shared" si="210"/>
        <v>45860.707638888889</v>
      </c>
      <c r="N4519" t="s">
        <v>19993</v>
      </c>
      <c r="O4519" s="2">
        <f t="shared" si="211"/>
        <v>45862.190405092595</v>
      </c>
      <c r="P4519" t="s">
        <v>19994</v>
      </c>
      <c r="Q4519" s="2">
        <f t="shared" si="212"/>
        <v>45861.726307870376</v>
      </c>
      <c r="R4519" t="s">
        <v>19994</v>
      </c>
      <c r="S4519" t="s">
        <v>30</v>
      </c>
      <c r="T45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19" s="5">
        <f>IF(tb_ship[[#This Row],[current_status]]&lt;&gt;"DELIVERED", "",
  ABS(tb_ship[[#This Row],[Formated_actual_delivery_timestamp]] - tb_ship[[#This Row],[Formatted_estimated_delivery_timestamp]])
)</f>
        <v>0.46409722221869742</v>
      </c>
      <c r="X4519">
        <v>2</v>
      </c>
      <c r="Y4519">
        <v>2</v>
      </c>
      <c r="Z4519" t="b">
        <v>0</v>
      </c>
    </row>
    <row r="4520" spans="1:26" hidden="1" x14ac:dyDescent="0.25">
      <c r="A4520" t="s">
        <v>19995</v>
      </c>
      <c r="B4520" t="s">
        <v>279</v>
      </c>
      <c r="C4520" t="s">
        <v>33</v>
      </c>
      <c r="D4520" t="s">
        <v>52</v>
      </c>
      <c r="E4520" t="s">
        <v>173</v>
      </c>
      <c r="F4520" t="s">
        <v>53</v>
      </c>
      <c r="G4520" t="s">
        <v>421</v>
      </c>
      <c r="H4520" t="s">
        <v>859</v>
      </c>
      <c r="I4520" t="b">
        <v>0</v>
      </c>
      <c r="J4520">
        <v>7.98</v>
      </c>
      <c r="K4520">
        <v>144.75</v>
      </c>
      <c r="L4520" t="s">
        <v>19996</v>
      </c>
      <c r="M4520" s="2">
        <f t="shared" si="210"/>
        <v>46000.679861111115</v>
      </c>
      <c r="N4520" t="s">
        <v>19997</v>
      </c>
      <c r="O4520" s="2">
        <f t="shared" si="211"/>
        <v>46006.044108796297</v>
      </c>
      <c r="P4520" t="s">
        <v>19998</v>
      </c>
      <c r="Q4520" s="2">
        <f t="shared" si="212"/>
        <v>46006.118020833332</v>
      </c>
      <c r="R4520" t="s">
        <v>19999</v>
      </c>
      <c r="S4520" t="s">
        <v>30</v>
      </c>
      <c r="T45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20" s="5">
        <f>IF(tb_ship[[#This Row],[current_status]]&lt;&gt;"DELIVERED", "",
  ABS(tb_ship[[#This Row],[Formated_actual_delivery_timestamp]] - tb_ship[[#This Row],[Formatted_estimated_delivery_timestamp]])
)</f>
        <v>7.3912037034460809E-2</v>
      </c>
      <c r="X4520">
        <v>2</v>
      </c>
      <c r="Y4520">
        <v>2</v>
      </c>
      <c r="Z4520" t="b">
        <v>0</v>
      </c>
    </row>
    <row r="4521" spans="1:26" hidden="1" x14ac:dyDescent="0.25">
      <c r="A4521" t="s">
        <v>20000</v>
      </c>
      <c r="B4521" t="s">
        <v>42</v>
      </c>
      <c r="C4521" t="s">
        <v>33</v>
      </c>
      <c r="D4521" t="s">
        <v>44</v>
      </c>
      <c r="E4521" t="s">
        <v>52</v>
      </c>
      <c r="F4521" t="s">
        <v>109</v>
      </c>
      <c r="G4521" t="s">
        <v>329</v>
      </c>
      <c r="H4521" t="s">
        <v>2406</v>
      </c>
      <c r="I4521" t="b">
        <v>1</v>
      </c>
      <c r="J4521">
        <v>14.28</v>
      </c>
      <c r="K4521">
        <v>942.22</v>
      </c>
      <c r="L4521" t="s">
        <v>20001</v>
      </c>
      <c r="M4521" s="2">
        <f t="shared" si="210"/>
        <v>45970.981249999997</v>
      </c>
      <c r="N4521" t="s">
        <v>20002</v>
      </c>
      <c r="O4521" s="2">
        <f t="shared" si="211"/>
        <v>45973.84207175926</v>
      </c>
      <c r="P4521" t="s">
        <v>20003</v>
      </c>
      <c r="Q4521" s="2">
        <f t="shared" si="212"/>
        <v>45974.166481481479</v>
      </c>
      <c r="R4521" t="s">
        <v>20003</v>
      </c>
      <c r="S4521" t="s">
        <v>30</v>
      </c>
      <c r="T45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21" s="5">
        <f>IF(tb_ship[[#This Row],[current_status]]&lt;&gt;"DELIVERED", "",
  ABS(tb_ship[[#This Row],[Formated_actual_delivery_timestamp]] - tb_ship[[#This Row],[Formatted_estimated_delivery_timestamp]])
)</f>
        <v>0.32440972221957054</v>
      </c>
      <c r="X4521">
        <v>2</v>
      </c>
      <c r="Y4521">
        <v>5</v>
      </c>
      <c r="Z4521" t="b">
        <v>0</v>
      </c>
    </row>
    <row r="4522" spans="1:26" hidden="1" x14ac:dyDescent="0.25">
      <c r="A4522" t="s">
        <v>20004</v>
      </c>
      <c r="B4522" t="s">
        <v>402</v>
      </c>
      <c r="C4522" t="s">
        <v>51</v>
      </c>
      <c r="D4522" t="s">
        <v>44</v>
      </c>
      <c r="E4522" t="s">
        <v>24</v>
      </c>
      <c r="F4522" t="s">
        <v>180</v>
      </c>
      <c r="G4522" t="s">
        <v>189</v>
      </c>
      <c r="H4522" t="s">
        <v>181</v>
      </c>
      <c r="I4522" t="b">
        <v>1</v>
      </c>
      <c r="J4522">
        <v>86.61</v>
      </c>
      <c r="K4522">
        <v>1290.5999999999999</v>
      </c>
      <c r="L4522" t="s">
        <v>20005</v>
      </c>
      <c r="M4522" s="2">
        <f t="shared" si="210"/>
        <v>45901.141666666663</v>
      </c>
      <c r="N4522" t="s">
        <v>20006</v>
      </c>
      <c r="O4522" s="2">
        <f t="shared" si="211"/>
        <v>45907.199467592589</v>
      </c>
      <c r="P4522" t="s">
        <v>20007</v>
      </c>
      <c r="Q4522" s="2">
        <f t="shared" si="212"/>
        <v>45907.258009259254</v>
      </c>
      <c r="R4522" t="s">
        <v>20007</v>
      </c>
      <c r="S4522" t="s">
        <v>30</v>
      </c>
      <c r="T4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22" s="5">
        <f>IF(tb_ship[[#This Row],[current_status]]&lt;&gt;"DELIVERED", "",
  ABS(tb_ship[[#This Row],[Formated_actual_delivery_timestamp]] - tb_ship[[#This Row],[Formatted_estimated_delivery_timestamp]])
)</f>
        <v>5.8541666665405501E-2</v>
      </c>
      <c r="X4522">
        <v>1</v>
      </c>
      <c r="Y4522">
        <v>2</v>
      </c>
      <c r="Z4522" t="b">
        <v>0</v>
      </c>
    </row>
    <row r="4523" spans="1:26" hidden="1" x14ac:dyDescent="0.25">
      <c r="A4523" t="s">
        <v>20008</v>
      </c>
      <c r="B4523" t="s">
        <v>203</v>
      </c>
      <c r="C4523" t="s">
        <v>51</v>
      </c>
      <c r="D4523" t="s">
        <v>24</v>
      </c>
      <c r="E4523" t="s">
        <v>34</v>
      </c>
      <c r="F4523" t="s">
        <v>25</v>
      </c>
      <c r="G4523" t="s">
        <v>230</v>
      </c>
      <c r="H4523" t="s">
        <v>592</v>
      </c>
      <c r="I4523" t="b">
        <v>1</v>
      </c>
      <c r="J4523">
        <v>10.59</v>
      </c>
      <c r="K4523">
        <v>862.22</v>
      </c>
      <c r="L4523" t="s">
        <v>20009</v>
      </c>
      <c r="M4523" s="2">
        <f t="shared" si="210"/>
        <v>46021.59097222222</v>
      </c>
      <c r="N4523" t="s">
        <v>20010</v>
      </c>
      <c r="O4523" s="2">
        <f t="shared" si="211"/>
        <v>46028.14506944445</v>
      </c>
      <c r="P4523" t="s">
        <v>20011</v>
      </c>
      <c r="Q4523" s="2">
        <f t="shared" si="212"/>
        <v>46028.029143518521</v>
      </c>
      <c r="R4523" t="s">
        <v>20011</v>
      </c>
      <c r="S4523" t="s">
        <v>30</v>
      </c>
      <c r="T45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23" s="5">
        <f>IF(tb_ship[[#This Row],[current_status]]&lt;&gt;"DELIVERED", "",
  ABS(tb_ship[[#This Row],[Formated_actual_delivery_timestamp]] - tb_ship[[#This Row],[Formatted_estimated_delivery_timestamp]])
)</f>
        <v>0.11592592592933215</v>
      </c>
      <c r="X4523">
        <v>3</v>
      </c>
      <c r="Y4523">
        <v>3</v>
      </c>
      <c r="Z4523" t="b">
        <v>0</v>
      </c>
    </row>
    <row r="4524" spans="1:26" hidden="1" x14ac:dyDescent="0.25">
      <c r="A4524" t="s">
        <v>20012</v>
      </c>
      <c r="B4524" t="s">
        <v>67</v>
      </c>
      <c r="C4524" t="s">
        <v>33</v>
      </c>
      <c r="D4524" t="s">
        <v>34</v>
      </c>
      <c r="E4524" t="s">
        <v>24</v>
      </c>
      <c r="F4524" t="s">
        <v>745</v>
      </c>
      <c r="G4524" t="s">
        <v>128</v>
      </c>
      <c r="I4524" t="b">
        <v>1</v>
      </c>
      <c r="J4524">
        <v>9.99</v>
      </c>
      <c r="K4524">
        <v>298.11</v>
      </c>
      <c r="L4524" t="s">
        <v>20013</v>
      </c>
      <c r="M4524" s="2">
        <f t="shared" si="210"/>
        <v>45889.545138888891</v>
      </c>
      <c r="N4524" t="s">
        <v>20014</v>
      </c>
      <c r="O4524" s="2">
        <f t="shared" si="211"/>
        <v>45892.536597222221</v>
      </c>
      <c r="P4524" t="s">
        <v>20015</v>
      </c>
      <c r="Q4524" s="2">
        <f t="shared" si="212"/>
        <v>45892.447500000002</v>
      </c>
      <c r="R4524" t="s">
        <v>20015</v>
      </c>
      <c r="S4524" t="s">
        <v>30</v>
      </c>
      <c r="T45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24" s="5">
        <f>IF(tb_ship[[#This Row],[current_status]]&lt;&gt;"DELIVERED", "",
  ABS(tb_ship[[#This Row],[Formated_actual_delivery_timestamp]] - tb_ship[[#This Row],[Formatted_estimated_delivery_timestamp]])
)</f>
        <v>8.9097222218697425E-2</v>
      </c>
      <c r="X4524">
        <v>4</v>
      </c>
      <c r="Y4524">
        <v>5</v>
      </c>
      <c r="Z4524" t="b">
        <v>0</v>
      </c>
    </row>
    <row r="4525" spans="1:26" hidden="1" x14ac:dyDescent="0.25">
      <c r="A4525" t="s">
        <v>20016</v>
      </c>
      <c r="B4525" t="s">
        <v>203</v>
      </c>
      <c r="C4525" t="s">
        <v>33</v>
      </c>
      <c r="D4525" t="s">
        <v>126</v>
      </c>
      <c r="E4525" t="s">
        <v>24</v>
      </c>
      <c r="F4525" t="s">
        <v>3482</v>
      </c>
      <c r="G4525" t="s">
        <v>25</v>
      </c>
      <c r="H4525" t="s">
        <v>129</v>
      </c>
      <c r="I4525" t="b">
        <v>1</v>
      </c>
      <c r="J4525">
        <v>4.51</v>
      </c>
      <c r="K4525">
        <v>29.06</v>
      </c>
      <c r="L4525" t="s">
        <v>20017</v>
      </c>
      <c r="M4525" s="2">
        <f t="shared" si="210"/>
        <v>45958.213194444448</v>
      </c>
      <c r="N4525" t="s">
        <v>20018</v>
      </c>
      <c r="O4525" s="2">
        <f t="shared" si="211"/>
        <v>45965.168807870374</v>
      </c>
      <c r="P4525" t="s">
        <v>20019</v>
      </c>
      <c r="Q4525" s="2">
        <f t="shared" si="212"/>
        <v>45964.835891203707</v>
      </c>
      <c r="R4525" t="s">
        <v>20019</v>
      </c>
      <c r="S4525" t="s">
        <v>30</v>
      </c>
      <c r="T45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25" s="5">
        <f>IF(tb_ship[[#This Row],[current_status]]&lt;&gt;"DELIVERED", "",
  ABS(tb_ship[[#This Row],[Formated_actual_delivery_timestamp]] - tb_ship[[#This Row],[Formatted_estimated_delivery_timestamp]])
)</f>
        <v>0.33291666666627862</v>
      </c>
      <c r="X4525">
        <v>4</v>
      </c>
      <c r="Y4525">
        <v>5</v>
      </c>
      <c r="Z4525" t="b">
        <v>0</v>
      </c>
    </row>
    <row r="4526" spans="1:26" hidden="1" x14ac:dyDescent="0.25">
      <c r="A4526" t="s">
        <v>20020</v>
      </c>
      <c r="B4526" t="s">
        <v>203</v>
      </c>
      <c r="C4526" t="s">
        <v>51</v>
      </c>
      <c r="D4526" t="s">
        <v>44</v>
      </c>
      <c r="E4526" t="s">
        <v>24</v>
      </c>
      <c r="F4526" t="s">
        <v>997</v>
      </c>
      <c r="G4526" t="s">
        <v>25</v>
      </c>
      <c r="H4526" t="s">
        <v>110</v>
      </c>
      <c r="I4526" t="b">
        <v>1</v>
      </c>
      <c r="J4526">
        <v>3.67</v>
      </c>
      <c r="K4526">
        <v>40.44</v>
      </c>
      <c r="L4526" t="s">
        <v>20021</v>
      </c>
      <c r="M4526" s="2">
        <f t="shared" si="210"/>
        <v>46041.299999999996</v>
      </c>
      <c r="N4526" t="s">
        <v>20022</v>
      </c>
      <c r="O4526" s="2">
        <f t="shared" si="211"/>
        <v>46046.431134259255</v>
      </c>
      <c r="P4526" t="s">
        <v>20023</v>
      </c>
      <c r="Q4526" s="2">
        <f t="shared" si="212"/>
        <v>46046.545624999999</v>
      </c>
      <c r="R4526" t="s">
        <v>20024</v>
      </c>
      <c r="S4526" t="s">
        <v>30</v>
      </c>
      <c r="T45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26" s="5">
        <f>IF(tb_ship[[#This Row],[current_status]]&lt;&gt;"DELIVERED", "",
  ABS(tb_ship[[#This Row],[Formated_actual_delivery_timestamp]] - tb_ship[[#This Row],[Formatted_estimated_delivery_timestamp]])
)</f>
        <v>0.11449074074334931</v>
      </c>
      <c r="X4526">
        <v>2</v>
      </c>
      <c r="Y4526">
        <v>5</v>
      </c>
      <c r="Z4526" t="b">
        <v>0</v>
      </c>
    </row>
    <row r="4527" spans="1:26" hidden="1" x14ac:dyDescent="0.25">
      <c r="A4527" t="s">
        <v>20025</v>
      </c>
      <c r="B4527" t="s">
        <v>203</v>
      </c>
      <c r="C4527" t="s">
        <v>43</v>
      </c>
      <c r="D4527" t="s">
        <v>44</v>
      </c>
      <c r="E4527" t="s">
        <v>24</v>
      </c>
      <c r="F4527" t="s">
        <v>135</v>
      </c>
      <c r="G4527" t="s">
        <v>249</v>
      </c>
      <c r="H4527" t="s">
        <v>181</v>
      </c>
      <c r="I4527" t="b">
        <v>1</v>
      </c>
      <c r="J4527">
        <v>4.41</v>
      </c>
      <c r="K4527">
        <v>62.28</v>
      </c>
      <c r="L4527" t="s">
        <v>20026</v>
      </c>
      <c r="M4527" s="2">
        <f t="shared" si="210"/>
        <v>45830.100694444445</v>
      </c>
      <c r="N4527" t="s">
        <v>20027</v>
      </c>
      <c r="O4527" s="2">
        <f t="shared" si="211"/>
        <v>45837.195902777778</v>
      </c>
      <c r="P4527" t="s">
        <v>20028</v>
      </c>
      <c r="Q4527" s="2">
        <f t="shared" si="212"/>
        <v>45837.107546296291</v>
      </c>
      <c r="R4527" t="s">
        <v>20028</v>
      </c>
      <c r="S4527" t="s">
        <v>30</v>
      </c>
      <c r="T45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27" s="5">
        <f>IF(tb_ship[[#This Row],[current_status]]&lt;&gt;"DELIVERED", "",
  ABS(tb_ship[[#This Row],[Formated_actual_delivery_timestamp]] - tb_ship[[#This Row],[Formatted_estimated_delivery_timestamp]])
)</f>
        <v>8.8356481486698613E-2</v>
      </c>
      <c r="X4527">
        <v>4</v>
      </c>
      <c r="Y4527">
        <v>2</v>
      </c>
      <c r="Z4527" t="b">
        <v>0</v>
      </c>
    </row>
    <row r="4528" spans="1:26" hidden="1" x14ac:dyDescent="0.25">
      <c r="A4528" t="s">
        <v>20029</v>
      </c>
      <c r="B4528" t="s">
        <v>91</v>
      </c>
      <c r="C4528" t="s">
        <v>43</v>
      </c>
      <c r="D4528" t="s">
        <v>44</v>
      </c>
      <c r="E4528" t="s">
        <v>116</v>
      </c>
      <c r="F4528" t="s">
        <v>135</v>
      </c>
      <c r="G4528" t="s">
        <v>811</v>
      </c>
      <c r="H4528" t="s">
        <v>1561</v>
      </c>
      <c r="I4528" t="b">
        <v>1</v>
      </c>
      <c r="J4528">
        <v>7.54</v>
      </c>
      <c r="K4528">
        <v>225.19</v>
      </c>
      <c r="L4528" t="s">
        <v>20030</v>
      </c>
      <c r="M4528" s="2">
        <f t="shared" si="210"/>
        <v>46071.243749999994</v>
      </c>
      <c r="N4528" t="s">
        <v>20031</v>
      </c>
      <c r="O4528" s="2">
        <f t="shared" si="211"/>
        <v>46083.68341435185</v>
      </c>
      <c r="Q4528" s="2" t="str">
        <f t="shared" si="212"/>
        <v/>
      </c>
      <c r="R4528" t="s">
        <v>20032</v>
      </c>
      <c r="S4528" t="s">
        <v>114</v>
      </c>
      <c r="T45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28" s="5" t="str">
        <f>IF(tb_ship[[#This Row],[current_status]]&lt;&gt;"DELIVERED", "",
  ABS(tb_ship[[#This Row],[Formated_actual_delivery_timestamp]] - tb_ship[[#This Row],[Formatted_estimated_delivery_timestamp]])
)</f>
        <v/>
      </c>
      <c r="X4528">
        <v>2</v>
      </c>
      <c r="Y4528">
        <v>4</v>
      </c>
      <c r="Z4528" t="b">
        <v>0</v>
      </c>
    </row>
    <row r="4529" spans="1:26" hidden="1" x14ac:dyDescent="0.25">
      <c r="A4529" t="s">
        <v>20033</v>
      </c>
      <c r="B4529" t="s">
        <v>279</v>
      </c>
      <c r="C4529" t="s">
        <v>43</v>
      </c>
      <c r="D4529" t="s">
        <v>24</v>
      </c>
      <c r="E4529" t="s">
        <v>52</v>
      </c>
      <c r="F4529" t="s">
        <v>376</v>
      </c>
      <c r="G4529" t="s">
        <v>85</v>
      </c>
      <c r="H4529" t="s">
        <v>216</v>
      </c>
      <c r="I4529" t="b">
        <v>1</v>
      </c>
      <c r="J4529">
        <v>19.14</v>
      </c>
      <c r="K4529">
        <v>237.16</v>
      </c>
      <c r="L4529" t="s">
        <v>20034</v>
      </c>
      <c r="M4529" s="2">
        <f t="shared" si="210"/>
        <v>45812.80069444445</v>
      </c>
      <c r="N4529" t="s">
        <v>20035</v>
      </c>
      <c r="O4529" s="2">
        <f t="shared" si="211"/>
        <v>45822.315532407411</v>
      </c>
      <c r="P4529" t="s">
        <v>20036</v>
      </c>
      <c r="Q4529" s="2">
        <f t="shared" si="212"/>
        <v>45822.197060185186</v>
      </c>
      <c r="R4529" t="s">
        <v>20037</v>
      </c>
      <c r="S4529" t="s">
        <v>30</v>
      </c>
      <c r="T45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29" s="5">
        <f>IF(tb_ship[[#This Row],[current_status]]&lt;&gt;"DELIVERED", "",
  ABS(tb_ship[[#This Row],[Formated_actual_delivery_timestamp]] - tb_ship[[#This Row],[Formatted_estimated_delivery_timestamp]])
)</f>
        <v>0.11847222222422715</v>
      </c>
      <c r="X4529">
        <v>3</v>
      </c>
      <c r="Y4529">
        <v>5</v>
      </c>
      <c r="Z4529" t="b">
        <v>0</v>
      </c>
    </row>
    <row r="4530" spans="1:26" x14ac:dyDescent="0.25">
      <c r="A4530" t="s">
        <v>20038</v>
      </c>
      <c r="B4530" t="s">
        <v>58</v>
      </c>
      <c r="C4530" t="s">
        <v>1015</v>
      </c>
      <c r="D4530" t="s">
        <v>44</v>
      </c>
      <c r="E4530" t="s">
        <v>24</v>
      </c>
      <c r="F4530" t="s">
        <v>45</v>
      </c>
      <c r="G4530" t="s">
        <v>407</v>
      </c>
      <c r="I4530" t="b">
        <v>1</v>
      </c>
      <c r="J4530">
        <v>4.5999999999999996</v>
      </c>
      <c r="K4530">
        <v>395.94</v>
      </c>
      <c r="L4530" t="s">
        <v>20039</v>
      </c>
      <c r="M4530" s="2">
        <f t="shared" si="210"/>
        <v>45953.148611111108</v>
      </c>
      <c r="N4530" t="s">
        <v>20040</v>
      </c>
      <c r="O4530" s="2">
        <f t="shared" si="211"/>
        <v>45961.858414351853</v>
      </c>
      <c r="Q4530" s="2" t="str">
        <f t="shared" si="212"/>
        <v/>
      </c>
      <c r="R4530" t="s">
        <v>20041</v>
      </c>
      <c r="S4530" t="s">
        <v>156</v>
      </c>
      <c r="T45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30" s="5" t="str">
        <f>IF(tb_ship[[#This Row],[current_status]]&lt;&gt;"DELIVERED", "",
  ABS(tb_ship[[#This Row],[Formated_actual_delivery_timestamp]] - tb_ship[[#This Row],[Formatted_estimated_delivery_timestamp]])
)</f>
        <v/>
      </c>
      <c r="V4530" t="s">
        <v>2031</v>
      </c>
      <c r="W4530" t="s">
        <v>1785</v>
      </c>
      <c r="X4530">
        <v>5</v>
      </c>
      <c r="Y4530">
        <v>4</v>
      </c>
      <c r="Z4530" t="b">
        <v>1</v>
      </c>
    </row>
    <row r="4531" spans="1:26" hidden="1" x14ac:dyDescent="0.25">
      <c r="A4531" t="s">
        <v>20042</v>
      </c>
      <c r="B4531" t="s">
        <v>279</v>
      </c>
      <c r="C4531" t="s">
        <v>51</v>
      </c>
      <c r="D4531" t="s">
        <v>187</v>
      </c>
      <c r="E4531" t="s">
        <v>24</v>
      </c>
      <c r="F4531" t="s">
        <v>801</v>
      </c>
      <c r="G4531" t="s">
        <v>128</v>
      </c>
      <c r="H4531" t="s">
        <v>927</v>
      </c>
      <c r="I4531" t="b">
        <v>1</v>
      </c>
      <c r="J4531">
        <v>4.04</v>
      </c>
      <c r="K4531">
        <v>167.69</v>
      </c>
      <c r="L4531" t="s">
        <v>20043</v>
      </c>
      <c r="M4531" s="2">
        <f t="shared" si="210"/>
        <v>45958.538888888892</v>
      </c>
      <c r="N4531" t="s">
        <v>20044</v>
      </c>
      <c r="O4531" s="2">
        <f t="shared" si="211"/>
        <v>45962.904861111114</v>
      </c>
      <c r="Q4531" s="2" t="str">
        <f t="shared" si="212"/>
        <v/>
      </c>
      <c r="R4531" t="s">
        <v>20045</v>
      </c>
      <c r="S4531" t="s">
        <v>140</v>
      </c>
      <c r="T45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31" s="5" t="str">
        <f>IF(tb_ship[[#This Row],[current_status]]&lt;&gt;"DELIVERED", "",
  ABS(tb_ship[[#This Row],[Formated_actual_delivery_timestamp]] - tb_ship[[#This Row],[Formatted_estimated_delivery_timestamp]])
)</f>
        <v/>
      </c>
      <c r="V4531" t="s">
        <v>2031</v>
      </c>
      <c r="W4531" t="s">
        <v>921</v>
      </c>
      <c r="X4531">
        <v>8</v>
      </c>
      <c r="Y4531">
        <v>2</v>
      </c>
      <c r="Z4531" t="b">
        <v>1</v>
      </c>
    </row>
    <row r="4532" spans="1:26" hidden="1" x14ac:dyDescent="0.25">
      <c r="A4532" t="s">
        <v>20046</v>
      </c>
      <c r="B4532" t="s">
        <v>186</v>
      </c>
      <c r="C4532" t="s">
        <v>33</v>
      </c>
      <c r="D4532" t="s">
        <v>52</v>
      </c>
      <c r="E4532" t="s">
        <v>173</v>
      </c>
      <c r="F4532" t="s">
        <v>85</v>
      </c>
      <c r="G4532" t="s">
        <v>421</v>
      </c>
      <c r="H4532" t="s">
        <v>859</v>
      </c>
      <c r="I4532" t="b">
        <v>0</v>
      </c>
      <c r="J4532">
        <v>16.68</v>
      </c>
      <c r="K4532">
        <v>261.58999999999997</v>
      </c>
      <c r="L4532" t="s">
        <v>20047</v>
      </c>
      <c r="M4532" s="2">
        <f t="shared" si="210"/>
        <v>45978.350694444445</v>
      </c>
      <c r="N4532" t="s">
        <v>20048</v>
      </c>
      <c r="O4532" s="2">
        <f t="shared" si="211"/>
        <v>45986.832395833335</v>
      </c>
      <c r="P4532" t="s">
        <v>20049</v>
      </c>
      <c r="Q4532" s="2">
        <f t="shared" si="212"/>
        <v>45986.954444444447</v>
      </c>
      <c r="R4532" t="s">
        <v>20049</v>
      </c>
      <c r="S4532" t="s">
        <v>30</v>
      </c>
      <c r="T45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32" s="5">
        <f>IF(tb_ship[[#This Row],[current_status]]&lt;&gt;"DELIVERED", "",
  ABS(tb_ship[[#This Row],[Formated_actual_delivery_timestamp]] - tb_ship[[#This Row],[Formatted_estimated_delivery_timestamp]])
)</f>
        <v>0.12204861111240461</v>
      </c>
      <c r="X4532">
        <v>1</v>
      </c>
      <c r="Y4532">
        <v>2</v>
      </c>
      <c r="Z4532" t="b">
        <v>0</v>
      </c>
    </row>
    <row r="4533" spans="1:26" hidden="1" x14ac:dyDescent="0.25">
      <c r="A4533" t="s">
        <v>20050</v>
      </c>
      <c r="B4533" t="s">
        <v>99</v>
      </c>
      <c r="C4533" t="s">
        <v>2180</v>
      </c>
      <c r="D4533" t="s">
        <v>24</v>
      </c>
      <c r="E4533" t="s">
        <v>34</v>
      </c>
      <c r="F4533" t="s">
        <v>68</v>
      </c>
      <c r="G4533" t="s">
        <v>745</v>
      </c>
      <c r="H4533" t="s">
        <v>3260</v>
      </c>
      <c r="I4533" t="b">
        <v>1</v>
      </c>
      <c r="J4533">
        <v>15.76</v>
      </c>
      <c r="K4533">
        <v>542.07000000000005</v>
      </c>
      <c r="L4533" t="s">
        <v>20051</v>
      </c>
      <c r="M4533" s="2">
        <f t="shared" si="210"/>
        <v>45964.914583333339</v>
      </c>
      <c r="N4533" t="s">
        <v>20052</v>
      </c>
      <c r="O4533" s="2">
        <f t="shared" si="211"/>
        <v>45976.430752314816</v>
      </c>
      <c r="P4533" t="s">
        <v>20053</v>
      </c>
      <c r="Q4533" s="2">
        <f t="shared" si="212"/>
        <v>45976.640949074077</v>
      </c>
      <c r="R4533" t="s">
        <v>20053</v>
      </c>
      <c r="S4533" t="s">
        <v>30</v>
      </c>
      <c r="T45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33" s="5">
        <f>IF(tb_ship[[#This Row],[current_status]]&lt;&gt;"DELIVERED", "",
  ABS(tb_ship[[#This Row],[Formated_actual_delivery_timestamp]] - tb_ship[[#This Row],[Formatted_estimated_delivery_timestamp]])
)</f>
        <v>0.21019675926072523</v>
      </c>
      <c r="X4533">
        <v>1</v>
      </c>
      <c r="Y4533">
        <v>2</v>
      </c>
      <c r="Z4533" t="b">
        <v>0</v>
      </c>
    </row>
    <row r="4534" spans="1:26" hidden="1" x14ac:dyDescent="0.25">
      <c r="A4534" t="s">
        <v>20054</v>
      </c>
      <c r="B4534" t="s">
        <v>58</v>
      </c>
      <c r="C4534" t="s">
        <v>23</v>
      </c>
      <c r="D4534" t="s">
        <v>44</v>
      </c>
      <c r="E4534" t="s">
        <v>24</v>
      </c>
      <c r="F4534" t="s">
        <v>45</v>
      </c>
      <c r="G4534" t="s">
        <v>35</v>
      </c>
      <c r="H4534" t="s">
        <v>688</v>
      </c>
      <c r="I4534" t="b">
        <v>1</v>
      </c>
      <c r="J4534">
        <v>8.4700000000000006</v>
      </c>
      <c r="K4534">
        <v>155</v>
      </c>
      <c r="L4534" t="s">
        <v>20055</v>
      </c>
      <c r="M4534" s="2">
        <f t="shared" si="210"/>
        <v>45968.024999999994</v>
      </c>
      <c r="N4534" t="s">
        <v>20056</v>
      </c>
      <c r="O4534" s="2">
        <f t="shared" si="211"/>
        <v>45972.093425925923</v>
      </c>
      <c r="P4534" t="s">
        <v>20057</v>
      </c>
      <c r="Q4534" s="2">
        <f t="shared" si="212"/>
        <v>45971.6</v>
      </c>
      <c r="R4534" t="s">
        <v>20057</v>
      </c>
      <c r="S4534" t="s">
        <v>30</v>
      </c>
      <c r="T45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34" s="5">
        <f>IF(tb_ship[[#This Row],[current_status]]&lt;&gt;"DELIVERED", "",
  ABS(tb_ship[[#This Row],[Formated_actual_delivery_timestamp]] - tb_ship[[#This Row],[Formatted_estimated_delivery_timestamp]])
)</f>
        <v>0.4934259259243845</v>
      </c>
      <c r="X4534">
        <v>3</v>
      </c>
      <c r="Y4534">
        <v>4</v>
      </c>
      <c r="Z4534" t="b">
        <v>0</v>
      </c>
    </row>
    <row r="4535" spans="1:26" hidden="1" x14ac:dyDescent="0.25">
      <c r="A4535" t="s">
        <v>20058</v>
      </c>
      <c r="B4535" t="s">
        <v>279</v>
      </c>
      <c r="C4535" t="s">
        <v>33</v>
      </c>
      <c r="D4535" t="s">
        <v>301</v>
      </c>
      <c r="E4535" t="s">
        <v>24</v>
      </c>
      <c r="F4535" t="s">
        <v>987</v>
      </c>
      <c r="G4535" t="s">
        <v>407</v>
      </c>
      <c r="H4535" t="s">
        <v>1566</v>
      </c>
      <c r="I4535" t="b">
        <v>1</v>
      </c>
      <c r="J4535">
        <v>91.3</v>
      </c>
      <c r="K4535">
        <v>2567.42</v>
      </c>
      <c r="L4535" t="s">
        <v>20059</v>
      </c>
      <c r="M4535" s="2">
        <f t="shared" si="210"/>
        <v>46016.862500000003</v>
      </c>
      <c r="N4535" t="s">
        <v>20060</v>
      </c>
      <c r="O4535" s="2">
        <f t="shared" si="211"/>
        <v>46023.488495370373</v>
      </c>
      <c r="P4535" t="s">
        <v>20061</v>
      </c>
      <c r="Q4535" s="2">
        <f t="shared" si="212"/>
        <v>46023.581770833334</v>
      </c>
      <c r="R4535" t="s">
        <v>20062</v>
      </c>
      <c r="S4535" t="s">
        <v>30</v>
      </c>
      <c r="T45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35" s="5">
        <f>IF(tb_ship[[#This Row],[current_status]]&lt;&gt;"DELIVERED", "",
  ABS(tb_ship[[#This Row],[Formated_actual_delivery_timestamp]] - tb_ship[[#This Row],[Formatted_estimated_delivery_timestamp]])
)</f>
        <v>9.3275462961173616E-2</v>
      </c>
      <c r="X4535">
        <v>2</v>
      </c>
      <c r="Y4535">
        <v>2</v>
      </c>
      <c r="Z4535" t="b">
        <v>0</v>
      </c>
    </row>
    <row r="4536" spans="1:26" hidden="1" x14ac:dyDescent="0.25">
      <c r="A4536" t="s">
        <v>20063</v>
      </c>
      <c r="B4536" t="s">
        <v>1362</v>
      </c>
      <c r="D4536" t="s">
        <v>301</v>
      </c>
      <c r="E4536" t="s">
        <v>24</v>
      </c>
      <c r="F4536" t="s">
        <v>302</v>
      </c>
      <c r="G4536" t="s">
        <v>407</v>
      </c>
      <c r="H4536" t="s">
        <v>303</v>
      </c>
      <c r="I4536" t="b">
        <v>1</v>
      </c>
      <c r="J4536">
        <v>7</v>
      </c>
      <c r="K4536">
        <v>359.1</v>
      </c>
      <c r="L4536" t="s">
        <v>20064</v>
      </c>
      <c r="M4536" s="2">
        <f t="shared" si="210"/>
        <v>45896.564583333333</v>
      </c>
      <c r="N4536" t="s">
        <v>20065</v>
      </c>
      <c r="O4536" s="2">
        <f t="shared" si="211"/>
        <v>45903.511724537035</v>
      </c>
      <c r="P4536" t="s">
        <v>20066</v>
      </c>
      <c r="Q4536" s="2">
        <f t="shared" si="212"/>
        <v>45903.726712962962</v>
      </c>
      <c r="R4536" t="s">
        <v>20067</v>
      </c>
      <c r="S4536" t="s">
        <v>30</v>
      </c>
      <c r="T45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36" s="5">
        <f>IF(tb_ship[[#This Row],[current_status]]&lt;&gt;"DELIVERED", "",
  ABS(tb_ship[[#This Row],[Formated_actual_delivery_timestamp]] - tb_ship[[#This Row],[Formatted_estimated_delivery_timestamp]])
)</f>
        <v>0.21498842592700385</v>
      </c>
      <c r="X4536">
        <v>2</v>
      </c>
      <c r="Y4536">
        <v>5</v>
      </c>
      <c r="Z4536" t="b">
        <v>0</v>
      </c>
    </row>
    <row r="4537" spans="1:26" hidden="1" x14ac:dyDescent="0.25">
      <c r="A4537" t="s">
        <v>20068</v>
      </c>
      <c r="B4537" t="s">
        <v>58</v>
      </c>
      <c r="C4537" t="s">
        <v>43</v>
      </c>
      <c r="D4537" t="s">
        <v>52</v>
      </c>
      <c r="E4537" t="s">
        <v>59</v>
      </c>
      <c r="F4537" t="s">
        <v>76</v>
      </c>
      <c r="G4537" t="s">
        <v>61</v>
      </c>
      <c r="H4537" t="s">
        <v>1396</v>
      </c>
      <c r="I4537" t="b">
        <v>0</v>
      </c>
      <c r="J4537">
        <v>62.93</v>
      </c>
      <c r="K4537">
        <v>1002.12</v>
      </c>
      <c r="L4537" t="s">
        <v>20069</v>
      </c>
      <c r="M4537" s="2">
        <f t="shared" si="210"/>
        <v>46078.466666666667</v>
      </c>
      <c r="N4537" t="s">
        <v>20070</v>
      </c>
      <c r="O4537" s="2">
        <f t="shared" si="211"/>
        <v>46088.319571759261</v>
      </c>
      <c r="Q4537" s="2" t="str">
        <f t="shared" si="212"/>
        <v/>
      </c>
      <c r="R4537" t="s">
        <v>20071</v>
      </c>
      <c r="S4537" t="s">
        <v>114</v>
      </c>
      <c r="T45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37" s="5" t="str">
        <f>IF(tb_ship[[#This Row],[current_status]]&lt;&gt;"DELIVERED", "",
  ABS(tb_ship[[#This Row],[Formated_actual_delivery_timestamp]] - tb_ship[[#This Row],[Formatted_estimated_delivery_timestamp]])
)</f>
        <v/>
      </c>
      <c r="X4537">
        <v>2</v>
      </c>
      <c r="Y4537">
        <v>4</v>
      </c>
      <c r="Z4537" t="b">
        <v>0</v>
      </c>
    </row>
    <row r="4538" spans="1:26" hidden="1" x14ac:dyDescent="0.25">
      <c r="A4538" t="s">
        <v>20072</v>
      </c>
      <c r="B4538" t="s">
        <v>203</v>
      </c>
      <c r="C4538" t="s">
        <v>33</v>
      </c>
      <c r="D4538" t="s">
        <v>52</v>
      </c>
      <c r="E4538" t="s">
        <v>59</v>
      </c>
      <c r="F4538" t="s">
        <v>76</v>
      </c>
      <c r="G4538" t="s">
        <v>61</v>
      </c>
      <c r="I4538" t="b">
        <v>0</v>
      </c>
      <c r="J4538">
        <v>25.43</v>
      </c>
      <c r="K4538">
        <v>359.76</v>
      </c>
      <c r="L4538" t="s">
        <v>20073</v>
      </c>
      <c r="M4538" s="2">
        <f t="shared" si="210"/>
        <v>45882.534722222226</v>
      </c>
      <c r="N4538" t="s">
        <v>20074</v>
      </c>
      <c r="O4538" s="2">
        <f t="shared" si="211"/>
        <v>45889.032627314817</v>
      </c>
      <c r="P4538" t="s">
        <v>20075</v>
      </c>
      <c r="Q4538" s="2">
        <f t="shared" si="212"/>
        <v>45888.761759259265</v>
      </c>
      <c r="R4538" t="s">
        <v>20075</v>
      </c>
      <c r="S4538" t="s">
        <v>30</v>
      </c>
      <c r="T45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38" s="5">
        <f>IF(tb_ship[[#This Row],[current_status]]&lt;&gt;"DELIVERED", "",
  ABS(tb_ship[[#This Row],[Formated_actual_delivery_timestamp]] - tb_ship[[#This Row],[Formatted_estimated_delivery_timestamp]])
)</f>
        <v>0.27086805555154569</v>
      </c>
      <c r="X4538">
        <v>1</v>
      </c>
      <c r="Y4538">
        <v>3</v>
      </c>
      <c r="Z4538" t="b">
        <v>0</v>
      </c>
    </row>
    <row r="4539" spans="1:26" hidden="1" x14ac:dyDescent="0.25">
      <c r="A4539" t="s">
        <v>20076</v>
      </c>
      <c r="B4539" t="s">
        <v>22</v>
      </c>
      <c r="C4539" t="s">
        <v>23</v>
      </c>
      <c r="D4539" t="s">
        <v>126</v>
      </c>
      <c r="E4539" t="s">
        <v>24</v>
      </c>
      <c r="F4539" t="s">
        <v>681</v>
      </c>
      <c r="G4539" t="s">
        <v>249</v>
      </c>
      <c r="H4539" t="s">
        <v>3229</v>
      </c>
      <c r="I4539" t="b">
        <v>1</v>
      </c>
      <c r="J4539">
        <v>12.59</v>
      </c>
      <c r="K4539">
        <v>459.45</v>
      </c>
      <c r="L4539" t="s">
        <v>20077</v>
      </c>
      <c r="M4539" s="2">
        <f t="shared" si="210"/>
        <v>45967.931250000001</v>
      </c>
      <c r="N4539" t="s">
        <v>20078</v>
      </c>
      <c r="O4539" s="2">
        <f t="shared" si="211"/>
        <v>45970.321793981486</v>
      </c>
      <c r="P4539" t="s">
        <v>20079</v>
      </c>
      <c r="Q4539" s="2">
        <f t="shared" si="212"/>
        <v>45970.291273148148</v>
      </c>
      <c r="R4539" t="s">
        <v>20080</v>
      </c>
      <c r="S4539" t="s">
        <v>30</v>
      </c>
      <c r="T45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39" s="5">
        <f>IF(tb_ship[[#This Row],[current_status]]&lt;&gt;"DELIVERED", "",
  ABS(tb_ship[[#This Row],[Formated_actual_delivery_timestamp]] - tb_ship[[#This Row],[Formatted_estimated_delivery_timestamp]])
)</f>
        <v>3.0520833337504882E-2</v>
      </c>
      <c r="X4539">
        <v>3</v>
      </c>
      <c r="Y4539">
        <v>3</v>
      </c>
      <c r="Z4539" t="b">
        <v>0</v>
      </c>
    </row>
    <row r="4540" spans="1:26" hidden="1" x14ac:dyDescent="0.25">
      <c r="A4540" t="s">
        <v>20081</v>
      </c>
      <c r="B4540" t="s">
        <v>58</v>
      </c>
      <c r="C4540" t="s">
        <v>33</v>
      </c>
      <c r="D4540" t="s">
        <v>301</v>
      </c>
      <c r="E4540" t="s">
        <v>24</v>
      </c>
      <c r="F4540" t="s">
        <v>357</v>
      </c>
      <c r="G4540" t="s">
        <v>189</v>
      </c>
      <c r="H4540" t="s">
        <v>303</v>
      </c>
      <c r="I4540" t="b">
        <v>1</v>
      </c>
      <c r="J4540">
        <v>11.28</v>
      </c>
      <c r="K4540">
        <v>187.2</v>
      </c>
      <c r="L4540" t="s">
        <v>20082</v>
      </c>
      <c r="M4540" s="2">
        <f t="shared" si="210"/>
        <v>45840.74722222222</v>
      </c>
      <c r="N4540" t="s">
        <v>20083</v>
      </c>
      <c r="O4540" s="2">
        <f t="shared" si="211"/>
        <v>45848.705381944441</v>
      </c>
      <c r="P4540" t="s">
        <v>20084</v>
      </c>
      <c r="Q4540" s="2">
        <f t="shared" si="212"/>
        <v>45848.436412037037</v>
      </c>
      <c r="R4540" t="s">
        <v>20084</v>
      </c>
      <c r="S4540" t="s">
        <v>30</v>
      </c>
      <c r="T45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0" s="5">
        <f>IF(tb_ship[[#This Row],[current_status]]&lt;&gt;"DELIVERED", "",
  ABS(tb_ship[[#This Row],[Formated_actual_delivery_timestamp]] - tb_ship[[#This Row],[Formatted_estimated_delivery_timestamp]])
)</f>
        <v>0.26896990740351612</v>
      </c>
      <c r="X4540">
        <v>1</v>
      </c>
      <c r="Y4540">
        <v>4</v>
      </c>
      <c r="Z4540" t="b">
        <v>0</v>
      </c>
    </row>
    <row r="4541" spans="1:26" hidden="1" x14ac:dyDescent="0.25">
      <c r="A4541" t="s">
        <v>20085</v>
      </c>
      <c r="B4541" t="s">
        <v>83</v>
      </c>
      <c r="C4541" t="s">
        <v>33</v>
      </c>
      <c r="D4541" t="s">
        <v>52</v>
      </c>
      <c r="E4541" t="s">
        <v>59</v>
      </c>
      <c r="F4541" t="s">
        <v>422</v>
      </c>
      <c r="G4541" t="s">
        <v>471</v>
      </c>
      <c r="H4541" t="s">
        <v>314</v>
      </c>
      <c r="I4541" t="b">
        <v>0</v>
      </c>
      <c r="J4541">
        <v>22.12</v>
      </c>
      <c r="K4541">
        <v>338.88</v>
      </c>
      <c r="L4541" t="s">
        <v>20086</v>
      </c>
      <c r="M4541" s="2">
        <f t="shared" si="210"/>
        <v>45856.661111111112</v>
      </c>
      <c r="N4541" t="s">
        <v>20087</v>
      </c>
      <c r="O4541" s="2">
        <f t="shared" si="211"/>
        <v>45863.063576388893</v>
      </c>
      <c r="P4541" t="s">
        <v>20088</v>
      </c>
      <c r="Q4541" s="2">
        <f t="shared" si="212"/>
        <v>45862.732222222221</v>
      </c>
      <c r="R4541" t="s">
        <v>20089</v>
      </c>
      <c r="S4541" t="s">
        <v>30</v>
      </c>
      <c r="T4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1" s="5">
        <f>IF(tb_ship[[#This Row],[current_status]]&lt;&gt;"DELIVERED", "",
  ABS(tb_ship[[#This Row],[Formated_actual_delivery_timestamp]] - tb_ship[[#This Row],[Formatted_estimated_delivery_timestamp]])
)</f>
        <v>0.33135416667209938</v>
      </c>
      <c r="X4541">
        <v>4</v>
      </c>
      <c r="Y4541">
        <v>4</v>
      </c>
      <c r="Z4541" t="b">
        <v>0</v>
      </c>
    </row>
    <row r="4542" spans="1:26" hidden="1" x14ac:dyDescent="0.25">
      <c r="A4542" t="s">
        <v>20090</v>
      </c>
      <c r="B4542" t="s">
        <v>42</v>
      </c>
      <c r="C4542" t="s">
        <v>23</v>
      </c>
      <c r="D4542" t="s">
        <v>24</v>
      </c>
      <c r="E4542" t="s">
        <v>24</v>
      </c>
      <c r="F4542" t="s">
        <v>25</v>
      </c>
      <c r="G4542" t="s">
        <v>151</v>
      </c>
      <c r="H4542" t="s">
        <v>26</v>
      </c>
      <c r="I4542" t="b">
        <v>0</v>
      </c>
      <c r="J4542">
        <v>8.94</v>
      </c>
      <c r="K4542">
        <v>212.65</v>
      </c>
      <c r="L4542" t="s">
        <v>20091</v>
      </c>
      <c r="M4542" s="2">
        <f t="shared" si="210"/>
        <v>45981.038888888892</v>
      </c>
      <c r="N4542" t="s">
        <v>20092</v>
      </c>
      <c r="O4542" s="2">
        <f t="shared" si="211"/>
        <v>45982.602442129632</v>
      </c>
      <c r="P4542" t="s">
        <v>20093</v>
      </c>
      <c r="Q4542" s="2">
        <f t="shared" si="212"/>
        <v>45982.960682870376</v>
      </c>
      <c r="R4542" t="s">
        <v>20093</v>
      </c>
      <c r="S4542" t="s">
        <v>30</v>
      </c>
      <c r="T45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42" s="5">
        <f>IF(tb_ship[[#This Row],[current_status]]&lt;&gt;"DELIVERED", "",
  ABS(tb_ship[[#This Row],[Formated_actual_delivery_timestamp]] - tb_ship[[#This Row],[Formatted_estimated_delivery_timestamp]])
)</f>
        <v>0.3582407407448045</v>
      </c>
      <c r="X4542">
        <v>3</v>
      </c>
      <c r="Y4542">
        <v>1</v>
      </c>
      <c r="Z4542" t="b">
        <v>0</v>
      </c>
    </row>
    <row r="4543" spans="1:26" hidden="1" x14ac:dyDescent="0.25">
      <c r="A4543" t="s">
        <v>20094</v>
      </c>
      <c r="B4543" t="s">
        <v>67</v>
      </c>
      <c r="C4543" t="s">
        <v>51</v>
      </c>
      <c r="D4543" t="s">
        <v>24</v>
      </c>
      <c r="E4543" t="s">
        <v>24</v>
      </c>
      <c r="F4543" t="s">
        <v>376</v>
      </c>
      <c r="G4543" t="s">
        <v>93</v>
      </c>
      <c r="H4543" t="s">
        <v>525</v>
      </c>
      <c r="I4543" t="b">
        <v>0</v>
      </c>
      <c r="J4543">
        <v>3.96</v>
      </c>
      <c r="K4543">
        <v>56</v>
      </c>
      <c r="L4543" t="s">
        <v>20095</v>
      </c>
      <c r="M4543" s="2">
        <f t="shared" si="210"/>
        <v>45967.334722222222</v>
      </c>
      <c r="N4543" t="s">
        <v>20096</v>
      </c>
      <c r="O4543" s="2">
        <f t="shared" si="211"/>
        <v>45969.53538194445</v>
      </c>
      <c r="P4543" t="s">
        <v>20097</v>
      </c>
      <c r="Q4543" s="2">
        <f t="shared" si="212"/>
        <v>45969.427025462966</v>
      </c>
      <c r="R4543" t="s">
        <v>20097</v>
      </c>
      <c r="S4543" t="s">
        <v>30</v>
      </c>
      <c r="T45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3" s="5">
        <f>IF(tb_ship[[#This Row],[current_status]]&lt;&gt;"DELIVERED", "",
  ABS(tb_ship[[#This Row],[Formated_actual_delivery_timestamp]] - tb_ship[[#This Row],[Formatted_estimated_delivery_timestamp]])
)</f>
        <v>0.10835648148349719</v>
      </c>
      <c r="X4543">
        <v>3</v>
      </c>
      <c r="Y4543">
        <v>2</v>
      </c>
      <c r="Z4543" t="b">
        <v>0</v>
      </c>
    </row>
    <row r="4544" spans="1:26" hidden="1" x14ac:dyDescent="0.25">
      <c r="A4544" t="s">
        <v>20098</v>
      </c>
      <c r="B4544" t="s">
        <v>134</v>
      </c>
      <c r="C4544" t="s">
        <v>51</v>
      </c>
      <c r="D4544" t="s">
        <v>915</v>
      </c>
      <c r="E4544" t="s">
        <v>24</v>
      </c>
      <c r="F4544" t="s">
        <v>1153</v>
      </c>
      <c r="G4544" t="s">
        <v>25</v>
      </c>
      <c r="H4544" t="s">
        <v>917</v>
      </c>
      <c r="I4544" t="b">
        <v>1</v>
      </c>
      <c r="J4544">
        <v>11.79</v>
      </c>
      <c r="K4544">
        <v>536.87</v>
      </c>
      <c r="L4544" t="s">
        <v>20099</v>
      </c>
      <c r="M4544" s="2">
        <f t="shared" si="210"/>
        <v>45968.511111111111</v>
      </c>
      <c r="N4544" t="s">
        <v>20100</v>
      </c>
      <c r="O4544" s="2">
        <f t="shared" si="211"/>
        <v>45975.711805555555</v>
      </c>
      <c r="P4544" t="s">
        <v>20101</v>
      </c>
      <c r="Q4544" s="2">
        <f t="shared" si="212"/>
        <v>45975.46261574074</v>
      </c>
      <c r="R4544" t="s">
        <v>20101</v>
      </c>
      <c r="S4544" t="s">
        <v>30</v>
      </c>
      <c r="T45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4" s="5">
        <f>IF(tb_ship[[#This Row],[current_status]]&lt;&gt;"DELIVERED", "",
  ABS(tb_ship[[#This Row],[Formated_actual_delivery_timestamp]] - tb_ship[[#This Row],[Formatted_estimated_delivery_timestamp]])
)</f>
        <v>0.24918981481459923</v>
      </c>
      <c r="X4544">
        <v>2</v>
      </c>
      <c r="Y4544">
        <v>2</v>
      </c>
      <c r="Z4544" t="b">
        <v>0</v>
      </c>
    </row>
    <row r="4545" spans="1:26" hidden="1" x14ac:dyDescent="0.25">
      <c r="A4545" t="s">
        <v>20102</v>
      </c>
      <c r="B4545" t="s">
        <v>67</v>
      </c>
      <c r="C4545" t="s">
        <v>33</v>
      </c>
      <c r="D4545" t="s">
        <v>44</v>
      </c>
      <c r="E4545" t="s">
        <v>24</v>
      </c>
      <c r="F4545" t="s">
        <v>280</v>
      </c>
      <c r="G4545" t="s">
        <v>249</v>
      </c>
      <c r="I4545" t="b">
        <v>1</v>
      </c>
      <c r="J4545">
        <v>2.5499999999999998</v>
      </c>
      <c r="K4545">
        <v>123.21</v>
      </c>
      <c r="L4545" t="s">
        <v>20103</v>
      </c>
      <c r="M4545" s="2">
        <f t="shared" si="210"/>
        <v>45852.027083333334</v>
      </c>
      <c r="N4545" t="s">
        <v>20104</v>
      </c>
      <c r="O4545" s="2">
        <f t="shared" si="211"/>
        <v>45859.413460648146</v>
      </c>
      <c r="P4545" t="s">
        <v>20105</v>
      </c>
      <c r="Q4545" s="2">
        <f t="shared" si="212"/>
        <v>45859.931539351848</v>
      </c>
      <c r="R4545" t="s">
        <v>20105</v>
      </c>
      <c r="S4545" t="s">
        <v>30</v>
      </c>
      <c r="T45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45" s="5">
        <f>IF(tb_ship[[#This Row],[current_status]]&lt;&gt;"DELIVERED", "",
  ABS(tb_ship[[#This Row],[Formated_actual_delivery_timestamp]] - tb_ship[[#This Row],[Formatted_estimated_delivery_timestamp]])
)</f>
        <v>0.51807870370248565</v>
      </c>
      <c r="X4545">
        <v>3</v>
      </c>
      <c r="Y4545">
        <v>5</v>
      </c>
      <c r="Z4545" t="b">
        <v>0</v>
      </c>
    </row>
    <row r="4546" spans="1:26" hidden="1" x14ac:dyDescent="0.25">
      <c r="A4546" t="s">
        <v>20106</v>
      </c>
      <c r="B4546" t="s">
        <v>203</v>
      </c>
      <c r="C4546" t="s">
        <v>43</v>
      </c>
      <c r="D4546" t="s">
        <v>301</v>
      </c>
      <c r="E4546" t="s">
        <v>24</v>
      </c>
      <c r="F4546" t="s">
        <v>357</v>
      </c>
      <c r="G4546" t="s">
        <v>35</v>
      </c>
      <c r="H4546" t="s">
        <v>303</v>
      </c>
      <c r="I4546" t="b">
        <v>1</v>
      </c>
      <c r="J4546">
        <v>3.65</v>
      </c>
      <c r="K4546">
        <v>37.74</v>
      </c>
      <c r="L4546" t="s">
        <v>20107</v>
      </c>
      <c r="M4546" s="2">
        <f t="shared" ref="M4546:M4609" si="213">_xlfn.LET(
    _xlpm.iso, L4546,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45876.754861111112</v>
      </c>
      <c r="N4546" t="s">
        <v>20108</v>
      </c>
      <c r="O4546" s="2">
        <f t="shared" si="211"/>
        <v>45887.6091087963</v>
      </c>
      <c r="P4546" t="s">
        <v>20109</v>
      </c>
      <c r="Q4546" s="2">
        <f t="shared" si="212"/>
        <v>45886.624259259261</v>
      </c>
      <c r="R4546" t="s">
        <v>20109</v>
      </c>
      <c r="S4546" t="s">
        <v>30</v>
      </c>
      <c r="T4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6" s="5">
        <f>IF(tb_ship[[#This Row],[current_status]]&lt;&gt;"DELIVERED", "",
  ABS(tb_ship[[#This Row],[Formated_actual_delivery_timestamp]] - tb_ship[[#This Row],[Formatted_estimated_delivery_timestamp]])
)</f>
        <v>0.98484953703882638</v>
      </c>
      <c r="X4546">
        <v>2</v>
      </c>
      <c r="Y4546">
        <v>3</v>
      </c>
      <c r="Z4546" t="b">
        <v>0</v>
      </c>
    </row>
    <row r="4547" spans="1:26" hidden="1" x14ac:dyDescent="0.25">
      <c r="A4547" t="s">
        <v>20110</v>
      </c>
      <c r="B4547" t="s">
        <v>67</v>
      </c>
      <c r="C4547" t="s">
        <v>43</v>
      </c>
      <c r="D4547" t="s">
        <v>24</v>
      </c>
      <c r="E4547" t="s">
        <v>44</v>
      </c>
      <c r="F4547" t="s">
        <v>189</v>
      </c>
      <c r="G4547" t="s">
        <v>135</v>
      </c>
      <c r="H4547" t="s">
        <v>735</v>
      </c>
      <c r="I4547" t="b">
        <v>1</v>
      </c>
      <c r="J4547">
        <v>19.149999999999999</v>
      </c>
      <c r="K4547">
        <v>671.78</v>
      </c>
      <c r="L4547" t="s">
        <v>20111</v>
      </c>
      <c r="M4547" s="2">
        <f t="shared" si="213"/>
        <v>45919.717361111114</v>
      </c>
      <c r="N4547" t="s">
        <v>20112</v>
      </c>
      <c r="O4547" s="2">
        <f t="shared" ref="O4547:O4610" si="214">_xlfn.LET(
    _xlpm.iso, N4547,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45930.111157407409</v>
      </c>
      <c r="P4547" t="s">
        <v>20113</v>
      </c>
      <c r="Q4547" s="2">
        <f t="shared" ref="Q4547:Q4610" si="215">IF(P4547="", "", _xlfn.LET(
    _xlpm.iso, P4547,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45930.677291666667</v>
      </c>
      <c r="R4547" t="s">
        <v>20113</v>
      </c>
      <c r="S4547" t="s">
        <v>30</v>
      </c>
      <c r="T45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47" s="5">
        <f>IF(tb_ship[[#This Row],[current_status]]&lt;&gt;"DELIVERED", "",
  ABS(tb_ship[[#This Row],[Formated_actual_delivery_timestamp]] - tb_ship[[#This Row],[Formatted_estimated_delivery_timestamp]])
)</f>
        <v>0.56613425925752381</v>
      </c>
      <c r="X4547">
        <v>1</v>
      </c>
      <c r="Y4547">
        <v>4</v>
      </c>
      <c r="Z4547" t="b">
        <v>0</v>
      </c>
    </row>
    <row r="4548" spans="1:26" hidden="1" x14ac:dyDescent="0.25">
      <c r="A4548" t="s">
        <v>20114</v>
      </c>
      <c r="B4548" t="s">
        <v>186</v>
      </c>
      <c r="C4548" t="s">
        <v>23</v>
      </c>
      <c r="D4548" t="s">
        <v>173</v>
      </c>
      <c r="E4548" t="s">
        <v>52</v>
      </c>
      <c r="F4548" t="s">
        <v>291</v>
      </c>
      <c r="G4548" t="s">
        <v>92</v>
      </c>
      <c r="H4548" t="s">
        <v>292</v>
      </c>
      <c r="I4548" t="b">
        <v>0</v>
      </c>
      <c r="J4548">
        <v>3.07</v>
      </c>
      <c r="K4548">
        <v>35.43</v>
      </c>
      <c r="L4548" t="s">
        <v>20115</v>
      </c>
      <c r="M4548" s="2">
        <f t="shared" si="213"/>
        <v>45829.48541666667</v>
      </c>
      <c r="N4548" t="s">
        <v>20116</v>
      </c>
      <c r="O4548" s="2">
        <f t="shared" si="214"/>
        <v>45832.22997685185</v>
      </c>
      <c r="Q4548" s="2" t="str">
        <f t="shared" si="215"/>
        <v/>
      </c>
      <c r="R4548" t="s">
        <v>20117</v>
      </c>
      <c r="S4548" t="s">
        <v>140</v>
      </c>
      <c r="T45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48" s="5" t="str">
        <f>IF(tb_ship[[#This Row],[current_status]]&lt;&gt;"DELIVERED", "",
  ABS(tb_ship[[#This Row],[Formated_actual_delivery_timestamp]] - tb_ship[[#This Row],[Formatted_estimated_delivery_timestamp]])
)</f>
        <v/>
      </c>
      <c r="V4548" t="s">
        <v>147</v>
      </c>
      <c r="W4548" t="s">
        <v>674</v>
      </c>
      <c r="X4548">
        <v>6</v>
      </c>
      <c r="Y4548">
        <v>35</v>
      </c>
      <c r="Z4548" t="b">
        <v>1</v>
      </c>
    </row>
    <row r="4549" spans="1:26" hidden="1" x14ac:dyDescent="0.25">
      <c r="A4549" t="s">
        <v>20118</v>
      </c>
      <c r="B4549" t="s">
        <v>83</v>
      </c>
      <c r="C4549" t="s">
        <v>23</v>
      </c>
      <c r="D4549" t="s">
        <v>24</v>
      </c>
      <c r="E4549" t="s">
        <v>34</v>
      </c>
      <c r="F4549" t="s">
        <v>407</v>
      </c>
      <c r="G4549" t="s">
        <v>745</v>
      </c>
      <c r="H4549" t="s">
        <v>259</v>
      </c>
      <c r="I4549" t="b">
        <v>1</v>
      </c>
      <c r="J4549">
        <v>14.2</v>
      </c>
      <c r="K4549">
        <v>346.54</v>
      </c>
      <c r="L4549" t="s">
        <v>20119</v>
      </c>
      <c r="M4549" s="2">
        <f t="shared" si="213"/>
        <v>45867.288888888892</v>
      </c>
      <c r="N4549" t="s">
        <v>20120</v>
      </c>
      <c r="O4549" s="2">
        <f t="shared" si="214"/>
        <v>45873.480069444449</v>
      </c>
      <c r="P4549" t="s">
        <v>20121</v>
      </c>
      <c r="Q4549" s="2">
        <f t="shared" si="215"/>
        <v>45873.475324074076</v>
      </c>
      <c r="R4549" t="s">
        <v>20121</v>
      </c>
      <c r="S4549" t="s">
        <v>30</v>
      </c>
      <c r="T45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49" s="5">
        <f>IF(tb_ship[[#This Row],[current_status]]&lt;&gt;"DELIVERED", "",
  ABS(tb_ship[[#This Row],[Formated_actual_delivery_timestamp]] - tb_ship[[#This Row],[Formatted_estimated_delivery_timestamp]])
)</f>
        <v>4.7453703737119213E-3</v>
      </c>
      <c r="X4549">
        <v>3</v>
      </c>
      <c r="Y4549">
        <v>2</v>
      </c>
      <c r="Z4549" t="b">
        <v>0</v>
      </c>
    </row>
    <row r="4550" spans="1:26" hidden="1" x14ac:dyDescent="0.25">
      <c r="A4550" t="s">
        <v>20122</v>
      </c>
      <c r="B4550" t="s">
        <v>58</v>
      </c>
      <c r="C4550" t="s">
        <v>51</v>
      </c>
      <c r="D4550" t="s">
        <v>24</v>
      </c>
      <c r="E4550" t="s">
        <v>24</v>
      </c>
      <c r="F4550" t="s">
        <v>25</v>
      </c>
      <c r="G4550" t="s">
        <v>93</v>
      </c>
      <c r="H4550" t="s">
        <v>152</v>
      </c>
      <c r="I4550" t="b">
        <v>0</v>
      </c>
      <c r="J4550">
        <v>50.7</v>
      </c>
      <c r="K4550">
        <v>1495.4</v>
      </c>
      <c r="L4550" t="s">
        <v>20123</v>
      </c>
      <c r="M4550" s="2">
        <f t="shared" si="213"/>
        <v>45910.606249999997</v>
      </c>
      <c r="N4550" t="s">
        <v>20124</v>
      </c>
      <c r="O4550" s="2">
        <f t="shared" si="214"/>
        <v>45912.061921296299</v>
      </c>
      <c r="P4550" t="s">
        <v>20125</v>
      </c>
      <c r="Q4550" s="2">
        <f t="shared" si="215"/>
        <v>45911.486875000002</v>
      </c>
      <c r="R4550" t="s">
        <v>20126</v>
      </c>
      <c r="S4550" t="s">
        <v>30</v>
      </c>
      <c r="T45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50" s="5">
        <f>IF(tb_ship[[#This Row],[current_status]]&lt;&gt;"DELIVERED", "",
  ABS(tb_ship[[#This Row],[Formated_actual_delivery_timestamp]] - tb_ship[[#This Row],[Formatted_estimated_delivery_timestamp]])
)</f>
        <v>0.57504629629693227</v>
      </c>
      <c r="X4550">
        <v>2</v>
      </c>
      <c r="Y4550">
        <v>1</v>
      </c>
      <c r="Z4550" t="b">
        <v>0</v>
      </c>
    </row>
    <row r="4551" spans="1:26" hidden="1" x14ac:dyDescent="0.25">
      <c r="A4551" t="s">
        <v>20127</v>
      </c>
      <c r="B4551" t="s">
        <v>335</v>
      </c>
      <c r="C4551" t="s">
        <v>23</v>
      </c>
      <c r="D4551" t="s">
        <v>126</v>
      </c>
      <c r="E4551" t="s">
        <v>24</v>
      </c>
      <c r="F4551" t="s">
        <v>681</v>
      </c>
      <c r="G4551" t="s">
        <v>151</v>
      </c>
      <c r="H4551" t="s">
        <v>129</v>
      </c>
      <c r="I4551" t="b">
        <v>1</v>
      </c>
      <c r="J4551">
        <v>8.9</v>
      </c>
      <c r="K4551">
        <v>1268.18</v>
      </c>
      <c r="L4551" t="s">
        <v>20128</v>
      </c>
      <c r="M4551" s="2">
        <f t="shared" si="213"/>
        <v>45873.273611111108</v>
      </c>
      <c r="N4551" t="s">
        <v>20129</v>
      </c>
      <c r="O4551" s="2">
        <f t="shared" si="214"/>
        <v>45878.743807870371</v>
      </c>
      <c r="P4551" t="s">
        <v>20130</v>
      </c>
      <c r="Q4551" s="2">
        <f t="shared" si="215"/>
        <v>45878.87190972222</v>
      </c>
      <c r="R4551" t="s">
        <v>20131</v>
      </c>
      <c r="S4551" t="s">
        <v>30</v>
      </c>
      <c r="T45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1" s="5">
        <f>IF(tb_ship[[#This Row],[current_status]]&lt;&gt;"DELIVERED", "",
  ABS(tb_ship[[#This Row],[Formated_actual_delivery_timestamp]] - tb_ship[[#This Row],[Formatted_estimated_delivery_timestamp]])
)</f>
        <v>0.12810185184935108</v>
      </c>
      <c r="X4551">
        <v>4</v>
      </c>
      <c r="Y4551">
        <v>2</v>
      </c>
      <c r="Z4551" t="b">
        <v>0</v>
      </c>
    </row>
    <row r="4552" spans="1:26" hidden="1" x14ac:dyDescent="0.25">
      <c r="A4552" t="s">
        <v>20132</v>
      </c>
      <c r="B4552" t="s">
        <v>99</v>
      </c>
      <c r="C4552" t="s">
        <v>33</v>
      </c>
      <c r="D4552" t="s">
        <v>44</v>
      </c>
      <c r="E4552" t="s">
        <v>24</v>
      </c>
      <c r="F4552" t="s">
        <v>135</v>
      </c>
      <c r="G4552" t="s">
        <v>128</v>
      </c>
      <c r="H4552" t="s">
        <v>181</v>
      </c>
      <c r="I4552" t="b">
        <v>1</v>
      </c>
      <c r="J4552">
        <v>9.94</v>
      </c>
      <c r="K4552">
        <v>663.42</v>
      </c>
      <c r="L4552" t="s">
        <v>20133</v>
      </c>
      <c r="M4552" s="2">
        <f t="shared" si="213"/>
        <v>45867.502083333333</v>
      </c>
      <c r="N4552" t="s">
        <v>20134</v>
      </c>
      <c r="O4552" s="2">
        <f t="shared" si="214"/>
        <v>45870.124594907407</v>
      </c>
      <c r="P4552" t="s">
        <v>20135</v>
      </c>
      <c r="Q4552" s="2">
        <f t="shared" si="215"/>
        <v>45870.98778935185</v>
      </c>
      <c r="R4552" t="s">
        <v>20136</v>
      </c>
      <c r="S4552" t="s">
        <v>30</v>
      </c>
      <c r="T45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2" s="5">
        <f>IF(tb_ship[[#This Row],[current_status]]&lt;&gt;"DELIVERED", "",
  ABS(tb_ship[[#This Row],[Formated_actual_delivery_timestamp]] - tb_ship[[#This Row],[Formatted_estimated_delivery_timestamp]])
)</f>
        <v>0.8631944444423425</v>
      </c>
      <c r="X4552">
        <v>4</v>
      </c>
      <c r="Y4552">
        <v>2</v>
      </c>
      <c r="Z4552" t="b">
        <v>0</v>
      </c>
    </row>
    <row r="4553" spans="1:26" hidden="1" x14ac:dyDescent="0.25">
      <c r="A4553" t="s">
        <v>20137</v>
      </c>
      <c r="B4553" t="s">
        <v>99</v>
      </c>
      <c r="C4553" t="s">
        <v>51</v>
      </c>
      <c r="D4553" t="s">
        <v>44</v>
      </c>
      <c r="E4553" t="s">
        <v>24</v>
      </c>
      <c r="F4553" t="s">
        <v>280</v>
      </c>
      <c r="G4553" t="s">
        <v>151</v>
      </c>
      <c r="H4553" t="s">
        <v>110</v>
      </c>
      <c r="I4553" t="b">
        <v>1</v>
      </c>
      <c r="J4553">
        <v>58.27</v>
      </c>
      <c r="K4553">
        <v>1121.71</v>
      </c>
      <c r="L4553" t="s">
        <v>20138</v>
      </c>
      <c r="M4553" s="2">
        <f t="shared" si="213"/>
        <v>45976.234722222223</v>
      </c>
      <c r="N4553" t="s">
        <v>20139</v>
      </c>
      <c r="O4553" s="2">
        <f t="shared" si="214"/>
        <v>45982.585902777777</v>
      </c>
      <c r="P4553" t="s">
        <v>20140</v>
      </c>
      <c r="Q4553" s="2">
        <f t="shared" si="215"/>
        <v>45982.429629629631</v>
      </c>
      <c r="R4553" t="s">
        <v>20140</v>
      </c>
      <c r="S4553" t="s">
        <v>30</v>
      </c>
      <c r="T45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53" s="5">
        <f>IF(tb_ship[[#This Row],[current_status]]&lt;&gt;"DELIVERED", "",
  ABS(tb_ship[[#This Row],[Formated_actual_delivery_timestamp]] - tb_ship[[#This Row],[Formatted_estimated_delivery_timestamp]])
)</f>
        <v>0.15627314814628335</v>
      </c>
      <c r="X4553">
        <v>4</v>
      </c>
      <c r="Y4553">
        <v>5</v>
      </c>
      <c r="Z4553" t="b">
        <v>0</v>
      </c>
    </row>
    <row r="4554" spans="1:26" hidden="1" x14ac:dyDescent="0.25">
      <c r="A4554" t="s">
        <v>20141</v>
      </c>
      <c r="B4554" t="s">
        <v>955</v>
      </c>
      <c r="C4554" t="s">
        <v>1015</v>
      </c>
      <c r="D4554" t="s">
        <v>52</v>
      </c>
      <c r="E4554" t="s">
        <v>24</v>
      </c>
      <c r="F4554" t="s">
        <v>53</v>
      </c>
      <c r="G4554" t="s">
        <v>1828</v>
      </c>
      <c r="H4554" t="s">
        <v>562</v>
      </c>
      <c r="I4554" t="b">
        <v>1</v>
      </c>
      <c r="J4554">
        <v>26.66</v>
      </c>
      <c r="K4554">
        <v>386.57</v>
      </c>
      <c r="L4554" t="s">
        <v>20142</v>
      </c>
      <c r="M4554" s="2">
        <f t="shared" si="213"/>
        <v>46051.526388888895</v>
      </c>
      <c r="N4554" t="s">
        <v>20143</v>
      </c>
      <c r="O4554" s="2">
        <f t="shared" si="214"/>
        <v>46062.228032407409</v>
      </c>
      <c r="P4554" t="s">
        <v>20144</v>
      </c>
      <c r="Q4554" s="2">
        <f t="shared" si="215"/>
        <v>46062.536886574075</v>
      </c>
      <c r="R4554" t="s">
        <v>20144</v>
      </c>
      <c r="S4554" t="s">
        <v>30</v>
      </c>
      <c r="T45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4" s="5">
        <f>IF(tb_ship[[#This Row],[current_status]]&lt;&gt;"DELIVERED", "",
  ABS(tb_ship[[#This Row],[Formated_actual_delivery_timestamp]] - tb_ship[[#This Row],[Formatted_estimated_delivery_timestamp]])
)</f>
        <v>0.30885416666569654</v>
      </c>
      <c r="X4554">
        <v>4</v>
      </c>
      <c r="Y4554">
        <v>4</v>
      </c>
      <c r="Z4554" t="b">
        <v>0</v>
      </c>
    </row>
    <row r="4555" spans="1:26" hidden="1" x14ac:dyDescent="0.25">
      <c r="A4555" t="s">
        <v>20145</v>
      </c>
      <c r="B4555" t="s">
        <v>402</v>
      </c>
      <c r="D4555" t="s">
        <v>24</v>
      </c>
      <c r="E4555" t="s">
        <v>24</v>
      </c>
      <c r="F4555" t="s">
        <v>68</v>
      </c>
      <c r="G4555" t="s">
        <v>189</v>
      </c>
      <c r="H4555" t="s">
        <v>574</v>
      </c>
      <c r="I4555" t="b">
        <v>0</v>
      </c>
      <c r="J4555">
        <v>5.59</v>
      </c>
      <c r="K4555">
        <v>298.58999999999997</v>
      </c>
      <c r="L4555" t="s">
        <v>20146</v>
      </c>
      <c r="M4555" s="2">
        <f t="shared" si="213"/>
        <v>46044.822916666672</v>
      </c>
      <c r="N4555" t="s">
        <v>20147</v>
      </c>
      <c r="O4555" s="2">
        <f t="shared" si="214"/>
        <v>46047.084328703706</v>
      </c>
      <c r="P4555" t="s">
        <v>20148</v>
      </c>
      <c r="Q4555" s="2">
        <f t="shared" si="215"/>
        <v>46047.10700231482</v>
      </c>
      <c r="R4555" t="s">
        <v>20148</v>
      </c>
      <c r="S4555" t="s">
        <v>30</v>
      </c>
      <c r="T45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5" s="5">
        <f>IF(tb_ship[[#This Row],[current_status]]&lt;&gt;"DELIVERED", "",
  ABS(tb_ship[[#This Row],[Formated_actual_delivery_timestamp]] - tb_ship[[#This Row],[Formatted_estimated_delivery_timestamp]])
)</f>
        <v>2.2673611114441883E-2</v>
      </c>
      <c r="X4555">
        <v>4</v>
      </c>
      <c r="Y4555">
        <v>2</v>
      </c>
      <c r="Z4555" t="b">
        <v>0</v>
      </c>
    </row>
    <row r="4556" spans="1:26" hidden="1" x14ac:dyDescent="0.25">
      <c r="A4556" t="s">
        <v>20149</v>
      </c>
      <c r="B4556" t="s">
        <v>67</v>
      </c>
      <c r="C4556" t="s">
        <v>51</v>
      </c>
      <c r="D4556" t="s">
        <v>34</v>
      </c>
      <c r="E4556" t="s">
        <v>52</v>
      </c>
      <c r="F4556" t="s">
        <v>36</v>
      </c>
      <c r="G4556" t="s">
        <v>53</v>
      </c>
      <c r="H4556" t="s">
        <v>77</v>
      </c>
      <c r="I4556" t="b">
        <v>0</v>
      </c>
      <c r="J4556">
        <v>54.2</v>
      </c>
      <c r="K4556">
        <v>765.95</v>
      </c>
      <c r="L4556" t="s">
        <v>20150</v>
      </c>
      <c r="M4556" s="2">
        <f t="shared" si="213"/>
        <v>45831.436805555553</v>
      </c>
      <c r="N4556" t="s">
        <v>20151</v>
      </c>
      <c r="O4556" s="2">
        <f t="shared" si="214"/>
        <v>45837.423460648148</v>
      </c>
      <c r="Q4556" s="2" t="str">
        <f t="shared" si="215"/>
        <v/>
      </c>
      <c r="R4556" t="s">
        <v>20152</v>
      </c>
      <c r="S4556" t="s">
        <v>673</v>
      </c>
      <c r="T45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56" s="5" t="str">
        <f>IF(tb_ship[[#This Row],[current_status]]&lt;&gt;"DELIVERED", "",
  ABS(tb_ship[[#This Row],[Formated_actual_delivery_timestamp]] - tb_ship[[#This Row],[Formatted_estimated_delivery_timestamp]])
)</f>
        <v/>
      </c>
      <c r="V4556" t="s">
        <v>16260</v>
      </c>
      <c r="W4556" t="s">
        <v>220</v>
      </c>
      <c r="X4556">
        <v>7</v>
      </c>
      <c r="Y4556">
        <v>3</v>
      </c>
      <c r="Z4556" t="b">
        <v>1</v>
      </c>
    </row>
    <row r="4557" spans="1:26" x14ac:dyDescent="0.25">
      <c r="A4557" t="s">
        <v>20153</v>
      </c>
      <c r="B4557" t="s">
        <v>279</v>
      </c>
      <c r="C4557" t="s">
        <v>23</v>
      </c>
      <c r="D4557" t="s">
        <v>116</v>
      </c>
      <c r="E4557" t="s">
        <v>24</v>
      </c>
      <c r="F4557" t="s">
        <v>811</v>
      </c>
      <c r="G4557" t="s">
        <v>249</v>
      </c>
      <c r="H4557" t="s">
        <v>377</v>
      </c>
      <c r="I4557" t="b">
        <v>1</v>
      </c>
      <c r="J4557">
        <v>2.0499999999999998</v>
      </c>
      <c r="K4557">
        <v>87.27</v>
      </c>
      <c r="L4557" t="s">
        <v>20154</v>
      </c>
      <c r="M4557" s="2">
        <f t="shared" si="213"/>
        <v>45855.794444444444</v>
      </c>
      <c r="N4557" t="s">
        <v>20155</v>
      </c>
      <c r="O4557" s="2">
        <f t="shared" si="214"/>
        <v>45859.269097222219</v>
      </c>
      <c r="Q4557" s="2" t="str">
        <f t="shared" si="215"/>
        <v/>
      </c>
      <c r="R4557" t="s">
        <v>20156</v>
      </c>
      <c r="S4557" t="s">
        <v>156</v>
      </c>
      <c r="T45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57" s="5" t="str">
        <f>IF(tb_ship[[#This Row],[current_status]]&lt;&gt;"DELIVERED", "",
  ABS(tb_ship[[#This Row],[Formated_actual_delivery_timestamp]] - tb_ship[[#This Row],[Formatted_estimated_delivery_timestamp]])
)</f>
        <v/>
      </c>
      <c r="V4557" t="s">
        <v>1151</v>
      </c>
      <c r="W4557" t="s">
        <v>4425</v>
      </c>
      <c r="X4557">
        <v>4</v>
      </c>
      <c r="Y4557">
        <v>5</v>
      </c>
      <c r="Z4557" t="b">
        <v>1</v>
      </c>
    </row>
    <row r="4558" spans="1:26" hidden="1" x14ac:dyDescent="0.25">
      <c r="A4558" t="s">
        <v>20157</v>
      </c>
      <c r="B4558" t="s">
        <v>83</v>
      </c>
      <c r="C4558" t="s">
        <v>23</v>
      </c>
      <c r="D4558" t="s">
        <v>24</v>
      </c>
      <c r="E4558" t="s">
        <v>24</v>
      </c>
      <c r="F4558" t="s">
        <v>407</v>
      </c>
      <c r="G4558" t="s">
        <v>25</v>
      </c>
      <c r="H4558" t="s">
        <v>26</v>
      </c>
      <c r="I4558" t="b">
        <v>0</v>
      </c>
      <c r="J4558">
        <v>6.77</v>
      </c>
      <c r="K4558">
        <v>490.81</v>
      </c>
      <c r="L4558" t="s">
        <v>20158</v>
      </c>
      <c r="M4558" s="2">
        <f t="shared" si="213"/>
        <v>45992.359722222223</v>
      </c>
      <c r="N4558" t="s">
        <v>20159</v>
      </c>
      <c r="O4558" s="2">
        <f t="shared" si="214"/>
        <v>45993.983888888892</v>
      </c>
      <c r="P4558" t="s">
        <v>20160</v>
      </c>
      <c r="Q4558" s="2">
        <f t="shared" si="215"/>
        <v>45994.321168981478</v>
      </c>
      <c r="R4558" t="s">
        <v>20161</v>
      </c>
      <c r="S4558" t="s">
        <v>30</v>
      </c>
      <c r="T45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58" s="5">
        <f>IF(tb_ship[[#This Row],[current_status]]&lt;&gt;"DELIVERED", "",
  ABS(tb_ship[[#This Row],[Formated_actual_delivery_timestamp]] - tb_ship[[#This Row],[Formatted_estimated_delivery_timestamp]])
)</f>
        <v>0.33728009258629754</v>
      </c>
      <c r="X4558">
        <v>2</v>
      </c>
      <c r="Y4558">
        <v>1</v>
      </c>
      <c r="Z4558" t="b">
        <v>0</v>
      </c>
    </row>
    <row r="4559" spans="1:26" hidden="1" x14ac:dyDescent="0.25">
      <c r="A4559" t="s">
        <v>20162</v>
      </c>
      <c r="B4559" t="s">
        <v>279</v>
      </c>
      <c r="C4559" t="s">
        <v>33</v>
      </c>
      <c r="D4559" t="s">
        <v>24</v>
      </c>
      <c r="E4559" t="s">
        <v>44</v>
      </c>
      <c r="F4559" t="s">
        <v>68</v>
      </c>
      <c r="G4559" t="s">
        <v>109</v>
      </c>
      <c r="H4559" t="s">
        <v>2241</v>
      </c>
      <c r="I4559" t="b">
        <v>1</v>
      </c>
      <c r="J4559">
        <v>8.24</v>
      </c>
      <c r="K4559">
        <v>1205.95</v>
      </c>
      <c r="L4559" t="s">
        <v>20163</v>
      </c>
      <c r="M4559" s="2">
        <f t="shared" si="213"/>
        <v>46043.775694444448</v>
      </c>
      <c r="N4559" t="s">
        <v>20164</v>
      </c>
      <c r="O4559" s="2">
        <f t="shared" si="214"/>
        <v>46049.638495370375</v>
      </c>
      <c r="P4559" t="s">
        <v>20165</v>
      </c>
      <c r="Q4559" s="2">
        <f t="shared" si="215"/>
        <v>46049.018333333333</v>
      </c>
      <c r="R4559" t="s">
        <v>20165</v>
      </c>
      <c r="S4559" t="s">
        <v>30</v>
      </c>
      <c r="T45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59" s="5">
        <f>IF(tb_ship[[#This Row],[current_status]]&lt;&gt;"DELIVERED", "",
  ABS(tb_ship[[#This Row],[Formated_actual_delivery_timestamp]] - tb_ship[[#This Row],[Formatted_estimated_delivery_timestamp]])
)</f>
        <v>0.62016203704115469</v>
      </c>
      <c r="X4559">
        <v>2</v>
      </c>
      <c r="Y4559">
        <v>3</v>
      </c>
      <c r="Z4559" t="b">
        <v>0</v>
      </c>
    </row>
    <row r="4560" spans="1:26" hidden="1" x14ac:dyDescent="0.25">
      <c r="A4560" t="s">
        <v>20166</v>
      </c>
      <c r="B4560" t="s">
        <v>58</v>
      </c>
      <c r="C4560" t="s">
        <v>33</v>
      </c>
      <c r="D4560" t="s">
        <v>24</v>
      </c>
      <c r="E4560" t="s">
        <v>34</v>
      </c>
      <c r="F4560" t="s">
        <v>68</v>
      </c>
      <c r="G4560" t="s">
        <v>36</v>
      </c>
      <c r="H4560" t="s">
        <v>37</v>
      </c>
      <c r="I4560" t="b">
        <v>1</v>
      </c>
      <c r="J4560">
        <v>19.96</v>
      </c>
      <c r="K4560">
        <v>1094.55</v>
      </c>
      <c r="L4560" t="s">
        <v>20167</v>
      </c>
      <c r="M4560" s="2">
        <f t="shared" si="213"/>
        <v>46009.528472222228</v>
      </c>
      <c r="N4560" t="s">
        <v>20168</v>
      </c>
      <c r="O4560" s="2">
        <f t="shared" si="214"/>
        <v>46015.687638888892</v>
      </c>
      <c r="P4560" t="s">
        <v>20169</v>
      </c>
      <c r="Q4560" s="2">
        <f t="shared" si="215"/>
        <v>46015.92527777778</v>
      </c>
      <c r="R4560" t="s">
        <v>20169</v>
      </c>
      <c r="S4560" t="s">
        <v>30</v>
      </c>
      <c r="T45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60" s="5">
        <f>IF(tb_ship[[#This Row],[current_status]]&lt;&gt;"DELIVERED", "",
  ABS(tb_ship[[#This Row],[Formated_actual_delivery_timestamp]] - tb_ship[[#This Row],[Formatted_estimated_delivery_timestamp]])
)</f>
        <v>0.23763888888788642</v>
      </c>
      <c r="X4560">
        <v>2</v>
      </c>
      <c r="Y4560">
        <v>3</v>
      </c>
      <c r="Z4560" t="b">
        <v>0</v>
      </c>
    </row>
    <row r="4561" spans="1:26" hidden="1" x14ac:dyDescent="0.25">
      <c r="A4561" t="s">
        <v>20170</v>
      </c>
      <c r="B4561" t="s">
        <v>203</v>
      </c>
      <c r="C4561" t="s">
        <v>51</v>
      </c>
      <c r="D4561" t="s">
        <v>24</v>
      </c>
      <c r="E4561" t="s">
        <v>24</v>
      </c>
      <c r="F4561" t="s">
        <v>93</v>
      </c>
      <c r="G4561" t="s">
        <v>93</v>
      </c>
      <c r="H4561" t="s">
        <v>525</v>
      </c>
      <c r="I4561" t="b">
        <v>0</v>
      </c>
      <c r="J4561">
        <v>45.37</v>
      </c>
      <c r="K4561">
        <v>645.79</v>
      </c>
      <c r="L4561" t="s">
        <v>20171</v>
      </c>
      <c r="M4561" s="2">
        <f t="shared" si="213"/>
        <v>45987.546527777777</v>
      </c>
      <c r="N4561" t="s">
        <v>20172</v>
      </c>
      <c r="O4561" s="2">
        <f t="shared" si="214"/>
        <v>45990.801585648151</v>
      </c>
      <c r="P4561" t="s">
        <v>20173</v>
      </c>
      <c r="Q4561" s="2">
        <f t="shared" si="215"/>
        <v>45990.893865740742</v>
      </c>
      <c r="R4561" t="s">
        <v>20173</v>
      </c>
      <c r="S4561" t="s">
        <v>30</v>
      </c>
      <c r="T45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61" s="5">
        <f>IF(tb_ship[[#This Row],[current_status]]&lt;&gt;"DELIVERED", "",
  ABS(tb_ship[[#This Row],[Formated_actual_delivery_timestamp]] - tb_ship[[#This Row],[Formatted_estimated_delivery_timestamp]])
)</f>
        <v>9.2280092590954155E-2</v>
      </c>
      <c r="X4561">
        <v>1</v>
      </c>
      <c r="Y4561">
        <v>1</v>
      </c>
      <c r="Z4561" t="b">
        <v>0</v>
      </c>
    </row>
    <row r="4562" spans="1:26" hidden="1" x14ac:dyDescent="0.25">
      <c r="A4562" t="s">
        <v>20174</v>
      </c>
      <c r="B4562" t="s">
        <v>660</v>
      </c>
      <c r="C4562" t="s">
        <v>51</v>
      </c>
      <c r="D4562" t="s">
        <v>100</v>
      </c>
      <c r="E4562" t="s">
        <v>24</v>
      </c>
      <c r="F4562" t="s">
        <v>1883</v>
      </c>
      <c r="G4562" t="s">
        <v>128</v>
      </c>
      <c r="I4562" t="b">
        <v>1</v>
      </c>
      <c r="J4562">
        <v>32.44</v>
      </c>
      <c r="K4562">
        <v>891.24</v>
      </c>
      <c r="L4562" t="s">
        <v>20175</v>
      </c>
      <c r="M4562" s="2">
        <f t="shared" si="213"/>
        <v>46032.637499999997</v>
      </c>
      <c r="N4562" t="s">
        <v>20176</v>
      </c>
      <c r="O4562" s="2">
        <f t="shared" si="214"/>
        <v>46036.764351851853</v>
      </c>
      <c r="Q4562" s="2" t="str">
        <f t="shared" si="215"/>
        <v/>
      </c>
      <c r="R4562" t="s">
        <v>20177</v>
      </c>
      <c r="S4562" t="s">
        <v>140</v>
      </c>
      <c r="T45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62" s="5" t="str">
        <f>IF(tb_ship[[#This Row],[current_status]]&lt;&gt;"DELIVERED", "",
  ABS(tb_ship[[#This Row],[Formated_actual_delivery_timestamp]] - tb_ship[[#This Row],[Formatted_estimated_delivery_timestamp]])
)</f>
        <v/>
      </c>
      <c r="V4562" t="s">
        <v>7390</v>
      </c>
      <c r="X4562">
        <v>5</v>
      </c>
      <c r="Y4562">
        <v>5</v>
      </c>
      <c r="Z4562" t="b">
        <v>1</v>
      </c>
    </row>
    <row r="4563" spans="1:26" hidden="1" x14ac:dyDescent="0.25">
      <c r="A4563" t="s">
        <v>20178</v>
      </c>
      <c r="B4563" t="s">
        <v>150</v>
      </c>
      <c r="C4563" t="s">
        <v>51</v>
      </c>
      <c r="D4563" t="s">
        <v>52</v>
      </c>
      <c r="E4563" t="s">
        <v>59</v>
      </c>
      <c r="F4563" t="s">
        <v>76</v>
      </c>
      <c r="G4563" t="s">
        <v>61</v>
      </c>
      <c r="H4563" t="s">
        <v>314</v>
      </c>
      <c r="I4563" t="b">
        <v>0</v>
      </c>
      <c r="J4563">
        <v>18.260000000000002</v>
      </c>
      <c r="K4563">
        <v>478.74</v>
      </c>
      <c r="L4563" t="s">
        <v>20179</v>
      </c>
      <c r="M4563" s="2">
        <f t="shared" si="213"/>
        <v>45833.720138888893</v>
      </c>
      <c r="N4563" t="s">
        <v>20180</v>
      </c>
      <c r="O4563" s="2">
        <f t="shared" si="214"/>
        <v>45836.852893518524</v>
      </c>
      <c r="P4563" t="s">
        <v>20181</v>
      </c>
      <c r="Q4563" s="2">
        <f t="shared" si="215"/>
        <v>45836.254699074074</v>
      </c>
      <c r="R4563" t="s">
        <v>20181</v>
      </c>
      <c r="S4563" t="s">
        <v>30</v>
      </c>
      <c r="T45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63" s="5">
        <f>IF(tb_ship[[#This Row],[current_status]]&lt;&gt;"DELIVERED", "",
  ABS(tb_ship[[#This Row],[Formated_actual_delivery_timestamp]] - tb_ship[[#This Row],[Formatted_estimated_delivery_timestamp]])
)</f>
        <v>0.59819444445020054</v>
      </c>
      <c r="X4563">
        <v>1</v>
      </c>
      <c r="Y4563">
        <v>4</v>
      </c>
      <c r="Z4563" t="b">
        <v>0</v>
      </c>
    </row>
    <row r="4564" spans="1:26" hidden="1" x14ac:dyDescent="0.25">
      <c r="A4564" t="s">
        <v>20182</v>
      </c>
      <c r="B4564" t="s">
        <v>58</v>
      </c>
      <c r="C4564" t="s">
        <v>43</v>
      </c>
      <c r="D4564" t="s">
        <v>44</v>
      </c>
      <c r="E4564" t="s">
        <v>116</v>
      </c>
      <c r="F4564" t="s">
        <v>109</v>
      </c>
      <c r="G4564" t="s">
        <v>811</v>
      </c>
      <c r="H4564" t="s">
        <v>119</v>
      </c>
      <c r="I4564" t="b">
        <v>1</v>
      </c>
      <c r="J4564">
        <v>43.73</v>
      </c>
      <c r="K4564">
        <v>1201.93</v>
      </c>
      <c r="L4564" t="s">
        <v>20183</v>
      </c>
      <c r="M4564" s="2">
        <f t="shared" si="213"/>
        <v>45836.988888888889</v>
      </c>
      <c r="N4564" t="s">
        <v>20184</v>
      </c>
      <c r="O4564" s="2">
        <f t="shared" si="214"/>
        <v>45847.969722222217</v>
      </c>
      <c r="P4564" t="s">
        <v>20185</v>
      </c>
      <c r="Q4564" s="2">
        <f t="shared" si="215"/>
        <v>45848.413680555554</v>
      </c>
      <c r="R4564" t="s">
        <v>20186</v>
      </c>
      <c r="S4564" t="s">
        <v>30</v>
      </c>
      <c r="T4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64" s="5">
        <f>IF(tb_ship[[#This Row],[current_status]]&lt;&gt;"DELIVERED", "",
  ABS(tb_ship[[#This Row],[Formated_actual_delivery_timestamp]] - tb_ship[[#This Row],[Formatted_estimated_delivery_timestamp]])
)</f>
        <v>0.44395833333692281</v>
      </c>
      <c r="X4564">
        <v>1</v>
      </c>
      <c r="Y4564">
        <v>4</v>
      </c>
      <c r="Z4564" t="b">
        <v>0</v>
      </c>
    </row>
    <row r="4565" spans="1:26" hidden="1" x14ac:dyDescent="0.25">
      <c r="A4565" t="s">
        <v>20187</v>
      </c>
      <c r="B4565" t="s">
        <v>32</v>
      </c>
      <c r="C4565" t="s">
        <v>33</v>
      </c>
      <c r="D4565" t="s">
        <v>100</v>
      </c>
      <c r="E4565" t="s">
        <v>24</v>
      </c>
      <c r="F4565" t="s">
        <v>513</v>
      </c>
      <c r="G4565" t="s">
        <v>68</v>
      </c>
      <c r="H4565" t="s">
        <v>103</v>
      </c>
      <c r="I4565" t="b">
        <v>1</v>
      </c>
      <c r="J4565">
        <v>46.4</v>
      </c>
      <c r="K4565">
        <v>446.5</v>
      </c>
      <c r="L4565" t="s">
        <v>20188</v>
      </c>
      <c r="M4565" s="2">
        <f t="shared" si="213"/>
        <v>46027.207638888889</v>
      </c>
      <c r="N4565" t="s">
        <v>20189</v>
      </c>
      <c r="O4565" s="2">
        <f t="shared" si="214"/>
        <v>46035.055914351855</v>
      </c>
      <c r="P4565" t="s">
        <v>20190</v>
      </c>
      <c r="Q4565" s="2">
        <f t="shared" si="215"/>
        <v>46034.391122685185</v>
      </c>
      <c r="R4565" t="s">
        <v>20191</v>
      </c>
      <c r="S4565" t="s">
        <v>30</v>
      </c>
      <c r="T45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65" s="5">
        <f>IF(tb_ship[[#This Row],[current_status]]&lt;&gt;"DELIVERED", "",
  ABS(tb_ship[[#This Row],[Formated_actual_delivery_timestamp]] - tb_ship[[#This Row],[Formatted_estimated_delivery_timestamp]])
)</f>
        <v>0.66479166666977108</v>
      </c>
      <c r="X4565">
        <v>2</v>
      </c>
      <c r="Y4565">
        <v>2</v>
      </c>
      <c r="Z4565" t="b">
        <v>0</v>
      </c>
    </row>
    <row r="4566" spans="1:26" hidden="1" x14ac:dyDescent="0.25">
      <c r="A4566" t="s">
        <v>20192</v>
      </c>
      <c r="B4566" t="s">
        <v>58</v>
      </c>
      <c r="C4566" t="s">
        <v>33</v>
      </c>
      <c r="D4566" t="s">
        <v>44</v>
      </c>
      <c r="E4566" t="s">
        <v>52</v>
      </c>
      <c r="F4566" t="s">
        <v>117</v>
      </c>
      <c r="G4566" t="s">
        <v>53</v>
      </c>
      <c r="I4566" t="b">
        <v>1</v>
      </c>
      <c r="J4566">
        <v>19</v>
      </c>
      <c r="K4566">
        <v>187.79</v>
      </c>
      <c r="L4566" t="s">
        <v>20193</v>
      </c>
      <c r="M4566" s="2">
        <f t="shared" si="213"/>
        <v>45852.490277777775</v>
      </c>
      <c r="N4566" t="s">
        <v>20194</v>
      </c>
      <c r="O4566" s="2">
        <f t="shared" si="214"/>
        <v>45860.417245370365</v>
      </c>
      <c r="P4566" t="s">
        <v>20195</v>
      </c>
      <c r="Q4566" s="2">
        <f t="shared" si="215"/>
        <v>45861.036805555559</v>
      </c>
      <c r="R4566" t="s">
        <v>20196</v>
      </c>
      <c r="S4566" t="s">
        <v>30</v>
      </c>
      <c r="T45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66" s="5">
        <f>IF(tb_ship[[#This Row],[current_status]]&lt;&gt;"DELIVERED", "",
  ABS(tb_ship[[#This Row],[Formated_actual_delivery_timestamp]] - tb_ship[[#This Row],[Formatted_estimated_delivery_timestamp]])
)</f>
        <v>0.61956018519413192</v>
      </c>
      <c r="X4566">
        <v>2</v>
      </c>
      <c r="Y4566">
        <v>5</v>
      </c>
      <c r="Z4566" t="b">
        <v>0</v>
      </c>
    </row>
    <row r="4567" spans="1:26" hidden="1" x14ac:dyDescent="0.25">
      <c r="A4567" t="s">
        <v>20197</v>
      </c>
      <c r="B4567" t="s">
        <v>58</v>
      </c>
      <c r="C4567" t="s">
        <v>43</v>
      </c>
      <c r="D4567" t="s">
        <v>24</v>
      </c>
      <c r="E4567" t="s">
        <v>24</v>
      </c>
      <c r="F4567" t="s">
        <v>524</v>
      </c>
      <c r="G4567" t="s">
        <v>407</v>
      </c>
      <c r="H4567" t="s">
        <v>152</v>
      </c>
      <c r="I4567" t="b">
        <v>0</v>
      </c>
      <c r="J4567">
        <v>15</v>
      </c>
      <c r="K4567">
        <v>163.28</v>
      </c>
      <c r="L4567" t="s">
        <v>20198</v>
      </c>
      <c r="M4567" s="2">
        <f t="shared" si="213"/>
        <v>45823.754166666666</v>
      </c>
      <c r="N4567" t="s">
        <v>20199</v>
      </c>
      <c r="O4567" s="2">
        <f t="shared" si="214"/>
        <v>45827.398287037038</v>
      </c>
      <c r="P4567" t="s">
        <v>20200</v>
      </c>
      <c r="Q4567" s="2">
        <f t="shared" si="215"/>
        <v>45827.072106481479</v>
      </c>
      <c r="R4567" t="s">
        <v>20200</v>
      </c>
      <c r="S4567" t="s">
        <v>30</v>
      </c>
      <c r="T45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67" s="5">
        <f>IF(tb_ship[[#This Row],[current_status]]&lt;&gt;"DELIVERED", "",
  ABS(tb_ship[[#This Row],[Formated_actual_delivery_timestamp]] - tb_ship[[#This Row],[Formatted_estimated_delivery_timestamp]])
)</f>
        <v>0.32618055555940373</v>
      </c>
      <c r="X4567">
        <v>4</v>
      </c>
      <c r="Y4567">
        <v>1</v>
      </c>
      <c r="Z4567" t="b">
        <v>0</v>
      </c>
    </row>
    <row r="4568" spans="1:26" hidden="1" x14ac:dyDescent="0.25">
      <c r="A4568" t="s">
        <v>20201</v>
      </c>
      <c r="B4568" t="s">
        <v>99</v>
      </c>
      <c r="C4568" t="s">
        <v>33</v>
      </c>
      <c r="D4568" t="s">
        <v>52</v>
      </c>
      <c r="E4568" t="s">
        <v>59</v>
      </c>
      <c r="F4568" t="s">
        <v>76</v>
      </c>
      <c r="G4568" t="s">
        <v>61</v>
      </c>
      <c r="H4568" t="s">
        <v>1065</v>
      </c>
      <c r="I4568" t="b">
        <v>0</v>
      </c>
      <c r="J4568">
        <v>11.09</v>
      </c>
      <c r="K4568">
        <v>643.38</v>
      </c>
      <c r="L4568" t="s">
        <v>20202</v>
      </c>
      <c r="M4568" s="2">
        <f t="shared" si="213"/>
        <v>45994.491666666669</v>
      </c>
      <c r="N4568" t="s">
        <v>20203</v>
      </c>
      <c r="O4568" s="2">
        <f t="shared" si="214"/>
        <v>45997.932233796302</v>
      </c>
      <c r="P4568" t="s">
        <v>20204</v>
      </c>
      <c r="Q4568" s="2">
        <f t="shared" si="215"/>
        <v>45997.58184027778</v>
      </c>
      <c r="R4568" t="s">
        <v>20204</v>
      </c>
      <c r="S4568" t="s">
        <v>30</v>
      </c>
      <c r="T45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68" s="5">
        <f>IF(tb_ship[[#This Row],[current_status]]&lt;&gt;"DELIVERED", "",
  ABS(tb_ship[[#This Row],[Formated_actual_delivery_timestamp]] - tb_ship[[#This Row],[Formatted_estimated_delivery_timestamp]])
)</f>
        <v>0.3503935185217415</v>
      </c>
      <c r="X4568">
        <v>1</v>
      </c>
      <c r="Y4568">
        <v>3</v>
      </c>
      <c r="Z4568" t="b">
        <v>0</v>
      </c>
    </row>
    <row r="4569" spans="1:26" hidden="1" x14ac:dyDescent="0.25">
      <c r="A4569" t="s">
        <v>20205</v>
      </c>
      <c r="B4569" t="s">
        <v>83</v>
      </c>
      <c r="C4569" t="s">
        <v>33</v>
      </c>
      <c r="D4569" t="s">
        <v>44</v>
      </c>
      <c r="E4569" t="s">
        <v>24</v>
      </c>
      <c r="F4569" t="s">
        <v>180</v>
      </c>
      <c r="G4569" t="s">
        <v>196</v>
      </c>
      <c r="H4569" t="s">
        <v>181</v>
      </c>
      <c r="I4569" t="b">
        <v>1</v>
      </c>
      <c r="J4569">
        <v>8.92</v>
      </c>
      <c r="K4569">
        <v>1811.81</v>
      </c>
      <c r="L4569" t="s">
        <v>20206</v>
      </c>
      <c r="M4569" s="2">
        <f t="shared" si="213"/>
        <v>45877.442361111105</v>
      </c>
      <c r="N4569" t="s">
        <v>20207</v>
      </c>
      <c r="O4569" s="2">
        <f t="shared" si="214"/>
        <v>45885.598449074074</v>
      </c>
      <c r="P4569" t="s">
        <v>20208</v>
      </c>
      <c r="Q4569" s="2">
        <f t="shared" si="215"/>
        <v>45885.431296296294</v>
      </c>
      <c r="R4569" t="s">
        <v>20208</v>
      </c>
      <c r="S4569" t="s">
        <v>30</v>
      </c>
      <c r="T45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69" s="5">
        <f>IF(tb_ship[[#This Row],[current_status]]&lt;&gt;"DELIVERED", "",
  ABS(tb_ship[[#This Row],[Formated_actual_delivery_timestamp]] - tb_ship[[#This Row],[Formatted_estimated_delivery_timestamp]])
)</f>
        <v>0.16715277777984738</v>
      </c>
      <c r="X4569">
        <v>5</v>
      </c>
      <c r="Y4569">
        <v>5</v>
      </c>
      <c r="Z4569" t="b">
        <v>0</v>
      </c>
    </row>
    <row r="4570" spans="1:26" hidden="1" x14ac:dyDescent="0.25">
      <c r="A4570" t="s">
        <v>20209</v>
      </c>
      <c r="B4570" t="s">
        <v>67</v>
      </c>
      <c r="C4570" t="s">
        <v>43</v>
      </c>
      <c r="D4570" t="s">
        <v>34</v>
      </c>
      <c r="E4570" t="s">
        <v>24</v>
      </c>
      <c r="F4570" t="s">
        <v>230</v>
      </c>
      <c r="G4570" t="s">
        <v>102</v>
      </c>
      <c r="H4570" t="s">
        <v>319</v>
      </c>
      <c r="I4570" t="b">
        <v>1</v>
      </c>
      <c r="J4570">
        <v>18.309999999999999</v>
      </c>
      <c r="K4570">
        <v>1618.54</v>
      </c>
      <c r="L4570" t="s">
        <v>20210</v>
      </c>
      <c r="M4570" s="2">
        <f t="shared" si="213"/>
        <v>45847.74722222222</v>
      </c>
      <c r="N4570" t="s">
        <v>20211</v>
      </c>
      <c r="O4570" s="2">
        <f t="shared" si="214"/>
        <v>45856.27008101852</v>
      </c>
      <c r="P4570" t="s">
        <v>20212</v>
      </c>
      <c r="Q4570" s="2">
        <f t="shared" si="215"/>
        <v>45856.37232638889</v>
      </c>
      <c r="R4570" t="s">
        <v>20212</v>
      </c>
      <c r="S4570" t="s">
        <v>30</v>
      </c>
      <c r="T45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70" s="5">
        <f>IF(tb_ship[[#This Row],[current_status]]&lt;&gt;"DELIVERED", "",
  ABS(tb_ship[[#This Row],[Formated_actual_delivery_timestamp]] - tb_ship[[#This Row],[Formatted_estimated_delivery_timestamp]])
)</f>
        <v>0.10224537036992842</v>
      </c>
      <c r="X4570">
        <v>4</v>
      </c>
      <c r="Y4570">
        <v>2</v>
      </c>
      <c r="Z4570" t="b">
        <v>0</v>
      </c>
    </row>
    <row r="4571" spans="1:26" hidden="1" x14ac:dyDescent="0.25">
      <c r="A4571" t="s">
        <v>20213</v>
      </c>
      <c r="B4571" t="s">
        <v>279</v>
      </c>
      <c r="C4571" t="s">
        <v>23</v>
      </c>
      <c r="D4571" t="s">
        <v>24</v>
      </c>
      <c r="E4571" t="s">
        <v>2593</v>
      </c>
      <c r="F4571" t="s">
        <v>68</v>
      </c>
      <c r="G4571" t="s">
        <v>612</v>
      </c>
      <c r="H4571" t="s">
        <v>20214</v>
      </c>
      <c r="I4571" t="b">
        <v>1</v>
      </c>
      <c r="J4571">
        <v>4.26</v>
      </c>
      <c r="K4571">
        <v>200.53</v>
      </c>
      <c r="L4571" t="s">
        <v>20215</v>
      </c>
      <c r="M4571" s="2">
        <f t="shared" si="213"/>
        <v>45946.415972222225</v>
      </c>
      <c r="N4571" t="s">
        <v>20216</v>
      </c>
      <c r="O4571" s="2">
        <f t="shared" si="214"/>
        <v>45950.610937500001</v>
      </c>
      <c r="P4571" t="s">
        <v>20217</v>
      </c>
      <c r="Q4571" s="2">
        <f t="shared" si="215"/>
        <v>45950.476226851853</v>
      </c>
      <c r="R4571" t="s">
        <v>20218</v>
      </c>
      <c r="S4571" t="s">
        <v>30</v>
      </c>
      <c r="T45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71" s="5">
        <f>IF(tb_ship[[#This Row],[current_status]]&lt;&gt;"DELIVERED", "",
  ABS(tb_ship[[#This Row],[Formated_actual_delivery_timestamp]] - tb_ship[[#This Row],[Formatted_estimated_delivery_timestamp]])
)</f>
        <v>0.13471064814802958</v>
      </c>
      <c r="X4571">
        <v>1</v>
      </c>
      <c r="Y4571">
        <v>5</v>
      </c>
      <c r="Z4571" t="b">
        <v>0</v>
      </c>
    </row>
    <row r="4572" spans="1:26" hidden="1" x14ac:dyDescent="0.25">
      <c r="A4572" t="s">
        <v>20219</v>
      </c>
      <c r="B4572" t="s">
        <v>67</v>
      </c>
      <c r="C4572" t="s">
        <v>23</v>
      </c>
      <c r="D4572" t="s">
        <v>24</v>
      </c>
      <c r="E4572" t="s">
        <v>52</v>
      </c>
      <c r="F4572" t="s">
        <v>1499</v>
      </c>
      <c r="G4572" t="s">
        <v>1892</v>
      </c>
      <c r="H4572" t="s">
        <v>622</v>
      </c>
      <c r="I4572" t="b">
        <v>1</v>
      </c>
      <c r="J4572">
        <v>10.96</v>
      </c>
      <c r="K4572">
        <v>1323.99</v>
      </c>
      <c r="L4572" t="s">
        <v>20220</v>
      </c>
      <c r="M4572" s="2">
        <f t="shared" si="213"/>
        <v>45975.72152777778</v>
      </c>
      <c r="N4572" t="s">
        <v>20221</v>
      </c>
      <c r="O4572" s="2">
        <f t="shared" si="214"/>
        <v>45979.5466087963</v>
      </c>
      <c r="Q4572" s="2" t="str">
        <f t="shared" si="215"/>
        <v/>
      </c>
      <c r="R4572" t="s">
        <v>20222</v>
      </c>
      <c r="S4572" t="s">
        <v>673</v>
      </c>
      <c r="T45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72" s="5" t="str">
        <f>IF(tb_ship[[#This Row],[current_status]]&lt;&gt;"DELIVERED", "",
  ABS(tb_ship[[#This Row],[Formated_actual_delivery_timestamp]] - tb_ship[[#This Row],[Formatted_estimated_delivery_timestamp]])
)</f>
        <v/>
      </c>
      <c r="V4572" t="s">
        <v>1151</v>
      </c>
      <c r="W4572" t="s">
        <v>1785</v>
      </c>
      <c r="X4572">
        <v>8</v>
      </c>
      <c r="Y4572">
        <v>2</v>
      </c>
      <c r="Z4572" t="b">
        <v>1</v>
      </c>
    </row>
    <row r="4573" spans="1:26" hidden="1" x14ac:dyDescent="0.25">
      <c r="A4573" t="s">
        <v>20223</v>
      </c>
      <c r="B4573" t="s">
        <v>203</v>
      </c>
      <c r="C4573" t="s">
        <v>51</v>
      </c>
      <c r="D4573" t="s">
        <v>59</v>
      </c>
      <c r="E4573" t="s">
        <v>52</v>
      </c>
      <c r="F4573" t="s">
        <v>61</v>
      </c>
      <c r="G4573" t="s">
        <v>76</v>
      </c>
      <c r="H4573" t="s">
        <v>162</v>
      </c>
      <c r="I4573" t="b">
        <v>0</v>
      </c>
      <c r="J4573">
        <v>1.75</v>
      </c>
      <c r="K4573">
        <v>32.22</v>
      </c>
      <c r="L4573" t="s">
        <v>20224</v>
      </c>
      <c r="M4573" s="2">
        <f t="shared" si="213"/>
        <v>45945.403472222228</v>
      </c>
      <c r="N4573" t="s">
        <v>20225</v>
      </c>
      <c r="O4573" s="2">
        <f t="shared" si="214"/>
        <v>45949.909733796296</v>
      </c>
      <c r="P4573" t="s">
        <v>20226</v>
      </c>
      <c r="Q4573" s="2">
        <f t="shared" si="215"/>
        <v>45949.88826388889</v>
      </c>
      <c r="R4573" t="s">
        <v>20226</v>
      </c>
      <c r="S4573" t="s">
        <v>30</v>
      </c>
      <c r="T45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73" s="5">
        <f>IF(tb_ship[[#This Row],[current_status]]&lt;&gt;"DELIVERED", "",
  ABS(tb_ship[[#This Row],[Formated_actual_delivery_timestamp]] - tb_ship[[#This Row],[Formatted_estimated_delivery_timestamp]])
)</f>
        <v>2.1469907405844424E-2</v>
      </c>
      <c r="X4573">
        <v>3</v>
      </c>
      <c r="Y4573">
        <v>5</v>
      </c>
      <c r="Z4573" t="b">
        <v>0</v>
      </c>
    </row>
    <row r="4574" spans="1:26" hidden="1" x14ac:dyDescent="0.25">
      <c r="A4574" t="s">
        <v>20227</v>
      </c>
      <c r="B4574" t="s">
        <v>203</v>
      </c>
      <c r="D4574" t="s">
        <v>228</v>
      </c>
      <c r="E4574" t="s">
        <v>34</v>
      </c>
      <c r="F4574" t="s">
        <v>869</v>
      </c>
      <c r="G4574" t="s">
        <v>230</v>
      </c>
      <c r="H4574" t="s">
        <v>19921</v>
      </c>
      <c r="I4574" t="b">
        <v>1</v>
      </c>
      <c r="J4574">
        <v>21.2</v>
      </c>
      <c r="K4574">
        <v>607.15</v>
      </c>
      <c r="L4574" t="s">
        <v>20228</v>
      </c>
      <c r="M4574" s="2">
        <f t="shared" si="213"/>
        <v>46078.323611111111</v>
      </c>
      <c r="N4574" t="s">
        <v>20229</v>
      </c>
      <c r="O4574" s="2">
        <f t="shared" si="214"/>
        <v>46089.834930555553</v>
      </c>
      <c r="Q4574" s="2" t="str">
        <f t="shared" si="215"/>
        <v/>
      </c>
      <c r="R4574" t="s">
        <v>20230</v>
      </c>
      <c r="S4574" t="s">
        <v>114</v>
      </c>
      <c r="T45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74" s="5" t="str">
        <f>IF(tb_ship[[#This Row],[current_status]]&lt;&gt;"DELIVERED", "",
  ABS(tb_ship[[#This Row],[Formated_actual_delivery_timestamp]] - tb_ship[[#This Row],[Formatted_estimated_delivery_timestamp]])
)</f>
        <v/>
      </c>
      <c r="X4574">
        <v>4</v>
      </c>
      <c r="Y4574">
        <v>5</v>
      </c>
      <c r="Z4574" t="b">
        <v>0</v>
      </c>
    </row>
    <row r="4575" spans="1:26" hidden="1" x14ac:dyDescent="0.25">
      <c r="A4575" t="s">
        <v>20231</v>
      </c>
      <c r="B4575" t="s">
        <v>203</v>
      </c>
      <c r="C4575" t="s">
        <v>33</v>
      </c>
      <c r="D4575" t="s">
        <v>24</v>
      </c>
      <c r="E4575" t="s">
        <v>24</v>
      </c>
      <c r="F4575" t="s">
        <v>93</v>
      </c>
      <c r="G4575" t="s">
        <v>93</v>
      </c>
      <c r="H4575" t="s">
        <v>69</v>
      </c>
      <c r="I4575" t="b">
        <v>0</v>
      </c>
      <c r="J4575">
        <v>11.47</v>
      </c>
      <c r="K4575">
        <v>144.4</v>
      </c>
      <c r="L4575" t="s">
        <v>20232</v>
      </c>
      <c r="M4575" s="2">
        <f t="shared" si="213"/>
        <v>46046.600000000006</v>
      </c>
      <c r="N4575" t="s">
        <v>20233</v>
      </c>
      <c r="O4575" s="2">
        <f t="shared" si="214"/>
        <v>46050.607638888891</v>
      </c>
      <c r="P4575" t="s">
        <v>20234</v>
      </c>
      <c r="Q4575" s="2">
        <f t="shared" si="215"/>
        <v>46050.501516203702</v>
      </c>
      <c r="R4575" t="s">
        <v>20234</v>
      </c>
      <c r="S4575" t="s">
        <v>30</v>
      </c>
      <c r="T45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75" s="5">
        <f>IF(tb_ship[[#This Row],[current_status]]&lt;&gt;"DELIVERED", "",
  ABS(tb_ship[[#This Row],[Formated_actual_delivery_timestamp]] - tb_ship[[#This Row],[Formatted_estimated_delivery_timestamp]])
)</f>
        <v>0.10612268518889323</v>
      </c>
      <c r="X4575">
        <v>3</v>
      </c>
      <c r="Y4575">
        <v>1</v>
      </c>
      <c r="Z4575" t="b">
        <v>0</v>
      </c>
    </row>
    <row r="4576" spans="1:26" hidden="1" x14ac:dyDescent="0.25">
      <c r="A4576" t="s">
        <v>20235</v>
      </c>
      <c r="B4576" t="s">
        <v>58</v>
      </c>
      <c r="C4576" t="s">
        <v>43</v>
      </c>
      <c r="D4576" t="s">
        <v>24</v>
      </c>
      <c r="E4576" t="s">
        <v>44</v>
      </c>
      <c r="F4576" t="s">
        <v>93</v>
      </c>
      <c r="G4576" t="s">
        <v>280</v>
      </c>
      <c r="H4576" t="s">
        <v>546</v>
      </c>
      <c r="I4576" t="b">
        <v>1</v>
      </c>
      <c r="J4576">
        <v>4.28</v>
      </c>
      <c r="K4576">
        <v>54.39</v>
      </c>
      <c r="L4576" t="s">
        <v>20236</v>
      </c>
      <c r="M4576" s="2">
        <f t="shared" si="213"/>
        <v>46018.764583333337</v>
      </c>
      <c r="N4576" t="s">
        <v>20237</v>
      </c>
      <c r="O4576" s="2">
        <f t="shared" si="214"/>
        <v>46027.24799768519</v>
      </c>
      <c r="P4576" t="s">
        <v>20238</v>
      </c>
      <c r="Q4576" s="2">
        <f t="shared" si="215"/>
        <v>46027.439664351856</v>
      </c>
      <c r="R4576" t="s">
        <v>20238</v>
      </c>
      <c r="S4576" t="s">
        <v>30</v>
      </c>
      <c r="T4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76" s="5">
        <f>IF(tb_ship[[#This Row],[current_status]]&lt;&gt;"DELIVERED", "",
  ABS(tb_ship[[#This Row],[Formated_actual_delivery_timestamp]] - tb_ship[[#This Row],[Formatted_estimated_delivery_timestamp]])
)</f>
        <v>0.19166666666569654</v>
      </c>
      <c r="X4576">
        <v>3</v>
      </c>
      <c r="Y4576">
        <v>2</v>
      </c>
      <c r="Z4576" t="b">
        <v>0</v>
      </c>
    </row>
    <row r="4577" spans="1:26" hidden="1" x14ac:dyDescent="0.25">
      <c r="A4577" t="s">
        <v>20239</v>
      </c>
      <c r="B4577" t="s">
        <v>67</v>
      </c>
      <c r="C4577" t="s">
        <v>43</v>
      </c>
      <c r="D4577" t="s">
        <v>24</v>
      </c>
      <c r="E4577" t="s">
        <v>24</v>
      </c>
      <c r="F4577" t="s">
        <v>1499</v>
      </c>
      <c r="G4577" t="s">
        <v>2941</v>
      </c>
      <c r="H4577" t="s">
        <v>152</v>
      </c>
      <c r="I4577" t="b">
        <v>0</v>
      </c>
      <c r="J4577">
        <v>4.57</v>
      </c>
      <c r="K4577">
        <v>198.44</v>
      </c>
      <c r="L4577" t="s">
        <v>20240</v>
      </c>
      <c r="M4577" s="2">
        <f t="shared" si="213"/>
        <v>45846.577083333337</v>
      </c>
      <c r="N4577" t="s">
        <v>20241</v>
      </c>
      <c r="O4577" s="2">
        <f t="shared" si="214"/>
        <v>45850.090925925928</v>
      </c>
      <c r="P4577" t="s">
        <v>20242</v>
      </c>
      <c r="Q4577" s="2">
        <f t="shared" si="215"/>
        <v>45850.5781712963</v>
      </c>
      <c r="R4577" t="s">
        <v>20242</v>
      </c>
      <c r="S4577" t="s">
        <v>30</v>
      </c>
      <c r="T45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77" s="5">
        <f>IF(tb_ship[[#This Row],[current_status]]&lt;&gt;"DELIVERED", "",
  ABS(tb_ship[[#This Row],[Formated_actual_delivery_timestamp]] - tb_ship[[#This Row],[Formatted_estimated_delivery_timestamp]])
)</f>
        <v>0.48724537037196569</v>
      </c>
      <c r="X4577">
        <v>1</v>
      </c>
      <c r="Y4577">
        <v>2</v>
      </c>
      <c r="Z4577" t="b">
        <v>0</v>
      </c>
    </row>
    <row r="4578" spans="1:26" hidden="1" x14ac:dyDescent="0.25">
      <c r="A4578" t="s">
        <v>20243</v>
      </c>
      <c r="B4578" t="s">
        <v>99</v>
      </c>
      <c r="C4578" t="s">
        <v>33</v>
      </c>
      <c r="D4578" t="s">
        <v>24</v>
      </c>
      <c r="E4578" t="s">
        <v>24</v>
      </c>
      <c r="F4578" t="s">
        <v>25</v>
      </c>
      <c r="G4578" t="s">
        <v>35</v>
      </c>
      <c r="H4578" t="s">
        <v>152</v>
      </c>
      <c r="I4578" t="b">
        <v>0</v>
      </c>
      <c r="J4578">
        <v>5.36</v>
      </c>
      <c r="K4578">
        <v>399.73</v>
      </c>
      <c r="L4578" t="s">
        <v>20244</v>
      </c>
      <c r="M4578" s="2">
        <f t="shared" si="213"/>
        <v>45856.806944444448</v>
      </c>
      <c r="N4578" t="s">
        <v>20245</v>
      </c>
      <c r="O4578" s="2">
        <f t="shared" si="214"/>
        <v>45859.158148148148</v>
      </c>
      <c r="P4578" t="s">
        <v>20246</v>
      </c>
      <c r="Q4578" s="2">
        <f t="shared" si="215"/>
        <v>45859.742824074077</v>
      </c>
      <c r="R4578" t="s">
        <v>20246</v>
      </c>
      <c r="S4578" t="s">
        <v>30</v>
      </c>
      <c r="T45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78" s="5">
        <f>IF(tb_ship[[#This Row],[current_status]]&lt;&gt;"DELIVERED", "",
  ABS(tb_ship[[#This Row],[Formated_actual_delivery_timestamp]] - tb_ship[[#This Row],[Formatted_estimated_delivery_timestamp]])
)</f>
        <v>0.58467592592933215</v>
      </c>
      <c r="X4578">
        <v>4</v>
      </c>
      <c r="Y4578">
        <v>1</v>
      </c>
      <c r="Z4578" t="b">
        <v>0</v>
      </c>
    </row>
    <row r="4579" spans="1:26" hidden="1" x14ac:dyDescent="0.25">
      <c r="A4579" t="s">
        <v>20247</v>
      </c>
      <c r="B4579" t="s">
        <v>1362</v>
      </c>
      <c r="C4579" t="s">
        <v>51</v>
      </c>
      <c r="D4579" t="s">
        <v>44</v>
      </c>
      <c r="E4579" t="s">
        <v>24</v>
      </c>
      <c r="F4579" t="s">
        <v>280</v>
      </c>
      <c r="G4579" t="s">
        <v>35</v>
      </c>
      <c r="H4579" t="s">
        <v>110</v>
      </c>
      <c r="I4579" t="b">
        <v>1</v>
      </c>
      <c r="J4579">
        <v>1.6</v>
      </c>
      <c r="K4579">
        <v>32.96</v>
      </c>
      <c r="L4579" t="s">
        <v>20248</v>
      </c>
      <c r="M4579" s="2">
        <f t="shared" si="213"/>
        <v>46073.132638888885</v>
      </c>
      <c r="N4579" t="s">
        <v>20249</v>
      </c>
      <c r="O4579" s="2">
        <f t="shared" si="214"/>
        <v>46078.601597222223</v>
      </c>
      <c r="Q4579" s="2" t="str">
        <f t="shared" si="215"/>
        <v/>
      </c>
      <c r="R4579" t="s">
        <v>20250</v>
      </c>
      <c r="S4579" t="s">
        <v>114</v>
      </c>
      <c r="T45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79" s="5" t="str">
        <f>IF(tb_ship[[#This Row],[current_status]]&lt;&gt;"DELIVERED", "",
  ABS(tb_ship[[#This Row],[Formated_actual_delivery_timestamp]] - tb_ship[[#This Row],[Formatted_estimated_delivery_timestamp]])
)</f>
        <v/>
      </c>
      <c r="X4579">
        <v>3</v>
      </c>
      <c r="Y4579">
        <v>2</v>
      </c>
      <c r="Z4579" t="b">
        <v>0</v>
      </c>
    </row>
    <row r="4580" spans="1:26" hidden="1" x14ac:dyDescent="0.25">
      <c r="A4580" t="s">
        <v>20251</v>
      </c>
      <c r="B4580" t="s">
        <v>58</v>
      </c>
      <c r="C4580" t="s">
        <v>33</v>
      </c>
      <c r="D4580" t="s">
        <v>52</v>
      </c>
      <c r="E4580" t="s">
        <v>173</v>
      </c>
      <c r="F4580" t="s">
        <v>53</v>
      </c>
      <c r="G4580" t="s">
        <v>460</v>
      </c>
      <c r="H4580" t="s">
        <v>859</v>
      </c>
      <c r="I4580" t="b">
        <v>0</v>
      </c>
      <c r="J4580">
        <v>8.86</v>
      </c>
      <c r="K4580">
        <v>124.88</v>
      </c>
      <c r="L4580" t="s">
        <v>20252</v>
      </c>
      <c r="M4580" s="2">
        <f t="shared" si="213"/>
        <v>46027.429166666669</v>
      </c>
      <c r="N4580" t="s">
        <v>20253</v>
      </c>
      <c r="O4580" s="2">
        <f t="shared" si="214"/>
        <v>46036.336643518523</v>
      </c>
      <c r="P4580" t="s">
        <v>20254</v>
      </c>
      <c r="Q4580" s="2">
        <f t="shared" si="215"/>
        <v>46036.743842592594</v>
      </c>
      <c r="R4580" t="s">
        <v>20254</v>
      </c>
      <c r="S4580" t="s">
        <v>30</v>
      </c>
      <c r="T45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0" s="5">
        <f>IF(tb_ship[[#This Row],[current_status]]&lt;&gt;"DELIVERED", "",
  ABS(tb_ship[[#This Row],[Formated_actual_delivery_timestamp]] - tb_ship[[#This Row],[Formatted_estimated_delivery_timestamp]])
)</f>
        <v>0.40719907407037681</v>
      </c>
      <c r="X4580">
        <v>3</v>
      </c>
      <c r="Y4580">
        <v>2</v>
      </c>
      <c r="Z4580" t="b">
        <v>0</v>
      </c>
    </row>
    <row r="4581" spans="1:26" hidden="1" x14ac:dyDescent="0.25">
      <c r="A4581" t="s">
        <v>20255</v>
      </c>
      <c r="B4581" t="s">
        <v>42</v>
      </c>
      <c r="C4581" t="s">
        <v>2180</v>
      </c>
      <c r="D4581" t="s">
        <v>24</v>
      </c>
      <c r="E4581" t="s">
        <v>24</v>
      </c>
      <c r="F4581" t="s">
        <v>196</v>
      </c>
      <c r="G4581" t="s">
        <v>93</v>
      </c>
      <c r="H4581" t="s">
        <v>488</v>
      </c>
      <c r="I4581" t="b">
        <v>0</v>
      </c>
      <c r="J4581">
        <v>39.33</v>
      </c>
      <c r="K4581">
        <v>447.1</v>
      </c>
      <c r="L4581" t="s">
        <v>20256</v>
      </c>
      <c r="M4581" s="2">
        <f t="shared" si="213"/>
        <v>46026.64166666667</v>
      </c>
      <c r="N4581" t="s">
        <v>20257</v>
      </c>
      <c r="O4581" s="2">
        <f t="shared" si="214"/>
        <v>46028.780057870375</v>
      </c>
      <c r="P4581" t="s">
        <v>20258</v>
      </c>
      <c r="Q4581" s="2">
        <f t="shared" si="215"/>
        <v>46029.011562500003</v>
      </c>
      <c r="R4581" t="s">
        <v>20258</v>
      </c>
      <c r="S4581" t="s">
        <v>30</v>
      </c>
      <c r="T45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1" s="5">
        <f>IF(tb_ship[[#This Row],[current_status]]&lt;&gt;"DELIVERED", "",
  ABS(tb_ship[[#This Row],[Formated_actual_delivery_timestamp]] - tb_ship[[#This Row],[Formatted_estimated_delivery_timestamp]])
)</f>
        <v>0.23150462962803431</v>
      </c>
      <c r="X4581">
        <v>2</v>
      </c>
      <c r="Y4581">
        <v>1</v>
      </c>
      <c r="Z4581" t="b">
        <v>0</v>
      </c>
    </row>
    <row r="4582" spans="1:26" hidden="1" x14ac:dyDescent="0.25">
      <c r="A4582" t="s">
        <v>20259</v>
      </c>
      <c r="B4582" t="s">
        <v>67</v>
      </c>
      <c r="C4582" t="s">
        <v>33</v>
      </c>
      <c r="D4582" t="s">
        <v>173</v>
      </c>
      <c r="E4582" t="s">
        <v>52</v>
      </c>
      <c r="F4582" t="s">
        <v>421</v>
      </c>
      <c r="G4582" t="s">
        <v>92</v>
      </c>
      <c r="H4582" t="s">
        <v>292</v>
      </c>
      <c r="I4582" t="b">
        <v>0</v>
      </c>
      <c r="J4582">
        <v>9.5500000000000007</v>
      </c>
      <c r="K4582">
        <v>959.44</v>
      </c>
      <c r="L4582" t="s">
        <v>20260</v>
      </c>
      <c r="M4582" s="2">
        <f t="shared" si="213"/>
        <v>45839.495138888895</v>
      </c>
      <c r="N4582" t="s">
        <v>20261</v>
      </c>
      <c r="O4582" s="2">
        <f t="shared" si="214"/>
        <v>45850.152881944443</v>
      </c>
      <c r="P4582" t="s">
        <v>20262</v>
      </c>
      <c r="Q4582" s="2">
        <f t="shared" si="215"/>
        <v>45850.522233796299</v>
      </c>
      <c r="R4582" t="s">
        <v>20263</v>
      </c>
      <c r="S4582" t="s">
        <v>30</v>
      </c>
      <c r="T45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2" s="5">
        <f>IF(tb_ship[[#This Row],[current_status]]&lt;&gt;"DELIVERED", "",
  ABS(tb_ship[[#This Row],[Formated_actual_delivery_timestamp]] - tb_ship[[#This Row],[Formatted_estimated_delivery_timestamp]])
)</f>
        <v>0.36935185185575392</v>
      </c>
      <c r="X4582">
        <v>1</v>
      </c>
      <c r="Y4582">
        <v>4</v>
      </c>
      <c r="Z4582" t="b">
        <v>0</v>
      </c>
    </row>
    <row r="4583" spans="1:26" hidden="1" x14ac:dyDescent="0.25">
      <c r="A4583" t="s">
        <v>20264</v>
      </c>
      <c r="B4583" t="s">
        <v>83</v>
      </c>
      <c r="C4583" t="s">
        <v>51</v>
      </c>
      <c r="D4583" t="s">
        <v>228</v>
      </c>
      <c r="E4583" t="s">
        <v>34</v>
      </c>
      <c r="F4583" t="s">
        <v>869</v>
      </c>
      <c r="G4583" t="s">
        <v>75</v>
      </c>
      <c r="I4583" t="b">
        <v>1</v>
      </c>
      <c r="J4583">
        <v>11.17</v>
      </c>
      <c r="K4583">
        <v>76.91</v>
      </c>
      <c r="L4583" t="s">
        <v>20265</v>
      </c>
      <c r="M4583" s="2">
        <f t="shared" si="213"/>
        <v>46031.231249999997</v>
      </c>
      <c r="N4583" t="s">
        <v>20266</v>
      </c>
      <c r="O4583" s="2">
        <f t="shared" si="214"/>
        <v>46034.793460648143</v>
      </c>
      <c r="P4583" t="s">
        <v>20267</v>
      </c>
      <c r="Q4583" s="2">
        <f t="shared" si="215"/>
        <v>46034.7890162037</v>
      </c>
      <c r="R4583" t="s">
        <v>20267</v>
      </c>
      <c r="S4583" t="s">
        <v>30</v>
      </c>
      <c r="T45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83" s="5">
        <f>IF(tb_ship[[#This Row],[current_status]]&lt;&gt;"DELIVERED", "",
  ABS(tb_ship[[#This Row],[Formated_actual_delivery_timestamp]] - tb_ship[[#This Row],[Formatted_estimated_delivery_timestamp]])
)</f>
        <v>4.4444444429245777E-3</v>
      </c>
      <c r="X4583">
        <v>3</v>
      </c>
      <c r="Y4583">
        <v>3</v>
      </c>
      <c r="Z4583" t="b">
        <v>0</v>
      </c>
    </row>
    <row r="4584" spans="1:26" hidden="1" x14ac:dyDescent="0.25">
      <c r="A4584" t="s">
        <v>20268</v>
      </c>
      <c r="B4584" t="s">
        <v>67</v>
      </c>
      <c r="C4584" t="s">
        <v>23</v>
      </c>
      <c r="D4584" t="s">
        <v>187</v>
      </c>
      <c r="E4584" t="s">
        <v>24</v>
      </c>
      <c r="F4584" t="s">
        <v>5931</v>
      </c>
      <c r="G4584" t="s">
        <v>249</v>
      </c>
      <c r="H4584" t="s">
        <v>927</v>
      </c>
      <c r="I4584" t="b">
        <v>1</v>
      </c>
      <c r="J4584">
        <v>26.11</v>
      </c>
      <c r="K4584">
        <v>1451</v>
      </c>
      <c r="L4584" t="s">
        <v>20269</v>
      </c>
      <c r="M4584" s="2">
        <f t="shared" si="213"/>
        <v>45929.107638888891</v>
      </c>
      <c r="N4584" t="s">
        <v>20270</v>
      </c>
      <c r="O4584" s="2">
        <f t="shared" si="214"/>
        <v>45933.315601851849</v>
      </c>
      <c r="P4584" t="s">
        <v>20271</v>
      </c>
      <c r="Q4584" s="2">
        <f t="shared" si="215"/>
        <v>45933.339363425926</v>
      </c>
      <c r="R4584" t="s">
        <v>20271</v>
      </c>
      <c r="S4584" t="s">
        <v>30</v>
      </c>
      <c r="T45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4" s="5">
        <f>IF(tb_ship[[#This Row],[current_status]]&lt;&gt;"DELIVERED", "",
  ABS(tb_ship[[#This Row],[Formated_actual_delivery_timestamp]] - tb_ship[[#This Row],[Formatted_estimated_delivery_timestamp]])
)</f>
        <v>2.3761574077070691E-2</v>
      </c>
      <c r="X4584">
        <v>1</v>
      </c>
      <c r="Y4584">
        <v>5</v>
      </c>
      <c r="Z4584" t="b">
        <v>0</v>
      </c>
    </row>
    <row r="4585" spans="1:26" hidden="1" x14ac:dyDescent="0.25">
      <c r="A4585" t="s">
        <v>20272</v>
      </c>
      <c r="B4585" t="s">
        <v>203</v>
      </c>
      <c r="C4585" t="s">
        <v>51</v>
      </c>
      <c r="D4585" t="s">
        <v>24</v>
      </c>
      <c r="E4585" t="s">
        <v>24</v>
      </c>
      <c r="F4585" t="s">
        <v>93</v>
      </c>
      <c r="G4585" t="s">
        <v>128</v>
      </c>
      <c r="H4585" t="s">
        <v>152</v>
      </c>
      <c r="I4585" t="b">
        <v>0</v>
      </c>
      <c r="J4585">
        <v>15.22</v>
      </c>
      <c r="K4585">
        <v>109.68</v>
      </c>
      <c r="L4585" t="s">
        <v>20273</v>
      </c>
      <c r="M4585" s="2">
        <f t="shared" si="213"/>
        <v>45937.608333333337</v>
      </c>
      <c r="N4585" t="s">
        <v>20274</v>
      </c>
      <c r="O4585" s="2">
        <f t="shared" si="214"/>
        <v>45939.086828703708</v>
      </c>
      <c r="P4585" t="s">
        <v>20275</v>
      </c>
      <c r="Q4585" s="2">
        <f t="shared" si="215"/>
        <v>45938.745532407411</v>
      </c>
      <c r="R4585" t="s">
        <v>20275</v>
      </c>
      <c r="S4585" t="s">
        <v>30</v>
      </c>
      <c r="T45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85" s="5">
        <f>IF(tb_ship[[#This Row],[current_status]]&lt;&gt;"DELIVERED", "",
  ABS(tb_ship[[#This Row],[Formated_actual_delivery_timestamp]] - tb_ship[[#This Row],[Formatted_estimated_delivery_timestamp]])
)</f>
        <v>0.34129629629751435</v>
      </c>
      <c r="X4585">
        <v>2</v>
      </c>
      <c r="Y4585">
        <v>1</v>
      </c>
      <c r="Z4585" t="b">
        <v>0</v>
      </c>
    </row>
    <row r="4586" spans="1:26" hidden="1" x14ac:dyDescent="0.25">
      <c r="A4586" t="s">
        <v>20276</v>
      </c>
      <c r="B4586" t="s">
        <v>279</v>
      </c>
      <c r="C4586" t="s">
        <v>51</v>
      </c>
      <c r="D4586" t="s">
        <v>126</v>
      </c>
      <c r="E4586" t="s">
        <v>24</v>
      </c>
      <c r="F4586" t="s">
        <v>272</v>
      </c>
      <c r="G4586" t="s">
        <v>151</v>
      </c>
      <c r="H4586" t="s">
        <v>274</v>
      </c>
      <c r="I4586" t="b">
        <v>1</v>
      </c>
      <c r="J4586">
        <v>3.53</v>
      </c>
      <c r="K4586">
        <v>588.11</v>
      </c>
      <c r="L4586" t="s">
        <v>20277</v>
      </c>
      <c r="M4586" s="2">
        <f t="shared" si="213"/>
        <v>46040.09375</v>
      </c>
      <c r="N4586" t="s">
        <v>20278</v>
      </c>
      <c r="O4586" s="2">
        <f t="shared" si="214"/>
        <v>46044.921840277777</v>
      </c>
      <c r="P4586" t="s">
        <v>20279</v>
      </c>
      <c r="Q4586" s="2">
        <f t="shared" si="215"/>
        <v>46039.732152777782</v>
      </c>
      <c r="R4586" t="s">
        <v>20280</v>
      </c>
      <c r="S4586" t="s">
        <v>30</v>
      </c>
      <c r="T45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86" s="5">
        <f>IF(tb_ship[[#This Row],[current_status]]&lt;&gt;"DELIVERED", "",
  ABS(tb_ship[[#This Row],[Formated_actual_delivery_timestamp]] - tb_ship[[#This Row],[Formatted_estimated_delivery_timestamp]])
)</f>
        <v>5.1896874999947613</v>
      </c>
      <c r="X4586">
        <v>1</v>
      </c>
      <c r="Y4586">
        <v>3</v>
      </c>
      <c r="Z4586" t="b">
        <v>0</v>
      </c>
    </row>
    <row r="4587" spans="1:26" hidden="1" x14ac:dyDescent="0.25">
      <c r="A4587" t="s">
        <v>20281</v>
      </c>
      <c r="B4587" t="s">
        <v>22</v>
      </c>
      <c r="C4587" t="s">
        <v>23</v>
      </c>
      <c r="D4587" t="s">
        <v>24</v>
      </c>
      <c r="E4587" t="s">
        <v>24</v>
      </c>
      <c r="F4587" t="s">
        <v>93</v>
      </c>
      <c r="G4587" t="s">
        <v>3456</v>
      </c>
      <c r="H4587" t="s">
        <v>26</v>
      </c>
      <c r="I4587" t="b">
        <v>0</v>
      </c>
      <c r="J4587">
        <v>33.409999999999997</v>
      </c>
      <c r="K4587">
        <v>1956.17</v>
      </c>
      <c r="L4587" t="s">
        <v>20282</v>
      </c>
      <c r="M4587" s="2">
        <f t="shared" si="213"/>
        <v>45966.572222222225</v>
      </c>
      <c r="N4587" t="s">
        <v>20283</v>
      </c>
      <c r="O4587" s="2">
        <f t="shared" si="214"/>
        <v>45967.988888888889</v>
      </c>
      <c r="P4587" t="s">
        <v>20284</v>
      </c>
      <c r="Q4587" s="2">
        <f t="shared" si="215"/>
        <v>45968.17082175926</v>
      </c>
      <c r="R4587" t="s">
        <v>20284</v>
      </c>
      <c r="S4587" t="s">
        <v>30</v>
      </c>
      <c r="T45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7" s="5">
        <f>IF(tb_ship[[#This Row],[current_status]]&lt;&gt;"DELIVERED", "",
  ABS(tb_ship[[#This Row],[Formated_actual_delivery_timestamp]] - tb_ship[[#This Row],[Formatted_estimated_delivery_timestamp]])
)</f>
        <v>0.18193287037138361</v>
      </c>
      <c r="X4587">
        <v>3</v>
      </c>
      <c r="Y4587">
        <v>2</v>
      </c>
      <c r="Z4587" t="b">
        <v>0</v>
      </c>
    </row>
    <row r="4588" spans="1:26" hidden="1" x14ac:dyDescent="0.25">
      <c r="A4588" t="s">
        <v>20285</v>
      </c>
      <c r="B4588" t="s">
        <v>42</v>
      </c>
      <c r="D4588" t="s">
        <v>52</v>
      </c>
      <c r="E4588" t="s">
        <v>24</v>
      </c>
      <c r="F4588" t="s">
        <v>76</v>
      </c>
      <c r="G4588" t="s">
        <v>407</v>
      </c>
      <c r="H4588" t="s">
        <v>4285</v>
      </c>
      <c r="I4588" t="b">
        <v>1</v>
      </c>
      <c r="J4588">
        <v>39.43</v>
      </c>
      <c r="K4588">
        <v>933.51</v>
      </c>
      <c r="L4588" t="s">
        <v>20286</v>
      </c>
      <c r="M4588" s="2">
        <f t="shared" si="213"/>
        <v>46060.387500000004</v>
      </c>
      <c r="N4588" t="s">
        <v>20287</v>
      </c>
      <c r="O4588" s="2">
        <f t="shared" si="214"/>
        <v>46066.318148148152</v>
      </c>
      <c r="Q4588" s="2" t="str">
        <f t="shared" si="215"/>
        <v/>
      </c>
      <c r="R4588" t="s">
        <v>20288</v>
      </c>
      <c r="S4588" t="s">
        <v>140</v>
      </c>
      <c r="T45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88" s="5" t="str">
        <f>IF(tb_ship[[#This Row],[current_status]]&lt;&gt;"DELIVERED", "",
  ABS(tb_ship[[#This Row],[Formated_actual_delivery_timestamp]] - tb_ship[[#This Row],[Formatted_estimated_delivery_timestamp]])
)</f>
        <v/>
      </c>
      <c r="V4588" t="s">
        <v>2031</v>
      </c>
      <c r="W4588" t="s">
        <v>220</v>
      </c>
      <c r="X4588">
        <v>8</v>
      </c>
      <c r="Y4588">
        <v>2</v>
      </c>
      <c r="Z4588" t="b">
        <v>1</v>
      </c>
    </row>
    <row r="4589" spans="1:26" hidden="1" x14ac:dyDescent="0.25">
      <c r="A4589" t="s">
        <v>20289</v>
      </c>
      <c r="B4589" t="s">
        <v>186</v>
      </c>
      <c r="C4589" t="s">
        <v>43</v>
      </c>
      <c r="D4589" t="s">
        <v>44</v>
      </c>
      <c r="E4589" t="s">
        <v>24</v>
      </c>
      <c r="F4589" t="s">
        <v>109</v>
      </c>
      <c r="G4589" t="s">
        <v>25</v>
      </c>
      <c r="H4589" t="s">
        <v>181</v>
      </c>
      <c r="I4589" t="b">
        <v>1</v>
      </c>
      <c r="J4589">
        <v>6.38</v>
      </c>
      <c r="K4589">
        <v>536.44000000000005</v>
      </c>
      <c r="L4589" t="s">
        <v>20290</v>
      </c>
      <c r="M4589" s="2">
        <f t="shared" si="213"/>
        <v>45829.104861111111</v>
      </c>
      <c r="N4589" t="s">
        <v>20291</v>
      </c>
      <c r="O4589" s="2">
        <f t="shared" si="214"/>
        <v>45838.52857638889</v>
      </c>
      <c r="P4589" t="s">
        <v>20292</v>
      </c>
      <c r="Q4589" s="2">
        <f t="shared" si="215"/>
        <v>45838.689803240741</v>
      </c>
      <c r="R4589" t="s">
        <v>20292</v>
      </c>
      <c r="S4589" t="s">
        <v>30</v>
      </c>
      <c r="T45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89" s="5">
        <f>IF(tb_ship[[#This Row],[current_status]]&lt;&gt;"DELIVERED", "",
  ABS(tb_ship[[#This Row],[Formated_actual_delivery_timestamp]] - tb_ship[[#This Row],[Formatted_estimated_delivery_timestamp]])
)</f>
        <v>0.16122685185109731</v>
      </c>
      <c r="X4589">
        <v>3</v>
      </c>
      <c r="Y4589">
        <v>4</v>
      </c>
      <c r="Z4589" t="b">
        <v>0</v>
      </c>
    </row>
    <row r="4590" spans="1:26" hidden="1" x14ac:dyDescent="0.25">
      <c r="A4590" t="s">
        <v>20293</v>
      </c>
      <c r="B4590" t="s">
        <v>203</v>
      </c>
      <c r="C4590" t="s">
        <v>23</v>
      </c>
      <c r="D4590" t="s">
        <v>44</v>
      </c>
      <c r="E4590" t="s">
        <v>24</v>
      </c>
      <c r="F4590" t="s">
        <v>180</v>
      </c>
      <c r="G4590" t="s">
        <v>407</v>
      </c>
      <c r="H4590" t="s">
        <v>181</v>
      </c>
      <c r="I4590" t="b">
        <v>1</v>
      </c>
      <c r="J4590">
        <v>22.17</v>
      </c>
      <c r="K4590">
        <v>98.58</v>
      </c>
      <c r="L4590" t="s">
        <v>20294</v>
      </c>
      <c r="M4590" s="2">
        <f t="shared" si="213"/>
        <v>45838.07708333333</v>
      </c>
      <c r="N4590" t="s">
        <v>20295</v>
      </c>
      <c r="O4590" s="2">
        <f t="shared" si="214"/>
        <v>45843.240057870367</v>
      </c>
      <c r="P4590" t="s">
        <v>20296</v>
      </c>
      <c r="Q4590" s="2">
        <f t="shared" si="215"/>
        <v>45843.088831018518</v>
      </c>
      <c r="R4590" t="s">
        <v>20297</v>
      </c>
      <c r="S4590" t="s">
        <v>30</v>
      </c>
      <c r="T45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90" s="5">
        <f>IF(tb_ship[[#This Row],[current_status]]&lt;&gt;"DELIVERED", "",
  ABS(tb_ship[[#This Row],[Formated_actual_delivery_timestamp]] - tb_ship[[#This Row],[Formatted_estimated_delivery_timestamp]])
)</f>
        <v>0.15122685184906004</v>
      </c>
      <c r="X4590">
        <v>2</v>
      </c>
      <c r="Y4590">
        <v>4</v>
      </c>
      <c r="Z4590" t="b">
        <v>0</v>
      </c>
    </row>
    <row r="4591" spans="1:26" hidden="1" x14ac:dyDescent="0.25">
      <c r="A4591" t="s">
        <v>20298</v>
      </c>
      <c r="B4591" t="s">
        <v>186</v>
      </c>
      <c r="C4591" t="s">
        <v>43</v>
      </c>
      <c r="D4591" t="s">
        <v>24</v>
      </c>
      <c r="E4591" t="s">
        <v>24</v>
      </c>
      <c r="F4591" t="s">
        <v>189</v>
      </c>
      <c r="G4591" t="s">
        <v>5374</v>
      </c>
      <c r="H4591" t="s">
        <v>488</v>
      </c>
      <c r="I4591" t="b">
        <v>0</v>
      </c>
      <c r="J4591">
        <v>1.6</v>
      </c>
      <c r="K4591">
        <v>142.97</v>
      </c>
      <c r="L4591" t="s">
        <v>20299</v>
      </c>
      <c r="M4591" s="2">
        <f t="shared" si="213"/>
        <v>46063.025000000001</v>
      </c>
      <c r="N4591" t="s">
        <v>20300</v>
      </c>
      <c r="O4591" s="2">
        <f t="shared" si="214"/>
        <v>46065.537233796298</v>
      </c>
      <c r="Q4591" s="2" t="str">
        <f t="shared" si="215"/>
        <v/>
      </c>
      <c r="R4591" t="s">
        <v>20301</v>
      </c>
      <c r="S4591" t="s">
        <v>673</v>
      </c>
      <c r="T45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91" s="5" t="str">
        <f>IF(tb_ship[[#This Row],[current_status]]&lt;&gt;"DELIVERED", "",
  ABS(tb_ship[[#This Row],[Formated_actual_delivery_timestamp]] - tb_ship[[#This Row],[Formatted_estimated_delivery_timestamp]])
)</f>
        <v/>
      </c>
      <c r="V4591" t="s">
        <v>194</v>
      </c>
      <c r="W4591" t="s">
        <v>2226</v>
      </c>
      <c r="X4591">
        <v>7</v>
      </c>
      <c r="Y4591">
        <v>2</v>
      </c>
      <c r="Z4591" t="b">
        <v>1</v>
      </c>
    </row>
    <row r="4592" spans="1:26" hidden="1" x14ac:dyDescent="0.25">
      <c r="A4592" t="s">
        <v>20302</v>
      </c>
      <c r="B4592" t="s">
        <v>203</v>
      </c>
      <c r="C4592" t="s">
        <v>43</v>
      </c>
      <c r="D4592" t="s">
        <v>915</v>
      </c>
      <c r="E4592" t="s">
        <v>24</v>
      </c>
      <c r="F4592" t="s">
        <v>916</v>
      </c>
      <c r="G4592" t="s">
        <v>68</v>
      </c>
      <c r="I4592" t="b">
        <v>1</v>
      </c>
      <c r="J4592">
        <v>1.85</v>
      </c>
      <c r="K4592">
        <v>72.95</v>
      </c>
      <c r="L4592" t="s">
        <v>20303</v>
      </c>
      <c r="M4592" s="2">
        <f t="shared" si="213"/>
        <v>45977.479166666664</v>
      </c>
      <c r="N4592" t="s">
        <v>20304</v>
      </c>
      <c r="O4592" s="2">
        <f t="shared" si="214"/>
        <v>45985.664004629631</v>
      </c>
      <c r="P4592" t="s">
        <v>20305</v>
      </c>
      <c r="Q4592" s="2">
        <f t="shared" si="215"/>
        <v>45986.606527777782</v>
      </c>
      <c r="R4592" t="s">
        <v>20306</v>
      </c>
      <c r="S4592" t="s">
        <v>30</v>
      </c>
      <c r="T45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92" s="5">
        <f>IF(tb_ship[[#This Row],[current_status]]&lt;&gt;"DELIVERED", "",
  ABS(tb_ship[[#This Row],[Formated_actual_delivery_timestamp]] - tb_ship[[#This Row],[Formatted_estimated_delivery_timestamp]])
)</f>
        <v>0.94252314815093996</v>
      </c>
      <c r="X4592">
        <v>1</v>
      </c>
      <c r="Y4592">
        <v>5</v>
      </c>
      <c r="Z4592" t="b">
        <v>0</v>
      </c>
    </row>
    <row r="4593" spans="1:26" hidden="1" x14ac:dyDescent="0.25">
      <c r="A4593" t="s">
        <v>20307</v>
      </c>
      <c r="B4593" t="s">
        <v>67</v>
      </c>
      <c r="C4593" t="s">
        <v>43</v>
      </c>
      <c r="D4593" t="s">
        <v>52</v>
      </c>
      <c r="E4593" t="s">
        <v>59</v>
      </c>
      <c r="F4593" t="s">
        <v>422</v>
      </c>
      <c r="G4593" t="s">
        <v>471</v>
      </c>
      <c r="H4593" t="s">
        <v>1396</v>
      </c>
      <c r="I4593" t="b">
        <v>0</v>
      </c>
      <c r="J4593">
        <v>9.84</v>
      </c>
      <c r="K4593">
        <v>61.67</v>
      </c>
      <c r="L4593" t="s">
        <v>20308</v>
      </c>
      <c r="M4593" s="2">
        <f t="shared" si="213"/>
        <v>45968.506250000006</v>
      </c>
      <c r="N4593" t="s">
        <v>20309</v>
      </c>
      <c r="O4593" s="2">
        <f t="shared" si="214"/>
        <v>45979.540891203709</v>
      </c>
      <c r="P4593" t="s">
        <v>20310</v>
      </c>
      <c r="Q4593" s="2">
        <f t="shared" si="215"/>
        <v>45979.532071759262</v>
      </c>
      <c r="R4593" t="s">
        <v>20311</v>
      </c>
      <c r="S4593" t="s">
        <v>30</v>
      </c>
      <c r="T4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93" s="5">
        <f>IF(tb_ship[[#This Row],[current_status]]&lt;&gt;"DELIVERED", "",
  ABS(tb_ship[[#This Row],[Formated_actual_delivery_timestamp]] - tb_ship[[#This Row],[Formatted_estimated_delivery_timestamp]])
)</f>
        <v>8.819444446999114E-3</v>
      </c>
      <c r="X4593">
        <v>3</v>
      </c>
      <c r="Y4593">
        <v>5</v>
      </c>
      <c r="Z4593" t="b">
        <v>0</v>
      </c>
    </row>
    <row r="4594" spans="1:26" hidden="1" x14ac:dyDescent="0.25">
      <c r="A4594" t="s">
        <v>20312</v>
      </c>
      <c r="B4594" t="s">
        <v>99</v>
      </c>
      <c r="C4594" t="s">
        <v>33</v>
      </c>
      <c r="D4594" t="s">
        <v>187</v>
      </c>
      <c r="E4594" t="s">
        <v>24</v>
      </c>
      <c r="F4594" t="s">
        <v>188</v>
      </c>
      <c r="G4594" t="s">
        <v>249</v>
      </c>
      <c r="H4594" t="s">
        <v>308</v>
      </c>
      <c r="I4594" t="b">
        <v>1</v>
      </c>
      <c r="J4594">
        <v>17.329999999999998</v>
      </c>
      <c r="K4594">
        <v>292.55</v>
      </c>
      <c r="L4594" t="s">
        <v>20313</v>
      </c>
      <c r="M4594" s="2">
        <f t="shared" si="213"/>
        <v>45970.10833333333</v>
      </c>
      <c r="N4594" t="s">
        <v>20314</v>
      </c>
      <c r="O4594" s="2">
        <f t="shared" si="214"/>
        <v>45969.635289351849</v>
      </c>
      <c r="P4594" t="s">
        <v>20315</v>
      </c>
      <c r="Q4594" s="2">
        <f t="shared" si="215"/>
        <v>45978.557708333334</v>
      </c>
      <c r="R4594" t="s">
        <v>20315</v>
      </c>
      <c r="S4594" t="s">
        <v>30</v>
      </c>
      <c r="T4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94" s="5">
        <f>IF(tb_ship[[#This Row],[current_status]]&lt;&gt;"DELIVERED", "",
  ABS(tb_ship[[#This Row],[Formated_actual_delivery_timestamp]] - tb_ship[[#This Row],[Formatted_estimated_delivery_timestamp]])
)</f>
        <v>8.9224189814849524</v>
      </c>
      <c r="X4594">
        <v>3</v>
      </c>
      <c r="Y4594">
        <v>3</v>
      </c>
      <c r="Z4594" t="b">
        <v>1</v>
      </c>
    </row>
    <row r="4595" spans="1:26" hidden="1" x14ac:dyDescent="0.25">
      <c r="A4595" t="s">
        <v>20316</v>
      </c>
      <c r="B4595" t="s">
        <v>99</v>
      </c>
      <c r="C4595" t="s">
        <v>43</v>
      </c>
      <c r="D4595" t="s">
        <v>24</v>
      </c>
      <c r="E4595" t="s">
        <v>34</v>
      </c>
      <c r="F4595" t="s">
        <v>25</v>
      </c>
      <c r="G4595" t="s">
        <v>745</v>
      </c>
      <c r="I4595" t="b">
        <v>1</v>
      </c>
      <c r="J4595">
        <v>10.42</v>
      </c>
      <c r="K4595">
        <v>557.28</v>
      </c>
      <c r="L4595" t="s">
        <v>20317</v>
      </c>
      <c r="M4595" s="2">
        <f t="shared" si="213"/>
        <v>45958.521527777775</v>
      </c>
      <c r="N4595" t="s">
        <v>20318</v>
      </c>
      <c r="O4595" s="2">
        <f t="shared" si="214"/>
        <v>45967.215231481481</v>
      </c>
      <c r="Q4595" s="2" t="str">
        <f t="shared" si="215"/>
        <v/>
      </c>
      <c r="R4595" t="s">
        <v>20319</v>
      </c>
      <c r="S4595" t="s">
        <v>140</v>
      </c>
      <c r="T45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95" s="5" t="str">
        <f>IF(tb_ship[[#This Row],[current_status]]&lt;&gt;"DELIVERED", "",
  ABS(tb_ship[[#This Row],[Formated_actual_delivery_timestamp]] - tb_ship[[#This Row],[Formatted_estimated_delivery_timestamp]])
)</f>
        <v/>
      </c>
      <c r="V4595" t="s">
        <v>141</v>
      </c>
      <c r="W4595" t="s">
        <v>1785</v>
      </c>
      <c r="X4595">
        <v>7</v>
      </c>
      <c r="Y4595">
        <v>5</v>
      </c>
      <c r="Z4595" t="b">
        <v>1</v>
      </c>
    </row>
    <row r="4596" spans="1:26" hidden="1" x14ac:dyDescent="0.25">
      <c r="A4596" t="s">
        <v>20320</v>
      </c>
      <c r="B4596" t="s">
        <v>58</v>
      </c>
      <c r="C4596" t="s">
        <v>23</v>
      </c>
      <c r="D4596" t="s">
        <v>24</v>
      </c>
      <c r="E4596" t="s">
        <v>24</v>
      </c>
      <c r="F4596" t="s">
        <v>189</v>
      </c>
      <c r="G4596" t="s">
        <v>25</v>
      </c>
      <c r="H4596" t="s">
        <v>26</v>
      </c>
      <c r="I4596" t="b">
        <v>0</v>
      </c>
      <c r="J4596">
        <v>14.1</v>
      </c>
      <c r="K4596">
        <v>232.45</v>
      </c>
      <c r="L4596" t="s">
        <v>20321</v>
      </c>
      <c r="M4596" s="2">
        <f t="shared" si="213"/>
        <v>46012.72152777778</v>
      </c>
      <c r="N4596" t="s">
        <v>20322</v>
      </c>
      <c r="O4596" s="2">
        <f t="shared" si="214"/>
        <v>46014.036400462966</v>
      </c>
      <c r="P4596" t="s">
        <v>20323</v>
      </c>
      <c r="Q4596" s="2">
        <f t="shared" si="215"/>
        <v>46014.426053240742</v>
      </c>
      <c r="R4596" t="s">
        <v>20323</v>
      </c>
      <c r="S4596" t="s">
        <v>30</v>
      </c>
      <c r="T45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596" s="5">
        <f>IF(tb_ship[[#This Row],[current_status]]&lt;&gt;"DELIVERED", "",
  ABS(tb_ship[[#This Row],[Formated_actual_delivery_timestamp]] - tb_ship[[#This Row],[Formatted_estimated_delivery_timestamp]])
)</f>
        <v>0.38965277777606389</v>
      </c>
      <c r="X4596">
        <v>2</v>
      </c>
      <c r="Y4596">
        <v>1</v>
      </c>
      <c r="Z4596" t="b">
        <v>0</v>
      </c>
    </row>
    <row r="4597" spans="1:26" hidden="1" x14ac:dyDescent="0.25">
      <c r="A4597" t="s">
        <v>20324</v>
      </c>
      <c r="B4597" t="s">
        <v>42</v>
      </c>
      <c r="C4597" t="s">
        <v>2146</v>
      </c>
      <c r="D4597" t="s">
        <v>24</v>
      </c>
      <c r="E4597" t="s">
        <v>44</v>
      </c>
      <c r="F4597" t="s">
        <v>128</v>
      </c>
      <c r="G4597" t="s">
        <v>180</v>
      </c>
      <c r="H4597" t="s">
        <v>735</v>
      </c>
      <c r="I4597" t="b">
        <v>0</v>
      </c>
      <c r="J4597">
        <v>13.68</v>
      </c>
      <c r="K4597">
        <v>164.81</v>
      </c>
      <c r="L4597" t="s">
        <v>20325</v>
      </c>
      <c r="M4597" s="2">
        <f t="shared" si="213"/>
        <v>45920.605555555558</v>
      </c>
      <c r="N4597" t="s">
        <v>20326</v>
      </c>
      <c r="O4597" s="2">
        <f t="shared" si="214"/>
        <v>45929.293263888889</v>
      </c>
      <c r="P4597" t="s">
        <v>20327</v>
      </c>
      <c r="Q4597" s="2">
        <f t="shared" si="215"/>
        <v>45928.884745370371</v>
      </c>
      <c r="R4597" t="s">
        <v>20328</v>
      </c>
      <c r="S4597" t="s">
        <v>30</v>
      </c>
      <c r="T45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597" s="5">
        <f>IF(tb_ship[[#This Row],[current_status]]&lt;&gt;"DELIVERED", "",
  ABS(tb_ship[[#This Row],[Formated_actual_delivery_timestamp]] - tb_ship[[#This Row],[Formatted_estimated_delivery_timestamp]])
)</f>
        <v>0.40851851851766696</v>
      </c>
      <c r="X4597">
        <v>3</v>
      </c>
      <c r="Y4597">
        <v>3</v>
      </c>
      <c r="Z4597" t="b">
        <v>0</v>
      </c>
    </row>
    <row r="4598" spans="1:26" hidden="1" x14ac:dyDescent="0.25">
      <c r="A4598" t="s">
        <v>20329</v>
      </c>
      <c r="B4598" t="s">
        <v>573</v>
      </c>
      <c r="C4598" t="s">
        <v>33</v>
      </c>
      <c r="D4598" t="s">
        <v>52</v>
      </c>
      <c r="E4598" t="s">
        <v>173</v>
      </c>
      <c r="F4598" t="s">
        <v>786</v>
      </c>
      <c r="G4598" t="s">
        <v>421</v>
      </c>
      <c r="H4598" t="s">
        <v>412</v>
      </c>
      <c r="I4598" t="b">
        <v>0</v>
      </c>
      <c r="J4598">
        <v>20.190000000000001</v>
      </c>
      <c r="K4598">
        <v>257.01</v>
      </c>
      <c r="L4598" t="s">
        <v>20330</v>
      </c>
      <c r="M4598" s="2">
        <f t="shared" si="213"/>
        <v>45828.640277777777</v>
      </c>
      <c r="N4598" t="s">
        <v>20331</v>
      </c>
      <c r="O4598" s="2">
        <f t="shared" si="214"/>
        <v>45837.491423611114</v>
      </c>
      <c r="Q4598" s="2" t="str">
        <f t="shared" si="215"/>
        <v/>
      </c>
      <c r="R4598" t="s">
        <v>20332</v>
      </c>
      <c r="S4598" t="s">
        <v>140</v>
      </c>
      <c r="T45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98" s="5" t="str">
        <f>IF(tb_ship[[#This Row],[current_status]]&lt;&gt;"DELIVERED", "",
  ABS(tb_ship[[#This Row],[Formated_actual_delivery_timestamp]] - tb_ship[[#This Row],[Formatted_estimated_delivery_timestamp]])
)</f>
        <v/>
      </c>
      <c r="V4598" t="s">
        <v>1323</v>
      </c>
      <c r="W4598" t="s">
        <v>831</v>
      </c>
      <c r="X4598">
        <v>4</v>
      </c>
      <c r="Y4598">
        <v>4</v>
      </c>
      <c r="Z4598" t="b">
        <v>1</v>
      </c>
    </row>
    <row r="4599" spans="1:26" hidden="1" x14ac:dyDescent="0.25">
      <c r="A4599" t="s">
        <v>20333</v>
      </c>
      <c r="B4599" t="s">
        <v>42</v>
      </c>
      <c r="C4599" t="s">
        <v>43</v>
      </c>
      <c r="D4599" t="s">
        <v>301</v>
      </c>
      <c r="E4599" t="s">
        <v>24</v>
      </c>
      <c r="F4599" t="s">
        <v>987</v>
      </c>
      <c r="G4599" t="s">
        <v>273</v>
      </c>
      <c r="H4599" t="s">
        <v>303</v>
      </c>
      <c r="I4599" t="b">
        <v>1</v>
      </c>
      <c r="J4599">
        <v>1.21</v>
      </c>
      <c r="K4599">
        <v>38.89</v>
      </c>
      <c r="L4599" t="s">
        <v>20334</v>
      </c>
      <c r="M4599" s="2">
        <f t="shared" si="213"/>
        <v>45828.356944444444</v>
      </c>
      <c r="N4599" t="s">
        <v>20335</v>
      </c>
      <c r="O4599" s="2">
        <f t="shared" si="214"/>
        <v>45837.821226851855</v>
      </c>
      <c r="Q4599" s="2" t="str">
        <f t="shared" si="215"/>
        <v/>
      </c>
      <c r="R4599" t="s">
        <v>20336</v>
      </c>
      <c r="S4599" t="s">
        <v>140</v>
      </c>
      <c r="T45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599" s="5" t="str">
        <f>IF(tb_ship[[#This Row],[current_status]]&lt;&gt;"DELIVERED", "",
  ABS(tb_ship[[#This Row],[Formated_actual_delivery_timestamp]] - tb_ship[[#This Row],[Formatted_estimated_delivery_timestamp]])
)</f>
        <v/>
      </c>
      <c r="V4599" t="s">
        <v>400</v>
      </c>
      <c r="X4599">
        <v>6</v>
      </c>
      <c r="Y4599">
        <v>4</v>
      </c>
      <c r="Z4599" t="b">
        <v>1</v>
      </c>
    </row>
    <row r="4600" spans="1:26" hidden="1" x14ac:dyDescent="0.25">
      <c r="A4600" t="s">
        <v>20337</v>
      </c>
      <c r="B4600" t="s">
        <v>203</v>
      </c>
      <c r="C4600" t="s">
        <v>33</v>
      </c>
      <c r="D4600" t="s">
        <v>59</v>
      </c>
      <c r="E4600" t="s">
        <v>52</v>
      </c>
      <c r="F4600" t="s">
        <v>61</v>
      </c>
      <c r="G4600" t="s">
        <v>329</v>
      </c>
      <c r="H4600" t="s">
        <v>162</v>
      </c>
      <c r="I4600" t="b">
        <v>0</v>
      </c>
      <c r="J4600">
        <v>2.35</v>
      </c>
      <c r="K4600">
        <v>30.68</v>
      </c>
      <c r="L4600" t="s">
        <v>20338</v>
      </c>
      <c r="M4600" s="2">
        <f t="shared" si="213"/>
        <v>45869.438888888886</v>
      </c>
      <c r="N4600" t="s">
        <v>20339</v>
      </c>
      <c r="O4600" s="2">
        <f t="shared" si="214"/>
        <v>45876.50072916667</v>
      </c>
      <c r="P4600" t="s">
        <v>20340</v>
      </c>
      <c r="Q4600" s="2">
        <f t="shared" si="215"/>
        <v>45876.769108796296</v>
      </c>
      <c r="R4600" t="s">
        <v>20341</v>
      </c>
      <c r="S4600" t="s">
        <v>30</v>
      </c>
      <c r="T46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0" s="5">
        <f>IF(tb_ship[[#This Row],[current_status]]&lt;&gt;"DELIVERED", "",
  ABS(tb_ship[[#This Row],[Formated_actual_delivery_timestamp]] - tb_ship[[#This Row],[Formatted_estimated_delivery_timestamp]])
)</f>
        <v>0.26837962962599704</v>
      </c>
      <c r="X4600">
        <v>4</v>
      </c>
      <c r="Y4600">
        <v>2</v>
      </c>
      <c r="Z4600" t="b">
        <v>0</v>
      </c>
    </row>
    <row r="4601" spans="1:26" hidden="1" x14ac:dyDescent="0.25">
      <c r="A4601" t="s">
        <v>20342</v>
      </c>
      <c r="B4601" t="s">
        <v>512</v>
      </c>
      <c r="C4601" t="s">
        <v>43</v>
      </c>
      <c r="D4601" t="s">
        <v>301</v>
      </c>
      <c r="E4601" t="s">
        <v>24</v>
      </c>
      <c r="F4601" t="s">
        <v>357</v>
      </c>
      <c r="G4601" t="s">
        <v>189</v>
      </c>
      <c r="H4601" t="s">
        <v>303</v>
      </c>
      <c r="I4601" t="b">
        <v>1</v>
      </c>
      <c r="J4601">
        <v>7.21</v>
      </c>
      <c r="K4601">
        <v>38.659999999999997</v>
      </c>
      <c r="L4601" t="s">
        <v>20343</v>
      </c>
      <c r="M4601" s="2">
        <f t="shared" si="213"/>
        <v>45811.679166666669</v>
      </c>
      <c r="N4601" t="s">
        <v>20344</v>
      </c>
      <c r="O4601" s="2">
        <f t="shared" si="214"/>
        <v>45823.781157407408</v>
      </c>
      <c r="P4601" t="s">
        <v>20345</v>
      </c>
      <c r="Q4601" s="2">
        <f t="shared" si="215"/>
        <v>45823.839733796296</v>
      </c>
      <c r="R4601" t="s">
        <v>20345</v>
      </c>
      <c r="S4601" t="s">
        <v>30</v>
      </c>
      <c r="T46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1" s="5">
        <f>IF(tb_ship[[#This Row],[current_status]]&lt;&gt;"DELIVERED", "",
  ABS(tb_ship[[#This Row],[Formated_actual_delivery_timestamp]] - tb_ship[[#This Row],[Formatted_estimated_delivery_timestamp]])
)</f>
        <v>5.85763888884685E-2</v>
      </c>
      <c r="X4601">
        <v>2</v>
      </c>
      <c r="Y4601">
        <v>3</v>
      </c>
      <c r="Z4601" t="b">
        <v>0</v>
      </c>
    </row>
    <row r="4602" spans="1:26" hidden="1" x14ac:dyDescent="0.25">
      <c r="A4602" t="s">
        <v>20346</v>
      </c>
      <c r="B4602" t="s">
        <v>99</v>
      </c>
      <c r="C4602" t="s">
        <v>43</v>
      </c>
      <c r="D4602" t="s">
        <v>52</v>
      </c>
      <c r="E4602" t="s">
        <v>24</v>
      </c>
      <c r="F4602" t="s">
        <v>243</v>
      </c>
      <c r="G4602" t="s">
        <v>93</v>
      </c>
      <c r="H4602" t="s">
        <v>1024</v>
      </c>
      <c r="I4602" t="b">
        <v>1</v>
      </c>
      <c r="J4602">
        <v>37.619999999999997</v>
      </c>
      <c r="K4602">
        <v>1981.32</v>
      </c>
      <c r="L4602" t="s">
        <v>20347</v>
      </c>
      <c r="M4602" s="2">
        <f t="shared" si="213"/>
        <v>45946.476388888892</v>
      </c>
      <c r="N4602" t="s">
        <v>20348</v>
      </c>
      <c r="O4602" s="2">
        <f t="shared" si="214"/>
        <v>45955.448414351857</v>
      </c>
      <c r="Q4602" s="2" t="str">
        <f t="shared" si="215"/>
        <v/>
      </c>
      <c r="R4602" t="s">
        <v>20349</v>
      </c>
      <c r="S4602" t="s">
        <v>140</v>
      </c>
      <c r="T46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02" s="5" t="str">
        <f>IF(tb_ship[[#This Row],[current_status]]&lt;&gt;"DELIVERED", "",
  ABS(tb_ship[[#This Row],[Formated_actual_delivery_timestamp]] - tb_ship[[#This Row],[Formatted_estimated_delivery_timestamp]])
)</f>
        <v/>
      </c>
      <c r="V4602" t="s">
        <v>1013</v>
      </c>
      <c r="W4602" t="s">
        <v>381</v>
      </c>
      <c r="X4602">
        <v>6</v>
      </c>
      <c r="Y4602">
        <v>5</v>
      </c>
      <c r="Z4602" t="b">
        <v>1</v>
      </c>
    </row>
    <row r="4603" spans="1:26" hidden="1" x14ac:dyDescent="0.25">
      <c r="A4603" t="s">
        <v>20350</v>
      </c>
      <c r="B4603" t="s">
        <v>99</v>
      </c>
      <c r="C4603" t="s">
        <v>33</v>
      </c>
      <c r="D4603" t="s">
        <v>34</v>
      </c>
      <c r="E4603" t="s">
        <v>52</v>
      </c>
      <c r="F4603" t="s">
        <v>209</v>
      </c>
      <c r="G4603" t="s">
        <v>161</v>
      </c>
      <c r="H4603" t="s">
        <v>77</v>
      </c>
      <c r="I4603" t="b">
        <v>0</v>
      </c>
      <c r="J4603">
        <v>19.559999999999999</v>
      </c>
      <c r="K4603">
        <v>528.71</v>
      </c>
      <c r="L4603" t="s">
        <v>20351</v>
      </c>
      <c r="M4603" s="2">
        <f t="shared" si="213"/>
        <v>45918.35</v>
      </c>
      <c r="N4603" t="s">
        <v>20352</v>
      </c>
      <c r="O4603" s="2">
        <f t="shared" si="214"/>
        <v>45917.800555555557</v>
      </c>
      <c r="P4603" t="s">
        <v>20353</v>
      </c>
      <c r="Q4603" s="2">
        <f t="shared" si="215"/>
        <v>45917.872997685183</v>
      </c>
      <c r="R4603" t="s">
        <v>20354</v>
      </c>
      <c r="S4603" t="s">
        <v>30</v>
      </c>
      <c r="T46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3" s="5">
        <f>IF(tb_ship[[#This Row],[current_status]]&lt;&gt;"DELIVERED", "",
  ABS(tb_ship[[#This Row],[Formated_actual_delivery_timestamp]] - tb_ship[[#This Row],[Formatted_estimated_delivery_timestamp]])
)</f>
        <v>7.2442129625414964E-2</v>
      </c>
      <c r="X4603">
        <v>2</v>
      </c>
      <c r="Y4603">
        <v>4</v>
      </c>
      <c r="Z4603" t="b">
        <v>0</v>
      </c>
    </row>
    <row r="4604" spans="1:26" hidden="1" x14ac:dyDescent="0.25">
      <c r="A4604" t="s">
        <v>20355</v>
      </c>
      <c r="B4604" t="s">
        <v>58</v>
      </c>
      <c r="C4604" t="s">
        <v>51</v>
      </c>
      <c r="E4604" t="s">
        <v>24</v>
      </c>
      <c r="F4604" t="s">
        <v>127</v>
      </c>
      <c r="G4604" t="s">
        <v>1259</v>
      </c>
      <c r="H4604" t="s">
        <v>1289</v>
      </c>
      <c r="I4604" t="b">
        <v>1</v>
      </c>
      <c r="J4604">
        <v>11.79</v>
      </c>
      <c r="K4604">
        <v>172.11</v>
      </c>
      <c r="L4604" t="s">
        <v>20356</v>
      </c>
      <c r="M4604" s="2">
        <f t="shared" si="213"/>
        <v>45910.624305555553</v>
      </c>
      <c r="N4604" t="s">
        <v>20357</v>
      </c>
      <c r="O4604" s="2">
        <f t="shared" si="214"/>
        <v>45914.269907407404</v>
      </c>
      <c r="Q4604" s="2" t="str">
        <f t="shared" si="215"/>
        <v/>
      </c>
      <c r="R4604" t="s">
        <v>20358</v>
      </c>
      <c r="S4604" t="s">
        <v>140</v>
      </c>
      <c r="T46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04" s="5" t="str">
        <f>IF(tb_ship[[#This Row],[current_status]]&lt;&gt;"DELIVERED", "",
  ABS(tb_ship[[#This Row],[Formated_actual_delivery_timestamp]] - tb_ship[[#This Row],[Formatted_estimated_delivery_timestamp]])
)</f>
        <v/>
      </c>
      <c r="V4604" t="s">
        <v>166</v>
      </c>
      <c r="W4604" t="s">
        <v>2418</v>
      </c>
      <c r="X4604">
        <v>7</v>
      </c>
      <c r="Y4604">
        <v>4</v>
      </c>
      <c r="Z4604" t="b">
        <v>1</v>
      </c>
    </row>
    <row r="4605" spans="1:26" hidden="1" x14ac:dyDescent="0.25">
      <c r="A4605" t="s">
        <v>20359</v>
      </c>
      <c r="B4605" t="s">
        <v>99</v>
      </c>
      <c r="C4605" t="s">
        <v>33</v>
      </c>
      <c r="D4605" t="s">
        <v>44</v>
      </c>
      <c r="E4605" t="s">
        <v>24</v>
      </c>
      <c r="F4605" t="s">
        <v>45</v>
      </c>
      <c r="G4605" t="s">
        <v>196</v>
      </c>
      <c r="H4605" t="s">
        <v>181</v>
      </c>
      <c r="I4605" t="b">
        <v>1</v>
      </c>
      <c r="J4605">
        <v>16.28</v>
      </c>
      <c r="K4605">
        <v>171.05</v>
      </c>
      <c r="L4605" t="s">
        <v>20360</v>
      </c>
      <c r="M4605" s="2">
        <f t="shared" si="213"/>
        <v>45947.266666666663</v>
      </c>
      <c r="N4605" t="s">
        <v>20361</v>
      </c>
      <c r="O4605" s="2">
        <f t="shared" si="214"/>
        <v>45956.14262731481</v>
      </c>
      <c r="P4605" t="s">
        <v>20362</v>
      </c>
      <c r="Q4605" s="2">
        <f t="shared" si="215"/>
        <v>45956.465092592589</v>
      </c>
      <c r="R4605" t="s">
        <v>20362</v>
      </c>
      <c r="S4605" t="s">
        <v>30</v>
      </c>
      <c r="T4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5" s="5">
        <f>IF(tb_ship[[#This Row],[current_status]]&lt;&gt;"DELIVERED", "",
  ABS(tb_ship[[#This Row],[Formated_actual_delivery_timestamp]] - tb_ship[[#This Row],[Formatted_estimated_delivery_timestamp]])
)</f>
        <v>0.32246527777897427</v>
      </c>
      <c r="X4605">
        <v>2</v>
      </c>
      <c r="Y4605">
        <v>2</v>
      </c>
      <c r="Z4605" t="b">
        <v>0</v>
      </c>
    </row>
    <row r="4606" spans="1:26" hidden="1" x14ac:dyDescent="0.25">
      <c r="A4606" t="s">
        <v>20363</v>
      </c>
      <c r="B4606" t="s">
        <v>67</v>
      </c>
      <c r="C4606" t="s">
        <v>43</v>
      </c>
      <c r="D4606" t="s">
        <v>24</v>
      </c>
      <c r="E4606" t="s">
        <v>24</v>
      </c>
      <c r="F4606" t="s">
        <v>35</v>
      </c>
      <c r="G4606" t="s">
        <v>249</v>
      </c>
      <c r="H4606" t="s">
        <v>152</v>
      </c>
      <c r="I4606" t="b">
        <v>0</v>
      </c>
      <c r="J4606">
        <v>141.65</v>
      </c>
      <c r="K4606">
        <v>1785.74</v>
      </c>
      <c r="L4606" t="s">
        <v>20364</v>
      </c>
      <c r="M4606" s="2">
        <f t="shared" si="213"/>
        <v>45894.648611111115</v>
      </c>
      <c r="N4606" t="s">
        <v>20365</v>
      </c>
      <c r="O4606" s="2">
        <f t="shared" si="214"/>
        <v>45892.49532407408</v>
      </c>
      <c r="P4606" t="s">
        <v>20366</v>
      </c>
      <c r="Q4606" s="2">
        <f t="shared" si="215"/>
        <v>45898.53875</v>
      </c>
      <c r="R4606" t="s">
        <v>20366</v>
      </c>
      <c r="S4606" t="s">
        <v>30</v>
      </c>
      <c r="T46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6" s="5">
        <f>IF(tb_ship[[#This Row],[current_status]]&lt;&gt;"DELIVERED", "",
  ABS(tb_ship[[#This Row],[Formated_actual_delivery_timestamp]] - tb_ship[[#This Row],[Formatted_estimated_delivery_timestamp]])
)</f>
        <v>6.0434259259200189</v>
      </c>
      <c r="X4606">
        <v>3</v>
      </c>
      <c r="Y4606">
        <v>1</v>
      </c>
      <c r="Z4606" t="b">
        <v>1</v>
      </c>
    </row>
    <row r="4607" spans="1:26" hidden="1" x14ac:dyDescent="0.25">
      <c r="A4607" t="s">
        <v>20367</v>
      </c>
      <c r="B4607" t="s">
        <v>186</v>
      </c>
      <c r="C4607" t="s">
        <v>43</v>
      </c>
      <c r="D4607" t="s">
        <v>52</v>
      </c>
      <c r="E4607" t="s">
        <v>24</v>
      </c>
      <c r="F4607" t="s">
        <v>76</v>
      </c>
      <c r="G4607" t="s">
        <v>68</v>
      </c>
      <c r="H4607" t="s">
        <v>1024</v>
      </c>
      <c r="I4607" t="b">
        <v>1</v>
      </c>
      <c r="J4607">
        <v>41.75</v>
      </c>
      <c r="K4607">
        <v>760.88</v>
      </c>
      <c r="L4607" t="s">
        <v>20368</v>
      </c>
      <c r="M4607" s="2">
        <f t="shared" si="213"/>
        <v>45947.775000000001</v>
      </c>
      <c r="N4607" t="s">
        <v>20369</v>
      </c>
      <c r="O4607" s="2">
        <f t="shared" si="214"/>
        <v>45950.988159722227</v>
      </c>
      <c r="P4607" t="s">
        <v>20370</v>
      </c>
      <c r="Q4607" s="2">
        <f t="shared" si="215"/>
        <v>45950.123506944445</v>
      </c>
      <c r="R4607" t="s">
        <v>20371</v>
      </c>
      <c r="S4607" t="s">
        <v>30</v>
      </c>
      <c r="T46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07" s="5">
        <f>IF(tb_ship[[#This Row],[current_status]]&lt;&gt;"DELIVERED", "",
  ABS(tb_ship[[#This Row],[Formated_actual_delivery_timestamp]] - tb_ship[[#This Row],[Formatted_estimated_delivery_timestamp]])
)</f>
        <v>0.86465277778188465</v>
      </c>
      <c r="X4607">
        <v>4</v>
      </c>
      <c r="Y4607">
        <v>5</v>
      </c>
      <c r="Z4607" t="b">
        <v>0</v>
      </c>
    </row>
    <row r="4608" spans="1:26" hidden="1" x14ac:dyDescent="0.25">
      <c r="A4608" t="s">
        <v>20372</v>
      </c>
      <c r="B4608" t="s">
        <v>67</v>
      </c>
      <c r="C4608" t="s">
        <v>33</v>
      </c>
      <c r="D4608" t="s">
        <v>301</v>
      </c>
      <c r="E4608" t="s">
        <v>24</v>
      </c>
      <c r="F4608" t="s">
        <v>357</v>
      </c>
      <c r="G4608" t="s">
        <v>25</v>
      </c>
      <c r="H4608" t="s">
        <v>303</v>
      </c>
      <c r="I4608" t="b">
        <v>1</v>
      </c>
      <c r="J4608">
        <v>39.85</v>
      </c>
      <c r="K4608">
        <v>290.10000000000002</v>
      </c>
      <c r="L4608" t="s">
        <v>20373</v>
      </c>
      <c r="M4608" s="2">
        <f t="shared" si="213"/>
        <v>45848.65347222222</v>
      </c>
      <c r="N4608" t="s">
        <v>20374</v>
      </c>
      <c r="O4608" s="2">
        <f t="shared" si="214"/>
        <v>45854.089178240742</v>
      </c>
      <c r="P4608" t="s">
        <v>20375</v>
      </c>
      <c r="Q4608" s="2">
        <f t="shared" si="215"/>
        <v>45854.01290509259</v>
      </c>
      <c r="R4608" t="s">
        <v>20376</v>
      </c>
      <c r="S4608" t="s">
        <v>30</v>
      </c>
      <c r="T46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08" s="5">
        <f>IF(tb_ship[[#This Row],[current_status]]&lt;&gt;"DELIVERED", "",
  ABS(tb_ship[[#This Row],[Formated_actual_delivery_timestamp]] - tb_ship[[#This Row],[Formatted_estimated_delivery_timestamp]])
)</f>
        <v>7.6273148151813075E-2</v>
      </c>
      <c r="X4608">
        <v>3</v>
      </c>
      <c r="Y4608">
        <v>2</v>
      </c>
      <c r="Z4608" t="b">
        <v>0</v>
      </c>
    </row>
    <row r="4609" spans="1:26" hidden="1" x14ac:dyDescent="0.25">
      <c r="A4609" t="s">
        <v>20377</v>
      </c>
      <c r="B4609" t="s">
        <v>99</v>
      </c>
      <c r="C4609" t="s">
        <v>43</v>
      </c>
      <c r="D4609" t="s">
        <v>24</v>
      </c>
      <c r="E4609" t="s">
        <v>24</v>
      </c>
      <c r="F4609" t="s">
        <v>407</v>
      </c>
      <c r="G4609" t="s">
        <v>25</v>
      </c>
      <c r="H4609" t="s">
        <v>488</v>
      </c>
      <c r="I4609" t="b">
        <v>0</v>
      </c>
      <c r="J4609">
        <v>2.54</v>
      </c>
      <c r="K4609">
        <v>33.869999999999997</v>
      </c>
      <c r="L4609" t="s">
        <v>20378</v>
      </c>
      <c r="M4609" s="2">
        <f t="shared" si="213"/>
        <v>46049.668055555558</v>
      </c>
      <c r="N4609" t="s">
        <v>20379</v>
      </c>
      <c r="O4609" s="2">
        <f t="shared" si="214"/>
        <v>46053.391608796301</v>
      </c>
      <c r="P4609" t="s">
        <v>20380</v>
      </c>
      <c r="Q4609" s="2">
        <f t="shared" si="215"/>
        <v>46054.009189814817</v>
      </c>
      <c r="R4609" t="s">
        <v>20380</v>
      </c>
      <c r="S4609" t="s">
        <v>30</v>
      </c>
      <c r="T46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09" s="5">
        <f>IF(tb_ship[[#This Row],[current_status]]&lt;&gt;"DELIVERED", "",
  ABS(tb_ship[[#This Row],[Formated_actual_delivery_timestamp]] - tb_ship[[#This Row],[Formatted_estimated_delivery_timestamp]])
)</f>
        <v>0.61758101851592073</v>
      </c>
      <c r="X4609">
        <v>2</v>
      </c>
      <c r="Y4609">
        <v>1</v>
      </c>
      <c r="Z4609" t="b">
        <v>0</v>
      </c>
    </row>
    <row r="4610" spans="1:26" hidden="1" x14ac:dyDescent="0.25">
      <c r="A4610" t="s">
        <v>20381</v>
      </c>
      <c r="B4610" t="s">
        <v>67</v>
      </c>
      <c r="C4610" t="s">
        <v>33</v>
      </c>
      <c r="D4610" t="s">
        <v>44</v>
      </c>
      <c r="E4610" t="s">
        <v>116</v>
      </c>
      <c r="F4610" t="s">
        <v>645</v>
      </c>
      <c r="G4610" t="s">
        <v>136</v>
      </c>
      <c r="H4610" t="s">
        <v>1147</v>
      </c>
      <c r="I4610" t="b">
        <v>1</v>
      </c>
      <c r="J4610">
        <v>30.53</v>
      </c>
      <c r="K4610">
        <v>1946.23</v>
      </c>
      <c r="L4610" t="s">
        <v>20382</v>
      </c>
      <c r="M4610" s="2">
        <f t="shared" ref="M4610:M4673" si="216">_xlfn.LET(
    _xlpm.iso, L4610,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46010.334722222222</v>
      </c>
      <c r="N4610" t="s">
        <v>20383</v>
      </c>
      <c r="O4610" s="2">
        <f t="shared" si="214"/>
        <v>46018.634675925925</v>
      </c>
      <c r="P4610" t="s">
        <v>20384</v>
      </c>
      <c r="Q4610" s="2">
        <f t="shared" si="215"/>
        <v>46017.906192129631</v>
      </c>
      <c r="R4610" t="s">
        <v>20384</v>
      </c>
      <c r="S4610" t="s">
        <v>30</v>
      </c>
      <c r="T4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10" s="5">
        <f>IF(tb_ship[[#This Row],[current_status]]&lt;&gt;"DELIVERED", "",
  ABS(tb_ship[[#This Row],[Formated_actual_delivery_timestamp]] - tb_ship[[#This Row],[Formatted_estimated_delivery_timestamp]])
)</f>
        <v>0.72848379629431292</v>
      </c>
      <c r="X4610">
        <v>4</v>
      </c>
      <c r="Y4610">
        <v>5</v>
      </c>
      <c r="Z4610" t="b">
        <v>0</v>
      </c>
    </row>
    <row r="4611" spans="1:26" hidden="1" x14ac:dyDescent="0.25">
      <c r="A4611" t="s">
        <v>20385</v>
      </c>
      <c r="B4611" t="s">
        <v>203</v>
      </c>
      <c r="C4611" t="s">
        <v>33</v>
      </c>
      <c r="D4611" t="s">
        <v>915</v>
      </c>
      <c r="E4611" t="s">
        <v>24</v>
      </c>
      <c r="F4611" t="s">
        <v>1595</v>
      </c>
      <c r="G4611" t="s">
        <v>151</v>
      </c>
      <c r="H4611" t="s">
        <v>1551</v>
      </c>
      <c r="I4611" t="b">
        <v>1</v>
      </c>
      <c r="J4611">
        <v>3.06</v>
      </c>
      <c r="K4611">
        <v>53.39</v>
      </c>
      <c r="L4611" t="s">
        <v>20386</v>
      </c>
      <c r="M4611" s="2">
        <f t="shared" si="216"/>
        <v>45996.402083333334</v>
      </c>
      <c r="N4611" t="s">
        <v>20387</v>
      </c>
      <c r="O4611" s="2">
        <f t="shared" ref="O4611:O4674" si="217">_xlfn.LET(
    _xlpm.iso, N4611,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46001.882847222223</v>
      </c>
      <c r="P4611" t="s">
        <v>20388</v>
      </c>
      <c r="Q4611" s="2">
        <f t="shared" ref="Q4611:Q4674" si="218">IF(P4611="", "", _xlfn.LET(
    _xlpm.iso, P4611,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46001.331446759265</v>
      </c>
      <c r="R4611" t="s">
        <v>20389</v>
      </c>
      <c r="S4611" t="s">
        <v>30</v>
      </c>
      <c r="T4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11" s="5">
        <f>IF(tb_ship[[#This Row],[current_status]]&lt;&gt;"DELIVERED", "",
  ABS(tb_ship[[#This Row],[Formated_actual_delivery_timestamp]] - tb_ship[[#This Row],[Formatted_estimated_delivery_timestamp]])
)</f>
        <v>0.55140046295855427</v>
      </c>
      <c r="X4611">
        <v>3</v>
      </c>
      <c r="Y4611">
        <v>5</v>
      </c>
      <c r="Z4611" t="b">
        <v>0</v>
      </c>
    </row>
    <row r="4612" spans="1:26" hidden="1" x14ac:dyDescent="0.25">
      <c r="A4612" t="s">
        <v>20390</v>
      </c>
      <c r="B4612" t="s">
        <v>58</v>
      </c>
      <c r="C4612" t="s">
        <v>33</v>
      </c>
      <c r="D4612" t="s">
        <v>59</v>
      </c>
      <c r="E4612" t="s">
        <v>52</v>
      </c>
      <c r="F4612" t="s">
        <v>471</v>
      </c>
      <c r="G4612" t="s">
        <v>53</v>
      </c>
      <c r="H4612" t="s">
        <v>613</v>
      </c>
      <c r="I4612" t="b">
        <v>0</v>
      </c>
      <c r="J4612">
        <v>6.55</v>
      </c>
      <c r="K4612">
        <v>871.8</v>
      </c>
      <c r="L4612" t="s">
        <v>20391</v>
      </c>
      <c r="M4612" s="2">
        <f t="shared" si="216"/>
        <v>45961.758333333339</v>
      </c>
      <c r="N4612" t="s">
        <v>20392</v>
      </c>
      <c r="O4612" s="2">
        <f t="shared" si="217"/>
        <v>45966.856273148151</v>
      </c>
      <c r="P4612" t="s">
        <v>20393</v>
      </c>
      <c r="Q4612" s="2">
        <f t="shared" si="218"/>
        <v>45966.651273148149</v>
      </c>
      <c r="R4612" t="s">
        <v>20393</v>
      </c>
      <c r="S4612" t="s">
        <v>30</v>
      </c>
      <c r="T46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12" s="5">
        <f>IF(tb_ship[[#This Row],[current_status]]&lt;&gt;"DELIVERED", "",
  ABS(tb_ship[[#This Row],[Formated_actual_delivery_timestamp]] - tb_ship[[#This Row],[Formatted_estimated_delivery_timestamp]])
)</f>
        <v>0.20500000000174623</v>
      </c>
      <c r="X4612">
        <v>4</v>
      </c>
      <c r="Y4612">
        <v>4</v>
      </c>
      <c r="Z4612" t="b">
        <v>0</v>
      </c>
    </row>
    <row r="4613" spans="1:26" hidden="1" x14ac:dyDescent="0.25">
      <c r="A4613" t="s">
        <v>20394</v>
      </c>
      <c r="B4613" t="s">
        <v>279</v>
      </c>
      <c r="C4613" t="s">
        <v>43</v>
      </c>
      <c r="D4613" t="s">
        <v>126</v>
      </c>
      <c r="E4613" t="s">
        <v>24</v>
      </c>
      <c r="F4613" t="s">
        <v>681</v>
      </c>
      <c r="G4613" t="s">
        <v>196</v>
      </c>
      <c r="H4613" t="s">
        <v>129</v>
      </c>
      <c r="I4613" t="b">
        <v>1</v>
      </c>
      <c r="J4613">
        <v>5.83</v>
      </c>
      <c r="K4613">
        <v>139.13999999999999</v>
      </c>
      <c r="L4613" t="s">
        <v>20395</v>
      </c>
      <c r="M4613" s="2">
        <f t="shared" si="216"/>
        <v>45870.366666666669</v>
      </c>
      <c r="N4613" t="s">
        <v>20396</v>
      </c>
      <c r="O4613" s="2">
        <f t="shared" si="217"/>
        <v>45877.872222222228</v>
      </c>
      <c r="P4613" t="s">
        <v>20397</v>
      </c>
      <c r="Q4613" s="2">
        <f t="shared" si="218"/>
        <v>45878.746168981481</v>
      </c>
      <c r="R4613" t="s">
        <v>20398</v>
      </c>
      <c r="S4613" t="s">
        <v>30</v>
      </c>
      <c r="T46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13" s="5">
        <f>IF(tb_ship[[#This Row],[current_status]]&lt;&gt;"DELIVERED", "",
  ABS(tb_ship[[#This Row],[Formated_actual_delivery_timestamp]] - tb_ship[[#This Row],[Formatted_estimated_delivery_timestamp]])
)</f>
        <v>0.87394675925315823</v>
      </c>
      <c r="X4613">
        <v>2</v>
      </c>
      <c r="Y4613">
        <v>4</v>
      </c>
      <c r="Z4613" t="b">
        <v>0</v>
      </c>
    </row>
    <row r="4614" spans="1:26" hidden="1" x14ac:dyDescent="0.25">
      <c r="A4614" t="s">
        <v>20399</v>
      </c>
      <c r="B4614" t="s">
        <v>58</v>
      </c>
      <c r="C4614" t="s">
        <v>33</v>
      </c>
      <c r="D4614" t="s">
        <v>24</v>
      </c>
      <c r="E4614" t="s">
        <v>52</v>
      </c>
      <c r="F4614" t="s">
        <v>407</v>
      </c>
      <c r="G4614" t="s">
        <v>786</v>
      </c>
      <c r="H4614" t="s">
        <v>363</v>
      </c>
      <c r="I4614" t="b">
        <v>1</v>
      </c>
      <c r="J4614">
        <v>14.51</v>
      </c>
      <c r="K4614">
        <v>199.44</v>
      </c>
      <c r="L4614" t="s">
        <v>20400</v>
      </c>
      <c r="M4614" s="2">
        <f t="shared" si="216"/>
        <v>46052.58194444445</v>
      </c>
      <c r="N4614" t="s">
        <v>20401</v>
      </c>
      <c r="O4614" s="2">
        <f t="shared" si="217"/>
        <v>46058.888020833336</v>
      </c>
      <c r="P4614" t="s">
        <v>20402</v>
      </c>
      <c r="Q4614" s="2">
        <f t="shared" si="218"/>
        <v>46058.875532407408</v>
      </c>
      <c r="R4614" t="s">
        <v>20402</v>
      </c>
      <c r="S4614" t="s">
        <v>30</v>
      </c>
      <c r="T46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14" s="5">
        <f>IF(tb_ship[[#This Row],[current_status]]&lt;&gt;"DELIVERED", "",
  ABS(tb_ship[[#This Row],[Formated_actual_delivery_timestamp]] - tb_ship[[#This Row],[Formatted_estimated_delivery_timestamp]])
)</f>
        <v>1.2488425927585922E-2</v>
      </c>
      <c r="X4614">
        <v>2</v>
      </c>
      <c r="Y4614">
        <v>5</v>
      </c>
      <c r="Z4614" t="b">
        <v>0</v>
      </c>
    </row>
    <row r="4615" spans="1:26" hidden="1" x14ac:dyDescent="0.25">
      <c r="A4615" t="s">
        <v>20403</v>
      </c>
      <c r="B4615" t="s">
        <v>83</v>
      </c>
      <c r="C4615" t="s">
        <v>43</v>
      </c>
      <c r="D4615" t="s">
        <v>24</v>
      </c>
      <c r="E4615" t="s">
        <v>24</v>
      </c>
      <c r="F4615" t="s">
        <v>196</v>
      </c>
      <c r="G4615" t="s">
        <v>524</v>
      </c>
      <c r="H4615" t="s">
        <v>152</v>
      </c>
      <c r="I4615" t="b">
        <v>0</v>
      </c>
      <c r="J4615">
        <v>6.42</v>
      </c>
      <c r="K4615">
        <v>443.71</v>
      </c>
      <c r="L4615" t="s">
        <v>20404</v>
      </c>
      <c r="M4615" s="2">
        <f t="shared" si="216"/>
        <v>45876.469444444447</v>
      </c>
      <c r="N4615" t="s">
        <v>20405</v>
      </c>
      <c r="O4615" s="2">
        <f t="shared" si="217"/>
        <v>45879.185254629629</v>
      </c>
      <c r="P4615" t="s">
        <v>20406</v>
      </c>
      <c r="Q4615" s="2">
        <f t="shared" si="218"/>
        <v>45879.308391203704</v>
      </c>
      <c r="R4615" t="s">
        <v>20406</v>
      </c>
      <c r="S4615" t="s">
        <v>30</v>
      </c>
      <c r="T46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15" s="5">
        <f>IF(tb_ship[[#This Row],[current_status]]&lt;&gt;"DELIVERED", "",
  ABS(tb_ship[[#This Row],[Formated_actual_delivery_timestamp]] - tb_ship[[#This Row],[Formatted_estimated_delivery_timestamp]])
)</f>
        <v>0.12313657407503342</v>
      </c>
      <c r="X4615">
        <v>2</v>
      </c>
      <c r="Y4615">
        <v>2</v>
      </c>
      <c r="Z4615" t="b">
        <v>0</v>
      </c>
    </row>
    <row r="4616" spans="1:26" hidden="1" x14ac:dyDescent="0.25">
      <c r="A4616" t="s">
        <v>20407</v>
      </c>
      <c r="B4616" t="s">
        <v>279</v>
      </c>
      <c r="C4616" t="s">
        <v>33</v>
      </c>
      <c r="D4616" t="s">
        <v>24</v>
      </c>
      <c r="E4616" t="s">
        <v>34</v>
      </c>
      <c r="F4616" t="s">
        <v>25</v>
      </c>
      <c r="G4616" t="s">
        <v>75</v>
      </c>
      <c r="H4616" t="s">
        <v>259</v>
      </c>
      <c r="I4616" t="b">
        <v>1</v>
      </c>
      <c r="J4616">
        <v>2.1</v>
      </c>
      <c r="K4616">
        <v>182.87</v>
      </c>
      <c r="L4616" t="s">
        <v>20408</v>
      </c>
      <c r="M4616" s="2">
        <f t="shared" si="216"/>
        <v>45827.822916666672</v>
      </c>
      <c r="N4616" t="s">
        <v>20409</v>
      </c>
      <c r="O4616" s="2">
        <f t="shared" si="217"/>
        <v>45834.459270833337</v>
      </c>
      <c r="P4616" t="s">
        <v>20410</v>
      </c>
      <c r="Q4616" s="2">
        <f t="shared" si="218"/>
        <v>45834.406180555554</v>
      </c>
      <c r="R4616" t="s">
        <v>20410</v>
      </c>
      <c r="S4616" t="s">
        <v>30</v>
      </c>
      <c r="T46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16" s="5">
        <f>IF(tb_ship[[#This Row],[current_status]]&lt;&gt;"DELIVERED", "",
  ABS(tb_ship[[#This Row],[Formated_actual_delivery_timestamp]] - tb_ship[[#This Row],[Formatted_estimated_delivery_timestamp]])
)</f>
        <v>5.3090277782757767E-2</v>
      </c>
      <c r="X4616">
        <v>2</v>
      </c>
      <c r="Y4616">
        <v>2</v>
      </c>
      <c r="Z4616" t="b">
        <v>0</v>
      </c>
    </row>
    <row r="4617" spans="1:26" hidden="1" x14ac:dyDescent="0.25">
      <c r="A4617" t="s">
        <v>20411</v>
      </c>
      <c r="B4617" t="s">
        <v>58</v>
      </c>
      <c r="C4617" t="s">
        <v>51</v>
      </c>
      <c r="D4617" t="s">
        <v>59</v>
      </c>
      <c r="E4617" t="s">
        <v>52</v>
      </c>
      <c r="F4617" t="s">
        <v>313</v>
      </c>
      <c r="G4617" t="s">
        <v>76</v>
      </c>
      <c r="H4617" t="s">
        <v>2071</v>
      </c>
      <c r="I4617" t="b">
        <v>0</v>
      </c>
      <c r="J4617">
        <v>2.8</v>
      </c>
      <c r="K4617">
        <v>49.06</v>
      </c>
      <c r="L4617" t="s">
        <v>20412</v>
      </c>
      <c r="M4617" s="2">
        <f t="shared" si="216"/>
        <v>45980.609722222223</v>
      </c>
      <c r="N4617" t="s">
        <v>20413</v>
      </c>
      <c r="O4617" s="2">
        <f t="shared" si="217"/>
        <v>45986.355046296296</v>
      </c>
      <c r="P4617" t="s">
        <v>20414</v>
      </c>
      <c r="Q4617" s="2">
        <f t="shared" si="218"/>
        <v>45986.721018518518</v>
      </c>
      <c r="R4617" t="s">
        <v>20414</v>
      </c>
      <c r="S4617" t="s">
        <v>30</v>
      </c>
      <c r="T46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17" s="5">
        <f>IF(tb_ship[[#This Row],[current_status]]&lt;&gt;"DELIVERED", "",
  ABS(tb_ship[[#This Row],[Formated_actual_delivery_timestamp]] - tb_ship[[#This Row],[Formatted_estimated_delivery_timestamp]])
)</f>
        <v>0.36597222222189885</v>
      </c>
      <c r="X4617">
        <v>2</v>
      </c>
      <c r="Y4617">
        <v>3</v>
      </c>
      <c r="Z4617" t="b">
        <v>0</v>
      </c>
    </row>
    <row r="4618" spans="1:26" hidden="1" x14ac:dyDescent="0.25">
      <c r="A4618" t="s">
        <v>20415</v>
      </c>
      <c r="B4618" t="s">
        <v>150</v>
      </c>
      <c r="C4618" t="s">
        <v>51</v>
      </c>
      <c r="D4618" t="s">
        <v>44</v>
      </c>
      <c r="E4618" t="s">
        <v>52</v>
      </c>
      <c r="F4618" t="s">
        <v>135</v>
      </c>
      <c r="G4618" t="s">
        <v>53</v>
      </c>
      <c r="H4618" t="s">
        <v>2713</v>
      </c>
      <c r="I4618" t="b">
        <v>1</v>
      </c>
      <c r="J4618">
        <v>4.32</v>
      </c>
      <c r="K4618">
        <v>42.27</v>
      </c>
      <c r="L4618" t="s">
        <v>20416</v>
      </c>
      <c r="M4618" s="2">
        <f t="shared" si="216"/>
        <v>46073.087499999994</v>
      </c>
      <c r="N4618" t="s">
        <v>20417</v>
      </c>
      <c r="O4618" s="2">
        <f t="shared" si="217"/>
        <v>46078.158483796295</v>
      </c>
      <c r="Q4618" s="2" t="str">
        <f t="shared" si="218"/>
        <v/>
      </c>
      <c r="R4618" t="s">
        <v>20418</v>
      </c>
      <c r="S4618" t="s">
        <v>140</v>
      </c>
      <c r="T46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18" s="5" t="str">
        <f>IF(tb_ship[[#This Row],[current_status]]&lt;&gt;"DELIVERED", "",
  ABS(tb_ship[[#This Row],[Formated_actual_delivery_timestamp]] - tb_ship[[#This Row],[Formatted_estimated_delivery_timestamp]])
)</f>
        <v/>
      </c>
      <c r="V4618" t="s">
        <v>141</v>
      </c>
      <c r="X4618">
        <v>7</v>
      </c>
      <c r="Y4618">
        <v>4</v>
      </c>
      <c r="Z4618" t="b">
        <v>1</v>
      </c>
    </row>
    <row r="4619" spans="1:26" x14ac:dyDescent="0.25">
      <c r="A4619" t="s">
        <v>20419</v>
      </c>
      <c r="B4619" t="s">
        <v>67</v>
      </c>
      <c r="C4619" t="s">
        <v>23</v>
      </c>
      <c r="D4619" t="s">
        <v>24</v>
      </c>
      <c r="E4619" t="s">
        <v>24</v>
      </c>
      <c r="F4619" t="s">
        <v>68</v>
      </c>
      <c r="G4619" t="s">
        <v>151</v>
      </c>
      <c r="H4619" t="s">
        <v>152</v>
      </c>
      <c r="I4619" t="b">
        <v>0</v>
      </c>
      <c r="J4619">
        <v>81.97</v>
      </c>
      <c r="K4619">
        <v>10968.02</v>
      </c>
      <c r="L4619" t="s">
        <v>20420</v>
      </c>
      <c r="M4619" s="2">
        <f t="shared" si="216"/>
        <v>45896.755555555559</v>
      </c>
      <c r="N4619" t="s">
        <v>20421</v>
      </c>
      <c r="O4619" s="2">
        <f t="shared" si="217"/>
        <v>45897.194166666668</v>
      </c>
      <c r="Q4619" s="2" t="str">
        <f t="shared" si="218"/>
        <v/>
      </c>
      <c r="R4619" t="s">
        <v>20422</v>
      </c>
      <c r="S4619" t="s">
        <v>156</v>
      </c>
      <c r="T46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19" s="5" t="str">
        <f>IF(tb_ship[[#This Row],[current_status]]&lt;&gt;"DELIVERED", "",
  ABS(tb_ship[[#This Row],[Formated_actual_delivery_timestamp]] - tb_ship[[#This Row],[Formatted_estimated_delivery_timestamp]])
)</f>
        <v/>
      </c>
      <c r="V4619" t="s">
        <v>141</v>
      </c>
      <c r="X4619">
        <v>6</v>
      </c>
      <c r="Y4619">
        <v>1</v>
      </c>
      <c r="Z4619" t="b">
        <v>1</v>
      </c>
    </row>
    <row r="4620" spans="1:26" hidden="1" x14ac:dyDescent="0.25">
      <c r="A4620" t="s">
        <v>20423</v>
      </c>
      <c r="B4620" t="s">
        <v>279</v>
      </c>
      <c r="C4620" t="s">
        <v>43</v>
      </c>
      <c r="D4620" t="s">
        <v>34</v>
      </c>
      <c r="F4620" t="s">
        <v>3266</v>
      </c>
      <c r="G4620" t="s">
        <v>422</v>
      </c>
      <c r="I4620" t="b">
        <v>0</v>
      </c>
      <c r="J4620">
        <v>7.38</v>
      </c>
      <c r="K4620">
        <v>368.57</v>
      </c>
      <c r="L4620" t="s">
        <v>20424</v>
      </c>
      <c r="M4620" s="2">
        <f t="shared" si="216"/>
        <v>45920.448611111111</v>
      </c>
      <c r="N4620" t="s">
        <v>20425</v>
      </c>
      <c r="O4620" s="2">
        <f t="shared" si="217"/>
        <v>45929.893541666665</v>
      </c>
      <c r="P4620" t="s">
        <v>20426</v>
      </c>
      <c r="Q4620" s="2">
        <f t="shared" si="218"/>
        <v>45929.162106481483</v>
      </c>
      <c r="R4620" t="s">
        <v>20426</v>
      </c>
      <c r="S4620" t="s">
        <v>30</v>
      </c>
      <c r="T46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20" s="5">
        <f>IF(tb_ship[[#This Row],[current_status]]&lt;&gt;"DELIVERED", "",
  ABS(tb_ship[[#This Row],[Formated_actual_delivery_timestamp]] - tb_ship[[#This Row],[Formatted_estimated_delivery_timestamp]])
)</f>
        <v>0.73143518518190831</v>
      </c>
      <c r="X4620">
        <v>2</v>
      </c>
      <c r="Y4620">
        <v>4</v>
      </c>
      <c r="Z4620" t="b">
        <v>0</v>
      </c>
    </row>
    <row r="4621" spans="1:26" hidden="1" x14ac:dyDescent="0.25">
      <c r="A4621" t="s">
        <v>20427</v>
      </c>
      <c r="B4621" t="s">
        <v>99</v>
      </c>
      <c r="C4621" t="s">
        <v>43</v>
      </c>
      <c r="D4621" t="s">
        <v>24</v>
      </c>
      <c r="E4621" t="s">
        <v>34</v>
      </c>
      <c r="F4621" t="s">
        <v>68</v>
      </c>
      <c r="G4621" t="s">
        <v>75</v>
      </c>
      <c r="H4621" t="s">
        <v>259</v>
      </c>
      <c r="I4621" t="b">
        <v>1</v>
      </c>
      <c r="J4621">
        <v>20.07</v>
      </c>
      <c r="K4621">
        <v>461.35</v>
      </c>
      <c r="L4621" t="s">
        <v>16210</v>
      </c>
      <c r="M4621" s="2">
        <f t="shared" si="216"/>
        <v>45814.744444444448</v>
      </c>
      <c r="N4621" t="s">
        <v>20428</v>
      </c>
      <c r="O4621" s="2">
        <f t="shared" si="217"/>
        <v>45825.081076388895</v>
      </c>
      <c r="P4621" t="s">
        <v>20429</v>
      </c>
      <c r="Q4621" s="2">
        <f t="shared" si="218"/>
        <v>45824.181354166663</v>
      </c>
      <c r="R4621" t="s">
        <v>20430</v>
      </c>
      <c r="S4621" t="s">
        <v>30</v>
      </c>
      <c r="T46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21" s="5">
        <f>IF(tb_ship[[#This Row],[current_status]]&lt;&gt;"DELIVERED", "",
  ABS(tb_ship[[#This Row],[Formated_actual_delivery_timestamp]] - tb_ship[[#This Row],[Formatted_estimated_delivery_timestamp]])
)</f>
        <v>0.89972222223150311</v>
      </c>
      <c r="X4621">
        <v>2</v>
      </c>
      <c r="Y4621">
        <v>2</v>
      </c>
      <c r="Z4621" t="b">
        <v>0</v>
      </c>
    </row>
    <row r="4622" spans="1:26" hidden="1" x14ac:dyDescent="0.25">
      <c r="A4622" t="s">
        <v>20431</v>
      </c>
      <c r="B4622" t="s">
        <v>67</v>
      </c>
      <c r="C4622" t="s">
        <v>33</v>
      </c>
      <c r="D4622" t="s">
        <v>100</v>
      </c>
      <c r="E4622" t="s">
        <v>24</v>
      </c>
      <c r="F4622" t="s">
        <v>513</v>
      </c>
      <c r="G4622" t="s">
        <v>25</v>
      </c>
      <c r="H4622" t="s">
        <v>103</v>
      </c>
      <c r="I4622" t="b">
        <v>1</v>
      </c>
      <c r="J4622">
        <v>7.48</v>
      </c>
      <c r="K4622">
        <v>528.13</v>
      </c>
      <c r="L4622" t="s">
        <v>20432</v>
      </c>
      <c r="M4622" s="2">
        <f t="shared" si="216"/>
        <v>46023.267361111109</v>
      </c>
      <c r="N4622" t="s">
        <v>20433</v>
      </c>
      <c r="O4622" s="2">
        <f t="shared" si="217"/>
        <v>46028.847129629627</v>
      </c>
      <c r="P4622" t="s">
        <v>20434</v>
      </c>
      <c r="Q4622" s="2">
        <f t="shared" si="218"/>
        <v>46029.044849537036</v>
      </c>
      <c r="R4622" t="s">
        <v>20435</v>
      </c>
      <c r="S4622" t="s">
        <v>30</v>
      </c>
      <c r="T4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22" s="5">
        <f>IF(tb_ship[[#This Row],[current_status]]&lt;&gt;"DELIVERED", "",
  ABS(tb_ship[[#This Row],[Formated_actual_delivery_timestamp]] - tb_ship[[#This Row],[Formatted_estimated_delivery_timestamp]])
)</f>
        <v>0.19771990740991896</v>
      </c>
      <c r="X4622">
        <v>1</v>
      </c>
      <c r="Y4622">
        <v>5</v>
      </c>
      <c r="Z4622" t="b">
        <v>0</v>
      </c>
    </row>
    <row r="4623" spans="1:26" hidden="1" x14ac:dyDescent="0.25">
      <c r="A4623" t="s">
        <v>20436</v>
      </c>
      <c r="B4623" t="s">
        <v>67</v>
      </c>
      <c r="C4623" t="s">
        <v>33</v>
      </c>
      <c r="D4623" t="s">
        <v>24</v>
      </c>
      <c r="E4623" t="s">
        <v>24</v>
      </c>
      <c r="F4623" t="s">
        <v>93</v>
      </c>
      <c r="G4623" t="s">
        <v>102</v>
      </c>
      <c r="H4623" t="s">
        <v>69</v>
      </c>
      <c r="I4623" t="b">
        <v>0</v>
      </c>
      <c r="J4623">
        <v>13.76</v>
      </c>
      <c r="K4623">
        <v>1006.37</v>
      </c>
      <c r="L4623" t="s">
        <v>20437</v>
      </c>
      <c r="M4623" s="2">
        <f t="shared" si="216"/>
        <v>45986.484722222223</v>
      </c>
      <c r="N4623" t="s">
        <v>20438</v>
      </c>
      <c r="O4623" s="2">
        <f t="shared" si="217"/>
        <v>45990.290509259263</v>
      </c>
      <c r="P4623" t="s">
        <v>20439</v>
      </c>
      <c r="Q4623" s="2">
        <f t="shared" si="218"/>
        <v>45989.478807870371</v>
      </c>
      <c r="R4623" t="s">
        <v>20439</v>
      </c>
      <c r="S4623" t="s">
        <v>30</v>
      </c>
      <c r="T46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23" s="5">
        <f>IF(tb_ship[[#This Row],[current_status]]&lt;&gt;"DELIVERED", "",
  ABS(tb_ship[[#This Row],[Formated_actual_delivery_timestamp]] - tb_ship[[#This Row],[Formatted_estimated_delivery_timestamp]])
)</f>
        <v>0.81170138889137888</v>
      </c>
      <c r="X4623">
        <v>3</v>
      </c>
      <c r="Y4623">
        <v>2</v>
      </c>
      <c r="Z4623" t="b">
        <v>0</v>
      </c>
    </row>
    <row r="4624" spans="1:26" hidden="1" x14ac:dyDescent="0.25">
      <c r="A4624" t="s">
        <v>20440</v>
      </c>
      <c r="B4624" t="s">
        <v>125</v>
      </c>
      <c r="C4624" t="s">
        <v>51</v>
      </c>
      <c r="D4624" t="s">
        <v>24</v>
      </c>
      <c r="E4624" t="s">
        <v>24</v>
      </c>
      <c r="F4624" t="s">
        <v>151</v>
      </c>
      <c r="G4624" t="s">
        <v>128</v>
      </c>
      <c r="H4624" t="s">
        <v>152</v>
      </c>
      <c r="I4624" t="b">
        <v>0</v>
      </c>
      <c r="J4624">
        <v>15.81</v>
      </c>
      <c r="K4624">
        <v>445.62</v>
      </c>
      <c r="L4624" t="s">
        <v>20441</v>
      </c>
      <c r="M4624" s="2">
        <f t="shared" si="216"/>
        <v>45873.661805555559</v>
      </c>
      <c r="N4624" t="s">
        <v>20442</v>
      </c>
      <c r="O4624" s="2">
        <f t="shared" si="217"/>
        <v>45875.632465277777</v>
      </c>
      <c r="P4624" t="s">
        <v>20443</v>
      </c>
      <c r="Q4624" s="2">
        <f t="shared" si="218"/>
        <v>45875.415752314817</v>
      </c>
      <c r="R4624" t="s">
        <v>20443</v>
      </c>
      <c r="S4624" t="s">
        <v>30</v>
      </c>
      <c r="T46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24" s="5">
        <f>IF(tb_ship[[#This Row],[current_status]]&lt;&gt;"DELIVERED", "",
  ABS(tb_ship[[#This Row],[Formated_actual_delivery_timestamp]] - tb_ship[[#This Row],[Formatted_estimated_delivery_timestamp]])
)</f>
        <v>0.21671296295971842</v>
      </c>
      <c r="X4624">
        <v>2</v>
      </c>
      <c r="Y4624">
        <v>2</v>
      </c>
      <c r="Z4624" t="b">
        <v>0</v>
      </c>
    </row>
    <row r="4625" spans="1:26" hidden="1" x14ac:dyDescent="0.25">
      <c r="A4625" t="s">
        <v>20444</v>
      </c>
      <c r="B4625" t="s">
        <v>186</v>
      </c>
      <c r="C4625" t="s">
        <v>51</v>
      </c>
      <c r="D4625" t="s">
        <v>59</v>
      </c>
      <c r="E4625" t="s">
        <v>52</v>
      </c>
      <c r="F4625" t="s">
        <v>471</v>
      </c>
      <c r="G4625" t="s">
        <v>53</v>
      </c>
      <c r="H4625" t="s">
        <v>162</v>
      </c>
      <c r="I4625" t="b">
        <v>0</v>
      </c>
      <c r="J4625">
        <v>5.61</v>
      </c>
      <c r="K4625">
        <v>85.92</v>
      </c>
      <c r="L4625" t="s">
        <v>20445</v>
      </c>
      <c r="M4625" s="2">
        <f t="shared" si="216"/>
        <v>45887.602777777778</v>
      </c>
      <c r="N4625" t="s">
        <v>20446</v>
      </c>
      <c r="O4625" s="2">
        <f t="shared" si="217"/>
        <v>45893.01048611111</v>
      </c>
      <c r="Q4625" s="2" t="str">
        <f t="shared" si="218"/>
        <v/>
      </c>
      <c r="R4625" t="s">
        <v>20447</v>
      </c>
      <c r="S4625" t="s">
        <v>140</v>
      </c>
      <c r="T46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25" s="5" t="str">
        <f>IF(tb_ship[[#This Row],[current_status]]&lt;&gt;"DELIVERED", "",
  ABS(tb_ship[[#This Row],[Formated_actual_delivery_timestamp]] - tb_ship[[#This Row],[Formatted_estimated_delivery_timestamp]])
)</f>
        <v/>
      </c>
      <c r="V4625" t="s">
        <v>1798</v>
      </c>
      <c r="W4625" t="s">
        <v>2226</v>
      </c>
      <c r="X4625">
        <v>7</v>
      </c>
      <c r="Y4625">
        <v>3</v>
      </c>
      <c r="Z4625" t="b">
        <v>1</v>
      </c>
    </row>
    <row r="4626" spans="1:26" hidden="1" x14ac:dyDescent="0.25">
      <c r="A4626" t="s">
        <v>20448</v>
      </c>
      <c r="B4626" t="s">
        <v>203</v>
      </c>
      <c r="C4626" t="s">
        <v>33</v>
      </c>
      <c r="D4626" t="s">
        <v>34</v>
      </c>
      <c r="E4626" t="s">
        <v>52</v>
      </c>
      <c r="F4626" t="s">
        <v>209</v>
      </c>
      <c r="G4626" t="s">
        <v>422</v>
      </c>
      <c r="I4626" t="b">
        <v>0</v>
      </c>
      <c r="J4626">
        <v>10.41</v>
      </c>
      <c r="K4626">
        <v>512.63</v>
      </c>
      <c r="L4626" t="s">
        <v>20449</v>
      </c>
      <c r="M4626" s="2">
        <f t="shared" si="216"/>
        <v>45954.476388888892</v>
      </c>
      <c r="N4626" t="s">
        <v>20450</v>
      </c>
      <c r="O4626" s="2">
        <f t="shared" si="217"/>
        <v>45960.971701388888</v>
      </c>
      <c r="P4626" t="s">
        <v>20451</v>
      </c>
      <c r="Q4626" s="2">
        <f t="shared" si="218"/>
        <v>45960.710706018515</v>
      </c>
      <c r="R4626" t="s">
        <v>20452</v>
      </c>
      <c r="S4626" t="s">
        <v>30</v>
      </c>
      <c r="T4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26" s="5">
        <f>IF(tb_ship[[#This Row],[current_status]]&lt;&gt;"DELIVERED", "",
  ABS(tb_ship[[#This Row],[Formated_actual_delivery_timestamp]] - tb_ship[[#This Row],[Formatted_estimated_delivery_timestamp]])
)</f>
        <v>0.26099537037225673</v>
      </c>
      <c r="X4626">
        <v>3</v>
      </c>
      <c r="Y4626">
        <v>4</v>
      </c>
      <c r="Z4626" t="b">
        <v>0</v>
      </c>
    </row>
    <row r="4627" spans="1:26" hidden="1" x14ac:dyDescent="0.25">
      <c r="A4627" t="s">
        <v>20453</v>
      </c>
      <c r="B4627" t="s">
        <v>58</v>
      </c>
      <c r="C4627" t="s">
        <v>43</v>
      </c>
      <c r="D4627" t="s">
        <v>44</v>
      </c>
      <c r="E4627" t="s">
        <v>116</v>
      </c>
      <c r="F4627" t="s">
        <v>45</v>
      </c>
      <c r="G4627" t="s">
        <v>118</v>
      </c>
      <c r="H4627" t="s">
        <v>1561</v>
      </c>
      <c r="I4627" t="b">
        <v>1</v>
      </c>
      <c r="J4627">
        <v>5.77</v>
      </c>
      <c r="K4627">
        <v>130.94</v>
      </c>
      <c r="L4627" t="s">
        <v>20454</v>
      </c>
      <c r="M4627" s="2">
        <f t="shared" si="216"/>
        <v>46037.295138888883</v>
      </c>
      <c r="N4627" t="s">
        <v>20455</v>
      </c>
      <c r="O4627" s="2">
        <f t="shared" si="217"/>
        <v>46050.3362037037</v>
      </c>
      <c r="Q4627" s="2" t="str">
        <f t="shared" si="218"/>
        <v/>
      </c>
      <c r="R4627" t="s">
        <v>20456</v>
      </c>
      <c r="S4627" t="s">
        <v>673</v>
      </c>
      <c r="T46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27" s="5" t="str">
        <f>IF(tb_ship[[#This Row],[current_status]]&lt;&gt;"DELIVERED", "",
  ABS(tb_ship[[#This Row],[Formated_actual_delivery_timestamp]] - tb_ship[[#This Row],[Formatted_estimated_delivery_timestamp]])
)</f>
        <v/>
      </c>
      <c r="V4627" t="s">
        <v>194</v>
      </c>
      <c r="W4627" t="s">
        <v>2226</v>
      </c>
      <c r="X4627">
        <v>7</v>
      </c>
      <c r="Y4627">
        <v>3</v>
      </c>
      <c r="Z4627" t="b">
        <v>1</v>
      </c>
    </row>
    <row r="4628" spans="1:26" hidden="1" x14ac:dyDescent="0.25">
      <c r="A4628" t="s">
        <v>20457</v>
      </c>
      <c r="B4628" t="s">
        <v>512</v>
      </c>
      <c r="C4628" t="s">
        <v>51</v>
      </c>
      <c r="D4628" t="s">
        <v>52</v>
      </c>
      <c r="E4628" t="s">
        <v>59</v>
      </c>
      <c r="F4628" t="s">
        <v>422</v>
      </c>
      <c r="G4628" t="s">
        <v>61</v>
      </c>
      <c r="H4628" t="s">
        <v>62</v>
      </c>
      <c r="I4628" t="b">
        <v>0</v>
      </c>
      <c r="J4628">
        <v>27.78</v>
      </c>
      <c r="K4628">
        <v>1518.21</v>
      </c>
      <c r="L4628" t="s">
        <v>20458</v>
      </c>
      <c r="M4628" s="2">
        <f t="shared" si="216"/>
        <v>45988.366666666669</v>
      </c>
      <c r="N4628" t="s">
        <v>20459</v>
      </c>
      <c r="O4628" s="2">
        <f t="shared" si="217"/>
        <v>45994.136365740742</v>
      </c>
      <c r="P4628" t="s">
        <v>20460</v>
      </c>
      <c r="Q4628" s="2">
        <f t="shared" si="218"/>
        <v>45994.247349537036</v>
      </c>
      <c r="R4628" t="s">
        <v>20461</v>
      </c>
      <c r="S4628" t="s">
        <v>30</v>
      </c>
      <c r="T4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28" s="5">
        <f>IF(tb_ship[[#This Row],[current_status]]&lt;&gt;"DELIVERED", "",
  ABS(tb_ship[[#This Row],[Formated_actual_delivery_timestamp]] - tb_ship[[#This Row],[Formatted_estimated_delivery_timestamp]])
)</f>
        <v>0.11098379629402189</v>
      </c>
      <c r="X4628">
        <v>2</v>
      </c>
      <c r="Y4628">
        <v>5</v>
      </c>
      <c r="Z4628" t="b">
        <v>0</v>
      </c>
    </row>
    <row r="4629" spans="1:26" hidden="1" x14ac:dyDescent="0.25">
      <c r="A4629" t="s">
        <v>20462</v>
      </c>
      <c r="B4629" t="s">
        <v>203</v>
      </c>
      <c r="C4629" t="s">
        <v>33</v>
      </c>
      <c r="D4629" t="s">
        <v>228</v>
      </c>
      <c r="E4629" t="s">
        <v>34</v>
      </c>
      <c r="F4629" t="s">
        <v>1671</v>
      </c>
      <c r="G4629" t="s">
        <v>36</v>
      </c>
      <c r="H4629" t="s">
        <v>870</v>
      </c>
      <c r="I4629" t="b">
        <v>1</v>
      </c>
      <c r="J4629">
        <v>5.3</v>
      </c>
      <c r="K4629">
        <v>135.18</v>
      </c>
      <c r="L4629" t="s">
        <v>20463</v>
      </c>
      <c r="M4629" s="2">
        <f t="shared" si="216"/>
        <v>45814.625694444447</v>
      </c>
      <c r="N4629" t="s">
        <v>20464</v>
      </c>
      <c r="O4629" s="2">
        <f t="shared" si="217"/>
        <v>45823.883715277778</v>
      </c>
      <c r="Q4629" s="2" t="str">
        <f t="shared" si="218"/>
        <v/>
      </c>
      <c r="R4629" t="s">
        <v>20465</v>
      </c>
      <c r="S4629" t="s">
        <v>140</v>
      </c>
      <c r="T46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29" s="5" t="str">
        <f>IF(tb_ship[[#This Row],[current_status]]&lt;&gt;"DELIVERED", "",
  ABS(tb_ship[[#This Row],[Formated_actual_delivery_timestamp]] - tb_ship[[#This Row],[Formatted_estimated_delivery_timestamp]])
)</f>
        <v/>
      </c>
      <c r="V4629" t="s">
        <v>7390</v>
      </c>
      <c r="X4629">
        <v>9</v>
      </c>
      <c r="Y4629">
        <v>2</v>
      </c>
      <c r="Z4629" t="b">
        <v>1</v>
      </c>
    </row>
    <row r="4630" spans="1:26" hidden="1" x14ac:dyDescent="0.25">
      <c r="A4630" t="s">
        <v>20466</v>
      </c>
      <c r="B4630" t="s">
        <v>279</v>
      </c>
      <c r="C4630" t="s">
        <v>33</v>
      </c>
      <c r="D4630" t="s">
        <v>24</v>
      </c>
      <c r="E4630" t="s">
        <v>24</v>
      </c>
      <c r="F4630" t="s">
        <v>68</v>
      </c>
      <c r="G4630" t="s">
        <v>35</v>
      </c>
      <c r="H4630" t="s">
        <v>152</v>
      </c>
      <c r="I4630" t="b">
        <v>0</v>
      </c>
      <c r="J4630">
        <v>7.11</v>
      </c>
      <c r="K4630">
        <v>240.77</v>
      </c>
      <c r="L4630" t="s">
        <v>20467</v>
      </c>
      <c r="M4630" s="2">
        <f t="shared" si="216"/>
        <v>45845.693750000006</v>
      </c>
      <c r="N4630" t="s">
        <v>20468</v>
      </c>
      <c r="O4630" s="2">
        <f t="shared" si="217"/>
        <v>45847.967048611114</v>
      </c>
      <c r="P4630" t="s">
        <v>20469</v>
      </c>
      <c r="Q4630" s="2">
        <f t="shared" si="218"/>
        <v>45847.43413194445</v>
      </c>
      <c r="R4630" t="s">
        <v>20469</v>
      </c>
      <c r="S4630" t="s">
        <v>30</v>
      </c>
      <c r="T4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0" s="5">
        <f>IF(tb_ship[[#This Row],[current_status]]&lt;&gt;"DELIVERED", "",
  ABS(tb_ship[[#This Row],[Formated_actual_delivery_timestamp]] - tb_ship[[#This Row],[Formatted_estimated_delivery_timestamp]])
)</f>
        <v>0.53291666666336823</v>
      </c>
      <c r="X4630">
        <v>3</v>
      </c>
      <c r="Y4630">
        <v>2</v>
      </c>
      <c r="Z4630" t="b">
        <v>0</v>
      </c>
    </row>
    <row r="4631" spans="1:26" hidden="1" x14ac:dyDescent="0.25">
      <c r="A4631" t="s">
        <v>20470</v>
      </c>
      <c r="B4631" t="s">
        <v>203</v>
      </c>
      <c r="D4631" t="s">
        <v>187</v>
      </c>
      <c r="E4631" t="s">
        <v>24</v>
      </c>
      <c r="F4631" t="s">
        <v>801</v>
      </c>
      <c r="G4631" t="s">
        <v>196</v>
      </c>
      <c r="H4631" t="s">
        <v>927</v>
      </c>
      <c r="I4631" t="b">
        <v>1</v>
      </c>
      <c r="J4631">
        <v>5.77</v>
      </c>
      <c r="K4631">
        <v>116.41</v>
      </c>
      <c r="L4631" t="s">
        <v>20471</v>
      </c>
      <c r="M4631" s="2">
        <f t="shared" si="216"/>
        <v>45852.510416666664</v>
      </c>
      <c r="N4631" t="s">
        <v>20472</v>
      </c>
      <c r="O4631" s="2">
        <f t="shared" si="217"/>
        <v>45854.485115740739</v>
      </c>
      <c r="P4631" t="s">
        <v>20473</v>
      </c>
      <c r="Q4631" s="2">
        <f t="shared" si="218"/>
        <v>45854.626886574071</v>
      </c>
      <c r="R4631" t="s">
        <v>20473</v>
      </c>
      <c r="S4631" t="s">
        <v>30</v>
      </c>
      <c r="T46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31" s="5">
        <f>IF(tb_ship[[#This Row],[current_status]]&lt;&gt;"DELIVERED", "",
  ABS(tb_ship[[#This Row],[Formated_actual_delivery_timestamp]] - tb_ship[[#This Row],[Formatted_estimated_delivery_timestamp]])
)</f>
        <v>0.14177083333197515</v>
      </c>
      <c r="X4631">
        <v>4</v>
      </c>
      <c r="Y4631">
        <v>2</v>
      </c>
      <c r="Z4631" t="b">
        <v>0</v>
      </c>
    </row>
    <row r="4632" spans="1:26" hidden="1" x14ac:dyDescent="0.25">
      <c r="A4632" t="s">
        <v>20474</v>
      </c>
      <c r="B4632" t="s">
        <v>186</v>
      </c>
      <c r="D4632" t="s">
        <v>52</v>
      </c>
      <c r="E4632" t="s">
        <v>59</v>
      </c>
      <c r="F4632" t="s">
        <v>329</v>
      </c>
      <c r="G4632" t="s">
        <v>313</v>
      </c>
      <c r="H4632" t="s">
        <v>968</v>
      </c>
      <c r="I4632" t="b">
        <v>0</v>
      </c>
      <c r="J4632">
        <v>4.45</v>
      </c>
      <c r="K4632">
        <v>85.83</v>
      </c>
      <c r="L4632" t="s">
        <v>20475</v>
      </c>
      <c r="M4632" s="2">
        <f t="shared" si="216"/>
        <v>46063.505555555559</v>
      </c>
      <c r="N4632" t="s">
        <v>20476</v>
      </c>
      <c r="O4632" s="2">
        <f t="shared" si="217"/>
        <v>46069.406793981485</v>
      </c>
      <c r="P4632" t="s">
        <v>20477</v>
      </c>
      <c r="Q4632" s="2">
        <f t="shared" si="218"/>
        <v>46068.918807870374</v>
      </c>
      <c r="R4632" t="s">
        <v>20477</v>
      </c>
      <c r="S4632" t="s">
        <v>30</v>
      </c>
      <c r="T46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2" s="5">
        <f>IF(tb_ship[[#This Row],[current_status]]&lt;&gt;"DELIVERED", "",
  ABS(tb_ship[[#This Row],[Formated_actual_delivery_timestamp]] - tb_ship[[#This Row],[Formatted_estimated_delivery_timestamp]])
)</f>
        <v>0.48798611111124046</v>
      </c>
      <c r="X4632">
        <v>2</v>
      </c>
      <c r="Y4632">
        <v>4</v>
      </c>
      <c r="Z4632" t="b">
        <v>0</v>
      </c>
    </row>
    <row r="4633" spans="1:26" hidden="1" x14ac:dyDescent="0.25">
      <c r="A4633" t="s">
        <v>20478</v>
      </c>
      <c r="B4633" t="s">
        <v>67</v>
      </c>
      <c r="C4633" t="s">
        <v>33</v>
      </c>
      <c r="D4633" t="s">
        <v>34</v>
      </c>
      <c r="E4633" t="s">
        <v>24</v>
      </c>
      <c r="F4633" t="s">
        <v>230</v>
      </c>
      <c r="G4633" t="s">
        <v>93</v>
      </c>
      <c r="H4633" t="s">
        <v>771</v>
      </c>
      <c r="I4633" t="b">
        <v>1</v>
      </c>
      <c r="J4633">
        <v>6.8</v>
      </c>
      <c r="K4633">
        <v>37.130000000000003</v>
      </c>
      <c r="L4633" t="s">
        <v>20479</v>
      </c>
      <c r="M4633" s="2">
        <f t="shared" si="216"/>
        <v>45986.509027777778</v>
      </c>
      <c r="N4633" t="s">
        <v>20480</v>
      </c>
      <c r="O4633" s="2">
        <f t="shared" si="217"/>
        <v>45992.391782407409</v>
      </c>
      <c r="P4633" t="s">
        <v>20481</v>
      </c>
      <c r="Q4633" s="2">
        <f t="shared" si="218"/>
        <v>45991.869189814817</v>
      </c>
      <c r="R4633" t="s">
        <v>20482</v>
      </c>
      <c r="S4633" t="s">
        <v>30</v>
      </c>
      <c r="T46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3" s="5">
        <f>IF(tb_ship[[#This Row],[current_status]]&lt;&gt;"DELIVERED", "",
  ABS(tb_ship[[#This Row],[Formated_actual_delivery_timestamp]] - tb_ship[[#This Row],[Formatted_estimated_delivery_timestamp]])
)</f>
        <v>0.52259259259153623</v>
      </c>
      <c r="X4633">
        <v>3</v>
      </c>
      <c r="Y4633">
        <v>3</v>
      </c>
      <c r="Z4633" t="b">
        <v>0</v>
      </c>
    </row>
    <row r="4634" spans="1:26" hidden="1" x14ac:dyDescent="0.25">
      <c r="A4634" t="s">
        <v>20483</v>
      </c>
      <c r="B4634" t="s">
        <v>67</v>
      </c>
      <c r="C4634" t="s">
        <v>43</v>
      </c>
      <c r="D4634" t="s">
        <v>44</v>
      </c>
      <c r="E4634" t="s">
        <v>24</v>
      </c>
      <c r="F4634" t="s">
        <v>109</v>
      </c>
      <c r="G4634" t="s">
        <v>3456</v>
      </c>
      <c r="H4634" t="s">
        <v>46</v>
      </c>
      <c r="I4634" t="b">
        <v>1</v>
      </c>
      <c r="J4634">
        <v>28.34</v>
      </c>
      <c r="K4634">
        <v>769.68</v>
      </c>
      <c r="L4634" t="s">
        <v>20484</v>
      </c>
      <c r="M4634" s="2">
        <f t="shared" si="216"/>
        <v>46018.125</v>
      </c>
      <c r="N4634" t="s">
        <v>20485</v>
      </c>
      <c r="O4634" s="2">
        <f t="shared" si="217"/>
        <v>46026.269502314812</v>
      </c>
      <c r="Q4634" s="2" t="str">
        <f t="shared" si="218"/>
        <v/>
      </c>
      <c r="R4634" t="s">
        <v>20486</v>
      </c>
      <c r="S4634" t="s">
        <v>140</v>
      </c>
      <c r="T463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34" s="5" t="str">
        <f>IF(tb_ship[[#This Row],[current_status]]&lt;&gt;"DELIVERED", "",
  ABS(tb_ship[[#This Row],[Formated_actual_delivery_timestamp]] - tb_ship[[#This Row],[Formatted_estimated_delivery_timestamp]])
)</f>
        <v/>
      </c>
      <c r="V4634" t="s">
        <v>1055</v>
      </c>
      <c r="X4634">
        <v>4</v>
      </c>
      <c r="Y4634">
        <v>3</v>
      </c>
      <c r="Z4634" t="b">
        <v>1</v>
      </c>
    </row>
    <row r="4635" spans="1:26" hidden="1" x14ac:dyDescent="0.25">
      <c r="A4635" t="s">
        <v>20487</v>
      </c>
      <c r="B4635" t="s">
        <v>660</v>
      </c>
      <c r="C4635" t="s">
        <v>43</v>
      </c>
      <c r="D4635" t="s">
        <v>24</v>
      </c>
      <c r="E4635" t="s">
        <v>24</v>
      </c>
      <c r="F4635" t="s">
        <v>151</v>
      </c>
      <c r="G4635" t="s">
        <v>650</v>
      </c>
      <c r="H4635" t="s">
        <v>152</v>
      </c>
      <c r="I4635" t="b">
        <v>0</v>
      </c>
      <c r="J4635">
        <v>19.260000000000002</v>
      </c>
      <c r="K4635">
        <v>666.41</v>
      </c>
      <c r="L4635" t="s">
        <v>20488</v>
      </c>
      <c r="M4635" s="2">
        <f t="shared" si="216"/>
        <v>45868.801388888889</v>
      </c>
      <c r="N4635" t="s">
        <v>20489</v>
      </c>
      <c r="O4635" s="2">
        <f t="shared" si="217"/>
        <v>45870.983252314814</v>
      </c>
      <c r="P4635" t="s">
        <v>20490</v>
      </c>
      <c r="Q4635" s="2">
        <f t="shared" si="218"/>
        <v>45871.262488425928</v>
      </c>
      <c r="R4635" t="s">
        <v>20491</v>
      </c>
      <c r="S4635" t="s">
        <v>30</v>
      </c>
      <c r="T46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35" s="5">
        <f>IF(tb_ship[[#This Row],[current_status]]&lt;&gt;"DELIVERED", "",
  ABS(tb_ship[[#This Row],[Formated_actual_delivery_timestamp]] - tb_ship[[#This Row],[Formatted_estimated_delivery_timestamp]])
)</f>
        <v>0.27923611111327773</v>
      </c>
      <c r="X4635">
        <v>2</v>
      </c>
      <c r="Y4635">
        <v>2</v>
      </c>
      <c r="Z4635" t="b">
        <v>0</v>
      </c>
    </row>
    <row r="4636" spans="1:26" hidden="1" x14ac:dyDescent="0.25">
      <c r="A4636" t="s">
        <v>20492</v>
      </c>
      <c r="B4636" t="s">
        <v>32</v>
      </c>
      <c r="C4636" t="s">
        <v>33</v>
      </c>
      <c r="D4636" t="s">
        <v>24</v>
      </c>
      <c r="E4636" t="s">
        <v>24</v>
      </c>
      <c r="F4636" t="s">
        <v>189</v>
      </c>
      <c r="G4636" t="s">
        <v>35</v>
      </c>
      <c r="H4636" t="s">
        <v>152</v>
      </c>
      <c r="I4636" t="b">
        <v>0</v>
      </c>
      <c r="J4636">
        <v>7.89</v>
      </c>
      <c r="K4636">
        <v>670.46</v>
      </c>
      <c r="L4636" t="s">
        <v>20493</v>
      </c>
      <c r="M4636" s="2">
        <f t="shared" si="216"/>
        <v>45940.714583333334</v>
      </c>
      <c r="N4636" t="s">
        <v>20494</v>
      </c>
      <c r="O4636" s="2">
        <f t="shared" si="217"/>
        <v>45943.426770833335</v>
      </c>
      <c r="P4636" t="s">
        <v>20495</v>
      </c>
      <c r="Q4636" s="2">
        <f t="shared" si="218"/>
        <v>45942.828865740747</v>
      </c>
      <c r="R4636" t="s">
        <v>20496</v>
      </c>
      <c r="S4636" t="s">
        <v>30</v>
      </c>
      <c r="T46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6" s="5">
        <f>IF(tb_ship[[#This Row],[current_status]]&lt;&gt;"DELIVERED", "",
  ABS(tb_ship[[#This Row],[Formated_actual_delivery_timestamp]] - tb_ship[[#This Row],[Formatted_estimated_delivery_timestamp]])
)</f>
        <v>0.59790509258891689</v>
      </c>
      <c r="X4636">
        <v>4</v>
      </c>
      <c r="Y4636">
        <v>1</v>
      </c>
      <c r="Z4636" t="b">
        <v>0</v>
      </c>
    </row>
    <row r="4637" spans="1:26" hidden="1" x14ac:dyDescent="0.25">
      <c r="A4637" t="s">
        <v>20497</v>
      </c>
      <c r="B4637" t="s">
        <v>279</v>
      </c>
      <c r="C4637" t="s">
        <v>33</v>
      </c>
      <c r="D4637" t="s">
        <v>100</v>
      </c>
      <c r="E4637" t="s">
        <v>24</v>
      </c>
      <c r="F4637" t="s">
        <v>222</v>
      </c>
      <c r="G4637" t="s">
        <v>249</v>
      </c>
      <c r="H4637" t="s">
        <v>223</v>
      </c>
      <c r="I4637" t="b">
        <v>1</v>
      </c>
      <c r="J4637">
        <v>21.79</v>
      </c>
      <c r="K4637">
        <v>618.28</v>
      </c>
      <c r="L4637" t="s">
        <v>20498</v>
      </c>
      <c r="M4637" s="2">
        <f t="shared" si="216"/>
        <v>45950.663888888892</v>
      </c>
      <c r="N4637" t="s">
        <v>20499</v>
      </c>
      <c r="O4637" s="2">
        <f t="shared" si="217"/>
        <v>45956.518229166664</v>
      </c>
      <c r="P4637" t="s">
        <v>20500</v>
      </c>
      <c r="Q4637" s="2">
        <f t="shared" si="218"/>
        <v>45955.590763888889</v>
      </c>
      <c r="R4637" t="s">
        <v>20500</v>
      </c>
      <c r="S4637" t="s">
        <v>30</v>
      </c>
      <c r="T46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7" s="5">
        <f>IF(tb_ship[[#This Row],[current_status]]&lt;&gt;"DELIVERED", "",
  ABS(tb_ship[[#This Row],[Formated_actual_delivery_timestamp]] - tb_ship[[#This Row],[Formatted_estimated_delivery_timestamp]])
)</f>
        <v>0.92746527777489973</v>
      </c>
      <c r="X4637">
        <v>3</v>
      </c>
      <c r="Y4637">
        <v>2</v>
      </c>
      <c r="Z4637" t="b">
        <v>0</v>
      </c>
    </row>
    <row r="4638" spans="1:26" hidden="1" x14ac:dyDescent="0.25">
      <c r="A4638" t="s">
        <v>20501</v>
      </c>
      <c r="B4638" t="s">
        <v>827</v>
      </c>
      <c r="C4638" t="s">
        <v>23</v>
      </c>
      <c r="D4638" t="s">
        <v>187</v>
      </c>
      <c r="E4638" t="s">
        <v>24</v>
      </c>
      <c r="F4638" t="s">
        <v>801</v>
      </c>
      <c r="G4638" t="s">
        <v>151</v>
      </c>
      <c r="H4638" t="s">
        <v>927</v>
      </c>
      <c r="I4638" t="b">
        <v>1</v>
      </c>
      <c r="J4638">
        <v>3.35</v>
      </c>
      <c r="K4638">
        <v>76.52</v>
      </c>
      <c r="L4638" t="s">
        <v>20502</v>
      </c>
      <c r="M4638" s="2">
        <f t="shared" si="216"/>
        <v>45847.113888888889</v>
      </c>
      <c r="N4638" t="s">
        <v>20503</v>
      </c>
      <c r="O4638" s="2">
        <f t="shared" si="217"/>
        <v>45850.914178240739</v>
      </c>
      <c r="P4638" t="s">
        <v>20504</v>
      </c>
      <c r="Q4638" s="2">
        <f t="shared" si="218"/>
        <v>45851.348101851851</v>
      </c>
      <c r="R4638" t="s">
        <v>20505</v>
      </c>
      <c r="S4638" t="s">
        <v>30</v>
      </c>
      <c r="T46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38" s="5">
        <f>IF(tb_ship[[#This Row],[current_status]]&lt;&gt;"DELIVERED", "",
  ABS(tb_ship[[#This Row],[Formated_actual_delivery_timestamp]] - tb_ship[[#This Row],[Formatted_estimated_delivery_timestamp]])
)</f>
        <v>0.43392361111182254</v>
      </c>
      <c r="X4638">
        <v>2</v>
      </c>
      <c r="Y4638">
        <v>2</v>
      </c>
      <c r="Z4638" t="b">
        <v>0</v>
      </c>
    </row>
    <row r="4639" spans="1:26" hidden="1" x14ac:dyDescent="0.25">
      <c r="A4639" t="s">
        <v>20506</v>
      </c>
      <c r="B4639" t="s">
        <v>150</v>
      </c>
      <c r="C4639" t="s">
        <v>51</v>
      </c>
      <c r="D4639" t="s">
        <v>24</v>
      </c>
      <c r="E4639" t="s">
        <v>52</v>
      </c>
      <c r="F4639" t="s">
        <v>128</v>
      </c>
      <c r="G4639" t="s">
        <v>2722</v>
      </c>
      <c r="I4639" t="b">
        <v>1</v>
      </c>
      <c r="J4639">
        <v>15.06</v>
      </c>
      <c r="K4639">
        <v>265.89999999999998</v>
      </c>
      <c r="L4639" t="s">
        <v>20507</v>
      </c>
      <c r="M4639" s="2">
        <f t="shared" si="216"/>
        <v>46003.890972222223</v>
      </c>
      <c r="N4639" t="s">
        <v>20508</v>
      </c>
      <c r="O4639" s="2">
        <f t="shared" si="217"/>
        <v>46008.966307870367</v>
      </c>
      <c r="P4639" t="s">
        <v>20509</v>
      </c>
      <c r="Q4639" s="2">
        <f t="shared" si="218"/>
        <v>46008.253194444442</v>
      </c>
      <c r="R4639" t="s">
        <v>20510</v>
      </c>
      <c r="S4639" t="s">
        <v>30</v>
      </c>
      <c r="T46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39" s="5">
        <f>IF(tb_ship[[#This Row],[current_status]]&lt;&gt;"DELIVERED", "",
  ABS(tb_ship[[#This Row],[Formated_actual_delivery_timestamp]] - tb_ship[[#This Row],[Formatted_estimated_delivery_timestamp]])
)</f>
        <v>0.71311342592525762</v>
      </c>
      <c r="X4639">
        <v>2</v>
      </c>
      <c r="Y4639">
        <v>3</v>
      </c>
      <c r="Z4639" t="b">
        <v>0</v>
      </c>
    </row>
    <row r="4640" spans="1:26" hidden="1" x14ac:dyDescent="0.25">
      <c r="A4640" t="s">
        <v>20511</v>
      </c>
      <c r="B4640" t="s">
        <v>99</v>
      </c>
      <c r="C4640" t="s">
        <v>51</v>
      </c>
      <c r="D4640" t="s">
        <v>34</v>
      </c>
      <c r="E4640" t="s">
        <v>24</v>
      </c>
      <c r="F4640" t="s">
        <v>230</v>
      </c>
      <c r="G4640" t="s">
        <v>35</v>
      </c>
      <c r="H4640" t="s">
        <v>319</v>
      </c>
      <c r="I4640" t="b">
        <v>1</v>
      </c>
      <c r="J4640">
        <v>5.67</v>
      </c>
      <c r="K4640">
        <v>149.49</v>
      </c>
      <c r="L4640" t="s">
        <v>20512</v>
      </c>
      <c r="M4640" s="2">
        <f t="shared" si="216"/>
        <v>45918.828472222223</v>
      </c>
      <c r="N4640" t="s">
        <v>20513</v>
      </c>
      <c r="O4640" s="2">
        <f t="shared" si="217"/>
        <v>45923.699641203704</v>
      </c>
      <c r="Q4640" s="2" t="str">
        <f t="shared" si="218"/>
        <v/>
      </c>
      <c r="R4640" t="s">
        <v>20514</v>
      </c>
      <c r="S4640" t="s">
        <v>140</v>
      </c>
      <c r="T46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40" s="5" t="str">
        <f>IF(tb_ship[[#This Row],[current_status]]&lt;&gt;"DELIVERED", "",
  ABS(tb_ship[[#This Row],[Formated_actual_delivery_timestamp]] - tb_ship[[#This Row],[Formatted_estimated_delivery_timestamp]])
)</f>
        <v/>
      </c>
      <c r="V4640" t="s">
        <v>194</v>
      </c>
      <c r="W4640" t="s">
        <v>381</v>
      </c>
      <c r="X4640">
        <v>7</v>
      </c>
      <c r="Y4640">
        <v>4</v>
      </c>
      <c r="Z4640" t="b">
        <v>1</v>
      </c>
    </row>
    <row r="4641" spans="1:26" hidden="1" x14ac:dyDescent="0.25">
      <c r="A4641" t="s">
        <v>20515</v>
      </c>
      <c r="B4641" t="s">
        <v>67</v>
      </c>
      <c r="C4641" t="s">
        <v>33</v>
      </c>
      <c r="D4641" t="s">
        <v>34</v>
      </c>
      <c r="E4641" t="s">
        <v>52</v>
      </c>
      <c r="F4641" t="s">
        <v>745</v>
      </c>
      <c r="G4641" t="s">
        <v>92</v>
      </c>
      <c r="H4641" t="s">
        <v>77</v>
      </c>
      <c r="I4641" t="b">
        <v>0</v>
      </c>
      <c r="J4641">
        <v>20.9</v>
      </c>
      <c r="K4641">
        <v>302.66000000000003</v>
      </c>
      <c r="L4641" t="s">
        <v>20516</v>
      </c>
      <c r="M4641" s="2">
        <f t="shared" si="216"/>
        <v>45813.461805555555</v>
      </c>
      <c r="N4641" t="s">
        <v>20517</v>
      </c>
      <c r="O4641" s="2">
        <f t="shared" si="217"/>
        <v>45818.352453703701</v>
      </c>
      <c r="P4641" t="s">
        <v>20518</v>
      </c>
      <c r="Q4641" s="2">
        <f t="shared" si="218"/>
        <v>45818.339236111111</v>
      </c>
      <c r="R4641" t="s">
        <v>20519</v>
      </c>
      <c r="S4641" t="s">
        <v>30</v>
      </c>
      <c r="T46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1" s="5">
        <f>IF(tb_ship[[#This Row],[current_status]]&lt;&gt;"DELIVERED", "",
  ABS(tb_ship[[#This Row],[Formated_actual_delivery_timestamp]] - tb_ship[[#This Row],[Formatted_estimated_delivery_timestamp]])
)</f>
        <v>1.321759259008104E-2</v>
      </c>
      <c r="X4641">
        <v>2</v>
      </c>
      <c r="Y4641">
        <v>4</v>
      </c>
      <c r="Z4641" t="b">
        <v>0</v>
      </c>
    </row>
    <row r="4642" spans="1:26" hidden="1" x14ac:dyDescent="0.25">
      <c r="A4642" t="s">
        <v>20520</v>
      </c>
      <c r="B4642" t="s">
        <v>512</v>
      </c>
      <c r="C4642" t="s">
        <v>23</v>
      </c>
      <c r="D4642" t="s">
        <v>34</v>
      </c>
      <c r="E4642" t="s">
        <v>24</v>
      </c>
      <c r="F4642" t="s">
        <v>3266</v>
      </c>
      <c r="G4642" t="s">
        <v>68</v>
      </c>
      <c r="H4642" t="s">
        <v>700</v>
      </c>
      <c r="I4642" t="b">
        <v>1</v>
      </c>
      <c r="J4642">
        <v>23.13</v>
      </c>
      <c r="K4642">
        <v>1067.1099999999999</v>
      </c>
      <c r="L4642" t="s">
        <v>20521</v>
      </c>
      <c r="M4642" s="2">
        <f t="shared" si="216"/>
        <v>46000.436805555553</v>
      </c>
      <c r="N4642" t="s">
        <v>20522</v>
      </c>
      <c r="O4642" s="2">
        <f t="shared" si="217"/>
        <v>46004.632430555554</v>
      </c>
      <c r="P4642" t="s">
        <v>20523</v>
      </c>
      <c r="Q4642" s="2">
        <f t="shared" si="218"/>
        <v>46004.57298611111</v>
      </c>
      <c r="R4642" t="s">
        <v>20523</v>
      </c>
      <c r="S4642" t="s">
        <v>30</v>
      </c>
      <c r="T46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2" s="5">
        <f>IF(tb_ship[[#This Row],[current_status]]&lt;&gt;"DELIVERED", "",
  ABS(tb_ship[[#This Row],[Formated_actual_delivery_timestamp]] - tb_ship[[#This Row],[Formatted_estimated_delivery_timestamp]])
)</f>
        <v>5.9444444443215616E-2</v>
      </c>
      <c r="X4642">
        <v>4</v>
      </c>
      <c r="Y4642">
        <v>5</v>
      </c>
      <c r="Z4642" t="b">
        <v>0</v>
      </c>
    </row>
    <row r="4643" spans="1:26" hidden="1" x14ac:dyDescent="0.25">
      <c r="A4643" t="s">
        <v>20524</v>
      </c>
      <c r="B4643" t="s">
        <v>279</v>
      </c>
      <c r="C4643" t="s">
        <v>23</v>
      </c>
      <c r="D4643" t="s">
        <v>34</v>
      </c>
      <c r="E4643" t="s">
        <v>24</v>
      </c>
      <c r="F4643" t="s">
        <v>209</v>
      </c>
      <c r="G4643" t="s">
        <v>93</v>
      </c>
      <c r="H4643" t="s">
        <v>319</v>
      </c>
      <c r="I4643" t="b">
        <v>1</v>
      </c>
      <c r="J4643">
        <v>8.01</v>
      </c>
      <c r="K4643">
        <v>190.65</v>
      </c>
      <c r="L4643" t="s">
        <v>20525</v>
      </c>
      <c r="M4643" s="2">
        <f t="shared" si="216"/>
        <v>45935.570833333331</v>
      </c>
      <c r="N4643" t="s">
        <v>20526</v>
      </c>
      <c r="O4643" s="2">
        <f t="shared" si="217"/>
        <v>45938.207870370374</v>
      </c>
      <c r="P4643" t="s">
        <v>20527</v>
      </c>
      <c r="Q4643" s="2">
        <f t="shared" si="218"/>
        <v>45937.979421296295</v>
      </c>
      <c r="R4643" t="s">
        <v>20528</v>
      </c>
      <c r="S4643" t="s">
        <v>30</v>
      </c>
      <c r="T46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3" s="5">
        <f>IF(tb_ship[[#This Row],[current_status]]&lt;&gt;"DELIVERED", "",
  ABS(tb_ship[[#This Row],[Formated_actual_delivery_timestamp]] - tb_ship[[#This Row],[Formatted_estimated_delivery_timestamp]])
)</f>
        <v>0.22844907407852588</v>
      </c>
      <c r="X4643">
        <v>2</v>
      </c>
      <c r="Y4643">
        <v>4</v>
      </c>
      <c r="Z4643" t="b">
        <v>0</v>
      </c>
    </row>
    <row r="4644" spans="1:26" hidden="1" x14ac:dyDescent="0.25">
      <c r="A4644" t="s">
        <v>20529</v>
      </c>
      <c r="B4644" t="s">
        <v>58</v>
      </c>
      <c r="C4644" t="s">
        <v>51</v>
      </c>
      <c r="D4644" t="s">
        <v>44</v>
      </c>
      <c r="E4644" t="s">
        <v>24</v>
      </c>
      <c r="F4644" t="s">
        <v>109</v>
      </c>
      <c r="G4644" t="s">
        <v>35</v>
      </c>
      <c r="H4644" t="s">
        <v>110</v>
      </c>
      <c r="I4644" t="b">
        <v>1</v>
      </c>
      <c r="J4644">
        <v>17.32</v>
      </c>
      <c r="K4644">
        <v>245.25</v>
      </c>
      <c r="L4644" t="s">
        <v>20530</v>
      </c>
      <c r="M4644" s="2">
        <f t="shared" si="216"/>
        <v>46028.154861111107</v>
      </c>
      <c r="N4644" t="s">
        <v>20531</v>
      </c>
      <c r="O4644" s="2">
        <f t="shared" si="217"/>
        <v>46032.830474537033</v>
      </c>
      <c r="P4644" t="s">
        <v>20532</v>
      </c>
      <c r="Q4644" s="2">
        <f t="shared" si="218"/>
        <v>46033.031284722223</v>
      </c>
      <c r="R4644" t="s">
        <v>20532</v>
      </c>
      <c r="S4644" t="s">
        <v>30</v>
      </c>
      <c r="T46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44" s="5">
        <f>IF(tb_ship[[#This Row],[current_status]]&lt;&gt;"DELIVERED", "",
  ABS(tb_ship[[#This Row],[Formated_actual_delivery_timestamp]] - tb_ship[[#This Row],[Formatted_estimated_delivery_timestamp]])
)</f>
        <v>0.20081018518976634</v>
      </c>
      <c r="X4644">
        <v>4</v>
      </c>
      <c r="Y4644">
        <v>2</v>
      </c>
      <c r="Z4644" t="b">
        <v>0</v>
      </c>
    </row>
    <row r="4645" spans="1:26" hidden="1" x14ac:dyDescent="0.25">
      <c r="A4645" t="s">
        <v>20533</v>
      </c>
      <c r="B4645" t="s">
        <v>58</v>
      </c>
      <c r="C4645" t="s">
        <v>33</v>
      </c>
      <c r="D4645" t="s">
        <v>24</v>
      </c>
      <c r="E4645" t="s">
        <v>34</v>
      </c>
      <c r="F4645" t="s">
        <v>25</v>
      </c>
      <c r="G4645" t="s">
        <v>961</v>
      </c>
      <c r="I4645" t="b">
        <v>1</v>
      </c>
      <c r="J4645">
        <v>129.94</v>
      </c>
      <c r="K4645">
        <v>2560.94</v>
      </c>
      <c r="L4645" t="s">
        <v>20534</v>
      </c>
      <c r="M4645" s="2">
        <f t="shared" si="216"/>
        <v>46002.319444444445</v>
      </c>
      <c r="N4645" t="s">
        <v>20535</v>
      </c>
      <c r="O4645" s="2">
        <f t="shared" si="217"/>
        <v>46011.234525462962</v>
      </c>
      <c r="P4645" t="s">
        <v>20536</v>
      </c>
      <c r="Q4645" s="2">
        <f t="shared" si="218"/>
        <v>46011.501006944447</v>
      </c>
      <c r="R4645" t="s">
        <v>20536</v>
      </c>
      <c r="S4645" t="s">
        <v>30</v>
      </c>
      <c r="T4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45" s="5">
        <f>IF(tb_ship[[#This Row],[current_status]]&lt;&gt;"DELIVERED", "",
  ABS(tb_ship[[#This Row],[Formated_actual_delivery_timestamp]] - tb_ship[[#This Row],[Formatted_estimated_delivery_timestamp]])
)</f>
        <v>0.26648148148524342</v>
      </c>
      <c r="X4645">
        <v>3</v>
      </c>
      <c r="Y4645">
        <v>4</v>
      </c>
      <c r="Z4645" t="b">
        <v>0</v>
      </c>
    </row>
    <row r="4646" spans="1:26" hidden="1" x14ac:dyDescent="0.25">
      <c r="A4646" t="s">
        <v>20537</v>
      </c>
      <c r="B4646" t="s">
        <v>99</v>
      </c>
      <c r="C4646" t="s">
        <v>33</v>
      </c>
      <c r="D4646" t="s">
        <v>59</v>
      </c>
      <c r="E4646" t="s">
        <v>52</v>
      </c>
      <c r="F4646" t="s">
        <v>313</v>
      </c>
      <c r="G4646" t="s">
        <v>422</v>
      </c>
      <c r="H4646" t="s">
        <v>613</v>
      </c>
      <c r="I4646" t="b">
        <v>0</v>
      </c>
      <c r="J4646">
        <v>18.690000000000001</v>
      </c>
      <c r="K4646">
        <v>781.16</v>
      </c>
      <c r="L4646" t="s">
        <v>20538</v>
      </c>
      <c r="M4646" s="2">
        <f t="shared" si="216"/>
        <v>45986.413194444445</v>
      </c>
      <c r="N4646" t="s">
        <v>20539</v>
      </c>
      <c r="O4646" s="2">
        <f t="shared" si="217"/>
        <v>45997.207858796297</v>
      </c>
      <c r="P4646" t="s">
        <v>20540</v>
      </c>
      <c r="Q4646" s="2">
        <f t="shared" si="218"/>
        <v>45997.189837962964</v>
      </c>
      <c r="R4646" t="s">
        <v>20540</v>
      </c>
      <c r="S4646" t="s">
        <v>30</v>
      </c>
      <c r="T46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6" s="5">
        <f>IF(tb_ship[[#This Row],[current_status]]&lt;&gt;"DELIVERED", "",
  ABS(tb_ship[[#This Row],[Formated_actual_delivery_timestamp]] - tb_ship[[#This Row],[Formatted_estimated_delivery_timestamp]])
)</f>
        <v>1.8020833333139308E-2</v>
      </c>
      <c r="X4646">
        <v>2</v>
      </c>
      <c r="Y4646">
        <v>2</v>
      </c>
      <c r="Z4646" t="b">
        <v>0</v>
      </c>
    </row>
    <row r="4647" spans="1:26" hidden="1" x14ac:dyDescent="0.25">
      <c r="A4647" t="s">
        <v>20541</v>
      </c>
      <c r="B4647" t="s">
        <v>58</v>
      </c>
      <c r="C4647" t="s">
        <v>43</v>
      </c>
      <c r="D4647" t="s">
        <v>44</v>
      </c>
      <c r="E4647" t="s">
        <v>52</v>
      </c>
      <c r="F4647" t="s">
        <v>117</v>
      </c>
      <c r="G4647" t="s">
        <v>92</v>
      </c>
      <c r="H4647" t="s">
        <v>86</v>
      </c>
      <c r="I4647" t="b">
        <v>1</v>
      </c>
      <c r="J4647">
        <v>71.12</v>
      </c>
      <c r="K4647">
        <v>1465.6</v>
      </c>
      <c r="L4647" t="s">
        <v>20542</v>
      </c>
      <c r="M4647" s="2">
        <f t="shared" si="216"/>
        <v>45958.013888888883</v>
      </c>
      <c r="N4647" t="s">
        <v>20543</v>
      </c>
      <c r="O4647" s="2">
        <f t="shared" si="217"/>
        <v>45967.660219907404</v>
      </c>
      <c r="P4647" t="s">
        <v>20544</v>
      </c>
      <c r="Q4647" s="2">
        <f t="shared" si="218"/>
        <v>45968.586886574078</v>
      </c>
      <c r="R4647" t="s">
        <v>20545</v>
      </c>
      <c r="S4647" t="s">
        <v>30</v>
      </c>
      <c r="T46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47" s="5">
        <f>IF(tb_ship[[#This Row],[current_status]]&lt;&gt;"DELIVERED", "",
  ABS(tb_ship[[#This Row],[Formated_actual_delivery_timestamp]] - tb_ship[[#This Row],[Formatted_estimated_delivery_timestamp]])
)</f>
        <v>0.92666666667355457</v>
      </c>
      <c r="X4647">
        <v>2</v>
      </c>
      <c r="Y4647">
        <v>4</v>
      </c>
      <c r="Z4647" t="b">
        <v>0</v>
      </c>
    </row>
    <row r="4648" spans="1:26" hidden="1" x14ac:dyDescent="0.25">
      <c r="A4648" t="s">
        <v>20546</v>
      </c>
      <c r="B4648" t="s">
        <v>203</v>
      </c>
      <c r="C4648" t="s">
        <v>33</v>
      </c>
      <c r="D4648" t="s">
        <v>24</v>
      </c>
      <c r="E4648" t="s">
        <v>52</v>
      </c>
      <c r="F4648" t="s">
        <v>1704</v>
      </c>
      <c r="G4648" t="s">
        <v>92</v>
      </c>
      <c r="H4648" t="s">
        <v>216</v>
      </c>
      <c r="I4648" t="b">
        <v>1</v>
      </c>
      <c r="J4648">
        <v>12.07</v>
      </c>
      <c r="K4648">
        <v>400.44</v>
      </c>
      <c r="L4648" t="s">
        <v>20547</v>
      </c>
      <c r="M4648" s="2">
        <f t="shared" si="216"/>
        <v>45850.823611111111</v>
      </c>
      <c r="N4648" t="s">
        <v>20548</v>
      </c>
      <c r="O4648" s="2">
        <f t="shared" si="217"/>
        <v>45856.922222222223</v>
      </c>
      <c r="P4648" t="s">
        <v>20549</v>
      </c>
      <c r="Q4648" s="2">
        <f t="shared" si="218"/>
        <v>45856.332361111112</v>
      </c>
      <c r="R4648" t="s">
        <v>20550</v>
      </c>
      <c r="S4648" t="s">
        <v>30</v>
      </c>
      <c r="T46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48" s="5">
        <f>IF(tb_ship[[#This Row],[current_status]]&lt;&gt;"DELIVERED", "",
  ABS(tb_ship[[#This Row],[Formated_actual_delivery_timestamp]] - tb_ship[[#This Row],[Formatted_estimated_delivery_timestamp]])
)</f>
        <v>0.5898611111115315</v>
      </c>
      <c r="X4648">
        <v>3</v>
      </c>
      <c r="Y4648">
        <v>3</v>
      </c>
      <c r="Z4648" t="b">
        <v>0</v>
      </c>
    </row>
    <row r="4649" spans="1:26" hidden="1" x14ac:dyDescent="0.25">
      <c r="A4649" t="s">
        <v>20551</v>
      </c>
      <c r="B4649" t="s">
        <v>58</v>
      </c>
      <c r="C4649" t="s">
        <v>51</v>
      </c>
      <c r="D4649" t="s">
        <v>187</v>
      </c>
      <c r="E4649" t="s">
        <v>24</v>
      </c>
      <c r="F4649" t="s">
        <v>2013</v>
      </c>
      <c r="G4649" t="s">
        <v>189</v>
      </c>
      <c r="H4649" t="s">
        <v>190</v>
      </c>
      <c r="I4649" t="b">
        <v>1</v>
      </c>
      <c r="J4649">
        <v>55.14</v>
      </c>
      <c r="K4649">
        <v>2266.81</v>
      </c>
      <c r="L4649" t="s">
        <v>20552</v>
      </c>
      <c r="M4649" s="2">
        <f t="shared" si="216"/>
        <v>46071.050694444442</v>
      </c>
      <c r="N4649" t="s">
        <v>20553</v>
      </c>
      <c r="O4649" s="2">
        <f t="shared" si="217"/>
        <v>46073.04923611111</v>
      </c>
      <c r="P4649" t="s">
        <v>20554</v>
      </c>
      <c r="Q4649" s="2">
        <f t="shared" si="218"/>
        <v>46073.413344907407</v>
      </c>
      <c r="R4649" t="s">
        <v>20555</v>
      </c>
      <c r="S4649" t="s">
        <v>30</v>
      </c>
      <c r="T4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49" s="5">
        <f>IF(tb_ship[[#This Row],[current_status]]&lt;&gt;"DELIVERED", "",
  ABS(tb_ship[[#This Row],[Formated_actual_delivery_timestamp]] - tb_ship[[#This Row],[Formatted_estimated_delivery_timestamp]])
)</f>
        <v>0.36410879629693227</v>
      </c>
      <c r="X4649">
        <v>1</v>
      </c>
      <c r="Y4649">
        <v>47</v>
      </c>
      <c r="Z4649" t="b">
        <v>0</v>
      </c>
    </row>
    <row r="4650" spans="1:26" hidden="1" x14ac:dyDescent="0.25">
      <c r="A4650" t="s">
        <v>20556</v>
      </c>
      <c r="B4650" t="s">
        <v>168</v>
      </c>
      <c r="C4650" t="s">
        <v>23</v>
      </c>
      <c r="D4650" t="s">
        <v>187</v>
      </c>
      <c r="E4650" t="s">
        <v>24</v>
      </c>
      <c r="F4650" t="s">
        <v>597</v>
      </c>
      <c r="G4650" t="s">
        <v>249</v>
      </c>
      <c r="H4650" t="s">
        <v>927</v>
      </c>
      <c r="I4650" t="b">
        <v>1</v>
      </c>
      <c r="J4650">
        <v>35.56</v>
      </c>
      <c r="K4650">
        <v>1199.44</v>
      </c>
      <c r="L4650" t="s">
        <v>20557</v>
      </c>
      <c r="M4650" s="2">
        <f t="shared" si="216"/>
        <v>45944.975694444445</v>
      </c>
      <c r="N4650" t="s">
        <v>20558</v>
      </c>
      <c r="O4650" s="2">
        <f t="shared" si="217"/>
        <v>45946.037719907406</v>
      </c>
      <c r="P4650" t="s">
        <v>20559</v>
      </c>
      <c r="Q4650" s="2">
        <f t="shared" si="218"/>
        <v>45945.862488425926</v>
      </c>
      <c r="R4650" t="s">
        <v>20560</v>
      </c>
      <c r="S4650" t="s">
        <v>30</v>
      </c>
      <c r="T46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0" s="5">
        <f>IF(tb_ship[[#This Row],[current_status]]&lt;&gt;"DELIVERED", "",
  ABS(tb_ship[[#This Row],[Formated_actual_delivery_timestamp]] - tb_ship[[#This Row],[Formatted_estimated_delivery_timestamp]])
)</f>
        <v>0.17523148148029577</v>
      </c>
      <c r="X4650">
        <v>2</v>
      </c>
      <c r="Y4650">
        <v>4</v>
      </c>
      <c r="Z4650" t="b">
        <v>0</v>
      </c>
    </row>
    <row r="4651" spans="1:26" hidden="1" x14ac:dyDescent="0.25">
      <c r="A4651" t="s">
        <v>20561</v>
      </c>
      <c r="B4651" t="s">
        <v>67</v>
      </c>
      <c r="C4651" t="s">
        <v>51</v>
      </c>
      <c r="D4651" t="s">
        <v>44</v>
      </c>
      <c r="E4651" t="s">
        <v>52</v>
      </c>
      <c r="F4651" t="s">
        <v>117</v>
      </c>
      <c r="G4651" t="s">
        <v>243</v>
      </c>
      <c r="H4651" t="s">
        <v>2713</v>
      </c>
      <c r="I4651" t="b">
        <v>1</v>
      </c>
      <c r="J4651">
        <v>8.35</v>
      </c>
      <c r="K4651">
        <v>386.81</v>
      </c>
      <c r="L4651" t="s">
        <v>20562</v>
      </c>
      <c r="M4651" s="2">
        <f t="shared" si="216"/>
        <v>46009.232638888883</v>
      </c>
      <c r="N4651" t="s">
        <v>20563</v>
      </c>
      <c r="O4651" s="2">
        <f t="shared" si="217"/>
        <v>46016.10255787037</v>
      </c>
      <c r="P4651" t="s">
        <v>20564</v>
      </c>
      <c r="Q4651" s="2">
        <f t="shared" si="218"/>
        <v>46016.121249999997</v>
      </c>
      <c r="R4651" t="s">
        <v>20564</v>
      </c>
      <c r="S4651" t="s">
        <v>30</v>
      </c>
      <c r="T46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51" s="5">
        <f>IF(tb_ship[[#This Row],[current_status]]&lt;&gt;"DELIVERED", "",
  ABS(tb_ship[[#This Row],[Formated_actual_delivery_timestamp]] - tb_ship[[#This Row],[Formatted_estimated_delivery_timestamp]])
)</f>
        <v>1.8692129626288079E-2</v>
      </c>
      <c r="X4651">
        <v>2</v>
      </c>
      <c r="Y4651">
        <v>2</v>
      </c>
      <c r="Z4651" t="b">
        <v>0</v>
      </c>
    </row>
    <row r="4652" spans="1:26" hidden="1" x14ac:dyDescent="0.25">
      <c r="A4652" t="s">
        <v>20565</v>
      </c>
      <c r="B4652" t="s">
        <v>186</v>
      </c>
      <c r="C4652" t="s">
        <v>33</v>
      </c>
      <c r="D4652" t="s">
        <v>173</v>
      </c>
      <c r="E4652" t="s">
        <v>52</v>
      </c>
      <c r="F4652" t="s">
        <v>421</v>
      </c>
      <c r="G4652" t="s">
        <v>612</v>
      </c>
      <c r="H4652" t="s">
        <v>292</v>
      </c>
      <c r="I4652" t="b">
        <v>0</v>
      </c>
      <c r="J4652">
        <v>33.01</v>
      </c>
      <c r="K4652">
        <v>546.85</v>
      </c>
      <c r="L4652" t="s">
        <v>20566</v>
      </c>
      <c r="M4652" s="2">
        <f t="shared" si="216"/>
        <v>45817.256944444445</v>
      </c>
      <c r="N4652" t="s">
        <v>20567</v>
      </c>
      <c r="O4652" s="2">
        <f t="shared" si="217"/>
        <v>45825.878680555557</v>
      </c>
      <c r="P4652" t="s">
        <v>20568</v>
      </c>
      <c r="Q4652" s="2">
        <f t="shared" si="218"/>
        <v>45826.008969907409</v>
      </c>
      <c r="R4652" t="s">
        <v>20569</v>
      </c>
      <c r="S4652" t="s">
        <v>30</v>
      </c>
      <c r="T4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52" s="5">
        <f>IF(tb_ship[[#This Row],[current_status]]&lt;&gt;"DELIVERED", "",
  ABS(tb_ship[[#This Row],[Formated_actual_delivery_timestamp]] - tb_ship[[#This Row],[Formatted_estimated_delivery_timestamp]])
)</f>
        <v>0.13028935185138835</v>
      </c>
      <c r="X4652">
        <v>4</v>
      </c>
      <c r="Y4652">
        <v>3</v>
      </c>
      <c r="Z4652" t="b">
        <v>0</v>
      </c>
    </row>
    <row r="4653" spans="1:26" hidden="1" x14ac:dyDescent="0.25">
      <c r="A4653" t="s">
        <v>20570</v>
      </c>
      <c r="B4653" t="s">
        <v>660</v>
      </c>
      <c r="C4653" t="s">
        <v>33</v>
      </c>
      <c r="D4653" t="s">
        <v>44</v>
      </c>
      <c r="E4653" t="s">
        <v>24</v>
      </c>
      <c r="F4653" t="s">
        <v>117</v>
      </c>
      <c r="G4653" t="s">
        <v>196</v>
      </c>
      <c r="I4653" t="b">
        <v>1</v>
      </c>
      <c r="J4653">
        <v>29.79</v>
      </c>
      <c r="K4653">
        <v>4045.55</v>
      </c>
      <c r="L4653" t="s">
        <v>20571</v>
      </c>
      <c r="M4653" s="2">
        <f t="shared" si="216"/>
        <v>45923.711805555555</v>
      </c>
      <c r="N4653" t="s">
        <v>20572</v>
      </c>
      <c r="O4653" s="2">
        <f t="shared" si="217"/>
        <v>45928.516215277778</v>
      </c>
      <c r="P4653" t="s">
        <v>20573</v>
      </c>
      <c r="Q4653" s="2">
        <f t="shared" si="218"/>
        <v>45928.035682870366</v>
      </c>
      <c r="R4653" t="s">
        <v>20573</v>
      </c>
      <c r="S4653" t="s">
        <v>30</v>
      </c>
      <c r="T46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3" s="5">
        <f>IF(tb_ship[[#This Row],[current_status]]&lt;&gt;"DELIVERED", "",
  ABS(tb_ship[[#This Row],[Formated_actual_delivery_timestamp]] - tb_ship[[#This Row],[Formatted_estimated_delivery_timestamp]])
)</f>
        <v>0.48053240741137415</v>
      </c>
      <c r="X4653">
        <v>3</v>
      </c>
      <c r="Y4653">
        <v>3</v>
      </c>
      <c r="Z4653" t="b">
        <v>0</v>
      </c>
    </row>
    <row r="4654" spans="1:26" hidden="1" x14ac:dyDescent="0.25">
      <c r="A4654" t="s">
        <v>20574</v>
      </c>
      <c r="B4654" t="s">
        <v>203</v>
      </c>
      <c r="C4654" t="s">
        <v>33</v>
      </c>
      <c r="D4654" t="s">
        <v>24</v>
      </c>
      <c r="E4654" t="s">
        <v>24</v>
      </c>
      <c r="F4654" t="s">
        <v>407</v>
      </c>
      <c r="G4654" t="s">
        <v>273</v>
      </c>
      <c r="H4654" t="s">
        <v>152</v>
      </c>
      <c r="I4654" t="b">
        <v>0</v>
      </c>
      <c r="J4654">
        <v>72.16</v>
      </c>
      <c r="K4654">
        <v>1315.4</v>
      </c>
      <c r="L4654" t="s">
        <v>20575</v>
      </c>
      <c r="M4654" s="2">
        <f t="shared" si="216"/>
        <v>45840.365972222222</v>
      </c>
      <c r="N4654" t="s">
        <v>20576</v>
      </c>
      <c r="O4654" s="2">
        <f t="shared" si="217"/>
        <v>45842.607581018521</v>
      </c>
      <c r="Q4654" s="2" t="str">
        <f t="shared" si="218"/>
        <v/>
      </c>
      <c r="R4654" t="s">
        <v>20577</v>
      </c>
      <c r="S4654" t="s">
        <v>673</v>
      </c>
      <c r="T46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54" s="5" t="str">
        <f>IF(tb_ship[[#This Row],[current_status]]&lt;&gt;"DELIVERED", "",
  ABS(tb_ship[[#This Row],[Formated_actual_delivery_timestamp]] - tb_ship[[#This Row],[Formatted_estimated_delivery_timestamp]])
)</f>
        <v/>
      </c>
      <c r="V4654" t="s">
        <v>194</v>
      </c>
      <c r="X4654">
        <v>7</v>
      </c>
      <c r="Y4654">
        <v>2</v>
      </c>
      <c r="Z4654" t="b">
        <v>1</v>
      </c>
    </row>
    <row r="4655" spans="1:26" hidden="1" x14ac:dyDescent="0.25">
      <c r="A4655" t="s">
        <v>20578</v>
      </c>
      <c r="B4655" t="s">
        <v>203</v>
      </c>
      <c r="C4655" t="s">
        <v>43</v>
      </c>
      <c r="D4655" t="s">
        <v>100</v>
      </c>
      <c r="E4655" t="s">
        <v>24</v>
      </c>
      <c r="F4655" t="s">
        <v>513</v>
      </c>
      <c r="G4655" t="s">
        <v>128</v>
      </c>
      <c r="H4655" t="s">
        <v>2399</v>
      </c>
      <c r="I4655" t="b">
        <v>1</v>
      </c>
      <c r="J4655">
        <v>33.67</v>
      </c>
      <c r="K4655">
        <v>347.69</v>
      </c>
      <c r="L4655" t="s">
        <v>20579</v>
      </c>
      <c r="M4655" s="2">
        <f t="shared" si="216"/>
        <v>45999.04791666667</v>
      </c>
      <c r="N4655" t="s">
        <v>20580</v>
      </c>
      <c r="O4655" s="2">
        <f t="shared" si="217"/>
        <v>46007.361307870371</v>
      </c>
      <c r="P4655" t="s">
        <v>20581</v>
      </c>
      <c r="Q4655" s="2">
        <f t="shared" si="218"/>
        <v>46006.962719907409</v>
      </c>
      <c r="R4655" t="s">
        <v>20581</v>
      </c>
      <c r="S4655" t="s">
        <v>30</v>
      </c>
      <c r="T46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5" s="5">
        <f>IF(tb_ship[[#This Row],[current_status]]&lt;&gt;"DELIVERED", "",
  ABS(tb_ship[[#This Row],[Formated_actual_delivery_timestamp]] - tb_ship[[#This Row],[Formatted_estimated_delivery_timestamp]])
)</f>
        <v>0.39858796296175569</v>
      </c>
      <c r="X4655">
        <v>1</v>
      </c>
      <c r="Y4655">
        <v>56</v>
      </c>
      <c r="Z4655" t="b">
        <v>0</v>
      </c>
    </row>
    <row r="4656" spans="1:26" hidden="1" x14ac:dyDescent="0.25">
      <c r="A4656" t="s">
        <v>20582</v>
      </c>
      <c r="B4656" t="s">
        <v>22</v>
      </c>
      <c r="C4656" t="s">
        <v>33</v>
      </c>
      <c r="D4656" t="s">
        <v>34</v>
      </c>
      <c r="E4656" t="s">
        <v>24</v>
      </c>
      <c r="F4656" t="s">
        <v>230</v>
      </c>
      <c r="G4656" t="s">
        <v>35</v>
      </c>
      <c r="H4656" t="s">
        <v>319</v>
      </c>
      <c r="I4656" t="b">
        <v>1</v>
      </c>
      <c r="J4656">
        <v>17.579999999999998</v>
      </c>
      <c r="K4656">
        <v>646.64</v>
      </c>
      <c r="L4656" t="s">
        <v>20583</v>
      </c>
      <c r="M4656" s="2">
        <f t="shared" si="216"/>
        <v>45822.529861111114</v>
      </c>
      <c r="N4656" t="s">
        <v>20584</v>
      </c>
      <c r="O4656" s="2">
        <f t="shared" si="217"/>
        <v>45829.553402777776</v>
      </c>
      <c r="P4656" t="s">
        <v>20585</v>
      </c>
      <c r="Q4656" s="2">
        <f t="shared" si="218"/>
        <v>45829.290173611109</v>
      </c>
      <c r="R4656" t="s">
        <v>20586</v>
      </c>
      <c r="S4656" t="s">
        <v>30</v>
      </c>
      <c r="T46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6" s="5">
        <f>IF(tb_ship[[#This Row],[current_status]]&lt;&gt;"DELIVERED", "",
  ABS(tb_ship[[#This Row],[Formated_actual_delivery_timestamp]] - tb_ship[[#This Row],[Formatted_estimated_delivery_timestamp]])
)</f>
        <v>0.26322916666686069</v>
      </c>
      <c r="X4656">
        <v>2</v>
      </c>
      <c r="Y4656">
        <v>3</v>
      </c>
      <c r="Z4656" t="b">
        <v>0</v>
      </c>
    </row>
    <row r="4657" spans="1:26" hidden="1" x14ac:dyDescent="0.25">
      <c r="A4657" t="s">
        <v>20587</v>
      </c>
      <c r="B4657" t="s">
        <v>22</v>
      </c>
      <c r="C4657" t="s">
        <v>51</v>
      </c>
      <c r="D4657" t="s">
        <v>24</v>
      </c>
      <c r="E4657" t="s">
        <v>52</v>
      </c>
      <c r="F4657" t="s">
        <v>68</v>
      </c>
      <c r="G4657" t="s">
        <v>329</v>
      </c>
      <c r="H4657" t="s">
        <v>216</v>
      </c>
      <c r="I4657" t="b">
        <v>1</v>
      </c>
      <c r="J4657">
        <v>3.64</v>
      </c>
      <c r="K4657">
        <v>167.35</v>
      </c>
      <c r="L4657" t="s">
        <v>20588</v>
      </c>
      <c r="M4657" s="2">
        <f t="shared" si="216"/>
        <v>45897.673611111117</v>
      </c>
      <c r="N4657" t="s">
        <v>20589</v>
      </c>
      <c r="O4657" s="2">
        <f t="shared" si="217"/>
        <v>45905.06177083333</v>
      </c>
      <c r="P4657" t="s">
        <v>20590</v>
      </c>
      <c r="Q4657" s="2">
        <f t="shared" si="218"/>
        <v>45905.083807870375</v>
      </c>
      <c r="R4657" t="s">
        <v>20590</v>
      </c>
      <c r="S4657" t="s">
        <v>30</v>
      </c>
      <c r="T46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57" s="5">
        <f>IF(tb_ship[[#This Row],[current_status]]&lt;&gt;"DELIVERED", "",
  ABS(tb_ship[[#This Row],[Formated_actual_delivery_timestamp]] - tb_ship[[#This Row],[Formatted_estimated_delivery_timestamp]])
)</f>
        <v>2.2037037044356111E-2</v>
      </c>
      <c r="X4657">
        <v>3</v>
      </c>
      <c r="Y4657">
        <v>5</v>
      </c>
      <c r="Z4657" t="b">
        <v>0</v>
      </c>
    </row>
    <row r="4658" spans="1:26" hidden="1" x14ac:dyDescent="0.25">
      <c r="A4658" t="s">
        <v>20591</v>
      </c>
      <c r="B4658" t="s">
        <v>42</v>
      </c>
      <c r="C4658" t="s">
        <v>33</v>
      </c>
      <c r="D4658" t="s">
        <v>24</v>
      </c>
      <c r="E4658" t="s">
        <v>24</v>
      </c>
      <c r="F4658" t="s">
        <v>407</v>
      </c>
      <c r="G4658" t="s">
        <v>128</v>
      </c>
      <c r="H4658" t="s">
        <v>152</v>
      </c>
      <c r="I4658" t="b">
        <v>0</v>
      </c>
      <c r="J4658">
        <v>12.22</v>
      </c>
      <c r="K4658">
        <v>232.59</v>
      </c>
      <c r="L4658" t="s">
        <v>20592</v>
      </c>
      <c r="M4658" s="2">
        <f t="shared" si="216"/>
        <v>45894.612500000003</v>
      </c>
      <c r="N4658" t="s">
        <v>20593</v>
      </c>
      <c r="O4658" s="2">
        <f t="shared" si="217"/>
        <v>45896.252129629633</v>
      </c>
      <c r="P4658" t="s">
        <v>20594</v>
      </c>
      <c r="Q4658" s="2">
        <f t="shared" si="218"/>
        <v>45896.186226851853</v>
      </c>
      <c r="R4658" t="s">
        <v>20594</v>
      </c>
      <c r="S4658" t="s">
        <v>30</v>
      </c>
      <c r="T4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8" s="5">
        <f>IF(tb_ship[[#This Row],[current_status]]&lt;&gt;"DELIVERED", "",
  ABS(tb_ship[[#This Row],[Formated_actual_delivery_timestamp]] - tb_ship[[#This Row],[Formatted_estimated_delivery_timestamp]])
)</f>
        <v>6.5902777780138422E-2</v>
      </c>
      <c r="X4658">
        <v>2</v>
      </c>
      <c r="Y4658">
        <v>1</v>
      </c>
      <c r="Z4658" t="b">
        <v>0</v>
      </c>
    </row>
    <row r="4659" spans="1:26" hidden="1" x14ac:dyDescent="0.25">
      <c r="A4659" t="s">
        <v>20595</v>
      </c>
      <c r="B4659" t="s">
        <v>67</v>
      </c>
      <c r="C4659" t="s">
        <v>800</v>
      </c>
      <c r="D4659" t="s">
        <v>34</v>
      </c>
      <c r="E4659" t="s">
        <v>24</v>
      </c>
      <c r="F4659" t="s">
        <v>230</v>
      </c>
      <c r="G4659" t="s">
        <v>189</v>
      </c>
      <c r="H4659" t="s">
        <v>319</v>
      </c>
      <c r="I4659" t="b">
        <v>1</v>
      </c>
      <c r="J4659">
        <v>17.28</v>
      </c>
      <c r="K4659">
        <v>454.3</v>
      </c>
      <c r="L4659" t="s">
        <v>20596</v>
      </c>
      <c r="M4659" s="2">
        <f t="shared" si="216"/>
        <v>45850.46597222222</v>
      </c>
      <c r="N4659" t="s">
        <v>20597</v>
      </c>
      <c r="O4659" s="2">
        <f t="shared" si="217"/>
        <v>45854.171030092592</v>
      </c>
      <c r="P4659" t="s">
        <v>20598</v>
      </c>
      <c r="Q4659" s="2">
        <f t="shared" si="218"/>
        <v>45853.801759259259</v>
      </c>
      <c r="R4659" t="s">
        <v>20599</v>
      </c>
      <c r="S4659" t="s">
        <v>30</v>
      </c>
      <c r="T46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59" s="5">
        <f>IF(tb_ship[[#This Row],[current_status]]&lt;&gt;"DELIVERED", "",
  ABS(tb_ship[[#This Row],[Formated_actual_delivery_timestamp]] - tb_ship[[#This Row],[Formatted_estimated_delivery_timestamp]])
)</f>
        <v>0.36927083333284827</v>
      </c>
      <c r="X4659">
        <v>3</v>
      </c>
      <c r="Y4659">
        <v>3</v>
      </c>
      <c r="Z4659" t="b">
        <v>0</v>
      </c>
    </row>
    <row r="4660" spans="1:26" hidden="1" x14ac:dyDescent="0.25">
      <c r="A4660" t="s">
        <v>20600</v>
      </c>
      <c r="B4660" t="s">
        <v>186</v>
      </c>
      <c r="C4660" t="s">
        <v>23</v>
      </c>
      <c r="D4660" t="s">
        <v>44</v>
      </c>
      <c r="E4660" t="s">
        <v>24</v>
      </c>
      <c r="F4660" t="s">
        <v>45</v>
      </c>
      <c r="G4660" t="s">
        <v>128</v>
      </c>
      <c r="H4660" t="s">
        <v>688</v>
      </c>
      <c r="I4660" t="b">
        <v>1</v>
      </c>
      <c r="J4660">
        <v>20.100000000000001</v>
      </c>
      <c r="K4660">
        <v>414.41</v>
      </c>
      <c r="L4660" t="s">
        <v>20601</v>
      </c>
      <c r="M4660" s="2">
        <f t="shared" si="216"/>
        <v>46064.329861111109</v>
      </c>
      <c r="N4660" t="s">
        <v>20602</v>
      </c>
      <c r="O4660" s="2">
        <f t="shared" si="217"/>
        <v>46067.835486111107</v>
      </c>
      <c r="P4660" t="s">
        <v>20603</v>
      </c>
      <c r="Q4660" s="2">
        <f t="shared" si="218"/>
        <v>46067.7971412037</v>
      </c>
      <c r="R4660" t="s">
        <v>20604</v>
      </c>
      <c r="S4660" t="s">
        <v>30</v>
      </c>
      <c r="T46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60" s="5">
        <f>IF(tb_ship[[#This Row],[current_status]]&lt;&gt;"DELIVERED", "",
  ABS(tb_ship[[#This Row],[Formated_actual_delivery_timestamp]] - tb_ship[[#This Row],[Formatted_estimated_delivery_timestamp]])
)</f>
        <v>3.8344907407008577E-2</v>
      </c>
      <c r="X4660">
        <v>2</v>
      </c>
      <c r="Y4660">
        <v>3</v>
      </c>
      <c r="Z4660" t="b">
        <v>0</v>
      </c>
    </row>
    <row r="4661" spans="1:26" hidden="1" x14ac:dyDescent="0.25">
      <c r="A4661" t="s">
        <v>20605</v>
      </c>
      <c r="B4661" t="s">
        <v>58</v>
      </c>
      <c r="C4661" t="s">
        <v>33</v>
      </c>
      <c r="D4661" t="s">
        <v>24</v>
      </c>
      <c r="E4661" t="s">
        <v>24</v>
      </c>
      <c r="F4661" t="s">
        <v>249</v>
      </c>
      <c r="G4661" t="s">
        <v>35</v>
      </c>
      <c r="H4661" t="s">
        <v>152</v>
      </c>
      <c r="I4661" t="b">
        <v>0</v>
      </c>
      <c r="J4661">
        <v>2.35</v>
      </c>
      <c r="K4661">
        <v>62.56</v>
      </c>
      <c r="L4661" t="s">
        <v>20606</v>
      </c>
      <c r="M4661" s="2">
        <f t="shared" si="216"/>
        <v>45930.692361111112</v>
      </c>
      <c r="N4661" t="s">
        <v>20607</v>
      </c>
      <c r="O4661" s="2">
        <f t="shared" si="217"/>
        <v>45934.138460648152</v>
      </c>
      <c r="P4661" t="s">
        <v>20608</v>
      </c>
      <c r="Q4661" s="2">
        <f t="shared" si="218"/>
        <v>45933.752615740741</v>
      </c>
      <c r="R4661" t="s">
        <v>20609</v>
      </c>
      <c r="S4661" t="s">
        <v>30</v>
      </c>
      <c r="T4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61" s="5">
        <f>IF(tb_ship[[#This Row],[current_status]]&lt;&gt;"DELIVERED", "",
  ABS(tb_ship[[#This Row],[Formated_actual_delivery_timestamp]] - tb_ship[[#This Row],[Formatted_estimated_delivery_timestamp]])
)</f>
        <v>0.38584490741050104</v>
      </c>
      <c r="X4661">
        <v>2</v>
      </c>
      <c r="Y4661">
        <v>1</v>
      </c>
      <c r="Z4661" t="b">
        <v>0</v>
      </c>
    </row>
    <row r="4662" spans="1:26" hidden="1" x14ac:dyDescent="0.25">
      <c r="A4662" t="s">
        <v>20610</v>
      </c>
      <c r="B4662" t="s">
        <v>22</v>
      </c>
      <c r="C4662" t="s">
        <v>23</v>
      </c>
      <c r="D4662" t="s">
        <v>301</v>
      </c>
      <c r="E4662" t="s">
        <v>24</v>
      </c>
      <c r="F4662" t="s">
        <v>302</v>
      </c>
      <c r="G4662" t="s">
        <v>1833</v>
      </c>
      <c r="H4662" t="s">
        <v>1727</v>
      </c>
      <c r="I4662" t="b">
        <v>1</v>
      </c>
      <c r="J4662">
        <v>26.63</v>
      </c>
      <c r="K4662">
        <v>1207.6099999999999</v>
      </c>
      <c r="L4662" t="s">
        <v>20611</v>
      </c>
      <c r="M4662" s="2">
        <f t="shared" si="216"/>
        <v>45986.900694444441</v>
      </c>
      <c r="N4662" t="s">
        <v>20612</v>
      </c>
      <c r="O4662" s="2">
        <f t="shared" si="217"/>
        <v>45989.91337962963</v>
      </c>
      <c r="P4662" t="s">
        <v>20613</v>
      </c>
      <c r="Q4662" s="2">
        <f t="shared" si="218"/>
        <v>45990.009791666664</v>
      </c>
      <c r="R4662" t="s">
        <v>20613</v>
      </c>
      <c r="S4662" t="s">
        <v>30</v>
      </c>
      <c r="T46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62" s="5">
        <f>IF(tb_ship[[#This Row],[current_status]]&lt;&gt;"DELIVERED", "",
  ABS(tb_ship[[#This Row],[Formated_actual_delivery_timestamp]] - tb_ship[[#This Row],[Formatted_estimated_delivery_timestamp]])
)</f>
        <v>9.6412037033587694E-2</v>
      </c>
      <c r="X4662">
        <v>1</v>
      </c>
      <c r="Y4662">
        <v>4</v>
      </c>
      <c r="Z4662" t="b">
        <v>0</v>
      </c>
    </row>
    <row r="4663" spans="1:26" hidden="1" x14ac:dyDescent="0.25">
      <c r="A4663" t="s">
        <v>20614</v>
      </c>
      <c r="B4663" t="s">
        <v>279</v>
      </c>
      <c r="C4663" t="s">
        <v>51</v>
      </c>
      <c r="D4663" t="s">
        <v>44</v>
      </c>
      <c r="E4663" t="s">
        <v>116</v>
      </c>
      <c r="F4663" t="s">
        <v>280</v>
      </c>
      <c r="G4663" t="s">
        <v>118</v>
      </c>
      <c r="I4663" t="b">
        <v>1</v>
      </c>
      <c r="J4663">
        <v>39.36</v>
      </c>
      <c r="K4663">
        <v>729.94</v>
      </c>
      <c r="L4663" t="s">
        <v>20615</v>
      </c>
      <c r="M4663" s="2">
        <f t="shared" si="216"/>
        <v>46005.970138888886</v>
      </c>
      <c r="N4663" t="s">
        <v>20616</v>
      </c>
      <c r="O4663" s="2">
        <f t="shared" si="217"/>
        <v>46011.348877314813</v>
      </c>
      <c r="Q4663" s="2" t="str">
        <f t="shared" si="218"/>
        <v/>
      </c>
      <c r="R4663" t="s">
        <v>20617</v>
      </c>
      <c r="S4663" t="s">
        <v>140</v>
      </c>
      <c r="T46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63" s="5" t="str">
        <f>IF(tb_ship[[#This Row],[current_status]]&lt;&gt;"DELIVERED", "",
  ABS(tb_ship[[#This Row],[Formated_actual_delivery_timestamp]] - tb_ship[[#This Row],[Formatted_estimated_delivery_timestamp]])
)</f>
        <v/>
      </c>
      <c r="V4663" t="s">
        <v>1055</v>
      </c>
      <c r="X4663">
        <v>6</v>
      </c>
      <c r="Y4663">
        <v>2</v>
      </c>
      <c r="Z4663" t="b">
        <v>1</v>
      </c>
    </row>
    <row r="4664" spans="1:26" hidden="1" x14ac:dyDescent="0.25">
      <c r="A4664" t="s">
        <v>20618</v>
      </c>
      <c r="B4664" t="s">
        <v>340</v>
      </c>
      <c r="C4664" t="s">
        <v>43</v>
      </c>
      <c r="D4664" t="s">
        <v>44</v>
      </c>
      <c r="E4664" t="s">
        <v>24</v>
      </c>
      <c r="F4664" t="s">
        <v>135</v>
      </c>
      <c r="G4664" t="s">
        <v>35</v>
      </c>
      <c r="H4664" t="s">
        <v>46</v>
      </c>
      <c r="I4664" t="b">
        <v>1</v>
      </c>
      <c r="J4664">
        <v>1.88</v>
      </c>
      <c r="K4664">
        <v>65.45</v>
      </c>
      <c r="L4664" t="s">
        <v>20619</v>
      </c>
      <c r="M4664" s="2">
        <f t="shared" si="216"/>
        <v>46077.4</v>
      </c>
      <c r="N4664" t="s">
        <v>20620</v>
      </c>
      <c r="O4664" s="2">
        <f t="shared" si="217"/>
        <v>46088.359467592592</v>
      </c>
      <c r="P4664" t="s">
        <v>20621</v>
      </c>
      <c r="Q4664" s="2">
        <f t="shared" si="218"/>
        <v>46088.600821759253</v>
      </c>
      <c r="R4664" t="s">
        <v>20621</v>
      </c>
      <c r="S4664" t="s">
        <v>30</v>
      </c>
      <c r="T46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64" s="5">
        <f>IF(tb_ship[[#This Row],[current_status]]&lt;&gt;"DELIVERED", "",
  ABS(tb_ship[[#This Row],[Formated_actual_delivery_timestamp]] - tb_ship[[#This Row],[Formatted_estimated_delivery_timestamp]])
)</f>
        <v>0.24135416666103993</v>
      </c>
      <c r="X4664">
        <v>2</v>
      </c>
      <c r="Y4664">
        <v>5</v>
      </c>
      <c r="Z4664" t="b">
        <v>0</v>
      </c>
    </row>
    <row r="4665" spans="1:26" hidden="1" x14ac:dyDescent="0.25">
      <c r="A4665" t="s">
        <v>20622</v>
      </c>
      <c r="B4665" t="s">
        <v>67</v>
      </c>
      <c r="C4665" t="s">
        <v>23</v>
      </c>
      <c r="D4665" t="s">
        <v>24</v>
      </c>
      <c r="E4665" t="s">
        <v>24</v>
      </c>
      <c r="F4665" t="s">
        <v>68</v>
      </c>
      <c r="G4665" t="s">
        <v>407</v>
      </c>
      <c r="H4665" t="s">
        <v>26</v>
      </c>
      <c r="I4665" t="b">
        <v>0</v>
      </c>
      <c r="J4665">
        <v>12.71</v>
      </c>
      <c r="K4665">
        <v>264.48</v>
      </c>
      <c r="L4665" t="s">
        <v>20623</v>
      </c>
      <c r="M4665" s="2">
        <f t="shared" si="216"/>
        <v>46012.726388888892</v>
      </c>
      <c r="N4665" t="s">
        <v>20624</v>
      </c>
      <c r="O4665" s="2">
        <f t="shared" si="217"/>
        <v>46013.918263888889</v>
      </c>
      <c r="P4665" t="s">
        <v>20625</v>
      </c>
      <c r="Q4665" s="2">
        <f t="shared" si="218"/>
        <v>46014.235937500001</v>
      </c>
      <c r="R4665" t="s">
        <v>20626</v>
      </c>
      <c r="S4665" t="s">
        <v>30</v>
      </c>
      <c r="T46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65" s="5">
        <f>IF(tb_ship[[#This Row],[current_status]]&lt;&gt;"DELIVERED", "",
  ABS(tb_ship[[#This Row],[Formated_actual_delivery_timestamp]] - tb_ship[[#This Row],[Formatted_estimated_delivery_timestamp]])
)</f>
        <v>0.31767361111269565</v>
      </c>
      <c r="X4665">
        <v>3</v>
      </c>
      <c r="Y4665">
        <v>1</v>
      </c>
      <c r="Z4665" t="b">
        <v>0</v>
      </c>
    </row>
    <row r="4666" spans="1:26" hidden="1" x14ac:dyDescent="0.25">
      <c r="A4666" t="s">
        <v>20627</v>
      </c>
      <c r="B4666" t="s">
        <v>67</v>
      </c>
      <c r="C4666" t="s">
        <v>33</v>
      </c>
      <c r="D4666" t="s">
        <v>52</v>
      </c>
      <c r="E4666" t="s">
        <v>59</v>
      </c>
      <c r="F4666" t="s">
        <v>422</v>
      </c>
      <c r="G4666" t="s">
        <v>61</v>
      </c>
      <c r="H4666" t="s">
        <v>314</v>
      </c>
      <c r="I4666" t="b">
        <v>0</v>
      </c>
      <c r="J4666">
        <v>3.89</v>
      </c>
      <c r="K4666">
        <v>137.34</v>
      </c>
      <c r="L4666" t="s">
        <v>20628</v>
      </c>
      <c r="M4666" s="2">
        <f t="shared" si="216"/>
        <v>45919.445138888892</v>
      </c>
      <c r="N4666" t="s">
        <v>20629</v>
      </c>
      <c r="O4666" s="2">
        <f t="shared" si="217"/>
        <v>45923.506678240738</v>
      </c>
      <c r="P4666" t="s">
        <v>20630</v>
      </c>
      <c r="Q4666" s="2">
        <f t="shared" si="218"/>
        <v>45923.374282407407</v>
      </c>
      <c r="R4666" t="s">
        <v>20630</v>
      </c>
      <c r="S4666" t="s">
        <v>30</v>
      </c>
      <c r="T46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66" s="5">
        <f>IF(tb_ship[[#This Row],[current_status]]&lt;&gt;"DELIVERED", "",
  ABS(tb_ship[[#This Row],[Formated_actual_delivery_timestamp]] - tb_ship[[#This Row],[Formatted_estimated_delivery_timestamp]])
)</f>
        <v>0.13239583333051996</v>
      </c>
      <c r="X4666">
        <v>2</v>
      </c>
      <c r="Y4666">
        <v>3</v>
      </c>
      <c r="Z4666" t="b">
        <v>0</v>
      </c>
    </row>
    <row r="4667" spans="1:26" hidden="1" x14ac:dyDescent="0.25">
      <c r="A4667" t="s">
        <v>20631</v>
      </c>
      <c r="B4667" t="s">
        <v>67</v>
      </c>
      <c r="C4667" t="s">
        <v>33</v>
      </c>
      <c r="D4667" t="s">
        <v>100</v>
      </c>
      <c r="E4667" t="s">
        <v>24</v>
      </c>
      <c r="F4667" t="s">
        <v>513</v>
      </c>
      <c r="G4667" t="s">
        <v>128</v>
      </c>
      <c r="I4667" t="b">
        <v>1</v>
      </c>
      <c r="J4667">
        <v>3.69</v>
      </c>
      <c r="K4667">
        <v>239.63</v>
      </c>
      <c r="L4667" t="s">
        <v>20632</v>
      </c>
      <c r="M4667" s="2">
        <f t="shared" si="216"/>
        <v>45826.40625</v>
      </c>
      <c r="N4667" t="s">
        <v>20633</v>
      </c>
      <c r="O4667" s="2">
        <f t="shared" si="217"/>
        <v>45834.51803240741</v>
      </c>
      <c r="P4667" t="s">
        <v>20634</v>
      </c>
      <c r="Q4667" s="2">
        <f t="shared" si="218"/>
        <v>45834.208240740743</v>
      </c>
      <c r="R4667" t="s">
        <v>20634</v>
      </c>
      <c r="S4667" t="s">
        <v>30</v>
      </c>
      <c r="T46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67" s="5">
        <f>IF(tb_ship[[#This Row],[current_status]]&lt;&gt;"DELIVERED", "",
  ABS(tb_ship[[#This Row],[Formated_actual_delivery_timestamp]] - tb_ship[[#This Row],[Formatted_estimated_delivery_timestamp]])
)</f>
        <v>0.30979166666656965</v>
      </c>
      <c r="X4667">
        <v>3</v>
      </c>
      <c r="Y4667">
        <v>4</v>
      </c>
      <c r="Z4667" t="b">
        <v>0</v>
      </c>
    </row>
    <row r="4668" spans="1:26" hidden="1" x14ac:dyDescent="0.25">
      <c r="A4668" t="s">
        <v>20635</v>
      </c>
      <c r="B4668" t="s">
        <v>58</v>
      </c>
      <c r="C4668" t="s">
        <v>33</v>
      </c>
      <c r="D4668" t="s">
        <v>100</v>
      </c>
      <c r="E4668" t="s">
        <v>24</v>
      </c>
      <c r="F4668" t="s">
        <v>222</v>
      </c>
      <c r="G4668" t="s">
        <v>151</v>
      </c>
      <c r="H4668" t="s">
        <v>103</v>
      </c>
      <c r="I4668" t="b">
        <v>1</v>
      </c>
      <c r="J4668">
        <v>7.74</v>
      </c>
      <c r="K4668">
        <v>104.83</v>
      </c>
      <c r="L4668" t="s">
        <v>20636</v>
      </c>
      <c r="M4668" s="2">
        <f t="shared" si="216"/>
        <v>46021.939583333333</v>
      </c>
      <c r="N4668" t="s">
        <v>20637</v>
      </c>
      <c r="O4668" s="2">
        <f t="shared" si="217"/>
        <v>46020.002500000002</v>
      </c>
      <c r="P4668" t="s">
        <v>20638</v>
      </c>
      <c r="Q4668" s="2">
        <f t="shared" si="218"/>
        <v>46029.732662037037</v>
      </c>
      <c r="R4668" t="s">
        <v>20638</v>
      </c>
      <c r="S4668" t="s">
        <v>30</v>
      </c>
      <c r="T46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68" s="5">
        <f>IF(tb_ship[[#This Row],[current_status]]&lt;&gt;"DELIVERED", "",
  ABS(tb_ship[[#This Row],[Formated_actual_delivery_timestamp]] - tb_ship[[#This Row],[Formatted_estimated_delivery_timestamp]])
)</f>
        <v>9.7301620370344608</v>
      </c>
      <c r="X4668">
        <v>2</v>
      </c>
      <c r="Y4668">
        <v>5</v>
      </c>
      <c r="Z4668" t="b">
        <v>1</v>
      </c>
    </row>
    <row r="4669" spans="1:26" hidden="1" x14ac:dyDescent="0.25">
      <c r="A4669" t="s">
        <v>20639</v>
      </c>
      <c r="B4669" t="s">
        <v>83</v>
      </c>
      <c r="C4669" t="s">
        <v>33</v>
      </c>
      <c r="D4669" t="s">
        <v>59</v>
      </c>
      <c r="E4669" t="s">
        <v>52</v>
      </c>
      <c r="F4669" t="s">
        <v>313</v>
      </c>
      <c r="G4669" t="s">
        <v>85</v>
      </c>
      <c r="H4669" t="s">
        <v>613</v>
      </c>
      <c r="I4669" t="b">
        <v>0</v>
      </c>
      <c r="J4669">
        <v>39.729999999999997</v>
      </c>
      <c r="K4669">
        <v>1558.58</v>
      </c>
      <c r="L4669" t="s">
        <v>20640</v>
      </c>
      <c r="M4669" s="2">
        <f t="shared" si="216"/>
        <v>45993.208333333336</v>
      </c>
      <c r="N4669" t="s">
        <v>20641</v>
      </c>
      <c r="O4669" s="2">
        <f t="shared" si="217"/>
        <v>46000.580104166671</v>
      </c>
      <c r="P4669" t="s">
        <v>20642</v>
      </c>
      <c r="Q4669" s="2">
        <f t="shared" si="218"/>
        <v>46000.157326388886</v>
      </c>
      <c r="R4669" t="s">
        <v>20643</v>
      </c>
      <c r="S4669" t="s">
        <v>30</v>
      </c>
      <c r="T46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69" s="5">
        <f>IF(tb_ship[[#This Row],[current_status]]&lt;&gt;"DELIVERED", "",
  ABS(tb_ship[[#This Row],[Formated_actual_delivery_timestamp]] - tb_ship[[#This Row],[Formatted_estimated_delivery_timestamp]])
)</f>
        <v>0.42277777778508607</v>
      </c>
      <c r="X4669">
        <v>2</v>
      </c>
      <c r="Y4669">
        <v>5</v>
      </c>
      <c r="Z4669" t="b">
        <v>0</v>
      </c>
    </row>
    <row r="4670" spans="1:26" hidden="1" x14ac:dyDescent="0.25">
      <c r="A4670" t="s">
        <v>20644</v>
      </c>
      <c r="B4670" t="s">
        <v>42</v>
      </c>
      <c r="D4670" t="s">
        <v>24</v>
      </c>
      <c r="E4670" t="s">
        <v>34</v>
      </c>
      <c r="F4670" t="s">
        <v>196</v>
      </c>
      <c r="G4670" t="s">
        <v>745</v>
      </c>
      <c r="H4670" t="s">
        <v>259</v>
      </c>
      <c r="I4670" t="b">
        <v>1</v>
      </c>
      <c r="J4670">
        <v>7.97</v>
      </c>
      <c r="K4670">
        <v>144.58000000000001</v>
      </c>
      <c r="L4670" t="s">
        <v>20645</v>
      </c>
      <c r="M4670" s="2">
        <f t="shared" si="216"/>
        <v>45860.715277777781</v>
      </c>
      <c r="N4670" t="s">
        <v>20646</v>
      </c>
      <c r="O4670" s="2">
        <f t="shared" si="217"/>
        <v>45863.54824074074</v>
      </c>
      <c r="P4670" t="s">
        <v>20647</v>
      </c>
      <c r="Q4670" s="2">
        <f t="shared" si="218"/>
        <v>45863.604641203703</v>
      </c>
      <c r="R4670" t="s">
        <v>20648</v>
      </c>
      <c r="S4670" t="s">
        <v>30</v>
      </c>
      <c r="T46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0" s="5">
        <f>IF(tb_ship[[#This Row],[current_status]]&lt;&gt;"DELIVERED", "",
  ABS(tb_ship[[#This Row],[Formated_actual_delivery_timestamp]] - tb_ship[[#This Row],[Formatted_estimated_delivery_timestamp]])
)</f>
        <v>5.6400462963210884E-2</v>
      </c>
      <c r="X4670">
        <v>1</v>
      </c>
      <c r="Y4670">
        <v>5</v>
      </c>
      <c r="Z4670" t="b">
        <v>0</v>
      </c>
    </row>
    <row r="4671" spans="1:26" hidden="1" x14ac:dyDescent="0.25">
      <c r="A4671" t="s">
        <v>20649</v>
      </c>
      <c r="B4671" t="s">
        <v>58</v>
      </c>
      <c r="C4671" t="s">
        <v>23</v>
      </c>
      <c r="D4671" t="s">
        <v>24</v>
      </c>
      <c r="E4671" t="s">
        <v>24</v>
      </c>
      <c r="F4671" t="s">
        <v>249</v>
      </c>
      <c r="G4671" t="s">
        <v>407</v>
      </c>
      <c r="H4671" t="s">
        <v>152</v>
      </c>
      <c r="I4671" t="b">
        <v>0</v>
      </c>
      <c r="J4671">
        <v>69.66</v>
      </c>
      <c r="K4671">
        <v>469.84</v>
      </c>
      <c r="L4671" t="s">
        <v>20650</v>
      </c>
      <c r="M4671" s="2">
        <f t="shared" si="216"/>
        <v>45875.754861111112</v>
      </c>
      <c r="N4671" t="s">
        <v>20651</v>
      </c>
      <c r="O4671" s="2">
        <f t="shared" si="217"/>
        <v>45877.137731481482</v>
      </c>
      <c r="P4671" t="s">
        <v>20652</v>
      </c>
      <c r="Q4671" s="2">
        <f t="shared" si="218"/>
        <v>45877.435682870368</v>
      </c>
      <c r="R4671" t="s">
        <v>20653</v>
      </c>
      <c r="S4671" t="s">
        <v>30</v>
      </c>
      <c r="T46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1" s="5">
        <f>IF(tb_ship[[#This Row],[current_status]]&lt;&gt;"DELIVERED", "",
  ABS(tb_ship[[#This Row],[Formated_actual_delivery_timestamp]] - tb_ship[[#This Row],[Formatted_estimated_delivery_timestamp]])
)</f>
        <v>0.29795138888584916</v>
      </c>
      <c r="X4671">
        <v>4</v>
      </c>
      <c r="Y4671">
        <v>1</v>
      </c>
      <c r="Z4671" t="b">
        <v>0</v>
      </c>
    </row>
    <row r="4672" spans="1:26" hidden="1" x14ac:dyDescent="0.25">
      <c r="A4672" t="s">
        <v>20654</v>
      </c>
      <c r="B4672" t="s">
        <v>67</v>
      </c>
      <c r="C4672" t="s">
        <v>43</v>
      </c>
      <c r="D4672" t="s">
        <v>24</v>
      </c>
      <c r="E4672" t="s">
        <v>34</v>
      </c>
      <c r="F4672" t="s">
        <v>407</v>
      </c>
      <c r="G4672" t="s">
        <v>36</v>
      </c>
      <c r="H4672" t="s">
        <v>259</v>
      </c>
      <c r="I4672" t="b">
        <v>1</v>
      </c>
      <c r="J4672">
        <v>17.850000000000001</v>
      </c>
      <c r="K4672">
        <v>399.63</v>
      </c>
      <c r="L4672" t="s">
        <v>20655</v>
      </c>
      <c r="M4672" s="2">
        <f t="shared" si="216"/>
        <v>45822.61319444445</v>
      </c>
      <c r="N4672" t="s">
        <v>20656</v>
      </c>
      <c r="O4672" s="2">
        <f t="shared" si="217"/>
        <v>45830.763541666667</v>
      </c>
      <c r="Q4672" s="2" t="str">
        <f t="shared" si="218"/>
        <v/>
      </c>
      <c r="R4672" t="s">
        <v>20657</v>
      </c>
      <c r="S4672" t="s">
        <v>140</v>
      </c>
      <c r="T46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72" s="5" t="str">
        <f>IF(tb_ship[[#This Row],[current_status]]&lt;&gt;"DELIVERED", "",
  ABS(tb_ship[[#This Row],[Formated_actual_delivery_timestamp]] - tb_ship[[#This Row],[Formatted_estimated_delivery_timestamp]])
)</f>
        <v/>
      </c>
      <c r="V4672" t="s">
        <v>1151</v>
      </c>
      <c r="W4672" t="s">
        <v>220</v>
      </c>
      <c r="X4672">
        <v>7</v>
      </c>
      <c r="Y4672">
        <v>5</v>
      </c>
      <c r="Z4672" t="b">
        <v>1</v>
      </c>
    </row>
    <row r="4673" spans="1:26" hidden="1" x14ac:dyDescent="0.25">
      <c r="A4673" t="s">
        <v>20658</v>
      </c>
      <c r="B4673" t="s">
        <v>279</v>
      </c>
      <c r="C4673" t="s">
        <v>51</v>
      </c>
      <c r="D4673" t="s">
        <v>44</v>
      </c>
      <c r="E4673" t="s">
        <v>24</v>
      </c>
      <c r="F4673" t="s">
        <v>45</v>
      </c>
      <c r="G4673" t="s">
        <v>25</v>
      </c>
      <c r="H4673" t="s">
        <v>181</v>
      </c>
      <c r="I4673" t="b">
        <v>1</v>
      </c>
      <c r="J4673">
        <v>14.3</v>
      </c>
      <c r="K4673">
        <v>392.95</v>
      </c>
      <c r="L4673" t="s">
        <v>20659</v>
      </c>
      <c r="M4673" s="2">
        <f t="shared" si="216"/>
        <v>45875.177083333328</v>
      </c>
      <c r="N4673" t="s">
        <v>20660</v>
      </c>
      <c r="O4673" s="2">
        <f t="shared" si="217"/>
        <v>45881.204791666663</v>
      </c>
      <c r="P4673" t="s">
        <v>20661</v>
      </c>
      <c r="Q4673" s="2">
        <f t="shared" si="218"/>
        <v>45880.519097222219</v>
      </c>
      <c r="R4673" t="s">
        <v>20661</v>
      </c>
      <c r="S4673" t="s">
        <v>30</v>
      </c>
      <c r="T46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73" s="5">
        <f>IF(tb_ship[[#This Row],[current_status]]&lt;&gt;"DELIVERED", "",
  ABS(tb_ship[[#This Row],[Formated_actual_delivery_timestamp]] - tb_ship[[#This Row],[Formatted_estimated_delivery_timestamp]])
)</f>
        <v>0.68569444444437977</v>
      </c>
      <c r="X4673">
        <v>4</v>
      </c>
      <c r="Y4673">
        <v>3</v>
      </c>
      <c r="Z4673" t="b">
        <v>0</v>
      </c>
    </row>
    <row r="4674" spans="1:26" hidden="1" x14ac:dyDescent="0.25">
      <c r="A4674" t="s">
        <v>20662</v>
      </c>
      <c r="B4674" t="s">
        <v>67</v>
      </c>
      <c r="C4674" t="s">
        <v>51</v>
      </c>
      <c r="D4674" t="s">
        <v>173</v>
      </c>
      <c r="E4674" t="s">
        <v>52</v>
      </c>
      <c r="F4674" t="s">
        <v>421</v>
      </c>
      <c r="G4674" t="s">
        <v>236</v>
      </c>
      <c r="H4674" t="s">
        <v>1535</v>
      </c>
      <c r="I4674" t="b">
        <v>0</v>
      </c>
      <c r="J4674">
        <v>10.49</v>
      </c>
      <c r="K4674">
        <v>554.97</v>
      </c>
      <c r="L4674" t="s">
        <v>20663</v>
      </c>
      <c r="M4674" s="2">
        <f t="shared" ref="M4674:M4737" si="219">_xlfn.LET(
    _xlpm.iso, L4674,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45979.531944444447</v>
      </c>
      <c r="N4674" t="s">
        <v>20664</v>
      </c>
      <c r="O4674" s="2">
        <f t="shared" si="217"/>
        <v>45982.141319444447</v>
      </c>
      <c r="P4674" t="s">
        <v>20665</v>
      </c>
      <c r="Q4674" s="2">
        <f t="shared" si="218"/>
        <v>45982.484803240739</v>
      </c>
      <c r="R4674" t="s">
        <v>20665</v>
      </c>
      <c r="S4674" t="s">
        <v>30</v>
      </c>
      <c r="T46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4" s="5">
        <f>IF(tb_ship[[#This Row],[current_status]]&lt;&gt;"DELIVERED", "",
  ABS(tb_ship[[#This Row],[Formated_actual_delivery_timestamp]] - tb_ship[[#This Row],[Formatted_estimated_delivery_timestamp]])
)</f>
        <v>0.34348379629227566</v>
      </c>
      <c r="X4674">
        <v>3</v>
      </c>
      <c r="Y4674">
        <v>3</v>
      </c>
      <c r="Z4674" t="b">
        <v>0</v>
      </c>
    </row>
    <row r="4675" spans="1:26" hidden="1" x14ac:dyDescent="0.25">
      <c r="A4675" t="s">
        <v>20666</v>
      </c>
      <c r="B4675" t="s">
        <v>186</v>
      </c>
      <c r="C4675" t="s">
        <v>800</v>
      </c>
      <c r="D4675" t="s">
        <v>44</v>
      </c>
      <c r="E4675" t="s">
        <v>24</v>
      </c>
      <c r="F4675" t="s">
        <v>135</v>
      </c>
      <c r="G4675" t="s">
        <v>128</v>
      </c>
      <c r="H4675" t="s">
        <v>776</v>
      </c>
      <c r="I4675" t="b">
        <v>1</v>
      </c>
      <c r="J4675">
        <v>41.11</v>
      </c>
      <c r="K4675">
        <v>239.71</v>
      </c>
      <c r="L4675" t="s">
        <v>20667</v>
      </c>
      <c r="M4675" s="2">
        <f t="shared" si="219"/>
        <v>46029.342361111107</v>
      </c>
      <c r="N4675" t="s">
        <v>20668</v>
      </c>
      <c r="O4675" s="2">
        <f t="shared" ref="O4675:O4738" si="220">_xlfn.LET(
    _xlpm.iso, N4675,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46035.160196759258</v>
      </c>
      <c r="Q4675" s="2" t="str">
        <f t="shared" ref="Q4675:Q4738" si="221">IF(P4675="", "", _xlfn.LET(
    _xlpm.iso, P4675,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4675" t="s">
        <v>20669</v>
      </c>
      <c r="S4675" t="s">
        <v>140</v>
      </c>
      <c r="T46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75" s="5" t="str">
        <f>IF(tb_ship[[#This Row],[current_status]]&lt;&gt;"DELIVERED", "",
  ABS(tb_ship[[#This Row],[Formated_actual_delivery_timestamp]] - tb_ship[[#This Row],[Formatted_estimated_delivery_timestamp]])
)</f>
        <v/>
      </c>
      <c r="V4675" t="s">
        <v>1055</v>
      </c>
      <c r="X4675">
        <v>8</v>
      </c>
      <c r="Y4675">
        <v>5</v>
      </c>
      <c r="Z4675" t="b">
        <v>1</v>
      </c>
    </row>
    <row r="4676" spans="1:26" hidden="1" x14ac:dyDescent="0.25">
      <c r="A4676" t="s">
        <v>20670</v>
      </c>
      <c r="B4676" t="s">
        <v>99</v>
      </c>
      <c r="C4676" t="s">
        <v>43</v>
      </c>
      <c r="D4676" t="s">
        <v>24</v>
      </c>
      <c r="E4676" t="s">
        <v>44</v>
      </c>
      <c r="F4676" t="s">
        <v>196</v>
      </c>
      <c r="G4676" t="s">
        <v>109</v>
      </c>
      <c r="H4676" t="s">
        <v>546</v>
      </c>
      <c r="I4676" t="b">
        <v>1</v>
      </c>
      <c r="J4676">
        <v>1.78</v>
      </c>
      <c r="K4676">
        <v>34.32</v>
      </c>
      <c r="L4676" t="s">
        <v>20671</v>
      </c>
      <c r="M4676" s="2">
        <f t="shared" si="219"/>
        <v>45977.46875</v>
      </c>
      <c r="N4676" t="s">
        <v>20672</v>
      </c>
      <c r="O4676" s="2">
        <f t="shared" si="220"/>
        <v>45985.551076388889</v>
      </c>
      <c r="P4676" t="s">
        <v>20673</v>
      </c>
      <c r="Q4676" s="2">
        <f t="shared" si="221"/>
        <v>45986.195671296293</v>
      </c>
      <c r="R4676" t="s">
        <v>20674</v>
      </c>
      <c r="S4676" t="s">
        <v>30</v>
      </c>
      <c r="T46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6" s="5">
        <f>IF(tb_ship[[#This Row],[current_status]]&lt;&gt;"DELIVERED", "",
  ABS(tb_ship[[#This Row],[Formated_actual_delivery_timestamp]] - tb_ship[[#This Row],[Formatted_estimated_delivery_timestamp]])
)</f>
        <v>0.64459490740409819</v>
      </c>
      <c r="X4676">
        <v>4</v>
      </c>
      <c r="Y4676">
        <v>2</v>
      </c>
      <c r="Z4676" t="b">
        <v>0</v>
      </c>
    </row>
    <row r="4677" spans="1:26" hidden="1" x14ac:dyDescent="0.25">
      <c r="A4677" t="s">
        <v>20675</v>
      </c>
      <c r="B4677" t="s">
        <v>99</v>
      </c>
      <c r="C4677" t="s">
        <v>33</v>
      </c>
      <c r="D4677" t="s">
        <v>34</v>
      </c>
      <c r="E4677" t="s">
        <v>24</v>
      </c>
      <c r="F4677" t="s">
        <v>745</v>
      </c>
      <c r="G4677" t="s">
        <v>128</v>
      </c>
      <c r="I4677" t="b">
        <v>1</v>
      </c>
      <c r="J4677">
        <v>13.92</v>
      </c>
      <c r="K4677">
        <v>937.25</v>
      </c>
      <c r="L4677" t="s">
        <v>20676</v>
      </c>
      <c r="M4677" s="2">
        <f t="shared" si="219"/>
        <v>45820.645833333336</v>
      </c>
      <c r="N4677" t="s">
        <v>20677</v>
      </c>
      <c r="O4677" s="2">
        <f t="shared" si="220"/>
        <v>45827.737835648149</v>
      </c>
      <c r="Q4677" s="2" t="str">
        <f t="shared" si="221"/>
        <v/>
      </c>
      <c r="R4677" t="s">
        <v>20678</v>
      </c>
      <c r="S4677" t="s">
        <v>140</v>
      </c>
      <c r="T46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77" s="5" t="str">
        <f>IF(tb_ship[[#This Row],[current_status]]&lt;&gt;"DELIVERED", "",
  ABS(tb_ship[[#This Row],[Formated_actual_delivery_timestamp]] - tb_ship[[#This Row],[Formatted_estimated_delivery_timestamp]])
)</f>
        <v/>
      </c>
      <c r="V4677" t="s">
        <v>5280</v>
      </c>
      <c r="W4677" t="s">
        <v>1785</v>
      </c>
      <c r="X4677">
        <v>7</v>
      </c>
      <c r="Y4677">
        <v>4</v>
      </c>
      <c r="Z4677" t="b">
        <v>1</v>
      </c>
    </row>
    <row r="4678" spans="1:26" hidden="1" x14ac:dyDescent="0.25">
      <c r="A4678" t="s">
        <v>20679</v>
      </c>
      <c r="B4678" t="s">
        <v>279</v>
      </c>
      <c r="C4678" t="s">
        <v>33</v>
      </c>
      <c r="D4678" t="s">
        <v>52</v>
      </c>
      <c r="E4678" t="s">
        <v>173</v>
      </c>
      <c r="F4678" t="s">
        <v>329</v>
      </c>
      <c r="G4678" t="s">
        <v>460</v>
      </c>
      <c r="H4678" t="s">
        <v>412</v>
      </c>
      <c r="I4678" t="b">
        <v>0</v>
      </c>
      <c r="J4678">
        <v>3.72</v>
      </c>
      <c r="K4678">
        <v>63.63</v>
      </c>
      <c r="L4678" t="s">
        <v>20680</v>
      </c>
      <c r="M4678" s="2">
        <f t="shared" si="219"/>
        <v>45848.382638888892</v>
      </c>
      <c r="N4678" t="s">
        <v>20681</v>
      </c>
      <c r="O4678" s="2">
        <f t="shared" si="220"/>
        <v>45853.55137731482</v>
      </c>
      <c r="P4678" t="s">
        <v>20682</v>
      </c>
      <c r="Q4678" s="2">
        <f t="shared" si="221"/>
        <v>45853.881527777783</v>
      </c>
      <c r="R4678" t="s">
        <v>20682</v>
      </c>
      <c r="S4678" t="s">
        <v>30</v>
      </c>
      <c r="T46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8" s="5">
        <f>IF(tb_ship[[#This Row],[current_status]]&lt;&gt;"DELIVERED", "",
  ABS(tb_ship[[#This Row],[Formated_actual_delivery_timestamp]] - tb_ship[[#This Row],[Formatted_estimated_delivery_timestamp]])
)</f>
        <v>0.33015046296350192</v>
      </c>
      <c r="X4678">
        <v>2</v>
      </c>
      <c r="Y4678">
        <v>3</v>
      </c>
      <c r="Z4678" t="b">
        <v>0</v>
      </c>
    </row>
    <row r="4679" spans="1:26" hidden="1" x14ac:dyDescent="0.25">
      <c r="A4679" t="s">
        <v>20683</v>
      </c>
      <c r="B4679" t="s">
        <v>1362</v>
      </c>
      <c r="C4679" t="s">
        <v>33</v>
      </c>
      <c r="D4679" t="s">
        <v>24</v>
      </c>
      <c r="E4679" t="s">
        <v>24</v>
      </c>
      <c r="F4679" t="s">
        <v>128</v>
      </c>
      <c r="G4679" t="s">
        <v>196</v>
      </c>
      <c r="H4679" t="s">
        <v>152</v>
      </c>
      <c r="I4679" t="b">
        <v>0</v>
      </c>
      <c r="J4679">
        <v>17.420000000000002</v>
      </c>
      <c r="K4679">
        <v>611.46</v>
      </c>
      <c r="L4679" t="s">
        <v>20684</v>
      </c>
      <c r="M4679" s="2">
        <f t="shared" si="219"/>
        <v>45933.5625</v>
      </c>
      <c r="N4679" t="s">
        <v>20685</v>
      </c>
      <c r="O4679" s="2">
        <f t="shared" si="220"/>
        <v>45935.477662037039</v>
      </c>
      <c r="P4679" t="s">
        <v>20686</v>
      </c>
      <c r="Q4679" s="2">
        <f t="shared" si="221"/>
        <v>45935.809293981481</v>
      </c>
      <c r="R4679" t="s">
        <v>20686</v>
      </c>
      <c r="S4679" t="s">
        <v>30</v>
      </c>
      <c r="T46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79" s="5">
        <f>IF(tb_ship[[#This Row],[current_status]]&lt;&gt;"DELIVERED", "",
  ABS(tb_ship[[#This Row],[Formated_actual_delivery_timestamp]] - tb_ship[[#This Row],[Formatted_estimated_delivery_timestamp]])
)</f>
        <v>0.33163194444205146</v>
      </c>
      <c r="X4679">
        <v>6</v>
      </c>
      <c r="Y4679">
        <v>1</v>
      </c>
      <c r="Z4679" t="b">
        <v>0</v>
      </c>
    </row>
    <row r="4680" spans="1:26" hidden="1" x14ac:dyDescent="0.25">
      <c r="A4680" t="s">
        <v>20687</v>
      </c>
      <c r="B4680" t="s">
        <v>279</v>
      </c>
      <c r="C4680" t="s">
        <v>43</v>
      </c>
      <c r="D4680" t="s">
        <v>173</v>
      </c>
      <c r="E4680" t="s">
        <v>52</v>
      </c>
      <c r="F4680" t="s">
        <v>421</v>
      </c>
      <c r="G4680" t="s">
        <v>76</v>
      </c>
      <c r="H4680" t="s">
        <v>5902</v>
      </c>
      <c r="I4680" t="b">
        <v>0</v>
      </c>
      <c r="J4680">
        <v>2.27</v>
      </c>
      <c r="K4680">
        <v>82.42</v>
      </c>
      <c r="L4680" t="s">
        <v>20688</v>
      </c>
      <c r="M4680" s="2">
        <f t="shared" si="219"/>
        <v>46020.368055555555</v>
      </c>
      <c r="N4680" t="s">
        <v>20689</v>
      </c>
      <c r="O4680" s="2">
        <f t="shared" si="220"/>
        <v>46029.004918981482</v>
      </c>
      <c r="P4680" t="s">
        <v>20690</v>
      </c>
      <c r="Q4680" s="2">
        <f t="shared" si="221"/>
        <v>46029.122141203705</v>
      </c>
      <c r="R4680" t="s">
        <v>20691</v>
      </c>
      <c r="S4680" t="s">
        <v>30</v>
      </c>
      <c r="T4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80" s="5">
        <f>IF(tb_ship[[#This Row],[current_status]]&lt;&gt;"DELIVERED", "",
  ABS(tb_ship[[#This Row],[Formated_actual_delivery_timestamp]] - tb_ship[[#This Row],[Formatted_estimated_delivery_timestamp]])
)</f>
        <v>0.117222222223063</v>
      </c>
      <c r="X4680">
        <v>1</v>
      </c>
      <c r="Y4680">
        <v>4</v>
      </c>
      <c r="Z4680" t="b">
        <v>0</v>
      </c>
    </row>
    <row r="4681" spans="1:26" hidden="1" x14ac:dyDescent="0.25">
      <c r="A4681" t="s">
        <v>20692</v>
      </c>
      <c r="B4681" t="s">
        <v>186</v>
      </c>
      <c r="C4681" t="s">
        <v>43</v>
      </c>
      <c r="D4681" t="s">
        <v>24</v>
      </c>
      <c r="E4681" t="s">
        <v>24</v>
      </c>
      <c r="F4681" t="s">
        <v>68</v>
      </c>
      <c r="G4681" t="s">
        <v>25</v>
      </c>
      <c r="H4681" t="s">
        <v>488</v>
      </c>
      <c r="I4681" t="b">
        <v>0</v>
      </c>
      <c r="J4681">
        <v>6.16</v>
      </c>
      <c r="K4681">
        <v>457.04</v>
      </c>
      <c r="L4681" t="s">
        <v>20693</v>
      </c>
      <c r="M4681" s="2">
        <f t="shared" si="219"/>
        <v>46011.74722222222</v>
      </c>
      <c r="N4681" t="s">
        <v>20694</v>
      </c>
      <c r="O4681" s="2">
        <f t="shared" si="220"/>
        <v>46014.10601851852</v>
      </c>
      <c r="P4681" t="s">
        <v>20695</v>
      </c>
      <c r="Q4681" s="2">
        <f t="shared" si="221"/>
        <v>46013.92423611111</v>
      </c>
      <c r="R4681" t="s">
        <v>20696</v>
      </c>
      <c r="S4681" t="s">
        <v>30</v>
      </c>
      <c r="T46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1" s="5">
        <f>IF(tb_ship[[#This Row],[current_status]]&lt;&gt;"DELIVERED", "",
  ABS(tb_ship[[#This Row],[Formated_actual_delivery_timestamp]] - tb_ship[[#This Row],[Formatted_estimated_delivery_timestamp]])
)</f>
        <v>0.18178240740962792</v>
      </c>
      <c r="X4681">
        <v>2</v>
      </c>
      <c r="Y4681">
        <v>1</v>
      </c>
      <c r="Z4681" t="b">
        <v>0</v>
      </c>
    </row>
    <row r="4682" spans="1:26" hidden="1" x14ac:dyDescent="0.25">
      <c r="A4682" t="s">
        <v>20697</v>
      </c>
      <c r="B4682" t="s">
        <v>58</v>
      </c>
      <c r="C4682" t="s">
        <v>494</v>
      </c>
      <c r="D4682" t="s">
        <v>59</v>
      </c>
      <c r="E4682" t="s">
        <v>52</v>
      </c>
      <c r="F4682" t="s">
        <v>61</v>
      </c>
      <c r="G4682" t="s">
        <v>329</v>
      </c>
      <c r="H4682" t="s">
        <v>2071</v>
      </c>
      <c r="I4682" t="b">
        <v>0</v>
      </c>
      <c r="J4682">
        <v>11.03</v>
      </c>
      <c r="K4682">
        <v>288.52999999999997</v>
      </c>
      <c r="L4682" t="s">
        <v>20698</v>
      </c>
      <c r="M4682" s="2">
        <f t="shared" si="219"/>
        <v>46015.524305555555</v>
      </c>
      <c r="N4682" t="s">
        <v>20699</v>
      </c>
      <c r="O4682" s="2">
        <f t="shared" si="220"/>
        <v>46020.349976851852</v>
      </c>
      <c r="P4682" t="s">
        <v>20700</v>
      </c>
      <c r="Q4682" s="2">
        <f t="shared" si="221"/>
        <v>46019.912326388891</v>
      </c>
      <c r="R4682" t="s">
        <v>20700</v>
      </c>
      <c r="S4682" t="s">
        <v>30</v>
      </c>
      <c r="T46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2" s="5">
        <f>IF(tb_ship[[#This Row],[current_status]]&lt;&gt;"DELIVERED", "",
  ABS(tb_ship[[#This Row],[Formated_actual_delivery_timestamp]] - tb_ship[[#This Row],[Formatted_estimated_delivery_timestamp]])
)</f>
        <v>0.43765046296175569</v>
      </c>
      <c r="X4682">
        <v>4</v>
      </c>
      <c r="Y4682">
        <v>4</v>
      </c>
      <c r="Z4682" t="b">
        <v>0</v>
      </c>
    </row>
    <row r="4683" spans="1:26" hidden="1" x14ac:dyDescent="0.25">
      <c r="A4683" t="s">
        <v>20701</v>
      </c>
      <c r="B4683" t="s">
        <v>203</v>
      </c>
      <c r="C4683" t="s">
        <v>51</v>
      </c>
      <c r="D4683" t="s">
        <v>44</v>
      </c>
      <c r="E4683" t="s">
        <v>116</v>
      </c>
      <c r="F4683" t="s">
        <v>117</v>
      </c>
      <c r="G4683" t="s">
        <v>5275</v>
      </c>
      <c r="H4683" t="s">
        <v>1898</v>
      </c>
      <c r="I4683" t="b">
        <v>1</v>
      </c>
      <c r="J4683">
        <v>33.42</v>
      </c>
      <c r="K4683">
        <v>997.2</v>
      </c>
      <c r="L4683" t="s">
        <v>20702</v>
      </c>
      <c r="M4683" s="2">
        <f t="shared" si="219"/>
        <v>45995.16805555555</v>
      </c>
      <c r="N4683" t="s">
        <v>20703</v>
      </c>
      <c r="O4683" s="2">
        <f t="shared" si="220"/>
        <v>46002.025162037033</v>
      </c>
      <c r="P4683" t="s">
        <v>20704</v>
      </c>
      <c r="Q4683" s="2">
        <f t="shared" si="221"/>
        <v>46001.983680555553</v>
      </c>
      <c r="R4683" t="s">
        <v>20705</v>
      </c>
      <c r="S4683" t="s">
        <v>30</v>
      </c>
      <c r="T4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3" s="5">
        <f>IF(tb_ship[[#This Row],[current_status]]&lt;&gt;"DELIVERED", "",
  ABS(tb_ship[[#This Row],[Formated_actual_delivery_timestamp]] - tb_ship[[#This Row],[Formatted_estimated_delivery_timestamp]])
)</f>
        <v>4.1481481479422655E-2</v>
      </c>
      <c r="X4683">
        <v>2</v>
      </c>
      <c r="Y4683">
        <v>2</v>
      </c>
      <c r="Z4683" t="b">
        <v>0</v>
      </c>
    </row>
    <row r="4684" spans="1:26" hidden="1" x14ac:dyDescent="0.25">
      <c r="A4684" t="s">
        <v>20706</v>
      </c>
      <c r="B4684" t="s">
        <v>83</v>
      </c>
      <c r="C4684" t="s">
        <v>33</v>
      </c>
      <c r="D4684" t="s">
        <v>44</v>
      </c>
      <c r="E4684" t="s">
        <v>24</v>
      </c>
      <c r="F4684" t="s">
        <v>180</v>
      </c>
      <c r="G4684" t="s">
        <v>68</v>
      </c>
      <c r="H4684" t="s">
        <v>181</v>
      </c>
      <c r="I4684" t="b">
        <v>1</v>
      </c>
      <c r="J4684">
        <v>3.68</v>
      </c>
      <c r="K4684">
        <v>121.09</v>
      </c>
      <c r="L4684" t="s">
        <v>20707</v>
      </c>
      <c r="M4684" s="2">
        <f t="shared" si="219"/>
        <v>45854.13958333333</v>
      </c>
      <c r="N4684" t="s">
        <v>20708</v>
      </c>
      <c r="O4684" s="2">
        <f t="shared" si="220"/>
        <v>45863.512858796297</v>
      </c>
      <c r="P4684" t="s">
        <v>20709</v>
      </c>
      <c r="Q4684" s="2">
        <f t="shared" si="221"/>
        <v>45864.037615740737</v>
      </c>
      <c r="R4684" t="s">
        <v>20710</v>
      </c>
      <c r="S4684" t="s">
        <v>30</v>
      </c>
      <c r="T46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84" s="5">
        <f>IF(tb_ship[[#This Row],[current_status]]&lt;&gt;"DELIVERED", "",
  ABS(tb_ship[[#This Row],[Formated_actual_delivery_timestamp]] - tb_ship[[#This Row],[Formatted_estimated_delivery_timestamp]])
)</f>
        <v>0.52475694444001419</v>
      </c>
      <c r="X4684">
        <v>1</v>
      </c>
      <c r="Y4684">
        <v>3</v>
      </c>
      <c r="Z4684" t="b">
        <v>0</v>
      </c>
    </row>
    <row r="4685" spans="1:26" hidden="1" x14ac:dyDescent="0.25">
      <c r="A4685" t="s">
        <v>20711</v>
      </c>
      <c r="B4685" t="s">
        <v>203</v>
      </c>
      <c r="C4685" t="s">
        <v>51</v>
      </c>
      <c r="D4685" t="s">
        <v>24</v>
      </c>
      <c r="E4685" t="s">
        <v>24</v>
      </c>
      <c r="F4685" t="s">
        <v>196</v>
      </c>
      <c r="G4685" t="s">
        <v>1704</v>
      </c>
      <c r="H4685" t="s">
        <v>152</v>
      </c>
      <c r="I4685" t="b">
        <v>0</v>
      </c>
      <c r="J4685">
        <v>1.82</v>
      </c>
      <c r="K4685">
        <v>75.95</v>
      </c>
      <c r="L4685" t="s">
        <v>20712</v>
      </c>
      <c r="M4685" s="2">
        <f t="shared" si="219"/>
        <v>45820.457638888889</v>
      </c>
      <c r="N4685" t="s">
        <v>20713</v>
      </c>
      <c r="O4685" s="2">
        <f t="shared" si="220"/>
        <v>45822.174039351856</v>
      </c>
      <c r="P4685" t="s">
        <v>20714</v>
      </c>
      <c r="Q4685" s="2">
        <f t="shared" si="221"/>
        <v>45821.64230324074</v>
      </c>
      <c r="R4685" t="s">
        <v>20714</v>
      </c>
      <c r="S4685" t="s">
        <v>30</v>
      </c>
      <c r="T46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5" s="5">
        <f>IF(tb_ship[[#This Row],[current_status]]&lt;&gt;"DELIVERED", "",
  ABS(tb_ship[[#This Row],[Formated_actual_delivery_timestamp]] - tb_ship[[#This Row],[Formatted_estimated_delivery_timestamp]])
)</f>
        <v>0.53173611111560604</v>
      </c>
      <c r="X4685">
        <v>3</v>
      </c>
      <c r="Y4685">
        <v>2</v>
      </c>
      <c r="Z4685" t="b">
        <v>0</v>
      </c>
    </row>
    <row r="4686" spans="1:26" hidden="1" x14ac:dyDescent="0.25">
      <c r="A4686" t="s">
        <v>20715</v>
      </c>
      <c r="B4686" t="s">
        <v>203</v>
      </c>
      <c r="C4686" t="s">
        <v>33</v>
      </c>
      <c r="D4686" t="s">
        <v>59</v>
      </c>
      <c r="E4686" t="s">
        <v>52</v>
      </c>
      <c r="F4686" t="s">
        <v>471</v>
      </c>
      <c r="G4686" t="s">
        <v>92</v>
      </c>
      <c r="H4686" t="s">
        <v>613</v>
      </c>
      <c r="I4686" t="b">
        <v>0</v>
      </c>
      <c r="J4686">
        <v>1.97</v>
      </c>
      <c r="K4686">
        <v>114.44</v>
      </c>
      <c r="L4686" t="s">
        <v>20716</v>
      </c>
      <c r="M4686" s="2">
        <f t="shared" si="219"/>
        <v>46035.631944444445</v>
      </c>
      <c r="N4686" t="s">
        <v>20717</v>
      </c>
      <c r="O4686" s="2">
        <f t="shared" si="220"/>
        <v>46037.4846875</v>
      </c>
      <c r="P4686" t="s">
        <v>20718</v>
      </c>
      <c r="Q4686" s="2">
        <f t="shared" si="221"/>
        <v>46037.455520833333</v>
      </c>
      <c r="R4686" t="s">
        <v>20718</v>
      </c>
      <c r="S4686" t="s">
        <v>30</v>
      </c>
      <c r="T46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6" s="5">
        <f>IF(tb_ship[[#This Row],[current_status]]&lt;&gt;"DELIVERED", "",
  ABS(tb_ship[[#This Row],[Formated_actual_delivery_timestamp]] - tb_ship[[#This Row],[Formatted_estimated_delivery_timestamp]])
)</f>
        <v>2.9166666667151731E-2</v>
      </c>
      <c r="X4686">
        <v>2</v>
      </c>
      <c r="Y4686">
        <v>4</v>
      </c>
      <c r="Z4686" t="b">
        <v>0</v>
      </c>
    </row>
    <row r="4687" spans="1:26" hidden="1" x14ac:dyDescent="0.25">
      <c r="A4687" t="s">
        <v>20719</v>
      </c>
      <c r="B4687" t="s">
        <v>203</v>
      </c>
      <c r="C4687" t="s">
        <v>23</v>
      </c>
      <c r="D4687" t="s">
        <v>24</v>
      </c>
      <c r="E4687" t="s">
        <v>34</v>
      </c>
      <c r="F4687" t="s">
        <v>266</v>
      </c>
      <c r="G4687" t="s">
        <v>209</v>
      </c>
      <c r="H4687" t="s">
        <v>259</v>
      </c>
      <c r="I4687" t="b">
        <v>1</v>
      </c>
      <c r="J4687">
        <v>16.739999999999998</v>
      </c>
      <c r="K4687">
        <v>784.01</v>
      </c>
      <c r="L4687" t="s">
        <v>20720</v>
      </c>
      <c r="M4687" s="2">
        <f t="shared" si="219"/>
        <v>45931.729861111111</v>
      </c>
      <c r="N4687" t="s">
        <v>20721</v>
      </c>
      <c r="O4687" s="2">
        <f t="shared" si="220"/>
        <v>45935.56144675926</v>
      </c>
      <c r="P4687" t="s">
        <v>20722</v>
      </c>
      <c r="Q4687" s="2">
        <f t="shared" si="221"/>
        <v>45934.7655787037</v>
      </c>
      <c r="R4687" t="s">
        <v>20723</v>
      </c>
      <c r="S4687" t="s">
        <v>30</v>
      </c>
      <c r="T46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7" s="5">
        <f>IF(tb_ship[[#This Row],[current_status]]&lt;&gt;"DELIVERED", "",
  ABS(tb_ship[[#This Row],[Formated_actual_delivery_timestamp]] - tb_ship[[#This Row],[Formatted_estimated_delivery_timestamp]])
)</f>
        <v>0.79586805556027684</v>
      </c>
      <c r="X4687">
        <v>3</v>
      </c>
      <c r="Y4687">
        <v>2</v>
      </c>
      <c r="Z4687" t="b">
        <v>0</v>
      </c>
    </row>
    <row r="4688" spans="1:26" hidden="1" x14ac:dyDescent="0.25">
      <c r="A4688" t="s">
        <v>20724</v>
      </c>
      <c r="B4688" t="s">
        <v>67</v>
      </c>
      <c r="C4688" t="s">
        <v>33</v>
      </c>
      <c r="D4688" t="s">
        <v>52</v>
      </c>
      <c r="E4688" t="s">
        <v>173</v>
      </c>
      <c r="F4688" t="s">
        <v>329</v>
      </c>
      <c r="G4688" t="s">
        <v>421</v>
      </c>
      <c r="H4688" t="s">
        <v>859</v>
      </c>
      <c r="I4688" t="b">
        <v>0</v>
      </c>
      <c r="J4688">
        <v>23.98</v>
      </c>
      <c r="K4688">
        <v>210.78</v>
      </c>
      <c r="L4688" t="s">
        <v>20725</v>
      </c>
      <c r="M4688" s="2">
        <f t="shared" si="219"/>
        <v>46001.754166666666</v>
      </c>
      <c r="N4688" t="s">
        <v>20726</v>
      </c>
      <c r="O4688" s="2">
        <f t="shared" si="220"/>
        <v>46012.334143518521</v>
      </c>
      <c r="P4688" t="s">
        <v>20727</v>
      </c>
      <c r="Q4688" s="2">
        <f t="shared" si="221"/>
        <v>46012.582731481481</v>
      </c>
      <c r="R4688" t="s">
        <v>20727</v>
      </c>
      <c r="S4688" t="s">
        <v>30</v>
      </c>
      <c r="T46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88" s="5">
        <f>IF(tb_ship[[#This Row],[current_status]]&lt;&gt;"DELIVERED", "",
  ABS(tb_ship[[#This Row],[Formated_actual_delivery_timestamp]] - tb_ship[[#This Row],[Formatted_estimated_delivery_timestamp]])
)</f>
        <v>0.2485879629603005</v>
      </c>
      <c r="X4688">
        <v>2</v>
      </c>
      <c r="Y4688">
        <v>2</v>
      </c>
      <c r="Z4688" t="b">
        <v>0</v>
      </c>
    </row>
    <row r="4689" spans="1:26" hidden="1" x14ac:dyDescent="0.25">
      <c r="A4689" t="s">
        <v>20728</v>
      </c>
      <c r="B4689" t="s">
        <v>335</v>
      </c>
      <c r="C4689" t="s">
        <v>33</v>
      </c>
      <c r="D4689" t="s">
        <v>24</v>
      </c>
      <c r="E4689" t="s">
        <v>24</v>
      </c>
      <c r="F4689" t="s">
        <v>407</v>
      </c>
      <c r="G4689" t="s">
        <v>93</v>
      </c>
      <c r="H4689" t="s">
        <v>69</v>
      </c>
      <c r="I4689" t="b">
        <v>0</v>
      </c>
      <c r="J4689">
        <v>26.9</v>
      </c>
      <c r="K4689">
        <v>610.32000000000005</v>
      </c>
      <c r="L4689" t="s">
        <v>20729</v>
      </c>
      <c r="M4689" s="2">
        <f t="shared" si="219"/>
        <v>45972.875</v>
      </c>
      <c r="N4689" t="s">
        <v>20730</v>
      </c>
      <c r="O4689" s="2">
        <f t="shared" si="220"/>
        <v>45975.924837962964</v>
      </c>
      <c r="P4689" t="s">
        <v>20731</v>
      </c>
      <c r="Q4689" s="2">
        <f t="shared" si="221"/>
        <v>45975.519699074073</v>
      </c>
      <c r="R4689" t="s">
        <v>20731</v>
      </c>
      <c r="S4689" t="s">
        <v>30</v>
      </c>
      <c r="T46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89" s="5">
        <f>IF(tb_ship[[#This Row],[current_status]]&lt;&gt;"DELIVERED", "",
  ABS(tb_ship[[#This Row],[Formated_actual_delivery_timestamp]] - tb_ship[[#This Row],[Formatted_estimated_delivery_timestamp]])
)</f>
        <v>0.40513888889108784</v>
      </c>
      <c r="X4689">
        <v>3</v>
      </c>
      <c r="Y4689">
        <v>2</v>
      </c>
      <c r="Z4689" t="b">
        <v>0</v>
      </c>
    </row>
    <row r="4690" spans="1:26" hidden="1" x14ac:dyDescent="0.25">
      <c r="A4690" t="s">
        <v>20732</v>
      </c>
      <c r="B4690" t="s">
        <v>203</v>
      </c>
      <c r="C4690" t="s">
        <v>43</v>
      </c>
      <c r="D4690" t="s">
        <v>52</v>
      </c>
      <c r="E4690" t="s">
        <v>173</v>
      </c>
      <c r="F4690" t="s">
        <v>53</v>
      </c>
      <c r="G4690" t="s">
        <v>460</v>
      </c>
      <c r="H4690" t="s">
        <v>412</v>
      </c>
      <c r="I4690" t="b">
        <v>0</v>
      </c>
      <c r="J4690">
        <v>3.8</v>
      </c>
      <c r="K4690">
        <v>297.5</v>
      </c>
      <c r="L4690" t="s">
        <v>20733</v>
      </c>
      <c r="M4690" s="2">
        <f t="shared" si="219"/>
        <v>45816.421527777777</v>
      </c>
      <c r="N4690" t="s">
        <v>20734</v>
      </c>
      <c r="O4690" s="2">
        <f t="shared" si="220"/>
        <v>45826.872662037036</v>
      </c>
      <c r="P4690" t="s">
        <v>20735</v>
      </c>
      <c r="Q4690" s="2">
        <f t="shared" si="221"/>
        <v>45826.748622685183</v>
      </c>
      <c r="R4690" t="s">
        <v>20736</v>
      </c>
      <c r="S4690" t="s">
        <v>30</v>
      </c>
      <c r="T4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90" s="5">
        <f>IF(tb_ship[[#This Row],[current_status]]&lt;&gt;"DELIVERED", "",
  ABS(tb_ship[[#This Row],[Formated_actual_delivery_timestamp]] - tb_ship[[#This Row],[Formatted_estimated_delivery_timestamp]])
)</f>
        <v>0.12403935185284354</v>
      </c>
      <c r="X4690">
        <v>3</v>
      </c>
      <c r="Y4690">
        <v>4</v>
      </c>
      <c r="Z4690" t="b">
        <v>0</v>
      </c>
    </row>
    <row r="4691" spans="1:26" hidden="1" x14ac:dyDescent="0.25">
      <c r="A4691" t="s">
        <v>20737</v>
      </c>
      <c r="B4691" t="s">
        <v>32</v>
      </c>
      <c r="C4691" t="s">
        <v>33</v>
      </c>
      <c r="D4691" t="s">
        <v>116</v>
      </c>
      <c r="E4691" t="s">
        <v>24</v>
      </c>
      <c r="F4691" t="s">
        <v>1405</v>
      </c>
      <c r="G4691" t="s">
        <v>151</v>
      </c>
      <c r="H4691" t="s">
        <v>377</v>
      </c>
      <c r="I4691" t="b">
        <v>1</v>
      </c>
      <c r="J4691">
        <v>13.25</v>
      </c>
      <c r="K4691">
        <v>270.72000000000003</v>
      </c>
      <c r="L4691" t="s">
        <v>20738</v>
      </c>
      <c r="M4691" s="2">
        <f t="shared" si="219"/>
        <v>45828.724999999999</v>
      </c>
      <c r="N4691" t="s">
        <v>20739</v>
      </c>
      <c r="O4691" s="2">
        <f t="shared" si="220"/>
        <v>45833.733599537038</v>
      </c>
      <c r="P4691" t="s">
        <v>20740</v>
      </c>
      <c r="Q4691" s="2">
        <f t="shared" si="221"/>
        <v>45833.647974537038</v>
      </c>
      <c r="R4691" t="s">
        <v>20740</v>
      </c>
      <c r="S4691" t="s">
        <v>30</v>
      </c>
      <c r="T46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91" s="5">
        <f>IF(tb_ship[[#This Row],[current_status]]&lt;&gt;"DELIVERED", "",
  ABS(tb_ship[[#This Row],[Formated_actual_delivery_timestamp]] - tb_ship[[#This Row],[Formatted_estimated_delivery_timestamp]])
)</f>
        <v>8.5624999999708962E-2</v>
      </c>
      <c r="X4691">
        <v>3</v>
      </c>
      <c r="Y4691">
        <v>5</v>
      </c>
      <c r="Z4691" t="b">
        <v>0</v>
      </c>
    </row>
    <row r="4692" spans="1:26" hidden="1" x14ac:dyDescent="0.25">
      <c r="A4692" t="s">
        <v>20741</v>
      </c>
      <c r="B4692" t="s">
        <v>58</v>
      </c>
      <c r="C4692" t="s">
        <v>43</v>
      </c>
      <c r="D4692" t="s">
        <v>100</v>
      </c>
      <c r="E4692" t="s">
        <v>24</v>
      </c>
      <c r="F4692" t="s">
        <v>222</v>
      </c>
      <c r="G4692" t="s">
        <v>128</v>
      </c>
      <c r="H4692" t="s">
        <v>2399</v>
      </c>
      <c r="I4692" t="b">
        <v>1</v>
      </c>
      <c r="J4692">
        <v>16.38</v>
      </c>
      <c r="K4692">
        <v>504.44</v>
      </c>
      <c r="L4692" t="s">
        <v>20742</v>
      </c>
      <c r="M4692" s="2">
        <f t="shared" si="219"/>
        <v>46013.877083333333</v>
      </c>
      <c r="N4692" t="s">
        <v>20743</v>
      </c>
      <c r="O4692" s="2">
        <f t="shared" si="220"/>
        <v>46025.876319444447</v>
      </c>
      <c r="P4692" t="s">
        <v>20744</v>
      </c>
      <c r="Q4692" s="2">
        <f t="shared" si="221"/>
        <v>46025.237384259257</v>
      </c>
      <c r="R4692" t="s">
        <v>20744</v>
      </c>
      <c r="S4692" t="s">
        <v>30</v>
      </c>
      <c r="T46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92" s="5">
        <f>IF(tb_ship[[#This Row],[current_status]]&lt;&gt;"DELIVERED", "",
  ABS(tb_ship[[#This Row],[Formated_actual_delivery_timestamp]] - tb_ship[[#This Row],[Formatted_estimated_delivery_timestamp]])
)</f>
        <v>0.63893518519034842</v>
      </c>
      <c r="X4692">
        <v>2</v>
      </c>
      <c r="Y4692">
        <v>2</v>
      </c>
      <c r="Z4692" t="b">
        <v>0</v>
      </c>
    </row>
    <row r="4693" spans="1:26" hidden="1" x14ac:dyDescent="0.25">
      <c r="A4693" t="s">
        <v>20745</v>
      </c>
      <c r="B4693" t="s">
        <v>99</v>
      </c>
      <c r="C4693" t="s">
        <v>33</v>
      </c>
      <c r="D4693" t="s">
        <v>44</v>
      </c>
      <c r="E4693" t="s">
        <v>116</v>
      </c>
      <c r="F4693" t="s">
        <v>280</v>
      </c>
      <c r="G4693" t="s">
        <v>118</v>
      </c>
      <c r="H4693" t="s">
        <v>1147</v>
      </c>
      <c r="I4693" t="b">
        <v>1</v>
      </c>
      <c r="J4693">
        <v>47.3</v>
      </c>
      <c r="K4693">
        <v>1385.9</v>
      </c>
      <c r="L4693" t="s">
        <v>13375</v>
      </c>
      <c r="M4693" s="2">
        <f t="shared" si="219"/>
        <v>46059.118055555555</v>
      </c>
      <c r="N4693" t="s">
        <v>20746</v>
      </c>
      <c r="O4693" s="2">
        <f t="shared" si="220"/>
        <v>46065.668530092589</v>
      </c>
      <c r="P4693" t="s">
        <v>20747</v>
      </c>
      <c r="Q4693" s="2">
        <f t="shared" si="221"/>
        <v>46066.005381944444</v>
      </c>
      <c r="R4693" t="s">
        <v>20747</v>
      </c>
      <c r="S4693" t="s">
        <v>30</v>
      </c>
      <c r="T46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93" s="5">
        <f>IF(tb_ship[[#This Row],[current_status]]&lt;&gt;"DELIVERED", "",
  ABS(tb_ship[[#This Row],[Formated_actual_delivery_timestamp]] - tb_ship[[#This Row],[Formatted_estimated_delivery_timestamp]])
)</f>
        <v>0.33685185185458977</v>
      </c>
      <c r="X4693">
        <v>4</v>
      </c>
      <c r="Y4693">
        <v>4</v>
      </c>
      <c r="Z4693" t="b">
        <v>0</v>
      </c>
    </row>
    <row r="4694" spans="1:26" hidden="1" x14ac:dyDescent="0.25">
      <c r="A4694" t="s">
        <v>20748</v>
      </c>
      <c r="B4694" t="s">
        <v>67</v>
      </c>
      <c r="C4694" t="s">
        <v>43</v>
      </c>
      <c r="D4694" t="s">
        <v>44</v>
      </c>
      <c r="E4694" t="s">
        <v>116</v>
      </c>
      <c r="F4694" t="s">
        <v>135</v>
      </c>
      <c r="G4694" t="s">
        <v>7619</v>
      </c>
      <c r="H4694" t="s">
        <v>1561</v>
      </c>
      <c r="I4694" t="b">
        <v>1</v>
      </c>
      <c r="J4694">
        <v>6.18</v>
      </c>
      <c r="K4694">
        <v>1074.48</v>
      </c>
      <c r="L4694" t="s">
        <v>20749</v>
      </c>
      <c r="M4694" s="2">
        <f t="shared" si="219"/>
        <v>45994.673611111109</v>
      </c>
      <c r="N4694" t="s">
        <v>20750</v>
      </c>
      <c r="O4694" s="2">
        <f t="shared" si="220"/>
        <v>46003.276631944442</v>
      </c>
      <c r="Q4694" s="2" t="str">
        <f t="shared" si="221"/>
        <v/>
      </c>
      <c r="R4694" t="s">
        <v>20751</v>
      </c>
      <c r="S4694" t="s">
        <v>140</v>
      </c>
      <c r="T46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94" s="5" t="str">
        <f>IF(tb_ship[[#This Row],[current_status]]&lt;&gt;"DELIVERED", "",
  ABS(tb_ship[[#This Row],[Formated_actual_delivery_timestamp]] - tb_ship[[#This Row],[Formatted_estimated_delivery_timestamp]])
)</f>
        <v/>
      </c>
      <c r="V4694" t="s">
        <v>157</v>
      </c>
      <c r="X4694">
        <v>11</v>
      </c>
      <c r="Y4694">
        <v>5</v>
      </c>
      <c r="Z4694" t="b">
        <v>1</v>
      </c>
    </row>
    <row r="4695" spans="1:26" hidden="1" x14ac:dyDescent="0.25">
      <c r="A4695" t="s">
        <v>20752</v>
      </c>
      <c r="B4695" t="s">
        <v>99</v>
      </c>
      <c r="C4695" t="s">
        <v>33</v>
      </c>
      <c r="D4695" t="s">
        <v>301</v>
      </c>
      <c r="E4695" t="s">
        <v>24</v>
      </c>
      <c r="F4695" t="s">
        <v>302</v>
      </c>
      <c r="G4695" t="s">
        <v>151</v>
      </c>
      <c r="H4695" t="s">
        <v>303</v>
      </c>
      <c r="I4695" t="b">
        <v>1</v>
      </c>
      <c r="J4695">
        <v>51.33</v>
      </c>
      <c r="K4695">
        <v>1746.47</v>
      </c>
      <c r="L4695" t="s">
        <v>20753</v>
      </c>
      <c r="M4695" s="2">
        <f t="shared" si="219"/>
        <v>45853.745138888888</v>
      </c>
      <c r="N4695" t="s">
        <v>20754</v>
      </c>
      <c r="O4695" s="2">
        <f t="shared" si="220"/>
        <v>45864.335381944446</v>
      </c>
      <c r="P4695" t="s">
        <v>20755</v>
      </c>
      <c r="Q4695" s="2">
        <f t="shared" si="221"/>
        <v>45864.852418981478</v>
      </c>
      <c r="R4695" t="s">
        <v>20755</v>
      </c>
      <c r="S4695" t="s">
        <v>30</v>
      </c>
      <c r="T46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95" s="5">
        <f>IF(tb_ship[[#This Row],[current_status]]&lt;&gt;"DELIVERED", "",
  ABS(tb_ship[[#This Row],[Formated_actual_delivery_timestamp]] - tb_ship[[#This Row],[Formatted_estimated_delivery_timestamp]])
)</f>
        <v>0.51703703703242354</v>
      </c>
      <c r="X4695">
        <v>2</v>
      </c>
      <c r="Y4695">
        <v>3</v>
      </c>
      <c r="Z4695" t="b">
        <v>0</v>
      </c>
    </row>
    <row r="4696" spans="1:26" hidden="1" x14ac:dyDescent="0.25">
      <c r="A4696" t="s">
        <v>20756</v>
      </c>
      <c r="B4696" t="s">
        <v>150</v>
      </c>
      <c r="C4696" t="s">
        <v>51</v>
      </c>
      <c r="D4696" t="s">
        <v>265</v>
      </c>
      <c r="E4696" t="s">
        <v>24</v>
      </c>
      <c r="F4696" t="s">
        <v>249</v>
      </c>
      <c r="G4696" t="s">
        <v>407</v>
      </c>
      <c r="H4696" t="s">
        <v>267</v>
      </c>
      <c r="I4696" t="b">
        <v>0</v>
      </c>
      <c r="J4696">
        <v>16.829999999999998</v>
      </c>
      <c r="K4696">
        <v>235.45</v>
      </c>
      <c r="L4696" t="s">
        <v>20757</v>
      </c>
      <c r="M4696" s="2">
        <f t="shared" si="219"/>
        <v>45944.665277777778</v>
      </c>
      <c r="N4696" t="s">
        <v>20758</v>
      </c>
      <c r="O4696" s="2">
        <f t="shared" si="220"/>
        <v>45946.649907407409</v>
      </c>
      <c r="Q4696" s="2" t="str">
        <f t="shared" si="221"/>
        <v/>
      </c>
      <c r="R4696" t="s">
        <v>20759</v>
      </c>
      <c r="S4696" t="s">
        <v>140</v>
      </c>
      <c r="T46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696" s="5" t="str">
        <f>IF(tb_ship[[#This Row],[current_status]]&lt;&gt;"DELIVERED", "",
  ABS(tb_ship[[#This Row],[Formated_actual_delivery_timestamp]] - tb_ship[[#This Row],[Formatted_estimated_delivery_timestamp]])
)</f>
        <v/>
      </c>
      <c r="V4696" t="s">
        <v>1151</v>
      </c>
      <c r="X4696">
        <v>7</v>
      </c>
      <c r="Y4696">
        <v>2</v>
      </c>
      <c r="Z4696" t="b">
        <v>1</v>
      </c>
    </row>
    <row r="4697" spans="1:26" hidden="1" x14ac:dyDescent="0.25">
      <c r="A4697" t="s">
        <v>20760</v>
      </c>
      <c r="B4697" t="s">
        <v>83</v>
      </c>
      <c r="C4697" t="s">
        <v>33</v>
      </c>
      <c r="D4697" t="s">
        <v>24</v>
      </c>
      <c r="E4697" t="s">
        <v>44</v>
      </c>
      <c r="F4697" t="s">
        <v>25</v>
      </c>
      <c r="G4697" t="s">
        <v>180</v>
      </c>
      <c r="H4697" t="s">
        <v>735</v>
      </c>
      <c r="I4697" t="b">
        <v>1</v>
      </c>
      <c r="J4697">
        <v>3.5</v>
      </c>
      <c r="K4697">
        <v>128.09</v>
      </c>
      <c r="L4697" t="s">
        <v>20761</v>
      </c>
      <c r="M4697" s="2">
        <f t="shared" si="219"/>
        <v>45931.947916666672</v>
      </c>
      <c r="N4697" t="s">
        <v>20762</v>
      </c>
      <c r="O4697" s="2">
        <f t="shared" si="220"/>
        <v>45942.419212962966</v>
      </c>
      <c r="P4697" t="s">
        <v>20763</v>
      </c>
      <c r="Q4697" s="2">
        <f t="shared" si="221"/>
        <v>45943.114537037036</v>
      </c>
      <c r="R4697" t="s">
        <v>20763</v>
      </c>
      <c r="S4697" t="s">
        <v>30</v>
      </c>
      <c r="T46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97" s="5">
        <f>IF(tb_ship[[#This Row],[current_status]]&lt;&gt;"DELIVERED", "",
  ABS(tb_ship[[#This Row],[Formated_actual_delivery_timestamp]] - tb_ship[[#This Row],[Formatted_estimated_delivery_timestamp]])
)</f>
        <v>0.69532407406950369</v>
      </c>
      <c r="X4697">
        <v>3</v>
      </c>
      <c r="Y4697">
        <v>4</v>
      </c>
      <c r="Z4697" t="b">
        <v>0</v>
      </c>
    </row>
    <row r="4698" spans="1:26" hidden="1" x14ac:dyDescent="0.25">
      <c r="A4698" t="s">
        <v>20764</v>
      </c>
      <c r="B4698" t="s">
        <v>660</v>
      </c>
      <c r="C4698" t="s">
        <v>23</v>
      </c>
      <c r="D4698" t="s">
        <v>52</v>
      </c>
      <c r="E4698" t="s">
        <v>59</v>
      </c>
      <c r="F4698" t="s">
        <v>329</v>
      </c>
      <c r="G4698" t="s">
        <v>313</v>
      </c>
      <c r="I4698" t="b">
        <v>0</v>
      </c>
      <c r="J4698">
        <v>5.29</v>
      </c>
      <c r="K4698">
        <v>191.5</v>
      </c>
      <c r="L4698" t="s">
        <v>20765</v>
      </c>
      <c r="M4698" s="2">
        <f t="shared" si="219"/>
        <v>46021.460416666669</v>
      </c>
      <c r="N4698" t="s">
        <v>20766</v>
      </c>
      <c r="O4698" s="2">
        <f t="shared" si="220"/>
        <v>46025.119479166671</v>
      </c>
      <c r="P4698" t="s">
        <v>20767</v>
      </c>
      <c r="Q4698" s="2">
        <f t="shared" si="221"/>
        <v>46025.144479166665</v>
      </c>
      <c r="R4698" t="s">
        <v>20768</v>
      </c>
      <c r="S4698" t="s">
        <v>30</v>
      </c>
      <c r="T46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698" s="5">
        <f>IF(tb_ship[[#This Row],[current_status]]&lt;&gt;"DELIVERED", "",
  ABS(tb_ship[[#This Row],[Formated_actual_delivery_timestamp]] - tb_ship[[#This Row],[Formatted_estimated_delivery_timestamp]])
)</f>
        <v>2.4999999994179234E-2</v>
      </c>
      <c r="X4698">
        <v>3</v>
      </c>
      <c r="Y4698">
        <v>4</v>
      </c>
      <c r="Z4698" t="b">
        <v>0</v>
      </c>
    </row>
    <row r="4699" spans="1:26" hidden="1" x14ac:dyDescent="0.25">
      <c r="A4699" t="s">
        <v>20769</v>
      </c>
      <c r="B4699" t="s">
        <v>58</v>
      </c>
      <c r="C4699" t="s">
        <v>43</v>
      </c>
      <c r="D4699" t="s">
        <v>228</v>
      </c>
      <c r="E4699" t="s">
        <v>34</v>
      </c>
      <c r="F4699" t="s">
        <v>229</v>
      </c>
      <c r="G4699" t="s">
        <v>745</v>
      </c>
      <c r="H4699" t="s">
        <v>1672</v>
      </c>
      <c r="I4699" t="b">
        <v>1</v>
      </c>
      <c r="J4699">
        <v>17.579999999999998</v>
      </c>
      <c r="K4699">
        <v>350.94</v>
      </c>
      <c r="L4699" t="s">
        <v>20770</v>
      </c>
      <c r="M4699" s="2">
        <f t="shared" si="219"/>
        <v>46052.115277777775</v>
      </c>
      <c r="N4699" t="s">
        <v>20771</v>
      </c>
      <c r="O4699" s="2">
        <f t="shared" si="220"/>
        <v>46064.605254629627</v>
      </c>
      <c r="P4699" t="s">
        <v>20772</v>
      </c>
      <c r="Q4699" s="2">
        <f t="shared" si="221"/>
        <v>46064.446874999994</v>
      </c>
      <c r="R4699" t="s">
        <v>20772</v>
      </c>
      <c r="S4699" t="s">
        <v>30</v>
      </c>
      <c r="T4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699" s="5">
        <f>IF(tb_ship[[#This Row],[current_status]]&lt;&gt;"DELIVERED", "",
  ABS(tb_ship[[#This Row],[Formated_actual_delivery_timestamp]] - tb_ship[[#This Row],[Formatted_estimated_delivery_timestamp]])
)</f>
        <v>0.15837962963269092</v>
      </c>
      <c r="X4699">
        <v>3</v>
      </c>
      <c r="Y4699">
        <v>3</v>
      </c>
      <c r="Z4699" t="b">
        <v>0</v>
      </c>
    </row>
    <row r="4700" spans="1:26" hidden="1" x14ac:dyDescent="0.25">
      <c r="A4700" t="s">
        <v>20773</v>
      </c>
      <c r="B4700" t="s">
        <v>67</v>
      </c>
      <c r="C4700" t="s">
        <v>51</v>
      </c>
      <c r="D4700" t="s">
        <v>52</v>
      </c>
      <c r="E4700" t="s">
        <v>24</v>
      </c>
      <c r="F4700" t="s">
        <v>76</v>
      </c>
      <c r="G4700" t="s">
        <v>407</v>
      </c>
      <c r="H4700" t="s">
        <v>694</v>
      </c>
      <c r="I4700" t="b">
        <v>1</v>
      </c>
      <c r="J4700">
        <v>4.8600000000000003</v>
      </c>
      <c r="K4700">
        <v>156.79</v>
      </c>
      <c r="L4700" t="s">
        <v>20774</v>
      </c>
      <c r="M4700" s="2">
        <f t="shared" si="219"/>
        <v>46041.263888888891</v>
      </c>
      <c r="N4700" t="s">
        <v>20775</v>
      </c>
      <c r="O4700" s="2">
        <f t="shared" si="220"/>
        <v>46047.535034722227</v>
      </c>
      <c r="P4700" t="s">
        <v>20776</v>
      </c>
      <c r="Q4700" s="2">
        <f t="shared" si="221"/>
        <v>46046.642592592594</v>
      </c>
      <c r="R4700" t="s">
        <v>20776</v>
      </c>
      <c r="S4700" t="s">
        <v>30</v>
      </c>
      <c r="T47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00" s="5">
        <f>IF(tb_ship[[#This Row],[current_status]]&lt;&gt;"DELIVERED", "",
  ABS(tb_ship[[#This Row],[Formated_actual_delivery_timestamp]] - tb_ship[[#This Row],[Formatted_estimated_delivery_timestamp]])
)</f>
        <v>0.89244212963239988</v>
      </c>
      <c r="X4700">
        <v>5</v>
      </c>
      <c r="Y4700">
        <v>2</v>
      </c>
      <c r="Z4700" t="b">
        <v>0</v>
      </c>
    </row>
    <row r="4701" spans="1:26" hidden="1" x14ac:dyDescent="0.25">
      <c r="A4701" t="s">
        <v>20777</v>
      </c>
      <c r="B4701" t="s">
        <v>83</v>
      </c>
      <c r="C4701" t="s">
        <v>33</v>
      </c>
      <c r="D4701" t="s">
        <v>301</v>
      </c>
      <c r="E4701" t="s">
        <v>24</v>
      </c>
      <c r="F4701" t="s">
        <v>357</v>
      </c>
      <c r="G4701" t="s">
        <v>25</v>
      </c>
      <c r="H4701" t="s">
        <v>1566</v>
      </c>
      <c r="I4701" t="b">
        <v>1</v>
      </c>
      <c r="J4701">
        <v>8.69</v>
      </c>
      <c r="K4701">
        <v>114.73</v>
      </c>
      <c r="L4701" t="s">
        <v>20778</v>
      </c>
      <c r="M4701" s="2">
        <f t="shared" si="219"/>
        <v>46005.009722222225</v>
      </c>
      <c r="N4701" t="s">
        <v>20779</v>
      </c>
      <c r="O4701" s="2">
        <f t="shared" si="220"/>
        <v>46013.758935185186</v>
      </c>
      <c r="P4701" t="s">
        <v>20780</v>
      </c>
      <c r="Q4701" s="2">
        <f t="shared" si="221"/>
        <v>46014.687210648146</v>
      </c>
      <c r="R4701" t="s">
        <v>20780</v>
      </c>
      <c r="S4701" t="s">
        <v>30</v>
      </c>
      <c r="T47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1" s="5">
        <f>IF(tb_ship[[#This Row],[current_status]]&lt;&gt;"DELIVERED", "",
  ABS(tb_ship[[#This Row],[Formated_actual_delivery_timestamp]] - tb_ship[[#This Row],[Formatted_estimated_delivery_timestamp]])
)</f>
        <v>0.9282754629603005</v>
      </c>
      <c r="X4701">
        <v>4</v>
      </c>
      <c r="Y4701">
        <v>5</v>
      </c>
      <c r="Z4701" t="b">
        <v>0</v>
      </c>
    </row>
    <row r="4702" spans="1:26" hidden="1" x14ac:dyDescent="0.25">
      <c r="A4702" t="s">
        <v>20781</v>
      </c>
      <c r="B4702" t="s">
        <v>186</v>
      </c>
      <c r="C4702" t="s">
        <v>33</v>
      </c>
      <c r="D4702" t="s">
        <v>59</v>
      </c>
      <c r="E4702" t="s">
        <v>52</v>
      </c>
      <c r="F4702" t="s">
        <v>471</v>
      </c>
      <c r="G4702" t="s">
        <v>422</v>
      </c>
      <c r="H4702" t="s">
        <v>162</v>
      </c>
      <c r="I4702" t="b">
        <v>0</v>
      </c>
      <c r="J4702">
        <v>3.71</v>
      </c>
      <c r="K4702">
        <v>196.17</v>
      </c>
      <c r="L4702" t="s">
        <v>20782</v>
      </c>
      <c r="M4702" s="2">
        <f t="shared" si="219"/>
        <v>45925.570833333331</v>
      </c>
      <c r="N4702" t="s">
        <v>20783</v>
      </c>
      <c r="O4702" s="2">
        <f t="shared" si="220"/>
        <v>45928.470335648148</v>
      </c>
      <c r="P4702" t="s">
        <v>20784</v>
      </c>
      <c r="Q4702" s="2">
        <f t="shared" si="221"/>
        <v>45928.179502314815</v>
      </c>
      <c r="R4702" t="s">
        <v>20784</v>
      </c>
      <c r="S4702" t="s">
        <v>30</v>
      </c>
      <c r="T47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02" s="5">
        <f>IF(tb_ship[[#This Row],[current_status]]&lt;&gt;"DELIVERED", "",
  ABS(tb_ship[[#This Row],[Formated_actual_delivery_timestamp]] - tb_ship[[#This Row],[Formatted_estimated_delivery_timestamp]])
)</f>
        <v>0.29083333333255723</v>
      </c>
      <c r="X4702">
        <v>2</v>
      </c>
      <c r="Y4702">
        <v>5</v>
      </c>
      <c r="Z4702" t="b">
        <v>0</v>
      </c>
    </row>
    <row r="4703" spans="1:26" hidden="1" x14ac:dyDescent="0.25">
      <c r="A4703" t="s">
        <v>20785</v>
      </c>
      <c r="B4703" t="s">
        <v>32</v>
      </c>
      <c r="C4703" t="s">
        <v>43</v>
      </c>
      <c r="D4703" t="s">
        <v>100</v>
      </c>
      <c r="E4703" t="s">
        <v>24</v>
      </c>
      <c r="F4703" t="s">
        <v>101</v>
      </c>
      <c r="G4703" t="s">
        <v>396</v>
      </c>
      <c r="H4703" t="s">
        <v>2399</v>
      </c>
      <c r="I4703" t="b">
        <v>1</v>
      </c>
      <c r="J4703">
        <v>4.47</v>
      </c>
      <c r="K4703">
        <v>59.4</v>
      </c>
      <c r="L4703" t="s">
        <v>20786</v>
      </c>
      <c r="M4703" s="2">
        <f t="shared" si="219"/>
        <v>46007.152777777781</v>
      </c>
      <c r="N4703" t="s">
        <v>20787</v>
      </c>
      <c r="O4703" s="2">
        <f t="shared" si="220"/>
        <v>46018.375520833331</v>
      </c>
      <c r="P4703" t="s">
        <v>20788</v>
      </c>
      <c r="Q4703" s="2">
        <f t="shared" si="221"/>
        <v>46018.840138888889</v>
      </c>
      <c r="R4703" t="s">
        <v>20789</v>
      </c>
      <c r="S4703" t="s">
        <v>30</v>
      </c>
      <c r="T47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3" s="5">
        <f>IF(tb_ship[[#This Row],[current_status]]&lt;&gt;"DELIVERED", "",
  ABS(tb_ship[[#This Row],[Formated_actual_delivery_timestamp]] - tb_ship[[#This Row],[Formatted_estimated_delivery_timestamp]])
)</f>
        <v>0.46461805555736646</v>
      </c>
      <c r="X4703">
        <v>2</v>
      </c>
      <c r="Y4703">
        <v>3</v>
      </c>
      <c r="Z4703" t="b">
        <v>0</v>
      </c>
    </row>
    <row r="4704" spans="1:26" hidden="1" x14ac:dyDescent="0.25">
      <c r="A4704" t="s">
        <v>20790</v>
      </c>
      <c r="B4704" t="s">
        <v>203</v>
      </c>
      <c r="C4704" t="s">
        <v>33</v>
      </c>
      <c r="D4704" t="s">
        <v>301</v>
      </c>
      <c r="E4704" t="s">
        <v>24</v>
      </c>
      <c r="F4704" t="s">
        <v>357</v>
      </c>
      <c r="G4704" t="s">
        <v>407</v>
      </c>
      <c r="H4704" t="s">
        <v>303</v>
      </c>
      <c r="I4704" t="b">
        <v>1</v>
      </c>
      <c r="J4704">
        <v>94.59</v>
      </c>
      <c r="K4704">
        <v>3365.72</v>
      </c>
      <c r="L4704" t="s">
        <v>20791</v>
      </c>
      <c r="M4704" s="2">
        <f t="shared" si="219"/>
        <v>45905.476388888892</v>
      </c>
      <c r="N4704" t="s">
        <v>20792</v>
      </c>
      <c r="O4704" s="2">
        <f t="shared" si="220"/>
        <v>45913.414618055554</v>
      </c>
      <c r="P4704" t="s">
        <v>20793</v>
      </c>
      <c r="Q4704" s="2">
        <f t="shared" si="221"/>
        <v>45913.814814814818</v>
      </c>
      <c r="R4704" t="s">
        <v>20793</v>
      </c>
      <c r="S4704" t="s">
        <v>30</v>
      </c>
      <c r="T4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4" s="5">
        <f>IF(tb_ship[[#This Row],[current_status]]&lt;&gt;"DELIVERED", "",
  ABS(tb_ship[[#This Row],[Formated_actual_delivery_timestamp]] - tb_ship[[#This Row],[Formatted_estimated_delivery_timestamp]])
)</f>
        <v>0.40019675926305354</v>
      </c>
      <c r="X4704">
        <v>3</v>
      </c>
      <c r="Y4704">
        <v>3</v>
      </c>
      <c r="Z4704" t="b">
        <v>0</v>
      </c>
    </row>
    <row r="4705" spans="1:26" hidden="1" x14ac:dyDescent="0.25">
      <c r="A4705" t="s">
        <v>20794</v>
      </c>
      <c r="B4705" t="s">
        <v>58</v>
      </c>
      <c r="C4705" t="s">
        <v>33</v>
      </c>
      <c r="D4705" t="s">
        <v>100</v>
      </c>
      <c r="E4705" t="s">
        <v>24</v>
      </c>
      <c r="F4705" t="s">
        <v>101</v>
      </c>
      <c r="G4705" t="s">
        <v>196</v>
      </c>
      <c r="H4705" t="s">
        <v>223</v>
      </c>
      <c r="I4705" t="b">
        <v>1</v>
      </c>
      <c r="J4705">
        <v>1.85</v>
      </c>
      <c r="K4705">
        <v>59.8</v>
      </c>
      <c r="L4705" t="s">
        <v>20795</v>
      </c>
      <c r="M4705" s="2">
        <f t="shared" si="219"/>
        <v>45923.031944444447</v>
      </c>
      <c r="N4705" t="s">
        <v>20796</v>
      </c>
      <c r="O4705" s="2">
        <f t="shared" si="220"/>
        <v>45927.79315972222</v>
      </c>
      <c r="P4705" t="s">
        <v>20797</v>
      </c>
      <c r="Q4705" s="2">
        <f t="shared" si="221"/>
        <v>45927.744375000002</v>
      </c>
      <c r="R4705" t="s">
        <v>20797</v>
      </c>
      <c r="S4705" t="s">
        <v>30</v>
      </c>
      <c r="T4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05" s="5">
        <f>IF(tb_ship[[#This Row],[current_status]]&lt;&gt;"DELIVERED", "",
  ABS(tb_ship[[#This Row],[Formated_actual_delivery_timestamp]] - tb_ship[[#This Row],[Formatted_estimated_delivery_timestamp]])
)</f>
        <v>4.8784722217533272E-2</v>
      </c>
      <c r="X4705">
        <v>3</v>
      </c>
      <c r="Y4705">
        <v>5</v>
      </c>
      <c r="Z4705" t="b">
        <v>0</v>
      </c>
    </row>
    <row r="4706" spans="1:26" hidden="1" x14ac:dyDescent="0.25">
      <c r="A4706" t="s">
        <v>20798</v>
      </c>
      <c r="B4706" t="s">
        <v>335</v>
      </c>
      <c r="C4706" t="s">
        <v>43</v>
      </c>
      <c r="D4706" t="s">
        <v>126</v>
      </c>
      <c r="E4706" t="s">
        <v>24</v>
      </c>
      <c r="F4706" t="s">
        <v>127</v>
      </c>
      <c r="G4706" t="s">
        <v>128</v>
      </c>
      <c r="H4706" t="s">
        <v>129</v>
      </c>
      <c r="I4706" t="b">
        <v>1</v>
      </c>
      <c r="J4706">
        <v>5.8</v>
      </c>
      <c r="K4706">
        <v>133.05000000000001</v>
      </c>
      <c r="L4706" t="s">
        <v>20799</v>
      </c>
      <c r="M4706" s="2">
        <f t="shared" si="219"/>
        <v>45917.199305555558</v>
      </c>
      <c r="N4706" t="s">
        <v>20800</v>
      </c>
      <c r="O4706" s="2">
        <f t="shared" si="220"/>
        <v>45928.021527777775</v>
      </c>
      <c r="P4706" t="s">
        <v>20801</v>
      </c>
      <c r="Q4706" s="2">
        <f t="shared" si="221"/>
        <v>45928.072129629632</v>
      </c>
      <c r="R4706" t="s">
        <v>20801</v>
      </c>
      <c r="S4706" t="s">
        <v>30</v>
      </c>
      <c r="T47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6" s="5">
        <f>IF(tb_ship[[#This Row],[current_status]]&lt;&gt;"DELIVERED", "",
  ABS(tb_ship[[#This Row],[Formated_actual_delivery_timestamp]] - tb_ship[[#This Row],[Formatted_estimated_delivery_timestamp]])
)</f>
        <v>5.0601851857209112E-2</v>
      </c>
      <c r="X4706">
        <v>4</v>
      </c>
      <c r="Y4706">
        <v>2</v>
      </c>
      <c r="Z4706" t="b">
        <v>0</v>
      </c>
    </row>
    <row r="4707" spans="1:26" hidden="1" x14ac:dyDescent="0.25">
      <c r="A4707" t="s">
        <v>20802</v>
      </c>
      <c r="B4707" t="s">
        <v>67</v>
      </c>
      <c r="C4707" t="s">
        <v>33</v>
      </c>
      <c r="D4707" t="s">
        <v>24</v>
      </c>
      <c r="E4707" t="s">
        <v>24</v>
      </c>
      <c r="F4707" t="s">
        <v>151</v>
      </c>
      <c r="G4707" t="s">
        <v>196</v>
      </c>
      <c r="H4707" t="s">
        <v>152</v>
      </c>
      <c r="I4707" t="b">
        <v>0</v>
      </c>
      <c r="J4707">
        <v>13.26</v>
      </c>
      <c r="K4707">
        <v>80.459999999999994</v>
      </c>
      <c r="L4707" t="s">
        <v>20803</v>
      </c>
      <c r="M4707" s="2">
        <f t="shared" si="219"/>
        <v>45859.796527777777</v>
      </c>
      <c r="N4707" t="s">
        <v>20804</v>
      </c>
      <c r="O4707" s="2">
        <f t="shared" si="220"/>
        <v>45861.197071759263</v>
      </c>
      <c r="P4707" t="s">
        <v>20805</v>
      </c>
      <c r="Q4707" s="2">
        <f t="shared" si="221"/>
        <v>45861.088969907411</v>
      </c>
      <c r="R4707" t="s">
        <v>20805</v>
      </c>
      <c r="S4707" t="s">
        <v>30</v>
      </c>
      <c r="T47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07" s="5">
        <f>IF(tb_ship[[#This Row],[current_status]]&lt;&gt;"DELIVERED", "",
  ABS(tb_ship[[#This Row],[Formated_actual_delivery_timestamp]] - tb_ship[[#This Row],[Formatted_estimated_delivery_timestamp]])
)</f>
        <v>0.1081018518525525</v>
      </c>
      <c r="X4707">
        <v>2</v>
      </c>
      <c r="Y4707">
        <v>1</v>
      </c>
      <c r="Z4707" t="b">
        <v>0</v>
      </c>
    </row>
    <row r="4708" spans="1:26" hidden="1" x14ac:dyDescent="0.25">
      <c r="A4708" t="s">
        <v>20806</v>
      </c>
      <c r="B4708" t="s">
        <v>186</v>
      </c>
      <c r="C4708" t="s">
        <v>23</v>
      </c>
      <c r="D4708" t="s">
        <v>52</v>
      </c>
      <c r="E4708" t="s">
        <v>173</v>
      </c>
      <c r="F4708" t="s">
        <v>329</v>
      </c>
      <c r="G4708" t="s">
        <v>460</v>
      </c>
      <c r="I4708" t="b">
        <v>0</v>
      </c>
      <c r="J4708">
        <v>17.37</v>
      </c>
      <c r="K4708">
        <v>1952.33</v>
      </c>
      <c r="L4708" t="s">
        <v>20807</v>
      </c>
      <c r="M4708" s="2">
        <f t="shared" si="219"/>
        <v>45845.513888888891</v>
      </c>
      <c r="N4708" t="s">
        <v>20808</v>
      </c>
      <c r="O4708" s="2">
        <f t="shared" si="220"/>
        <v>45847.782858796301</v>
      </c>
      <c r="P4708" t="s">
        <v>20809</v>
      </c>
      <c r="Q4708" s="2">
        <f t="shared" si="221"/>
        <v>45847.909918981481</v>
      </c>
      <c r="R4708" t="s">
        <v>20809</v>
      </c>
      <c r="S4708" t="s">
        <v>30</v>
      </c>
      <c r="T4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8" s="5">
        <f>IF(tb_ship[[#This Row],[current_status]]&lt;&gt;"DELIVERED", "",
  ABS(tb_ship[[#This Row],[Formated_actual_delivery_timestamp]] - tb_ship[[#This Row],[Formatted_estimated_delivery_timestamp]])
)</f>
        <v>0.12706018517928896</v>
      </c>
      <c r="X4708">
        <v>1</v>
      </c>
      <c r="Y4708">
        <v>3</v>
      </c>
      <c r="Z4708" t="b">
        <v>0</v>
      </c>
    </row>
    <row r="4709" spans="1:26" hidden="1" x14ac:dyDescent="0.25">
      <c r="A4709" t="s">
        <v>20810</v>
      </c>
      <c r="B4709" t="s">
        <v>32</v>
      </c>
      <c r="C4709" t="s">
        <v>23</v>
      </c>
      <c r="D4709" t="s">
        <v>915</v>
      </c>
      <c r="E4709" t="s">
        <v>24</v>
      </c>
      <c r="F4709" t="s">
        <v>1595</v>
      </c>
      <c r="G4709" t="s">
        <v>249</v>
      </c>
      <c r="H4709" t="s">
        <v>3793</v>
      </c>
      <c r="I4709" t="b">
        <v>1</v>
      </c>
      <c r="J4709">
        <v>20.66</v>
      </c>
      <c r="K4709">
        <v>828.1</v>
      </c>
      <c r="L4709" t="s">
        <v>20811</v>
      </c>
      <c r="M4709" s="2">
        <f t="shared" si="219"/>
        <v>46013.763888888891</v>
      </c>
      <c r="N4709" t="s">
        <v>20812</v>
      </c>
      <c r="O4709" s="2">
        <f t="shared" si="220"/>
        <v>46016.281041666669</v>
      </c>
      <c r="P4709" t="s">
        <v>20813</v>
      </c>
      <c r="Q4709" s="2">
        <f t="shared" si="221"/>
        <v>46016.518391203703</v>
      </c>
      <c r="R4709" t="s">
        <v>20814</v>
      </c>
      <c r="S4709" t="s">
        <v>30</v>
      </c>
      <c r="T47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09" s="5">
        <f>IF(tb_ship[[#This Row],[current_status]]&lt;&gt;"DELIVERED", "",
  ABS(tb_ship[[#This Row],[Formated_actual_delivery_timestamp]] - tb_ship[[#This Row],[Formatted_estimated_delivery_timestamp]])
)</f>
        <v>0.23734953703387873</v>
      </c>
      <c r="X4709">
        <v>3</v>
      </c>
      <c r="Y4709">
        <v>3</v>
      </c>
      <c r="Z4709" t="b">
        <v>0</v>
      </c>
    </row>
    <row r="4710" spans="1:26" hidden="1" x14ac:dyDescent="0.25">
      <c r="A4710" t="s">
        <v>20815</v>
      </c>
      <c r="B4710" t="s">
        <v>833</v>
      </c>
      <c r="C4710" t="s">
        <v>51</v>
      </c>
      <c r="D4710" t="s">
        <v>59</v>
      </c>
      <c r="E4710" t="s">
        <v>52</v>
      </c>
      <c r="F4710" t="s">
        <v>160</v>
      </c>
      <c r="G4710" t="s">
        <v>53</v>
      </c>
      <c r="H4710" t="s">
        <v>162</v>
      </c>
      <c r="I4710" t="b">
        <v>0</v>
      </c>
      <c r="J4710">
        <v>17.22</v>
      </c>
      <c r="K4710">
        <v>1014.96</v>
      </c>
      <c r="L4710" t="s">
        <v>20816</v>
      </c>
      <c r="M4710" s="2">
        <f t="shared" si="219"/>
        <v>45836.634722222225</v>
      </c>
      <c r="N4710" t="s">
        <v>20817</v>
      </c>
      <c r="O4710" s="2">
        <f t="shared" si="220"/>
        <v>45842.506307870375</v>
      </c>
      <c r="P4710" t="s">
        <v>20818</v>
      </c>
      <c r="Q4710" s="2">
        <f t="shared" si="221"/>
        <v>45842.497476851851</v>
      </c>
      <c r="R4710" t="s">
        <v>20819</v>
      </c>
      <c r="S4710" t="s">
        <v>30</v>
      </c>
      <c r="T47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10" s="5">
        <f>IF(tb_ship[[#This Row],[current_status]]&lt;&gt;"DELIVERED", "",
  ABS(tb_ship[[#This Row],[Formated_actual_delivery_timestamp]] - tb_ship[[#This Row],[Formatted_estimated_delivery_timestamp]])
)</f>
        <v>8.8310185237787664E-3</v>
      </c>
      <c r="X4710">
        <v>2</v>
      </c>
      <c r="Y4710">
        <v>4</v>
      </c>
      <c r="Z4710" t="b">
        <v>0</v>
      </c>
    </row>
    <row r="4711" spans="1:26" hidden="1" x14ac:dyDescent="0.25">
      <c r="A4711" t="s">
        <v>20820</v>
      </c>
      <c r="B4711" t="s">
        <v>58</v>
      </c>
      <c r="C4711" t="s">
        <v>51</v>
      </c>
      <c r="D4711" t="s">
        <v>187</v>
      </c>
      <c r="E4711" t="s">
        <v>24</v>
      </c>
      <c r="F4711" t="s">
        <v>285</v>
      </c>
      <c r="G4711" t="s">
        <v>249</v>
      </c>
      <c r="H4711" t="s">
        <v>190</v>
      </c>
      <c r="I4711" t="b">
        <v>1</v>
      </c>
      <c r="J4711">
        <v>46.53</v>
      </c>
      <c r="K4711">
        <v>1060.97</v>
      </c>
      <c r="L4711" t="s">
        <v>20821</v>
      </c>
      <c r="M4711" s="2">
        <f t="shared" si="219"/>
        <v>46007.171527777777</v>
      </c>
      <c r="N4711" t="s">
        <v>20822</v>
      </c>
      <c r="O4711" s="2">
        <f t="shared" si="220"/>
        <v>46011.703692129631</v>
      </c>
      <c r="P4711" t="s">
        <v>20823</v>
      </c>
      <c r="Q4711" s="2">
        <f t="shared" si="221"/>
        <v>46011.94027777778</v>
      </c>
      <c r="R4711" t="s">
        <v>20823</v>
      </c>
      <c r="S4711" t="s">
        <v>30</v>
      </c>
      <c r="T47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11" s="5">
        <f>IF(tb_ship[[#This Row],[current_status]]&lt;&gt;"DELIVERED", "",
  ABS(tb_ship[[#This Row],[Formated_actual_delivery_timestamp]] - tb_ship[[#This Row],[Formatted_estimated_delivery_timestamp]])
)</f>
        <v>0.23658564814832062</v>
      </c>
      <c r="X4711">
        <v>3</v>
      </c>
      <c r="Y4711">
        <v>3</v>
      </c>
      <c r="Z4711" t="b">
        <v>0</v>
      </c>
    </row>
    <row r="4712" spans="1:26" hidden="1" x14ac:dyDescent="0.25">
      <c r="A4712" t="s">
        <v>20824</v>
      </c>
      <c r="B4712" t="s">
        <v>186</v>
      </c>
      <c r="C4712" t="s">
        <v>43</v>
      </c>
      <c r="D4712" t="s">
        <v>24</v>
      </c>
      <c r="E4712" t="s">
        <v>52</v>
      </c>
      <c r="F4712" t="s">
        <v>196</v>
      </c>
      <c r="G4712" t="s">
        <v>53</v>
      </c>
      <c r="H4712" t="s">
        <v>216</v>
      </c>
      <c r="I4712" t="b">
        <v>1</v>
      </c>
      <c r="J4712">
        <v>38.270000000000003</v>
      </c>
      <c r="K4712">
        <v>1990</v>
      </c>
      <c r="L4712" t="s">
        <v>20825</v>
      </c>
      <c r="M4712" s="2">
        <f t="shared" si="219"/>
        <v>45950.534722222226</v>
      </c>
      <c r="N4712" t="s">
        <v>20826</v>
      </c>
      <c r="O4712" s="2">
        <f t="shared" si="220"/>
        <v>45956.664363425931</v>
      </c>
      <c r="P4712" t="s">
        <v>20827</v>
      </c>
      <c r="Q4712" s="2">
        <f t="shared" si="221"/>
        <v>45956.599942129629</v>
      </c>
      <c r="R4712" t="s">
        <v>20827</v>
      </c>
      <c r="S4712" t="s">
        <v>30</v>
      </c>
      <c r="T47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12" s="5">
        <f>IF(tb_ship[[#This Row],[current_status]]&lt;&gt;"DELIVERED", "",
  ABS(tb_ship[[#This Row],[Formated_actual_delivery_timestamp]] - tb_ship[[#This Row],[Formatted_estimated_delivery_timestamp]])
)</f>
        <v>6.4421296301588882E-2</v>
      </c>
      <c r="X4712">
        <v>2</v>
      </c>
      <c r="Y4712">
        <v>5</v>
      </c>
      <c r="Z4712" t="b">
        <v>0</v>
      </c>
    </row>
    <row r="4713" spans="1:26" x14ac:dyDescent="0.25">
      <c r="A4713" t="s">
        <v>20828</v>
      </c>
      <c r="B4713" t="s">
        <v>67</v>
      </c>
      <c r="C4713" t="s">
        <v>33</v>
      </c>
      <c r="D4713" t="s">
        <v>116</v>
      </c>
      <c r="E4713" t="s">
        <v>24</v>
      </c>
      <c r="F4713" t="s">
        <v>1405</v>
      </c>
      <c r="G4713" t="s">
        <v>35</v>
      </c>
      <c r="H4713" t="s">
        <v>377</v>
      </c>
      <c r="I4713" t="b">
        <v>1</v>
      </c>
      <c r="J4713">
        <v>22.59</v>
      </c>
      <c r="K4713">
        <v>1316.53</v>
      </c>
      <c r="L4713" t="s">
        <v>20829</v>
      </c>
      <c r="M4713" s="2">
        <f t="shared" si="219"/>
        <v>45818.594444444447</v>
      </c>
      <c r="N4713" t="s">
        <v>20830</v>
      </c>
      <c r="O4713" s="2">
        <f t="shared" si="220"/>
        <v>45828.961875000001</v>
      </c>
      <c r="Q4713" s="2" t="str">
        <f t="shared" si="221"/>
        <v/>
      </c>
      <c r="R4713" t="s">
        <v>20831</v>
      </c>
      <c r="S4713" t="s">
        <v>156</v>
      </c>
      <c r="T47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13" s="5" t="str">
        <f>IF(tb_ship[[#This Row],[current_status]]&lt;&gt;"DELIVERED", "",
  ABS(tb_ship[[#This Row],[Formated_actual_delivery_timestamp]] - tb_ship[[#This Row],[Formatted_estimated_delivery_timestamp]])
)</f>
        <v/>
      </c>
      <c r="V4713" t="s">
        <v>194</v>
      </c>
      <c r="W4713" t="s">
        <v>2226</v>
      </c>
      <c r="X4713">
        <v>7</v>
      </c>
      <c r="Y4713">
        <v>4</v>
      </c>
      <c r="Z4713" t="b">
        <v>1</v>
      </c>
    </row>
    <row r="4714" spans="1:26" hidden="1" x14ac:dyDescent="0.25">
      <c r="A4714" t="s">
        <v>20832</v>
      </c>
      <c r="B4714" t="s">
        <v>58</v>
      </c>
      <c r="C4714" t="s">
        <v>33</v>
      </c>
      <c r="D4714" t="s">
        <v>301</v>
      </c>
      <c r="E4714" t="s">
        <v>24</v>
      </c>
      <c r="F4714" t="s">
        <v>1908</v>
      </c>
      <c r="G4714" t="s">
        <v>189</v>
      </c>
      <c r="H4714" t="s">
        <v>303</v>
      </c>
      <c r="I4714" t="b">
        <v>1</v>
      </c>
      <c r="J4714">
        <v>4.05</v>
      </c>
      <c r="K4714">
        <v>119.91</v>
      </c>
      <c r="L4714" t="s">
        <v>20833</v>
      </c>
      <c r="M4714" s="2">
        <f t="shared" si="219"/>
        <v>45874.734722222223</v>
      </c>
      <c r="N4714" t="s">
        <v>20834</v>
      </c>
      <c r="O4714" s="2">
        <f t="shared" si="220"/>
        <v>45883.080011574071</v>
      </c>
      <c r="P4714" t="s">
        <v>20835</v>
      </c>
      <c r="Q4714" s="2">
        <f t="shared" si="221"/>
        <v>45882.907199074078</v>
      </c>
      <c r="R4714" t="s">
        <v>20836</v>
      </c>
      <c r="S4714" t="s">
        <v>30</v>
      </c>
      <c r="T47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14" s="5">
        <f>IF(tb_ship[[#This Row],[current_status]]&lt;&gt;"DELIVERED", "",
  ABS(tb_ship[[#This Row],[Formated_actual_delivery_timestamp]] - tb_ship[[#This Row],[Formatted_estimated_delivery_timestamp]])
)</f>
        <v>0.17281249999359716</v>
      </c>
      <c r="X4714">
        <v>3</v>
      </c>
      <c r="Y4714">
        <v>5</v>
      </c>
      <c r="Z4714" t="b">
        <v>0</v>
      </c>
    </row>
    <row r="4715" spans="1:26" hidden="1" x14ac:dyDescent="0.25">
      <c r="A4715" t="s">
        <v>20837</v>
      </c>
      <c r="B4715" t="s">
        <v>42</v>
      </c>
      <c r="C4715" t="s">
        <v>23</v>
      </c>
      <c r="D4715" t="s">
        <v>126</v>
      </c>
      <c r="E4715" t="s">
        <v>24</v>
      </c>
      <c r="F4715" t="s">
        <v>272</v>
      </c>
      <c r="G4715" t="s">
        <v>249</v>
      </c>
      <c r="H4715" t="s">
        <v>129</v>
      </c>
      <c r="I4715" t="b">
        <v>1</v>
      </c>
      <c r="J4715">
        <v>5.27</v>
      </c>
      <c r="K4715">
        <v>161.33000000000001</v>
      </c>
      <c r="L4715" t="s">
        <v>20838</v>
      </c>
      <c r="M4715" s="2">
        <f t="shared" si="219"/>
        <v>45930.292361111111</v>
      </c>
      <c r="N4715" t="s">
        <v>20839</v>
      </c>
      <c r="O4715" s="2">
        <f t="shared" si="220"/>
        <v>45934.385844907411</v>
      </c>
      <c r="P4715" t="s">
        <v>20840</v>
      </c>
      <c r="Q4715" s="2">
        <f t="shared" si="221"/>
        <v>45934.488958333335</v>
      </c>
      <c r="R4715" t="s">
        <v>20841</v>
      </c>
      <c r="S4715" t="s">
        <v>30</v>
      </c>
      <c r="T47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15" s="5">
        <f>IF(tb_ship[[#This Row],[current_status]]&lt;&gt;"DELIVERED", "",
  ABS(tb_ship[[#This Row],[Formated_actual_delivery_timestamp]] - tb_ship[[#This Row],[Formatted_estimated_delivery_timestamp]])
)</f>
        <v>0.10311342592467554</v>
      </c>
      <c r="X4715">
        <v>4</v>
      </c>
      <c r="Y4715">
        <v>2</v>
      </c>
      <c r="Z4715" t="b">
        <v>0</v>
      </c>
    </row>
    <row r="4716" spans="1:26" hidden="1" x14ac:dyDescent="0.25">
      <c r="A4716" t="s">
        <v>20842</v>
      </c>
      <c r="B4716" t="s">
        <v>335</v>
      </c>
      <c r="C4716" t="s">
        <v>800</v>
      </c>
      <c r="D4716" t="s">
        <v>24</v>
      </c>
      <c r="E4716" t="s">
        <v>24</v>
      </c>
      <c r="F4716" t="s">
        <v>128</v>
      </c>
      <c r="G4716" t="s">
        <v>196</v>
      </c>
      <c r="H4716" t="s">
        <v>152</v>
      </c>
      <c r="I4716" t="b">
        <v>0</v>
      </c>
      <c r="J4716">
        <v>3.94</v>
      </c>
      <c r="K4716">
        <v>177.69</v>
      </c>
      <c r="L4716" t="s">
        <v>20843</v>
      </c>
      <c r="M4716" s="2">
        <f t="shared" si="219"/>
        <v>45950.540972222225</v>
      </c>
      <c r="N4716" t="s">
        <v>20844</v>
      </c>
      <c r="O4716" s="2">
        <f t="shared" si="220"/>
        <v>45953.543402777781</v>
      </c>
      <c r="P4716" t="s">
        <v>20845</v>
      </c>
      <c r="Q4716" s="2">
        <f t="shared" si="221"/>
        <v>45953.6256712963</v>
      </c>
      <c r="R4716" t="s">
        <v>20845</v>
      </c>
      <c r="S4716" t="s">
        <v>30</v>
      </c>
      <c r="T47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16" s="5">
        <f>IF(tb_ship[[#This Row],[current_status]]&lt;&gt;"DELIVERED", "",
  ABS(tb_ship[[#This Row],[Formated_actual_delivery_timestamp]] - tb_ship[[#This Row],[Formatted_estimated_delivery_timestamp]])
)</f>
        <v>8.2268518519413192E-2</v>
      </c>
      <c r="X4716">
        <v>2</v>
      </c>
      <c r="Y4716">
        <v>2</v>
      </c>
      <c r="Z4716" t="b">
        <v>0</v>
      </c>
    </row>
    <row r="4717" spans="1:26" hidden="1" x14ac:dyDescent="0.25">
      <c r="A4717" t="s">
        <v>20846</v>
      </c>
      <c r="B4717" t="s">
        <v>58</v>
      </c>
      <c r="C4717" t="s">
        <v>33</v>
      </c>
      <c r="D4717" t="s">
        <v>24</v>
      </c>
      <c r="E4717" t="s">
        <v>24</v>
      </c>
      <c r="F4717" t="s">
        <v>249</v>
      </c>
      <c r="G4717" t="s">
        <v>249</v>
      </c>
      <c r="H4717" t="s">
        <v>69</v>
      </c>
      <c r="I4717" t="b">
        <v>0</v>
      </c>
      <c r="J4717">
        <v>11.2</v>
      </c>
      <c r="K4717">
        <v>594.95000000000005</v>
      </c>
      <c r="L4717" t="s">
        <v>20847</v>
      </c>
      <c r="M4717" s="2">
        <f t="shared" si="219"/>
        <v>45982.571527777778</v>
      </c>
      <c r="N4717" t="s">
        <v>20848</v>
      </c>
      <c r="O4717" s="2">
        <f t="shared" si="220"/>
        <v>45984.508078703708</v>
      </c>
      <c r="Q4717" s="2" t="str">
        <f t="shared" si="221"/>
        <v/>
      </c>
      <c r="R4717" t="s">
        <v>20849</v>
      </c>
      <c r="S4717" t="s">
        <v>673</v>
      </c>
      <c r="T47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17" s="5" t="str">
        <f>IF(tb_ship[[#This Row],[current_status]]&lt;&gt;"DELIVERED", "",
  ABS(tb_ship[[#This Row],[Formated_actual_delivery_timestamp]] - tb_ship[[#This Row],[Formatted_estimated_delivery_timestamp]])
)</f>
        <v/>
      </c>
      <c r="V4717" t="s">
        <v>157</v>
      </c>
      <c r="X4717">
        <v>6</v>
      </c>
      <c r="Y4717">
        <v>1</v>
      </c>
      <c r="Z4717" t="b">
        <v>1</v>
      </c>
    </row>
    <row r="4718" spans="1:26" hidden="1" x14ac:dyDescent="0.25">
      <c r="A4718" t="s">
        <v>20850</v>
      </c>
      <c r="B4718" t="s">
        <v>203</v>
      </c>
      <c r="C4718" t="s">
        <v>43</v>
      </c>
      <c r="D4718" t="s">
        <v>44</v>
      </c>
      <c r="E4718" t="s">
        <v>24</v>
      </c>
      <c r="F4718" t="s">
        <v>117</v>
      </c>
      <c r="G4718" t="s">
        <v>196</v>
      </c>
      <c r="H4718" t="s">
        <v>46</v>
      </c>
      <c r="I4718" t="b">
        <v>1</v>
      </c>
      <c r="J4718">
        <v>14.93</v>
      </c>
      <c r="K4718">
        <v>376.4</v>
      </c>
      <c r="L4718" t="s">
        <v>20851</v>
      </c>
      <c r="M4718" s="2">
        <f t="shared" si="219"/>
        <v>45982.140972222223</v>
      </c>
      <c r="N4718" t="s">
        <v>20852</v>
      </c>
      <c r="O4718" s="2">
        <f t="shared" si="220"/>
        <v>45991.080231481479</v>
      </c>
      <c r="Q4718" s="2" t="str">
        <f t="shared" si="221"/>
        <v/>
      </c>
      <c r="R4718" t="s">
        <v>20853</v>
      </c>
      <c r="S4718" t="s">
        <v>673</v>
      </c>
      <c r="T47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18" s="5" t="str">
        <f>IF(tb_ship[[#This Row],[current_status]]&lt;&gt;"DELIVERED", "",
  ABS(tb_ship[[#This Row],[Formated_actual_delivery_timestamp]] - tb_ship[[#This Row],[Formatted_estimated_delivery_timestamp]])
)</f>
        <v/>
      </c>
      <c r="V4718" t="s">
        <v>1798</v>
      </c>
      <c r="W4718" t="s">
        <v>2226</v>
      </c>
      <c r="X4718">
        <v>6</v>
      </c>
      <c r="Y4718">
        <v>3</v>
      </c>
      <c r="Z4718" t="b">
        <v>1</v>
      </c>
    </row>
    <row r="4719" spans="1:26" hidden="1" x14ac:dyDescent="0.25">
      <c r="A4719" t="s">
        <v>20854</v>
      </c>
      <c r="B4719" t="s">
        <v>99</v>
      </c>
      <c r="C4719" t="s">
        <v>43</v>
      </c>
      <c r="D4719" t="s">
        <v>24</v>
      </c>
      <c r="E4719" t="s">
        <v>24</v>
      </c>
      <c r="F4719" t="s">
        <v>68</v>
      </c>
      <c r="G4719" t="s">
        <v>68</v>
      </c>
      <c r="H4719" t="s">
        <v>488</v>
      </c>
      <c r="I4719" t="b">
        <v>0</v>
      </c>
      <c r="J4719">
        <v>34.64</v>
      </c>
      <c r="K4719">
        <v>1020.81</v>
      </c>
      <c r="L4719" t="s">
        <v>20855</v>
      </c>
      <c r="M4719" s="2">
        <f t="shared" si="219"/>
        <v>46002.280555555553</v>
      </c>
      <c r="N4719" t="s">
        <v>20856</v>
      </c>
      <c r="O4719" s="2">
        <f t="shared" si="220"/>
        <v>46006.323182870372</v>
      </c>
      <c r="P4719" t="s">
        <v>20857</v>
      </c>
      <c r="Q4719" s="2">
        <f t="shared" si="221"/>
        <v>46006.452870370376</v>
      </c>
      <c r="R4719" t="s">
        <v>20857</v>
      </c>
      <c r="S4719" t="s">
        <v>30</v>
      </c>
      <c r="T47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19" s="5">
        <f>IF(tb_ship[[#This Row],[current_status]]&lt;&gt;"DELIVERED", "",
  ABS(tb_ship[[#This Row],[Formated_actual_delivery_timestamp]] - tb_ship[[#This Row],[Formatted_estimated_delivery_timestamp]])
)</f>
        <v>0.12968750000436557</v>
      </c>
      <c r="X4719">
        <v>1</v>
      </c>
      <c r="Y4719">
        <v>2</v>
      </c>
      <c r="Z4719" t="b">
        <v>0</v>
      </c>
    </row>
    <row r="4720" spans="1:26" hidden="1" x14ac:dyDescent="0.25">
      <c r="A4720" t="s">
        <v>20858</v>
      </c>
      <c r="B4720" t="s">
        <v>203</v>
      </c>
      <c r="C4720" t="s">
        <v>51</v>
      </c>
      <c r="D4720" t="s">
        <v>915</v>
      </c>
      <c r="E4720" t="s">
        <v>24</v>
      </c>
      <c r="F4720" t="s">
        <v>916</v>
      </c>
      <c r="G4720" t="s">
        <v>93</v>
      </c>
      <c r="H4720" t="s">
        <v>917</v>
      </c>
      <c r="I4720" t="b">
        <v>1</v>
      </c>
      <c r="J4720">
        <v>23.86</v>
      </c>
      <c r="K4720">
        <v>572.04999999999995</v>
      </c>
      <c r="L4720" t="s">
        <v>20859</v>
      </c>
      <c r="M4720" s="2">
        <f t="shared" si="219"/>
        <v>46001.775000000001</v>
      </c>
      <c r="N4720" t="s">
        <v>20860</v>
      </c>
      <c r="O4720" s="2">
        <f t="shared" si="220"/>
        <v>46009.295000000006</v>
      </c>
      <c r="P4720" t="s">
        <v>20861</v>
      </c>
      <c r="Q4720" s="2">
        <f t="shared" si="221"/>
        <v>46008.911145833335</v>
      </c>
      <c r="R4720" t="s">
        <v>20861</v>
      </c>
      <c r="S4720" t="s">
        <v>30</v>
      </c>
      <c r="T47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20" s="5">
        <f>IF(tb_ship[[#This Row],[current_status]]&lt;&gt;"DELIVERED", "",
  ABS(tb_ship[[#This Row],[Formated_actual_delivery_timestamp]] - tb_ship[[#This Row],[Formatted_estimated_delivery_timestamp]])
)</f>
        <v>0.38385416667006211</v>
      </c>
      <c r="X4720">
        <v>1</v>
      </c>
      <c r="Y4720">
        <v>4</v>
      </c>
      <c r="Z4720" t="b">
        <v>0</v>
      </c>
    </row>
    <row r="4721" spans="1:26" hidden="1" x14ac:dyDescent="0.25">
      <c r="A4721" t="s">
        <v>20862</v>
      </c>
      <c r="B4721" t="s">
        <v>58</v>
      </c>
      <c r="C4721" t="s">
        <v>33</v>
      </c>
      <c r="D4721" t="s">
        <v>24</v>
      </c>
      <c r="E4721" t="s">
        <v>44</v>
      </c>
      <c r="F4721" t="s">
        <v>128</v>
      </c>
      <c r="G4721" t="s">
        <v>45</v>
      </c>
      <c r="H4721" t="s">
        <v>735</v>
      </c>
      <c r="I4721" t="b">
        <v>1</v>
      </c>
      <c r="J4721">
        <v>6.04</v>
      </c>
      <c r="K4721">
        <v>226.95</v>
      </c>
      <c r="L4721" t="s">
        <v>20863</v>
      </c>
      <c r="M4721" s="2">
        <f t="shared" si="219"/>
        <v>45845.651388888895</v>
      </c>
      <c r="N4721" t="s">
        <v>20864</v>
      </c>
      <c r="O4721" s="2">
        <f t="shared" si="220"/>
        <v>45853.729618055557</v>
      </c>
      <c r="Q4721" s="2" t="str">
        <f t="shared" si="221"/>
        <v/>
      </c>
      <c r="R4721" t="s">
        <v>20865</v>
      </c>
      <c r="S4721" t="s">
        <v>140</v>
      </c>
      <c r="T47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21" s="5" t="str">
        <f>IF(tb_ship[[#This Row],[current_status]]&lt;&gt;"DELIVERED", "",
  ABS(tb_ship[[#This Row],[Formated_actual_delivery_timestamp]] - tb_ship[[#This Row],[Formatted_estimated_delivery_timestamp]])
)</f>
        <v/>
      </c>
      <c r="V4721" t="s">
        <v>141</v>
      </c>
      <c r="X4721">
        <v>7</v>
      </c>
      <c r="Y4721">
        <v>3</v>
      </c>
      <c r="Z4721" t="b">
        <v>1</v>
      </c>
    </row>
    <row r="4722" spans="1:26" hidden="1" x14ac:dyDescent="0.25">
      <c r="A4722" t="s">
        <v>20866</v>
      </c>
      <c r="B4722" t="s">
        <v>279</v>
      </c>
      <c r="C4722" t="s">
        <v>51</v>
      </c>
      <c r="D4722" t="s">
        <v>24</v>
      </c>
      <c r="E4722" t="s">
        <v>34</v>
      </c>
      <c r="F4722" t="s">
        <v>35</v>
      </c>
      <c r="G4722" t="s">
        <v>745</v>
      </c>
      <c r="H4722" t="s">
        <v>259</v>
      </c>
      <c r="I4722" t="b">
        <v>1</v>
      </c>
      <c r="J4722">
        <v>14.02</v>
      </c>
      <c r="K4722">
        <v>532.05999999999995</v>
      </c>
      <c r="L4722" t="s">
        <v>20867</v>
      </c>
      <c r="M4722" s="2">
        <f t="shared" si="219"/>
        <v>45877.490277777775</v>
      </c>
      <c r="N4722" t="s">
        <v>20868</v>
      </c>
      <c r="O4722" s="2">
        <f t="shared" si="220"/>
        <v>45883.89166666667</v>
      </c>
      <c r="Q4722" s="2" t="str">
        <f t="shared" si="221"/>
        <v/>
      </c>
      <c r="R4722" t="s">
        <v>20869</v>
      </c>
      <c r="S4722" t="s">
        <v>140</v>
      </c>
      <c r="T47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22" s="5" t="str">
        <f>IF(tb_ship[[#This Row],[current_status]]&lt;&gt;"DELIVERED", "",
  ABS(tb_ship[[#This Row],[Formated_actual_delivery_timestamp]] - tb_ship[[#This Row],[Formatted_estimated_delivery_timestamp]])
)</f>
        <v/>
      </c>
      <c r="V4722" t="s">
        <v>1055</v>
      </c>
      <c r="W4722" t="s">
        <v>220</v>
      </c>
      <c r="X4722">
        <v>6</v>
      </c>
      <c r="Y4722">
        <v>3</v>
      </c>
      <c r="Z4722" t="b">
        <v>1</v>
      </c>
    </row>
    <row r="4723" spans="1:26" hidden="1" x14ac:dyDescent="0.25">
      <c r="A4723" t="s">
        <v>20870</v>
      </c>
      <c r="B4723" t="s">
        <v>67</v>
      </c>
      <c r="C4723" t="s">
        <v>33</v>
      </c>
      <c r="D4723" t="s">
        <v>52</v>
      </c>
      <c r="E4723" t="s">
        <v>59</v>
      </c>
      <c r="F4723" t="s">
        <v>53</v>
      </c>
      <c r="G4723" t="s">
        <v>61</v>
      </c>
      <c r="H4723" t="s">
        <v>1065</v>
      </c>
      <c r="I4723" t="b">
        <v>0</v>
      </c>
      <c r="J4723">
        <v>5.24</v>
      </c>
      <c r="K4723">
        <v>69.400000000000006</v>
      </c>
      <c r="L4723" t="s">
        <v>20871</v>
      </c>
      <c r="M4723" s="2">
        <f t="shared" si="219"/>
        <v>46049.280555555561</v>
      </c>
      <c r="N4723" t="s">
        <v>20872</v>
      </c>
      <c r="O4723" s="2">
        <f t="shared" si="220"/>
        <v>46054.006111111114</v>
      </c>
      <c r="P4723" t="s">
        <v>20873</v>
      </c>
      <c r="Q4723" s="2">
        <f t="shared" si="221"/>
        <v>46054.177129629636</v>
      </c>
      <c r="R4723" t="s">
        <v>20873</v>
      </c>
      <c r="S4723" t="s">
        <v>30</v>
      </c>
      <c r="T47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23" s="5">
        <f>IF(tb_ship[[#This Row],[current_status]]&lt;&gt;"DELIVERED", "",
  ABS(tb_ship[[#This Row],[Formated_actual_delivery_timestamp]] - tb_ship[[#This Row],[Formatted_estimated_delivery_timestamp]])
)</f>
        <v>0.17101851852203254</v>
      </c>
      <c r="X4723">
        <v>2</v>
      </c>
      <c r="Y4723">
        <v>4</v>
      </c>
      <c r="Z4723" t="b">
        <v>0</v>
      </c>
    </row>
    <row r="4724" spans="1:26" hidden="1" x14ac:dyDescent="0.25">
      <c r="A4724" t="s">
        <v>20874</v>
      </c>
      <c r="B4724" t="s">
        <v>99</v>
      </c>
      <c r="C4724" t="s">
        <v>23</v>
      </c>
      <c r="D4724" t="s">
        <v>24</v>
      </c>
      <c r="E4724" t="s">
        <v>44</v>
      </c>
      <c r="F4724" t="s">
        <v>68</v>
      </c>
      <c r="G4724" t="s">
        <v>84</v>
      </c>
      <c r="H4724" t="s">
        <v>735</v>
      </c>
      <c r="I4724" t="b">
        <v>1</v>
      </c>
      <c r="J4724">
        <v>6.73</v>
      </c>
      <c r="K4724">
        <v>360.56</v>
      </c>
      <c r="L4724" t="s">
        <v>20875</v>
      </c>
      <c r="M4724" s="2">
        <f t="shared" si="219"/>
        <v>45944.642361111117</v>
      </c>
      <c r="N4724" t="s">
        <v>20876</v>
      </c>
      <c r="O4724" s="2">
        <f t="shared" si="220"/>
        <v>45949.210358796299</v>
      </c>
      <c r="P4724" t="s">
        <v>20877</v>
      </c>
      <c r="Q4724" s="2">
        <f t="shared" si="221"/>
        <v>45950.019942129635</v>
      </c>
      <c r="R4724" t="s">
        <v>20877</v>
      </c>
      <c r="S4724" t="s">
        <v>30</v>
      </c>
      <c r="T47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24" s="5">
        <f>IF(tb_ship[[#This Row],[current_status]]&lt;&gt;"DELIVERED", "",
  ABS(tb_ship[[#This Row],[Formated_actual_delivery_timestamp]] - tb_ship[[#This Row],[Formatted_estimated_delivery_timestamp]])
)</f>
        <v>0.80958333333546761</v>
      </c>
      <c r="X4724">
        <v>1</v>
      </c>
      <c r="Y4724">
        <v>4</v>
      </c>
      <c r="Z4724" t="b">
        <v>0</v>
      </c>
    </row>
    <row r="4725" spans="1:26" hidden="1" x14ac:dyDescent="0.25">
      <c r="A4725" t="s">
        <v>20878</v>
      </c>
      <c r="B4725" t="s">
        <v>3977</v>
      </c>
      <c r="C4725" t="s">
        <v>23</v>
      </c>
      <c r="D4725" t="s">
        <v>44</v>
      </c>
      <c r="E4725" t="s">
        <v>52</v>
      </c>
      <c r="F4725" t="s">
        <v>1560</v>
      </c>
      <c r="G4725" t="s">
        <v>422</v>
      </c>
      <c r="H4725" t="s">
        <v>204</v>
      </c>
      <c r="I4725" t="b">
        <v>1</v>
      </c>
      <c r="J4725">
        <v>91.1</v>
      </c>
      <c r="K4725">
        <v>2043.22</v>
      </c>
      <c r="L4725" t="s">
        <v>20879</v>
      </c>
      <c r="M4725" s="2">
        <f t="shared" si="219"/>
        <v>46020.073611111111</v>
      </c>
      <c r="N4725" t="s">
        <v>20880</v>
      </c>
      <c r="O4725" s="2">
        <f t="shared" si="220"/>
        <v>46023.260833333334</v>
      </c>
      <c r="P4725" t="s">
        <v>20881</v>
      </c>
      <c r="Q4725" s="2">
        <f t="shared" si="221"/>
        <v>46023.487488425926</v>
      </c>
      <c r="R4725" t="s">
        <v>20882</v>
      </c>
      <c r="S4725" t="s">
        <v>30</v>
      </c>
      <c r="T47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25" s="5">
        <f>IF(tb_ship[[#This Row],[current_status]]&lt;&gt;"DELIVERED", "",
  ABS(tb_ship[[#This Row],[Formated_actual_delivery_timestamp]] - tb_ship[[#This Row],[Formatted_estimated_delivery_timestamp]])
)</f>
        <v>0.22665509259240935</v>
      </c>
      <c r="X4725">
        <v>1</v>
      </c>
      <c r="Y4725">
        <v>5</v>
      </c>
      <c r="Z4725" t="b">
        <v>0</v>
      </c>
    </row>
    <row r="4726" spans="1:26" hidden="1" x14ac:dyDescent="0.25">
      <c r="A4726" t="s">
        <v>20883</v>
      </c>
      <c r="B4726" t="s">
        <v>203</v>
      </c>
      <c r="C4726" t="s">
        <v>33</v>
      </c>
      <c r="D4726" t="s">
        <v>100</v>
      </c>
      <c r="E4726" t="s">
        <v>764</v>
      </c>
      <c r="F4726" t="s">
        <v>222</v>
      </c>
      <c r="G4726" t="s">
        <v>249</v>
      </c>
      <c r="H4726" t="s">
        <v>20884</v>
      </c>
      <c r="I4726" t="b">
        <v>1</v>
      </c>
      <c r="J4726">
        <v>46.99</v>
      </c>
      <c r="K4726">
        <v>3185.03</v>
      </c>
      <c r="L4726" t="s">
        <v>20885</v>
      </c>
      <c r="M4726" s="2">
        <f t="shared" si="219"/>
        <v>45973.070138888892</v>
      </c>
      <c r="N4726" t="s">
        <v>20886</v>
      </c>
      <c r="O4726" s="2">
        <f t="shared" si="220"/>
        <v>45983.596354166664</v>
      </c>
      <c r="P4726" t="s">
        <v>20887</v>
      </c>
      <c r="Q4726" s="2">
        <f t="shared" si="221"/>
        <v>45983.315879629627</v>
      </c>
      <c r="R4726" t="s">
        <v>20887</v>
      </c>
      <c r="S4726" t="s">
        <v>30</v>
      </c>
      <c r="T47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26" s="5">
        <f>IF(tb_ship[[#This Row],[current_status]]&lt;&gt;"DELIVERED", "",
  ABS(tb_ship[[#This Row],[Formated_actual_delivery_timestamp]] - tb_ship[[#This Row],[Formatted_estimated_delivery_timestamp]])
)</f>
        <v>0.28047453703766223</v>
      </c>
      <c r="X4726">
        <v>2</v>
      </c>
      <c r="Y4726">
        <v>3</v>
      </c>
      <c r="Z4726" t="b">
        <v>0</v>
      </c>
    </row>
    <row r="4727" spans="1:26" hidden="1" x14ac:dyDescent="0.25">
      <c r="A4727" t="s">
        <v>20888</v>
      </c>
      <c r="B4727" t="s">
        <v>99</v>
      </c>
      <c r="C4727" t="s">
        <v>33</v>
      </c>
      <c r="D4727" t="s">
        <v>24</v>
      </c>
      <c r="E4727" t="s">
        <v>24</v>
      </c>
      <c r="F4727" t="s">
        <v>189</v>
      </c>
      <c r="G4727" t="s">
        <v>68</v>
      </c>
      <c r="H4727" t="s">
        <v>152</v>
      </c>
      <c r="I4727" t="b">
        <v>0</v>
      </c>
      <c r="J4727">
        <v>23.84</v>
      </c>
      <c r="K4727">
        <v>625.52</v>
      </c>
      <c r="L4727" t="s">
        <v>20889</v>
      </c>
      <c r="M4727" s="2">
        <f t="shared" si="219"/>
        <v>45861.657638888893</v>
      </c>
      <c r="N4727" t="s">
        <v>20890</v>
      </c>
      <c r="O4727" s="2">
        <f t="shared" si="220"/>
        <v>45865.041122685187</v>
      </c>
      <c r="P4727" t="s">
        <v>20891</v>
      </c>
      <c r="Q4727" s="2">
        <f t="shared" si="221"/>
        <v>45865.141562500001</v>
      </c>
      <c r="R4727" t="s">
        <v>20891</v>
      </c>
      <c r="S4727" t="s">
        <v>30</v>
      </c>
      <c r="T47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27" s="5">
        <f>IF(tb_ship[[#This Row],[current_status]]&lt;&gt;"DELIVERED", "",
  ABS(tb_ship[[#This Row],[Formated_actual_delivery_timestamp]] - tb_ship[[#This Row],[Formatted_estimated_delivery_timestamp]])
)</f>
        <v>0.10043981481430819</v>
      </c>
      <c r="X4727">
        <v>3</v>
      </c>
      <c r="Y4727">
        <v>2</v>
      </c>
      <c r="Z4727" t="b">
        <v>0</v>
      </c>
    </row>
    <row r="4728" spans="1:26" hidden="1" x14ac:dyDescent="0.25">
      <c r="A4728" t="s">
        <v>20892</v>
      </c>
      <c r="B4728" t="s">
        <v>58</v>
      </c>
      <c r="C4728" t="s">
        <v>33</v>
      </c>
      <c r="D4728" t="s">
        <v>24</v>
      </c>
      <c r="E4728" t="s">
        <v>24</v>
      </c>
      <c r="F4728" t="s">
        <v>93</v>
      </c>
      <c r="G4728" t="s">
        <v>25</v>
      </c>
      <c r="H4728" t="s">
        <v>152</v>
      </c>
      <c r="I4728" t="b">
        <v>0</v>
      </c>
      <c r="J4728">
        <v>3.17</v>
      </c>
      <c r="K4728">
        <v>123.18</v>
      </c>
      <c r="L4728" t="s">
        <v>20893</v>
      </c>
      <c r="M4728" s="2">
        <f t="shared" si="219"/>
        <v>45846.830555555556</v>
      </c>
      <c r="N4728" t="s">
        <v>20894</v>
      </c>
      <c r="O4728" s="2">
        <f t="shared" si="220"/>
        <v>45849.131562499999</v>
      </c>
      <c r="P4728" t="s">
        <v>20895</v>
      </c>
      <c r="Q4728" s="2">
        <f t="shared" si="221"/>
        <v>45849.221388888895</v>
      </c>
      <c r="R4728" t="s">
        <v>20896</v>
      </c>
      <c r="S4728" t="s">
        <v>30</v>
      </c>
      <c r="T47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28" s="5">
        <f>IF(tb_ship[[#This Row],[current_status]]&lt;&gt;"DELIVERED", "",
  ABS(tb_ship[[#This Row],[Formated_actual_delivery_timestamp]] - tb_ship[[#This Row],[Formatted_estimated_delivery_timestamp]])
)</f>
        <v>8.9826388895744458E-2</v>
      </c>
      <c r="X4728">
        <v>4</v>
      </c>
      <c r="Y4728">
        <v>1</v>
      </c>
      <c r="Z4728" t="b">
        <v>0</v>
      </c>
    </row>
    <row r="4729" spans="1:26" hidden="1" x14ac:dyDescent="0.25">
      <c r="A4729" t="s">
        <v>20897</v>
      </c>
      <c r="B4729" t="s">
        <v>58</v>
      </c>
      <c r="C4729" t="s">
        <v>43</v>
      </c>
      <c r="D4729" t="s">
        <v>24</v>
      </c>
      <c r="E4729" t="s">
        <v>24</v>
      </c>
      <c r="F4729" t="s">
        <v>189</v>
      </c>
      <c r="G4729" t="s">
        <v>35</v>
      </c>
      <c r="H4729" t="s">
        <v>488</v>
      </c>
      <c r="I4729" t="b">
        <v>0</v>
      </c>
      <c r="J4729">
        <v>1.93</v>
      </c>
      <c r="K4729">
        <v>61.73</v>
      </c>
      <c r="L4729" t="s">
        <v>20898</v>
      </c>
      <c r="M4729" s="2">
        <f t="shared" si="219"/>
        <v>46015.688194444447</v>
      </c>
      <c r="N4729" t="s">
        <v>20899</v>
      </c>
      <c r="O4729" s="2">
        <f t="shared" si="220"/>
        <v>46019.68074074074</v>
      </c>
      <c r="P4729" t="s">
        <v>20900</v>
      </c>
      <c r="Q4729" s="2">
        <f t="shared" si="221"/>
        <v>46019.660358796296</v>
      </c>
      <c r="R4729" t="s">
        <v>20901</v>
      </c>
      <c r="S4729" t="s">
        <v>30</v>
      </c>
      <c r="T47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29" s="5">
        <f>IF(tb_ship[[#This Row],[current_status]]&lt;&gt;"DELIVERED", "",
  ABS(tb_ship[[#This Row],[Formated_actual_delivery_timestamp]] - tb_ship[[#This Row],[Formatted_estimated_delivery_timestamp]])
)</f>
        <v>2.0381944443215616E-2</v>
      </c>
      <c r="X4729">
        <v>3</v>
      </c>
      <c r="Y4729">
        <v>2</v>
      </c>
      <c r="Z4729" t="b">
        <v>0</v>
      </c>
    </row>
    <row r="4730" spans="1:26" hidden="1" x14ac:dyDescent="0.25">
      <c r="A4730" t="s">
        <v>20902</v>
      </c>
      <c r="B4730" t="s">
        <v>58</v>
      </c>
      <c r="C4730" t="s">
        <v>23</v>
      </c>
      <c r="D4730" t="s">
        <v>24</v>
      </c>
      <c r="E4730" t="s">
        <v>34</v>
      </c>
      <c r="F4730" t="s">
        <v>151</v>
      </c>
      <c r="G4730" t="s">
        <v>745</v>
      </c>
      <c r="H4730" t="s">
        <v>2289</v>
      </c>
      <c r="I4730" t="b">
        <v>1</v>
      </c>
      <c r="J4730">
        <v>21.45</v>
      </c>
      <c r="K4730">
        <v>963.23</v>
      </c>
      <c r="L4730" t="s">
        <v>20903</v>
      </c>
      <c r="M4730" s="2">
        <f t="shared" si="219"/>
        <v>45995.910416666666</v>
      </c>
      <c r="N4730" t="s">
        <v>20904</v>
      </c>
      <c r="O4730" s="2">
        <f t="shared" si="220"/>
        <v>46000.411157407412</v>
      </c>
      <c r="P4730" t="s">
        <v>20905</v>
      </c>
      <c r="Q4730" s="2">
        <f t="shared" si="221"/>
        <v>46000.292766203704</v>
      </c>
      <c r="R4730" t="s">
        <v>20905</v>
      </c>
      <c r="S4730" t="s">
        <v>30</v>
      </c>
      <c r="T47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0" s="5">
        <f>IF(tb_ship[[#This Row],[current_status]]&lt;&gt;"DELIVERED", "",
  ABS(tb_ship[[#This Row],[Formated_actual_delivery_timestamp]] - tb_ship[[#This Row],[Formatted_estimated_delivery_timestamp]])
)</f>
        <v>0.11839120370859746</v>
      </c>
      <c r="X4730">
        <v>2</v>
      </c>
      <c r="Y4730">
        <v>3</v>
      </c>
      <c r="Z4730" t="b">
        <v>0</v>
      </c>
    </row>
    <row r="4731" spans="1:26" hidden="1" x14ac:dyDescent="0.25">
      <c r="A4731" t="s">
        <v>20906</v>
      </c>
      <c r="B4731" t="s">
        <v>1075</v>
      </c>
      <c r="C4731" t="s">
        <v>23</v>
      </c>
      <c r="D4731" t="s">
        <v>187</v>
      </c>
      <c r="E4731" t="s">
        <v>24</v>
      </c>
      <c r="F4731" t="s">
        <v>5931</v>
      </c>
      <c r="G4731" t="s">
        <v>266</v>
      </c>
      <c r="H4731" t="s">
        <v>286</v>
      </c>
      <c r="I4731" t="b">
        <v>1</v>
      </c>
      <c r="J4731">
        <v>1.5</v>
      </c>
      <c r="K4731">
        <v>43.87</v>
      </c>
      <c r="L4731" t="s">
        <v>20907</v>
      </c>
      <c r="M4731" s="2">
        <f t="shared" si="219"/>
        <v>46064.166666666664</v>
      </c>
      <c r="N4731" t="s">
        <v>20908</v>
      </c>
      <c r="O4731" s="2">
        <f t="shared" si="220"/>
        <v>46066.820752314816</v>
      </c>
      <c r="P4731" t="s">
        <v>20909</v>
      </c>
      <c r="Q4731" s="2">
        <f t="shared" si="221"/>
        <v>46066.389548611114</v>
      </c>
      <c r="R4731" t="s">
        <v>20909</v>
      </c>
      <c r="S4731" t="s">
        <v>30</v>
      </c>
      <c r="T47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1" s="5">
        <f>IF(tb_ship[[#This Row],[current_status]]&lt;&gt;"DELIVERED", "",
  ABS(tb_ship[[#This Row],[Formated_actual_delivery_timestamp]] - tb_ship[[#This Row],[Formatted_estimated_delivery_timestamp]])
)</f>
        <v>0.43120370370161254</v>
      </c>
      <c r="X4731">
        <v>3</v>
      </c>
      <c r="Y4731">
        <v>2</v>
      </c>
      <c r="Z4731" t="b">
        <v>0</v>
      </c>
    </row>
    <row r="4732" spans="1:26" hidden="1" x14ac:dyDescent="0.25">
      <c r="A4732" t="s">
        <v>20910</v>
      </c>
      <c r="B4732" t="s">
        <v>42</v>
      </c>
      <c r="C4732" t="s">
        <v>51</v>
      </c>
      <c r="D4732" t="s">
        <v>24</v>
      </c>
      <c r="E4732" t="s">
        <v>52</v>
      </c>
      <c r="F4732" t="s">
        <v>25</v>
      </c>
      <c r="G4732" t="s">
        <v>236</v>
      </c>
      <c r="H4732" t="s">
        <v>216</v>
      </c>
      <c r="I4732" t="b">
        <v>1</v>
      </c>
      <c r="J4732">
        <v>11.77</v>
      </c>
      <c r="K4732">
        <v>350.39</v>
      </c>
      <c r="L4732" t="s">
        <v>20911</v>
      </c>
      <c r="M4732" s="2">
        <f t="shared" si="219"/>
        <v>45891.595833333333</v>
      </c>
      <c r="N4732" t="s">
        <v>20912</v>
      </c>
      <c r="O4732" s="2">
        <f t="shared" si="220"/>
        <v>45898.365381944444</v>
      </c>
      <c r="P4732" t="s">
        <v>20913</v>
      </c>
      <c r="Q4732" s="2">
        <f t="shared" si="221"/>
        <v>45898.126585648148</v>
      </c>
      <c r="R4732" t="s">
        <v>20913</v>
      </c>
      <c r="S4732" t="s">
        <v>30</v>
      </c>
      <c r="T47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2" s="5">
        <f>IF(tb_ship[[#This Row],[current_status]]&lt;&gt;"DELIVERED", "",
  ABS(tb_ship[[#This Row],[Formated_actual_delivery_timestamp]] - tb_ship[[#This Row],[Formatted_estimated_delivery_timestamp]])
)</f>
        <v>0.23879629629664123</v>
      </c>
      <c r="X4732">
        <v>3</v>
      </c>
      <c r="Y4732">
        <v>2</v>
      </c>
      <c r="Z4732" t="b">
        <v>0</v>
      </c>
    </row>
    <row r="4733" spans="1:26" hidden="1" x14ac:dyDescent="0.25">
      <c r="A4733" t="s">
        <v>20914</v>
      </c>
      <c r="B4733" t="s">
        <v>67</v>
      </c>
      <c r="C4733" t="s">
        <v>51</v>
      </c>
      <c r="D4733" t="s">
        <v>44</v>
      </c>
      <c r="E4733" t="s">
        <v>52</v>
      </c>
      <c r="F4733" t="s">
        <v>180</v>
      </c>
      <c r="G4733" t="s">
        <v>85</v>
      </c>
      <c r="H4733" t="s">
        <v>2713</v>
      </c>
      <c r="I4733" t="b">
        <v>1</v>
      </c>
      <c r="J4733">
        <v>13.93</v>
      </c>
      <c r="K4733">
        <v>1224.82</v>
      </c>
      <c r="L4733" t="s">
        <v>20915</v>
      </c>
      <c r="M4733" s="2">
        <f t="shared" si="219"/>
        <v>46062.088194444441</v>
      </c>
      <c r="N4733" t="s">
        <v>20916</v>
      </c>
      <c r="O4733" s="2">
        <f t="shared" si="220"/>
        <v>46069.083090277774</v>
      </c>
      <c r="P4733" t="s">
        <v>20917</v>
      </c>
      <c r="Q4733" s="2">
        <f t="shared" si="221"/>
        <v>46068.393402777772</v>
      </c>
      <c r="R4733" t="s">
        <v>20917</v>
      </c>
      <c r="S4733" t="s">
        <v>30</v>
      </c>
      <c r="T47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3" s="5">
        <f>IF(tb_ship[[#This Row],[current_status]]&lt;&gt;"DELIVERED", "",
  ABS(tb_ship[[#This Row],[Formated_actual_delivery_timestamp]] - tb_ship[[#This Row],[Formatted_estimated_delivery_timestamp]])
)</f>
        <v>0.68968750000203727</v>
      </c>
      <c r="X4733">
        <v>3</v>
      </c>
      <c r="Y4733">
        <v>3</v>
      </c>
      <c r="Z4733" t="b">
        <v>0</v>
      </c>
    </row>
    <row r="4734" spans="1:26" hidden="1" x14ac:dyDescent="0.25">
      <c r="A4734" t="s">
        <v>20918</v>
      </c>
      <c r="B4734" t="s">
        <v>279</v>
      </c>
      <c r="C4734" t="s">
        <v>23</v>
      </c>
      <c r="D4734" t="s">
        <v>24</v>
      </c>
      <c r="E4734" t="s">
        <v>52</v>
      </c>
      <c r="F4734" t="s">
        <v>249</v>
      </c>
      <c r="G4734" t="s">
        <v>2722</v>
      </c>
      <c r="H4734" t="s">
        <v>622</v>
      </c>
      <c r="I4734" t="b">
        <v>1</v>
      </c>
      <c r="J4734">
        <v>3.56</v>
      </c>
      <c r="K4734">
        <v>109.34</v>
      </c>
      <c r="L4734" t="s">
        <v>20919</v>
      </c>
      <c r="M4734" s="2">
        <f t="shared" si="219"/>
        <v>46000.68472222222</v>
      </c>
      <c r="N4734" t="s">
        <v>20920</v>
      </c>
      <c r="O4734" s="2">
        <f t="shared" si="220"/>
        <v>46004.199340277781</v>
      </c>
      <c r="P4734" t="s">
        <v>20921</v>
      </c>
      <c r="Q4734" s="2">
        <f t="shared" si="221"/>
        <v>45999.923773148148</v>
      </c>
      <c r="R4734" t="s">
        <v>20922</v>
      </c>
      <c r="S4734" t="s">
        <v>30</v>
      </c>
      <c r="T4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4" s="5">
        <f>IF(tb_ship[[#This Row],[current_status]]&lt;&gt;"DELIVERED", "",
  ABS(tb_ship[[#This Row],[Formated_actual_delivery_timestamp]] - tb_ship[[#This Row],[Formatted_estimated_delivery_timestamp]])
)</f>
        <v>4.2755671296326909</v>
      </c>
      <c r="X4734">
        <v>1</v>
      </c>
      <c r="Y4734">
        <v>5</v>
      </c>
      <c r="Z4734" t="b">
        <v>0</v>
      </c>
    </row>
    <row r="4735" spans="1:26" hidden="1" x14ac:dyDescent="0.25">
      <c r="A4735" t="s">
        <v>20923</v>
      </c>
      <c r="B4735" t="s">
        <v>32</v>
      </c>
      <c r="C4735" t="s">
        <v>51</v>
      </c>
      <c r="D4735" t="s">
        <v>24</v>
      </c>
      <c r="E4735" t="s">
        <v>24</v>
      </c>
      <c r="F4735" t="s">
        <v>68</v>
      </c>
      <c r="G4735" t="s">
        <v>376</v>
      </c>
      <c r="H4735" t="s">
        <v>525</v>
      </c>
      <c r="I4735" t="b">
        <v>0</v>
      </c>
      <c r="J4735">
        <v>2.76</v>
      </c>
      <c r="K4735">
        <v>45</v>
      </c>
      <c r="L4735" t="s">
        <v>20924</v>
      </c>
      <c r="M4735" s="2">
        <f t="shared" si="219"/>
        <v>46059.604861111111</v>
      </c>
      <c r="N4735" t="s">
        <v>20925</v>
      </c>
      <c r="O4735" s="2">
        <f t="shared" si="220"/>
        <v>46061.392766203709</v>
      </c>
      <c r="P4735" t="s">
        <v>20926</v>
      </c>
      <c r="Q4735" s="2">
        <f t="shared" si="221"/>
        <v>46061.330300925925</v>
      </c>
      <c r="R4735" t="s">
        <v>20927</v>
      </c>
      <c r="S4735" t="s">
        <v>30</v>
      </c>
      <c r="T47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5" s="5">
        <f>IF(tb_ship[[#This Row],[current_status]]&lt;&gt;"DELIVERED", "",
  ABS(tb_ship[[#This Row],[Formated_actual_delivery_timestamp]] - tb_ship[[#This Row],[Formatted_estimated_delivery_timestamp]])
)</f>
        <v>6.2465277784212958E-2</v>
      </c>
      <c r="X4735">
        <v>4</v>
      </c>
      <c r="Y4735">
        <v>1</v>
      </c>
      <c r="Z4735" t="b">
        <v>0</v>
      </c>
    </row>
    <row r="4736" spans="1:26" hidden="1" x14ac:dyDescent="0.25">
      <c r="A4736" t="s">
        <v>20928</v>
      </c>
      <c r="B4736" t="s">
        <v>279</v>
      </c>
      <c r="C4736" t="s">
        <v>51</v>
      </c>
      <c r="D4736" t="s">
        <v>34</v>
      </c>
      <c r="E4736" t="s">
        <v>24</v>
      </c>
      <c r="F4736" t="s">
        <v>36</v>
      </c>
      <c r="G4736" t="s">
        <v>68</v>
      </c>
      <c r="H4736" t="s">
        <v>319</v>
      </c>
      <c r="I4736" t="b">
        <v>1</v>
      </c>
      <c r="J4736">
        <v>5.55</v>
      </c>
      <c r="K4736">
        <v>111.37</v>
      </c>
      <c r="L4736" t="s">
        <v>20929</v>
      </c>
      <c r="M4736" s="2">
        <f t="shared" si="219"/>
        <v>45902.504166666666</v>
      </c>
      <c r="N4736" t="s">
        <v>20930</v>
      </c>
      <c r="O4736" s="2">
        <f t="shared" si="220"/>
        <v>45909.436585648145</v>
      </c>
      <c r="P4736" t="s">
        <v>20931</v>
      </c>
      <c r="Q4736" s="2">
        <f t="shared" si="221"/>
        <v>45909.120752314811</v>
      </c>
      <c r="R4736" t="s">
        <v>20931</v>
      </c>
      <c r="S4736" t="s">
        <v>30</v>
      </c>
      <c r="T47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6" s="5">
        <f>IF(tb_ship[[#This Row],[current_status]]&lt;&gt;"DELIVERED", "",
  ABS(tb_ship[[#This Row],[Formated_actual_delivery_timestamp]] - tb_ship[[#This Row],[Formatted_estimated_delivery_timestamp]])
)</f>
        <v>0.31583333333401242</v>
      </c>
      <c r="X4736">
        <v>1</v>
      </c>
      <c r="Y4736">
        <v>5</v>
      </c>
      <c r="Z4736" t="b">
        <v>0</v>
      </c>
    </row>
    <row r="4737" spans="1:26" hidden="1" x14ac:dyDescent="0.25">
      <c r="A4737" t="s">
        <v>20932</v>
      </c>
      <c r="B4737" t="s">
        <v>58</v>
      </c>
      <c r="C4737" t="s">
        <v>51</v>
      </c>
      <c r="D4737" t="s">
        <v>24</v>
      </c>
      <c r="E4737" t="s">
        <v>34</v>
      </c>
      <c r="F4737" t="s">
        <v>1828</v>
      </c>
      <c r="G4737" t="s">
        <v>230</v>
      </c>
      <c r="H4737" t="s">
        <v>259</v>
      </c>
      <c r="I4737" t="b">
        <v>1</v>
      </c>
      <c r="J4737">
        <v>10.7</v>
      </c>
      <c r="K4737">
        <v>292.45999999999998</v>
      </c>
      <c r="L4737" t="s">
        <v>20933</v>
      </c>
      <c r="M4737" s="2">
        <f t="shared" si="219"/>
        <v>45909.853472222225</v>
      </c>
      <c r="N4737" t="s">
        <v>20934</v>
      </c>
      <c r="O4737" s="2">
        <f t="shared" si="220"/>
        <v>45918.651435185187</v>
      </c>
      <c r="P4737" t="s">
        <v>20935</v>
      </c>
      <c r="Q4737" s="2">
        <f t="shared" si="221"/>
        <v>45918.256921296299</v>
      </c>
      <c r="R4737" t="s">
        <v>20936</v>
      </c>
      <c r="S4737" t="s">
        <v>30</v>
      </c>
      <c r="T47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37" s="5">
        <f>IF(tb_ship[[#This Row],[current_status]]&lt;&gt;"DELIVERED", "",
  ABS(tb_ship[[#This Row],[Formated_actual_delivery_timestamp]] - tb_ship[[#This Row],[Formatted_estimated_delivery_timestamp]])
)</f>
        <v>0.3945138888884685</v>
      </c>
      <c r="X4737">
        <v>3</v>
      </c>
      <c r="Y4737">
        <v>4</v>
      </c>
      <c r="Z4737" t="b">
        <v>0</v>
      </c>
    </row>
    <row r="4738" spans="1:26" hidden="1" x14ac:dyDescent="0.25">
      <c r="A4738" t="s">
        <v>20937</v>
      </c>
      <c r="B4738" t="s">
        <v>58</v>
      </c>
      <c r="C4738" t="s">
        <v>33</v>
      </c>
      <c r="D4738" t="s">
        <v>24</v>
      </c>
      <c r="E4738" t="s">
        <v>34</v>
      </c>
      <c r="F4738" t="s">
        <v>151</v>
      </c>
      <c r="G4738" t="s">
        <v>745</v>
      </c>
      <c r="H4738" t="s">
        <v>259</v>
      </c>
      <c r="I4738" t="b">
        <v>1</v>
      </c>
      <c r="J4738">
        <v>13.35</v>
      </c>
      <c r="K4738">
        <v>1204.77</v>
      </c>
      <c r="L4738" t="s">
        <v>20938</v>
      </c>
      <c r="M4738" s="2">
        <f t="shared" ref="M4738:M4801" si="222">_xlfn.LET(
    _xlpm.iso, L4738,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45916.825000000004</v>
      </c>
      <c r="N4738" t="s">
        <v>20939</v>
      </c>
      <c r="O4738" s="2">
        <f t="shared" si="220"/>
        <v>45922.949548611112</v>
      </c>
      <c r="Q4738" s="2" t="str">
        <f t="shared" si="221"/>
        <v/>
      </c>
      <c r="R4738" t="s">
        <v>20940</v>
      </c>
      <c r="S4738" t="s">
        <v>673</v>
      </c>
      <c r="T47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38" s="5" t="str">
        <f>IF(tb_ship[[#This Row],[current_status]]&lt;&gt;"DELIVERED", "",
  ABS(tb_ship[[#This Row],[Formated_actual_delivery_timestamp]] - tb_ship[[#This Row],[Formatted_estimated_delivery_timestamp]])
)</f>
        <v/>
      </c>
      <c r="V4738" t="s">
        <v>157</v>
      </c>
      <c r="X4738">
        <v>9</v>
      </c>
      <c r="Y4738">
        <v>2</v>
      </c>
      <c r="Z4738" t="b">
        <v>1</v>
      </c>
    </row>
    <row r="4739" spans="1:26" hidden="1" x14ac:dyDescent="0.25">
      <c r="A4739" t="s">
        <v>20941</v>
      </c>
      <c r="B4739" t="s">
        <v>186</v>
      </c>
      <c r="C4739" t="s">
        <v>51</v>
      </c>
      <c r="D4739" t="s">
        <v>126</v>
      </c>
      <c r="E4739" t="s">
        <v>24</v>
      </c>
      <c r="F4739" t="s">
        <v>272</v>
      </c>
      <c r="G4739" t="s">
        <v>93</v>
      </c>
      <c r="H4739" t="s">
        <v>274</v>
      </c>
      <c r="I4739" t="b">
        <v>1</v>
      </c>
      <c r="J4739">
        <v>11.79</v>
      </c>
      <c r="K4739">
        <v>300</v>
      </c>
      <c r="L4739" t="s">
        <v>20942</v>
      </c>
      <c r="M4739" s="2">
        <f t="shared" si="222"/>
        <v>46034.972222222226</v>
      </c>
      <c r="N4739" t="s">
        <v>20943</v>
      </c>
      <c r="O4739" s="2">
        <f t="shared" ref="O4739:O4802" si="223">_xlfn.LET(
    _xlpm.iso, N4739,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46041.027071759265</v>
      </c>
      <c r="P4739" t="s">
        <v>20944</v>
      </c>
      <c r="Q4739" s="2">
        <f t="shared" ref="Q4739:Q4802" si="224">IF(P4739="", "", _xlfn.LET(
    _xlpm.iso, P4739,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46041.16311342593</v>
      </c>
      <c r="R4739" t="s">
        <v>20945</v>
      </c>
      <c r="S4739" t="s">
        <v>30</v>
      </c>
      <c r="T47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39" s="5">
        <f>IF(tb_ship[[#This Row],[current_status]]&lt;&gt;"DELIVERED", "",
  ABS(tb_ship[[#This Row],[Formated_actual_delivery_timestamp]] - tb_ship[[#This Row],[Formatted_estimated_delivery_timestamp]])
)</f>
        <v>0.13604166666482342</v>
      </c>
      <c r="X4739">
        <v>1</v>
      </c>
      <c r="Y4739">
        <v>5</v>
      </c>
      <c r="Z4739" t="b">
        <v>0</v>
      </c>
    </row>
    <row r="4740" spans="1:26" hidden="1" x14ac:dyDescent="0.25">
      <c r="A4740" t="s">
        <v>20946</v>
      </c>
      <c r="B4740" t="s">
        <v>279</v>
      </c>
      <c r="C4740" t="s">
        <v>51</v>
      </c>
      <c r="D4740" t="s">
        <v>59</v>
      </c>
      <c r="E4740" t="s">
        <v>52</v>
      </c>
      <c r="F4740" t="s">
        <v>160</v>
      </c>
      <c r="G4740" t="s">
        <v>76</v>
      </c>
      <c r="H4740" t="s">
        <v>162</v>
      </c>
      <c r="I4740" t="b">
        <v>0</v>
      </c>
      <c r="J4740">
        <v>11.32</v>
      </c>
      <c r="K4740">
        <v>174.55</v>
      </c>
      <c r="L4740" t="s">
        <v>20947</v>
      </c>
      <c r="M4740" s="2">
        <f t="shared" si="222"/>
        <v>45936.645833333336</v>
      </c>
      <c r="N4740" t="s">
        <v>20948</v>
      </c>
      <c r="O4740" s="2">
        <f t="shared" si="223"/>
        <v>45941.459293981483</v>
      </c>
      <c r="P4740" t="s">
        <v>20949</v>
      </c>
      <c r="Q4740" s="2">
        <f t="shared" si="224"/>
        <v>45941.985798611109</v>
      </c>
      <c r="R4740" t="s">
        <v>20950</v>
      </c>
      <c r="S4740" t="s">
        <v>30</v>
      </c>
      <c r="T47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0" s="5">
        <f>IF(tb_ship[[#This Row],[current_status]]&lt;&gt;"DELIVERED", "",
  ABS(tb_ship[[#This Row],[Formated_actual_delivery_timestamp]] - tb_ship[[#This Row],[Formatted_estimated_delivery_timestamp]])
)</f>
        <v>0.52650462962628808</v>
      </c>
      <c r="X4740">
        <v>3</v>
      </c>
      <c r="Y4740">
        <v>2</v>
      </c>
      <c r="Z4740" t="b">
        <v>0</v>
      </c>
    </row>
    <row r="4741" spans="1:26" hidden="1" x14ac:dyDescent="0.25">
      <c r="A4741" t="s">
        <v>20951</v>
      </c>
      <c r="B4741" t="s">
        <v>58</v>
      </c>
      <c r="C4741" t="s">
        <v>43</v>
      </c>
      <c r="D4741" t="s">
        <v>44</v>
      </c>
      <c r="E4741" t="s">
        <v>52</v>
      </c>
      <c r="F4741" t="s">
        <v>280</v>
      </c>
      <c r="G4741" t="s">
        <v>92</v>
      </c>
      <c r="H4741" t="s">
        <v>86</v>
      </c>
      <c r="I4741" t="b">
        <v>1</v>
      </c>
      <c r="J4741">
        <v>12.29</v>
      </c>
      <c r="K4741">
        <v>548.82000000000005</v>
      </c>
      <c r="L4741" t="s">
        <v>20952</v>
      </c>
      <c r="M4741" s="2">
        <f t="shared" si="222"/>
        <v>45909.380555555552</v>
      </c>
      <c r="N4741" t="s">
        <v>20953</v>
      </c>
      <c r="O4741" s="2">
        <f t="shared" si="223"/>
        <v>45919.313275462962</v>
      </c>
      <c r="P4741" t="s">
        <v>20954</v>
      </c>
      <c r="Q4741" s="2">
        <f t="shared" si="224"/>
        <v>45918.754629629628</v>
      </c>
      <c r="R4741" t="s">
        <v>20954</v>
      </c>
      <c r="S4741" t="s">
        <v>30</v>
      </c>
      <c r="T47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41" s="5">
        <f>IF(tb_ship[[#This Row],[current_status]]&lt;&gt;"DELIVERED", "",
  ABS(tb_ship[[#This Row],[Formated_actual_delivery_timestamp]] - tb_ship[[#This Row],[Formatted_estimated_delivery_timestamp]])
)</f>
        <v>0.5586458333345945</v>
      </c>
      <c r="X4741">
        <v>1</v>
      </c>
      <c r="Y4741">
        <v>2</v>
      </c>
      <c r="Z4741" t="b">
        <v>0</v>
      </c>
    </row>
    <row r="4742" spans="1:26" hidden="1" x14ac:dyDescent="0.25">
      <c r="A4742" t="s">
        <v>20955</v>
      </c>
      <c r="B4742" t="s">
        <v>186</v>
      </c>
      <c r="C4742" t="s">
        <v>43</v>
      </c>
      <c r="D4742" t="s">
        <v>116</v>
      </c>
      <c r="E4742" t="s">
        <v>24</v>
      </c>
      <c r="F4742" t="s">
        <v>118</v>
      </c>
      <c r="G4742" t="s">
        <v>151</v>
      </c>
      <c r="H4742" t="s">
        <v>377</v>
      </c>
      <c r="I4742" t="b">
        <v>1</v>
      </c>
      <c r="J4742">
        <v>1</v>
      </c>
      <c r="K4742">
        <v>45.64</v>
      </c>
      <c r="L4742" t="s">
        <v>20956</v>
      </c>
      <c r="M4742" s="2">
        <f t="shared" si="222"/>
        <v>45959.609722222223</v>
      </c>
      <c r="N4742" t="s">
        <v>20957</v>
      </c>
      <c r="O4742" s="2">
        <f t="shared" si="223"/>
        <v>45969.334606481483</v>
      </c>
      <c r="P4742" t="s">
        <v>20958</v>
      </c>
      <c r="Q4742" s="2">
        <f t="shared" si="224"/>
        <v>45969.54792824074</v>
      </c>
      <c r="R4742" t="s">
        <v>20959</v>
      </c>
      <c r="S4742" t="s">
        <v>30</v>
      </c>
      <c r="T47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2" s="5">
        <f>IF(tb_ship[[#This Row],[current_status]]&lt;&gt;"DELIVERED", "",
  ABS(tb_ship[[#This Row],[Formated_actual_delivery_timestamp]] - tb_ship[[#This Row],[Formatted_estimated_delivery_timestamp]])
)</f>
        <v>0.21332175925635966</v>
      </c>
      <c r="X4742">
        <v>1</v>
      </c>
      <c r="Y4742">
        <v>3</v>
      </c>
      <c r="Z4742" t="b">
        <v>0</v>
      </c>
    </row>
    <row r="4743" spans="1:26" hidden="1" x14ac:dyDescent="0.25">
      <c r="A4743" t="s">
        <v>20960</v>
      </c>
      <c r="B4743" t="s">
        <v>186</v>
      </c>
      <c r="C4743" t="s">
        <v>51</v>
      </c>
      <c r="D4743" t="s">
        <v>228</v>
      </c>
      <c r="E4743" t="s">
        <v>34</v>
      </c>
      <c r="F4743" t="s">
        <v>1671</v>
      </c>
      <c r="G4743" t="s">
        <v>36</v>
      </c>
      <c r="H4743" t="s">
        <v>870</v>
      </c>
      <c r="I4743" t="b">
        <v>1</v>
      </c>
      <c r="J4743">
        <v>0.66</v>
      </c>
      <c r="K4743">
        <v>17.940000000000001</v>
      </c>
      <c r="L4743" t="s">
        <v>20961</v>
      </c>
      <c r="M4743" s="2">
        <f t="shared" si="222"/>
        <v>45841.243055555555</v>
      </c>
      <c r="N4743" t="s">
        <v>20962</v>
      </c>
      <c r="O4743" s="2">
        <f t="shared" si="223"/>
        <v>45845.358043981476</v>
      </c>
      <c r="Q4743" s="2" t="str">
        <f t="shared" si="224"/>
        <v/>
      </c>
      <c r="R4743" t="s">
        <v>20963</v>
      </c>
      <c r="S4743" t="s">
        <v>673</v>
      </c>
      <c r="T47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43" s="5" t="str">
        <f>IF(tb_ship[[#This Row],[current_status]]&lt;&gt;"DELIVERED", "",
  ABS(tb_ship[[#This Row],[Formated_actual_delivery_timestamp]] - tb_ship[[#This Row],[Formatted_estimated_delivery_timestamp]])
)</f>
        <v/>
      </c>
      <c r="V4743" t="s">
        <v>194</v>
      </c>
      <c r="X4743">
        <v>7</v>
      </c>
      <c r="Y4743">
        <v>2</v>
      </c>
      <c r="Z4743" t="b">
        <v>1</v>
      </c>
    </row>
    <row r="4744" spans="1:26" hidden="1" x14ac:dyDescent="0.25">
      <c r="A4744" t="s">
        <v>20964</v>
      </c>
      <c r="B4744" t="s">
        <v>279</v>
      </c>
      <c r="C4744" t="s">
        <v>51</v>
      </c>
      <c r="D4744" t="s">
        <v>24</v>
      </c>
      <c r="E4744" t="s">
        <v>24</v>
      </c>
      <c r="F4744" t="s">
        <v>128</v>
      </c>
      <c r="G4744" t="s">
        <v>25</v>
      </c>
      <c r="H4744" t="s">
        <v>525</v>
      </c>
      <c r="I4744" t="b">
        <v>0</v>
      </c>
      <c r="J4744">
        <v>26.41</v>
      </c>
      <c r="K4744">
        <v>1254.8599999999999</v>
      </c>
      <c r="L4744" t="s">
        <v>20965</v>
      </c>
      <c r="M4744" s="2">
        <f t="shared" si="222"/>
        <v>45982.448611111111</v>
      </c>
      <c r="N4744" t="s">
        <v>20966</v>
      </c>
      <c r="O4744" s="2">
        <f t="shared" si="223"/>
        <v>45984.922592592593</v>
      </c>
      <c r="P4744" t="s">
        <v>20967</v>
      </c>
      <c r="Q4744" s="2">
        <f t="shared" si="224"/>
        <v>45985.540578703702</v>
      </c>
      <c r="R4744" t="s">
        <v>20968</v>
      </c>
      <c r="S4744" t="s">
        <v>30</v>
      </c>
      <c r="T4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4" s="5">
        <f>IF(tb_ship[[#This Row],[current_status]]&lt;&gt;"DELIVERED", "",
  ABS(tb_ship[[#This Row],[Formated_actual_delivery_timestamp]] - tb_ship[[#This Row],[Formatted_estimated_delivery_timestamp]])
)</f>
        <v>0.61798611110862112</v>
      </c>
      <c r="X4744">
        <v>2</v>
      </c>
      <c r="Y4744">
        <v>1</v>
      </c>
      <c r="Z4744" t="b">
        <v>0</v>
      </c>
    </row>
    <row r="4745" spans="1:26" hidden="1" x14ac:dyDescent="0.25">
      <c r="A4745" t="s">
        <v>20969</v>
      </c>
      <c r="B4745" t="s">
        <v>58</v>
      </c>
      <c r="C4745" t="s">
        <v>33</v>
      </c>
      <c r="D4745" t="s">
        <v>173</v>
      </c>
      <c r="E4745" t="s">
        <v>52</v>
      </c>
      <c r="F4745" t="s">
        <v>174</v>
      </c>
      <c r="G4745" t="s">
        <v>236</v>
      </c>
      <c r="H4745" t="s">
        <v>292</v>
      </c>
      <c r="I4745" t="b">
        <v>0</v>
      </c>
      <c r="J4745">
        <v>61</v>
      </c>
      <c r="K4745">
        <v>1569.41</v>
      </c>
      <c r="L4745" t="s">
        <v>20970</v>
      </c>
      <c r="M4745" s="2">
        <f t="shared" si="222"/>
        <v>45868.480555555558</v>
      </c>
      <c r="N4745" t="s">
        <v>20971</v>
      </c>
      <c r="O4745" s="2">
        <f t="shared" si="223"/>
        <v>45874.054097222222</v>
      </c>
      <c r="P4745" t="s">
        <v>20972</v>
      </c>
      <c r="Q4745" s="2">
        <f t="shared" si="224"/>
        <v>45874.030949074076</v>
      </c>
      <c r="R4745" t="s">
        <v>20972</v>
      </c>
      <c r="S4745" t="s">
        <v>30</v>
      </c>
      <c r="T47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45" s="5">
        <f>IF(tb_ship[[#This Row],[current_status]]&lt;&gt;"DELIVERED", "",
  ABS(tb_ship[[#This Row],[Formated_actual_delivery_timestamp]] - tb_ship[[#This Row],[Formatted_estimated_delivery_timestamp]])
)</f>
        <v>2.3148148145992309E-2</v>
      </c>
      <c r="X4745">
        <v>2</v>
      </c>
      <c r="Y4745">
        <v>4</v>
      </c>
      <c r="Z4745" t="b">
        <v>0</v>
      </c>
    </row>
    <row r="4746" spans="1:26" hidden="1" x14ac:dyDescent="0.25">
      <c r="A4746" t="s">
        <v>20973</v>
      </c>
      <c r="B4746" t="s">
        <v>58</v>
      </c>
      <c r="C4746" t="s">
        <v>33</v>
      </c>
      <c r="D4746" t="s">
        <v>100</v>
      </c>
      <c r="E4746" t="s">
        <v>24</v>
      </c>
      <c r="F4746" t="s">
        <v>101</v>
      </c>
      <c r="G4746" t="s">
        <v>189</v>
      </c>
      <c r="H4746" t="s">
        <v>103</v>
      </c>
      <c r="I4746" t="b">
        <v>1</v>
      </c>
      <c r="J4746">
        <v>9.24</v>
      </c>
      <c r="K4746">
        <v>491.86</v>
      </c>
      <c r="L4746" t="s">
        <v>20974</v>
      </c>
      <c r="M4746" s="2">
        <f t="shared" si="222"/>
        <v>45975.11041666667</v>
      </c>
      <c r="N4746" t="s">
        <v>20975</v>
      </c>
      <c r="O4746" s="2">
        <f t="shared" si="223"/>
        <v>45980.41337962963</v>
      </c>
      <c r="P4746" t="s">
        <v>20976</v>
      </c>
      <c r="Q4746" s="2">
        <f t="shared" si="224"/>
        <v>45980.852893518517</v>
      </c>
      <c r="R4746" t="s">
        <v>20976</v>
      </c>
      <c r="S4746" t="s">
        <v>30</v>
      </c>
      <c r="T47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6" s="5">
        <f>IF(tb_ship[[#This Row],[current_status]]&lt;&gt;"DELIVERED", "",
  ABS(tb_ship[[#This Row],[Formated_actual_delivery_timestamp]] - tb_ship[[#This Row],[Formatted_estimated_delivery_timestamp]])
)</f>
        <v>0.43951388888672227</v>
      </c>
      <c r="X4746">
        <v>3</v>
      </c>
      <c r="Y4746">
        <v>4</v>
      </c>
      <c r="Z4746" t="b">
        <v>0</v>
      </c>
    </row>
    <row r="4747" spans="1:26" hidden="1" x14ac:dyDescent="0.25">
      <c r="A4747" t="s">
        <v>20977</v>
      </c>
      <c r="B4747" t="s">
        <v>186</v>
      </c>
      <c r="C4747" t="s">
        <v>51</v>
      </c>
      <c r="D4747" t="s">
        <v>24</v>
      </c>
      <c r="E4747" t="s">
        <v>34</v>
      </c>
      <c r="F4747" t="s">
        <v>93</v>
      </c>
      <c r="G4747" t="s">
        <v>230</v>
      </c>
      <c r="H4747" t="s">
        <v>259</v>
      </c>
      <c r="I4747" t="b">
        <v>1</v>
      </c>
      <c r="J4747">
        <v>48.39</v>
      </c>
      <c r="K4747">
        <v>269.27</v>
      </c>
      <c r="L4747" t="s">
        <v>20978</v>
      </c>
      <c r="M4747" s="2">
        <f t="shared" si="222"/>
        <v>45950.597222222226</v>
      </c>
      <c r="N4747" t="s">
        <v>20979</v>
      </c>
      <c r="O4747" s="2">
        <f t="shared" si="223"/>
        <v>45955.734432870369</v>
      </c>
      <c r="P4747" t="s">
        <v>20980</v>
      </c>
      <c r="Q4747" s="2">
        <f t="shared" si="224"/>
        <v>45956.080601851856</v>
      </c>
      <c r="R4747" t="s">
        <v>20980</v>
      </c>
      <c r="S4747" t="s">
        <v>30</v>
      </c>
      <c r="T47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7" s="5">
        <f>IF(tb_ship[[#This Row],[current_status]]&lt;&gt;"DELIVERED", "",
  ABS(tb_ship[[#This Row],[Formated_actual_delivery_timestamp]] - tb_ship[[#This Row],[Formatted_estimated_delivery_timestamp]])
)</f>
        <v>0.34616898148669861</v>
      </c>
      <c r="X4747">
        <v>1</v>
      </c>
      <c r="Y4747">
        <v>2</v>
      </c>
      <c r="Z4747" t="b">
        <v>0</v>
      </c>
    </row>
    <row r="4748" spans="1:26" hidden="1" x14ac:dyDescent="0.25">
      <c r="A4748" t="s">
        <v>20981</v>
      </c>
      <c r="B4748" t="s">
        <v>58</v>
      </c>
      <c r="C4748" t="s">
        <v>33</v>
      </c>
      <c r="D4748" t="s">
        <v>173</v>
      </c>
      <c r="E4748" t="s">
        <v>52</v>
      </c>
      <c r="F4748" t="s">
        <v>421</v>
      </c>
      <c r="G4748" t="s">
        <v>92</v>
      </c>
      <c r="H4748" t="s">
        <v>465</v>
      </c>
      <c r="I4748" t="b">
        <v>0</v>
      </c>
      <c r="J4748">
        <v>44.69</v>
      </c>
      <c r="K4748">
        <v>2662.26</v>
      </c>
      <c r="L4748" t="s">
        <v>20982</v>
      </c>
      <c r="M4748" s="2">
        <f t="shared" si="222"/>
        <v>46015.743750000001</v>
      </c>
      <c r="N4748" t="s">
        <v>20983</v>
      </c>
      <c r="O4748" s="2">
        <f t="shared" si="223"/>
        <v>46024.125775462962</v>
      </c>
      <c r="P4748" t="s">
        <v>20984</v>
      </c>
      <c r="Q4748" s="2">
        <f t="shared" si="224"/>
        <v>46024.202164351853</v>
      </c>
      <c r="R4748" t="s">
        <v>20984</v>
      </c>
      <c r="S4748" t="s">
        <v>30</v>
      </c>
      <c r="T47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8" s="5">
        <f>IF(tb_ship[[#This Row],[current_status]]&lt;&gt;"DELIVERED", "",
  ABS(tb_ship[[#This Row],[Formated_actual_delivery_timestamp]] - tb_ship[[#This Row],[Formatted_estimated_delivery_timestamp]])
)</f>
        <v>7.6388888890505768E-2</v>
      </c>
      <c r="X4748">
        <v>5</v>
      </c>
      <c r="Y4748">
        <v>2</v>
      </c>
      <c r="Z4748" t="b">
        <v>0</v>
      </c>
    </row>
    <row r="4749" spans="1:26" hidden="1" x14ac:dyDescent="0.25">
      <c r="A4749" t="s">
        <v>20985</v>
      </c>
      <c r="B4749" t="s">
        <v>99</v>
      </c>
      <c r="C4749" t="s">
        <v>51</v>
      </c>
      <c r="D4749" t="s">
        <v>24</v>
      </c>
      <c r="E4749" t="s">
        <v>44</v>
      </c>
      <c r="F4749" t="s">
        <v>1839</v>
      </c>
      <c r="G4749" t="s">
        <v>117</v>
      </c>
      <c r="H4749" t="s">
        <v>391</v>
      </c>
      <c r="I4749" t="b">
        <v>1</v>
      </c>
      <c r="J4749">
        <v>29.34</v>
      </c>
      <c r="K4749">
        <v>674.36</v>
      </c>
      <c r="L4749" t="s">
        <v>20986</v>
      </c>
      <c r="M4749" s="2">
        <f t="shared" si="222"/>
        <v>45961.545138888891</v>
      </c>
      <c r="N4749" t="s">
        <v>20987</v>
      </c>
      <c r="O4749" s="2">
        <f t="shared" si="223"/>
        <v>45967.86818287037</v>
      </c>
      <c r="P4749" t="s">
        <v>20988</v>
      </c>
      <c r="Q4749" s="2">
        <f t="shared" si="224"/>
        <v>45967.993009259262</v>
      </c>
      <c r="R4749" t="s">
        <v>20988</v>
      </c>
      <c r="S4749" t="s">
        <v>30</v>
      </c>
      <c r="T47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49" s="5">
        <f>IF(tb_ship[[#This Row],[current_status]]&lt;&gt;"DELIVERED", "",
  ABS(tb_ship[[#This Row],[Formated_actual_delivery_timestamp]] - tb_ship[[#This Row],[Formatted_estimated_delivery_timestamp]])
)</f>
        <v>0.12482638889196096</v>
      </c>
      <c r="X4749">
        <v>2</v>
      </c>
      <c r="Y4749">
        <v>3</v>
      </c>
      <c r="Z4749" t="b">
        <v>0</v>
      </c>
    </row>
    <row r="4750" spans="1:26" hidden="1" x14ac:dyDescent="0.25">
      <c r="A4750" t="s">
        <v>20989</v>
      </c>
      <c r="B4750" t="s">
        <v>67</v>
      </c>
      <c r="C4750" t="s">
        <v>33</v>
      </c>
      <c r="D4750" t="s">
        <v>24</v>
      </c>
      <c r="E4750" t="s">
        <v>24</v>
      </c>
      <c r="F4750" t="s">
        <v>407</v>
      </c>
      <c r="G4750" t="s">
        <v>151</v>
      </c>
      <c r="I4750" t="b">
        <v>0</v>
      </c>
      <c r="J4750">
        <v>35.270000000000003</v>
      </c>
      <c r="K4750">
        <v>2116.2600000000002</v>
      </c>
      <c r="L4750" t="s">
        <v>20990</v>
      </c>
      <c r="M4750" s="2">
        <f t="shared" si="222"/>
        <v>45978.506944444445</v>
      </c>
      <c r="N4750" t="s">
        <v>20991</v>
      </c>
      <c r="O4750" s="2">
        <f t="shared" si="223"/>
        <v>45982.364409722228</v>
      </c>
      <c r="P4750" t="s">
        <v>20992</v>
      </c>
      <c r="Q4750" s="2">
        <f t="shared" si="224"/>
        <v>45982.20521990741</v>
      </c>
      <c r="R4750" t="s">
        <v>20992</v>
      </c>
      <c r="S4750" t="s">
        <v>30</v>
      </c>
      <c r="T47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50" s="5">
        <f>IF(tb_ship[[#This Row],[current_status]]&lt;&gt;"DELIVERED", "",
  ABS(tb_ship[[#This Row],[Formated_actual_delivery_timestamp]] - tb_ship[[#This Row],[Formatted_estimated_delivery_timestamp]])
)</f>
        <v>0.15918981481809169</v>
      </c>
      <c r="X4750">
        <v>2</v>
      </c>
      <c r="Y4750">
        <v>2</v>
      </c>
      <c r="Z4750" t="b">
        <v>0</v>
      </c>
    </row>
    <row r="4751" spans="1:26" hidden="1" x14ac:dyDescent="0.25">
      <c r="A4751" t="s">
        <v>20993</v>
      </c>
      <c r="B4751" t="s">
        <v>83</v>
      </c>
      <c r="C4751" t="s">
        <v>51</v>
      </c>
      <c r="D4751" t="s">
        <v>24</v>
      </c>
      <c r="E4751" t="s">
        <v>44</v>
      </c>
      <c r="F4751" t="s">
        <v>93</v>
      </c>
      <c r="G4751" t="s">
        <v>280</v>
      </c>
      <c r="H4751" t="s">
        <v>391</v>
      </c>
      <c r="I4751" t="b">
        <v>1</v>
      </c>
      <c r="J4751">
        <v>14.36</v>
      </c>
      <c r="K4751">
        <v>301.82</v>
      </c>
      <c r="L4751" t="s">
        <v>20994</v>
      </c>
      <c r="M4751" s="2">
        <f t="shared" si="222"/>
        <v>46017.762500000004</v>
      </c>
      <c r="N4751" t="s">
        <v>20995</v>
      </c>
      <c r="O4751" s="2">
        <f t="shared" si="223"/>
        <v>46022.88385416667</v>
      </c>
      <c r="P4751" t="s">
        <v>20996</v>
      </c>
      <c r="Q4751" s="2">
        <f t="shared" si="224"/>
        <v>46023.150069444448</v>
      </c>
      <c r="R4751" t="s">
        <v>20996</v>
      </c>
      <c r="S4751" t="s">
        <v>30</v>
      </c>
      <c r="T4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51" s="5">
        <f>IF(tb_ship[[#This Row],[current_status]]&lt;&gt;"DELIVERED", "",
  ABS(tb_ship[[#This Row],[Formated_actual_delivery_timestamp]] - tb_ship[[#This Row],[Formatted_estimated_delivery_timestamp]])
)</f>
        <v>0.26621527777751908</v>
      </c>
      <c r="X4751">
        <v>4</v>
      </c>
      <c r="Y4751">
        <v>4</v>
      </c>
      <c r="Z4751" t="b">
        <v>0</v>
      </c>
    </row>
    <row r="4752" spans="1:26" hidden="1" x14ac:dyDescent="0.25">
      <c r="A4752" t="s">
        <v>20997</v>
      </c>
      <c r="B4752" t="s">
        <v>660</v>
      </c>
      <c r="C4752" t="s">
        <v>51</v>
      </c>
      <c r="D4752" t="s">
        <v>24</v>
      </c>
      <c r="E4752" t="s">
        <v>24</v>
      </c>
      <c r="F4752" t="s">
        <v>25</v>
      </c>
      <c r="G4752" t="s">
        <v>407</v>
      </c>
      <c r="H4752" t="s">
        <v>152</v>
      </c>
      <c r="I4752" t="b">
        <v>0</v>
      </c>
      <c r="J4752">
        <v>18.84</v>
      </c>
      <c r="K4752">
        <v>378.73</v>
      </c>
      <c r="L4752" t="s">
        <v>20998</v>
      </c>
      <c r="M4752" s="2">
        <f t="shared" si="222"/>
        <v>45917.762500000004</v>
      </c>
      <c r="N4752" t="s">
        <v>20999</v>
      </c>
      <c r="O4752" s="2">
        <f t="shared" si="223"/>
        <v>45919.27380787037</v>
      </c>
      <c r="P4752" t="s">
        <v>21000</v>
      </c>
      <c r="Q4752" s="2">
        <f t="shared" si="224"/>
        <v>45918.965983796297</v>
      </c>
      <c r="R4752" t="s">
        <v>21001</v>
      </c>
      <c r="S4752" t="s">
        <v>30</v>
      </c>
      <c r="T47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52" s="5">
        <f>IF(tb_ship[[#This Row],[current_status]]&lt;&gt;"DELIVERED", "",
  ABS(tb_ship[[#This Row],[Formated_actual_delivery_timestamp]] - tb_ship[[#This Row],[Formatted_estimated_delivery_timestamp]])
)</f>
        <v>0.30782407407241408</v>
      </c>
      <c r="X4752">
        <v>2</v>
      </c>
      <c r="Y4752">
        <v>2</v>
      </c>
      <c r="Z4752" t="b">
        <v>0</v>
      </c>
    </row>
    <row r="4753" spans="1:26" hidden="1" x14ac:dyDescent="0.25">
      <c r="A4753" t="s">
        <v>21002</v>
      </c>
      <c r="B4753" t="s">
        <v>203</v>
      </c>
      <c r="C4753" t="s">
        <v>51</v>
      </c>
      <c r="D4753" t="s">
        <v>44</v>
      </c>
      <c r="E4753" t="s">
        <v>52</v>
      </c>
      <c r="F4753" t="s">
        <v>117</v>
      </c>
      <c r="G4753" t="s">
        <v>4274</v>
      </c>
      <c r="H4753" t="s">
        <v>86</v>
      </c>
      <c r="I4753" t="b">
        <v>1</v>
      </c>
      <c r="J4753">
        <v>15.42</v>
      </c>
      <c r="K4753">
        <v>598.27</v>
      </c>
      <c r="L4753" t="s">
        <v>21003</v>
      </c>
      <c r="M4753" s="2">
        <f t="shared" si="222"/>
        <v>45953.09097222222</v>
      </c>
      <c r="N4753" t="s">
        <v>21004</v>
      </c>
      <c r="O4753" s="2">
        <f t="shared" si="223"/>
        <v>45957.490416666667</v>
      </c>
      <c r="Q4753" s="2" t="str">
        <f t="shared" si="224"/>
        <v/>
      </c>
      <c r="R4753" t="s">
        <v>21005</v>
      </c>
      <c r="S4753" t="s">
        <v>140</v>
      </c>
      <c r="T47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53" s="5" t="str">
        <f>IF(tb_ship[[#This Row],[current_status]]&lt;&gt;"DELIVERED", "",
  ABS(tb_ship[[#This Row],[Formated_actual_delivery_timestamp]] - tb_ship[[#This Row],[Formatted_estimated_delivery_timestamp]])
)</f>
        <v/>
      </c>
      <c r="V4753" t="s">
        <v>147</v>
      </c>
      <c r="X4753">
        <v>5</v>
      </c>
      <c r="Y4753">
        <v>5</v>
      </c>
      <c r="Z4753" t="b">
        <v>1</v>
      </c>
    </row>
    <row r="4754" spans="1:26" hidden="1" x14ac:dyDescent="0.25">
      <c r="A4754" t="s">
        <v>21006</v>
      </c>
      <c r="B4754" t="s">
        <v>67</v>
      </c>
      <c r="C4754" t="s">
        <v>23</v>
      </c>
      <c r="D4754" t="s">
        <v>24</v>
      </c>
      <c r="E4754" t="s">
        <v>24</v>
      </c>
      <c r="F4754" t="s">
        <v>1839</v>
      </c>
      <c r="G4754" t="s">
        <v>25</v>
      </c>
      <c r="H4754" t="s">
        <v>152</v>
      </c>
      <c r="I4754" t="b">
        <v>0</v>
      </c>
      <c r="J4754">
        <v>19.16</v>
      </c>
      <c r="K4754">
        <v>842.61</v>
      </c>
      <c r="L4754" t="s">
        <v>21007</v>
      </c>
      <c r="M4754" s="2">
        <f t="shared" si="222"/>
        <v>45868.627083333333</v>
      </c>
      <c r="N4754" t="s">
        <v>21008</v>
      </c>
      <c r="O4754" s="2">
        <f t="shared" si="223"/>
        <v>45870.077916666669</v>
      </c>
      <c r="P4754" t="s">
        <v>21009</v>
      </c>
      <c r="Q4754" s="2">
        <f t="shared" si="224"/>
        <v>45869.922893518524</v>
      </c>
      <c r="R4754" t="s">
        <v>21009</v>
      </c>
      <c r="S4754" t="s">
        <v>30</v>
      </c>
      <c r="T47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54" s="5">
        <f>IF(tb_ship[[#This Row],[current_status]]&lt;&gt;"DELIVERED", "",
  ABS(tb_ship[[#This Row],[Formated_actual_delivery_timestamp]] - tb_ship[[#This Row],[Formatted_estimated_delivery_timestamp]])
)</f>
        <v>0.15502314814511919</v>
      </c>
      <c r="X4754">
        <v>3</v>
      </c>
      <c r="Y4754">
        <v>1</v>
      </c>
      <c r="Z4754" t="b">
        <v>0</v>
      </c>
    </row>
    <row r="4755" spans="1:26" hidden="1" x14ac:dyDescent="0.25">
      <c r="A4755" t="s">
        <v>21010</v>
      </c>
      <c r="B4755" t="s">
        <v>58</v>
      </c>
      <c r="C4755" t="s">
        <v>33</v>
      </c>
      <c r="D4755" t="s">
        <v>44</v>
      </c>
      <c r="E4755" t="s">
        <v>24</v>
      </c>
      <c r="F4755" t="s">
        <v>117</v>
      </c>
      <c r="G4755" t="s">
        <v>128</v>
      </c>
      <c r="H4755" t="s">
        <v>776</v>
      </c>
      <c r="I4755" t="b">
        <v>1</v>
      </c>
      <c r="J4755">
        <v>11.12</v>
      </c>
      <c r="K4755">
        <v>246.78</v>
      </c>
      <c r="L4755" t="s">
        <v>21011</v>
      </c>
      <c r="M4755" s="2">
        <f t="shared" si="222"/>
        <v>45987.208333333328</v>
      </c>
      <c r="N4755" t="s">
        <v>21012</v>
      </c>
      <c r="O4755" s="2">
        <f t="shared" si="223"/>
        <v>45994.821053240739</v>
      </c>
      <c r="P4755" t="s">
        <v>21013</v>
      </c>
      <c r="Q4755" s="2">
        <f t="shared" si="224"/>
        <v>45995.123877314814</v>
      </c>
      <c r="R4755" t="s">
        <v>21014</v>
      </c>
      <c r="S4755" t="s">
        <v>30</v>
      </c>
      <c r="T47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55" s="5">
        <f>IF(tb_ship[[#This Row],[current_status]]&lt;&gt;"DELIVERED", "",
  ABS(tb_ship[[#This Row],[Formated_actual_delivery_timestamp]] - tb_ship[[#This Row],[Formatted_estimated_delivery_timestamp]])
)</f>
        <v>0.30282407407503342</v>
      </c>
      <c r="X4755">
        <v>3</v>
      </c>
      <c r="Y4755">
        <v>3</v>
      </c>
      <c r="Z4755" t="b">
        <v>0</v>
      </c>
    </row>
    <row r="4756" spans="1:26" hidden="1" x14ac:dyDescent="0.25">
      <c r="A4756" t="s">
        <v>21015</v>
      </c>
      <c r="B4756" t="s">
        <v>186</v>
      </c>
      <c r="C4756" t="s">
        <v>33</v>
      </c>
      <c r="D4756" t="s">
        <v>24</v>
      </c>
      <c r="E4756" t="s">
        <v>24</v>
      </c>
      <c r="F4756" t="s">
        <v>35</v>
      </c>
      <c r="G4756" t="s">
        <v>151</v>
      </c>
      <c r="H4756" t="s">
        <v>152</v>
      </c>
      <c r="I4756" t="b">
        <v>0</v>
      </c>
      <c r="J4756">
        <v>25.28</v>
      </c>
      <c r="K4756">
        <v>1332.41</v>
      </c>
      <c r="L4756" t="s">
        <v>21016</v>
      </c>
      <c r="M4756" s="2">
        <f t="shared" si="222"/>
        <v>45831.336805555555</v>
      </c>
      <c r="N4756" t="s">
        <v>21017</v>
      </c>
      <c r="O4756" s="2">
        <f t="shared" si="223"/>
        <v>45833.725497685191</v>
      </c>
      <c r="P4756" t="s">
        <v>21018</v>
      </c>
      <c r="Q4756" s="2">
        <f t="shared" si="224"/>
        <v>45833.431307870371</v>
      </c>
      <c r="R4756" t="s">
        <v>21018</v>
      </c>
      <c r="S4756" t="s">
        <v>30</v>
      </c>
      <c r="T47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56" s="5">
        <f>IF(tb_ship[[#This Row],[current_status]]&lt;&gt;"DELIVERED", "",
  ABS(tb_ship[[#This Row],[Formated_actual_delivery_timestamp]] - tb_ship[[#This Row],[Formatted_estimated_delivery_timestamp]])
)</f>
        <v>0.29418981482012896</v>
      </c>
      <c r="X4756">
        <v>1</v>
      </c>
      <c r="Y4756">
        <v>1</v>
      </c>
      <c r="Z4756" t="b">
        <v>0</v>
      </c>
    </row>
    <row r="4757" spans="1:26" hidden="1" x14ac:dyDescent="0.25">
      <c r="A4757" t="s">
        <v>21019</v>
      </c>
      <c r="B4757" t="s">
        <v>58</v>
      </c>
      <c r="C4757" t="s">
        <v>33</v>
      </c>
      <c r="D4757" t="s">
        <v>116</v>
      </c>
      <c r="E4757" t="s">
        <v>24</v>
      </c>
      <c r="F4757" t="s">
        <v>2693</v>
      </c>
      <c r="G4757" t="s">
        <v>196</v>
      </c>
      <c r="H4757" t="s">
        <v>5276</v>
      </c>
      <c r="I4757" t="b">
        <v>1</v>
      </c>
      <c r="J4757">
        <v>12.39</v>
      </c>
      <c r="K4757">
        <v>439.77</v>
      </c>
      <c r="L4757" t="s">
        <v>21020</v>
      </c>
      <c r="M4757" s="2">
        <f t="shared" si="222"/>
        <v>46064.414583333331</v>
      </c>
      <c r="N4757" t="s">
        <v>21021</v>
      </c>
      <c r="O4757" s="2">
        <f t="shared" si="223"/>
        <v>46070.067708333336</v>
      </c>
      <c r="P4757" t="s">
        <v>21022</v>
      </c>
      <c r="Q4757" s="2">
        <f t="shared" si="224"/>
        <v>46070.073171296295</v>
      </c>
      <c r="R4757" t="s">
        <v>21022</v>
      </c>
      <c r="S4757" t="s">
        <v>30</v>
      </c>
      <c r="T47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57" s="5">
        <f>IF(tb_ship[[#This Row],[current_status]]&lt;&gt;"DELIVERED", "",
  ABS(tb_ship[[#This Row],[Formated_actual_delivery_timestamp]] - tb_ship[[#This Row],[Formatted_estimated_delivery_timestamp]])
)</f>
        <v>5.4629629594273865E-3</v>
      </c>
      <c r="X4757">
        <v>2</v>
      </c>
      <c r="Y4757">
        <v>2</v>
      </c>
      <c r="Z4757" t="b">
        <v>0</v>
      </c>
    </row>
    <row r="4758" spans="1:26" hidden="1" x14ac:dyDescent="0.25">
      <c r="A4758" t="s">
        <v>21023</v>
      </c>
      <c r="B4758" t="s">
        <v>83</v>
      </c>
      <c r="C4758" t="s">
        <v>33</v>
      </c>
      <c r="D4758" t="s">
        <v>59</v>
      </c>
      <c r="E4758" t="s">
        <v>52</v>
      </c>
      <c r="F4758" t="s">
        <v>1076</v>
      </c>
      <c r="G4758" t="s">
        <v>76</v>
      </c>
      <c r="H4758" t="s">
        <v>162</v>
      </c>
      <c r="I4758" t="b">
        <v>0</v>
      </c>
      <c r="J4758">
        <v>10.87</v>
      </c>
      <c r="K4758">
        <v>375.34</v>
      </c>
      <c r="L4758" t="s">
        <v>21024</v>
      </c>
      <c r="M4758" s="2">
        <f t="shared" si="222"/>
        <v>45933.443750000006</v>
      </c>
      <c r="N4758" t="s">
        <v>21025</v>
      </c>
      <c r="O4758" s="2">
        <f t="shared" si="223"/>
        <v>45942.701585648152</v>
      </c>
      <c r="P4758" t="s">
        <v>21026</v>
      </c>
      <c r="Q4758" s="2">
        <f t="shared" si="224"/>
        <v>45942.762858796297</v>
      </c>
      <c r="R4758" t="s">
        <v>21026</v>
      </c>
      <c r="S4758" t="s">
        <v>30</v>
      </c>
      <c r="T47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58" s="5">
        <f>IF(tb_ship[[#This Row],[current_status]]&lt;&gt;"DELIVERED", "",
  ABS(tb_ship[[#This Row],[Formated_actual_delivery_timestamp]] - tb_ship[[#This Row],[Formatted_estimated_delivery_timestamp]])
)</f>
        <v>6.1273148145119194E-2</v>
      </c>
      <c r="X4758">
        <v>2</v>
      </c>
      <c r="Y4758">
        <v>4</v>
      </c>
      <c r="Z4758" t="b">
        <v>0</v>
      </c>
    </row>
    <row r="4759" spans="1:26" hidden="1" x14ac:dyDescent="0.25">
      <c r="A4759" t="s">
        <v>21027</v>
      </c>
      <c r="B4759" t="s">
        <v>955</v>
      </c>
      <c r="C4759" t="s">
        <v>33</v>
      </c>
      <c r="D4759" t="s">
        <v>24</v>
      </c>
      <c r="E4759" t="s">
        <v>24</v>
      </c>
      <c r="F4759" t="s">
        <v>25</v>
      </c>
      <c r="G4759" t="s">
        <v>128</v>
      </c>
      <c r="H4759" t="s">
        <v>152</v>
      </c>
      <c r="I4759" t="b">
        <v>0</v>
      </c>
      <c r="J4759">
        <v>7.5</v>
      </c>
      <c r="K4759">
        <v>213.05</v>
      </c>
      <c r="L4759" t="s">
        <v>21028</v>
      </c>
      <c r="M4759" s="2">
        <f t="shared" si="222"/>
        <v>45818.621527777781</v>
      </c>
      <c r="N4759" t="s">
        <v>21029</v>
      </c>
      <c r="O4759" s="2">
        <f t="shared" si="223"/>
        <v>45818.913194444445</v>
      </c>
      <c r="P4759" t="s">
        <v>21030</v>
      </c>
      <c r="Q4759" s="2">
        <f t="shared" si="224"/>
        <v>45818.779953703706</v>
      </c>
      <c r="R4759" t="s">
        <v>21030</v>
      </c>
      <c r="S4759" t="s">
        <v>30</v>
      </c>
      <c r="T47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59" s="5">
        <f>IF(tb_ship[[#This Row],[current_status]]&lt;&gt;"DELIVERED", "",
  ABS(tb_ship[[#This Row],[Formated_actual_delivery_timestamp]] - tb_ship[[#This Row],[Formatted_estimated_delivery_timestamp]])
)</f>
        <v>0.13324074073898373</v>
      </c>
      <c r="X4759">
        <v>3</v>
      </c>
      <c r="Y4759">
        <v>2</v>
      </c>
      <c r="Z4759" t="b">
        <v>0</v>
      </c>
    </row>
    <row r="4760" spans="1:26" hidden="1" x14ac:dyDescent="0.25">
      <c r="A4760" t="s">
        <v>21031</v>
      </c>
      <c r="B4760" t="s">
        <v>134</v>
      </c>
      <c r="C4760" t="s">
        <v>43</v>
      </c>
      <c r="D4760" t="s">
        <v>52</v>
      </c>
      <c r="E4760" t="s">
        <v>59</v>
      </c>
      <c r="F4760" t="s">
        <v>92</v>
      </c>
      <c r="G4760" t="s">
        <v>471</v>
      </c>
      <c r="H4760" t="s">
        <v>314</v>
      </c>
      <c r="I4760" t="b">
        <v>0</v>
      </c>
      <c r="J4760">
        <v>12.13</v>
      </c>
      <c r="K4760">
        <v>325.60000000000002</v>
      </c>
      <c r="L4760" t="s">
        <v>21032</v>
      </c>
      <c r="M4760" s="2">
        <f t="shared" si="222"/>
        <v>45810.477083333339</v>
      </c>
      <c r="N4760" t="s">
        <v>21033</v>
      </c>
      <c r="O4760" s="2">
        <f t="shared" si="223"/>
        <v>45821.576458333337</v>
      </c>
      <c r="P4760" t="s">
        <v>21034</v>
      </c>
      <c r="Q4760" s="2">
        <f t="shared" si="224"/>
        <v>45821.346388888895</v>
      </c>
      <c r="R4760" t="s">
        <v>21035</v>
      </c>
      <c r="S4760" t="s">
        <v>30</v>
      </c>
      <c r="T47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0" s="5">
        <f>IF(tb_ship[[#This Row],[current_status]]&lt;&gt;"DELIVERED", "",
  ABS(tb_ship[[#This Row],[Formated_actual_delivery_timestamp]] - tb_ship[[#This Row],[Formatted_estimated_delivery_timestamp]])
)</f>
        <v>0.23006944444205146</v>
      </c>
      <c r="X4760">
        <v>3</v>
      </c>
      <c r="Y4760">
        <v>2</v>
      </c>
      <c r="Z4760" t="b">
        <v>0</v>
      </c>
    </row>
    <row r="4761" spans="1:26" hidden="1" x14ac:dyDescent="0.25">
      <c r="A4761" t="s">
        <v>21036</v>
      </c>
      <c r="B4761" t="s">
        <v>58</v>
      </c>
      <c r="C4761" t="s">
        <v>33</v>
      </c>
      <c r="D4761" t="s">
        <v>116</v>
      </c>
      <c r="E4761" t="s">
        <v>24</v>
      </c>
      <c r="F4761" t="s">
        <v>136</v>
      </c>
      <c r="G4761" t="s">
        <v>1704</v>
      </c>
      <c r="H4761" t="s">
        <v>5276</v>
      </c>
      <c r="I4761" t="b">
        <v>1</v>
      </c>
      <c r="J4761">
        <v>7.25</v>
      </c>
      <c r="K4761">
        <v>88.55</v>
      </c>
      <c r="L4761" t="s">
        <v>21037</v>
      </c>
      <c r="M4761" s="2">
        <f t="shared" si="222"/>
        <v>46054.405555555553</v>
      </c>
      <c r="N4761" t="s">
        <v>21038</v>
      </c>
      <c r="O4761" s="2">
        <f t="shared" si="223"/>
        <v>46060.375335648147</v>
      </c>
      <c r="P4761" t="s">
        <v>21039</v>
      </c>
      <c r="Q4761" s="2">
        <f t="shared" si="224"/>
        <v>46054.239363425928</v>
      </c>
      <c r="R4761" t="s">
        <v>21040</v>
      </c>
      <c r="S4761" t="s">
        <v>30</v>
      </c>
      <c r="T47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1" s="5">
        <f>IF(tb_ship[[#This Row],[current_status]]&lt;&gt;"DELIVERED", "",
  ABS(tb_ship[[#This Row],[Formated_actual_delivery_timestamp]] - tb_ship[[#This Row],[Formatted_estimated_delivery_timestamp]])
)</f>
        <v>6.1359722222186974</v>
      </c>
      <c r="X4761">
        <v>2</v>
      </c>
      <c r="Y4761">
        <v>3</v>
      </c>
      <c r="Z4761" t="b">
        <v>0</v>
      </c>
    </row>
    <row r="4762" spans="1:26" hidden="1" x14ac:dyDescent="0.25">
      <c r="A4762" t="s">
        <v>21041</v>
      </c>
      <c r="B4762" t="s">
        <v>203</v>
      </c>
      <c r="C4762" t="s">
        <v>800</v>
      </c>
      <c r="D4762" t="s">
        <v>187</v>
      </c>
      <c r="E4762" t="s">
        <v>24</v>
      </c>
      <c r="F4762" t="s">
        <v>285</v>
      </c>
      <c r="G4762" t="s">
        <v>249</v>
      </c>
      <c r="H4762" t="s">
        <v>308</v>
      </c>
      <c r="I4762" t="b">
        <v>1</v>
      </c>
      <c r="J4762">
        <v>44.08</v>
      </c>
      <c r="K4762">
        <v>1734.27</v>
      </c>
      <c r="L4762" t="s">
        <v>21042</v>
      </c>
      <c r="M4762" s="2">
        <f t="shared" si="222"/>
        <v>46077.395138888889</v>
      </c>
      <c r="N4762" t="s">
        <v>21043</v>
      </c>
      <c r="O4762" s="2">
        <f t="shared" si="223"/>
        <v>46085.366342592592</v>
      </c>
      <c r="Q4762" s="2" t="str">
        <f t="shared" si="224"/>
        <v/>
      </c>
      <c r="R4762" t="s">
        <v>21044</v>
      </c>
      <c r="S4762" t="s">
        <v>114</v>
      </c>
      <c r="T47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62" s="5" t="str">
        <f>IF(tb_ship[[#This Row],[current_status]]&lt;&gt;"DELIVERED", "",
  ABS(tb_ship[[#This Row],[Formated_actual_delivery_timestamp]] - tb_ship[[#This Row],[Formatted_estimated_delivery_timestamp]])
)</f>
        <v/>
      </c>
      <c r="X4762">
        <v>1</v>
      </c>
      <c r="Y4762">
        <v>2</v>
      </c>
      <c r="Z4762" t="b">
        <v>0</v>
      </c>
    </row>
    <row r="4763" spans="1:26" hidden="1" x14ac:dyDescent="0.25">
      <c r="A4763" t="s">
        <v>21045</v>
      </c>
      <c r="B4763" t="s">
        <v>279</v>
      </c>
      <c r="C4763" t="s">
        <v>43</v>
      </c>
      <c r="D4763" t="s">
        <v>44</v>
      </c>
      <c r="E4763" t="s">
        <v>52</v>
      </c>
      <c r="F4763" t="s">
        <v>280</v>
      </c>
      <c r="G4763" t="s">
        <v>236</v>
      </c>
      <c r="H4763" t="s">
        <v>86</v>
      </c>
      <c r="I4763" t="b">
        <v>1</v>
      </c>
      <c r="J4763">
        <v>9.58</v>
      </c>
      <c r="K4763">
        <v>165.14</v>
      </c>
      <c r="L4763" t="s">
        <v>21046</v>
      </c>
      <c r="M4763" s="2">
        <f t="shared" si="222"/>
        <v>45859.182638888888</v>
      </c>
      <c r="N4763" t="s">
        <v>21047</v>
      </c>
      <c r="O4763" s="2">
        <f t="shared" si="223"/>
        <v>45866.738113425927</v>
      </c>
      <c r="P4763" t="s">
        <v>21048</v>
      </c>
      <c r="Q4763" s="2">
        <f t="shared" si="224"/>
        <v>45866.738518518519</v>
      </c>
      <c r="R4763" t="s">
        <v>21049</v>
      </c>
      <c r="S4763" t="s">
        <v>30</v>
      </c>
      <c r="T47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63" s="5">
        <f>IF(tb_ship[[#This Row],[current_status]]&lt;&gt;"DELIVERED", "",
  ABS(tb_ship[[#This Row],[Formated_actual_delivery_timestamp]] - tb_ship[[#This Row],[Formatted_estimated_delivery_timestamp]])
)</f>
        <v>4.0509259270038456E-4</v>
      </c>
      <c r="X4763">
        <v>1</v>
      </c>
      <c r="Y4763">
        <v>4</v>
      </c>
      <c r="Z4763" t="b">
        <v>0</v>
      </c>
    </row>
    <row r="4764" spans="1:26" hidden="1" x14ac:dyDescent="0.25">
      <c r="A4764" t="s">
        <v>21050</v>
      </c>
      <c r="B4764" t="s">
        <v>58</v>
      </c>
      <c r="C4764" t="s">
        <v>33</v>
      </c>
      <c r="D4764" t="s">
        <v>44</v>
      </c>
      <c r="E4764" t="s">
        <v>52</v>
      </c>
      <c r="F4764" t="s">
        <v>180</v>
      </c>
      <c r="G4764" t="s">
        <v>92</v>
      </c>
      <c r="H4764" t="s">
        <v>86</v>
      </c>
      <c r="I4764" t="b">
        <v>1</v>
      </c>
      <c r="J4764">
        <v>8.94</v>
      </c>
      <c r="K4764">
        <v>256.12</v>
      </c>
      <c r="L4764" t="s">
        <v>21051</v>
      </c>
      <c r="M4764" s="2">
        <f t="shared" si="222"/>
        <v>45947.097222222219</v>
      </c>
      <c r="N4764" t="s">
        <v>21052</v>
      </c>
      <c r="O4764" s="2">
        <f t="shared" si="223"/>
        <v>45951.339884259258</v>
      </c>
      <c r="P4764" t="s">
        <v>21053</v>
      </c>
      <c r="Q4764" s="2">
        <f t="shared" si="224"/>
        <v>45951.846412037034</v>
      </c>
      <c r="R4764" t="s">
        <v>21054</v>
      </c>
      <c r="S4764" t="s">
        <v>30</v>
      </c>
      <c r="T47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64" s="5">
        <f>IF(tb_ship[[#This Row],[current_status]]&lt;&gt;"DELIVERED", "",
  ABS(tb_ship[[#This Row],[Formated_actual_delivery_timestamp]] - tb_ship[[#This Row],[Formatted_estimated_delivery_timestamp]])
)</f>
        <v>0.50652777777577285</v>
      </c>
      <c r="X4764">
        <v>4</v>
      </c>
      <c r="Y4764">
        <v>5</v>
      </c>
      <c r="Z4764" t="b">
        <v>0</v>
      </c>
    </row>
    <row r="4765" spans="1:26" hidden="1" x14ac:dyDescent="0.25">
      <c r="A4765" t="s">
        <v>21055</v>
      </c>
      <c r="B4765" t="s">
        <v>279</v>
      </c>
      <c r="C4765" t="s">
        <v>51</v>
      </c>
      <c r="D4765" t="s">
        <v>59</v>
      </c>
      <c r="E4765" t="s">
        <v>52</v>
      </c>
      <c r="F4765" t="s">
        <v>61</v>
      </c>
      <c r="G4765" t="s">
        <v>53</v>
      </c>
      <c r="H4765" t="s">
        <v>2071</v>
      </c>
      <c r="I4765" t="b">
        <v>0</v>
      </c>
      <c r="J4765">
        <v>6.44</v>
      </c>
      <c r="K4765">
        <v>100.83</v>
      </c>
      <c r="L4765" t="s">
        <v>21056</v>
      </c>
      <c r="M4765" s="2">
        <f t="shared" si="222"/>
        <v>45982.280555555561</v>
      </c>
      <c r="N4765" t="s">
        <v>21057</v>
      </c>
      <c r="O4765" s="2">
        <f t="shared" si="223"/>
        <v>45988.418333333335</v>
      </c>
      <c r="P4765" t="s">
        <v>21058</v>
      </c>
      <c r="Q4765" s="2">
        <f t="shared" si="224"/>
        <v>45988.640439814815</v>
      </c>
      <c r="R4765" t="s">
        <v>21058</v>
      </c>
      <c r="S4765" t="s">
        <v>30</v>
      </c>
      <c r="T47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65" s="5">
        <f>IF(tb_ship[[#This Row],[current_status]]&lt;&gt;"DELIVERED", "",
  ABS(tb_ship[[#This Row],[Formated_actual_delivery_timestamp]] - tb_ship[[#This Row],[Formatted_estimated_delivery_timestamp]])
)</f>
        <v>0.22210648148029577</v>
      </c>
      <c r="X4765">
        <v>3</v>
      </c>
      <c r="Y4765">
        <v>4</v>
      </c>
      <c r="Z4765" t="b">
        <v>0</v>
      </c>
    </row>
    <row r="4766" spans="1:26" hidden="1" x14ac:dyDescent="0.25">
      <c r="A4766" t="s">
        <v>21059</v>
      </c>
      <c r="B4766" t="s">
        <v>955</v>
      </c>
      <c r="C4766" t="s">
        <v>51</v>
      </c>
      <c r="D4766" t="s">
        <v>24</v>
      </c>
      <c r="E4766" t="s">
        <v>34</v>
      </c>
      <c r="F4766" t="s">
        <v>25</v>
      </c>
      <c r="G4766" t="s">
        <v>36</v>
      </c>
      <c r="H4766" t="s">
        <v>259</v>
      </c>
      <c r="I4766" t="b">
        <v>1</v>
      </c>
      <c r="J4766">
        <v>0.99</v>
      </c>
      <c r="K4766">
        <v>50.28</v>
      </c>
      <c r="L4766" t="s">
        <v>21060</v>
      </c>
      <c r="M4766" s="2">
        <f t="shared" si="222"/>
        <v>45829.635416666672</v>
      </c>
      <c r="N4766" t="s">
        <v>21061</v>
      </c>
      <c r="O4766" s="2">
        <f t="shared" si="223"/>
        <v>45833.306006944447</v>
      </c>
      <c r="P4766" t="s">
        <v>21062</v>
      </c>
      <c r="Q4766" s="2">
        <f t="shared" si="224"/>
        <v>45833.735069444447</v>
      </c>
      <c r="R4766" t="s">
        <v>21062</v>
      </c>
      <c r="S4766" t="s">
        <v>30</v>
      </c>
      <c r="T47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66" s="5">
        <f>IF(tb_ship[[#This Row],[current_status]]&lt;&gt;"DELIVERED", "",
  ABS(tb_ship[[#This Row],[Formated_actual_delivery_timestamp]] - tb_ship[[#This Row],[Formatted_estimated_delivery_timestamp]])
)</f>
        <v>0.42906249999941792</v>
      </c>
      <c r="X4766">
        <v>3</v>
      </c>
      <c r="Y4766">
        <v>2</v>
      </c>
      <c r="Z4766" t="b">
        <v>0</v>
      </c>
    </row>
    <row r="4767" spans="1:26" hidden="1" x14ac:dyDescent="0.25">
      <c r="A4767" t="s">
        <v>21063</v>
      </c>
      <c r="B4767" t="s">
        <v>279</v>
      </c>
      <c r="C4767" t="s">
        <v>43</v>
      </c>
      <c r="D4767" t="s">
        <v>24</v>
      </c>
      <c r="E4767" t="s">
        <v>764</v>
      </c>
      <c r="F4767" t="s">
        <v>249</v>
      </c>
      <c r="G4767" t="s">
        <v>68</v>
      </c>
      <c r="H4767" t="s">
        <v>21064</v>
      </c>
      <c r="I4767" t="b">
        <v>0</v>
      </c>
      <c r="J4767">
        <v>20.75</v>
      </c>
      <c r="K4767">
        <v>162.83000000000001</v>
      </c>
      <c r="L4767" t="s">
        <v>21065</v>
      </c>
      <c r="M4767" s="2">
        <f t="shared" si="222"/>
        <v>46056.684722222228</v>
      </c>
      <c r="N4767" t="s">
        <v>21066</v>
      </c>
      <c r="O4767" s="2">
        <f t="shared" si="223"/>
        <v>46060.128067129634</v>
      </c>
      <c r="P4767" t="s">
        <v>21067</v>
      </c>
      <c r="Q4767" s="2">
        <f t="shared" si="224"/>
        <v>46059.714375000003</v>
      </c>
      <c r="R4767" t="s">
        <v>21067</v>
      </c>
      <c r="S4767" t="s">
        <v>30</v>
      </c>
      <c r="T47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7" s="5">
        <f>IF(tb_ship[[#This Row],[current_status]]&lt;&gt;"DELIVERED", "",
  ABS(tb_ship[[#This Row],[Formated_actual_delivery_timestamp]] - tb_ship[[#This Row],[Formatted_estimated_delivery_timestamp]])
)</f>
        <v>0.41369212963036261</v>
      </c>
      <c r="X4767">
        <v>3</v>
      </c>
      <c r="Y4767">
        <v>1</v>
      </c>
      <c r="Z4767" t="b">
        <v>0</v>
      </c>
    </row>
    <row r="4768" spans="1:26" hidden="1" x14ac:dyDescent="0.25">
      <c r="A4768" t="s">
        <v>21068</v>
      </c>
      <c r="B4768" t="s">
        <v>203</v>
      </c>
      <c r="C4768" t="s">
        <v>23</v>
      </c>
      <c r="D4768" t="s">
        <v>59</v>
      </c>
      <c r="E4768" t="s">
        <v>52</v>
      </c>
      <c r="F4768" t="s">
        <v>471</v>
      </c>
      <c r="G4768" t="s">
        <v>53</v>
      </c>
      <c r="H4768" t="s">
        <v>669</v>
      </c>
      <c r="I4768" t="b">
        <v>0</v>
      </c>
      <c r="J4768">
        <v>11.73</v>
      </c>
      <c r="K4768">
        <v>1028.75</v>
      </c>
      <c r="L4768" t="s">
        <v>21069</v>
      </c>
      <c r="M4768" s="2">
        <f t="shared" si="222"/>
        <v>46065.533333333333</v>
      </c>
      <c r="N4768" t="s">
        <v>21070</v>
      </c>
      <c r="O4768" s="2">
        <f t="shared" si="223"/>
        <v>46069.092268518521</v>
      </c>
      <c r="P4768" t="s">
        <v>21071</v>
      </c>
      <c r="Q4768" s="2">
        <f t="shared" si="224"/>
        <v>46068.860868055555</v>
      </c>
      <c r="R4768" t="s">
        <v>21071</v>
      </c>
      <c r="S4768" t="s">
        <v>30</v>
      </c>
      <c r="T47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8" s="5">
        <f>IF(tb_ship[[#This Row],[current_status]]&lt;&gt;"DELIVERED", "",
  ABS(tb_ship[[#This Row],[Formated_actual_delivery_timestamp]] - tb_ship[[#This Row],[Formatted_estimated_delivery_timestamp]])
)</f>
        <v>0.23140046296612127</v>
      </c>
      <c r="X4768">
        <v>2</v>
      </c>
      <c r="Y4768">
        <v>5</v>
      </c>
      <c r="Z4768" t="b">
        <v>0</v>
      </c>
    </row>
    <row r="4769" spans="1:26" hidden="1" x14ac:dyDescent="0.25">
      <c r="A4769" t="s">
        <v>21072</v>
      </c>
      <c r="B4769" t="s">
        <v>67</v>
      </c>
      <c r="C4769" t="s">
        <v>33</v>
      </c>
      <c r="D4769" t="s">
        <v>52</v>
      </c>
      <c r="E4769" t="s">
        <v>24</v>
      </c>
      <c r="F4769" t="s">
        <v>329</v>
      </c>
      <c r="G4769" t="s">
        <v>68</v>
      </c>
      <c r="I4769" t="b">
        <v>1</v>
      </c>
      <c r="J4769">
        <v>6</v>
      </c>
      <c r="K4769">
        <v>43.13</v>
      </c>
      <c r="L4769" t="s">
        <v>21073</v>
      </c>
      <c r="M4769" s="2">
        <f t="shared" si="222"/>
        <v>45863.413194444445</v>
      </c>
      <c r="N4769" t="s">
        <v>21074</v>
      </c>
      <c r="O4769" s="2">
        <f t="shared" si="223"/>
        <v>45868.933148148149</v>
      </c>
      <c r="P4769" t="s">
        <v>21075</v>
      </c>
      <c r="Q4769" s="2">
        <f t="shared" si="224"/>
        <v>45868.11409722222</v>
      </c>
      <c r="R4769" t="s">
        <v>21076</v>
      </c>
      <c r="S4769" t="s">
        <v>30</v>
      </c>
      <c r="T47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69" s="5">
        <f>IF(tb_ship[[#This Row],[current_status]]&lt;&gt;"DELIVERED", "",
  ABS(tb_ship[[#This Row],[Formated_actual_delivery_timestamp]] - tb_ship[[#This Row],[Formatted_estimated_delivery_timestamp]])
)</f>
        <v>0.81905092592933215</v>
      </c>
      <c r="X4769">
        <v>2</v>
      </c>
      <c r="Y4769">
        <v>4</v>
      </c>
      <c r="Z4769" t="b">
        <v>0</v>
      </c>
    </row>
    <row r="4770" spans="1:26" hidden="1" x14ac:dyDescent="0.25">
      <c r="A4770" t="s">
        <v>21077</v>
      </c>
      <c r="B4770" t="s">
        <v>3977</v>
      </c>
      <c r="C4770" t="s">
        <v>33</v>
      </c>
      <c r="D4770" t="s">
        <v>24</v>
      </c>
      <c r="E4770" t="s">
        <v>24</v>
      </c>
      <c r="F4770" t="s">
        <v>68</v>
      </c>
      <c r="G4770" t="s">
        <v>35</v>
      </c>
      <c r="H4770" t="s">
        <v>152</v>
      </c>
      <c r="I4770" t="b">
        <v>0</v>
      </c>
      <c r="J4770">
        <v>15.21</v>
      </c>
      <c r="K4770">
        <v>2212.2800000000002</v>
      </c>
      <c r="L4770" t="s">
        <v>21078</v>
      </c>
      <c r="M4770" s="2">
        <f t="shared" si="222"/>
        <v>45835.779166666667</v>
      </c>
      <c r="N4770" t="s">
        <v>21079</v>
      </c>
      <c r="O4770" s="2">
        <f t="shared" si="223"/>
        <v>45837.560532407406</v>
      </c>
      <c r="P4770" t="s">
        <v>21080</v>
      </c>
      <c r="Q4770" s="2">
        <f t="shared" si="224"/>
        <v>45837.480787037042</v>
      </c>
      <c r="R4770" t="s">
        <v>21080</v>
      </c>
      <c r="S4770" t="s">
        <v>30</v>
      </c>
      <c r="T47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70" s="5">
        <f>IF(tb_ship[[#This Row],[current_status]]&lt;&gt;"DELIVERED", "",
  ABS(tb_ship[[#This Row],[Formated_actual_delivery_timestamp]] - tb_ship[[#This Row],[Formatted_estimated_delivery_timestamp]])
)</f>
        <v>7.9745370363525581E-2</v>
      </c>
      <c r="X4770">
        <v>3</v>
      </c>
      <c r="Y4770">
        <v>1</v>
      </c>
      <c r="Z4770" t="b">
        <v>0</v>
      </c>
    </row>
    <row r="4771" spans="1:26" hidden="1" x14ac:dyDescent="0.25">
      <c r="A4771" t="s">
        <v>21081</v>
      </c>
      <c r="B4771" t="s">
        <v>687</v>
      </c>
      <c r="C4771" t="s">
        <v>43</v>
      </c>
      <c r="D4771" t="s">
        <v>24</v>
      </c>
      <c r="E4771" t="s">
        <v>24</v>
      </c>
      <c r="F4771" t="s">
        <v>25</v>
      </c>
      <c r="G4771" t="s">
        <v>93</v>
      </c>
      <c r="H4771" t="s">
        <v>488</v>
      </c>
      <c r="I4771" t="b">
        <v>0</v>
      </c>
      <c r="J4771">
        <v>4.8899999999999997</v>
      </c>
      <c r="K4771">
        <v>426.2</v>
      </c>
      <c r="L4771" t="s">
        <v>21082</v>
      </c>
      <c r="M4771" s="2">
        <f t="shared" si="222"/>
        <v>46065.729861111111</v>
      </c>
      <c r="N4771" t="s">
        <v>21083</v>
      </c>
      <c r="O4771" s="2">
        <f t="shared" si="223"/>
        <v>46068.282442129632</v>
      </c>
      <c r="Q4771" s="2" t="str">
        <f t="shared" si="224"/>
        <v/>
      </c>
      <c r="R4771" t="s">
        <v>21084</v>
      </c>
      <c r="S4771" t="s">
        <v>673</v>
      </c>
      <c r="T47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71" s="5" t="str">
        <f>IF(tb_ship[[#This Row],[current_status]]&lt;&gt;"DELIVERED", "",
  ABS(tb_ship[[#This Row],[Formated_actual_delivery_timestamp]] - tb_ship[[#This Row],[Formatted_estimated_delivery_timestamp]])
)</f>
        <v/>
      </c>
      <c r="V4771" t="s">
        <v>21085</v>
      </c>
      <c r="W4771" t="s">
        <v>921</v>
      </c>
      <c r="X4771">
        <v>8</v>
      </c>
      <c r="Y4771">
        <v>2</v>
      </c>
      <c r="Z4771" t="b">
        <v>1</v>
      </c>
    </row>
    <row r="4772" spans="1:26" hidden="1" x14ac:dyDescent="0.25">
      <c r="A4772" t="s">
        <v>21086</v>
      </c>
      <c r="B4772" t="s">
        <v>1075</v>
      </c>
      <c r="C4772" t="s">
        <v>51</v>
      </c>
      <c r="D4772" t="s">
        <v>44</v>
      </c>
      <c r="E4772" t="s">
        <v>116</v>
      </c>
      <c r="F4772" t="s">
        <v>45</v>
      </c>
      <c r="G4772" t="s">
        <v>811</v>
      </c>
      <c r="H4772" t="s">
        <v>1898</v>
      </c>
      <c r="I4772" t="b">
        <v>1</v>
      </c>
      <c r="J4772">
        <v>18.309999999999999</v>
      </c>
      <c r="K4772">
        <v>1941.59</v>
      </c>
      <c r="L4772" t="s">
        <v>21087</v>
      </c>
      <c r="M4772" s="2">
        <f t="shared" si="222"/>
        <v>46035.231249999997</v>
      </c>
      <c r="N4772" t="s">
        <v>21088</v>
      </c>
      <c r="O4772" s="2">
        <f t="shared" si="223"/>
        <v>46040.910995370366</v>
      </c>
      <c r="Q4772" s="2" t="str">
        <f t="shared" si="224"/>
        <v/>
      </c>
      <c r="R4772" t="s">
        <v>21089</v>
      </c>
      <c r="S4772" t="s">
        <v>140</v>
      </c>
      <c r="T47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72" s="5" t="str">
        <f>IF(tb_ship[[#This Row],[current_status]]&lt;&gt;"DELIVERED", "",
  ABS(tb_ship[[#This Row],[Formated_actual_delivery_timestamp]] - tb_ship[[#This Row],[Formatted_estimated_delivery_timestamp]])
)</f>
        <v/>
      </c>
      <c r="V4772" t="s">
        <v>194</v>
      </c>
      <c r="X4772">
        <v>8</v>
      </c>
      <c r="Y4772">
        <v>2</v>
      </c>
      <c r="Z4772" t="b">
        <v>1</v>
      </c>
    </row>
    <row r="4773" spans="1:26" hidden="1" x14ac:dyDescent="0.25">
      <c r="A4773" t="s">
        <v>21090</v>
      </c>
      <c r="B4773" t="s">
        <v>1362</v>
      </c>
      <c r="C4773" t="s">
        <v>23</v>
      </c>
      <c r="D4773" t="s">
        <v>44</v>
      </c>
      <c r="E4773" t="s">
        <v>52</v>
      </c>
      <c r="F4773" t="s">
        <v>117</v>
      </c>
      <c r="G4773" t="s">
        <v>236</v>
      </c>
      <c r="H4773" t="s">
        <v>204</v>
      </c>
      <c r="I4773" t="b">
        <v>1</v>
      </c>
      <c r="J4773">
        <v>11.64</v>
      </c>
      <c r="K4773">
        <v>225.34</v>
      </c>
      <c r="L4773" t="s">
        <v>21091</v>
      </c>
      <c r="M4773" s="2">
        <f t="shared" si="222"/>
        <v>45997.263194444444</v>
      </c>
      <c r="N4773" t="s">
        <v>21092</v>
      </c>
      <c r="O4773" s="2">
        <f t="shared" si="223"/>
        <v>46003.089560185181</v>
      </c>
      <c r="P4773" t="s">
        <v>21093</v>
      </c>
      <c r="Q4773" s="2">
        <f t="shared" si="224"/>
        <v>46002.787974537037</v>
      </c>
      <c r="R4773" t="s">
        <v>21094</v>
      </c>
      <c r="S4773" t="s">
        <v>30</v>
      </c>
      <c r="T47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73" s="5">
        <f>IF(tb_ship[[#This Row],[current_status]]&lt;&gt;"DELIVERED", "",
  ABS(tb_ship[[#This Row],[Formated_actual_delivery_timestamp]] - tb_ship[[#This Row],[Formatted_estimated_delivery_timestamp]])
)</f>
        <v>0.30158564814337296</v>
      </c>
      <c r="X4773">
        <v>2</v>
      </c>
      <c r="Y4773">
        <v>5</v>
      </c>
      <c r="Z4773" t="b">
        <v>0</v>
      </c>
    </row>
    <row r="4774" spans="1:26" hidden="1" x14ac:dyDescent="0.25">
      <c r="A4774" t="s">
        <v>21095</v>
      </c>
      <c r="B4774" t="s">
        <v>67</v>
      </c>
      <c r="C4774" t="s">
        <v>33</v>
      </c>
      <c r="D4774" t="s">
        <v>100</v>
      </c>
      <c r="E4774" t="s">
        <v>24</v>
      </c>
      <c r="F4774" t="s">
        <v>627</v>
      </c>
      <c r="G4774" t="s">
        <v>35</v>
      </c>
      <c r="H4774" t="s">
        <v>223</v>
      </c>
      <c r="I4774" t="b">
        <v>1</v>
      </c>
      <c r="J4774">
        <v>15.96</v>
      </c>
      <c r="K4774">
        <v>640.35</v>
      </c>
      <c r="L4774" t="s">
        <v>21096</v>
      </c>
      <c r="M4774" s="2">
        <f t="shared" si="222"/>
        <v>45856.137499999997</v>
      </c>
      <c r="N4774" t="s">
        <v>21097</v>
      </c>
      <c r="O4774" s="2">
        <f t="shared" si="223"/>
        <v>45860.260254629633</v>
      </c>
      <c r="P4774" t="s">
        <v>21098</v>
      </c>
      <c r="Q4774" s="2">
        <f t="shared" si="224"/>
        <v>45860.439375000002</v>
      </c>
      <c r="R4774" t="s">
        <v>21098</v>
      </c>
      <c r="S4774" t="s">
        <v>30</v>
      </c>
      <c r="T47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74" s="5">
        <f>IF(tb_ship[[#This Row],[current_status]]&lt;&gt;"DELIVERED", "",
  ABS(tb_ship[[#This Row],[Formated_actual_delivery_timestamp]] - tb_ship[[#This Row],[Formatted_estimated_delivery_timestamp]])
)</f>
        <v>0.17912037036876427</v>
      </c>
      <c r="X4774">
        <v>2</v>
      </c>
      <c r="Y4774">
        <v>2</v>
      </c>
      <c r="Z4774" t="b">
        <v>0</v>
      </c>
    </row>
    <row r="4775" spans="1:26" hidden="1" x14ac:dyDescent="0.25">
      <c r="A4775" t="s">
        <v>21099</v>
      </c>
      <c r="B4775" t="s">
        <v>99</v>
      </c>
      <c r="C4775" t="s">
        <v>33</v>
      </c>
      <c r="D4775" t="s">
        <v>24</v>
      </c>
      <c r="E4775" t="s">
        <v>24</v>
      </c>
      <c r="F4775" t="s">
        <v>93</v>
      </c>
      <c r="G4775" t="s">
        <v>196</v>
      </c>
      <c r="H4775" t="s">
        <v>152</v>
      </c>
      <c r="I4775" t="b">
        <v>0</v>
      </c>
      <c r="J4775">
        <v>21.59</v>
      </c>
      <c r="K4775">
        <v>997.51</v>
      </c>
      <c r="L4775" t="s">
        <v>21100</v>
      </c>
      <c r="M4775" s="2">
        <f t="shared" si="222"/>
        <v>45840.429861111108</v>
      </c>
      <c r="N4775" t="s">
        <v>21101</v>
      </c>
      <c r="O4775" s="2">
        <f t="shared" si="223"/>
        <v>45843.213645833333</v>
      </c>
      <c r="P4775" t="s">
        <v>21102</v>
      </c>
      <c r="Q4775" s="2">
        <f t="shared" si="224"/>
        <v>45843.448194444449</v>
      </c>
      <c r="R4775" t="s">
        <v>21102</v>
      </c>
      <c r="S4775" t="s">
        <v>30</v>
      </c>
      <c r="T47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75" s="5">
        <f>IF(tb_ship[[#This Row],[current_status]]&lt;&gt;"DELIVERED", "",
  ABS(tb_ship[[#This Row],[Formated_actual_delivery_timestamp]] - tb_ship[[#This Row],[Formatted_estimated_delivery_timestamp]])
)</f>
        <v>0.234548611115315</v>
      </c>
      <c r="X4775">
        <v>3</v>
      </c>
      <c r="Y4775">
        <v>1</v>
      </c>
      <c r="Z4775" t="b">
        <v>0</v>
      </c>
    </row>
    <row r="4776" spans="1:26" hidden="1" x14ac:dyDescent="0.25">
      <c r="A4776" t="s">
        <v>21103</v>
      </c>
      <c r="B4776" t="s">
        <v>203</v>
      </c>
      <c r="C4776" t="s">
        <v>33</v>
      </c>
      <c r="D4776" t="s">
        <v>100</v>
      </c>
      <c r="E4776" t="s">
        <v>24</v>
      </c>
      <c r="F4776" t="s">
        <v>101</v>
      </c>
      <c r="G4776" t="s">
        <v>93</v>
      </c>
      <c r="H4776" t="s">
        <v>223</v>
      </c>
      <c r="I4776" t="b">
        <v>1</v>
      </c>
      <c r="J4776">
        <v>55.7</v>
      </c>
      <c r="K4776">
        <v>813.13</v>
      </c>
      <c r="L4776" t="s">
        <v>21104</v>
      </c>
      <c r="M4776" s="2">
        <f t="shared" si="222"/>
        <v>45848.194444444445</v>
      </c>
      <c r="N4776" t="s">
        <v>21105</v>
      </c>
      <c r="O4776" s="2">
        <f t="shared" si="223"/>
        <v>45858.679664351854</v>
      </c>
      <c r="P4776" t="s">
        <v>21106</v>
      </c>
      <c r="Q4776" s="2">
        <f t="shared" si="224"/>
        <v>45858.496354166666</v>
      </c>
      <c r="R4776" t="s">
        <v>21107</v>
      </c>
      <c r="S4776" t="s">
        <v>30</v>
      </c>
      <c r="T47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76" s="5">
        <f>IF(tb_ship[[#This Row],[current_status]]&lt;&gt;"DELIVERED", "",
  ABS(tb_ship[[#This Row],[Formated_actual_delivery_timestamp]] - tb_ship[[#This Row],[Formatted_estimated_delivery_timestamp]])
)</f>
        <v>0.18331018518802011</v>
      </c>
      <c r="X4776">
        <v>1</v>
      </c>
      <c r="Y4776">
        <v>3</v>
      </c>
      <c r="Z4776" t="b">
        <v>0</v>
      </c>
    </row>
    <row r="4777" spans="1:26" hidden="1" x14ac:dyDescent="0.25">
      <c r="A4777" t="s">
        <v>21108</v>
      </c>
      <c r="B4777" t="s">
        <v>203</v>
      </c>
      <c r="C4777" t="s">
        <v>43</v>
      </c>
      <c r="D4777" t="s">
        <v>24</v>
      </c>
      <c r="E4777" t="s">
        <v>44</v>
      </c>
      <c r="F4777" t="s">
        <v>128</v>
      </c>
      <c r="G4777" t="s">
        <v>280</v>
      </c>
      <c r="H4777" t="s">
        <v>735</v>
      </c>
      <c r="I4777" t="b">
        <v>0</v>
      </c>
      <c r="J4777">
        <v>9.5500000000000007</v>
      </c>
      <c r="K4777">
        <v>621.32000000000005</v>
      </c>
      <c r="L4777" t="s">
        <v>21109</v>
      </c>
      <c r="M4777" s="2">
        <f t="shared" si="222"/>
        <v>45817.660416666666</v>
      </c>
      <c r="N4777" t="s">
        <v>21110</v>
      </c>
      <c r="O4777" s="2">
        <f t="shared" si="223"/>
        <v>45826.887777777774</v>
      </c>
      <c r="Q4777" s="2" t="str">
        <f t="shared" si="224"/>
        <v/>
      </c>
      <c r="R4777" t="s">
        <v>21111</v>
      </c>
      <c r="S4777" t="s">
        <v>140</v>
      </c>
      <c r="T47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77" s="5" t="str">
        <f>IF(tb_ship[[#This Row],[current_status]]&lt;&gt;"DELIVERED", "",
  ABS(tb_ship[[#This Row],[Formated_actual_delivery_timestamp]] - tb_ship[[#This Row],[Formatted_estimated_delivery_timestamp]])
)</f>
        <v/>
      </c>
      <c r="V4777" t="s">
        <v>1055</v>
      </c>
      <c r="W4777" t="s">
        <v>3515</v>
      </c>
      <c r="X4777">
        <v>7</v>
      </c>
      <c r="Y4777">
        <v>3</v>
      </c>
      <c r="Z4777" t="b">
        <v>1</v>
      </c>
    </row>
    <row r="4778" spans="1:26" hidden="1" x14ac:dyDescent="0.25">
      <c r="A4778" t="s">
        <v>21112</v>
      </c>
      <c r="B4778" t="s">
        <v>58</v>
      </c>
      <c r="C4778" t="s">
        <v>23</v>
      </c>
      <c r="D4778" t="s">
        <v>173</v>
      </c>
      <c r="E4778" t="s">
        <v>52</v>
      </c>
      <c r="F4778" t="s">
        <v>421</v>
      </c>
      <c r="G4778" t="s">
        <v>53</v>
      </c>
      <c r="H4778" t="s">
        <v>423</v>
      </c>
      <c r="I4778" t="b">
        <v>0</v>
      </c>
      <c r="J4778">
        <v>14.56</v>
      </c>
      <c r="K4778">
        <v>335.82</v>
      </c>
      <c r="L4778" t="s">
        <v>21113</v>
      </c>
      <c r="M4778" s="2">
        <f t="shared" si="222"/>
        <v>46022.631249999999</v>
      </c>
      <c r="N4778" t="s">
        <v>21114</v>
      </c>
      <c r="O4778" s="2">
        <f t="shared" si="223"/>
        <v>46026.514108796298</v>
      </c>
      <c r="P4778" t="s">
        <v>21115</v>
      </c>
      <c r="Q4778" s="2">
        <f t="shared" si="224"/>
        <v>46026.243344907409</v>
      </c>
      <c r="R4778" t="s">
        <v>21116</v>
      </c>
      <c r="S4778" t="s">
        <v>30</v>
      </c>
      <c r="T47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78" s="5">
        <f>IF(tb_ship[[#This Row],[current_status]]&lt;&gt;"DELIVERED", "",
  ABS(tb_ship[[#This Row],[Formated_actual_delivery_timestamp]] - tb_ship[[#This Row],[Formatted_estimated_delivery_timestamp]])
)</f>
        <v>0.27076388888963265</v>
      </c>
      <c r="X4778">
        <v>1</v>
      </c>
      <c r="Y4778">
        <v>3</v>
      </c>
      <c r="Z4778" t="b">
        <v>0</v>
      </c>
    </row>
    <row r="4779" spans="1:26" hidden="1" x14ac:dyDescent="0.25">
      <c r="A4779" t="s">
        <v>21117</v>
      </c>
      <c r="B4779" t="s">
        <v>955</v>
      </c>
      <c r="C4779" t="s">
        <v>51</v>
      </c>
      <c r="D4779" t="s">
        <v>24</v>
      </c>
      <c r="E4779" t="s">
        <v>34</v>
      </c>
      <c r="F4779" t="s">
        <v>93</v>
      </c>
      <c r="G4779" t="s">
        <v>36</v>
      </c>
      <c r="H4779" t="s">
        <v>259</v>
      </c>
      <c r="I4779" t="b">
        <v>1</v>
      </c>
      <c r="J4779">
        <v>78.459999999999994</v>
      </c>
      <c r="K4779">
        <v>1490.78</v>
      </c>
      <c r="L4779" t="s">
        <v>21118</v>
      </c>
      <c r="M4779" s="2">
        <f t="shared" si="222"/>
        <v>45904.568055555559</v>
      </c>
      <c r="N4779" t="s">
        <v>21119</v>
      </c>
      <c r="O4779" s="2">
        <f t="shared" si="223"/>
        <v>45907.769351851857</v>
      </c>
      <c r="P4779" t="s">
        <v>21120</v>
      </c>
      <c r="Q4779" s="2">
        <f t="shared" si="224"/>
        <v>45907.843680555561</v>
      </c>
      <c r="R4779" t="s">
        <v>21120</v>
      </c>
      <c r="S4779" t="s">
        <v>30</v>
      </c>
      <c r="T47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79" s="5">
        <f>IF(tb_ship[[#This Row],[current_status]]&lt;&gt;"DELIVERED", "",
  ABS(tb_ship[[#This Row],[Formated_actual_delivery_timestamp]] - tb_ship[[#This Row],[Formatted_estimated_delivery_timestamp]])
)</f>
        <v>7.4328703703940846E-2</v>
      </c>
      <c r="X4779">
        <v>2</v>
      </c>
      <c r="Y4779">
        <v>4</v>
      </c>
      <c r="Z4779" t="b">
        <v>0</v>
      </c>
    </row>
    <row r="4780" spans="1:26" hidden="1" x14ac:dyDescent="0.25">
      <c r="A4780" t="s">
        <v>21121</v>
      </c>
      <c r="B4780" t="s">
        <v>99</v>
      </c>
      <c r="C4780" t="s">
        <v>33</v>
      </c>
      <c r="D4780" t="s">
        <v>44</v>
      </c>
      <c r="E4780" t="s">
        <v>52</v>
      </c>
      <c r="F4780" t="s">
        <v>135</v>
      </c>
      <c r="G4780" t="s">
        <v>2722</v>
      </c>
      <c r="H4780" t="s">
        <v>2406</v>
      </c>
      <c r="I4780" t="b">
        <v>1</v>
      </c>
      <c r="J4780">
        <v>4.49</v>
      </c>
      <c r="K4780">
        <v>207.48</v>
      </c>
      <c r="L4780" t="s">
        <v>21122</v>
      </c>
      <c r="M4780" s="2">
        <f t="shared" si="222"/>
        <v>45961.322916666664</v>
      </c>
      <c r="N4780" t="s">
        <v>21123</v>
      </c>
      <c r="O4780" s="2">
        <f t="shared" si="223"/>
        <v>45971.346643518518</v>
      </c>
      <c r="P4780" t="s">
        <v>21124</v>
      </c>
      <c r="Q4780" s="2">
        <f t="shared" si="224"/>
        <v>45970.820706018516</v>
      </c>
      <c r="R4780" t="s">
        <v>21125</v>
      </c>
      <c r="S4780" t="s">
        <v>30</v>
      </c>
      <c r="T47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80" s="5">
        <f>IF(tb_ship[[#This Row],[current_status]]&lt;&gt;"DELIVERED", "",
  ABS(tb_ship[[#This Row],[Formated_actual_delivery_timestamp]] - tb_ship[[#This Row],[Formatted_estimated_delivery_timestamp]])
)</f>
        <v>0.52593750000232831</v>
      </c>
      <c r="X4780">
        <v>2</v>
      </c>
      <c r="Y4780">
        <v>2</v>
      </c>
      <c r="Z4780" t="b">
        <v>0</v>
      </c>
    </row>
    <row r="4781" spans="1:26" hidden="1" x14ac:dyDescent="0.25">
      <c r="A4781" t="s">
        <v>21126</v>
      </c>
      <c r="B4781" t="s">
        <v>58</v>
      </c>
      <c r="D4781" t="s">
        <v>173</v>
      </c>
      <c r="E4781" t="s">
        <v>52</v>
      </c>
      <c r="F4781" t="s">
        <v>174</v>
      </c>
      <c r="G4781" t="s">
        <v>92</v>
      </c>
      <c r="H4781" t="s">
        <v>2670</v>
      </c>
      <c r="I4781" t="b">
        <v>0</v>
      </c>
      <c r="J4781">
        <v>4.67</v>
      </c>
      <c r="K4781">
        <v>109.93</v>
      </c>
      <c r="L4781" t="s">
        <v>21127</v>
      </c>
      <c r="M4781" s="2">
        <f t="shared" si="222"/>
        <v>46021.354166666672</v>
      </c>
      <c r="N4781" t="s">
        <v>21128</v>
      </c>
      <c r="O4781" s="2">
        <f t="shared" si="223"/>
        <v>46025.877025462964</v>
      </c>
      <c r="P4781" t="s">
        <v>21129</v>
      </c>
      <c r="Q4781" s="2">
        <f t="shared" si="224"/>
        <v>46025.87299768519</v>
      </c>
      <c r="R4781" t="s">
        <v>21129</v>
      </c>
      <c r="S4781" t="s">
        <v>30</v>
      </c>
      <c r="T47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81" s="5">
        <f>IF(tb_ship[[#This Row],[current_status]]&lt;&gt;"DELIVERED", "",
  ABS(tb_ship[[#This Row],[Formated_actual_delivery_timestamp]] - tb_ship[[#This Row],[Formatted_estimated_delivery_timestamp]])
)</f>
        <v>4.0277777734445408E-3</v>
      </c>
      <c r="X4781">
        <v>3</v>
      </c>
      <c r="Y4781">
        <v>3</v>
      </c>
      <c r="Z4781" t="b">
        <v>0</v>
      </c>
    </row>
    <row r="4782" spans="1:26" hidden="1" x14ac:dyDescent="0.25">
      <c r="A4782" t="s">
        <v>21130</v>
      </c>
      <c r="B4782" t="s">
        <v>1075</v>
      </c>
      <c r="C4782" t="s">
        <v>51</v>
      </c>
      <c r="D4782" t="s">
        <v>34</v>
      </c>
      <c r="E4782" t="s">
        <v>52</v>
      </c>
      <c r="F4782" t="s">
        <v>230</v>
      </c>
      <c r="G4782" t="s">
        <v>243</v>
      </c>
      <c r="H4782" t="s">
        <v>2935</v>
      </c>
      <c r="I4782" t="b">
        <v>0</v>
      </c>
      <c r="J4782">
        <v>7.03</v>
      </c>
      <c r="K4782">
        <v>359.24</v>
      </c>
      <c r="L4782" t="s">
        <v>21131</v>
      </c>
      <c r="M4782" s="2">
        <f t="shared" si="222"/>
        <v>46017.463888888888</v>
      </c>
      <c r="N4782" t="s">
        <v>21132</v>
      </c>
      <c r="O4782" s="2">
        <f t="shared" si="223"/>
        <v>46022.503564814811</v>
      </c>
      <c r="P4782" t="s">
        <v>21133</v>
      </c>
      <c r="Q4782" s="2">
        <f t="shared" si="224"/>
        <v>46022.841689814813</v>
      </c>
      <c r="R4782" t="s">
        <v>21133</v>
      </c>
      <c r="S4782" t="s">
        <v>30</v>
      </c>
      <c r="T47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2" s="5">
        <f>IF(tb_ship[[#This Row],[current_status]]&lt;&gt;"DELIVERED", "",
  ABS(tb_ship[[#This Row],[Formated_actual_delivery_timestamp]] - tb_ship[[#This Row],[Formatted_estimated_delivery_timestamp]])
)</f>
        <v>0.33812500000203727</v>
      </c>
      <c r="X4782">
        <v>3</v>
      </c>
      <c r="Y4782">
        <v>2</v>
      </c>
      <c r="Z4782" t="b">
        <v>0</v>
      </c>
    </row>
    <row r="4783" spans="1:26" hidden="1" x14ac:dyDescent="0.25">
      <c r="A4783" t="s">
        <v>21134</v>
      </c>
      <c r="B4783" t="s">
        <v>186</v>
      </c>
      <c r="C4783" t="s">
        <v>51</v>
      </c>
      <c r="D4783" t="s">
        <v>44</v>
      </c>
      <c r="E4783" t="s">
        <v>52</v>
      </c>
      <c r="F4783" t="s">
        <v>45</v>
      </c>
      <c r="G4783" t="s">
        <v>76</v>
      </c>
      <c r="H4783" t="s">
        <v>2713</v>
      </c>
      <c r="I4783" t="b">
        <v>1</v>
      </c>
      <c r="J4783">
        <v>78.790000000000006</v>
      </c>
      <c r="K4783">
        <v>4001.27</v>
      </c>
      <c r="L4783" t="s">
        <v>21135</v>
      </c>
      <c r="M4783" s="2">
        <f t="shared" si="222"/>
        <v>46045.314583333333</v>
      </c>
      <c r="N4783" t="s">
        <v>21136</v>
      </c>
      <c r="O4783" s="2">
        <f t="shared" si="223"/>
        <v>46052.545057870368</v>
      </c>
      <c r="P4783" t="s">
        <v>21137</v>
      </c>
      <c r="Q4783" s="2">
        <f t="shared" si="224"/>
        <v>46053.242013888885</v>
      </c>
      <c r="R4783" t="s">
        <v>21138</v>
      </c>
      <c r="S4783" t="s">
        <v>30</v>
      </c>
      <c r="T47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3" s="5">
        <f>IF(tb_ship[[#This Row],[current_status]]&lt;&gt;"DELIVERED", "",
  ABS(tb_ship[[#This Row],[Formated_actual_delivery_timestamp]] - tb_ship[[#This Row],[Formatted_estimated_delivery_timestamp]])
)</f>
        <v>0.69695601851708489</v>
      </c>
      <c r="X4783">
        <v>3</v>
      </c>
      <c r="Y4783">
        <v>5</v>
      </c>
      <c r="Z4783" t="b">
        <v>0</v>
      </c>
    </row>
    <row r="4784" spans="1:26" hidden="1" x14ac:dyDescent="0.25">
      <c r="A4784" t="s">
        <v>21139</v>
      </c>
      <c r="B4784" t="s">
        <v>186</v>
      </c>
      <c r="C4784" t="s">
        <v>43</v>
      </c>
      <c r="D4784" t="s">
        <v>44</v>
      </c>
      <c r="E4784" t="s">
        <v>24</v>
      </c>
      <c r="F4784" t="s">
        <v>109</v>
      </c>
      <c r="G4784" t="s">
        <v>68</v>
      </c>
      <c r="H4784" t="s">
        <v>181</v>
      </c>
      <c r="I4784" t="b">
        <v>1</v>
      </c>
      <c r="J4784">
        <v>40.200000000000003</v>
      </c>
      <c r="K4784">
        <v>906.79</v>
      </c>
      <c r="L4784" t="s">
        <v>21140</v>
      </c>
      <c r="M4784" s="2">
        <f t="shared" si="222"/>
        <v>45848.436805555553</v>
      </c>
      <c r="N4784" t="s">
        <v>21141</v>
      </c>
      <c r="O4784" s="2">
        <f t="shared" si="223"/>
        <v>45862.177812499998</v>
      </c>
      <c r="P4784" t="s">
        <v>21142</v>
      </c>
      <c r="Q4784" s="2">
        <f t="shared" si="224"/>
        <v>45862.663645833331</v>
      </c>
      <c r="R4784" t="s">
        <v>21142</v>
      </c>
      <c r="S4784" t="s">
        <v>30</v>
      </c>
      <c r="T4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4" s="5">
        <f>IF(tb_ship[[#This Row],[current_status]]&lt;&gt;"DELIVERED", "",
  ABS(tb_ship[[#This Row],[Formated_actual_delivery_timestamp]] - tb_ship[[#This Row],[Formatted_estimated_delivery_timestamp]])
)</f>
        <v>0.48583333333226619</v>
      </c>
      <c r="X4784">
        <v>3</v>
      </c>
      <c r="Y4784">
        <v>5</v>
      </c>
      <c r="Z4784" t="b">
        <v>0</v>
      </c>
    </row>
    <row r="4785" spans="1:26" hidden="1" x14ac:dyDescent="0.25">
      <c r="A4785" t="s">
        <v>21143</v>
      </c>
      <c r="B4785" t="s">
        <v>83</v>
      </c>
      <c r="C4785" t="s">
        <v>43</v>
      </c>
      <c r="D4785" t="s">
        <v>44</v>
      </c>
      <c r="E4785" t="s">
        <v>24</v>
      </c>
      <c r="F4785" t="s">
        <v>45</v>
      </c>
      <c r="G4785" t="s">
        <v>249</v>
      </c>
      <c r="H4785" t="s">
        <v>46</v>
      </c>
      <c r="I4785" t="b">
        <v>1</v>
      </c>
      <c r="J4785">
        <v>5.31</v>
      </c>
      <c r="K4785">
        <v>112.45</v>
      </c>
      <c r="L4785" t="s">
        <v>21144</v>
      </c>
      <c r="M4785" s="2">
        <f t="shared" si="222"/>
        <v>46002.472916666666</v>
      </c>
      <c r="N4785" t="s">
        <v>21145</v>
      </c>
      <c r="O4785" s="2">
        <f t="shared" si="223"/>
        <v>46009.704108796293</v>
      </c>
      <c r="Q4785" s="2" t="str">
        <f t="shared" si="224"/>
        <v/>
      </c>
      <c r="R4785" t="s">
        <v>21146</v>
      </c>
      <c r="S4785" t="s">
        <v>673</v>
      </c>
      <c r="T47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85" s="5" t="str">
        <f>IF(tb_ship[[#This Row],[current_status]]&lt;&gt;"DELIVERED", "",
  ABS(tb_ship[[#This Row],[Formated_actual_delivery_timestamp]] - tb_ship[[#This Row],[Formatted_estimated_delivery_timestamp]])
)</f>
        <v/>
      </c>
      <c r="V4785" t="s">
        <v>1055</v>
      </c>
      <c r="X4785">
        <v>5</v>
      </c>
      <c r="Y4785">
        <v>2</v>
      </c>
      <c r="Z4785" t="b">
        <v>1</v>
      </c>
    </row>
    <row r="4786" spans="1:26" hidden="1" x14ac:dyDescent="0.25">
      <c r="A4786" t="s">
        <v>21147</v>
      </c>
      <c r="B4786" t="s">
        <v>67</v>
      </c>
      <c r="C4786" t="s">
        <v>51</v>
      </c>
      <c r="D4786" t="s">
        <v>24</v>
      </c>
      <c r="E4786" t="s">
        <v>52</v>
      </c>
      <c r="F4786" t="s">
        <v>68</v>
      </c>
      <c r="G4786" t="s">
        <v>236</v>
      </c>
      <c r="H4786" t="s">
        <v>1733</v>
      </c>
      <c r="I4786" t="b">
        <v>1</v>
      </c>
      <c r="J4786">
        <v>15.65</v>
      </c>
      <c r="K4786">
        <v>274.82</v>
      </c>
      <c r="L4786" t="s">
        <v>21148</v>
      </c>
      <c r="M4786" s="2">
        <f t="shared" si="222"/>
        <v>45968.781944444447</v>
      </c>
      <c r="N4786" t="s">
        <v>21149</v>
      </c>
      <c r="O4786" s="2">
        <f t="shared" si="223"/>
        <v>45967.100462962968</v>
      </c>
      <c r="P4786" t="s">
        <v>21150</v>
      </c>
      <c r="Q4786" s="2">
        <f t="shared" si="224"/>
        <v>45974.048576388886</v>
      </c>
      <c r="R4786" t="s">
        <v>21151</v>
      </c>
      <c r="S4786" t="s">
        <v>30</v>
      </c>
      <c r="T4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6" s="5">
        <f>IF(tb_ship[[#This Row],[current_status]]&lt;&gt;"DELIVERED", "",
  ABS(tb_ship[[#This Row],[Formated_actual_delivery_timestamp]] - tb_ship[[#This Row],[Formatted_estimated_delivery_timestamp]])
)</f>
        <v>6.9481134259185637</v>
      </c>
      <c r="X4786">
        <v>2</v>
      </c>
      <c r="Y4786">
        <v>2</v>
      </c>
      <c r="Z4786" t="b">
        <v>1</v>
      </c>
    </row>
    <row r="4787" spans="1:26" hidden="1" x14ac:dyDescent="0.25">
      <c r="A4787" t="s">
        <v>21152</v>
      </c>
      <c r="B4787" t="s">
        <v>83</v>
      </c>
      <c r="C4787" t="s">
        <v>51</v>
      </c>
      <c r="D4787" t="s">
        <v>52</v>
      </c>
      <c r="E4787" t="s">
        <v>59</v>
      </c>
      <c r="F4787" t="s">
        <v>76</v>
      </c>
      <c r="G4787" t="s">
        <v>160</v>
      </c>
      <c r="H4787" t="s">
        <v>62</v>
      </c>
      <c r="I4787" t="b">
        <v>0</v>
      </c>
      <c r="J4787">
        <v>2.17</v>
      </c>
      <c r="K4787">
        <v>17.350000000000001</v>
      </c>
      <c r="L4787" t="s">
        <v>21153</v>
      </c>
      <c r="M4787" s="2">
        <f t="shared" si="222"/>
        <v>45993.252083333333</v>
      </c>
      <c r="N4787" t="s">
        <v>21154</v>
      </c>
      <c r="O4787" s="2">
        <f t="shared" si="223"/>
        <v>45996.97896990741</v>
      </c>
      <c r="P4787" t="s">
        <v>21155</v>
      </c>
      <c r="Q4787" s="2">
        <f t="shared" si="224"/>
        <v>45997.05940972222</v>
      </c>
      <c r="R4787" t="s">
        <v>21156</v>
      </c>
      <c r="S4787" t="s">
        <v>30</v>
      </c>
      <c r="T47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7" s="5">
        <f>IF(tb_ship[[#This Row],[current_status]]&lt;&gt;"DELIVERED", "",
  ABS(tb_ship[[#This Row],[Formated_actual_delivery_timestamp]] - tb_ship[[#This Row],[Formatted_estimated_delivery_timestamp]])
)</f>
        <v>8.0439814810233656E-2</v>
      </c>
      <c r="X4787">
        <v>2</v>
      </c>
      <c r="Y4787">
        <v>2</v>
      </c>
      <c r="Z4787" t="b">
        <v>0</v>
      </c>
    </row>
    <row r="4788" spans="1:26" hidden="1" x14ac:dyDescent="0.25">
      <c r="A4788" t="s">
        <v>21157</v>
      </c>
      <c r="B4788" t="s">
        <v>279</v>
      </c>
      <c r="C4788" t="s">
        <v>33</v>
      </c>
      <c r="D4788" t="s">
        <v>187</v>
      </c>
      <c r="E4788" t="s">
        <v>24</v>
      </c>
      <c r="F4788" t="s">
        <v>597</v>
      </c>
      <c r="G4788" t="s">
        <v>407</v>
      </c>
      <c r="H4788" t="s">
        <v>308</v>
      </c>
      <c r="I4788" t="b">
        <v>1</v>
      </c>
      <c r="J4788">
        <v>7.64</v>
      </c>
      <c r="K4788">
        <v>185.09</v>
      </c>
      <c r="L4788" t="s">
        <v>21158</v>
      </c>
      <c r="M4788" s="2">
        <f t="shared" si="222"/>
        <v>46056.210416666669</v>
      </c>
      <c r="N4788" t="s">
        <v>21159</v>
      </c>
      <c r="O4788" s="2">
        <f t="shared" si="223"/>
        <v>46062.973611111112</v>
      </c>
      <c r="P4788" t="s">
        <v>21160</v>
      </c>
      <c r="Q4788" s="2">
        <f t="shared" si="224"/>
        <v>46063.05914351852</v>
      </c>
      <c r="R4788" t="s">
        <v>21160</v>
      </c>
      <c r="S4788" t="s">
        <v>30</v>
      </c>
      <c r="T47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88" s="5">
        <f>IF(tb_ship[[#This Row],[current_status]]&lt;&gt;"DELIVERED", "",
  ABS(tb_ship[[#This Row],[Formated_actual_delivery_timestamp]] - tb_ship[[#This Row],[Formatted_estimated_delivery_timestamp]])
)</f>
        <v>8.5532407407299615E-2</v>
      </c>
      <c r="X4788">
        <v>2</v>
      </c>
      <c r="Y4788">
        <v>3</v>
      </c>
      <c r="Z4788" t="b">
        <v>0</v>
      </c>
    </row>
    <row r="4789" spans="1:26" hidden="1" x14ac:dyDescent="0.25">
      <c r="A4789" t="s">
        <v>21161</v>
      </c>
      <c r="B4789" t="s">
        <v>99</v>
      </c>
      <c r="C4789" t="s">
        <v>51</v>
      </c>
      <c r="D4789" t="s">
        <v>24</v>
      </c>
      <c r="E4789" t="s">
        <v>52</v>
      </c>
      <c r="F4789" t="s">
        <v>68</v>
      </c>
      <c r="G4789" t="s">
        <v>422</v>
      </c>
      <c r="H4789" t="s">
        <v>1733</v>
      </c>
      <c r="I4789" t="b">
        <v>1</v>
      </c>
      <c r="J4789">
        <v>13.93</v>
      </c>
      <c r="K4789">
        <v>146.1</v>
      </c>
      <c r="L4789" t="s">
        <v>21162</v>
      </c>
      <c r="M4789" s="2">
        <f t="shared" si="222"/>
        <v>46066.704861111117</v>
      </c>
      <c r="N4789" t="s">
        <v>21163</v>
      </c>
      <c r="O4789" s="2">
        <f t="shared" si="223"/>
        <v>46071.038333333338</v>
      </c>
      <c r="P4789" t="s">
        <v>21164</v>
      </c>
      <c r="Q4789" s="2">
        <f t="shared" si="224"/>
        <v>46070.909907407411</v>
      </c>
      <c r="R4789" t="s">
        <v>21164</v>
      </c>
      <c r="S4789" t="s">
        <v>30</v>
      </c>
      <c r="T47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89" s="5">
        <f>IF(tb_ship[[#This Row],[current_status]]&lt;&gt;"DELIVERED", "",
  ABS(tb_ship[[#This Row],[Formated_actual_delivery_timestamp]] - tb_ship[[#This Row],[Formatted_estimated_delivery_timestamp]])
)</f>
        <v>0.12842592592642177</v>
      </c>
      <c r="X4789">
        <v>2</v>
      </c>
      <c r="Y4789">
        <v>3</v>
      </c>
      <c r="Z4789" t="b">
        <v>0</v>
      </c>
    </row>
    <row r="4790" spans="1:26" hidden="1" x14ac:dyDescent="0.25">
      <c r="A4790" t="s">
        <v>21165</v>
      </c>
      <c r="B4790" t="s">
        <v>203</v>
      </c>
      <c r="C4790" t="s">
        <v>51</v>
      </c>
      <c r="D4790" t="s">
        <v>24</v>
      </c>
      <c r="E4790" t="s">
        <v>24</v>
      </c>
      <c r="F4790" t="s">
        <v>93</v>
      </c>
      <c r="G4790" t="s">
        <v>68</v>
      </c>
      <c r="H4790" t="s">
        <v>152</v>
      </c>
      <c r="I4790" t="b">
        <v>0</v>
      </c>
      <c r="J4790">
        <v>10.36</v>
      </c>
      <c r="K4790">
        <v>958.9</v>
      </c>
      <c r="L4790" t="s">
        <v>21166</v>
      </c>
      <c r="M4790" s="2">
        <f t="shared" si="222"/>
        <v>45958.618055555555</v>
      </c>
      <c r="N4790" t="s">
        <v>21167</v>
      </c>
      <c r="O4790" s="2">
        <f t="shared" si="223"/>
        <v>45959.77103009259</v>
      </c>
      <c r="P4790" t="s">
        <v>21168</v>
      </c>
      <c r="Q4790" s="2">
        <f t="shared" si="224"/>
        <v>45959.711122685185</v>
      </c>
      <c r="R4790" t="s">
        <v>21168</v>
      </c>
      <c r="S4790" t="s">
        <v>30</v>
      </c>
      <c r="T47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90" s="5">
        <f>IF(tb_ship[[#This Row],[current_status]]&lt;&gt;"DELIVERED", "",
  ABS(tb_ship[[#This Row],[Formated_actual_delivery_timestamp]] - tb_ship[[#This Row],[Formatted_estimated_delivery_timestamp]])
)</f>
        <v>5.9907407405262347E-2</v>
      </c>
      <c r="X4790">
        <v>2</v>
      </c>
      <c r="Y4790">
        <v>2</v>
      </c>
      <c r="Z4790" t="b">
        <v>0</v>
      </c>
    </row>
    <row r="4791" spans="1:26" hidden="1" x14ac:dyDescent="0.25">
      <c r="A4791" t="s">
        <v>21169</v>
      </c>
      <c r="B4791" t="s">
        <v>573</v>
      </c>
      <c r="C4791" t="s">
        <v>43</v>
      </c>
      <c r="D4791" t="s">
        <v>24</v>
      </c>
      <c r="E4791" t="s">
        <v>34</v>
      </c>
      <c r="F4791" t="s">
        <v>68</v>
      </c>
      <c r="G4791" t="s">
        <v>230</v>
      </c>
      <c r="H4791" t="s">
        <v>3260</v>
      </c>
      <c r="I4791" t="b">
        <v>1</v>
      </c>
      <c r="J4791">
        <v>15.32</v>
      </c>
      <c r="K4791">
        <v>83.43</v>
      </c>
      <c r="L4791" t="s">
        <v>21170</v>
      </c>
      <c r="M4791" s="2">
        <f t="shared" si="222"/>
        <v>46008.884722222225</v>
      </c>
      <c r="N4791" t="s">
        <v>21171</v>
      </c>
      <c r="O4791" s="2">
        <f t="shared" si="223"/>
        <v>46016.369155092594</v>
      </c>
      <c r="Q4791" s="2" t="str">
        <f t="shared" si="224"/>
        <v/>
      </c>
      <c r="R4791" t="s">
        <v>21172</v>
      </c>
      <c r="S4791" t="s">
        <v>140</v>
      </c>
      <c r="T47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91" s="5" t="str">
        <f>IF(tb_ship[[#This Row],[current_status]]&lt;&gt;"DELIVERED", "",
  ABS(tb_ship[[#This Row],[Formated_actual_delivery_timestamp]] - tb_ship[[#This Row],[Formatted_estimated_delivery_timestamp]])
)</f>
        <v/>
      </c>
      <c r="V4791" t="s">
        <v>1055</v>
      </c>
      <c r="W4791" t="s">
        <v>3515</v>
      </c>
      <c r="X4791">
        <v>9</v>
      </c>
      <c r="Y4791">
        <v>2</v>
      </c>
      <c r="Z4791" t="b">
        <v>1</v>
      </c>
    </row>
    <row r="4792" spans="1:26" hidden="1" x14ac:dyDescent="0.25">
      <c r="A4792" t="s">
        <v>21173</v>
      </c>
      <c r="B4792" t="s">
        <v>67</v>
      </c>
      <c r="C4792" t="s">
        <v>33</v>
      </c>
      <c r="D4792" t="s">
        <v>52</v>
      </c>
      <c r="E4792" t="s">
        <v>59</v>
      </c>
      <c r="F4792" t="s">
        <v>76</v>
      </c>
      <c r="G4792" t="s">
        <v>160</v>
      </c>
      <c r="H4792" t="s">
        <v>1065</v>
      </c>
      <c r="I4792" t="b">
        <v>0</v>
      </c>
      <c r="J4792">
        <v>23.09</v>
      </c>
      <c r="K4792">
        <v>514.78</v>
      </c>
      <c r="L4792" t="s">
        <v>21174</v>
      </c>
      <c r="M4792" s="2">
        <f t="shared" si="222"/>
        <v>46023.475694444445</v>
      </c>
      <c r="N4792" t="s">
        <v>21175</v>
      </c>
      <c r="O4792" s="2">
        <f t="shared" si="223"/>
        <v>46029.784328703703</v>
      </c>
      <c r="P4792" t="s">
        <v>21176</v>
      </c>
      <c r="Q4792" s="2">
        <f t="shared" si="224"/>
        <v>46029.966006944444</v>
      </c>
      <c r="R4792" t="s">
        <v>21176</v>
      </c>
      <c r="S4792" t="s">
        <v>30</v>
      </c>
      <c r="T47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92" s="5">
        <f>IF(tb_ship[[#This Row],[current_status]]&lt;&gt;"DELIVERED", "",
  ABS(tb_ship[[#This Row],[Formated_actual_delivery_timestamp]] - tb_ship[[#This Row],[Formatted_estimated_delivery_timestamp]])
)</f>
        <v>0.18167824074043892</v>
      </c>
      <c r="X4792">
        <v>1</v>
      </c>
      <c r="Y4792">
        <v>2</v>
      </c>
      <c r="Z4792" t="b">
        <v>0</v>
      </c>
    </row>
    <row r="4793" spans="1:26" hidden="1" x14ac:dyDescent="0.25">
      <c r="A4793" t="s">
        <v>21177</v>
      </c>
      <c r="B4793" t="s">
        <v>955</v>
      </c>
      <c r="C4793" t="s">
        <v>43</v>
      </c>
      <c r="D4793" t="s">
        <v>24</v>
      </c>
      <c r="E4793" t="s">
        <v>24</v>
      </c>
      <c r="F4793" t="s">
        <v>196</v>
      </c>
      <c r="G4793" t="s">
        <v>93</v>
      </c>
      <c r="H4793" t="s">
        <v>152</v>
      </c>
      <c r="I4793" t="b">
        <v>0</v>
      </c>
      <c r="J4793">
        <v>253.72</v>
      </c>
      <c r="K4793">
        <v>10799.19</v>
      </c>
      <c r="L4793" t="s">
        <v>21178</v>
      </c>
      <c r="M4793" s="2">
        <f t="shared" si="222"/>
        <v>45950.992361111115</v>
      </c>
      <c r="N4793" t="s">
        <v>21179</v>
      </c>
      <c r="O4793" s="2">
        <f t="shared" si="223"/>
        <v>45955.472418981481</v>
      </c>
      <c r="P4793" t="s">
        <v>21180</v>
      </c>
      <c r="Q4793" s="2">
        <f t="shared" si="224"/>
        <v>45955.208368055559</v>
      </c>
      <c r="R4793" t="s">
        <v>21180</v>
      </c>
      <c r="S4793" t="s">
        <v>30</v>
      </c>
      <c r="T47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93" s="5">
        <f>IF(tb_ship[[#This Row],[current_status]]&lt;&gt;"DELIVERED", "",
  ABS(tb_ship[[#This Row],[Formated_actual_delivery_timestamp]] - tb_ship[[#This Row],[Formatted_estimated_delivery_timestamp]])
)</f>
        <v>0.26405092592176516</v>
      </c>
      <c r="X4793">
        <v>2</v>
      </c>
      <c r="Y4793">
        <v>2</v>
      </c>
      <c r="Z4793" t="b">
        <v>0</v>
      </c>
    </row>
    <row r="4794" spans="1:26" hidden="1" x14ac:dyDescent="0.25">
      <c r="A4794" t="s">
        <v>21181</v>
      </c>
      <c r="B4794" t="s">
        <v>660</v>
      </c>
      <c r="C4794" t="s">
        <v>33</v>
      </c>
      <c r="D4794" t="s">
        <v>24</v>
      </c>
      <c r="E4794" t="s">
        <v>24</v>
      </c>
      <c r="F4794" t="s">
        <v>35</v>
      </c>
      <c r="G4794" t="s">
        <v>68</v>
      </c>
      <c r="H4794" t="s">
        <v>69</v>
      </c>
      <c r="I4794" t="b">
        <v>0</v>
      </c>
      <c r="J4794">
        <v>14.13</v>
      </c>
      <c r="K4794">
        <v>140.35</v>
      </c>
      <c r="L4794" t="s">
        <v>21182</v>
      </c>
      <c r="M4794" s="2">
        <f t="shared" si="222"/>
        <v>46004.849305555559</v>
      </c>
      <c r="N4794" t="s">
        <v>21183</v>
      </c>
      <c r="O4794" s="2">
        <f t="shared" si="223"/>
        <v>46008.04409722222</v>
      </c>
      <c r="P4794" t="s">
        <v>21184</v>
      </c>
      <c r="Q4794" s="2">
        <f t="shared" si="224"/>
        <v>46008.495763888888</v>
      </c>
      <c r="R4794" t="s">
        <v>21184</v>
      </c>
      <c r="S4794" t="s">
        <v>30</v>
      </c>
      <c r="T4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94" s="5">
        <f>IF(tb_ship[[#This Row],[current_status]]&lt;&gt;"DELIVERED", "",
  ABS(tb_ship[[#This Row],[Formated_actual_delivery_timestamp]] - tb_ship[[#This Row],[Formatted_estimated_delivery_timestamp]])
)</f>
        <v>0.45166666666773381</v>
      </c>
      <c r="X4794">
        <v>3</v>
      </c>
      <c r="Y4794">
        <v>2</v>
      </c>
      <c r="Z4794" t="b">
        <v>0</v>
      </c>
    </row>
    <row r="4795" spans="1:26" hidden="1" x14ac:dyDescent="0.25">
      <c r="A4795" t="s">
        <v>21185</v>
      </c>
      <c r="B4795" t="s">
        <v>58</v>
      </c>
      <c r="C4795" t="s">
        <v>51</v>
      </c>
      <c r="D4795" t="s">
        <v>59</v>
      </c>
      <c r="E4795" t="s">
        <v>52</v>
      </c>
      <c r="F4795" t="s">
        <v>242</v>
      </c>
      <c r="G4795" t="s">
        <v>786</v>
      </c>
      <c r="H4795" t="s">
        <v>2071</v>
      </c>
      <c r="I4795" t="b">
        <v>0</v>
      </c>
      <c r="J4795">
        <v>6.36</v>
      </c>
      <c r="K4795">
        <v>269.14</v>
      </c>
      <c r="L4795" t="s">
        <v>21186</v>
      </c>
      <c r="M4795" s="2">
        <f t="shared" si="222"/>
        <v>46017.57916666667</v>
      </c>
      <c r="N4795" t="s">
        <v>21187</v>
      </c>
      <c r="O4795" s="2">
        <f t="shared" si="223"/>
        <v>46023.394861111112</v>
      </c>
      <c r="P4795" t="s">
        <v>21188</v>
      </c>
      <c r="Q4795" s="2">
        <f t="shared" si="224"/>
        <v>46023.537233796298</v>
      </c>
      <c r="R4795" t="s">
        <v>21188</v>
      </c>
      <c r="S4795" t="s">
        <v>30</v>
      </c>
      <c r="T47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95" s="5">
        <f>IF(tb_ship[[#This Row],[current_status]]&lt;&gt;"DELIVERED", "",
  ABS(tb_ship[[#This Row],[Formated_actual_delivery_timestamp]] - tb_ship[[#This Row],[Formatted_estimated_delivery_timestamp]])
)</f>
        <v>0.14237268518627388</v>
      </c>
      <c r="X4795">
        <v>2</v>
      </c>
      <c r="Y4795">
        <v>4</v>
      </c>
      <c r="Z4795" t="b">
        <v>0</v>
      </c>
    </row>
    <row r="4796" spans="1:26" hidden="1" x14ac:dyDescent="0.25">
      <c r="A4796" t="s">
        <v>21189</v>
      </c>
      <c r="B4796" t="s">
        <v>203</v>
      </c>
      <c r="C4796" t="s">
        <v>33</v>
      </c>
      <c r="D4796" t="s">
        <v>59</v>
      </c>
      <c r="E4796" t="s">
        <v>52</v>
      </c>
      <c r="F4796" t="s">
        <v>160</v>
      </c>
      <c r="G4796" t="s">
        <v>236</v>
      </c>
      <c r="H4796" t="s">
        <v>162</v>
      </c>
      <c r="I4796" t="b">
        <v>0</v>
      </c>
      <c r="J4796">
        <v>66.59</v>
      </c>
      <c r="K4796">
        <v>2448.85</v>
      </c>
      <c r="L4796" t="s">
        <v>21190</v>
      </c>
      <c r="M4796" s="2">
        <f t="shared" si="222"/>
        <v>45812.270833333336</v>
      </c>
      <c r="N4796" t="s">
        <v>21191</v>
      </c>
      <c r="O4796" s="2">
        <f t="shared" si="223"/>
        <v>45821.379340277781</v>
      </c>
      <c r="Q4796" s="2" t="str">
        <f t="shared" si="224"/>
        <v/>
      </c>
      <c r="R4796" t="s">
        <v>21192</v>
      </c>
      <c r="S4796" t="s">
        <v>140</v>
      </c>
      <c r="T47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796" s="5" t="str">
        <f>IF(tb_ship[[#This Row],[current_status]]&lt;&gt;"DELIVERED", "",
  ABS(tb_ship[[#This Row],[Formated_actual_delivery_timestamp]] - tb_ship[[#This Row],[Formatted_estimated_delivery_timestamp]])
)</f>
        <v/>
      </c>
      <c r="V4796" t="s">
        <v>400</v>
      </c>
      <c r="X4796">
        <v>8</v>
      </c>
      <c r="Y4796">
        <v>3</v>
      </c>
      <c r="Z4796" t="b">
        <v>1</v>
      </c>
    </row>
    <row r="4797" spans="1:26" hidden="1" x14ac:dyDescent="0.25">
      <c r="A4797" t="s">
        <v>21193</v>
      </c>
      <c r="B4797" t="s">
        <v>203</v>
      </c>
      <c r="C4797" t="s">
        <v>43</v>
      </c>
      <c r="D4797" t="s">
        <v>24</v>
      </c>
      <c r="E4797" t="s">
        <v>24</v>
      </c>
      <c r="F4797" t="s">
        <v>376</v>
      </c>
      <c r="G4797" t="s">
        <v>196</v>
      </c>
      <c r="H4797" t="s">
        <v>488</v>
      </c>
      <c r="I4797" t="b">
        <v>0</v>
      </c>
      <c r="J4797">
        <v>10.050000000000001</v>
      </c>
      <c r="K4797">
        <v>199.78</v>
      </c>
      <c r="L4797" t="s">
        <v>21194</v>
      </c>
      <c r="M4797" s="2">
        <f t="shared" si="222"/>
        <v>46052.355555555558</v>
      </c>
      <c r="N4797" t="s">
        <v>21195</v>
      </c>
      <c r="O4797" s="2">
        <f t="shared" si="223"/>
        <v>46055.443888888891</v>
      </c>
      <c r="P4797" t="s">
        <v>21196</v>
      </c>
      <c r="Q4797" s="2">
        <f t="shared" si="224"/>
        <v>46055.079722222225</v>
      </c>
      <c r="R4797" t="s">
        <v>21197</v>
      </c>
      <c r="S4797" t="s">
        <v>30</v>
      </c>
      <c r="T47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97" s="5">
        <f>IF(tb_ship[[#This Row],[current_status]]&lt;&gt;"DELIVERED", "",
  ABS(tb_ship[[#This Row],[Formated_actual_delivery_timestamp]] - tb_ship[[#This Row],[Formatted_estimated_delivery_timestamp]])
)</f>
        <v>0.36416666666627862</v>
      </c>
      <c r="X4797">
        <v>3</v>
      </c>
      <c r="Y4797">
        <v>1</v>
      </c>
      <c r="Z4797" t="b">
        <v>0</v>
      </c>
    </row>
    <row r="4798" spans="1:26" hidden="1" x14ac:dyDescent="0.25">
      <c r="A4798" t="s">
        <v>21198</v>
      </c>
      <c r="B4798" t="s">
        <v>99</v>
      </c>
      <c r="C4798" t="s">
        <v>51</v>
      </c>
      <c r="D4798" t="s">
        <v>52</v>
      </c>
      <c r="E4798" t="s">
        <v>173</v>
      </c>
      <c r="F4798" t="s">
        <v>92</v>
      </c>
      <c r="G4798" t="s">
        <v>174</v>
      </c>
      <c r="I4798" t="b">
        <v>0</v>
      </c>
      <c r="J4798">
        <v>21.48</v>
      </c>
      <c r="K4798">
        <v>1687.05</v>
      </c>
      <c r="L4798" t="s">
        <v>21199</v>
      </c>
      <c r="M4798" s="2">
        <f t="shared" si="222"/>
        <v>45923.547222222223</v>
      </c>
      <c r="N4798" t="s">
        <v>21200</v>
      </c>
      <c r="O4798" s="2">
        <f t="shared" si="223"/>
        <v>45931.907037037039</v>
      </c>
      <c r="P4798" t="s">
        <v>21201</v>
      </c>
      <c r="Q4798" s="2">
        <f t="shared" si="224"/>
        <v>45932.380937500006</v>
      </c>
      <c r="R4798" t="s">
        <v>21201</v>
      </c>
      <c r="S4798" t="s">
        <v>30</v>
      </c>
      <c r="T4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798" s="5">
        <f>IF(tb_ship[[#This Row],[current_status]]&lt;&gt;"DELIVERED", "",
  ABS(tb_ship[[#This Row],[Formated_actual_delivery_timestamp]] - tb_ship[[#This Row],[Formatted_estimated_delivery_timestamp]])
)</f>
        <v>0.47390046296641231</v>
      </c>
      <c r="X4798">
        <v>3</v>
      </c>
      <c r="Y4798">
        <v>2</v>
      </c>
      <c r="Z4798" t="b">
        <v>0</v>
      </c>
    </row>
    <row r="4799" spans="1:26" hidden="1" x14ac:dyDescent="0.25">
      <c r="A4799" t="s">
        <v>21202</v>
      </c>
      <c r="B4799" t="s">
        <v>67</v>
      </c>
      <c r="C4799" t="s">
        <v>51</v>
      </c>
      <c r="D4799" t="s">
        <v>24</v>
      </c>
      <c r="E4799" t="s">
        <v>265</v>
      </c>
      <c r="F4799" t="s">
        <v>249</v>
      </c>
      <c r="G4799" t="s">
        <v>68</v>
      </c>
      <c r="H4799" t="s">
        <v>21203</v>
      </c>
      <c r="I4799" t="b">
        <v>0</v>
      </c>
      <c r="J4799">
        <v>19.170000000000002</v>
      </c>
      <c r="K4799">
        <v>607.67999999999995</v>
      </c>
      <c r="L4799" t="s">
        <v>21204</v>
      </c>
      <c r="M4799" s="2">
        <f t="shared" si="222"/>
        <v>46002.518750000003</v>
      </c>
      <c r="N4799" t="s">
        <v>21205</v>
      </c>
      <c r="O4799" s="2">
        <f t="shared" si="223"/>
        <v>46004.569421296299</v>
      </c>
      <c r="P4799" t="s">
        <v>21206</v>
      </c>
      <c r="Q4799" s="2">
        <f t="shared" si="224"/>
        <v>46003.885046296302</v>
      </c>
      <c r="R4799" t="s">
        <v>21206</v>
      </c>
      <c r="S4799" t="s">
        <v>30</v>
      </c>
      <c r="T47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799" s="5">
        <f>IF(tb_ship[[#This Row],[current_status]]&lt;&gt;"DELIVERED", "",
  ABS(tb_ship[[#This Row],[Formated_actual_delivery_timestamp]] - tb_ship[[#This Row],[Formatted_estimated_delivery_timestamp]])
)</f>
        <v>0.68437499999708962</v>
      </c>
      <c r="X4799">
        <v>2</v>
      </c>
      <c r="Y4799">
        <v>1</v>
      </c>
      <c r="Z4799" t="b">
        <v>0</v>
      </c>
    </row>
    <row r="4800" spans="1:26" hidden="1" x14ac:dyDescent="0.25">
      <c r="A4800" t="s">
        <v>11127</v>
      </c>
      <c r="B4800" t="s">
        <v>459</v>
      </c>
      <c r="C4800" t="s">
        <v>43</v>
      </c>
      <c r="D4800" t="s">
        <v>24</v>
      </c>
      <c r="E4800" t="s">
        <v>44</v>
      </c>
      <c r="F4800" t="s">
        <v>151</v>
      </c>
      <c r="G4800" t="s">
        <v>109</v>
      </c>
      <c r="H4800" t="s">
        <v>735</v>
      </c>
      <c r="I4800" t="b">
        <v>1</v>
      </c>
      <c r="J4800">
        <v>59.18</v>
      </c>
      <c r="K4800">
        <v>4301.54</v>
      </c>
      <c r="L4800" t="s">
        <v>11128</v>
      </c>
      <c r="M4800" s="2">
        <f t="shared" si="222"/>
        <v>45857.708333333336</v>
      </c>
      <c r="N4800" t="s">
        <v>11129</v>
      </c>
      <c r="O4800" s="2">
        <f t="shared" si="223"/>
        <v>45864.953576388893</v>
      </c>
      <c r="Q4800" s="2" t="str">
        <f t="shared" si="224"/>
        <v/>
      </c>
      <c r="R4800" t="s">
        <v>21207</v>
      </c>
      <c r="S4800" t="s">
        <v>140</v>
      </c>
      <c r="T48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00" s="5" t="str">
        <f>IF(tb_ship[[#This Row],[current_status]]&lt;&gt;"DELIVERED", "",
  ABS(tb_ship[[#This Row],[Formated_actual_delivery_timestamp]] - tb_ship[[#This Row],[Formatted_estimated_delivery_timestamp]])
)</f>
        <v/>
      </c>
      <c r="V4800" t="s">
        <v>141</v>
      </c>
      <c r="W4800" t="s">
        <v>158</v>
      </c>
      <c r="X4800">
        <v>8</v>
      </c>
      <c r="Y4800">
        <v>2</v>
      </c>
      <c r="Z4800" t="b">
        <v>1</v>
      </c>
    </row>
    <row r="4801" spans="1:26" hidden="1" x14ac:dyDescent="0.25">
      <c r="A4801" t="s">
        <v>21208</v>
      </c>
      <c r="B4801" t="s">
        <v>67</v>
      </c>
      <c r="C4801" t="s">
        <v>33</v>
      </c>
      <c r="D4801" t="s">
        <v>44</v>
      </c>
      <c r="E4801" t="s">
        <v>52</v>
      </c>
      <c r="F4801" t="s">
        <v>280</v>
      </c>
      <c r="G4801" t="s">
        <v>76</v>
      </c>
      <c r="H4801" t="s">
        <v>86</v>
      </c>
      <c r="I4801" t="b">
        <v>1</v>
      </c>
      <c r="J4801">
        <v>1.38</v>
      </c>
      <c r="K4801">
        <v>109.02</v>
      </c>
      <c r="L4801" t="s">
        <v>21209</v>
      </c>
      <c r="M4801" s="2">
        <f t="shared" si="222"/>
        <v>45918.189583333333</v>
      </c>
      <c r="N4801" t="s">
        <v>21210</v>
      </c>
      <c r="O4801" s="2">
        <f t="shared" si="223"/>
        <v>45925.201643518514</v>
      </c>
      <c r="P4801" t="s">
        <v>21211</v>
      </c>
      <c r="Q4801" s="2">
        <f t="shared" si="224"/>
        <v>45925.524224537032</v>
      </c>
      <c r="R4801" t="s">
        <v>21211</v>
      </c>
      <c r="S4801" t="s">
        <v>30</v>
      </c>
      <c r="T48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1" s="5">
        <f>IF(tb_ship[[#This Row],[current_status]]&lt;&gt;"DELIVERED", "",
  ABS(tb_ship[[#This Row],[Formated_actual_delivery_timestamp]] - tb_ship[[#This Row],[Formatted_estimated_delivery_timestamp]])
)</f>
        <v>0.32258101851766696</v>
      </c>
      <c r="X4801">
        <v>3</v>
      </c>
      <c r="Y4801">
        <v>5</v>
      </c>
      <c r="Z4801" t="b">
        <v>0</v>
      </c>
    </row>
    <row r="4802" spans="1:26" hidden="1" x14ac:dyDescent="0.25">
      <c r="A4802" t="s">
        <v>21212</v>
      </c>
      <c r="B4802" t="s">
        <v>58</v>
      </c>
      <c r="C4802" t="s">
        <v>33</v>
      </c>
      <c r="D4802" t="s">
        <v>915</v>
      </c>
      <c r="E4802" t="s">
        <v>24</v>
      </c>
      <c r="F4802" t="s">
        <v>1595</v>
      </c>
      <c r="G4802" t="s">
        <v>189</v>
      </c>
      <c r="H4802" t="s">
        <v>1551</v>
      </c>
      <c r="I4802" t="b">
        <v>1</v>
      </c>
      <c r="J4802">
        <v>4.63</v>
      </c>
      <c r="K4802">
        <v>295.23</v>
      </c>
      <c r="L4802" t="s">
        <v>21213</v>
      </c>
      <c r="M4802" s="2">
        <f t="shared" ref="M4802:M4865" si="225">_xlfn.LET(
    _xlpm.iso, L4802,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46025.780555555561</v>
      </c>
      <c r="N4802" t="s">
        <v>21214</v>
      </c>
      <c r="O4802" s="2">
        <f t="shared" si="223"/>
        <v>46033.224664351852</v>
      </c>
      <c r="P4802" t="s">
        <v>21215</v>
      </c>
      <c r="Q4802" s="2">
        <f t="shared" si="224"/>
        <v>46033.413171296299</v>
      </c>
      <c r="R4802" t="s">
        <v>21215</v>
      </c>
      <c r="S4802" t="s">
        <v>30</v>
      </c>
      <c r="T48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2" s="5">
        <f>IF(tb_ship[[#This Row],[current_status]]&lt;&gt;"DELIVERED", "",
  ABS(tb_ship[[#This Row],[Formated_actual_delivery_timestamp]] - tb_ship[[#This Row],[Formatted_estimated_delivery_timestamp]])
)</f>
        <v>0.18850694444699911</v>
      </c>
      <c r="X4802">
        <v>3</v>
      </c>
      <c r="Y4802">
        <v>3</v>
      </c>
      <c r="Z4802" t="b">
        <v>0</v>
      </c>
    </row>
    <row r="4803" spans="1:26" hidden="1" x14ac:dyDescent="0.25">
      <c r="A4803" t="s">
        <v>21216</v>
      </c>
      <c r="B4803" t="s">
        <v>186</v>
      </c>
      <c r="C4803" t="s">
        <v>43</v>
      </c>
      <c r="D4803" t="s">
        <v>301</v>
      </c>
      <c r="E4803" t="s">
        <v>24</v>
      </c>
      <c r="F4803" t="s">
        <v>357</v>
      </c>
      <c r="G4803" t="s">
        <v>189</v>
      </c>
      <c r="H4803" t="s">
        <v>303</v>
      </c>
      <c r="I4803" t="b">
        <v>1</v>
      </c>
      <c r="J4803">
        <v>12.72</v>
      </c>
      <c r="K4803">
        <v>399.1</v>
      </c>
      <c r="L4803" t="s">
        <v>21217</v>
      </c>
      <c r="M4803" s="2">
        <f t="shared" si="225"/>
        <v>45834.695138888892</v>
      </c>
      <c r="N4803" t="s">
        <v>21218</v>
      </c>
      <c r="O4803" s="2">
        <f t="shared" ref="O4803:O4866" si="226">_xlfn.LET(
    _xlpm.iso, N4803,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45842.621446759258</v>
      </c>
      <c r="Q4803" s="2" t="str">
        <f t="shared" ref="Q4803:Q4866" si="227">IF(P4803="", "", _xlfn.LET(
    _xlpm.iso, P4803,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4803" t="s">
        <v>21219</v>
      </c>
      <c r="S4803" t="s">
        <v>140</v>
      </c>
      <c r="T48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03" s="5" t="str">
        <f>IF(tb_ship[[#This Row],[current_status]]&lt;&gt;"DELIVERED", "",
  ABS(tb_ship[[#This Row],[Formated_actual_delivery_timestamp]] - tb_ship[[#This Row],[Formatted_estimated_delivery_timestamp]])
)</f>
        <v/>
      </c>
      <c r="V4803" t="s">
        <v>5700</v>
      </c>
      <c r="W4803" t="s">
        <v>921</v>
      </c>
      <c r="X4803">
        <v>6</v>
      </c>
      <c r="Y4803">
        <v>3</v>
      </c>
      <c r="Z4803" t="b">
        <v>1</v>
      </c>
    </row>
    <row r="4804" spans="1:26" hidden="1" x14ac:dyDescent="0.25">
      <c r="A4804" t="s">
        <v>21220</v>
      </c>
      <c r="B4804" t="s">
        <v>186</v>
      </c>
      <c r="C4804" t="s">
        <v>43</v>
      </c>
      <c r="D4804" t="s">
        <v>52</v>
      </c>
      <c r="E4804" t="s">
        <v>24</v>
      </c>
      <c r="F4804" t="s">
        <v>53</v>
      </c>
      <c r="G4804" t="s">
        <v>407</v>
      </c>
      <c r="H4804" t="s">
        <v>1024</v>
      </c>
      <c r="I4804" t="b">
        <v>1</v>
      </c>
      <c r="J4804">
        <v>7.43</v>
      </c>
      <c r="K4804">
        <v>69.56</v>
      </c>
      <c r="L4804" t="s">
        <v>21221</v>
      </c>
      <c r="M4804" s="2">
        <f t="shared" si="225"/>
        <v>45875.622222222228</v>
      </c>
      <c r="N4804" t="s">
        <v>21222</v>
      </c>
      <c r="O4804" s="2">
        <f t="shared" si="226"/>
        <v>45885.235949074078</v>
      </c>
      <c r="P4804" t="s">
        <v>21223</v>
      </c>
      <c r="Q4804" s="2">
        <f t="shared" si="227"/>
        <v>45884.423206018524</v>
      </c>
      <c r="R4804" t="s">
        <v>21224</v>
      </c>
      <c r="S4804" t="s">
        <v>30</v>
      </c>
      <c r="T48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04" s="5">
        <f>IF(tb_ship[[#This Row],[current_status]]&lt;&gt;"DELIVERED", "",
  ABS(tb_ship[[#This Row],[Formated_actual_delivery_timestamp]] - tb_ship[[#This Row],[Formatted_estimated_delivery_timestamp]])
)</f>
        <v>0.81274305555416504</v>
      </c>
      <c r="X4804">
        <v>3</v>
      </c>
      <c r="Y4804">
        <v>2</v>
      </c>
      <c r="Z4804" t="b">
        <v>0</v>
      </c>
    </row>
    <row r="4805" spans="1:26" hidden="1" x14ac:dyDescent="0.25">
      <c r="A4805" t="s">
        <v>21225</v>
      </c>
      <c r="B4805" t="s">
        <v>99</v>
      </c>
      <c r="C4805" t="s">
        <v>33</v>
      </c>
      <c r="D4805" t="s">
        <v>59</v>
      </c>
      <c r="E4805" t="s">
        <v>52</v>
      </c>
      <c r="F4805" t="s">
        <v>61</v>
      </c>
      <c r="G4805" t="s">
        <v>92</v>
      </c>
      <c r="H4805" t="s">
        <v>162</v>
      </c>
      <c r="I4805" t="b">
        <v>0</v>
      </c>
      <c r="J4805">
        <v>6.48</v>
      </c>
      <c r="K4805">
        <v>123.34</v>
      </c>
      <c r="L4805" t="s">
        <v>21226</v>
      </c>
      <c r="M4805" s="2">
        <f t="shared" si="225"/>
        <v>45933.727083333339</v>
      </c>
      <c r="N4805" t="s">
        <v>21227</v>
      </c>
      <c r="O4805" s="2">
        <f t="shared" si="226"/>
        <v>45941.67386574074</v>
      </c>
      <c r="P4805" t="s">
        <v>21228</v>
      </c>
      <c r="Q4805" s="2">
        <f t="shared" si="227"/>
        <v>45941.881273148145</v>
      </c>
      <c r="R4805" t="s">
        <v>21228</v>
      </c>
      <c r="S4805" t="s">
        <v>30</v>
      </c>
      <c r="T48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5" s="5">
        <f>IF(tb_ship[[#This Row],[current_status]]&lt;&gt;"DELIVERED", "",
  ABS(tb_ship[[#This Row],[Formated_actual_delivery_timestamp]] - tb_ship[[#This Row],[Formatted_estimated_delivery_timestamp]])
)</f>
        <v>0.20740740740438923</v>
      </c>
      <c r="X4805">
        <v>2</v>
      </c>
      <c r="Y4805">
        <v>3</v>
      </c>
      <c r="Z4805" t="b">
        <v>0</v>
      </c>
    </row>
    <row r="4806" spans="1:26" hidden="1" x14ac:dyDescent="0.25">
      <c r="A4806" t="s">
        <v>21229</v>
      </c>
      <c r="B4806" t="s">
        <v>279</v>
      </c>
      <c r="C4806" t="s">
        <v>43</v>
      </c>
      <c r="D4806" t="s">
        <v>24</v>
      </c>
      <c r="E4806" t="s">
        <v>34</v>
      </c>
      <c r="F4806" t="s">
        <v>196</v>
      </c>
      <c r="G4806" t="s">
        <v>3266</v>
      </c>
      <c r="H4806" t="s">
        <v>259</v>
      </c>
      <c r="I4806" t="b">
        <v>1</v>
      </c>
      <c r="J4806">
        <v>3.14</v>
      </c>
      <c r="K4806">
        <v>35.869999999999997</v>
      </c>
      <c r="L4806" t="s">
        <v>21230</v>
      </c>
      <c r="M4806" s="2">
        <f t="shared" si="225"/>
        <v>45920.525694444448</v>
      </c>
      <c r="N4806" t="s">
        <v>21231</v>
      </c>
      <c r="O4806" s="2">
        <f t="shared" si="226"/>
        <v>45929.148738425924</v>
      </c>
      <c r="P4806" t="s">
        <v>21232</v>
      </c>
      <c r="Q4806" s="2">
        <f t="shared" si="227"/>
        <v>45929.190787037041</v>
      </c>
      <c r="R4806" t="s">
        <v>21232</v>
      </c>
      <c r="S4806" t="s">
        <v>30</v>
      </c>
      <c r="T48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6" s="5">
        <f>IF(tb_ship[[#This Row],[current_status]]&lt;&gt;"DELIVERED", "",
  ABS(tb_ship[[#This Row],[Formated_actual_delivery_timestamp]] - tb_ship[[#This Row],[Formatted_estimated_delivery_timestamp]])
)</f>
        <v>4.2048611117934342E-2</v>
      </c>
      <c r="X4806">
        <v>2</v>
      </c>
      <c r="Y4806">
        <v>5</v>
      </c>
      <c r="Z4806" t="b">
        <v>0</v>
      </c>
    </row>
    <row r="4807" spans="1:26" hidden="1" x14ac:dyDescent="0.25">
      <c r="A4807" t="s">
        <v>21233</v>
      </c>
      <c r="B4807" t="s">
        <v>279</v>
      </c>
      <c r="C4807" t="s">
        <v>33</v>
      </c>
      <c r="D4807" t="s">
        <v>52</v>
      </c>
      <c r="E4807" t="s">
        <v>173</v>
      </c>
      <c r="F4807" t="s">
        <v>60</v>
      </c>
      <c r="G4807" t="s">
        <v>460</v>
      </c>
      <c r="H4807" t="s">
        <v>859</v>
      </c>
      <c r="I4807" t="b">
        <v>0</v>
      </c>
      <c r="J4807">
        <v>10.58</v>
      </c>
      <c r="K4807">
        <v>312.18</v>
      </c>
      <c r="L4807" t="s">
        <v>21234</v>
      </c>
      <c r="M4807" s="2">
        <f t="shared" si="225"/>
        <v>46073.606250000004</v>
      </c>
      <c r="N4807" t="s">
        <v>21235</v>
      </c>
      <c r="O4807" s="2">
        <f t="shared" si="226"/>
        <v>46085.095578703709</v>
      </c>
      <c r="Q4807" s="2" t="str">
        <f t="shared" si="227"/>
        <v/>
      </c>
      <c r="R4807" t="s">
        <v>21236</v>
      </c>
      <c r="S4807" t="s">
        <v>673</v>
      </c>
      <c r="T48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07" s="5" t="str">
        <f>IF(tb_ship[[#This Row],[current_status]]&lt;&gt;"DELIVERED", "",
  ABS(tb_ship[[#This Row],[Formated_actual_delivery_timestamp]] - tb_ship[[#This Row],[Formatted_estimated_delivery_timestamp]])
)</f>
        <v/>
      </c>
      <c r="V4807" t="s">
        <v>1798</v>
      </c>
      <c r="W4807" t="s">
        <v>3515</v>
      </c>
      <c r="X4807">
        <v>7</v>
      </c>
      <c r="Y4807">
        <v>4</v>
      </c>
      <c r="Z4807" t="b">
        <v>1</v>
      </c>
    </row>
    <row r="4808" spans="1:26" hidden="1" x14ac:dyDescent="0.25">
      <c r="A4808" t="s">
        <v>21237</v>
      </c>
      <c r="B4808" t="s">
        <v>99</v>
      </c>
      <c r="C4808" t="s">
        <v>43</v>
      </c>
      <c r="D4808" t="s">
        <v>52</v>
      </c>
      <c r="E4808" t="s">
        <v>59</v>
      </c>
      <c r="F4808" t="s">
        <v>422</v>
      </c>
      <c r="G4808" t="s">
        <v>313</v>
      </c>
      <c r="H4808" t="s">
        <v>1396</v>
      </c>
      <c r="I4808" t="b">
        <v>0</v>
      </c>
      <c r="J4808">
        <v>181.63</v>
      </c>
      <c r="K4808">
        <v>5355.23</v>
      </c>
      <c r="L4808" t="s">
        <v>21238</v>
      </c>
      <c r="M4808" s="2">
        <f t="shared" si="225"/>
        <v>45966.608333333337</v>
      </c>
      <c r="N4808" t="s">
        <v>21239</v>
      </c>
      <c r="O4808" s="2">
        <f t="shared" si="226"/>
        <v>45974.284803240742</v>
      </c>
      <c r="P4808" t="s">
        <v>21240</v>
      </c>
      <c r="Q4808" s="2">
        <f t="shared" si="227"/>
        <v>45975.023564814815</v>
      </c>
      <c r="R4808" t="s">
        <v>21240</v>
      </c>
      <c r="S4808" t="s">
        <v>30</v>
      </c>
      <c r="T48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8" s="5">
        <f>IF(tb_ship[[#This Row],[current_status]]&lt;&gt;"DELIVERED", "",
  ABS(tb_ship[[#This Row],[Formated_actual_delivery_timestamp]] - tb_ship[[#This Row],[Formatted_estimated_delivery_timestamp]])
)</f>
        <v>0.73876157407357823</v>
      </c>
      <c r="X4808">
        <v>1</v>
      </c>
      <c r="Y4808">
        <v>3</v>
      </c>
      <c r="Z4808" t="b">
        <v>0</v>
      </c>
    </row>
    <row r="4809" spans="1:26" hidden="1" x14ac:dyDescent="0.25">
      <c r="A4809" t="s">
        <v>21241</v>
      </c>
      <c r="B4809" t="s">
        <v>58</v>
      </c>
      <c r="C4809" t="s">
        <v>33</v>
      </c>
      <c r="D4809" t="s">
        <v>44</v>
      </c>
      <c r="E4809" t="s">
        <v>116</v>
      </c>
      <c r="F4809" t="s">
        <v>997</v>
      </c>
      <c r="G4809" t="s">
        <v>118</v>
      </c>
      <c r="H4809" t="s">
        <v>119</v>
      </c>
      <c r="I4809" t="b">
        <v>1</v>
      </c>
      <c r="J4809">
        <v>11.52</v>
      </c>
      <c r="K4809">
        <v>255.44</v>
      </c>
      <c r="L4809" t="s">
        <v>21242</v>
      </c>
      <c r="M4809" s="2">
        <f t="shared" si="225"/>
        <v>45898.164583333331</v>
      </c>
      <c r="N4809" t="s">
        <v>21243</v>
      </c>
      <c r="O4809" s="2">
        <f t="shared" si="226"/>
        <v>45904.995856481481</v>
      </c>
      <c r="P4809" t="s">
        <v>21244</v>
      </c>
      <c r="Q4809" s="2">
        <f t="shared" si="227"/>
        <v>45906.00335648148</v>
      </c>
      <c r="R4809" t="s">
        <v>21245</v>
      </c>
      <c r="S4809" t="s">
        <v>30</v>
      </c>
      <c r="T48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09" s="5">
        <f>IF(tb_ship[[#This Row],[current_status]]&lt;&gt;"DELIVERED", "",
  ABS(tb_ship[[#This Row],[Formated_actual_delivery_timestamp]] - tb_ship[[#This Row],[Formatted_estimated_delivery_timestamp]])
)</f>
        <v>1.007499999999709</v>
      </c>
      <c r="X4809">
        <v>5</v>
      </c>
      <c r="Y4809">
        <v>3</v>
      </c>
      <c r="Z4809" t="b">
        <v>1</v>
      </c>
    </row>
    <row r="4810" spans="1:26" hidden="1" x14ac:dyDescent="0.25">
      <c r="A4810" t="s">
        <v>21246</v>
      </c>
      <c r="B4810" t="s">
        <v>402</v>
      </c>
      <c r="C4810" t="s">
        <v>33</v>
      </c>
      <c r="D4810" t="s">
        <v>44</v>
      </c>
      <c r="E4810" t="s">
        <v>24</v>
      </c>
      <c r="F4810" t="s">
        <v>45</v>
      </c>
      <c r="G4810" t="s">
        <v>883</v>
      </c>
      <c r="H4810" t="s">
        <v>181</v>
      </c>
      <c r="I4810" t="b">
        <v>1</v>
      </c>
      <c r="J4810">
        <v>4.1900000000000004</v>
      </c>
      <c r="K4810">
        <v>188.88</v>
      </c>
      <c r="L4810" t="s">
        <v>21247</v>
      </c>
      <c r="M4810" s="2">
        <f t="shared" si="225"/>
        <v>45827.177083333328</v>
      </c>
      <c r="N4810" t="s">
        <v>21248</v>
      </c>
      <c r="O4810" s="2">
        <f t="shared" si="226"/>
        <v>45833.902025462958</v>
      </c>
      <c r="P4810" t="s">
        <v>21249</v>
      </c>
      <c r="Q4810" s="2">
        <f t="shared" si="227"/>
        <v>45833.248784722222</v>
      </c>
      <c r="R4810" t="s">
        <v>21249</v>
      </c>
      <c r="S4810" t="s">
        <v>30</v>
      </c>
      <c r="T48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0" s="5">
        <f>IF(tb_ship[[#This Row],[current_status]]&lt;&gt;"DELIVERED", "",
  ABS(tb_ship[[#This Row],[Formated_actual_delivery_timestamp]] - tb_ship[[#This Row],[Formatted_estimated_delivery_timestamp]])
)</f>
        <v>0.65324074073578231</v>
      </c>
      <c r="X4810">
        <v>4</v>
      </c>
      <c r="Y4810">
        <v>5</v>
      </c>
      <c r="Z4810" t="b">
        <v>0</v>
      </c>
    </row>
    <row r="4811" spans="1:26" hidden="1" x14ac:dyDescent="0.25">
      <c r="A4811" t="s">
        <v>21250</v>
      </c>
      <c r="B4811" t="s">
        <v>83</v>
      </c>
      <c r="C4811" t="s">
        <v>33</v>
      </c>
      <c r="D4811" t="s">
        <v>44</v>
      </c>
      <c r="E4811" t="s">
        <v>24</v>
      </c>
      <c r="F4811" t="s">
        <v>109</v>
      </c>
      <c r="G4811" t="s">
        <v>273</v>
      </c>
      <c r="I4811" t="b">
        <v>1</v>
      </c>
      <c r="J4811">
        <v>8.26</v>
      </c>
      <c r="K4811">
        <v>253.22</v>
      </c>
      <c r="L4811" t="s">
        <v>21251</v>
      </c>
      <c r="M4811" s="2">
        <f t="shared" si="225"/>
        <v>46050.644444444442</v>
      </c>
      <c r="N4811" t="s">
        <v>21252</v>
      </c>
      <c r="O4811" s="2">
        <f t="shared" si="226"/>
        <v>46058.057037037033</v>
      </c>
      <c r="P4811" t="s">
        <v>21253</v>
      </c>
      <c r="Q4811" s="2">
        <f t="shared" si="227"/>
        <v>46058.314131944448</v>
      </c>
      <c r="R4811" t="s">
        <v>21254</v>
      </c>
      <c r="S4811" t="s">
        <v>30</v>
      </c>
      <c r="T48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11" s="5">
        <f>IF(tb_ship[[#This Row],[current_status]]&lt;&gt;"DELIVERED", "",
  ABS(tb_ship[[#This Row],[Formated_actual_delivery_timestamp]] - tb_ship[[#This Row],[Formatted_estimated_delivery_timestamp]])
)</f>
        <v>0.25709490741428453</v>
      </c>
      <c r="X4811">
        <v>3</v>
      </c>
      <c r="Y4811">
        <v>5</v>
      </c>
      <c r="Z4811" t="b">
        <v>0</v>
      </c>
    </row>
    <row r="4812" spans="1:26" hidden="1" x14ac:dyDescent="0.25">
      <c r="A4812" t="s">
        <v>21255</v>
      </c>
      <c r="B4812" t="s">
        <v>58</v>
      </c>
      <c r="C4812" t="s">
        <v>43</v>
      </c>
      <c r="D4812" t="s">
        <v>24</v>
      </c>
      <c r="E4812" t="s">
        <v>24</v>
      </c>
      <c r="F4812" t="s">
        <v>407</v>
      </c>
      <c r="G4812" t="s">
        <v>249</v>
      </c>
      <c r="H4812" t="s">
        <v>152</v>
      </c>
      <c r="I4812" t="b">
        <v>0</v>
      </c>
      <c r="J4812">
        <v>13.29</v>
      </c>
      <c r="K4812">
        <v>116.9</v>
      </c>
      <c r="L4812" t="s">
        <v>21256</v>
      </c>
      <c r="M4812" s="2">
        <f t="shared" si="225"/>
        <v>45933.477083333331</v>
      </c>
      <c r="N4812" t="s">
        <v>21257</v>
      </c>
      <c r="O4812" s="2">
        <f t="shared" si="226"/>
        <v>45932.418009259265</v>
      </c>
      <c r="P4812" t="s">
        <v>21258</v>
      </c>
      <c r="Q4812" s="2">
        <f t="shared" si="227"/>
        <v>45937.033032407409</v>
      </c>
      <c r="R4812" t="s">
        <v>21258</v>
      </c>
      <c r="S4812" t="s">
        <v>30</v>
      </c>
      <c r="T48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12" s="5">
        <f>IF(tb_ship[[#This Row],[current_status]]&lt;&gt;"DELIVERED", "",
  ABS(tb_ship[[#This Row],[Formated_actual_delivery_timestamp]] - tb_ship[[#This Row],[Formatted_estimated_delivery_timestamp]])
)</f>
        <v>4.6150231481442461</v>
      </c>
      <c r="X4812">
        <v>1</v>
      </c>
      <c r="Y4812">
        <v>1</v>
      </c>
      <c r="Z4812" t="b">
        <v>1</v>
      </c>
    </row>
    <row r="4813" spans="1:26" hidden="1" x14ac:dyDescent="0.25">
      <c r="A4813" t="s">
        <v>21259</v>
      </c>
      <c r="B4813" t="s">
        <v>58</v>
      </c>
      <c r="C4813" t="s">
        <v>51</v>
      </c>
      <c r="D4813" t="s">
        <v>24</v>
      </c>
      <c r="E4813" t="s">
        <v>24</v>
      </c>
      <c r="F4813" t="s">
        <v>189</v>
      </c>
      <c r="G4813" t="s">
        <v>249</v>
      </c>
      <c r="H4813" t="s">
        <v>525</v>
      </c>
      <c r="I4813" t="b">
        <v>0</v>
      </c>
      <c r="J4813">
        <v>11.08</v>
      </c>
      <c r="K4813">
        <v>404.77</v>
      </c>
      <c r="L4813" t="s">
        <v>21260</v>
      </c>
      <c r="M4813" s="2">
        <f t="shared" si="225"/>
        <v>46024.614583333336</v>
      </c>
      <c r="N4813" t="s">
        <v>21261</v>
      </c>
      <c r="O4813" s="2">
        <f t="shared" si="226"/>
        <v>46025.869895833333</v>
      </c>
      <c r="P4813" t="s">
        <v>21262</v>
      </c>
      <c r="Q4813" s="2">
        <f t="shared" si="227"/>
        <v>46026.327141203707</v>
      </c>
      <c r="R4813" t="s">
        <v>21262</v>
      </c>
      <c r="S4813" t="s">
        <v>30</v>
      </c>
      <c r="T4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13" s="5">
        <f>IF(tb_ship[[#This Row],[current_status]]&lt;&gt;"DELIVERED", "",
  ABS(tb_ship[[#This Row],[Formated_actual_delivery_timestamp]] - tb_ship[[#This Row],[Formatted_estimated_delivery_timestamp]])
)</f>
        <v>0.45724537037312984</v>
      </c>
      <c r="X4813">
        <v>4</v>
      </c>
      <c r="Y4813">
        <v>1</v>
      </c>
      <c r="Z4813" t="b">
        <v>0</v>
      </c>
    </row>
    <row r="4814" spans="1:26" hidden="1" x14ac:dyDescent="0.25">
      <c r="A4814" t="s">
        <v>21263</v>
      </c>
      <c r="B4814" t="s">
        <v>83</v>
      </c>
      <c r="C4814" t="s">
        <v>51</v>
      </c>
      <c r="D4814" t="s">
        <v>52</v>
      </c>
      <c r="E4814" t="s">
        <v>59</v>
      </c>
      <c r="F4814" t="s">
        <v>236</v>
      </c>
      <c r="G4814" t="s">
        <v>471</v>
      </c>
      <c r="H4814" t="s">
        <v>62</v>
      </c>
      <c r="I4814" t="b">
        <v>0</v>
      </c>
      <c r="J4814">
        <v>6.73</v>
      </c>
      <c r="K4814">
        <v>132.33000000000001</v>
      </c>
      <c r="L4814" t="s">
        <v>21264</v>
      </c>
      <c r="M4814" s="2">
        <f t="shared" si="225"/>
        <v>46014.740972222222</v>
      </c>
      <c r="N4814" t="s">
        <v>21265</v>
      </c>
      <c r="O4814" s="2">
        <f t="shared" si="226"/>
        <v>46019.362719907411</v>
      </c>
      <c r="P4814" t="s">
        <v>21266</v>
      </c>
      <c r="Q4814" s="2">
        <f t="shared" si="227"/>
        <v>46019.329710648148</v>
      </c>
      <c r="R4814" t="s">
        <v>21266</v>
      </c>
      <c r="S4814" t="s">
        <v>30</v>
      </c>
      <c r="T4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4" s="5">
        <f>IF(tb_ship[[#This Row],[current_status]]&lt;&gt;"DELIVERED", "",
  ABS(tb_ship[[#This Row],[Formated_actual_delivery_timestamp]] - tb_ship[[#This Row],[Formatted_estimated_delivery_timestamp]])
)</f>
        <v>3.3009259263053536E-2</v>
      </c>
      <c r="X4814">
        <v>3</v>
      </c>
      <c r="Y4814">
        <v>3</v>
      </c>
      <c r="Z4814" t="b">
        <v>0</v>
      </c>
    </row>
    <row r="4815" spans="1:26" hidden="1" x14ac:dyDescent="0.25">
      <c r="A4815" t="s">
        <v>21267</v>
      </c>
      <c r="B4815" t="s">
        <v>32</v>
      </c>
      <c r="C4815" t="s">
        <v>33</v>
      </c>
      <c r="D4815" t="s">
        <v>44</v>
      </c>
      <c r="E4815" t="s">
        <v>24</v>
      </c>
      <c r="F4815" t="s">
        <v>180</v>
      </c>
      <c r="G4815" t="s">
        <v>68</v>
      </c>
      <c r="I4815" t="b">
        <v>1</v>
      </c>
      <c r="J4815">
        <v>88.22</v>
      </c>
      <c r="K4815">
        <v>1464.01</v>
      </c>
      <c r="L4815" t="s">
        <v>21268</v>
      </c>
      <c r="M4815" s="2">
        <f t="shared" si="225"/>
        <v>45877.091666666667</v>
      </c>
      <c r="N4815" t="s">
        <v>21269</v>
      </c>
      <c r="O4815" s="2">
        <f t="shared" si="226"/>
        <v>45881.861967592587</v>
      </c>
      <c r="P4815" t="s">
        <v>21270</v>
      </c>
      <c r="Q4815" s="2">
        <f t="shared" si="227"/>
        <v>45881.808842592589</v>
      </c>
      <c r="R4815" t="s">
        <v>21270</v>
      </c>
      <c r="S4815" t="s">
        <v>30</v>
      </c>
      <c r="T48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5" s="5">
        <f>IF(tb_ship[[#This Row],[current_status]]&lt;&gt;"DELIVERED", "",
  ABS(tb_ship[[#This Row],[Formated_actual_delivery_timestamp]] - tb_ship[[#This Row],[Formatted_estimated_delivery_timestamp]])
)</f>
        <v>5.3124999998544808E-2</v>
      </c>
      <c r="X4815">
        <v>2</v>
      </c>
      <c r="Y4815">
        <v>5</v>
      </c>
      <c r="Z4815" t="b">
        <v>0</v>
      </c>
    </row>
    <row r="4816" spans="1:26" hidden="1" x14ac:dyDescent="0.25">
      <c r="A4816" t="s">
        <v>21271</v>
      </c>
      <c r="B4816" t="s">
        <v>58</v>
      </c>
      <c r="C4816" t="s">
        <v>43</v>
      </c>
      <c r="D4816" t="s">
        <v>59</v>
      </c>
      <c r="E4816" t="s">
        <v>52</v>
      </c>
      <c r="F4816" t="s">
        <v>313</v>
      </c>
      <c r="G4816" t="s">
        <v>92</v>
      </c>
      <c r="H4816" t="s">
        <v>1077</v>
      </c>
      <c r="I4816" t="b">
        <v>0</v>
      </c>
      <c r="J4816">
        <v>2.62</v>
      </c>
      <c r="K4816">
        <v>196.66</v>
      </c>
      <c r="L4816" t="s">
        <v>21272</v>
      </c>
      <c r="M4816" s="2">
        <f t="shared" si="225"/>
        <v>46042.472222222226</v>
      </c>
      <c r="N4816" t="s">
        <v>21273</v>
      </c>
      <c r="O4816" s="2">
        <f t="shared" si="226"/>
        <v>46057.675300925926</v>
      </c>
      <c r="P4816" t="s">
        <v>21274</v>
      </c>
      <c r="Q4816" s="2">
        <f t="shared" si="227"/>
        <v>46057.403761574074</v>
      </c>
      <c r="R4816" t="s">
        <v>21274</v>
      </c>
      <c r="S4816" t="s">
        <v>30</v>
      </c>
      <c r="T48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6" s="5">
        <f>IF(tb_ship[[#This Row],[current_status]]&lt;&gt;"DELIVERED", "",
  ABS(tb_ship[[#This Row],[Formated_actual_delivery_timestamp]] - tb_ship[[#This Row],[Formatted_estimated_delivery_timestamp]])
)</f>
        <v>0.27153935185197042</v>
      </c>
      <c r="X4816">
        <v>3</v>
      </c>
      <c r="Y4816">
        <v>2</v>
      </c>
      <c r="Z4816" t="b">
        <v>0</v>
      </c>
    </row>
    <row r="4817" spans="1:26" hidden="1" x14ac:dyDescent="0.25">
      <c r="A4817" t="s">
        <v>21275</v>
      </c>
      <c r="B4817" t="s">
        <v>279</v>
      </c>
      <c r="C4817" t="s">
        <v>51</v>
      </c>
      <c r="D4817" t="s">
        <v>228</v>
      </c>
      <c r="E4817" t="s">
        <v>34</v>
      </c>
      <c r="F4817" t="s">
        <v>229</v>
      </c>
      <c r="G4817" t="s">
        <v>3842</v>
      </c>
      <c r="H4817" t="s">
        <v>870</v>
      </c>
      <c r="I4817" t="b">
        <v>1</v>
      </c>
      <c r="J4817">
        <v>9.7799999999999994</v>
      </c>
      <c r="K4817">
        <v>119.26</v>
      </c>
      <c r="L4817" t="s">
        <v>21276</v>
      </c>
      <c r="M4817" s="2">
        <f t="shared" si="225"/>
        <v>45910.444444444445</v>
      </c>
      <c r="N4817" t="s">
        <v>21277</v>
      </c>
      <c r="O4817" s="2">
        <f t="shared" si="226"/>
        <v>45915.016226851847</v>
      </c>
      <c r="P4817" t="s">
        <v>21278</v>
      </c>
      <c r="Q4817" s="2">
        <f t="shared" si="227"/>
        <v>45914.971331018518</v>
      </c>
      <c r="R4817" t="s">
        <v>21278</v>
      </c>
      <c r="S4817" t="s">
        <v>30</v>
      </c>
      <c r="T4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7" s="5">
        <f>IF(tb_ship[[#This Row],[current_status]]&lt;&gt;"DELIVERED", "",
  ABS(tb_ship[[#This Row],[Formated_actual_delivery_timestamp]] - tb_ship[[#This Row],[Formatted_estimated_delivery_timestamp]])
)</f>
        <v>4.4895833329064772E-2</v>
      </c>
      <c r="X4817">
        <v>2</v>
      </c>
      <c r="Y4817">
        <v>5</v>
      </c>
      <c r="Z4817" t="b">
        <v>0</v>
      </c>
    </row>
    <row r="4818" spans="1:26" hidden="1" x14ac:dyDescent="0.25">
      <c r="A4818" t="s">
        <v>21279</v>
      </c>
      <c r="B4818" t="s">
        <v>687</v>
      </c>
      <c r="C4818" t="s">
        <v>43</v>
      </c>
      <c r="D4818" t="s">
        <v>59</v>
      </c>
      <c r="E4818" t="s">
        <v>52</v>
      </c>
      <c r="F4818" t="s">
        <v>313</v>
      </c>
      <c r="G4818" t="s">
        <v>422</v>
      </c>
      <c r="H4818" t="s">
        <v>1077</v>
      </c>
      <c r="I4818" t="b">
        <v>0</v>
      </c>
      <c r="J4818">
        <v>1.68</v>
      </c>
      <c r="K4818">
        <v>18.22</v>
      </c>
      <c r="L4818" t="s">
        <v>21280</v>
      </c>
      <c r="M4818" s="2">
        <f t="shared" si="225"/>
        <v>46059.431944444448</v>
      </c>
      <c r="N4818" t="s">
        <v>21281</v>
      </c>
      <c r="O4818" s="2">
        <f t="shared" si="226"/>
        <v>46070.03465277778</v>
      </c>
      <c r="P4818" t="s">
        <v>21282</v>
      </c>
      <c r="Q4818" s="2">
        <f t="shared" si="227"/>
        <v>46069.064571759263</v>
      </c>
      <c r="R4818" t="s">
        <v>21282</v>
      </c>
      <c r="S4818" t="s">
        <v>30</v>
      </c>
      <c r="T48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8" s="5">
        <f>IF(tb_ship[[#This Row],[current_status]]&lt;&gt;"DELIVERED", "",
  ABS(tb_ship[[#This Row],[Formated_actual_delivery_timestamp]] - tb_ship[[#This Row],[Formatted_estimated_delivery_timestamp]])
)</f>
        <v>0.97008101851679385</v>
      </c>
      <c r="X4818">
        <v>4</v>
      </c>
      <c r="Y4818">
        <v>2</v>
      </c>
      <c r="Z4818" t="b">
        <v>0</v>
      </c>
    </row>
    <row r="4819" spans="1:26" hidden="1" x14ac:dyDescent="0.25">
      <c r="A4819" t="s">
        <v>21283</v>
      </c>
      <c r="B4819" t="s">
        <v>83</v>
      </c>
      <c r="C4819" t="s">
        <v>33</v>
      </c>
      <c r="D4819" t="s">
        <v>44</v>
      </c>
      <c r="E4819" t="s">
        <v>24</v>
      </c>
      <c r="F4819" t="s">
        <v>109</v>
      </c>
      <c r="G4819" t="s">
        <v>151</v>
      </c>
      <c r="H4819" t="s">
        <v>776</v>
      </c>
      <c r="I4819" t="b">
        <v>1</v>
      </c>
      <c r="J4819">
        <v>18.809999999999999</v>
      </c>
      <c r="K4819">
        <v>1054.92</v>
      </c>
      <c r="L4819" t="s">
        <v>21284</v>
      </c>
      <c r="M4819" s="2">
        <f t="shared" si="225"/>
        <v>46055.237499999996</v>
      </c>
      <c r="N4819" t="s">
        <v>21285</v>
      </c>
      <c r="O4819" s="2">
        <f t="shared" si="226"/>
        <v>46060.39162037037</v>
      </c>
      <c r="P4819" t="s">
        <v>21286</v>
      </c>
      <c r="Q4819" s="2">
        <f t="shared" si="227"/>
        <v>46059.90693287037</v>
      </c>
      <c r="R4819" t="s">
        <v>21286</v>
      </c>
      <c r="S4819" t="s">
        <v>30</v>
      </c>
      <c r="T48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19" s="5">
        <f>IF(tb_ship[[#This Row],[current_status]]&lt;&gt;"DELIVERED", "",
  ABS(tb_ship[[#This Row],[Formated_actual_delivery_timestamp]] - tb_ship[[#This Row],[Formatted_estimated_delivery_timestamp]])
)</f>
        <v>0.48468750000029104</v>
      </c>
      <c r="X4819">
        <v>3</v>
      </c>
      <c r="Y4819">
        <v>4</v>
      </c>
      <c r="Z4819" t="b">
        <v>0</v>
      </c>
    </row>
    <row r="4820" spans="1:26" hidden="1" x14ac:dyDescent="0.25">
      <c r="A4820" t="s">
        <v>21287</v>
      </c>
      <c r="B4820" t="s">
        <v>279</v>
      </c>
      <c r="C4820" t="s">
        <v>43</v>
      </c>
      <c r="D4820" t="s">
        <v>44</v>
      </c>
      <c r="E4820" t="s">
        <v>52</v>
      </c>
      <c r="F4820" t="s">
        <v>117</v>
      </c>
      <c r="G4820" t="s">
        <v>422</v>
      </c>
      <c r="H4820" t="s">
        <v>3074</v>
      </c>
      <c r="I4820" t="b">
        <v>1</v>
      </c>
      <c r="J4820">
        <v>38.979999999999997</v>
      </c>
      <c r="K4820">
        <v>372.83</v>
      </c>
      <c r="L4820" t="s">
        <v>21288</v>
      </c>
      <c r="M4820" s="2">
        <f t="shared" si="225"/>
        <v>46040.159027777772</v>
      </c>
      <c r="N4820" t="s">
        <v>21289</v>
      </c>
      <c r="O4820" s="2">
        <f t="shared" si="226"/>
        <v>46049.652789351851</v>
      </c>
      <c r="P4820" t="s">
        <v>21290</v>
      </c>
      <c r="Q4820" s="2">
        <f t="shared" si="227"/>
        <v>46049.800277777773</v>
      </c>
      <c r="R4820" t="s">
        <v>21290</v>
      </c>
      <c r="S4820" t="s">
        <v>30</v>
      </c>
      <c r="T48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20" s="5">
        <f>IF(tb_ship[[#This Row],[current_status]]&lt;&gt;"DELIVERED", "",
  ABS(tb_ship[[#This Row],[Formated_actual_delivery_timestamp]] - tb_ship[[#This Row],[Formatted_estimated_delivery_timestamp]])
)</f>
        <v>0.14748842592234723</v>
      </c>
      <c r="X4820">
        <v>4</v>
      </c>
      <c r="Y4820">
        <v>5</v>
      </c>
      <c r="Z4820" t="b">
        <v>0</v>
      </c>
    </row>
    <row r="4821" spans="1:26" hidden="1" x14ac:dyDescent="0.25">
      <c r="A4821" t="s">
        <v>21291</v>
      </c>
      <c r="B4821" t="s">
        <v>470</v>
      </c>
      <c r="C4821" t="s">
        <v>43</v>
      </c>
      <c r="D4821" t="s">
        <v>52</v>
      </c>
      <c r="E4821" t="s">
        <v>59</v>
      </c>
      <c r="F4821" t="s">
        <v>236</v>
      </c>
      <c r="G4821" t="s">
        <v>313</v>
      </c>
      <c r="H4821" t="s">
        <v>1396</v>
      </c>
      <c r="I4821" t="b">
        <v>0</v>
      </c>
      <c r="J4821">
        <v>32.630000000000003</v>
      </c>
      <c r="K4821">
        <v>390.97</v>
      </c>
      <c r="L4821" t="s">
        <v>21292</v>
      </c>
      <c r="M4821" s="2">
        <f t="shared" si="225"/>
        <v>46010.764583333337</v>
      </c>
      <c r="N4821" t="s">
        <v>21293</v>
      </c>
      <c r="O4821" s="2">
        <f t="shared" si="226"/>
        <v>46018.855497685188</v>
      </c>
      <c r="Q4821" s="2" t="str">
        <f t="shared" si="227"/>
        <v/>
      </c>
      <c r="R4821" t="s">
        <v>21294</v>
      </c>
      <c r="S4821" t="s">
        <v>140</v>
      </c>
      <c r="T48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21" s="5" t="str">
        <f>IF(tb_ship[[#This Row],[current_status]]&lt;&gt;"DELIVERED", "",
  ABS(tb_ship[[#This Row],[Formated_actual_delivery_timestamp]] - tb_ship[[#This Row],[Formatted_estimated_delivery_timestamp]])
)</f>
        <v/>
      </c>
      <c r="V4821" t="s">
        <v>1798</v>
      </c>
      <c r="X4821">
        <v>8</v>
      </c>
      <c r="Y4821">
        <v>2</v>
      </c>
      <c r="Z4821" t="b">
        <v>1</v>
      </c>
    </row>
    <row r="4822" spans="1:26" hidden="1" x14ac:dyDescent="0.25">
      <c r="A4822" t="s">
        <v>21295</v>
      </c>
      <c r="B4822" t="s">
        <v>186</v>
      </c>
      <c r="C4822" t="s">
        <v>51</v>
      </c>
      <c r="D4822" t="s">
        <v>173</v>
      </c>
      <c r="E4822" t="s">
        <v>52</v>
      </c>
      <c r="F4822" t="s">
        <v>174</v>
      </c>
      <c r="G4822" t="s">
        <v>76</v>
      </c>
      <c r="H4822" t="s">
        <v>292</v>
      </c>
      <c r="I4822" t="b">
        <v>0</v>
      </c>
      <c r="J4822">
        <v>46.67</v>
      </c>
      <c r="K4822">
        <v>1743.91</v>
      </c>
      <c r="L4822" t="s">
        <v>21296</v>
      </c>
      <c r="M4822" s="2">
        <f t="shared" si="225"/>
        <v>45848.430555555555</v>
      </c>
      <c r="N4822" t="s">
        <v>21297</v>
      </c>
      <c r="O4822" s="2">
        <f t="shared" si="226"/>
        <v>45853.736747685187</v>
      </c>
      <c r="P4822" t="s">
        <v>21298</v>
      </c>
      <c r="Q4822" s="2">
        <f t="shared" si="227"/>
        <v>45853.8825</v>
      </c>
      <c r="R4822" t="s">
        <v>21299</v>
      </c>
      <c r="S4822" t="s">
        <v>30</v>
      </c>
      <c r="T48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22" s="5">
        <f>IF(tb_ship[[#This Row],[current_status]]&lt;&gt;"DELIVERED", "",
  ABS(tb_ship[[#This Row],[Formated_actual_delivery_timestamp]] - tb_ship[[#This Row],[Formatted_estimated_delivery_timestamp]])
)</f>
        <v>0.145752314812853</v>
      </c>
      <c r="X4822">
        <v>3</v>
      </c>
      <c r="Y4822">
        <v>2</v>
      </c>
      <c r="Z4822" t="b">
        <v>0</v>
      </c>
    </row>
    <row r="4823" spans="1:26" hidden="1" x14ac:dyDescent="0.25">
      <c r="A4823" t="s">
        <v>21300</v>
      </c>
      <c r="B4823" t="s">
        <v>134</v>
      </c>
      <c r="C4823" t="s">
        <v>23</v>
      </c>
      <c r="D4823" t="s">
        <v>24</v>
      </c>
      <c r="E4823" t="s">
        <v>24</v>
      </c>
      <c r="F4823" t="s">
        <v>1259</v>
      </c>
      <c r="G4823" t="s">
        <v>93</v>
      </c>
      <c r="H4823" t="s">
        <v>152</v>
      </c>
      <c r="I4823" t="b">
        <v>0</v>
      </c>
      <c r="J4823">
        <v>15.78</v>
      </c>
      <c r="K4823">
        <v>379.38</v>
      </c>
      <c r="L4823" t="s">
        <v>21301</v>
      </c>
      <c r="M4823" s="2">
        <f t="shared" si="225"/>
        <v>45897.788888888892</v>
      </c>
      <c r="N4823" t="s">
        <v>21302</v>
      </c>
      <c r="O4823" s="2">
        <f t="shared" si="226"/>
        <v>45899.145937500005</v>
      </c>
      <c r="P4823" t="s">
        <v>21303</v>
      </c>
      <c r="Q4823" s="2">
        <f t="shared" si="227"/>
        <v>45899.086238425931</v>
      </c>
      <c r="R4823" t="s">
        <v>21303</v>
      </c>
      <c r="S4823" t="s">
        <v>30</v>
      </c>
      <c r="T48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23" s="5">
        <f>IF(tb_ship[[#This Row],[current_status]]&lt;&gt;"DELIVERED", "",
  ABS(tb_ship[[#This Row],[Formated_actual_delivery_timestamp]] - tb_ship[[#This Row],[Formatted_estimated_delivery_timestamp]])
)</f>
        <v>5.9699074074160308E-2</v>
      </c>
      <c r="X4823">
        <v>2</v>
      </c>
      <c r="Y4823">
        <v>1</v>
      </c>
      <c r="Z4823" t="b">
        <v>0</v>
      </c>
    </row>
    <row r="4824" spans="1:26" hidden="1" x14ac:dyDescent="0.25">
      <c r="A4824" t="s">
        <v>21304</v>
      </c>
      <c r="B4824" t="s">
        <v>67</v>
      </c>
      <c r="C4824" t="s">
        <v>33</v>
      </c>
      <c r="D4824" t="s">
        <v>24</v>
      </c>
      <c r="E4824" t="s">
        <v>24</v>
      </c>
      <c r="F4824" t="s">
        <v>1704</v>
      </c>
      <c r="G4824" t="s">
        <v>25</v>
      </c>
      <c r="H4824" t="s">
        <v>152</v>
      </c>
      <c r="I4824" t="b">
        <v>0</v>
      </c>
      <c r="J4824">
        <v>1.74</v>
      </c>
      <c r="K4824">
        <v>57.53</v>
      </c>
      <c r="L4824" t="s">
        <v>21305</v>
      </c>
      <c r="M4824" s="2">
        <f t="shared" si="225"/>
        <v>45902.864583333336</v>
      </c>
      <c r="N4824" t="s">
        <v>21306</v>
      </c>
      <c r="O4824" s="2">
        <f t="shared" si="226"/>
        <v>45905.919444444444</v>
      </c>
      <c r="P4824" t="s">
        <v>21307</v>
      </c>
      <c r="Q4824" s="2">
        <f t="shared" si="227"/>
        <v>45905.894456018519</v>
      </c>
      <c r="R4824" t="s">
        <v>21307</v>
      </c>
      <c r="S4824" t="s">
        <v>30</v>
      </c>
      <c r="T48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24" s="5">
        <f>IF(tb_ship[[#This Row],[current_status]]&lt;&gt;"DELIVERED", "",
  ABS(tb_ship[[#This Row],[Formated_actual_delivery_timestamp]] - tb_ship[[#This Row],[Formatted_estimated_delivery_timestamp]])
)</f>
        <v>2.4988425924675539E-2</v>
      </c>
      <c r="X4824">
        <v>2</v>
      </c>
      <c r="Y4824">
        <v>1</v>
      </c>
      <c r="Z4824" t="b">
        <v>0</v>
      </c>
    </row>
    <row r="4825" spans="1:26" hidden="1" x14ac:dyDescent="0.25">
      <c r="A4825" t="s">
        <v>21308</v>
      </c>
      <c r="B4825" t="s">
        <v>99</v>
      </c>
      <c r="C4825" t="s">
        <v>43</v>
      </c>
      <c r="D4825" t="s">
        <v>52</v>
      </c>
      <c r="E4825" t="s">
        <v>59</v>
      </c>
      <c r="F4825" t="s">
        <v>76</v>
      </c>
      <c r="G4825" t="s">
        <v>61</v>
      </c>
      <c r="H4825" t="s">
        <v>314</v>
      </c>
      <c r="I4825" t="b">
        <v>0</v>
      </c>
      <c r="J4825">
        <v>9.83</v>
      </c>
      <c r="K4825">
        <v>702.89</v>
      </c>
      <c r="L4825" t="s">
        <v>21309</v>
      </c>
      <c r="M4825" s="2">
        <f t="shared" si="225"/>
        <v>45954.33194444445</v>
      </c>
      <c r="N4825" t="s">
        <v>21310</v>
      </c>
      <c r="O4825" s="2">
        <f t="shared" si="226"/>
        <v>45962.858090277776</v>
      </c>
      <c r="P4825" t="s">
        <v>21311</v>
      </c>
      <c r="Q4825" s="2">
        <f t="shared" si="227"/>
        <v>45962.478148148148</v>
      </c>
      <c r="R4825" t="s">
        <v>21311</v>
      </c>
      <c r="S4825" t="s">
        <v>30</v>
      </c>
      <c r="T48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25" s="5">
        <f>IF(tb_ship[[#This Row],[current_status]]&lt;&gt;"DELIVERED", "",
  ABS(tb_ship[[#This Row],[Formated_actual_delivery_timestamp]] - tb_ship[[#This Row],[Formatted_estimated_delivery_timestamp]])
)</f>
        <v>0.37994212962803431</v>
      </c>
      <c r="X4825">
        <v>3</v>
      </c>
      <c r="Y4825">
        <v>4</v>
      </c>
      <c r="Z4825" t="b">
        <v>0</v>
      </c>
    </row>
    <row r="4826" spans="1:26" hidden="1" x14ac:dyDescent="0.25">
      <c r="A4826" t="s">
        <v>21312</v>
      </c>
      <c r="B4826" t="s">
        <v>186</v>
      </c>
      <c r="C4826" t="s">
        <v>23</v>
      </c>
      <c r="D4826" t="s">
        <v>52</v>
      </c>
      <c r="E4826" t="s">
        <v>24</v>
      </c>
      <c r="F4826" t="s">
        <v>422</v>
      </c>
      <c r="G4826" t="s">
        <v>35</v>
      </c>
      <c r="H4826" t="s">
        <v>94</v>
      </c>
      <c r="I4826" t="b">
        <v>1</v>
      </c>
      <c r="J4826">
        <v>7.21</v>
      </c>
      <c r="K4826">
        <v>193.41</v>
      </c>
      <c r="L4826" t="s">
        <v>21313</v>
      </c>
      <c r="M4826" s="2">
        <f t="shared" si="225"/>
        <v>46022.306944444448</v>
      </c>
      <c r="N4826" t="s">
        <v>21314</v>
      </c>
      <c r="O4826" s="2">
        <f t="shared" si="226"/>
        <v>46025.798680555556</v>
      </c>
      <c r="P4826" t="s">
        <v>21315</v>
      </c>
      <c r="Q4826" s="2">
        <f t="shared" si="227"/>
        <v>46025.498715277783</v>
      </c>
      <c r="R4826" t="s">
        <v>21315</v>
      </c>
      <c r="S4826" t="s">
        <v>30</v>
      </c>
      <c r="T48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26" s="5">
        <f>IF(tb_ship[[#This Row],[current_status]]&lt;&gt;"DELIVERED", "",
  ABS(tb_ship[[#This Row],[Formated_actual_delivery_timestamp]] - tb_ship[[#This Row],[Formatted_estimated_delivery_timestamp]])
)</f>
        <v>0.29996527777257143</v>
      </c>
      <c r="X4826">
        <v>4</v>
      </c>
      <c r="Y4826">
        <v>3</v>
      </c>
      <c r="Z4826" t="b">
        <v>0</v>
      </c>
    </row>
    <row r="4827" spans="1:26" hidden="1" x14ac:dyDescent="0.25">
      <c r="A4827" t="s">
        <v>21316</v>
      </c>
      <c r="B4827" t="s">
        <v>58</v>
      </c>
      <c r="C4827" t="s">
        <v>23</v>
      </c>
      <c r="D4827" t="s">
        <v>301</v>
      </c>
      <c r="E4827" t="s">
        <v>24</v>
      </c>
      <c r="F4827" t="s">
        <v>987</v>
      </c>
      <c r="G4827" t="s">
        <v>249</v>
      </c>
      <c r="H4827" t="s">
        <v>1727</v>
      </c>
      <c r="I4827" t="b">
        <v>1</v>
      </c>
      <c r="J4827">
        <v>8.0399999999999991</v>
      </c>
      <c r="K4827">
        <v>134.96</v>
      </c>
      <c r="L4827" t="s">
        <v>21317</v>
      </c>
      <c r="M4827" s="2">
        <f t="shared" si="225"/>
        <v>45968.636111111111</v>
      </c>
      <c r="N4827" t="s">
        <v>21318</v>
      </c>
      <c r="O4827" s="2">
        <f t="shared" si="226"/>
        <v>45973.259236111109</v>
      </c>
      <c r="P4827" t="s">
        <v>21319</v>
      </c>
      <c r="Q4827" s="2">
        <f t="shared" si="227"/>
        <v>45973.830914351849</v>
      </c>
      <c r="R4827" t="s">
        <v>21319</v>
      </c>
      <c r="S4827" t="s">
        <v>30</v>
      </c>
      <c r="T48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27" s="5">
        <f>IF(tb_ship[[#This Row],[current_status]]&lt;&gt;"DELIVERED", "",
  ABS(tb_ship[[#This Row],[Formated_actual_delivery_timestamp]] - tb_ship[[#This Row],[Formatted_estimated_delivery_timestamp]])
)</f>
        <v>0.57167824073985685</v>
      </c>
      <c r="X4827">
        <v>4</v>
      </c>
      <c r="Y4827">
        <v>4</v>
      </c>
      <c r="Z4827" t="b">
        <v>0</v>
      </c>
    </row>
    <row r="4828" spans="1:26" hidden="1" x14ac:dyDescent="0.25">
      <c r="A4828" t="s">
        <v>21320</v>
      </c>
      <c r="B4828" t="s">
        <v>67</v>
      </c>
      <c r="C4828" t="s">
        <v>51</v>
      </c>
      <c r="D4828" t="s">
        <v>24</v>
      </c>
      <c r="E4828" t="s">
        <v>24</v>
      </c>
      <c r="F4828" t="s">
        <v>68</v>
      </c>
      <c r="G4828" t="s">
        <v>93</v>
      </c>
      <c r="H4828" t="s">
        <v>525</v>
      </c>
      <c r="I4828" t="b">
        <v>0</v>
      </c>
      <c r="J4828">
        <v>42.42</v>
      </c>
      <c r="K4828">
        <v>456.57</v>
      </c>
      <c r="L4828" t="s">
        <v>21321</v>
      </c>
      <c r="M4828" s="2">
        <f t="shared" si="225"/>
        <v>45983.522222222222</v>
      </c>
      <c r="N4828" t="s">
        <v>21322</v>
      </c>
      <c r="O4828" s="2">
        <f t="shared" si="226"/>
        <v>45984.516215277778</v>
      </c>
      <c r="P4828" t="s">
        <v>21323</v>
      </c>
      <c r="Q4828" s="2">
        <f t="shared" si="227"/>
        <v>45984.632314814815</v>
      </c>
      <c r="R4828" t="s">
        <v>21323</v>
      </c>
      <c r="S4828" t="s">
        <v>30</v>
      </c>
      <c r="T4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28" s="5">
        <f>IF(tb_ship[[#This Row],[current_status]]&lt;&gt;"DELIVERED", "",
  ABS(tb_ship[[#This Row],[Formated_actual_delivery_timestamp]] - tb_ship[[#This Row],[Formatted_estimated_delivery_timestamp]])
)</f>
        <v>0.11609953703737119</v>
      </c>
      <c r="X4828">
        <v>3</v>
      </c>
      <c r="Y4828">
        <v>39</v>
      </c>
      <c r="Z4828" t="b">
        <v>0</v>
      </c>
    </row>
    <row r="4829" spans="1:26" hidden="1" x14ac:dyDescent="0.25">
      <c r="A4829" t="s">
        <v>21324</v>
      </c>
      <c r="B4829" t="s">
        <v>58</v>
      </c>
      <c r="C4829" t="s">
        <v>43</v>
      </c>
      <c r="D4829" t="s">
        <v>44</v>
      </c>
      <c r="E4829" t="s">
        <v>24</v>
      </c>
      <c r="F4829" t="s">
        <v>45</v>
      </c>
      <c r="G4829" t="s">
        <v>1828</v>
      </c>
      <c r="H4829" t="s">
        <v>46</v>
      </c>
      <c r="I4829" t="b">
        <v>1</v>
      </c>
      <c r="J4829">
        <v>14.2</v>
      </c>
      <c r="K4829">
        <v>776</v>
      </c>
      <c r="L4829" t="s">
        <v>21325</v>
      </c>
      <c r="M4829" s="2">
        <f t="shared" si="225"/>
        <v>46072.393055555556</v>
      </c>
      <c r="N4829" t="s">
        <v>21326</v>
      </c>
      <c r="O4829" s="2">
        <f t="shared" si="226"/>
        <v>46081.333344907405</v>
      </c>
      <c r="P4829" t="s">
        <v>21327</v>
      </c>
      <c r="Q4829" s="2">
        <f t="shared" si="227"/>
        <v>46081.565312499995</v>
      </c>
      <c r="R4829" t="s">
        <v>21327</v>
      </c>
      <c r="S4829" t="s">
        <v>30</v>
      </c>
      <c r="T48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29" s="5">
        <f>IF(tb_ship[[#This Row],[current_status]]&lt;&gt;"DELIVERED", "",
  ABS(tb_ship[[#This Row],[Formated_actual_delivery_timestamp]] - tb_ship[[#This Row],[Formatted_estimated_delivery_timestamp]])
)</f>
        <v>0.23196759259008104</v>
      </c>
      <c r="X4829">
        <v>3</v>
      </c>
      <c r="Y4829">
        <v>4</v>
      </c>
      <c r="Z4829" t="b">
        <v>0</v>
      </c>
    </row>
    <row r="4830" spans="1:26" hidden="1" x14ac:dyDescent="0.25">
      <c r="A4830" t="s">
        <v>21328</v>
      </c>
      <c r="B4830" t="s">
        <v>279</v>
      </c>
      <c r="C4830" t="s">
        <v>33</v>
      </c>
      <c r="D4830" t="s">
        <v>24</v>
      </c>
      <c r="E4830" t="s">
        <v>24</v>
      </c>
      <c r="F4830" t="s">
        <v>151</v>
      </c>
      <c r="G4830" t="s">
        <v>151</v>
      </c>
      <c r="H4830" t="s">
        <v>152</v>
      </c>
      <c r="I4830" t="b">
        <v>0</v>
      </c>
      <c r="J4830">
        <v>27.86</v>
      </c>
      <c r="K4830">
        <v>458.15</v>
      </c>
      <c r="L4830" t="s">
        <v>21329</v>
      </c>
      <c r="M4830" s="2">
        <f t="shared" si="225"/>
        <v>45890.512500000004</v>
      </c>
      <c r="N4830" t="s">
        <v>21330</v>
      </c>
      <c r="O4830" s="2">
        <f t="shared" si="226"/>
        <v>45891.352071759262</v>
      </c>
      <c r="P4830" t="s">
        <v>21331</v>
      </c>
      <c r="Q4830" s="2">
        <f t="shared" si="227"/>
        <v>45891.244293981486</v>
      </c>
      <c r="R4830" t="s">
        <v>21331</v>
      </c>
      <c r="S4830" t="s">
        <v>30</v>
      </c>
      <c r="T48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0" s="5">
        <f>IF(tb_ship[[#This Row],[current_status]]&lt;&gt;"DELIVERED", "",
  ABS(tb_ship[[#This Row],[Formated_actual_delivery_timestamp]] - tb_ship[[#This Row],[Formatted_estimated_delivery_timestamp]])
)</f>
        <v>0.10777777777548181</v>
      </c>
      <c r="X4830">
        <v>4</v>
      </c>
      <c r="Y4830">
        <v>2</v>
      </c>
      <c r="Z4830" t="b">
        <v>0</v>
      </c>
    </row>
    <row r="4831" spans="1:26" hidden="1" x14ac:dyDescent="0.25">
      <c r="A4831" t="s">
        <v>21332</v>
      </c>
      <c r="B4831" t="s">
        <v>32</v>
      </c>
      <c r="C4831" t="s">
        <v>43</v>
      </c>
      <c r="D4831" t="s">
        <v>44</v>
      </c>
      <c r="E4831" t="s">
        <v>52</v>
      </c>
      <c r="F4831" t="s">
        <v>280</v>
      </c>
      <c r="G4831" t="s">
        <v>53</v>
      </c>
      <c r="H4831" t="s">
        <v>3074</v>
      </c>
      <c r="I4831" t="b">
        <v>1</v>
      </c>
      <c r="J4831">
        <v>16.72</v>
      </c>
      <c r="K4831">
        <v>127.95</v>
      </c>
      <c r="L4831" t="s">
        <v>21333</v>
      </c>
      <c r="M4831" s="2">
        <f t="shared" si="225"/>
        <v>46062.110416666663</v>
      </c>
      <c r="N4831" t="s">
        <v>21334</v>
      </c>
      <c r="O4831" s="2">
        <f t="shared" si="226"/>
        <v>46072.734409722223</v>
      </c>
      <c r="P4831" t="s">
        <v>21335</v>
      </c>
      <c r="Q4831" s="2">
        <f t="shared" si="227"/>
        <v>46072.913645833331</v>
      </c>
      <c r="R4831" t="s">
        <v>21335</v>
      </c>
      <c r="S4831" t="s">
        <v>30</v>
      </c>
      <c r="T48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31" s="5">
        <f>IF(tb_ship[[#This Row],[current_status]]&lt;&gt;"DELIVERED", "",
  ABS(tb_ship[[#This Row],[Formated_actual_delivery_timestamp]] - tb_ship[[#This Row],[Formatted_estimated_delivery_timestamp]])
)</f>
        <v>0.17923611110745696</v>
      </c>
      <c r="X4831">
        <v>3</v>
      </c>
      <c r="Y4831">
        <v>3</v>
      </c>
      <c r="Z4831" t="b">
        <v>0</v>
      </c>
    </row>
    <row r="4832" spans="1:26" hidden="1" x14ac:dyDescent="0.25">
      <c r="A4832" t="s">
        <v>21336</v>
      </c>
      <c r="B4832" t="s">
        <v>58</v>
      </c>
      <c r="C4832" t="s">
        <v>43</v>
      </c>
      <c r="D4832" t="s">
        <v>24</v>
      </c>
      <c r="E4832" t="s">
        <v>24</v>
      </c>
      <c r="F4832" t="s">
        <v>25</v>
      </c>
      <c r="G4832" t="s">
        <v>151</v>
      </c>
      <c r="H4832" t="s">
        <v>152</v>
      </c>
      <c r="I4832" t="b">
        <v>0</v>
      </c>
      <c r="J4832">
        <v>15.95</v>
      </c>
      <c r="K4832">
        <v>454.54</v>
      </c>
      <c r="L4832" t="s">
        <v>21337</v>
      </c>
      <c r="M4832" s="2">
        <f t="shared" si="225"/>
        <v>45896.545138888891</v>
      </c>
      <c r="N4832" t="s">
        <v>21338</v>
      </c>
      <c r="O4832" s="2">
        <f t="shared" si="226"/>
        <v>45899.687708333338</v>
      </c>
      <c r="P4832" t="s">
        <v>21339</v>
      </c>
      <c r="Q4832" s="2">
        <f t="shared" si="227"/>
        <v>45899.290925925925</v>
      </c>
      <c r="R4832" t="s">
        <v>21339</v>
      </c>
      <c r="S4832" t="s">
        <v>30</v>
      </c>
      <c r="T48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2" s="5">
        <f>IF(tb_ship[[#This Row],[current_status]]&lt;&gt;"DELIVERED", "",
  ABS(tb_ship[[#This Row],[Formated_actual_delivery_timestamp]] - tb_ship[[#This Row],[Formatted_estimated_delivery_timestamp]])
)</f>
        <v>0.39678240741341142</v>
      </c>
      <c r="X4832">
        <v>3</v>
      </c>
      <c r="Y4832">
        <v>2</v>
      </c>
      <c r="Z4832" t="b">
        <v>0</v>
      </c>
    </row>
    <row r="4833" spans="1:26" hidden="1" x14ac:dyDescent="0.25">
      <c r="A4833" t="s">
        <v>21340</v>
      </c>
      <c r="B4833" t="s">
        <v>58</v>
      </c>
      <c r="C4833" t="s">
        <v>33</v>
      </c>
      <c r="D4833" t="s">
        <v>52</v>
      </c>
      <c r="E4833" t="s">
        <v>24</v>
      </c>
      <c r="F4833" t="s">
        <v>92</v>
      </c>
      <c r="G4833" t="s">
        <v>68</v>
      </c>
      <c r="H4833" t="s">
        <v>1024</v>
      </c>
      <c r="I4833" t="b">
        <v>1</v>
      </c>
      <c r="J4833">
        <v>12.91</v>
      </c>
      <c r="K4833">
        <v>1310.79</v>
      </c>
      <c r="L4833" t="s">
        <v>21341</v>
      </c>
      <c r="M4833" s="2">
        <f t="shared" si="225"/>
        <v>45847.559722222228</v>
      </c>
      <c r="N4833" t="s">
        <v>21342</v>
      </c>
      <c r="O4833" s="2">
        <f t="shared" si="226"/>
        <v>45851.507314814815</v>
      </c>
      <c r="P4833" t="s">
        <v>21343</v>
      </c>
      <c r="Q4833" s="2">
        <f t="shared" si="227"/>
        <v>45851.142754629633</v>
      </c>
      <c r="R4833" t="s">
        <v>21343</v>
      </c>
      <c r="S4833" t="s">
        <v>30</v>
      </c>
      <c r="T4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3" s="5">
        <f>IF(tb_ship[[#This Row],[current_status]]&lt;&gt;"DELIVERED", "",
  ABS(tb_ship[[#This Row],[Formated_actual_delivery_timestamp]] - tb_ship[[#This Row],[Formatted_estimated_delivery_timestamp]])
)</f>
        <v>0.36456018518219935</v>
      </c>
      <c r="X4833">
        <v>2</v>
      </c>
      <c r="Y4833">
        <v>3</v>
      </c>
      <c r="Z4833" t="b">
        <v>0</v>
      </c>
    </row>
    <row r="4834" spans="1:26" hidden="1" x14ac:dyDescent="0.25">
      <c r="A4834" t="s">
        <v>21344</v>
      </c>
      <c r="B4834" t="s">
        <v>99</v>
      </c>
      <c r="C4834" t="s">
        <v>43</v>
      </c>
      <c r="D4834" t="s">
        <v>24</v>
      </c>
      <c r="E4834" t="s">
        <v>24</v>
      </c>
      <c r="F4834" t="s">
        <v>196</v>
      </c>
      <c r="G4834" t="s">
        <v>196</v>
      </c>
      <c r="H4834" t="s">
        <v>152</v>
      </c>
      <c r="I4834" t="b">
        <v>0</v>
      </c>
      <c r="J4834">
        <v>2.14</v>
      </c>
      <c r="K4834">
        <v>171.3</v>
      </c>
      <c r="L4834" t="s">
        <v>21345</v>
      </c>
      <c r="M4834" s="2">
        <f t="shared" si="225"/>
        <v>45918.676388888889</v>
      </c>
      <c r="N4834" t="s">
        <v>21346</v>
      </c>
      <c r="O4834" s="2">
        <f t="shared" si="226"/>
        <v>45921.343831018523</v>
      </c>
      <c r="P4834" t="s">
        <v>21347</v>
      </c>
      <c r="Q4834" s="2">
        <f t="shared" si="227"/>
        <v>45921.949004629627</v>
      </c>
      <c r="R4834" t="s">
        <v>21348</v>
      </c>
      <c r="S4834" t="s">
        <v>30</v>
      </c>
      <c r="T4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34" s="5">
        <f>IF(tb_ship[[#This Row],[current_status]]&lt;&gt;"DELIVERED", "",
  ABS(tb_ship[[#This Row],[Formated_actual_delivery_timestamp]] - tb_ship[[#This Row],[Formatted_estimated_delivery_timestamp]])
)</f>
        <v>0.6051736111039645</v>
      </c>
      <c r="X4834">
        <v>3</v>
      </c>
      <c r="Y4834">
        <v>2</v>
      </c>
      <c r="Z4834" t="b">
        <v>0</v>
      </c>
    </row>
    <row r="4835" spans="1:26" hidden="1" x14ac:dyDescent="0.25">
      <c r="A4835" t="s">
        <v>21349</v>
      </c>
      <c r="B4835" t="s">
        <v>67</v>
      </c>
      <c r="C4835" t="s">
        <v>33</v>
      </c>
      <c r="D4835" t="s">
        <v>59</v>
      </c>
      <c r="E4835" t="s">
        <v>52</v>
      </c>
      <c r="F4835" t="s">
        <v>471</v>
      </c>
      <c r="G4835" t="s">
        <v>2722</v>
      </c>
      <c r="H4835" t="s">
        <v>162</v>
      </c>
      <c r="I4835" t="b">
        <v>0</v>
      </c>
      <c r="J4835">
        <v>7.28</v>
      </c>
      <c r="K4835">
        <v>634.41</v>
      </c>
      <c r="L4835" t="s">
        <v>21350</v>
      </c>
      <c r="M4835" s="2">
        <f t="shared" si="225"/>
        <v>45899.413888888892</v>
      </c>
      <c r="N4835" t="s">
        <v>21351</v>
      </c>
      <c r="O4835" s="2">
        <f t="shared" si="226"/>
        <v>45905.681932870371</v>
      </c>
      <c r="P4835" t="s">
        <v>21352</v>
      </c>
      <c r="Q4835" s="2">
        <f t="shared" si="227"/>
        <v>45905.734803240739</v>
      </c>
      <c r="R4835" t="s">
        <v>21353</v>
      </c>
      <c r="S4835" t="s">
        <v>30</v>
      </c>
      <c r="T48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35" s="5">
        <f>IF(tb_ship[[#This Row],[current_status]]&lt;&gt;"DELIVERED", "",
  ABS(tb_ship[[#This Row],[Formated_actual_delivery_timestamp]] - tb_ship[[#This Row],[Formatted_estimated_delivery_timestamp]])
)</f>
        <v>5.2870370367600117E-2</v>
      </c>
      <c r="X4835">
        <v>4</v>
      </c>
      <c r="Y4835">
        <v>2</v>
      </c>
      <c r="Z4835" t="b">
        <v>0</v>
      </c>
    </row>
    <row r="4836" spans="1:26" hidden="1" x14ac:dyDescent="0.25">
      <c r="A4836" t="s">
        <v>21354</v>
      </c>
      <c r="B4836" t="s">
        <v>687</v>
      </c>
      <c r="D4836" t="s">
        <v>228</v>
      </c>
      <c r="E4836" t="s">
        <v>34</v>
      </c>
      <c r="F4836" t="s">
        <v>960</v>
      </c>
      <c r="G4836" t="s">
        <v>209</v>
      </c>
      <c r="H4836" t="s">
        <v>870</v>
      </c>
      <c r="I4836" t="b">
        <v>1</v>
      </c>
      <c r="J4836">
        <v>19.63</v>
      </c>
      <c r="K4836">
        <v>335.71</v>
      </c>
      <c r="L4836" t="s">
        <v>21355</v>
      </c>
      <c r="M4836" s="2">
        <f t="shared" si="225"/>
        <v>45883.277083333334</v>
      </c>
      <c r="N4836" t="s">
        <v>21356</v>
      </c>
      <c r="O4836" s="2">
        <f t="shared" si="226"/>
        <v>45891.735173611109</v>
      </c>
      <c r="P4836" t="s">
        <v>21357</v>
      </c>
      <c r="Q4836" s="2">
        <f t="shared" si="227"/>
        <v>45891.608958333331</v>
      </c>
      <c r="R4836" t="s">
        <v>21357</v>
      </c>
      <c r="S4836" t="s">
        <v>30</v>
      </c>
      <c r="T48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6" s="5">
        <f>IF(tb_ship[[#This Row],[current_status]]&lt;&gt;"DELIVERED", "",
  ABS(tb_ship[[#This Row],[Formated_actual_delivery_timestamp]] - tb_ship[[#This Row],[Formatted_estimated_delivery_timestamp]])
)</f>
        <v>0.12621527777810115</v>
      </c>
      <c r="X4836">
        <v>2</v>
      </c>
      <c r="Y4836">
        <v>4</v>
      </c>
      <c r="Z4836" t="b">
        <v>0</v>
      </c>
    </row>
    <row r="4837" spans="1:26" hidden="1" x14ac:dyDescent="0.25">
      <c r="A4837" t="s">
        <v>21358</v>
      </c>
      <c r="B4837" t="s">
        <v>32</v>
      </c>
      <c r="C4837" t="s">
        <v>43</v>
      </c>
      <c r="D4837" t="s">
        <v>24</v>
      </c>
      <c r="E4837" t="s">
        <v>24</v>
      </c>
      <c r="F4837" t="s">
        <v>396</v>
      </c>
      <c r="G4837" t="s">
        <v>196</v>
      </c>
      <c r="H4837" t="s">
        <v>488</v>
      </c>
      <c r="I4837" t="b">
        <v>0</v>
      </c>
      <c r="J4837">
        <v>11.84</v>
      </c>
      <c r="K4837">
        <v>987.3</v>
      </c>
      <c r="L4837" t="s">
        <v>21359</v>
      </c>
      <c r="M4837" s="2">
        <f t="shared" si="225"/>
        <v>45982.719444444447</v>
      </c>
      <c r="N4837" t="s">
        <v>21360</v>
      </c>
      <c r="O4837" s="2">
        <f t="shared" si="226"/>
        <v>45987.547337962962</v>
      </c>
      <c r="P4837" t="s">
        <v>21361</v>
      </c>
      <c r="Q4837" s="2">
        <f t="shared" si="227"/>
        <v>45987.411087962966</v>
      </c>
      <c r="R4837" t="s">
        <v>21361</v>
      </c>
      <c r="S4837" t="s">
        <v>30</v>
      </c>
      <c r="T48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7" s="5">
        <f>IF(tb_ship[[#This Row],[current_status]]&lt;&gt;"DELIVERED", "",
  ABS(tb_ship[[#This Row],[Formated_actual_delivery_timestamp]] - tb_ship[[#This Row],[Formatted_estimated_delivery_timestamp]])
)</f>
        <v>0.13624999999592546</v>
      </c>
      <c r="X4837">
        <v>3</v>
      </c>
      <c r="Y4837">
        <v>2</v>
      </c>
      <c r="Z4837" t="b">
        <v>0</v>
      </c>
    </row>
    <row r="4838" spans="1:26" hidden="1" x14ac:dyDescent="0.25">
      <c r="A4838" t="s">
        <v>21362</v>
      </c>
      <c r="B4838" t="s">
        <v>91</v>
      </c>
      <c r="C4838" t="s">
        <v>51</v>
      </c>
      <c r="D4838" t="s">
        <v>59</v>
      </c>
      <c r="E4838" t="s">
        <v>52</v>
      </c>
      <c r="F4838" t="s">
        <v>2061</v>
      </c>
      <c r="G4838" t="s">
        <v>422</v>
      </c>
      <c r="H4838" t="s">
        <v>2071</v>
      </c>
      <c r="I4838" t="b">
        <v>0</v>
      </c>
      <c r="J4838">
        <v>8.8000000000000007</v>
      </c>
      <c r="K4838">
        <v>244.67</v>
      </c>
      <c r="L4838" t="s">
        <v>21363</v>
      </c>
      <c r="M4838" s="2">
        <f t="shared" si="225"/>
        <v>46010.320138888892</v>
      </c>
      <c r="N4838" t="s">
        <v>21364</v>
      </c>
      <c r="O4838" s="2">
        <f t="shared" si="226"/>
        <v>46015.498807870375</v>
      </c>
      <c r="P4838" t="s">
        <v>21365</v>
      </c>
      <c r="Q4838" s="2">
        <f t="shared" si="227"/>
        <v>46015.509386574078</v>
      </c>
      <c r="R4838" t="s">
        <v>21365</v>
      </c>
      <c r="S4838" t="s">
        <v>30</v>
      </c>
      <c r="T48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38" s="5">
        <f>IF(tb_ship[[#This Row],[current_status]]&lt;&gt;"DELIVERED", "",
  ABS(tb_ship[[#This Row],[Formated_actual_delivery_timestamp]] - tb_ship[[#This Row],[Formatted_estimated_delivery_timestamp]])
)</f>
        <v>1.0578703702776693E-2</v>
      </c>
      <c r="X4838">
        <v>1</v>
      </c>
      <c r="Y4838">
        <v>4</v>
      </c>
      <c r="Z4838" t="b">
        <v>0</v>
      </c>
    </row>
    <row r="4839" spans="1:26" hidden="1" x14ac:dyDescent="0.25">
      <c r="A4839" t="s">
        <v>21366</v>
      </c>
      <c r="B4839" t="s">
        <v>279</v>
      </c>
      <c r="C4839" t="s">
        <v>51</v>
      </c>
      <c r="D4839" t="s">
        <v>228</v>
      </c>
      <c r="E4839" t="s">
        <v>34</v>
      </c>
      <c r="F4839" t="s">
        <v>960</v>
      </c>
      <c r="G4839" t="s">
        <v>209</v>
      </c>
      <c r="H4839" t="s">
        <v>870</v>
      </c>
      <c r="I4839" t="b">
        <v>1</v>
      </c>
      <c r="J4839">
        <v>9.57</v>
      </c>
      <c r="K4839">
        <v>358.26</v>
      </c>
      <c r="L4839" t="s">
        <v>21367</v>
      </c>
      <c r="M4839" s="2">
        <f t="shared" si="225"/>
        <v>45832.250694444439</v>
      </c>
      <c r="N4839" t="s">
        <v>21368</v>
      </c>
      <c r="O4839" s="2">
        <f t="shared" si="226"/>
        <v>45838.039537037032</v>
      </c>
      <c r="P4839" t="s">
        <v>21369</v>
      </c>
      <c r="Q4839" s="2">
        <f t="shared" si="227"/>
        <v>45837.708310185182</v>
      </c>
      <c r="R4839" t="s">
        <v>21369</v>
      </c>
      <c r="S4839" t="s">
        <v>30</v>
      </c>
      <c r="T48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39" s="5">
        <f>IF(tb_ship[[#This Row],[current_status]]&lt;&gt;"DELIVERED", "",
  ABS(tb_ship[[#This Row],[Formated_actual_delivery_timestamp]] - tb_ship[[#This Row],[Formatted_estimated_delivery_timestamp]])
)</f>
        <v>0.33122685184935108</v>
      </c>
      <c r="X4839">
        <v>2</v>
      </c>
      <c r="Y4839">
        <v>5</v>
      </c>
      <c r="Z4839" t="b">
        <v>0</v>
      </c>
    </row>
    <row r="4840" spans="1:26" x14ac:dyDescent="0.25">
      <c r="A4840" t="s">
        <v>21370</v>
      </c>
      <c r="B4840" t="s">
        <v>42</v>
      </c>
      <c r="C4840" t="s">
        <v>43</v>
      </c>
      <c r="D4840" t="s">
        <v>173</v>
      </c>
      <c r="E4840" t="s">
        <v>52</v>
      </c>
      <c r="F4840" t="s">
        <v>460</v>
      </c>
      <c r="G4840" t="s">
        <v>422</v>
      </c>
      <c r="H4840" t="s">
        <v>292</v>
      </c>
      <c r="I4840" t="b">
        <v>0</v>
      </c>
      <c r="J4840">
        <v>26.13</v>
      </c>
      <c r="K4840">
        <v>1002.52</v>
      </c>
      <c r="L4840" t="s">
        <v>21371</v>
      </c>
      <c r="M4840" s="2">
        <f t="shared" si="225"/>
        <v>45929.454861111117</v>
      </c>
      <c r="N4840" t="s">
        <v>21372</v>
      </c>
      <c r="O4840" s="2">
        <f t="shared" si="226"/>
        <v>45933.574166666673</v>
      </c>
      <c r="Q4840" s="2" t="str">
        <f t="shared" si="227"/>
        <v/>
      </c>
      <c r="R4840" t="s">
        <v>21373</v>
      </c>
      <c r="S4840" t="s">
        <v>156</v>
      </c>
      <c r="T48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40" s="5" t="str">
        <f>IF(tb_ship[[#This Row],[current_status]]&lt;&gt;"DELIVERED", "",
  ABS(tb_ship[[#This Row],[Formated_actual_delivery_timestamp]] - tb_ship[[#This Row],[Formatted_estimated_delivery_timestamp]])
)</f>
        <v/>
      </c>
      <c r="V4840" t="s">
        <v>141</v>
      </c>
      <c r="X4840">
        <v>7</v>
      </c>
      <c r="Y4840">
        <v>2</v>
      </c>
      <c r="Z4840" t="b">
        <v>1</v>
      </c>
    </row>
    <row r="4841" spans="1:26" hidden="1" x14ac:dyDescent="0.25">
      <c r="A4841" t="s">
        <v>21374</v>
      </c>
      <c r="B4841" t="s">
        <v>42</v>
      </c>
      <c r="C4841" t="s">
        <v>23</v>
      </c>
      <c r="D4841" t="s">
        <v>24</v>
      </c>
      <c r="E4841" t="s">
        <v>34</v>
      </c>
      <c r="F4841" t="s">
        <v>407</v>
      </c>
      <c r="G4841" t="s">
        <v>745</v>
      </c>
      <c r="H4841" t="s">
        <v>259</v>
      </c>
      <c r="I4841" t="b">
        <v>0</v>
      </c>
      <c r="J4841">
        <v>2.42</v>
      </c>
      <c r="K4841">
        <v>128.94</v>
      </c>
      <c r="L4841" t="s">
        <v>21375</v>
      </c>
      <c r="M4841" s="2">
        <f t="shared" si="225"/>
        <v>45810.843055555561</v>
      </c>
      <c r="N4841" t="s">
        <v>21376</v>
      </c>
      <c r="O4841" s="2">
        <f t="shared" si="226"/>
        <v>45816.596655092595</v>
      </c>
      <c r="Q4841" s="2" t="str">
        <f t="shared" si="227"/>
        <v/>
      </c>
      <c r="R4841" t="s">
        <v>21377</v>
      </c>
      <c r="S4841" t="s">
        <v>140</v>
      </c>
      <c r="T48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41" s="5" t="str">
        <f>IF(tb_ship[[#This Row],[current_status]]&lt;&gt;"DELIVERED", "",
  ABS(tb_ship[[#This Row],[Formated_actual_delivery_timestamp]] - tb_ship[[#This Row],[Formatted_estimated_delivery_timestamp]])
)</f>
        <v/>
      </c>
      <c r="V4841" t="s">
        <v>147</v>
      </c>
      <c r="X4841">
        <v>7</v>
      </c>
      <c r="Y4841">
        <v>2</v>
      </c>
      <c r="Z4841" t="b">
        <v>1</v>
      </c>
    </row>
    <row r="4842" spans="1:26" hidden="1" x14ac:dyDescent="0.25">
      <c r="A4842" t="s">
        <v>21378</v>
      </c>
      <c r="B4842" t="s">
        <v>125</v>
      </c>
      <c r="C4842" t="s">
        <v>33</v>
      </c>
      <c r="D4842" t="s">
        <v>24</v>
      </c>
      <c r="E4842" t="s">
        <v>52</v>
      </c>
      <c r="F4842" t="s">
        <v>151</v>
      </c>
      <c r="G4842" t="s">
        <v>4274</v>
      </c>
      <c r="H4842" t="s">
        <v>363</v>
      </c>
      <c r="I4842" t="b">
        <v>1</v>
      </c>
      <c r="J4842">
        <v>9.3800000000000008</v>
      </c>
      <c r="K4842">
        <v>508.1</v>
      </c>
      <c r="L4842" t="s">
        <v>21379</v>
      </c>
      <c r="M4842" s="2">
        <f t="shared" si="225"/>
        <v>46057.761111111111</v>
      </c>
      <c r="N4842" t="s">
        <v>21380</v>
      </c>
      <c r="O4842" s="2">
        <f t="shared" si="226"/>
        <v>46062.810995370368</v>
      </c>
      <c r="Q4842" s="2" t="str">
        <f t="shared" si="227"/>
        <v/>
      </c>
      <c r="R4842" t="s">
        <v>21381</v>
      </c>
      <c r="S4842" t="s">
        <v>140</v>
      </c>
      <c r="T48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42" s="5" t="str">
        <f>IF(tb_ship[[#This Row],[current_status]]&lt;&gt;"DELIVERED", "",
  ABS(tb_ship[[#This Row],[Formated_actual_delivery_timestamp]] - tb_ship[[#This Row],[Formatted_estimated_delivery_timestamp]])
)</f>
        <v/>
      </c>
      <c r="V4842" t="s">
        <v>1323</v>
      </c>
      <c r="X4842">
        <v>7</v>
      </c>
      <c r="Y4842">
        <v>3</v>
      </c>
      <c r="Z4842" t="b">
        <v>1</v>
      </c>
    </row>
    <row r="4843" spans="1:26" hidden="1" x14ac:dyDescent="0.25">
      <c r="A4843" t="s">
        <v>21382</v>
      </c>
      <c r="B4843" t="s">
        <v>203</v>
      </c>
      <c r="C4843" t="s">
        <v>51</v>
      </c>
      <c r="D4843" t="s">
        <v>24</v>
      </c>
      <c r="E4843" t="s">
        <v>24</v>
      </c>
      <c r="F4843" t="s">
        <v>407</v>
      </c>
      <c r="G4843" t="s">
        <v>68</v>
      </c>
      <c r="H4843" t="s">
        <v>525</v>
      </c>
      <c r="I4843" t="b">
        <v>0</v>
      </c>
      <c r="J4843">
        <v>6.61</v>
      </c>
      <c r="K4843">
        <v>197.48</v>
      </c>
      <c r="L4843" t="s">
        <v>21383</v>
      </c>
      <c r="M4843" s="2">
        <f t="shared" si="225"/>
        <v>46002.790972222225</v>
      </c>
      <c r="N4843" t="s">
        <v>21384</v>
      </c>
      <c r="O4843" s="2">
        <f t="shared" si="226"/>
        <v>46004.599120370374</v>
      </c>
      <c r="P4843" t="s">
        <v>21385</v>
      </c>
      <c r="Q4843" s="2">
        <f t="shared" si="227"/>
        <v>46004.048217592594</v>
      </c>
      <c r="R4843" t="s">
        <v>21385</v>
      </c>
      <c r="S4843" t="s">
        <v>30</v>
      </c>
      <c r="T48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43" s="5">
        <f>IF(tb_ship[[#This Row],[current_status]]&lt;&gt;"DELIVERED", "",
  ABS(tb_ship[[#This Row],[Formated_actual_delivery_timestamp]] - tb_ship[[#This Row],[Formatted_estimated_delivery_timestamp]])
)</f>
        <v>0.5509027777807205</v>
      </c>
      <c r="X4843">
        <v>1</v>
      </c>
      <c r="Y4843">
        <v>1</v>
      </c>
      <c r="Z4843" t="b">
        <v>0</v>
      </c>
    </row>
    <row r="4844" spans="1:26" hidden="1" x14ac:dyDescent="0.25">
      <c r="A4844" t="s">
        <v>21386</v>
      </c>
      <c r="B4844" t="s">
        <v>58</v>
      </c>
      <c r="C4844" t="s">
        <v>33</v>
      </c>
      <c r="D4844" t="s">
        <v>173</v>
      </c>
      <c r="E4844" t="s">
        <v>52</v>
      </c>
      <c r="F4844" t="s">
        <v>291</v>
      </c>
      <c r="G4844" t="s">
        <v>53</v>
      </c>
      <c r="I4844" t="b">
        <v>0</v>
      </c>
      <c r="J4844">
        <v>8.48</v>
      </c>
      <c r="K4844">
        <v>240.12</v>
      </c>
      <c r="L4844" t="s">
        <v>21387</v>
      </c>
      <c r="M4844" s="2">
        <f t="shared" si="225"/>
        <v>45847.5</v>
      </c>
      <c r="N4844" t="s">
        <v>21388</v>
      </c>
      <c r="O4844" s="2">
        <f t="shared" si="226"/>
        <v>45851.29178240741</v>
      </c>
      <c r="P4844" t="s">
        <v>21389</v>
      </c>
      <c r="Q4844" s="2">
        <f t="shared" si="227"/>
        <v>45851.433252314819</v>
      </c>
      <c r="R4844" t="s">
        <v>21389</v>
      </c>
      <c r="S4844" t="s">
        <v>30</v>
      </c>
      <c r="T48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44" s="5">
        <f>IF(tb_ship[[#This Row],[current_status]]&lt;&gt;"DELIVERED", "",
  ABS(tb_ship[[#This Row],[Formated_actual_delivery_timestamp]] - tb_ship[[#This Row],[Formatted_estimated_delivery_timestamp]])
)</f>
        <v>0.14146990740846377</v>
      </c>
      <c r="X4844">
        <v>2</v>
      </c>
      <c r="Y4844">
        <v>2</v>
      </c>
      <c r="Z4844" t="b">
        <v>0</v>
      </c>
    </row>
    <row r="4845" spans="1:26" hidden="1" x14ac:dyDescent="0.25">
      <c r="A4845" t="s">
        <v>21390</v>
      </c>
      <c r="B4845" t="s">
        <v>3176</v>
      </c>
      <c r="C4845" t="s">
        <v>33</v>
      </c>
      <c r="D4845" t="s">
        <v>24</v>
      </c>
      <c r="E4845" t="s">
        <v>52</v>
      </c>
      <c r="F4845" t="s">
        <v>128</v>
      </c>
      <c r="G4845" t="s">
        <v>329</v>
      </c>
      <c r="H4845" t="s">
        <v>216</v>
      </c>
      <c r="I4845" t="b">
        <v>1</v>
      </c>
      <c r="J4845">
        <v>36.729999999999997</v>
      </c>
      <c r="K4845">
        <v>359.84</v>
      </c>
      <c r="L4845" t="s">
        <v>21391</v>
      </c>
      <c r="M4845" s="2">
        <f t="shared" si="225"/>
        <v>45878.804861111115</v>
      </c>
      <c r="N4845" t="s">
        <v>21392</v>
      </c>
      <c r="O4845" s="2">
        <f t="shared" si="226"/>
        <v>45882.506157407413</v>
      </c>
      <c r="P4845" t="s">
        <v>21393</v>
      </c>
      <c r="Q4845" s="2">
        <f t="shared" si="227"/>
        <v>45882.720347222225</v>
      </c>
      <c r="R4845" t="s">
        <v>21393</v>
      </c>
      <c r="S4845" t="s">
        <v>30</v>
      </c>
      <c r="T48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45" s="5">
        <f>IF(tb_ship[[#This Row],[current_status]]&lt;&gt;"DELIVERED", "",
  ABS(tb_ship[[#This Row],[Formated_actual_delivery_timestamp]] - tb_ship[[#This Row],[Formatted_estimated_delivery_timestamp]])
)</f>
        <v>0.21418981481110677</v>
      </c>
      <c r="X4845">
        <v>2</v>
      </c>
      <c r="Y4845">
        <v>5</v>
      </c>
      <c r="Z4845" t="b">
        <v>0</v>
      </c>
    </row>
    <row r="4846" spans="1:26" hidden="1" x14ac:dyDescent="0.25">
      <c r="A4846" t="s">
        <v>21394</v>
      </c>
      <c r="B4846" t="s">
        <v>58</v>
      </c>
      <c r="C4846" t="s">
        <v>33</v>
      </c>
      <c r="D4846" t="s">
        <v>24</v>
      </c>
      <c r="E4846" t="s">
        <v>24</v>
      </c>
      <c r="F4846" t="s">
        <v>196</v>
      </c>
      <c r="G4846" t="s">
        <v>151</v>
      </c>
      <c r="H4846" t="s">
        <v>152</v>
      </c>
      <c r="I4846" t="b">
        <v>0</v>
      </c>
      <c r="J4846">
        <v>20.61</v>
      </c>
      <c r="K4846">
        <v>2954.11</v>
      </c>
      <c r="L4846" t="s">
        <v>21395</v>
      </c>
      <c r="M4846" s="2">
        <f t="shared" si="225"/>
        <v>45952.648611111115</v>
      </c>
      <c r="N4846" t="s">
        <v>21396</v>
      </c>
      <c r="O4846" s="2">
        <f t="shared" si="226"/>
        <v>45955.29074074074</v>
      </c>
      <c r="P4846" t="s">
        <v>21397</v>
      </c>
      <c r="Q4846" s="2">
        <f t="shared" si="227"/>
        <v>45955.138807870375</v>
      </c>
      <c r="R4846" t="s">
        <v>21398</v>
      </c>
      <c r="S4846" t="s">
        <v>30</v>
      </c>
      <c r="T48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46" s="5">
        <f>IF(tb_ship[[#This Row],[current_status]]&lt;&gt;"DELIVERED", "",
  ABS(tb_ship[[#This Row],[Formated_actual_delivery_timestamp]] - tb_ship[[#This Row],[Formatted_estimated_delivery_timestamp]])
)</f>
        <v>0.15193287036527181</v>
      </c>
      <c r="X4846">
        <v>2</v>
      </c>
      <c r="Y4846">
        <v>2</v>
      </c>
      <c r="Z4846" t="b">
        <v>0</v>
      </c>
    </row>
    <row r="4847" spans="1:26" hidden="1" x14ac:dyDescent="0.25">
      <c r="A4847" t="s">
        <v>21399</v>
      </c>
      <c r="B4847" t="s">
        <v>58</v>
      </c>
      <c r="C4847" t="s">
        <v>33</v>
      </c>
      <c r="D4847" t="s">
        <v>24</v>
      </c>
      <c r="E4847" t="s">
        <v>24</v>
      </c>
      <c r="F4847" t="s">
        <v>151</v>
      </c>
      <c r="G4847" t="s">
        <v>376</v>
      </c>
      <c r="H4847" t="s">
        <v>152</v>
      </c>
      <c r="I4847" t="b">
        <v>0</v>
      </c>
      <c r="J4847">
        <v>19.84</v>
      </c>
      <c r="K4847">
        <v>975.53</v>
      </c>
      <c r="L4847" t="s">
        <v>21400</v>
      </c>
      <c r="M4847" s="2">
        <f t="shared" si="225"/>
        <v>45900.004861111112</v>
      </c>
      <c r="N4847" t="s">
        <v>21401</v>
      </c>
      <c r="O4847" s="2">
        <f t="shared" si="226"/>
        <v>45902.719027777777</v>
      </c>
      <c r="P4847" t="s">
        <v>21402</v>
      </c>
      <c r="Q4847" s="2">
        <f t="shared" si="227"/>
        <v>45902.548506944448</v>
      </c>
      <c r="R4847" t="s">
        <v>21403</v>
      </c>
      <c r="S4847" t="s">
        <v>30</v>
      </c>
      <c r="T48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47" s="5">
        <f>IF(tb_ship[[#This Row],[current_status]]&lt;&gt;"DELIVERED", "",
  ABS(tb_ship[[#This Row],[Formated_actual_delivery_timestamp]] - tb_ship[[#This Row],[Formatted_estimated_delivery_timestamp]])
)</f>
        <v>0.17052083332964685</v>
      </c>
      <c r="X4847">
        <v>3</v>
      </c>
      <c r="Y4847">
        <v>1</v>
      </c>
      <c r="Z4847" t="b">
        <v>0</v>
      </c>
    </row>
    <row r="4848" spans="1:26" hidden="1" x14ac:dyDescent="0.25">
      <c r="A4848" t="s">
        <v>21404</v>
      </c>
      <c r="B4848" t="s">
        <v>168</v>
      </c>
      <c r="C4848" t="s">
        <v>33</v>
      </c>
      <c r="D4848" t="s">
        <v>44</v>
      </c>
      <c r="E4848" t="s">
        <v>24</v>
      </c>
      <c r="F4848" t="s">
        <v>45</v>
      </c>
      <c r="G4848" t="s">
        <v>93</v>
      </c>
      <c r="H4848" t="s">
        <v>776</v>
      </c>
      <c r="I4848" t="b">
        <v>1</v>
      </c>
      <c r="J4848">
        <v>10.62</v>
      </c>
      <c r="K4848">
        <v>326.66000000000003</v>
      </c>
      <c r="L4848" t="s">
        <v>21405</v>
      </c>
      <c r="M4848" s="2">
        <f t="shared" si="225"/>
        <v>46002.336111111108</v>
      </c>
      <c r="N4848" t="s">
        <v>21406</v>
      </c>
      <c r="O4848" s="2">
        <f t="shared" si="226"/>
        <v>46010.378761574073</v>
      </c>
      <c r="P4848" t="s">
        <v>21407</v>
      </c>
      <c r="Q4848" s="2">
        <f t="shared" si="227"/>
        <v>46010.512638888889</v>
      </c>
      <c r="R4848" t="s">
        <v>21407</v>
      </c>
      <c r="S4848" t="s">
        <v>30</v>
      </c>
      <c r="T4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48" s="5">
        <f>IF(tb_ship[[#This Row],[current_status]]&lt;&gt;"DELIVERED", "",
  ABS(tb_ship[[#This Row],[Formated_actual_delivery_timestamp]] - tb_ship[[#This Row],[Formatted_estimated_delivery_timestamp]])
)</f>
        <v>0.13387731481634546</v>
      </c>
      <c r="X4848">
        <v>3</v>
      </c>
      <c r="Y4848">
        <v>3</v>
      </c>
      <c r="Z4848" t="b">
        <v>0</v>
      </c>
    </row>
    <row r="4849" spans="1:26" hidden="1" x14ac:dyDescent="0.25">
      <c r="A4849" t="s">
        <v>21408</v>
      </c>
      <c r="B4849" t="s">
        <v>203</v>
      </c>
      <c r="C4849" t="s">
        <v>494</v>
      </c>
      <c r="D4849" t="s">
        <v>34</v>
      </c>
      <c r="E4849" t="s">
        <v>24</v>
      </c>
      <c r="F4849" t="s">
        <v>745</v>
      </c>
      <c r="G4849" t="s">
        <v>93</v>
      </c>
      <c r="H4849" t="s">
        <v>210</v>
      </c>
      <c r="I4849" t="b">
        <v>1</v>
      </c>
      <c r="J4849">
        <v>77.430000000000007</v>
      </c>
      <c r="K4849">
        <v>2679.61</v>
      </c>
      <c r="L4849" t="s">
        <v>21409</v>
      </c>
      <c r="M4849" s="2">
        <f t="shared" si="225"/>
        <v>46042.438888888886</v>
      </c>
      <c r="N4849" t="s">
        <v>21410</v>
      </c>
      <c r="O4849" s="2">
        <f t="shared" si="226"/>
        <v>46046.474560185183</v>
      </c>
      <c r="P4849" t="s">
        <v>21411</v>
      </c>
      <c r="Q4849" s="2">
        <f t="shared" si="227"/>
        <v>46046.801377314812</v>
      </c>
      <c r="R4849" t="s">
        <v>21412</v>
      </c>
      <c r="S4849" t="s">
        <v>30</v>
      </c>
      <c r="T48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49" s="5">
        <f>IF(tb_ship[[#This Row],[current_status]]&lt;&gt;"DELIVERED", "",
  ABS(tb_ship[[#This Row],[Formated_actual_delivery_timestamp]] - tb_ship[[#This Row],[Formatted_estimated_delivery_timestamp]])
)</f>
        <v>0.3268171296294895</v>
      </c>
      <c r="X4849">
        <v>3</v>
      </c>
      <c r="Y4849">
        <v>3</v>
      </c>
      <c r="Z4849" t="b">
        <v>0</v>
      </c>
    </row>
    <row r="4850" spans="1:26" hidden="1" x14ac:dyDescent="0.25">
      <c r="A4850" t="s">
        <v>21413</v>
      </c>
      <c r="B4850" t="s">
        <v>58</v>
      </c>
      <c r="C4850" t="s">
        <v>23</v>
      </c>
      <c r="D4850" t="s">
        <v>24</v>
      </c>
      <c r="E4850" t="s">
        <v>44</v>
      </c>
      <c r="F4850" t="s">
        <v>196</v>
      </c>
      <c r="G4850" t="s">
        <v>45</v>
      </c>
      <c r="H4850" t="s">
        <v>370</v>
      </c>
      <c r="I4850" t="b">
        <v>1</v>
      </c>
      <c r="J4850">
        <v>39.42</v>
      </c>
      <c r="K4850">
        <v>1033.3599999999999</v>
      </c>
      <c r="L4850" t="s">
        <v>21414</v>
      </c>
      <c r="M4850" s="2">
        <f t="shared" si="225"/>
        <v>46027.536805555559</v>
      </c>
      <c r="N4850" t="s">
        <v>21415</v>
      </c>
      <c r="O4850" s="2">
        <f t="shared" si="226"/>
        <v>46031.774502314816</v>
      </c>
      <c r="P4850" t="s">
        <v>21416</v>
      </c>
      <c r="Q4850" s="2">
        <f t="shared" si="227"/>
        <v>46031.89334490741</v>
      </c>
      <c r="R4850" t="s">
        <v>21416</v>
      </c>
      <c r="S4850" t="s">
        <v>30</v>
      </c>
      <c r="T48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0" s="5">
        <f>IF(tb_ship[[#This Row],[current_status]]&lt;&gt;"DELIVERED", "",
  ABS(tb_ship[[#This Row],[Formated_actual_delivery_timestamp]] - tb_ship[[#This Row],[Formatted_estimated_delivery_timestamp]])
)</f>
        <v>0.11884259259386454</v>
      </c>
      <c r="X4850">
        <v>1</v>
      </c>
      <c r="Y4850">
        <v>5</v>
      </c>
      <c r="Z4850" t="b">
        <v>0</v>
      </c>
    </row>
    <row r="4851" spans="1:26" hidden="1" x14ac:dyDescent="0.25">
      <c r="A4851" t="s">
        <v>21417</v>
      </c>
      <c r="B4851" t="s">
        <v>58</v>
      </c>
      <c r="C4851" t="s">
        <v>51</v>
      </c>
      <c r="D4851" t="s">
        <v>52</v>
      </c>
      <c r="E4851" t="s">
        <v>59</v>
      </c>
      <c r="F4851" t="s">
        <v>53</v>
      </c>
      <c r="G4851" t="s">
        <v>471</v>
      </c>
      <c r="I4851" t="b">
        <v>0</v>
      </c>
      <c r="J4851">
        <v>54.76</v>
      </c>
      <c r="K4851">
        <v>901.8</v>
      </c>
      <c r="L4851" t="s">
        <v>21418</v>
      </c>
      <c r="M4851" s="2">
        <f t="shared" si="225"/>
        <v>45863.65</v>
      </c>
      <c r="N4851" t="s">
        <v>21419</v>
      </c>
      <c r="O4851" s="2">
        <f t="shared" si="226"/>
        <v>45869.574201388888</v>
      </c>
      <c r="P4851" t="s">
        <v>21420</v>
      </c>
      <c r="Q4851" s="2">
        <f t="shared" si="227"/>
        <v>45870.257731481484</v>
      </c>
      <c r="R4851" t="s">
        <v>21421</v>
      </c>
      <c r="S4851" t="s">
        <v>30</v>
      </c>
      <c r="T48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1" s="5">
        <f>IF(tb_ship[[#This Row],[current_status]]&lt;&gt;"DELIVERED", "",
  ABS(tb_ship[[#This Row],[Formated_actual_delivery_timestamp]] - tb_ship[[#This Row],[Formatted_estimated_delivery_timestamp]])
)</f>
        <v>0.68353009259590181</v>
      </c>
      <c r="X4851">
        <v>3</v>
      </c>
      <c r="Y4851">
        <v>3</v>
      </c>
      <c r="Z4851" t="b">
        <v>0</v>
      </c>
    </row>
    <row r="4852" spans="1:26" hidden="1" x14ac:dyDescent="0.25">
      <c r="A4852" t="s">
        <v>21422</v>
      </c>
      <c r="B4852" t="s">
        <v>42</v>
      </c>
      <c r="C4852" t="s">
        <v>33</v>
      </c>
      <c r="D4852" t="s">
        <v>44</v>
      </c>
      <c r="E4852" t="s">
        <v>116</v>
      </c>
      <c r="F4852" t="s">
        <v>45</v>
      </c>
      <c r="G4852" t="s">
        <v>118</v>
      </c>
      <c r="I4852" t="b">
        <v>1</v>
      </c>
      <c r="J4852">
        <v>2.31</v>
      </c>
      <c r="K4852">
        <v>81.739999999999995</v>
      </c>
      <c r="L4852" t="s">
        <v>21423</v>
      </c>
      <c r="M4852" s="2">
        <f t="shared" si="225"/>
        <v>46072.800694444442</v>
      </c>
      <c r="N4852" t="s">
        <v>21424</v>
      </c>
      <c r="O4852" s="2">
        <f t="shared" si="226"/>
        <v>46071.099259259259</v>
      </c>
      <c r="Q4852" s="2" t="str">
        <f t="shared" si="227"/>
        <v/>
      </c>
      <c r="R4852" t="s">
        <v>21425</v>
      </c>
      <c r="S4852" t="s">
        <v>140</v>
      </c>
      <c r="T48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52" s="5" t="str">
        <f>IF(tb_ship[[#This Row],[current_status]]&lt;&gt;"DELIVERED", "",
  ABS(tb_ship[[#This Row],[Formated_actual_delivery_timestamp]] - tb_ship[[#This Row],[Formatted_estimated_delivery_timestamp]])
)</f>
        <v/>
      </c>
      <c r="V4852" t="s">
        <v>194</v>
      </c>
      <c r="W4852" t="s">
        <v>142</v>
      </c>
      <c r="X4852">
        <v>5</v>
      </c>
      <c r="Y4852">
        <v>5</v>
      </c>
      <c r="Z4852" t="b">
        <v>1</v>
      </c>
    </row>
    <row r="4853" spans="1:26" hidden="1" x14ac:dyDescent="0.25">
      <c r="A4853" t="s">
        <v>21426</v>
      </c>
      <c r="B4853" t="s">
        <v>22</v>
      </c>
      <c r="C4853" t="s">
        <v>43</v>
      </c>
      <c r="D4853" t="s">
        <v>24</v>
      </c>
      <c r="E4853" t="s">
        <v>24</v>
      </c>
      <c r="F4853" t="s">
        <v>249</v>
      </c>
      <c r="G4853" t="s">
        <v>1828</v>
      </c>
      <c r="H4853" t="s">
        <v>152</v>
      </c>
      <c r="I4853" t="b">
        <v>0</v>
      </c>
      <c r="J4853">
        <v>1.77</v>
      </c>
      <c r="K4853">
        <v>156.04</v>
      </c>
      <c r="L4853" t="s">
        <v>21427</v>
      </c>
      <c r="M4853" s="2">
        <f t="shared" si="225"/>
        <v>45957.854861111111</v>
      </c>
      <c r="N4853" t="s">
        <v>21428</v>
      </c>
      <c r="O4853" s="2">
        <f t="shared" si="226"/>
        <v>45962.175092592595</v>
      </c>
      <c r="P4853" t="s">
        <v>21429</v>
      </c>
      <c r="Q4853" s="2">
        <f t="shared" si="227"/>
        <v>45961.359629629631</v>
      </c>
      <c r="R4853" t="s">
        <v>21430</v>
      </c>
      <c r="S4853" t="s">
        <v>30</v>
      </c>
      <c r="T48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53" s="5">
        <f>IF(tb_ship[[#This Row],[current_status]]&lt;&gt;"DELIVERED", "",
  ABS(tb_ship[[#This Row],[Formated_actual_delivery_timestamp]] - tb_ship[[#This Row],[Formatted_estimated_delivery_timestamp]])
)</f>
        <v>0.81546296296437504</v>
      </c>
      <c r="X4853">
        <v>1</v>
      </c>
      <c r="Y4853">
        <v>2</v>
      </c>
      <c r="Z4853" t="b">
        <v>0</v>
      </c>
    </row>
    <row r="4854" spans="1:26" hidden="1" x14ac:dyDescent="0.25">
      <c r="A4854" t="s">
        <v>21431</v>
      </c>
      <c r="B4854" t="s">
        <v>67</v>
      </c>
      <c r="C4854" t="s">
        <v>51</v>
      </c>
      <c r="D4854" t="s">
        <v>44</v>
      </c>
      <c r="E4854" t="s">
        <v>24</v>
      </c>
      <c r="F4854" t="s">
        <v>117</v>
      </c>
      <c r="G4854" t="s">
        <v>128</v>
      </c>
      <c r="H4854" t="s">
        <v>181</v>
      </c>
      <c r="I4854" t="b">
        <v>1</v>
      </c>
      <c r="J4854">
        <v>10.33</v>
      </c>
      <c r="K4854">
        <v>742.8</v>
      </c>
      <c r="L4854" t="s">
        <v>21432</v>
      </c>
      <c r="M4854" s="2">
        <f t="shared" si="225"/>
        <v>45846.043749999997</v>
      </c>
      <c r="N4854" t="s">
        <v>21433</v>
      </c>
      <c r="O4854" s="2">
        <f t="shared" si="226"/>
        <v>45852.841307870367</v>
      </c>
      <c r="Q4854" s="2" t="str">
        <f t="shared" si="227"/>
        <v/>
      </c>
      <c r="R4854" t="s">
        <v>21434</v>
      </c>
      <c r="S4854" t="s">
        <v>673</v>
      </c>
      <c r="T48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54" s="5" t="str">
        <f>IF(tb_ship[[#This Row],[current_status]]&lt;&gt;"DELIVERED", "",
  ABS(tb_ship[[#This Row],[Formated_actual_delivery_timestamp]] - tb_ship[[#This Row],[Formatted_estimated_delivery_timestamp]])
)</f>
        <v/>
      </c>
      <c r="V4854" t="s">
        <v>147</v>
      </c>
      <c r="X4854">
        <v>6</v>
      </c>
      <c r="Y4854">
        <v>4</v>
      </c>
      <c r="Z4854" t="b">
        <v>1</v>
      </c>
    </row>
    <row r="4855" spans="1:26" hidden="1" x14ac:dyDescent="0.25">
      <c r="A4855" t="s">
        <v>21435</v>
      </c>
      <c r="B4855" t="s">
        <v>58</v>
      </c>
      <c r="C4855" t="s">
        <v>43</v>
      </c>
      <c r="D4855" t="s">
        <v>228</v>
      </c>
      <c r="E4855" t="s">
        <v>34</v>
      </c>
      <c r="F4855" t="s">
        <v>1671</v>
      </c>
      <c r="G4855" t="s">
        <v>745</v>
      </c>
      <c r="H4855" t="s">
        <v>1672</v>
      </c>
      <c r="I4855" t="b">
        <v>1</v>
      </c>
      <c r="J4855">
        <v>33.75</v>
      </c>
      <c r="K4855">
        <v>297.41000000000003</v>
      </c>
      <c r="L4855" t="s">
        <v>21436</v>
      </c>
      <c r="M4855" s="2">
        <f t="shared" si="225"/>
        <v>45985.369444444441</v>
      </c>
      <c r="N4855" t="s">
        <v>21437</v>
      </c>
      <c r="O4855" s="2">
        <f t="shared" si="226"/>
        <v>45996.709699074068</v>
      </c>
      <c r="P4855" t="s">
        <v>21438</v>
      </c>
      <c r="Q4855" s="2">
        <f t="shared" si="227"/>
        <v>45996.952789351846</v>
      </c>
      <c r="R4855" t="s">
        <v>21439</v>
      </c>
      <c r="S4855" t="s">
        <v>30</v>
      </c>
      <c r="T48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5" s="5">
        <f>IF(tb_ship[[#This Row],[current_status]]&lt;&gt;"DELIVERED", "",
  ABS(tb_ship[[#This Row],[Formated_actual_delivery_timestamp]] - tb_ship[[#This Row],[Formatted_estimated_delivery_timestamp]])
)</f>
        <v>0.24309027777781012</v>
      </c>
      <c r="X4855">
        <v>3</v>
      </c>
      <c r="Y4855">
        <v>5</v>
      </c>
      <c r="Z4855" t="b">
        <v>0</v>
      </c>
    </row>
    <row r="4856" spans="1:26" hidden="1" x14ac:dyDescent="0.25">
      <c r="A4856" t="s">
        <v>21440</v>
      </c>
      <c r="B4856" t="s">
        <v>58</v>
      </c>
      <c r="C4856" t="s">
        <v>23</v>
      </c>
      <c r="D4856" t="s">
        <v>301</v>
      </c>
      <c r="E4856" t="s">
        <v>24</v>
      </c>
      <c r="F4856" t="s">
        <v>302</v>
      </c>
      <c r="G4856" t="s">
        <v>128</v>
      </c>
      <c r="H4856" t="s">
        <v>1727</v>
      </c>
      <c r="I4856" t="b">
        <v>1</v>
      </c>
      <c r="J4856">
        <v>9.4499999999999993</v>
      </c>
      <c r="K4856">
        <v>167.46</v>
      </c>
      <c r="L4856" t="s">
        <v>21441</v>
      </c>
      <c r="M4856" s="2">
        <f t="shared" si="225"/>
        <v>46055.561111111114</v>
      </c>
      <c r="N4856" t="s">
        <v>21442</v>
      </c>
      <c r="O4856" s="2">
        <f t="shared" si="226"/>
        <v>46061.663923611108</v>
      </c>
      <c r="P4856" t="s">
        <v>21443</v>
      </c>
      <c r="Q4856" s="2">
        <f t="shared" si="227"/>
        <v>46061.496087962965</v>
      </c>
      <c r="R4856" t="s">
        <v>21443</v>
      </c>
      <c r="S4856" t="s">
        <v>30</v>
      </c>
      <c r="T48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56" s="5">
        <f>IF(tb_ship[[#This Row],[current_status]]&lt;&gt;"DELIVERED", "",
  ABS(tb_ship[[#This Row],[Formated_actual_delivery_timestamp]] - tb_ship[[#This Row],[Formatted_estimated_delivery_timestamp]])
)</f>
        <v>0.16783564814249985</v>
      </c>
      <c r="X4856">
        <v>2</v>
      </c>
      <c r="Y4856">
        <v>5</v>
      </c>
      <c r="Z4856" t="b">
        <v>0</v>
      </c>
    </row>
    <row r="4857" spans="1:26" hidden="1" x14ac:dyDescent="0.25">
      <c r="A4857" t="s">
        <v>21444</v>
      </c>
      <c r="B4857" t="s">
        <v>58</v>
      </c>
      <c r="C4857" t="s">
        <v>51</v>
      </c>
      <c r="D4857" t="s">
        <v>24</v>
      </c>
      <c r="E4857" t="s">
        <v>24</v>
      </c>
      <c r="F4857" t="s">
        <v>189</v>
      </c>
      <c r="G4857" t="s">
        <v>128</v>
      </c>
      <c r="H4857" t="s">
        <v>525</v>
      </c>
      <c r="I4857" t="b">
        <v>0</v>
      </c>
      <c r="J4857">
        <v>4.45</v>
      </c>
      <c r="K4857">
        <v>122.85</v>
      </c>
      <c r="L4857" t="s">
        <v>21445</v>
      </c>
      <c r="M4857" s="2">
        <f t="shared" si="225"/>
        <v>45996.486805555556</v>
      </c>
      <c r="N4857" t="s">
        <v>21446</v>
      </c>
      <c r="O4857" s="2">
        <f t="shared" si="226"/>
        <v>45998.663680555561</v>
      </c>
      <c r="P4857" t="s">
        <v>21447</v>
      </c>
      <c r="Q4857" s="2">
        <f t="shared" si="227"/>
        <v>45999.047118055561</v>
      </c>
      <c r="R4857" t="s">
        <v>21447</v>
      </c>
      <c r="S4857" t="s">
        <v>30</v>
      </c>
      <c r="T48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7" s="5">
        <f>IF(tb_ship[[#This Row],[current_status]]&lt;&gt;"DELIVERED", "",
  ABS(tb_ship[[#This Row],[Formated_actual_delivery_timestamp]] - tb_ship[[#This Row],[Formatted_estimated_delivery_timestamp]])
)</f>
        <v>0.38343750000058208</v>
      </c>
      <c r="X4857">
        <v>3</v>
      </c>
      <c r="Y4857">
        <v>1</v>
      </c>
      <c r="Z4857" t="b">
        <v>0</v>
      </c>
    </row>
    <row r="4858" spans="1:26" hidden="1" x14ac:dyDescent="0.25">
      <c r="A4858" t="s">
        <v>21448</v>
      </c>
      <c r="B4858" t="s">
        <v>203</v>
      </c>
      <c r="C4858" t="s">
        <v>51</v>
      </c>
      <c r="D4858" t="s">
        <v>187</v>
      </c>
      <c r="E4858" t="s">
        <v>24</v>
      </c>
      <c r="F4858" t="s">
        <v>188</v>
      </c>
      <c r="G4858" t="s">
        <v>25</v>
      </c>
      <c r="H4858" t="s">
        <v>927</v>
      </c>
      <c r="I4858" t="b">
        <v>1</v>
      </c>
      <c r="J4858">
        <v>34.68</v>
      </c>
      <c r="K4858">
        <v>470.21</v>
      </c>
      <c r="L4858" t="s">
        <v>21449</v>
      </c>
      <c r="M4858" s="2">
        <f t="shared" si="225"/>
        <v>45826.287499999999</v>
      </c>
      <c r="N4858" t="s">
        <v>21450</v>
      </c>
      <c r="O4858" s="2">
        <f t="shared" si="226"/>
        <v>45831.252812500003</v>
      </c>
      <c r="P4858" t="s">
        <v>21451</v>
      </c>
      <c r="Q4858" s="2">
        <f t="shared" si="227"/>
        <v>45831.672442129631</v>
      </c>
      <c r="R4858" t="s">
        <v>21451</v>
      </c>
      <c r="S4858" t="s">
        <v>30</v>
      </c>
      <c r="T48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8" s="5">
        <f>IF(tb_ship[[#This Row],[current_status]]&lt;&gt;"DELIVERED", "",
  ABS(tb_ship[[#This Row],[Formated_actual_delivery_timestamp]] - tb_ship[[#This Row],[Formatted_estimated_delivery_timestamp]])
)</f>
        <v>0.41962962962861639</v>
      </c>
      <c r="X4858">
        <v>3</v>
      </c>
      <c r="Y4858">
        <v>2</v>
      </c>
      <c r="Z4858" t="b">
        <v>0</v>
      </c>
    </row>
    <row r="4859" spans="1:26" hidden="1" x14ac:dyDescent="0.25">
      <c r="A4859" t="s">
        <v>21452</v>
      </c>
      <c r="B4859" t="s">
        <v>335</v>
      </c>
      <c r="C4859" t="s">
        <v>43</v>
      </c>
      <c r="D4859" t="s">
        <v>34</v>
      </c>
      <c r="E4859" t="s">
        <v>24</v>
      </c>
      <c r="F4859" t="s">
        <v>745</v>
      </c>
      <c r="G4859" t="s">
        <v>68</v>
      </c>
      <c r="H4859" t="s">
        <v>319</v>
      </c>
      <c r="I4859" t="b">
        <v>1</v>
      </c>
      <c r="J4859">
        <v>7.29</v>
      </c>
      <c r="K4859">
        <v>234.41</v>
      </c>
      <c r="L4859" t="s">
        <v>21453</v>
      </c>
      <c r="M4859" s="2">
        <f t="shared" si="225"/>
        <v>45925.311111111114</v>
      </c>
      <c r="N4859" t="s">
        <v>21454</v>
      </c>
      <c r="O4859" s="2">
        <f t="shared" si="226"/>
        <v>45934.253530092596</v>
      </c>
      <c r="P4859" t="s">
        <v>21455</v>
      </c>
      <c r="Q4859" s="2">
        <f t="shared" si="227"/>
        <v>45935.055196759262</v>
      </c>
      <c r="R4859" t="s">
        <v>21456</v>
      </c>
      <c r="S4859" t="s">
        <v>30</v>
      </c>
      <c r="T48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59" s="5">
        <f>IF(tb_ship[[#This Row],[current_status]]&lt;&gt;"DELIVERED", "",
  ABS(tb_ship[[#This Row],[Formated_actual_delivery_timestamp]] - tb_ship[[#This Row],[Formatted_estimated_delivery_timestamp]])
)</f>
        <v>0.80166666666627862</v>
      </c>
      <c r="X4859">
        <v>2</v>
      </c>
      <c r="Y4859">
        <v>4</v>
      </c>
      <c r="Z4859" t="b">
        <v>0</v>
      </c>
    </row>
    <row r="4860" spans="1:26" hidden="1" x14ac:dyDescent="0.25">
      <c r="A4860" t="s">
        <v>21457</v>
      </c>
      <c r="B4860" t="s">
        <v>74</v>
      </c>
      <c r="C4860" t="s">
        <v>51</v>
      </c>
      <c r="D4860" t="s">
        <v>24</v>
      </c>
      <c r="E4860" t="s">
        <v>34</v>
      </c>
      <c r="F4860" t="s">
        <v>249</v>
      </c>
      <c r="G4860" t="s">
        <v>230</v>
      </c>
      <c r="H4860" t="s">
        <v>592</v>
      </c>
      <c r="I4860" t="b">
        <v>1</v>
      </c>
      <c r="J4860">
        <v>11.22</v>
      </c>
      <c r="K4860">
        <v>554.65</v>
      </c>
      <c r="L4860" t="s">
        <v>21458</v>
      </c>
      <c r="M4860" s="2">
        <f t="shared" si="225"/>
        <v>46000.518055555556</v>
      </c>
      <c r="N4860" t="s">
        <v>21459</v>
      </c>
      <c r="O4860" s="2">
        <f t="shared" si="226"/>
        <v>46006.141759259262</v>
      </c>
      <c r="P4860" t="s">
        <v>21460</v>
      </c>
      <c r="Q4860" s="2">
        <f t="shared" si="227"/>
        <v>46006.212141203701</v>
      </c>
      <c r="R4860" t="s">
        <v>21461</v>
      </c>
      <c r="S4860" t="s">
        <v>30</v>
      </c>
      <c r="T48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60" s="5">
        <f>IF(tb_ship[[#This Row],[current_status]]&lt;&gt;"DELIVERED", "",
  ABS(tb_ship[[#This Row],[Formated_actual_delivery_timestamp]] - tb_ship[[#This Row],[Formatted_estimated_delivery_timestamp]])
)</f>
        <v>7.0381944438850041E-2</v>
      </c>
      <c r="X4860">
        <v>3</v>
      </c>
      <c r="Y4860">
        <v>3</v>
      </c>
      <c r="Z4860" t="b">
        <v>0</v>
      </c>
    </row>
    <row r="4861" spans="1:26" hidden="1" x14ac:dyDescent="0.25">
      <c r="A4861" t="s">
        <v>21462</v>
      </c>
      <c r="B4861" t="s">
        <v>279</v>
      </c>
      <c r="C4861" t="s">
        <v>43</v>
      </c>
      <c r="D4861" t="s">
        <v>44</v>
      </c>
      <c r="E4861" t="s">
        <v>52</v>
      </c>
      <c r="F4861" t="s">
        <v>180</v>
      </c>
      <c r="G4861" t="s">
        <v>236</v>
      </c>
      <c r="I4861" t="b">
        <v>1</v>
      </c>
      <c r="J4861">
        <v>18.61</v>
      </c>
      <c r="K4861">
        <v>454.67</v>
      </c>
      <c r="L4861" t="s">
        <v>21463</v>
      </c>
      <c r="M4861" s="2">
        <f t="shared" si="225"/>
        <v>45841.594444444447</v>
      </c>
      <c r="N4861" t="s">
        <v>21464</v>
      </c>
      <c r="O4861" s="2">
        <f t="shared" si="226"/>
        <v>45853.212418981479</v>
      </c>
      <c r="P4861" t="s">
        <v>21465</v>
      </c>
      <c r="Q4861" s="2">
        <f t="shared" si="227"/>
        <v>45853.441041666665</v>
      </c>
      <c r="R4861" t="s">
        <v>21466</v>
      </c>
      <c r="S4861" t="s">
        <v>30</v>
      </c>
      <c r="T48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61" s="5">
        <f>IF(tb_ship[[#This Row],[current_status]]&lt;&gt;"DELIVERED", "",
  ABS(tb_ship[[#This Row],[Formated_actual_delivery_timestamp]] - tb_ship[[#This Row],[Formatted_estimated_delivery_timestamp]])
)</f>
        <v>0.22862268518656492</v>
      </c>
      <c r="X4861">
        <v>3</v>
      </c>
      <c r="Y4861">
        <v>2</v>
      </c>
      <c r="Z4861" t="b">
        <v>0</v>
      </c>
    </row>
    <row r="4862" spans="1:26" hidden="1" x14ac:dyDescent="0.25">
      <c r="A4862" t="s">
        <v>21467</v>
      </c>
      <c r="B4862" t="s">
        <v>99</v>
      </c>
      <c r="C4862" t="s">
        <v>33</v>
      </c>
      <c r="D4862" t="s">
        <v>187</v>
      </c>
      <c r="E4862" t="s">
        <v>24</v>
      </c>
      <c r="F4862" t="s">
        <v>597</v>
      </c>
      <c r="G4862" t="s">
        <v>407</v>
      </c>
      <c r="H4862" t="s">
        <v>308</v>
      </c>
      <c r="I4862" t="b">
        <v>1</v>
      </c>
      <c r="J4862">
        <v>4.75</v>
      </c>
      <c r="K4862">
        <v>326.5</v>
      </c>
      <c r="L4862" t="s">
        <v>21468</v>
      </c>
      <c r="M4862" s="2">
        <f t="shared" si="225"/>
        <v>46034.075694444444</v>
      </c>
      <c r="N4862" t="s">
        <v>21469</v>
      </c>
      <c r="O4862" s="2">
        <f t="shared" si="226"/>
        <v>46040.286782407406</v>
      </c>
      <c r="Q4862" s="2" t="str">
        <f t="shared" si="227"/>
        <v/>
      </c>
      <c r="R4862" t="s">
        <v>21470</v>
      </c>
      <c r="S4862" t="s">
        <v>140</v>
      </c>
      <c r="T48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62" s="5" t="str">
        <f>IF(tb_ship[[#This Row],[current_status]]&lt;&gt;"DELIVERED", "",
  ABS(tb_ship[[#This Row],[Formated_actual_delivery_timestamp]] - tb_ship[[#This Row],[Formatted_estimated_delivery_timestamp]])
)</f>
        <v/>
      </c>
      <c r="V4862" t="s">
        <v>400</v>
      </c>
      <c r="X4862">
        <v>5</v>
      </c>
      <c r="Y4862">
        <v>2</v>
      </c>
      <c r="Z4862" t="b">
        <v>1</v>
      </c>
    </row>
    <row r="4863" spans="1:26" hidden="1" x14ac:dyDescent="0.25">
      <c r="A4863" t="s">
        <v>21471</v>
      </c>
      <c r="B4863" t="s">
        <v>99</v>
      </c>
      <c r="C4863" t="s">
        <v>33</v>
      </c>
      <c r="D4863" t="s">
        <v>24</v>
      </c>
      <c r="E4863" t="s">
        <v>24</v>
      </c>
      <c r="F4863" t="s">
        <v>196</v>
      </c>
      <c r="G4863" t="s">
        <v>249</v>
      </c>
      <c r="I4863" t="b">
        <v>0</v>
      </c>
      <c r="J4863">
        <v>15.99</v>
      </c>
      <c r="K4863">
        <v>333.85</v>
      </c>
      <c r="L4863" t="s">
        <v>21472</v>
      </c>
      <c r="M4863" s="2">
        <f t="shared" si="225"/>
        <v>46013.574305555558</v>
      </c>
      <c r="N4863" t="s">
        <v>21473</v>
      </c>
      <c r="O4863" s="2">
        <f t="shared" si="226"/>
        <v>46017.125868055555</v>
      </c>
      <c r="P4863" t="s">
        <v>21474</v>
      </c>
      <c r="Q4863" s="2">
        <f t="shared" si="227"/>
        <v>46017.021932870375</v>
      </c>
      <c r="R4863" t="s">
        <v>21474</v>
      </c>
      <c r="S4863" t="s">
        <v>30</v>
      </c>
      <c r="T48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63" s="5">
        <f>IF(tb_ship[[#This Row],[current_status]]&lt;&gt;"DELIVERED", "",
  ABS(tb_ship[[#This Row],[Formated_actual_delivery_timestamp]] - tb_ship[[#This Row],[Formatted_estimated_delivery_timestamp]])
)</f>
        <v>0.10393518517958</v>
      </c>
      <c r="X4863">
        <v>5</v>
      </c>
      <c r="Y4863">
        <v>1</v>
      </c>
      <c r="Z4863" t="b">
        <v>0</v>
      </c>
    </row>
    <row r="4864" spans="1:26" hidden="1" x14ac:dyDescent="0.25">
      <c r="A4864" t="s">
        <v>21475</v>
      </c>
      <c r="B4864" t="s">
        <v>279</v>
      </c>
      <c r="C4864" t="s">
        <v>51</v>
      </c>
      <c r="D4864" t="s">
        <v>44</v>
      </c>
      <c r="E4864" t="s">
        <v>24</v>
      </c>
      <c r="F4864" t="s">
        <v>109</v>
      </c>
      <c r="G4864" t="s">
        <v>189</v>
      </c>
      <c r="H4864" t="s">
        <v>181</v>
      </c>
      <c r="I4864" t="b">
        <v>1</v>
      </c>
      <c r="J4864">
        <v>3.23</v>
      </c>
      <c r="K4864">
        <v>53.3</v>
      </c>
      <c r="L4864" t="s">
        <v>21476</v>
      </c>
      <c r="M4864" s="2">
        <f t="shared" si="225"/>
        <v>45905.243749999994</v>
      </c>
      <c r="N4864" t="s">
        <v>21477</v>
      </c>
      <c r="O4864" s="2">
        <f t="shared" si="226"/>
        <v>45912.431076388886</v>
      </c>
      <c r="P4864" t="s">
        <v>21478</v>
      </c>
      <c r="Q4864" s="2">
        <f t="shared" si="227"/>
        <v>45912.513391203698</v>
      </c>
      <c r="R4864" t="s">
        <v>21478</v>
      </c>
      <c r="S4864" t="s">
        <v>30</v>
      </c>
      <c r="T48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64" s="5">
        <f>IF(tb_ship[[#This Row],[current_status]]&lt;&gt;"DELIVERED", "",
  ABS(tb_ship[[#This Row],[Formated_actual_delivery_timestamp]] - tb_ship[[#This Row],[Formatted_estimated_delivery_timestamp]])
)</f>
        <v>8.2314814811979886E-2</v>
      </c>
      <c r="X4864">
        <v>3</v>
      </c>
      <c r="Y4864">
        <v>5</v>
      </c>
      <c r="Z4864" t="b">
        <v>0</v>
      </c>
    </row>
    <row r="4865" spans="1:26" hidden="1" x14ac:dyDescent="0.25">
      <c r="A4865" t="s">
        <v>21479</v>
      </c>
      <c r="B4865" t="s">
        <v>827</v>
      </c>
      <c r="D4865" t="s">
        <v>52</v>
      </c>
      <c r="E4865" t="s">
        <v>24</v>
      </c>
      <c r="F4865" t="s">
        <v>329</v>
      </c>
      <c r="G4865" t="s">
        <v>35</v>
      </c>
      <c r="H4865" t="s">
        <v>4285</v>
      </c>
      <c r="I4865" t="b">
        <v>1</v>
      </c>
      <c r="J4865">
        <v>24.79</v>
      </c>
      <c r="K4865">
        <v>1088.0999999999999</v>
      </c>
      <c r="L4865" t="s">
        <v>21480</v>
      </c>
      <c r="M4865" s="2">
        <f t="shared" si="225"/>
        <v>45995.478472222225</v>
      </c>
      <c r="N4865" t="s">
        <v>21481</v>
      </c>
      <c r="O4865" s="2">
        <f t="shared" si="226"/>
        <v>46005.010613425926</v>
      </c>
      <c r="Q4865" s="2" t="str">
        <f t="shared" si="227"/>
        <v/>
      </c>
      <c r="R4865" t="s">
        <v>21482</v>
      </c>
      <c r="S4865" t="s">
        <v>140</v>
      </c>
      <c r="T48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65" s="5" t="str">
        <f>IF(tb_ship[[#This Row],[current_status]]&lt;&gt;"DELIVERED", "",
  ABS(tb_ship[[#This Row],[Formated_actual_delivery_timestamp]] - tb_ship[[#This Row],[Formatted_estimated_delivery_timestamp]])
)</f>
        <v/>
      </c>
      <c r="V4865" t="s">
        <v>1323</v>
      </c>
      <c r="X4865">
        <v>5</v>
      </c>
      <c r="Y4865">
        <v>3</v>
      </c>
      <c r="Z4865" t="b">
        <v>1</v>
      </c>
    </row>
    <row r="4866" spans="1:26" hidden="1" x14ac:dyDescent="0.25">
      <c r="A4866" t="s">
        <v>21483</v>
      </c>
      <c r="B4866" t="s">
        <v>203</v>
      </c>
      <c r="C4866" t="s">
        <v>33</v>
      </c>
      <c r="D4866" t="s">
        <v>44</v>
      </c>
      <c r="E4866" t="s">
        <v>24</v>
      </c>
      <c r="F4866" t="s">
        <v>109</v>
      </c>
      <c r="G4866" t="s">
        <v>249</v>
      </c>
      <c r="H4866" t="s">
        <v>181</v>
      </c>
      <c r="I4866" t="b">
        <v>1</v>
      </c>
      <c r="J4866">
        <v>30.06</v>
      </c>
      <c r="K4866">
        <v>744.29</v>
      </c>
      <c r="L4866" t="s">
        <v>21484</v>
      </c>
      <c r="M4866" s="2">
        <f t="shared" ref="M4866:M4929" si="228">_xlfn.LET(
    _xlpm.iso, L4866,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45849.193749999999</v>
      </c>
      <c r="N4866" t="s">
        <v>21485</v>
      </c>
      <c r="O4866" s="2">
        <f t="shared" si="226"/>
        <v>45852.169537037036</v>
      </c>
      <c r="P4866" t="s">
        <v>21486</v>
      </c>
      <c r="Q4866" s="2">
        <f t="shared" si="227"/>
        <v>45851.348564814813</v>
      </c>
      <c r="R4866" t="s">
        <v>21486</v>
      </c>
      <c r="S4866" t="s">
        <v>30</v>
      </c>
      <c r="T48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66" s="5">
        <f>IF(tb_ship[[#This Row],[current_status]]&lt;&gt;"DELIVERED", "",
  ABS(tb_ship[[#This Row],[Formated_actual_delivery_timestamp]] - tb_ship[[#This Row],[Formatted_estimated_delivery_timestamp]])
)</f>
        <v>0.82097222222364508</v>
      </c>
      <c r="X4866">
        <v>3</v>
      </c>
      <c r="Y4866">
        <v>3</v>
      </c>
      <c r="Z4866" t="b">
        <v>0</v>
      </c>
    </row>
    <row r="4867" spans="1:26" hidden="1" x14ac:dyDescent="0.25">
      <c r="A4867" t="s">
        <v>21487</v>
      </c>
      <c r="B4867" t="s">
        <v>58</v>
      </c>
      <c r="C4867" t="s">
        <v>33</v>
      </c>
      <c r="D4867" t="s">
        <v>24</v>
      </c>
      <c r="E4867" t="s">
        <v>24</v>
      </c>
      <c r="F4867" t="s">
        <v>151</v>
      </c>
      <c r="G4867" t="s">
        <v>35</v>
      </c>
      <c r="H4867" t="s">
        <v>152</v>
      </c>
      <c r="I4867" t="b">
        <v>0</v>
      </c>
      <c r="J4867">
        <v>6.75</v>
      </c>
      <c r="K4867">
        <v>185.77</v>
      </c>
      <c r="L4867" t="s">
        <v>21488</v>
      </c>
      <c r="M4867" s="2">
        <f t="shared" si="228"/>
        <v>45841.759027777778</v>
      </c>
      <c r="N4867" t="s">
        <v>21489</v>
      </c>
      <c r="O4867" s="2">
        <f t="shared" ref="O4867:O4930" si="229">_xlfn.LET(
    _xlpm.iso, N4867,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45844.902905092596</v>
      </c>
      <c r="P4867" t="s">
        <v>21490</v>
      </c>
      <c r="Q4867" s="2">
        <f t="shared" ref="Q4867:Q4930" si="230">IF(P4867="", "", _xlfn.LET(
    _xlpm.iso, P4867,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45844.206759259258</v>
      </c>
      <c r="R4867" t="s">
        <v>21491</v>
      </c>
      <c r="S4867" t="s">
        <v>30</v>
      </c>
      <c r="T48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67" s="5">
        <f>IF(tb_ship[[#This Row],[current_status]]&lt;&gt;"DELIVERED", "",
  ABS(tb_ship[[#This Row],[Formated_actual_delivery_timestamp]] - tb_ship[[#This Row],[Formatted_estimated_delivery_timestamp]])
)</f>
        <v>0.69614583333896007</v>
      </c>
      <c r="X4867">
        <v>1</v>
      </c>
      <c r="Y4867">
        <v>1</v>
      </c>
      <c r="Z4867" t="b">
        <v>0</v>
      </c>
    </row>
    <row r="4868" spans="1:26" hidden="1" x14ac:dyDescent="0.25">
      <c r="A4868" t="s">
        <v>21492</v>
      </c>
      <c r="B4868" t="s">
        <v>203</v>
      </c>
      <c r="C4868" t="s">
        <v>33</v>
      </c>
      <c r="D4868" t="s">
        <v>24</v>
      </c>
      <c r="E4868" t="s">
        <v>24</v>
      </c>
      <c r="F4868" t="s">
        <v>25</v>
      </c>
      <c r="G4868" t="s">
        <v>25</v>
      </c>
      <c r="H4868" t="s">
        <v>69</v>
      </c>
      <c r="I4868" t="b">
        <v>0</v>
      </c>
      <c r="J4868">
        <v>8.56</v>
      </c>
      <c r="K4868">
        <v>204.44</v>
      </c>
      <c r="L4868" t="s">
        <v>21493</v>
      </c>
      <c r="M4868" s="2">
        <f t="shared" si="228"/>
        <v>46056.668749999997</v>
      </c>
      <c r="N4868" t="s">
        <v>21494</v>
      </c>
      <c r="O4868" s="2">
        <f t="shared" si="229"/>
        <v>46060.585092592592</v>
      </c>
      <c r="P4868" t="s">
        <v>21495</v>
      </c>
      <c r="Q4868" s="2">
        <f t="shared" si="230"/>
        <v>46060.402627314812</v>
      </c>
      <c r="R4868" t="s">
        <v>21496</v>
      </c>
      <c r="S4868" t="s">
        <v>30</v>
      </c>
      <c r="T48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68" s="5">
        <f>IF(tb_ship[[#This Row],[current_status]]&lt;&gt;"DELIVERED", "",
  ABS(tb_ship[[#This Row],[Formated_actual_delivery_timestamp]] - tb_ship[[#This Row],[Formatted_estimated_delivery_timestamp]])
)</f>
        <v>0.18246527777955635</v>
      </c>
      <c r="X4868">
        <v>3</v>
      </c>
      <c r="Y4868">
        <v>2</v>
      </c>
      <c r="Z4868" t="b">
        <v>0</v>
      </c>
    </row>
    <row r="4869" spans="1:26" hidden="1" x14ac:dyDescent="0.25">
      <c r="A4869" t="s">
        <v>21497</v>
      </c>
      <c r="B4869" t="s">
        <v>58</v>
      </c>
      <c r="C4869" t="s">
        <v>51</v>
      </c>
      <c r="D4869" t="s">
        <v>24</v>
      </c>
      <c r="E4869" t="s">
        <v>52</v>
      </c>
      <c r="F4869" t="s">
        <v>35</v>
      </c>
      <c r="G4869" t="s">
        <v>422</v>
      </c>
      <c r="H4869" t="s">
        <v>216</v>
      </c>
      <c r="I4869" t="b">
        <v>1</v>
      </c>
      <c r="J4869">
        <v>40.880000000000003</v>
      </c>
      <c r="K4869">
        <v>6202</v>
      </c>
      <c r="L4869" t="s">
        <v>21498</v>
      </c>
      <c r="M4869" s="2">
        <f t="shared" si="228"/>
        <v>45933.847222222226</v>
      </c>
      <c r="N4869" t="s">
        <v>21499</v>
      </c>
      <c r="O4869" s="2">
        <f t="shared" si="229"/>
        <v>45938.88081018519</v>
      </c>
      <c r="Q4869" s="2" t="str">
        <f t="shared" si="230"/>
        <v/>
      </c>
      <c r="R4869" t="s">
        <v>21500</v>
      </c>
      <c r="S4869" t="s">
        <v>140</v>
      </c>
      <c r="T48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69" s="5" t="str">
        <f>IF(tb_ship[[#This Row],[current_status]]&lt;&gt;"DELIVERED", "",
  ABS(tb_ship[[#This Row],[Formated_actual_delivery_timestamp]] - tb_ship[[#This Row],[Formatted_estimated_delivery_timestamp]])
)</f>
        <v/>
      </c>
      <c r="V4869" t="s">
        <v>400</v>
      </c>
      <c r="X4869">
        <v>10</v>
      </c>
      <c r="Y4869">
        <v>4</v>
      </c>
      <c r="Z4869" t="b">
        <v>1</v>
      </c>
    </row>
    <row r="4870" spans="1:26" hidden="1" x14ac:dyDescent="0.25">
      <c r="A4870" t="s">
        <v>21501</v>
      </c>
      <c r="B4870" t="s">
        <v>203</v>
      </c>
      <c r="C4870" t="s">
        <v>23</v>
      </c>
      <c r="D4870" t="s">
        <v>59</v>
      </c>
      <c r="E4870" t="s">
        <v>52</v>
      </c>
      <c r="F4870" t="s">
        <v>471</v>
      </c>
      <c r="G4870" t="s">
        <v>92</v>
      </c>
      <c r="H4870" t="s">
        <v>669</v>
      </c>
      <c r="I4870" t="b">
        <v>0</v>
      </c>
      <c r="J4870">
        <v>1.84</v>
      </c>
      <c r="K4870">
        <v>48.74</v>
      </c>
      <c r="L4870" t="s">
        <v>21502</v>
      </c>
      <c r="M4870" s="2">
        <f t="shared" si="228"/>
        <v>45961.513194444444</v>
      </c>
      <c r="N4870" t="s">
        <v>21503</v>
      </c>
      <c r="O4870" s="2">
        <f t="shared" si="229"/>
        <v>45964.182418981487</v>
      </c>
      <c r="P4870" t="s">
        <v>21504</v>
      </c>
      <c r="Q4870" s="2">
        <f t="shared" si="230"/>
        <v>45964.13925925926</v>
      </c>
      <c r="R4870" t="s">
        <v>21505</v>
      </c>
      <c r="S4870" t="s">
        <v>30</v>
      </c>
      <c r="T48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70" s="5">
        <f>IF(tb_ship[[#This Row],[current_status]]&lt;&gt;"DELIVERED", "",
  ABS(tb_ship[[#This Row],[Formated_actual_delivery_timestamp]] - tb_ship[[#This Row],[Formatted_estimated_delivery_timestamp]])
)</f>
        <v>4.3159722226846498E-2</v>
      </c>
      <c r="X4870">
        <v>3</v>
      </c>
      <c r="Y4870">
        <v>5</v>
      </c>
      <c r="Z4870" t="b">
        <v>0</v>
      </c>
    </row>
    <row r="4871" spans="1:26" hidden="1" x14ac:dyDescent="0.25">
      <c r="A4871" t="s">
        <v>21506</v>
      </c>
      <c r="B4871" t="s">
        <v>58</v>
      </c>
      <c r="C4871" t="s">
        <v>23</v>
      </c>
      <c r="D4871" t="s">
        <v>24</v>
      </c>
      <c r="E4871" t="s">
        <v>24</v>
      </c>
      <c r="F4871" t="s">
        <v>407</v>
      </c>
      <c r="G4871" t="s">
        <v>93</v>
      </c>
      <c r="H4871" t="s">
        <v>26</v>
      </c>
      <c r="I4871" t="b">
        <v>0</v>
      </c>
      <c r="J4871">
        <v>11.64</v>
      </c>
      <c r="K4871">
        <v>252.99</v>
      </c>
      <c r="L4871" t="s">
        <v>21507</v>
      </c>
      <c r="M4871" s="2">
        <f t="shared" si="228"/>
        <v>46015.765972222223</v>
      </c>
      <c r="N4871" t="s">
        <v>21508</v>
      </c>
      <c r="O4871" s="2">
        <f t="shared" si="229"/>
        <v>46017.103854166671</v>
      </c>
      <c r="P4871" t="s">
        <v>21509</v>
      </c>
      <c r="Q4871" s="2">
        <f t="shared" si="230"/>
        <v>46017.215578703705</v>
      </c>
      <c r="R4871" t="s">
        <v>21509</v>
      </c>
      <c r="S4871" t="s">
        <v>30</v>
      </c>
      <c r="T48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1" s="5">
        <f>IF(tb_ship[[#This Row],[current_status]]&lt;&gt;"DELIVERED", "",
  ABS(tb_ship[[#This Row],[Formated_actual_delivery_timestamp]] - tb_ship[[#This Row],[Formatted_estimated_delivery_timestamp]])
)</f>
        <v>0.11172453703329666</v>
      </c>
      <c r="X4871">
        <v>3</v>
      </c>
      <c r="Y4871">
        <v>2</v>
      </c>
      <c r="Z4871" t="b">
        <v>0</v>
      </c>
    </row>
    <row r="4872" spans="1:26" hidden="1" x14ac:dyDescent="0.25">
      <c r="A4872" t="s">
        <v>21510</v>
      </c>
      <c r="B4872" t="s">
        <v>58</v>
      </c>
      <c r="C4872" t="s">
        <v>43</v>
      </c>
      <c r="D4872" t="s">
        <v>100</v>
      </c>
      <c r="E4872" t="s">
        <v>24</v>
      </c>
      <c r="F4872" t="s">
        <v>222</v>
      </c>
      <c r="G4872" t="s">
        <v>407</v>
      </c>
      <c r="H4872" t="s">
        <v>2399</v>
      </c>
      <c r="I4872" t="b">
        <v>1</v>
      </c>
      <c r="J4872">
        <v>5.57</v>
      </c>
      <c r="K4872">
        <v>212.82</v>
      </c>
      <c r="L4872" t="s">
        <v>21511</v>
      </c>
      <c r="M4872" s="2">
        <f t="shared" si="228"/>
        <v>45972.179166666669</v>
      </c>
      <c r="N4872" t="s">
        <v>21512</v>
      </c>
      <c r="O4872" s="2">
        <f t="shared" si="229"/>
        <v>45985.708344907405</v>
      </c>
      <c r="P4872" t="s">
        <v>21513</v>
      </c>
      <c r="Q4872" s="2">
        <f t="shared" si="230"/>
        <v>45985.719097222223</v>
      </c>
      <c r="R4872" t="s">
        <v>21514</v>
      </c>
      <c r="S4872" t="s">
        <v>30</v>
      </c>
      <c r="T48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2" s="5">
        <f>IF(tb_ship[[#This Row],[current_status]]&lt;&gt;"DELIVERED", "",
  ABS(tb_ship[[#This Row],[Formated_actual_delivery_timestamp]] - tb_ship[[#This Row],[Formatted_estimated_delivery_timestamp]])
)</f>
        <v>1.0752314818091691E-2</v>
      </c>
      <c r="X4872">
        <v>3</v>
      </c>
      <c r="Y4872">
        <v>5</v>
      </c>
      <c r="Z4872" t="b">
        <v>0</v>
      </c>
    </row>
    <row r="4873" spans="1:26" hidden="1" x14ac:dyDescent="0.25">
      <c r="A4873" t="s">
        <v>21515</v>
      </c>
      <c r="B4873" t="s">
        <v>42</v>
      </c>
      <c r="C4873" t="s">
        <v>43</v>
      </c>
      <c r="D4873" t="s">
        <v>24</v>
      </c>
      <c r="E4873" t="s">
        <v>34</v>
      </c>
      <c r="F4873" t="s">
        <v>196</v>
      </c>
      <c r="G4873" t="s">
        <v>36</v>
      </c>
      <c r="H4873" t="s">
        <v>259</v>
      </c>
      <c r="I4873" t="b">
        <v>0</v>
      </c>
      <c r="J4873">
        <v>2.76</v>
      </c>
      <c r="K4873">
        <v>275.56</v>
      </c>
      <c r="L4873" t="s">
        <v>21516</v>
      </c>
      <c r="M4873" s="2">
        <f t="shared" si="228"/>
        <v>45937.727083333331</v>
      </c>
      <c r="N4873" t="s">
        <v>21517</v>
      </c>
      <c r="O4873" s="2">
        <f t="shared" si="229"/>
        <v>45944.061249999999</v>
      </c>
      <c r="P4873" t="s">
        <v>21518</v>
      </c>
      <c r="Q4873" s="2">
        <f t="shared" si="230"/>
        <v>45943.139606481483</v>
      </c>
      <c r="R4873" t="s">
        <v>21518</v>
      </c>
      <c r="S4873" t="s">
        <v>30</v>
      </c>
      <c r="T48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73" s="5">
        <f>IF(tb_ship[[#This Row],[current_status]]&lt;&gt;"DELIVERED", "",
  ABS(tb_ship[[#This Row],[Formated_actual_delivery_timestamp]] - tb_ship[[#This Row],[Formatted_estimated_delivery_timestamp]])
)</f>
        <v>0.92164351851533866</v>
      </c>
      <c r="X4873">
        <v>3</v>
      </c>
      <c r="Y4873">
        <v>4</v>
      </c>
      <c r="Z4873" t="b">
        <v>0</v>
      </c>
    </row>
    <row r="4874" spans="1:26" hidden="1" x14ac:dyDescent="0.25">
      <c r="A4874" t="s">
        <v>21519</v>
      </c>
      <c r="B4874" t="s">
        <v>186</v>
      </c>
      <c r="C4874" t="s">
        <v>51</v>
      </c>
      <c r="D4874" t="s">
        <v>173</v>
      </c>
      <c r="E4874" t="s">
        <v>52</v>
      </c>
      <c r="F4874" t="s">
        <v>174</v>
      </c>
      <c r="G4874" t="s">
        <v>422</v>
      </c>
      <c r="H4874" t="s">
        <v>292</v>
      </c>
      <c r="I4874" t="b">
        <v>0</v>
      </c>
      <c r="J4874">
        <v>12.99</v>
      </c>
      <c r="K4874">
        <v>654.28</v>
      </c>
      <c r="L4874" t="s">
        <v>21520</v>
      </c>
      <c r="M4874" s="2">
        <f t="shared" si="228"/>
        <v>45884.463194444448</v>
      </c>
      <c r="N4874" t="s">
        <v>21521</v>
      </c>
      <c r="O4874" s="2">
        <f t="shared" si="229"/>
        <v>45891.159861111111</v>
      </c>
      <c r="P4874" t="s">
        <v>21522</v>
      </c>
      <c r="Q4874" s="2">
        <f t="shared" si="230"/>
        <v>45891.317083333335</v>
      </c>
      <c r="R4874" t="s">
        <v>21522</v>
      </c>
      <c r="S4874" t="s">
        <v>30</v>
      </c>
      <c r="T48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4" s="5">
        <f>IF(tb_ship[[#This Row],[current_status]]&lt;&gt;"DELIVERED", "",
  ABS(tb_ship[[#This Row],[Formated_actual_delivery_timestamp]] - tb_ship[[#This Row],[Formatted_estimated_delivery_timestamp]])
)</f>
        <v>0.15722222222393611</v>
      </c>
      <c r="X4874">
        <v>2</v>
      </c>
      <c r="Y4874">
        <v>2</v>
      </c>
      <c r="Z4874" t="b">
        <v>0</v>
      </c>
    </row>
    <row r="4875" spans="1:26" hidden="1" x14ac:dyDescent="0.25">
      <c r="A4875" t="s">
        <v>21523</v>
      </c>
      <c r="B4875" t="s">
        <v>58</v>
      </c>
      <c r="C4875" t="s">
        <v>43</v>
      </c>
      <c r="D4875" t="s">
        <v>34</v>
      </c>
      <c r="E4875" t="s">
        <v>24</v>
      </c>
      <c r="F4875" t="s">
        <v>745</v>
      </c>
      <c r="G4875" t="s">
        <v>35</v>
      </c>
      <c r="I4875" t="b">
        <v>1</v>
      </c>
      <c r="J4875">
        <v>26.82</v>
      </c>
      <c r="K4875">
        <v>481.76</v>
      </c>
      <c r="L4875" t="s">
        <v>21524</v>
      </c>
      <c r="M4875" s="2">
        <f t="shared" si="228"/>
        <v>45964.45</v>
      </c>
      <c r="N4875" t="s">
        <v>21525</v>
      </c>
      <c r="O4875" s="2">
        <f t="shared" si="229"/>
        <v>45972.256678240738</v>
      </c>
      <c r="P4875" t="s">
        <v>21526</v>
      </c>
      <c r="Q4875" s="2">
        <f t="shared" si="230"/>
        <v>45972.602696759262</v>
      </c>
      <c r="R4875" t="s">
        <v>21526</v>
      </c>
      <c r="S4875" t="s">
        <v>30</v>
      </c>
      <c r="T48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5" s="5">
        <f>IF(tb_ship[[#This Row],[current_status]]&lt;&gt;"DELIVERED", "",
  ABS(tb_ship[[#This Row],[Formated_actual_delivery_timestamp]] - tb_ship[[#This Row],[Formatted_estimated_delivery_timestamp]])
)</f>
        <v>0.34601851852494292</v>
      </c>
      <c r="X4875">
        <v>2</v>
      </c>
      <c r="Y4875">
        <v>2</v>
      </c>
      <c r="Z4875" t="b">
        <v>0</v>
      </c>
    </row>
    <row r="4876" spans="1:26" hidden="1" x14ac:dyDescent="0.25">
      <c r="A4876" t="s">
        <v>21527</v>
      </c>
      <c r="B4876" t="s">
        <v>99</v>
      </c>
      <c r="C4876" t="s">
        <v>33</v>
      </c>
      <c r="D4876" t="s">
        <v>24</v>
      </c>
      <c r="E4876" t="s">
        <v>24</v>
      </c>
      <c r="F4876" t="s">
        <v>196</v>
      </c>
      <c r="G4876" t="s">
        <v>25</v>
      </c>
      <c r="H4876" t="s">
        <v>152</v>
      </c>
      <c r="I4876" t="b">
        <v>0</v>
      </c>
      <c r="J4876">
        <v>20.9</v>
      </c>
      <c r="K4876">
        <v>432.35</v>
      </c>
      <c r="L4876" t="s">
        <v>21528</v>
      </c>
      <c r="M4876" s="2">
        <f t="shared" si="228"/>
        <v>45812.828472222223</v>
      </c>
      <c r="N4876" t="s">
        <v>21529</v>
      </c>
      <c r="O4876" s="2">
        <f t="shared" si="229"/>
        <v>45814.464780092596</v>
      </c>
      <c r="P4876" t="s">
        <v>21530</v>
      </c>
      <c r="Q4876" s="2">
        <f t="shared" si="230"/>
        <v>45814.507592592592</v>
      </c>
      <c r="R4876" t="s">
        <v>21531</v>
      </c>
      <c r="S4876" t="s">
        <v>30</v>
      </c>
      <c r="T48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6" s="5">
        <f>IF(tb_ship[[#This Row],[current_status]]&lt;&gt;"DELIVERED", "",
  ABS(tb_ship[[#This Row],[Formated_actual_delivery_timestamp]] - tb_ship[[#This Row],[Formatted_estimated_delivery_timestamp]])
)</f>
        <v>4.2812499996216502E-2</v>
      </c>
      <c r="X4876">
        <v>2</v>
      </c>
      <c r="Y4876">
        <v>1</v>
      </c>
      <c r="Z4876" t="b">
        <v>0</v>
      </c>
    </row>
    <row r="4877" spans="1:26" hidden="1" x14ac:dyDescent="0.25">
      <c r="A4877" t="s">
        <v>21532</v>
      </c>
      <c r="B4877" t="s">
        <v>67</v>
      </c>
      <c r="C4877" t="s">
        <v>23</v>
      </c>
      <c r="D4877" t="s">
        <v>24</v>
      </c>
      <c r="E4877" t="s">
        <v>44</v>
      </c>
      <c r="F4877" t="s">
        <v>25</v>
      </c>
      <c r="G4877" t="s">
        <v>45</v>
      </c>
      <c r="H4877" t="s">
        <v>735</v>
      </c>
      <c r="I4877" t="b">
        <v>1</v>
      </c>
      <c r="J4877">
        <v>37.56</v>
      </c>
      <c r="K4877">
        <v>274.27999999999997</v>
      </c>
      <c r="L4877" t="s">
        <v>21533</v>
      </c>
      <c r="M4877" s="2">
        <f t="shared" si="228"/>
        <v>45824.822916666672</v>
      </c>
      <c r="N4877" t="s">
        <v>21534</v>
      </c>
      <c r="O4877" s="2">
        <f t="shared" si="229"/>
        <v>45827.713252314818</v>
      </c>
      <c r="P4877" t="s">
        <v>21535</v>
      </c>
      <c r="Q4877" s="2">
        <f t="shared" si="230"/>
        <v>45827.590740740743</v>
      </c>
      <c r="R4877" t="s">
        <v>21535</v>
      </c>
      <c r="S4877" t="s">
        <v>30</v>
      </c>
      <c r="T48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77" s="5">
        <f>IF(tb_ship[[#This Row],[current_status]]&lt;&gt;"DELIVERED", "",
  ABS(tb_ship[[#This Row],[Formated_actual_delivery_timestamp]] - tb_ship[[#This Row],[Formatted_estimated_delivery_timestamp]])
)</f>
        <v>0.12251157407445135</v>
      </c>
      <c r="X4877">
        <v>1</v>
      </c>
      <c r="Y4877">
        <v>5</v>
      </c>
      <c r="Z4877" t="b">
        <v>0</v>
      </c>
    </row>
    <row r="4878" spans="1:26" hidden="1" x14ac:dyDescent="0.25">
      <c r="A4878" t="s">
        <v>21536</v>
      </c>
      <c r="B4878" t="s">
        <v>279</v>
      </c>
      <c r="C4878" t="s">
        <v>43</v>
      </c>
      <c r="D4878" t="s">
        <v>52</v>
      </c>
      <c r="E4878" t="s">
        <v>173</v>
      </c>
      <c r="F4878" t="s">
        <v>422</v>
      </c>
      <c r="G4878" t="s">
        <v>421</v>
      </c>
      <c r="H4878" t="s">
        <v>412</v>
      </c>
      <c r="I4878" t="b">
        <v>0</v>
      </c>
      <c r="J4878">
        <v>10.48</v>
      </c>
      <c r="K4878">
        <v>408.63</v>
      </c>
      <c r="L4878" t="s">
        <v>21537</v>
      </c>
      <c r="M4878" s="2">
        <f t="shared" si="228"/>
        <v>45845.416666666672</v>
      </c>
      <c r="N4878" t="s">
        <v>21538</v>
      </c>
      <c r="O4878" s="2">
        <f t="shared" si="229"/>
        <v>45855.548483796301</v>
      </c>
      <c r="P4878" t="s">
        <v>21539</v>
      </c>
      <c r="Q4878" s="2">
        <f t="shared" si="230"/>
        <v>45855.600092592598</v>
      </c>
      <c r="R4878" t="s">
        <v>21540</v>
      </c>
      <c r="S4878" t="s">
        <v>30</v>
      </c>
      <c r="T48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78" s="5">
        <f>IF(tb_ship[[#This Row],[current_status]]&lt;&gt;"DELIVERED", "",
  ABS(tb_ship[[#This Row],[Formated_actual_delivery_timestamp]] - tb_ship[[#This Row],[Formatted_estimated_delivery_timestamp]])
)</f>
        <v>5.1608796296932269E-2</v>
      </c>
      <c r="X4878">
        <v>3</v>
      </c>
      <c r="Y4878">
        <v>2</v>
      </c>
      <c r="Z4878" t="b">
        <v>0</v>
      </c>
    </row>
    <row r="4879" spans="1:26" hidden="1" x14ac:dyDescent="0.25">
      <c r="A4879" t="s">
        <v>21541</v>
      </c>
      <c r="B4879" t="s">
        <v>99</v>
      </c>
      <c r="C4879" t="s">
        <v>33</v>
      </c>
      <c r="D4879" t="s">
        <v>24</v>
      </c>
      <c r="E4879" t="s">
        <v>24</v>
      </c>
      <c r="F4879" t="s">
        <v>249</v>
      </c>
      <c r="G4879" t="s">
        <v>25</v>
      </c>
      <c r="H4879" t="s">
        <v>69</v>
      </c>
      <c r="I4879" t="b">
        <v>0</v>
      </c>
      <c r="J4879">
        <v>6.39</v>
      </c>
      <c r="K4879">
        <v>107.72</v>
      </c>
      <c r="L4879" t="s">
        <v>21542</v>
      </c>
      <c r="M4879" s="2">
        <f t="shared" si="228"/>
        <v>45985.902083333334</v>
      </c>
      <c r="N4879" t="s">
        <v>21543</v>
      </c>
      <c r="O4879" s="2">
        <f t="shared" si="229"/>
        <v>45986.688877314817</v>
      </c>
      <c r="P4879" t="s">
        <v>21544</v>
      </c>
      <c r="Q4879" s="2">
        <f t="shared" si="230"/>
        <v>45986.387372685189</v>
      </c>
      <c r="R4879" t="s">
        <v>21544</v>
      </c>
      <c r="S4879" t="s">
        <v>30</v>
      </c>
      <c r="T48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79" s="5">
        <f>IF(tb_ship[[#This Row],[current_status]]&lt;&gt;"DELIVERED", "",
  ABS(tb_ship[[#This Row],[Formated_actual_delivery_timestamp]] - tb_ship[[#This Row],[Formatted_estimated_delivery_timestamp]])
)</f>
        <v>0.30150462962774327</v>
      </c>
      <c r="X4879">
        <v>3</v>
      </c>
      <c r="Y4879">
        <v>1</v>
      </c>
      <c r="Z4879" t="b">
        <v>0</v>
      </c>
    </row>
    <row r="4880" spans="1:26" hidden="1" x14ac:dyDescent="0.25">
      <c r="A4880" t="s">
        <v>21545</v>
      </c>
      <c r="B4880" t="s">
        <v>58</v>
      </c>
      <c r="C4880" t="s">
        <v>33</v>
      </c>
      <c r="D4880" t="s">
        <v>52</v>
      </c>
      <c r="E4880" t="s">
        <v>24</v>
      </c>
      <c r="F4880" t="s">
        <v>76</v>
      </c>
      <c r="G4880" t="s">
        <v>249</v>
      </c>
      <c r="H4880" t="s">
        <v>197</v>
      </c>
      <c r="I4880" t="b">
        <v>1</v>
      </c>
      <c r="J4880">
        <v>32.03</v>
      </c>
      <c r="K4880">
        <v>583.07000000000005</v>
      </c>
      <c r="L4880" t="s">
        <v>21546</v>
      </c>
      <c r="M4880" s="2">
        <f t="shared" si="228"/>
        <v>46024.313194444447</v>
      </c>
      <c r="N4880" t="s">
        <v>21547</v>
      </c>
      <c r="O4880" s="2">
        <f t="shared" si="229"/>
        <v>46031.783298611117</v>
      </c>
      <c r="Q4880" s="2" t="str">
        <f t="shared" si="230"/>
        <v/>
      </c>
      <c r="R4880" t="s">
        <v>21548</v>
      </c>
      <c r="S4880" t="s">
        <v>140</v>
      </c>
      <c r="T48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80" s="5" t="str">
        <f>IF(tb_ship[[#This Row],[current_status]]&lt;&gt;"DELIVERED", "",
  ABS(tb_ship[[#This Row],[Formated_actual_delivery_timestamp]] - tb_ship[[#This Row],[Formatted_estimated_delivery_timestamp]])
)</f>
        <v/>
      </c>
      <c r="V4880" t="s">
        <v>157</v>
      </c>
      <c r="W4880" t="s">
        <v>3515</v>
      </c>
      <c r="X4880">
        <v>8</v>
      </c>
      <c r="Y4880">
        <v>4</v>
      </c>
      <c r="Z4880" t="b">
        <v>1</v>
      </c>
    </row>
    <row r="4881" spans="1:26" hidden="1" x14ac:dyDescent="0.25">
      <c r="A4881" t="s">
        <v>21549</v>
      </c>
      <c r="B4881" t="s">
        <v>67</v>
      </c>
      <c r="C4881" t="s">
        <v>33</v>
      </c>
      <c r="D4881" t="s">
        <v>44</v>
      </c>
      <c r="E4881" t="s">
        <v>24</v>
      </c>
      <c r="F4881" t="s">
        <v>180</v>
      </c>
      <c r="G4881" t="s">
        <v>93</v>
      </c>
      <c r="H4881" t="s">
        <v>776</v>
      </c>
      <c r="I4881" t="b">
        <v>1</v>
      </c>
      <c r="J4881">
        <v>44.02</v>
      </c>
      <c r="K4881">
        <v>1398.67</v>
      </c>
      <c r="L4881" t="s">
        <v>21550</v>
      </c>
      <c r="M4881" s="2">
        <f t="shared" si="228"/>
        <v>46030.993749999994</v>
      </c>
      <c r="N4881" t="s">
        <v>21551</v>
      </c>
      <c r="O4881" s="2">
        <f t="shared" si="229"/>
        <v>46037.014247685183</v>
      </c>
      <c r="P4881" t="s">
        <v>21552</v>
      </c>
      <c r="Q4881" s="2">
        <f t="shared" si="230"/>
        <v>46036.427499999998</v>
      </c>
      <c r="R4881" t="s">
        <v>21552</v>
      </c>
      <c r="S4881" t="s">
        <v>30</v>
      </c>
      <c r="T48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81" s="5">
        <f>IF(tb_ship[[#This Row],[current_status]]&lt;&gt;"DELIVERED", "",
  ABS(tb_ship[[#This Row],[Formated_actual_delivery_timestamp]] - tb_ship[[#This Row],[Formatted_estimated_delivery_timestamp]])
)</f>
        <v>0.58674768518540077</v>
      </c>
      <c r="X4881">
        <v>3</v>
      </c>
      <c r="Y4881">
        <v>4</v>
      </c>
      <c r="Z4881" t="b">
        <v>0</v>
      </c>
    </row>
    <row r="4882" spans="1:26" hidden="1" x14ac:dyDescent="0.25">
      <c r="A4882" t="s">
        <v>21553</v>
      </c>
      <c r="B4882" t="s">
        <v>279</v>
      </c>
      <c r="C4882" t="s">
        <v>33</v>
      </c>
      <c r="D4882" t="s">
        <v>44</v>
      </c>
      <c r="E4882" t="s">
        <v>116</v>
      </c>
      <c r="F4882" t="s">
        <v>45</v>
      </c>
      <c r="G4882" t="s">
        <v>811</v>
      </c>
      <c r="H4882" t="s">
        <v>119</v>
      </c>
      <c r="I4882" t="b">
        <v>1</v>
      </c>
      <c r="J4882">
        <v>18.07</v>
      </c>
      <c r="K4882">
        <v>1115.1199999999999</v>
      </c>
      <c r="L4882" t="s">
        <v>21554</v>
      </c>
      <c r="M4882" s="2">
        <f t="shared" si="228"/>
        <v>45893.628472222219</v>
      </c>
      <c r="N4882" t="s">
        <v>21555</v>
      </c>
      <c r="O4882" s="2">
        <f t="shared" si="229"/>
        <v>45897.751284722217</v>
      </c>
      <c r="P4882" t="s">
        <v>21556</v>
      </c>
      <c r="Q4882" s="2">
        <f t="shared" si="230"/>
        <v>45897.983807870369</v>
      </c>
      <c r="R4882" t="s">
        <v>21556</v>
      </c>
      <c r="S4882" t="s">
        <v>30</v>
      </c>
      <c r="T48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2" s="5">
        <f>IF(tb_ship[[#This Row],[current_status]]&lt;&gt;"DELIVERED", "",
  ABS(tb_ship[[#This Row],[Formated_actual_delivery_timestamp]] - tb_ship[[#This Row],[Formatted_estimated_delivery_timestamp]])
)</f>
        <v>0.23252314815181307</v>
      </c>
      <c r="X4882">
        <v>3</v>
      </c>
      <c r="Y4882">
        <v>5</v>
      </c>
      <c r="Z4882" t="b">
        <v>0</v>
      </c>
    </row>
    <row r="4883" spans="1:26" hidden="1" x14ac:dyDescent="0.25">
      <c r="A4883" t="s">
        <v>21557</v>
      </c>
      <c r="B4883" t="s">
        <v>58</v>
      </c>
      <c r="C4883" t="s">
        <v>33</v>
      </c>
      <c r="D4883" t="s">
        <v>24</v>
      </c>
      <c r="E4883" t="s">
        <v>24</v>
      </c>
      <c r="F4883" t="s">
        <v>196</v>
      </c>
      <c r="G4883" t="s">
        <v>249</v>
      </c>
      <c r="H4883" t="s">
        <v>69</v>
      </c>
      <c r="I4883" t="b">
        <v>0</v>
      </c>
      <c r="J4883">
        <v>7.03</v>
      </c>
      <c r="K4883">
        <v>143.63999999999999</v>
      </c>
      <c r="L4883" t="s">
        <v>21558</v>
      </c>
      <c r="M4883" s="2">
        <f t="shared" si="228"/>
        <v>46008.581944444442</v>
      </c>
      <c r="N4883" t="s">
        <v>21559</v>
      </c>
      <c r="O4883" s="2">
        <f t="shared" si="229"/>
        <v>46011.781736111108</v>
      </c>
      <c r="P4883" t="s">
        <v>21560</v>
      </c>
      <c r="Q4883" s="2">
        <f t="shared" si="230"/>
        <v>46012.136273148149</v>
      </c>
      <c r="R4883" t="s">
        <v>21560</v>
      </c>
      <c r="S4883" t="s">
        <v>30</v>
      </c>
      <c r="T48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3" s="5">
        <f>IF(tb_ship[[#This Row],[current_status]]&lt;&gt;"DELIVERED", "",
  ABS(tb_ship[[#This Row],[Formated_actual_delivery_timestamp]] - tb_ship[[#This Row],[Formatted_estimated_delivery_timestamp]])
)</f>
        <v>0.35453703704115469</v>
      </c>
      <c r="X4883">
        <v>3</v>
      </c>
      <c r="Y4883">
        <v>2</v>
      </c>
      <c r="Z4883" t="b">
        <v>0</v>
      </c>
    </row>
    <row r="4884" spans="1:26" hidden="1" x14ac:dyDescent="0.25">
      <c r="A4884" t="s">
        <v>21561</v>
      </c>
      <c r="B4884" t="s">
        <v>186</v>
      </c>
      <c r="C4884" t="s">
        <v>51</v>
      </c>
      <c r="D4884" t="s">
        <v>24</v>
      </c>
      <c r="E4884" t="s">
        <v>24</v>
      </c>
      <c r="F4884" t="s">
        <v>102</v>
      </c>
      <c r="G4884" t="s">
        <v>407</v>
      </c>
      <c r="H4884" t="s">
        <v>152</v>
      </c>
      <c r="I4884" t="b">
        <v>0</v>
      </c>
      <c r="J4884">
        <v>49.93</v>
      </c>
      <c r="K4884">
        <v>1952.36</v>
      </c>
      <c r="L4884" t="s">
        <v>21562</v>
      </c>
      <c r="M4884" s="2">
        <f t="shared" si="228"/>
        <v>45911.750694444447</v>
      </c>
      <c r="N4884" t="s">
        <v>21563</v>
      </c>
      <c r="O4884" s="2">
        <f t="shared" si="229"/>
        <v>45913.67628472222</v>
      </c>
      <c r="P4884" t="s">
        <v>21564</v>
      </c>
      <c r="Q4884" s="2">
        <f t="shared" si="230"/>
        <v>45913.837523148148</v>
      </c>
      <c r="R4884" t="s">
        <v>21565</v>
      </c>
      <c r="S4884" t="s">
        <v>30</v>
      </c>
      <c r="T48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4" s="5">
        <f>IF(tb_ship[[#This Row],[current_status]]&lt;&gt;"DELIVERED", "",
  ABS(tb_ship[[#This Row],[Formated_actual_delivery_timestamp]] - tb_ship[[#This Row],[Formatted_estimated_delivery_timestamp]])
)</f>
        <v>0.16123842592787696</v>
      </c>
      <c r="X4884">
        <v>3</v>
      </c>
      <c r="Y4884">
        <v>1</v>
      </c>
      <c r="Z4884" t="b">
        <v>0</v>
      </c>
    </row>
    <row r="4885" spans="1:26" hidden="1" x14ac:dyDescent="0.25">
      <c r="A4885" t="s">
        <v>21566</v>
      </c>
      <c r="B4885" t="s">
        <v>58</v>
      </c>
      <c r="C4885" t="s">
        <v>23</v>
      </c>
      <c r="D4885" t="s">
        <v>24</v>
      </c>
      <c r="E4885" t="s">
        <v>24</v>
      </c>
      <c r="F4885" t="s">
        <v>128</v>
      </c>
      <c r="G4885" t="s">
        <v>407</v>
      </c>
      <c r="H4885" t="s">
        <v>152</v>
      </c>
      <c r="I4885" t="b">
        <v>0</v>
      </c>
      <c r="J4885">
        <v>6.84</v>
      </c>
      <c r="K4885">
        <v>161.76</v>
      </c>
      <c r="L4885" t="s">
        <v>21567</v>
      </c>
      <c r="M4885" s="2">
        <f t="shared" si="228"/>
        <v>45820.790972222225</v>
      </c>
      <c r="N4885" t="s">
        <v>21568</v>
      </c>
      <c r="O4885" s="2">
        <f t="shared" si="229"/>
        <v>45822.793935185189</v>
      </c>
      <c r="P4885" t="s">
        <v>21569</v>
      </c>
      <c r="Q4885" s="2">
        <f t="shared" si="230"/>
        <v>45823.192708333336</v>
      </c>
      <c r="R4885" t="s">
        <v>21569</v>
      </c>
      <c r="S4885" t="s">
        <v>30</v>
      </c>
      <c r="T48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5" s="5">
        <f>IF(tb_ship[[#This Row],[current_status]]&lt;&gt;"DELIVERED", "",
  ABS(tb_ship[[#This Row],[Formated_actual_delivery_timestamp]] - tb_ship[[#This Row],[Formatted_estimated_delivery_timestamp]])
)</f>
        <v>0.39877314814657439</v>
      </c>
      <c r="X4885">
        <v>2</v>
      </c>
      <c r="Y4885">
        <v>2</v>
      </c>
      <c r="Z4885" t="b">
        <v>0</v>
      </c>
    </row>
    <row r="4886" spans="1:26" hidden="1" x14ac:dyDescent="0.25">
      <c r="A4886" t="s">
        <v>21570</v>
      </c>
      <c r="B4886" t="s">
        <v>279</v>
      </c>
      <c r="C4886" t="s">
        <v>51</v>
      </c>
      <c r="D4886" t="s">
        <v>59</v>
      </c>
      <c r="E4886" t="s">
        <v>52</v>
      </c>
      <c r="F4886" t="s">
        <v>61</v>
      </c>
      <c r="G4886" t="s">
        <v>92</v>
      </c>
      <c r="H4886" t="s">
        <v>2071</v>
      </c>
      <c r="I4886" t="b">
        <v>0</v>
      </c>
      <c r="J4886">
        <v>35.72</v>
      </c>
      <c r="K4886">
        <v>490.28</v>
      </c>
      <c r="L4886" t="s">
        <v>21571</v>
      </c>
      <c r="M4886" s="2">
        <f t="shared" si="228"/>
        <v>45968.357638888891</v>
      </c>
      <c r="N4886" t="s">
        <v>21572</v>
      </c>
      <c r="O4886" s="2">
        <f t="shared" si="229"/>
        <v>45974.199247685188</v>
      </c>
      <c r="P4886" t="s">
        <v>21573</v>
      </c>
      <c r="Q4886" s="2">
        <f t="shared" si="230"/>
        <v>45973.877488425926</v>
      </c>
      <c r="R4886" t="s">
        <v>21573</v>
      </c>
      <c r="S4886" t="s">
        <v>30</v>
      </c>
      <c r="T4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86" s="5">
        <f>IF(tb_ship[[#This Row],[current_status]]&lt;&gt;"DELIVERED", "",
  ABS(tb_ship[[#This Row],[Formated_actual_delivery_timestamp]] - tb_ship[[#This Row],[Formatted_estimated_delivery_timestamp]])
)</f>
        <v>0.3217592592627625</v>
      </c>
      <c r="X4886">
        <v>2</v>
      </c>
      <c r="Y4886">
        <v>4</v>
      </c>
      <c r="Z4886" t="b">
        <v>0</v>
      </c>
    </row>
    <row r="4887" spans="1:26" hidden="1" x14ac:dyDescent="0.25">
      <c r="A4887" t="s">
        <v>21574</v>
      </c>
      <c r="B4887" t="s">
        <v>58</v>
      </c>
      <c r="C4887" t="s">
        <v>43</v>
      </c>
      <c r="D4887" t="s">
        <v>100</v>
      </c>
      <c r="E4887" t="s">
        <v>24</v>
      </c>
      <c r="F4887" t="s">
        <v>513</v>
      </c>
      <c r="G4887" t="s">
        <v>25</v>
      </c>
      <c r="H4887" t="s">
        <v>223</v>
      </c>
      <c r="I4887" t="b">
        <v>1</v>
      </c>
      <c r="J4887">
        <v>27.68</v>
      </c>
      <c r="K4887">
        <v>2934.87</v>
      </c>
      <c r="L4887" t="s">
        <v>21575</v>
      </c>
      <c r="M4887" s="2">
        <f t="shared" si="228"/>
        <v>45815.819444444445</v>
      </c>
      <c r="N4887" t="s">
        <v>21576</v>
      </c>
      <c r="O4887" s="2">
        <f t="shared" si="229"/>
        <v>45824.547314814816</v>
      </c>
      <c r="P4887" t="s">
        <v>21577</v>
      </c>
      <c r="Q4887" s="2">
        <f t="shared" si="230"/>
        <v>45824.575590277775</v>
      </c>
      <c r="R4887" t="s">
        <v>21578</v>
      </c>
      <c r="S4887" t="s">
        <v>30</v>
      </c>
      <c r="T48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7" s="5">
        <f>IF(tb_ship[[#This Row],[current_status]]&lt;&gt;"DELIVERED", "",
  ABS(tb_ship[[#This Row],[Formated_actual_delivery_timestamp]] - tb_ship[[#This Row],[Formatted_estimated_delivery_timestamp]])
)</f>
        <v>2.827546295884531E-2</v>
      </c>
      <c r="X4887">
        <v>2</v>
      </c>
      <c r="Y4887">
        <v>2</v>
      </c>
      <c r="Z4887" t="b">
        <v>0</v>
      </c>
    </row>
    <row r="4888" spans="1:26" hidden="1" x14ac:dyDescent="0.25">
      <c r="A4888" t="s">
        <v>21579</v>
      </c>
      <c r="B4888" t="s">
        <v>58</v>
      </c>
      <c r="C4888" t="s">
        <v>51</v>
      </c>
      <c r="D4888" t="s">
        <v>34</v>
      </c>
      <c r="E4888" t="s">
        <v>24</v>
      </c>
      <c r="F4888" t="s">
        <v>209</v>
      </c>
      <c r="G4888" t="s">
        <v>35</v>
      </c>
      <c r="H4888" t="s">
        <v>319</v>
      </c>
      <c r="I4888" t="b">
        <v>1</v>
      </c>
      <c r="J4888">
        <v>16.75</v>
      </c>
      <c r="K4888">
        <v>594</v>
      </c>
      <c r="L4888" t="s">
        <v>21580</v>
      </c>
      <c r="M4888" s="2">
        <f t="shared" si="228"/>
        <v>45887.352777777778</v>
      </c>
      <c r="N4888" t="s">
        <v>21581</v>
      </c>
      <c r="O4888" s="2">
        <f t="shared" si="229"/>
        <v>45893.194166666668</v>
      </c>
      <c r="P4888" t="s">
        <v>21582</v>
      </c>
      <c r="Q4888" s="2">
        <f t="shared" si="230"/>
        <v>45892.625023148146</v>
      </c>
      <c r="R4888" t="s">
        <v>21583</v>
      </c>
      <c r="S4888" t="s">
        <v>30</v>
      </c>
      <c r="T48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88" s="5">
        <f>IF(tb_ship[[#This Row],[current_status]]&lt;&gt;"DELIVERED", "",
  ABS(tb_ship[[#This Row],[Formated_actual_delivery_timestamp]] - tb_ship[[#This Row],[Formatted_estimated_delivery_timestamp]])
)</f>
        <v>0.5691435185217415</v>
      </c>
      <c r="X4888">
        <v>3</v>
      </c>
      <c r="Y4888">
        <v>2</v>
      </c>
      <c r="Z4888" t="b">
        <v>0</v>
      </c>
    </row>
    <row r="4889" spans="1:26" hidden="1" x14ac:dyDescent="0.25">
      <c r="A4889" t="s">
        <v>21584</v>
      </c>
      <c r="B4889" t="s">
        <v>42</v>
      </c>
      <c r="C4889" t="s">
        <v>847</v>
      </c>
      <c r="D4889" t="s">
        <v>52</v>
      </c>
      <c r="E4889" t="s">
        <v>59</v>
      </c>
      <c r="F4889" t="s">
        <v>236</v>
      </c>
      <c r="G4889" t="s">
        <v>313</v>
      </c>
      <c r="H4889" t="s">
        <v>314</v>
      </c>
      <c r="I4889" t="b">
        <v>0</v>
      </c>
      <c r="J4889">
        <v>17.690000000000001</v>
      </c>
      <c r="K4889">
        <v>1291.9100000000001</v>
      </c>
      <c r="L4889" t="s">
        <v>21585</v>
      </c>
      <c r="M4889" s="2">
        <f t="shared" si="228"/>
        <v>45946.392361111117</v>
      </c>
      <c r="N4889" t="s">
        <v>21586</v>
      </c>
      <c r="O4889" s="2">
        <f t="shared" si="229"/>
        <v>45950.744988425926</v>
      </c>
      <c r="P4889" t="s">
        <v>21587</v>
      </c>
      <c r="Q4889" s="2">
        <f t="shared" si="230"/>
        <v>45951.003645833334</v>
      </c>
      <c r="R4889" t="s">
        <v>21587</v>
      </c>
      <c r="S4889" t="s">
        <v>30</v>
      </c>
      <c r="T4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89" s="5">
        <f>IF(tb_ship[[#This Row],[current_status]]&lt;&gt;"DELIVERED", "",
  ABS(tb_ship[[#This Row],[Formated_actual_delivery_timestamp]] - tb_ship[[#This Row],[Formatted_estimated_delivery_timestamp]])
)</f>
        <v>0.25865740740846377</v>
      </c>
      <c r="X4889">
        <v>3</v>
      </c>
      <c r="Y4889">
        <v>3</v>
      </c>
      <c r="Z4889" t="b">
        <v>0</v>
      </c>
    </row>
    <row r="4890" spans="1:26" hidden="1" x14ac:dyDescent="0.25">
      <c r="A4890" t="s">
        <v>21588</v>
      </c>
      <c r="B4890" t="s">
        <v>67</v>
      </c>
      <c r="C4890" t="s">
        <v>43</v>
      </c>
      <c r="D4890" t="s">
        <v>44</v>
      </c>
      <c r="E4890" t="s">
        <v>24</v>
      </c>
      <c r="F4890" t="s">
        <v>84</v>
      </c>
      <c r="G4890" t="s">
        <v>128</v>
      </c>
      <c r="H4890" t="s">
        <v>46</v>
      </c>
      <c r="I4890" t="b">
        <v>1</v>
      </c>
      <c r="J4890">
        <v>3.49</v>
      </c>
      <c r="K4890">
        <v>70.45</v>
      </c>
      <c r="L4890" t="s">
        <v>21589</v>
      </c>
      <c r="M4890" s="2">
        <f t="shared" si="228"/>
        <v>46070.625694444447</v>
      </c>
      <c r="N4890" t="s">
        <v>21590</v>
      </c>
      <c r="O4890" s="2">
        <f t="shared" si="229"/>
        <v>46073.992777777778</v>
      </c>
      <c r="Q4890" s="2" t="str">
        <f t="shared" si="230"/>
        <v/>
      </c>
      <c r="R4890" t="s">
        <v>21591</v>
      </c>
      <c r="S4890" t="s">
        <v>114</v>
      </c>
      <c r="T48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90" s="5" t="str">
        <f>IF(tb_ship[[#This Row],[current_status]]&lt;&gt;"DELIVERED", "",
  ABS(tb_ship[[#This Row],[Formated_actual_delivery_timestamp]] - tb_ship[[#This Row],[Formatted_estimated_delivery_timestamp]])
)</f>
        <v/>
      </c>
      <c r="X4890">
        <v>3</v>
      </c>
      <c r="Y4890">
        <v>5</v>
      </c>
      <c r="Z4890" t="b">
        <v>0</v>
      </c>
    </row>
    <row r="4891" spans="1:26" hidden="1" x14ac:dyDescent="0.25">
      <c r="A4891" t="s">
        <v>21592</v>
      </c>
      <c r="B4891" t="s">
        <v>203</v>
      </c>
      <c r="C4891" t="s">
        <v>33</v>
      </c>
      <c r="D4891" t="s">
        <v>915</v>
      </c>
      <c r="E4891" t="s">
        <v>24</v>
      </c>
      <c r="F4891" t="s">
        <v>916</v>
      </c>
      <c r="G4891" t="s">
        <v>93</v>
      </c>
      <c r="I4891" t="b">
        <v>1</v>
      </c>
      <c r="J4891">
        <v>73.03</v>
      </c>
      <c r="K4891">
        <v>13936.35</v>
      </c>
      <c r="L4891" t="s">
        <v>21593</v>
      </c>
      <c r="M4891" s="2">
        <f t="shared" si="228"/>
        <v>45961.702777777777</v>
      </c>
      <c r="N4891" t="s">
        <v>21594</v>
      </c>
      <c r="O4891" s="2">
        <f t="shared" si="229"/>
        <v>45968.355706018519</v>
      </c>
      <c r="Q4891" s="2" t="str">
        <f t="shared" si="230"/>
        <v/>
      </c>
      <c r="R4891" t="s">
        <v>21595</v>
      </c>
      <c r="S4891" t="s">
        <v>140</v>
      </c>
      <c r="T48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891" s="5" t="str">
        <f>IF(tb_ship[[#This Row],[current_status]]&lt;&gt;"DELIVERED", "",
  ABS(tb_ship[[#This Row],[Formated_actual_delivery_timestamp]] - tb_ship[[#This Row],[Formatted_estimated_delivery_timestamp]])
)</f>
        <v/>
      </c>
      <c r="V4891" t="s">
        <v>194</v>
      </c>
      <c r="W4891" t="s">
        <v>158</v>
      </c>
      <c r="X4891">
        <v>7</v>
      </c>
      <c r="Y4891">
        <v>4</v>
      </c>
      <c r="Z4891" t="b">
        <v>1</v>
      </c>
    </row>
    <row r="4892" spans="1:26" hidden="1" x14ac:dyDescent="0.25">
      <c r="A4892" t="s">
        <v>21596</v>
      </c>
      <c r="B4892" t="s">
        <v>99</v>
      </c>
      <c r="C4892" t="s">
        <v>43</v>
      </c>
      <c r="D4892" t="s">
        <v>187</v>
      </c>
      <c r="E4892" t="s">
        <v>24</v>
      </c>
      <c r="F4892" t="s">
        <v>285</v>
      </c>
      <c r="G4892" t="s">
        <v>2941</v>
      </c>
      <c r="H4892" t="s">
        <v>437</v>
      </c>
      <c r="I4892" t="b">
        <v>1</v>
      </c>
      <c r="J4892">
        <v>81.99</v>
      </c>
      <c r="K4892">
        <v>1579.11</v>
      </c>
      <c r="L4892" t="s">
        <v>21597</v>
      </c>
      <c r="M4892" s="2">
        <f t="shared" si="228"/>
        <v>45964.172222222223</v>
      </c>
      <c r="N4892" t="s">
        <v>21598</v>
      </c>
      <c r="O4892" s="2">
        <f t="shared" si="229"/>
        <v>45976.278680555559</v>
      </c>
      <c r="P4892" t="s">
        <v>21599</v>
      </c>
      <c r="Q4892" s="2">
        <f t="shared" si="230"/>
        <v>45976.41201388889</v>
      </c>
      <c r="R4892" t="s">
        <v>21600</v>
      </c>
      <c r="S4892" t="s">
        <v>30</v>
      </c>
      <c r="T48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92" s="5">
        <f>IF(tb_ship[[#This Row],[current_status]]&lt;&gt;"DELIVERED", "",
  ABS(tb_ship[[#This Row],[Formated_actual_delivery_timestamp]] - tb_ship[[#This Row],[Formatted_estimated_delivery_timestamp]])
)</f>
        <v>0.13333333333139308</v>
      </c>
      <c r="X4892">
        <v>2</v>
      </c>
      <c r="Y4892">
        <v>4</v>
      </c>
      <c r="Z4892" t="b">
        <v>0</v>
      </c>
    </row>
    <row r="4893" spans="1:26" hidden="1" x14ac:dyDescent="0.25">
      <c r="A4893" t="s">
        <v>21601</v>
      </c>
      <c r="B4893" t="s">
        <v>42</v>
      </c>
      <c r="C4893" t="s">
        <v>2146</v>
      </c>
      <c r="D4893" t="s">
        <v>24</v>
      </c>
      <c r="E4893" t="s">
        <v>52</v>
      </c>
      <c r="F4893" t="s">
        <v>35</v>
      </c>
      <c r="G4893" t="s">
        <v>236</v>
      </c>
      <c r="H4893" t="s">
        <v>216</v>
      </c>
      <c r="I4893" t="b">
        <v>0</v>
      </c>
      <c r="J4893">
        <v>5.27</v>
      </c>
      <c r="K4893">
        <v>94.78</v>
      </c>
      <c r="L4893" t="s">
        <v>21602</v>
      </c>
      <c r="M4893" s="2">
        <f t="shared" si="228"/>
        <v>45905.718055555561</v>
      </c>
      <c r="N4893" t="s">
        <v>21603</v>
      </c>
      <c r="O4893" s="2">
        <f t="shared" si="229"/>
        <v>45911.857581018521</v>
      </c>
      <c r="P4893" t="s">
        <v>21604</v>
      </c>
      <c r="Q4893" s="2">
        <f t="shared" si="230"/>
        <v>45911.612187500003</v>
      </c>
      <c r="R4893" t="s">
        <v>21604</v>
      </c>
      <c r="S4893" t="s">
        <v>30</v>
      </c>
      <c r="T48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3" s="5">
        <f>IF(tb_ship[[#This Row],[current_status]]&lt;&gt;"DELIVERED", "",
  ABS(tb_ship[[#This Row],[Formated_actual_delivery_timestamp]] - tb_ship[[#This Row],[Formatted_estimated_delivery_timestamp]])
)</f>
        <v>0.24539351851854008</v>
      </c>
      <c r="X4893">
        <v>2</v>
      </c>
      <c r="Y4893">
        <v>2</v>
      </c>
      <c r="Z4893" t="b">
        <v>0</v>
      </c>
    </row>
    <row r="4894" spans="1:26" hidden="1" x14ac:dyDescent="0.25">
      <c r="A4894" t="s">
        <v>21605</v>
      </c>
      <c r="B4894" t="s">
        <v>203</v>
      </c>
      <c r="C4894" t="s">
        <v>23</v>
      </c>
      <c r="D4894" t="s">
        <v>24</v>
      </c>
      <c r="E4894" t="s">
        <v>24</v>
      </c>
      <c r="F4894" t="s">
        <v>151</v>
      </c>
      <c r="G4894" t="s">
        <v>1704</v>
      </c>
      <c r="H4894" t="s">
        <v>152</v>
      </c>
      <c r="I4894" t="b">
        <v>0</v>
      </c>
      <c r="J4894">
        <v>3.93</v>
      </c>
      <c r="K4894">
        <v>109.91</v>
      </c>
      <c r="L4894" t="s">
        <v>21606</v>
      </c>
      <c r="M4894" s="2">
        <f t="shared" si="228"/>
        <v>45917.795833333337</v>
      </c>
      <c r="N4894" t="s">
        <v>21607</v>
      </c>
      <c r="O4894" s="2">
        <f t="shared" si="229"/>
        <v>45919.497233796297</v>
      </c>
      <c r="P4894" t="s">
        <v>21608</v>
      </c>
      <c r="Q4894" s="2">
        <f t="shared" si="230"/>
        <v>45919.45930555556</v>
      </c>
      <c r="R4894" t="s">
        <v>21608</v>
      </c>
      <c r="S4894" t="s">
        <v>30</v>
      </c>
      <c r="T48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4" s="5">
        <f>IF(tb_ship[[#This Row],[current_status]]&lt;&gt;"DELIVERED", "",
  ABS(tb_ship[[#This Row],[Formated_actual_delivery_timestamp]] - tb_ship[[#This Row],[Formatted_estimated_delivery_timestamp]])
)</f>
        <v>3.792824073752854E-2</v>
      </c>
      <c r="X4894">
        <v>1</v>
      </c>
      <c r="Y4894">
        <v>1</v>
      </c>
      <c r="Z4894" t="b">
        <v>0</v>
      </c>
    </row>
    <row r="4895" spans="1:26" hidden="1" x14ac:dyDescent="0.25">
      <c r="A4895" t="s">
        <v>21609</v>
      </c>
      <c r="B4895" t="s">
        <v>203</v>
      </c>
      <c r="C4895" t="s">
        <v>51</v>
      </c>
      <c r="D4895" t="s">
        <v>24</v>
      </c>
      <c r="E4895" t="s">
        <v>34</v>
      </c>
      <c r="F4895" t="s">
        <v>396</v>
      </c>
      <c r="G4895" t="s">
        <v>36</v>
      </c>
      <c r="H4895" t="s">
        <v>592</v>
      </c>
      <c r="I4895" t="b">
        <v>1</v>
      </c>
      <c r="J4895">
        <v>12.4</v>
      </c>
      <c r="K4895">
        <v>1363.72</v>
      </c>
      <c r="L4895" t="s">
        <v>21610</v>
      </c>
      <c r="M4895" s="2">
        <f t="shared" si="228"/>
        <v>46052.854166666672</v>
      </c>
      <c r="N4895" t="s">
        <v>21611</v>
      </c>
      <c r="O4895" s="2">
        <f t="shared" si="229"/>
        <v>46057.233518518522</v>
      </c>
      <c r="P4895" t="s">
        <v>21612</v>
      </c>
      <c r="Q4895" s="2">
        <f t="shared" si="230"/>
        <v>46057.74217592593</v>
      </c>
      <c r="R4895" t="s">
        <v>21612</v>
      </c>
      <c r="S4895" t="s">
        <v>30</v>
      </c>
      <c r="T48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95" s="5">
        <f>IF(tb_ship[[#This Row],[current_status]]&lt;&gt;"DELIVERED", "",
  ABS(tb_ship[[#This Row],[Formated_actual_delivery_timestamp]] - tb_ship[[#This Row],[Formatted_estimated_delivery_timestamp]])
)</f>
        <v>0.50865740740846377</v>
      </c>
      <c r="X4895">
        <v>1</v>
      </c>
      <c r="Y4895">
        <v>2</v>
      </c>
      <c r="Z4895" t="b">
        <v>0</v>
      </c>
    </row>
    <row r="4896" spans="1:26" hidden="1" x14ac:dyDescent="0.25">
      <c r="A4896" t="s">
        <v>21613</v>
      </c>
      <c r="B4896" t="s">
        <v>168</v>
      </c>
      <c r="C4896" t="s">
        <v>51</v>
      </c>
      <c r="D4896" t="s">
        <v>44</v>
      </c>
      <c r="E4896" t="s">
        <v>52</v>
      </c>
      <c r="F4896" t="s">
        <v>369</v>
      </c>
      <c r="G4896" t="s">
        <v>92</v>
      </c>
      <c r="H4896" t="s">
        <v>86</v>
      </c>
      <c r="I4896" t="b">
        <v>1</v>
      </c>
      <c r="J4896">
        <v>24.56</v>
      </c>
      <c r="K4896">
        <v>875.75</v>
      </c>
      <c r="L4896" t="s">
        <v>21614</v>
      </c>
      <c r="M4896" s="2">
        <f t="shared" si="228"/>
        <v>45868.334722222222</v>
      </c>
      <c r="N4896" t="s">
        <v>21615</v>
      </c>
      <c r="O4896" s="2">
        <f t="shared" si="229"/>
        <v>45872.150613425925</v>
      </c>
      <c r="P4896" t="s">
        <v>21616</v>
      </c>
      <c r="Q4896" s="2">
        <f t="shared" si="230"/>
        <v>45872.086655092593</v>
      </c>
      <c r="R4896" t="s">
        <v>21616</v>
      </c>
      <c r="S4896" t="s">
        <v>30</v>
      </c>
      <c r="T48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6" s="5">
        <f>IF(tb_ship[[#This Row],[current_status]]&lt;&gt;"DELIVERED", "",
  ABS(tb_ship[[#This Row],[Formated_actual_delivery_timestamp]] - tb_ship[[#This Row],[Formatted_estimated_delivery_timestamp]])
)</f>
        <v>6.3958333332266193E-2</v>
      </c>
      <c r="X4896">
        <v>1</v>
      </c>
      <c r="Y4896">
        <v>24</v>
      </c>
      <c r="Z4896" t="b">
        <v>0</v>
      </c>
    </row>
    <row r="4897" spans="1:26" hidden="1" x14ac:dyDescent="0.25">
      <c r="A4897" t="s">
        <v>21617</v>
      </c>
      <c r="B4897" t="s">
        <v>58</v>
      </c>
      <c r="C4897" t="s">
        <v>23</v>
      </c>
      <c r="D4897" t="s">
        <v>24</v>
      </c>
      <c r="E4897" t="s">
        <v>24</v>
      </c>
      <c r="F4897" t="s">
        <v>25</v>
      </c>
      <c r="G4897" t="s">
        <v>68</v>
      </c>
      <c r="H4897" t="s">
        <v>152</v>
      </c>
      <c r="I4897" t="b">
        <v>0</v>
      </c>
      <c r="J4897">
        <v>25.58</v>
      </c>
      <c r="K4897">
        <v>816.38</v>
      </c>
      <c r="L4897" t="s">
        <v>21618</v>
      </c>
      <c r="M4897" s="2">
        <f t="shared" si="228"/>
        <v>45933.84375</v>
      </c>
      <c r="N4897" t="s">
        <v>21619</v>
      </c>
      <c r="O4897" s="2">
        <f t="shared" si="229"/>
        <v>45934.740706018521</v>
      </c>
      <c r="P4897" t="s">
        <v>21620</v>
      </c>
      <c r="Q4897" s="2">
        <f t="shared" si="230"/>
        <v>45934.9453125</v>
      </c>
      <c r="R4897" t="s">
        <v>21620</v>
      </c>
      <c r="S4897" t="s">
        <v>30</v>
      </c>
      <c r="T48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897" s="5">
        <f>IF(tb_ship[[#This Row],[current_status]]&lt;&gt;"DELIVERED", "",
  ABS(tb_ship[[#This Row],[Formated_actual_delivery_timestamp]] - tb_ship[[#This Row],[Formatted_estimated_delivery_timestamp]])
)</f>
        <v>0.20460648147854954</v>
      </c>
      <c r="X4897">
        <v>3</v>
      </c>
      <c r="Y4897">
        <v>2</v>
      </c>
      <c r="Z4897" t="b">
        <v>0</v>
      </c>
    </row>
    <row r="4898" spans="1:26" hidden="1" x14ac:dyDescent="0.25">
      <c r="A4898" t="s">
        <v>21621</v>
      </c>
      <c r="B4898" t="s">
        <v>32</v>
      </c>
      <c r="C4898" t="s">
        <v>23</v>
      </c>
      <c r="D4898" t="s">
        <v>24</v>
      </c>
      <c r="E4898" t="s">
        <v>34</v>
      </c>
      <c r="F4898" t="s">
        <v>151</v>
      </c>
      <c r="G4898" t="s">
        <v>230</v>
      </c>
      <c r="H4898" t="s">
        <v>259</v>
      </c>
      <c r="I4898" t="b">
        <v>1</v>
      </c>
      <c r="J4898">
        <v>43.57</v>
      </c>
      <c r="K4898">
        <v>3633.5</v>
      </c>
      <c r="L4898" t="s">
        <v>21622</v>
      </c>
      <c r="M4898" s="2">
        <f t="shared" si="228"/>
        <v>45907.48333333333</v>
      </c>
      <c r="N4898" t="s">
        <v>21623</v>
      </c>
      <c r="O4898" s="2">
        <f t="shared" si="229"/>
        <v>45910.537627314814</v>
      </c>
      <c r="P4898" t="s">
        <v>21624</v>
      </c>
      <c r="Q4898" s="2">
        <f t="shared" si="230"/>
        <v>45910.443402777782</v>
      </c>
      <c r="R4898" t="s">
        <v>21624</v>
      </c>
      <c r="S4898" t="s">
        <v>30</v>
      </c>
      <c r="T4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8" s="5">
        <f>IF(tb_ship[[#This Row],[current_status]]&lt;&gt;"DELIVERED", "",
  ABS(tb_ship[[#This Row],[Formated_actual_delivery_timestamp]] - tb_ship[[#This Row],[Formatted_estimated_delivery_timestamp]])
)</f>
        <v>9.4224537031550426E-2</v>
      </c>
      <c r="X4898">
        <v>3</v>
      </c>
      <c r="Y4898">
        <v>2</v>
      </c>
      <c r="Z4898" t="b">
        <v>0</v>
      </c>
    </row>
    <row r="4899" spans="1:26" hidden="1" x14ac:dyDescent="0.25">
      <c r="A4899" t="s">
        <v>21625</v>
      </c>
      <c r="B4899" t="s">
        <v>58</v>
      </c>
      <c r="C4899" t="s">
        <v>23</v>
      </c>
      <c r="D4899" t="s">
        <v>173</v>
      </c>
      <c r="E4899" t="s">
        <v>52</v>
      </c>
      <c r="F4899" t="s">
        <v>460</v>
      </c>
      <c r="G4899" t="s">
        <v>236</v>
      </c>
      <c r="H4899" t="s">
        <v>292</v>
      </c>
      <c r="I4899" t="b">
        <v>0</v>
      </c>
      <c r="J4899">
        <v>38.770000000000003</v>
      </c>
      <c r="K4899">
        <v>82.84</v>
      </c>
      <c r="L4899" t="s">
        <v>21626</v>
      </c>
      <c r="M4899" s="2">
        <f t="shared" si="228"/>
        <v>45875.503472222219</v>
      </c>
      <c r="N4899" t="s">
        <v>21627</v>
      </c>
      <c r="O4899" s="2">
        <f t="shared" si="229"/>
        <v>45880.349548611113</v>
      </c>
      <c r="P4899" t="s">
        <v>21628</v>
      </c>
      <c r="Q4899" s="2">
        <f t="shared" si="230"/>
        <v>45879.716342592597</v>
      </c>
      <c r="R4899" t="s">
        <v>21628</v>
      </c>
      <c r="S4899" t="s">
        <v>30</v>
      </c>
      <c r="T4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899" s="5">
        <f>IF(tb_ship[[#This Row],[current_status]]&lt;&gt;"DELIVERED", "",
  ABS(tb_ship[[#This Row],[Formated_actual_delivery_timestamp]] - tb_ship[[#This Row],[Formatted_estimated_delivery_timestamp]])
)</f>
        <v>0.63320601851592073</v>
      </c>
      <c r="X4899">
        <v>3</v>
      </c>
      <c r="Y4899">
        <v>5</v>
      </c>
      <c r="Z4899" t="b">
        <v>0</v>
      </c>
    </row>
    <row r="4900" spans="1:26" hidden="1" x14ac:dyDescent="0.25">
      <c r="A4900" t="s">
        <v>21629</v>
      </c>
      <c r="B4900" t="s">
        <v>279</v>
      </c>
      <c r="C4900" t="s">
        <v>33</v>
      </c>
      <c r="D4900" t="s">
        <v>301</v>
      </c>
      <c r="E4900" t="s">
        <v>24</v>
      </c>
      <c r="F4900" t="s">
        <v>987</v>
      </c>
      <c r="G4900" t="s">
        <v>196</v>
      </c>
      <c r="H4900" t="s">
        <v>1566</v>
      </c>
      <c r="I4900" t="b">
        <v>1</v>
      </c>
      <c r="J4900">
        <v>10.32</v>
      </c>
      <c r="K4900">
        <v>330.83</v>
      </c>
      <c r="L4900" t="s">
        <v>21630</v>
      </c>
      <c r="M4900" s="2">
        <f t="shared" si="228"/>
        <v>46023.886111111111</v>
      </c>
      <c r="N4900" t="s">
        <v>21631</v>
      </c>
      <c r="O4900" s="2">
        <f t="shared" si="229"/>
        <v>46027.265868055554</v>
      </c>
      <c r="P4900" t="s">
        <v>21632</v>
      </c>
      <c r="Q4900" s="2">
        <f t="shared" si="230"/>
        <v>46028.275891203702</v>
      </c>
      <c r="R4900" t="s">
        <v>21632</v>
      </c>
      <c r="S4900" t="s">
        <v>30</v>
      </c>
      <c r="T4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00" s="5">
        <f>IF(tb_ship[[#This Row],[current_status]]&lt;&gt;"DELIVERED", "",
  ABS(tb_ship[[#This Row],[Formated_actual_delivery_timestamp]] - tb_ship[[#This Row],[Formatted_estimated_delivery_timestamp]])
)</f>
        <v>1.0100231481483206</v>
      </c>
      <c r="X4900">
        <v>3</v>
      </c>
      <c r="Y4900">
        <v>5</v>
      </c>
      <c r="Z4900" t="b">
        <v>0</v>
      </c>
    </row>
    <row r="4901" spans="1:26" hidden="1" x14ac:dyDescent="0.25">
      <c r="A4901" t="s">
        <v>21633</v>
      </c>
      <c r="B4901" t="s">
        <v>150</v>
      </c>
      <c r="C4901" t="s">
        <v>33</v>
      </c>
      <c r="D4901" t="s">
        <v>44</v>
      </c>
      <c r="E4901" t="s">
        <v>24</v>
      </c>
      <c r="F4901" t="s">
        <v>45</v>
      </c>
      <c r="G4901" t="s">
        <v>407</v>
      </c>
      <c r="H4901" t="s">
        <v>776</v>
      </c>
      <c r="I4901" t="b">
        <v>1</v>
      </c>
      <c r="J4901">
        <v>11.02</v>
      </c>
      <c r="K4901">
        <v>1014.89</v>
      </c>
      <c r="L4901" t="s">
        <v>21634</v>
      </c>
      <c r="M4901" s="2">
        <f t="shared" si="228"/>
        <v>46068.997916666667</v>
      </c>
      <c r="N4901" t="s">
        <v>21635</v>
      </c>
      <c r="O4901" s="2">
        <f t="shared" si="229"/>
        <v>46077.546724537038</v>
      </c>
      <c r="Q4901" s="2" t="str">
        <f t="shared" si="230"/>
        <v/>
      </c>
      <c r="R4901" t="s">
        <v>21636</v>
      </c>
      <c r="S4901" t="s">
        <v>140</v>
      </c>
      <c r="T49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01" s="5" t="str">
        <f>IF(tb_ship[[#This Row],[current_status]]&lt;&gt;"DELIVERED", "",
  ABS(tb_ship[[#This Row],[Formated_actual_delivery_timestamp]] - tb_ship[[#This Row],[Formatted_estimated_delivery_timestamp]])
)</f>
        <v/>
      </c>
      <c r="V4901" t="s">
        <v>1055</v>
      </c>
      <c r="X4901">
        <v>7</v>
      </c>
      <c r="Y4901">
        <v>2</v>
      </c>
      <c r="Z4901" t="b">
        <v>1</v>
      </c>
    </row>
    <row r="4902" spans="1:26" hidden="1" x14ac:dyDescent="0.25">
      <c r="A4902" t="s">
        <v>21637</v>
      </c>
      <c r="B4902" t="s">
        <v>203</v>
      </c>
      <c r="C4902" t="s">
        <v>33</v>
      </c>
      <c r="D4902" t="s">
        <v>24</v>
      </c>
      <c r="E4902" t="s">
        <v>24</v>
      </c>
      <c r="F4902" t="s">
        <v>25</v>
      </c>
      <c r="G4902" t="s">
        <v>189</v>
      </c>
      <c r="H4902" t="s">
        <v>152</v>
      </c>
      <c r="I4902" t="b">
        <v>0</v>
      </c>
      <c r="J4902">
        <v>16.3</v>
      </c>
      <c r="K4902">
        <v>2596.38</v>
      </c>
      <c r="L4902" t="s">
        <v>21638</v>
      </c>
      <c r="M4902" s="2">
        <f t="shared" si="228"/>
        <v>45830.635416666672</v>
      </c>
      <c r="N4902" t="s">
        <v>21639</v>
      </c>
      <c r="O4902" s="2">
        <f t="shared" si="229"/>
        <v>45833.644745370373</v>
      </c>
      <c r="P4902" t="s">
        <v>21640</v>
      </c>
      <c r="Q4902" s="2">
        <f t="shared" si="230"/>
        <v>45833.685972222222</v>
      </c>
      <c r="R4902" t="s">
        <v>21641</v>
      </c>
      <c r="S4902" t="s">
        <v>30</v>
      </c>
      <c r="T49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02" s="5">
        <f>IF(tb_ship[[#This Row],[current_status]]&lt;&gt;"DELIVERED", "",
  ABS(tb_ship[[#This Row],[Formated_actual_delivery_timestamp]] - tb_ship[[#This Row],[Formatted_estimated_delivery_timestamp]])
)</f>
        <v>4.1226851848477963E-2</v>
      </c>
      <c r="X4902">
        <v>4</v>
      </c>
      <c r="Y4902">
        <v>2</v>
      </c>
      <c r="Z4902" t="b">
        <v>0</v>
      </c>
    </row>
    <row r="4903" spans="1:26" hidden="1" x14ac:dyDescent="0.25">
      <c r="A4903" t="s">
        <v>21642</v>
      </c>
      <c r="B4903" t="s">
        <v>58</v>
      </c>
      <c r="C4903" t="s">
        <v>23</v>
      </c>
      <c r="D4903" t="s">
        <v>187</v>
      </c>
      <c r="E4903" t="s">
        <v>24</v>
      </c>
      <c r="F4903" t="s">
        <v>285</v>
      </c>
      <c r="G4903" t="s">
        <v>68</v>
      </c>
      <c r="H4903" t="s">
        <v>927</v>
      </c>
      <c r="I4903" t="b">
        <v>1</v>
      </c>
      <c r="J4903">
        <v>11.38</v>
      </c>
      <c r="K4903">
        <v>96.91</v>
      </c>
      <c r="L4903" t="s">
        <v>21643</v>
      </c>
      <c r="M4903" s="2">
        <f t="shared" si="228"/>
        <v>45955.122916666667</v>
      </c>
      <c r="N4903" t="s">
        <v>21644</v>
      </c>
      <c r="O4903" s="2">
        <f t="shared" si="229"/>
        <v>45956.91710648148</v>
      </c>
      <c r="P4903" t="s">
        <v>21645</v>
      </c>
      <c r="Q4903" s="2">
        <f t="shared" si="230"/>
        <v>45955.652418981481</v>
      </c>
      <c r="R4903" t="s">
        <v>21646</v>
      </c>
      <c r="S4903" t="s">
        <v>30</v>
      </c>
      <c r="T49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03" s="5">
        <f>IF(tb_ship[[#This Row],[current_status]]&lt;&gt;"DELIVERED", "",
  ABS(tb_ship[[#This Row],[Formated_actual_delivery_timestamp]] - tb_ship[[#This Row],[Formatted_estimated_delivery_timestamp]])
)</f>
        <v>1.2646874999991269</v>
      </c>
      <c r="X4903">
        <v>2</v>
      </c>
      <c r="Y4903">
        <v>5</v>
      </c>
      <c r="Z4903" t="b">
        <v>0</v>
      </c>
    </row>
    <row r="4904" spans="1:26" hidden="1" x14ac:dyDescent="0.25">
      <c r="A4904" t="s">
        <v>21647</v>
      </c>
      <c r="B4904" t="s">
        <v>58</v>
      </c>
      <c r="C4904" t="s">
        <v>33</v>
      </c>
      <c r="D4904" t="s">
        <v>24</v>
      </c>
      <c r="E4904" t="s">
        <v>24</v>
      </c>
      <c r="F4904" t="s">
        <v>266</v>
      </c>
      <c r="G4904" t="s">
        <v>25</v>
      </c>
      <c r="I4904" t="b">
        <v>0</v>
      </c>
      <c r="J4904">
        <v>1.69</v>
      </c>
      <c r="K4904">
        <v>33.08</v>
      </c>
      <c r="L4904" t="s">
        <v>21648</v>
      </c>
      <c r="M4904" s="2">
        <f t="shared" si="228"/>
        <v>45881.73819444445</v>
      </c>
      <c r="N4904" t="s">
        <v>21649</v>
      </c>
      <c r="O4904" s="2">
        <f t="shared" si="229"/>
        <v>45884.891898148147</v>
      </c>
      <c r="P4904" t="s">
        <v>21650</v>
      </c>
      <c r="Q4904" s="2">
        <f t="shared" si="230"/>
        <v>45885.219027777777</v>
      </c>
      <c r="R4904" t="s">
        <v>21650</v>
      </c>
      <c r="S4904" t="s">
        <v>30</v>
      </c>
      <c r="T49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04" s="5">
        <f>IF(tb_ship[[#This Row],[current_status]]&lt;&gt;"DELIVERED", "",
  ABS(tb_ship[[#This Row],[Formated_actual_delivery_timestamp]] - tb_ship[[#This Row],[Formatted_estimated_delivery_timestamp]])
)</f>
        <v>0.32712962962978054</v>
      </c>
      <c r="X4904">
        <v>2</v>
      </c>
      <c r="Y4904">
        <v>2</v>
      </c>
      <c r="Z4904" t="b">
        <v>0</v>
      </c>
    </row>
    <row r="4905" spans="1:26" hidden="1" x14ac:dyDescent="0.25">
      <c r="A4905" t="s">
        <v>21651</v>
      </c>
      <c r="B4905" t="s">
        <v>99</v>
      </c>
      <c r="C4905" t="s">
        <v>33</v>
      </c>
      <c r="D4905" t="s">
        <v>24</v>
      </c>
      <c r="E4905" t="s">
        <v>24</v>
      </c>
      <c r="F4905" t="s">
        <v>1499</v>
      </c>
      <c r="G4905" t="s">
        <v>93</v>
      </c>
      <c r="H4905" t="s">
        <v>69</v>
      </c>
      <c r="I4905" t="b">
        <v>0</v>
      </c>
      <c r="J4905">
        <v>7.74</v>
      </c>
      <c r="K4905">
        <v>72.760000000000005</v>
      </c>
      <c r="L4905" t="s">
        <v>21652</v>
      </c>
      <c r="M4905" s="2">
        <f t="shared" si="228"/>
        <v>46034.743750000001</v>
      </c>
      <c r="N4905" t="s">
        <v>21653</v>
      </c>
      <c r="O4905" s="2">
        <f t="shared" si="229"/>
        <v>46036.284826388888</v>
      </c>
      <c r="P4905" t="s">
        <v>21654</v>
      </c>
      <c r="Q4905" s="2">
        <f t="shared" si="230"/>
        <v>46036.053807870376</v>
      </c>
      <c r="R4905" t="s">
        <v>21655</v>
      </c>
      <c r="S4905" t="s">
        <v>30</v>
      </c>
      <c r="T49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05" s="5">
        <f>IF(tb_ship[[#This Row],[current_status]]&lt;&gt;"DELIVERED", "",
  ABS(tb_ship[[#This Row],[Formated_actual_delivery_timestamp]] - tb_ship[[#This Row],[Formatted_estimated_delivery_timestamp]])
)</f>
        <v>0.23101851851242827</v>
      </c>
      <c r="X4905">
        <v>3</v>
      </c>
      <c r="Y4905">
        <v>2</v>
      </c>
      <c r="Z4905" t="b">
        <v>0</v>
      </c>
    </row>
    <row r="4906" spans="1:26" hidden="1" x14ac:dyDescent="0.25">
      <c r="A4906" t="s">
        <v>21656</v>
      </c>
      <c r="B4906" t="s">
        <v>32</v>
      </c>
      <c r="C4906" t="s">
        <v>33</v>
      </c>
      <c r="D4906" t="s">
        <v>24</v>
      </c>
      <c r="E4906" t="s">
        <v>24</v>
      </c>
      <c r="F4906" t="s">
        <v>196</v>
      </c>
      <c r="G4906" t="s">
        <v>1259</v>
      </c>
      <c r="H4906" t="s">
        <v>69</v>
      </c>
      <c r="I4906" t="b">
        <v>0</v>
      </c>
      <c r="J4906">
        <v>15</v>
      </c>
      <c r="K4906">
        <v>567.29</v>
      </c>
      <c r="L4906" t="s">
        <v>21657</v>
      </c>
      <c r="M4906" s="2">
        <f t="shared" si="228"/>
        <v>45972.532638888886</v>
      </c>
      <c r="N4906" t="s">
        <v>21658</v>
      </c>
      <c r="O4906" s="2">
        <f t="shared" si="229"/>
        <v>45974.493009259262</v>
      </c>
      <c r="P4906" t="s">
        <v>21659</v>
      </c>
      <c r="Q4906" s="2">
        <f t="shared" si="230"/>
        <v>45974.512141203704</v>
      </c>
      <c r="R4906" t="s">
        <v>21659</v>
      </c>
      <c r="S4906" t="s">
        <v>30</v>
      </c>
      <c r="T49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06" s="5">
        <f>IF(tb_ship[[#This Row],[current_status]]&lt;&gt;"DELIVERED", "",
  ABS(tb_ship[[#This Row],[Formated_actual_delivery_timestamp]] - tb_ship[[#This Row],[Formatted_estimated_delivery_timestamp]])
)</f>
        <v>1.9131944442051463E-2</v>
      </c>
      <c r="X4906">
        <v>4</v>
      </c>
      <c r="Y4906">
        <v>2</v>
      </c>
      <c r="Z4906" t="b">
        <v>0</v>
      </c>
    </row>
    <row r="4907" spans="1:26" hidden="1" x14ac:dyDescent="0.25">
      <c r="A4907" t="s">
        <v>21660</v>
      </c>
      <c r="B4907" t="s">
        <v>573</v>
      </c>
      <c r="C4907" t="s">
        <v>43</v>
      </c>
      <c r="D4907" t="s">
        <v>34</v>
      </c>
      <c r="E4907" t="s">
        <v>24</v>
      </c>
      <c r="F4907" t="s">
        <v>230</v>
      </c>
      <c r="G4907" t="s">
        <v>151</v>
      </c>
      <c r="H4907" t="s">
        <v>2747</v>
      </c>
      <c r="I4907" t="b">
        <v>1</v>
      </c>
      <c r="J4907">
        <v>74.510000000000005</v>
      </c>
      <c r="K4907">
        <v>4356.99</v>
      </c>
      <c r="L4907" t="s">
        <v>21661</v>
      </c>
      <c r="M4907" s="2">
        <f t="shared" si="228"/>
        <v>46065.43472222222</v>
      </c>
      <c r="N4907" t="s">
        <v>21662</v>
      </c>
      <c r="O4907" s="2">
        <f t="shared" si="229"/>
        <v>46075.731342592589</v>
      </c>
      <c r="P4907" t="s">
        <v>21663</v>
      </c>
      <c r="Q4907" s="2">
        <f t="shared" si="230"/>
        <v>46075.37537037037</v>
      </c>
      <c r="R4907" t="s">
        <v>21663</v>
      </c>
      <c r="S4907" t="s">
        <v>30</v>
      </c>
      <c r="T4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07" s="5">
        <f>IF(tb_ship[[#This Row],[current_status]]&lt;&gt;"DELIVERED", "",
  ABS(tb_ship[[#This Row],[Formated_actual_delivery_timestamp]] - tb_ship[[#This Row],[Formatted_estimated_delivery_timestamp]])
)</f>
        <v>0.35597222221986158</v>
      </c>
      <c r="X4907">
        <v>3</v>
      </c>
      <c r="Y4907">
        <v>4</v>
      </c>
      <c r="Z4907" t="b">
        <v>0</v>
      </c>
    </row>
    <row r="4908" spans="1:26" hidden="1" x14ac:dyDescent="0.25">
      <c r="A4908" t="s">
        <v>21664</v>
      </c>
      <c r="B4908" t="s">
        <v>58</v>
      </c>
      <c r="C4908" t="s">
        <v>43</v>
      </c>
      <c r="D4908" t="s">
        <v>24</v>
      </c>
      <c r="E4908" t="s">
        <v>34</v>
      </c>
      <c r="F4908" t="s">
        <v>407</v>
      </c>
      <c r="G4908" t="s">
        <v>1540</v>
      </c>
      <c r="H4908" t="s">
        <v>3260</v>
      </c>
      <c r="I4908" t="b">
        <v>1</v>
      </c>
      <c r="J4908">
        <v>30.65</v>
      </c>
      <c r="K4908">
        <v>1033.55</v>
      </c>
      <c r="L4908" t="s">
        <v>21665</v>
      </c>
      <c r="M4908" s="2">
        <f t="shared" si="228"/>
        <v>45999.871527777781</v>
      </c>
      <c r="N4908" t="s">
        <v>21666</v>
      </c>
      <c r="O4908" s="2">
        <f t="shared" si="229"/>
        <v>46005.411365740743</v>
      </c>
      <c r="P4908" t="s">
        <v>21667</v>
      </c>
      <c r="Q4908" s="2">
        <f t="shared" si="230"/>
        <v>46005.410405092596</v>
      </c>
      <c r="R4908" t="s">
        <v>21667</v>
      </c>
      <c r="S4908" t="s">
        <v>30</v>
      </c>
      <c r="T49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08" s="5">
        <f>IF(tb_ship[[#This Row],[current_status]]&lt;&gt;"DELIVERED", "",
  ABS(tb_ship[[#This Row],[Formated_actual_delivery_timestamp]] - tb_ship[[#This Row],[Formatted_estimated_delivery_timestamp]])
)</f>
        <v>9.6064814715646207E-4</v>
      </c>
      <c r="X4908">
        <v>3</v>
      </c>
      <c r="Y4908">
        <v>2</v>
      </c>
      <c r="Z4908" t="b">
        <v>0</v>
      </c>
    </row>
    <row r="4909" spans="1:26" hidden="1" x14ac:dyDescent="0.25">
      <c r="A4909" t="s">
        <v>21668</v>
      </c>
      <c r="B4909" t="s">
        <v>459</v>
      </c>
      <c r="C4909" t="s">
        <v>33</v>
      </c>
      <c r="D4909" t="s">
        <v>24</v>
      </c>
      <c r="E4909" t="s">
        <v>24</v>
      </c>
      <c r="F4909" t="s">
        <v>151</v>
      </c>
      <c r="G4909" t="s">
        <v>151</v>
      </c>
      <c r="H4909" t="s">
        <v>152</v>
      </c>
      <c r="I4909" t="b">
        <v>0</v>
      </c>
      <c r="J4909">
        <v>96.9</v>
      </c>
      <c r="K4909">
        <v>1643.38</v>
      </c>
      <c r="L4909" t="s">
        <v>21669</v>
      </c>
      <c r="M4909" s="2">
        <f t="shared" si="228"/>
        <v>45950.647916666669</v>
      </c>
      <c r="N4909" t="s">
        <v>21670</v>
      </c>
      <c r="O4909" s="2">
        <f t="shared" si="229"/>
        <v>45949.977465277778</v>
      </c>
      <c r="Q4909" s="2" t="str">
        <f t="shared" si="230"/>
        <v/>
      </c>
      <c r="R4909" t="s">
        <v>21671</v>
      </c>
      <c r="S4909" t="s">
        <v>140</v>
      </c>
      <c r="T49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09" s="5" t="str">
        <f>IF(tb_ship[[#This Row],[current_status]]&lt;&gt;"DELIVERED", "",
  ABS(tb_ship[[#This Row],[Formated_actual_delivery_timestamp]] - tb_ship[[#This Row],[Formatted_estimated_delivery_timestamp]])
)</f>
        <v/>
      </c>
      <c r="V4909" t="s">
        <v>157</v>
      </c>
      <c r="W4909" t="s">
        <v>220</v>
      </c>
      <c r="X4909">
        <v>7</v>
      </c>
      <c r="Y4909">
        <v>2</v>
      </c>
      <c r="Z4909" t="b">
        <v>1</v>
      </c>
    </row>
    <row r="4910" spans="1:26" hidden="1" x14ac:dyDescent="0.25">
      <c r="A4910" t="s">
        <v>21672</v>
      </c>
      <c r="B4910" t="s">
        <v>203</v>
      </c>
      <c r="C4910" t="s">
        <v>43</v>
      </c>
      <c r="D4910" t="s">
        <v>915</v>
      </c>
      <c r="E4910" t="s">
        <v>24</v>
      </c>
      <c r="F4910" t="s">
        <v>916</v>
      </c>
      <c r="G4910" t="s">
        <v>25</v>
      </c>
      <c r="H4910" t="s">
        <v>1154</v>
      </c>
      <c r="I4910" t="b">
        <v>1</v>
      </c>
      <c r="J4910">
        <v>3.02</v>
      </c>
      <c r="K4910">
        <v>259.88</v>
      </c>
      <c r="L4910" t="s">
        <v>21673</v>
      </c>
      <c r="M4910" s="2">
        <f t="shared" si="228"/>
        <v>46077.904861111114</v>
      </c>
      <c r="N4910" t="s">
        <v>21674</v>
      </c>
      <c r="O4910" s="2">
        <f t="shared" si="229"/>
        <v>46084.500185185185</v>
      </c>
      <c r="P4910" t="s">
        <v>21675</v>
      </c>
      <c r="Q4910" s="2">
        <f t="shared" si="230"/>
        <v>46084.420023148152</v>
      </c>
      <c r="R4910" t="s">
        <v>21676</v>
      </c>
      <c r="S4910" t="s">
        <v>30</v>
      </c>
      <c r="T49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10" s="5">
        <f>IF(tb_ship[[#This Row],[current_status]]&lt;&gt;"DELIVERED", "",
  ABS(tb_ship[[#This Row],[Formated_actual_delivery_timestamp]] - tb_ship[[#This Row],[Formatted_estimated_delivery_timestamp]])
)</f>
        <v>8.0162037033005618E-2</v>
      </c>
      <c r="X4910">
        <v>4</v>
      </c>
      <c r="Y4910">
        <v>3</v>
      </c>
      <c r="Z4910" t="b">
        <v>0</v>
      </c>
    </row>
    <row r="4911" spans="1:26" hidden="1" x14ac:dyDescent="0.25">
      <c r="A4911" t="s">
        <v>21677</v>
      </c>
      <c r="B4911" t="s">
        <v>42</v>
      </c>
      <c r="C4911" t="s">
        <v>51</v>
      </c>
      <c r="D4911" t="s">
        <v>173</v>
      </c>
      <c r="E4911" t="s">
        <v>52</v>
      </c>
      <c r="F4911" t="s">
        <v>421</v>
      </c>
      <c r="G4911" t="s">
        <v>422</v>
      </c>
      <c r="H4911" t="s">
        <v>292</v>
      </c>
      <c r="I4911" t="b">
        <v>0</v>
      </c>
      <c r="J4911">
        <v>48.88</v>
      </c>
      <c r="K4911">
        <v>1208.83</v>
      </c>
      <c r="L4911" t="s">
        <v>21678</v>
      </c>
      <c r="M4911" s="2">
        <f t="shared" si="228"/>
        <v>45828.236111111117</v>
      </c>
      <c r="N4911" t="s">
        <v>21679</v>
      </c>
      <c r="O4911" s="2">
        <f t="shared" si="229"/>
        <v>45833.850949074076</v>
      </c>
      <c r="P4911" t="s">
        <v>21680</v>
      </c>
      <c r="Q4911" s="2">
        <f t="shared" si="230"/>
        <v>45834.207766203705</v>
      </c>
      <c r="R4911" t="s">
        <v>21680</v>
      </c>
      <c r="S4911" t="s">
        <v>30</v>
      </c>
      <c r="T49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1" s="5">
        <f>IF(tb_ship[[#This Row],[current_status]]&lt;&gt;"DELIVERED", "",
  ABS(tb_ship[[#This Row],[Formated_actual_delivery_timestamp]] - tb_ship[[#This Row],[Formatted_estimated_delivery_timestamp]])
)</f>
        <v>0.35681712962832535</v>
      </c>
      <c r="X4911">
        <v>2</v>
      </c>
      <c r="Y4911">
        <v>5</v>
      </c>
      <c r="Z4911" t="b">
        <v>0</v>
      </c>
    </row>
    <row r="4912" spans="1:26" hidden="1" x14ac:dyDescent="0.25">
      <c r="A4912" t="s">
        <v>21681</v>
      </c>
      <c r="B4912" t="s">
        <v>99</v>
      </c>
      <c r="C4912" t="s">
        <v>23</v>
      </c>
      <c r="D4912" t="s">
        <v>187</v>
      </c>
      <c r="E4912" t="s">
        <v>24</v>
      </c>
      <c r="F4912" t="s">
        <v>285</v>
      </c>
      <c r="G4912" t="s">
        <v>25</v>
      </c>
      <c r="H4912" t="s">
        <v>286</v>
      </c>
      <c r="I4912" t="b">
        <v>1</v>
      </c>
      <c r="J4912">
        <v>48.39</v>
      </c>
      <c r="K4912">
        <v>575.91</v>
      </c>
      <c r="L4912" t="s">
        <v>21682</v>
      </c>
      <c r="M4912" s="2">
        <f t="shared" si="228"/>
        <v>45995.013888888891</v>
      </c>
      <c r="N4912" t="s">
        <v>21683</v>
      </c>
      <c r="O4912" s="2">
        <f t="shared" si="229"/>
        <v>46000.016273148147</v>
      </c>
      <c r="P4912" t="s">
        <v>21684</v>
      </c>
      <c r="Q4912" s="2">
        <f t="shared" si="230"/>
        <v>45999.951273148145</v>
      </c>
      <c r="R4912" t="s">
        <v>21684</v>
      </c>
      <c r="S4912" t="s">
        <v>30</v>
      </c>
      <c r="T49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12" s="5">
        <f>IF(tb_ship[[#This Row],[current_status]]&lt;&gt;"DELIVERED", "",
  ABS(tb_ship[[#This Row],[Formated_actual_delivery_timestamp]] - tb_ship[[#This Row],[Formatted_estimated_delivery_timestamp]])
)</f>
        <v>6.5000000002328306E-2</v>
      </c>
      <c r="X4912">
        <v>3</v>
      </c>
      <c r="Y4912">
        <v>2</v>
      </c>
      <c r="Z4912" t="b">
        <v>0</v>
      </c>
    </row>
    <row r="4913" spans="1:26" hidden="1" x14ac:dyDescent="0.25">
      <c r="A4913" t="s">
        <v>21685</v>
      </c>
      <c r="B4913" t="s">
        <v>203</v>
      </c>
      <c r="C4913" t="s">
        <v>51</v>
      </c>
      <c r="D4913" t="s">
        <v>173</v>
      </c>
      <c r="E4913" t="s">
        <v>52</v>
      </c>
      <c r="F4913" t="s">
        <v>6492</v>
      </c>
      <c r="G4913" t="s">
        <v>236</v>
      </c>
      <c r="H4913" t="s">
        <v>292</v>
      </c>
      <c r="I4913" t="b">
        <v>0</v>
      </c>
      <c r="J4913">
        <v>4.54</v>
      </c>
      <c r="K4913">
        <v>87.26</v>
      </c>
      <c r="L4913" t="s">
        <v>21686</v>
      </c>
      <c r="M4913" s="2">
        <f t="shared" si="228"/>
        <v>45810.643055555556</v>
      </c>
      <c r="N4913" t="s">
        <v>21687</v>
      </c>
      <c r="O4913" s="2">
        <f t="shared" si="229"/>
        <v>45819.270729166667</v>
      </c>
      <c r="P4913" t="s">
        <v>21688</v>
      </c>
      <c r="Q4913" s="2">
        <f t="shared" si="230"/>
        <v>45819.627002314817</v>
      </c>
      <c r="R4913" t="s">
        <v>21688</v>
      </c>
      <c r="S4913" t="s">
        <v>30</v>
      </c>
      <c r="T49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3" s="5">
        <f>IF(tb_ship[[#This Row],[current_status]]&lt;&gt;"DELIVERED", "",
  ABS(tb_ship[[#This Row],[Formated_actual_delivery_timestamp]] - tb_ship[[#This Row],[Formatted_estimated_delivery_timestamp]])
)</f>
        <v>0.35627314815064892</v>
      </c>
      <c r="X4913">
        <v>2</v>
      </c>
      <c r="Y4913">
        <v>2</v>
      </c>
      <c r="Z4913" t="b">
        <v>0</v>
      </c>
    </row>
    <row r="4914" spans="1:26" hidden="1" x14ac:dyDescent="0.25">
      <c r="A4914" t="s">
        <v>21689</v>
      </c>
      <c r="B4914" t="s">
        <v>58</v>
      </c>
      <c r="C4914" t="s">
        <v>33</v>
      </c>
      <c r="D4914" t="s">
        <v>228</v>
      </c>
      <c r="E4914" t="s">
        <v>34</v>
      </c>
      <c r="F4914" t="s">
        <v>1671</v>
      </c>
      <c r="G4914" t="s">
        <v>230</v>
      </c>
      <c r="H4914" t="s">
        <v>870</v>
      </c>
      <c r="I4914" t="b">
        <v>1</v>
      </c>
      <c r="J4914">
        <v>14.28</v>
      </c>
      <c r="K4914">
        <v>475.43</v>
      </c>
      <c r="L4914" t="s">
        <v>21690</v>
      </c>
      <c r="M4914" s="2">
        <f t="shared" si="228"/>
        <v>45848.220138888886</v>
      </c>
      <c r="N4914" t="s">
        <v>21691</v>
      </c>
      <c r="O4914" s="2">
        <f t="shared" si="229"/>
        <v>45853.934513888889</v>
      </c>
      <c r="P4914" t="s">
        <v>21692</v>
      </c>
      <c r="Q4914" s="2">
        <f t="shared" si="230"/>
        <v>45854.284155092588</v>
      </c>
      <c r="R4914" t="s">
        <v>21692</v>
      </c>
      <c r="S4914" t="s">
        <v>30</v>
      </c>
      <c r="T49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4" s="5">
        <f>IF(tb_ship[[#This Row],[current_status]]&lt;&gt;"DELIVERED", "",
  ABS(tb_ship[[#This Row],[Formated_actual_delivery_timestamp]] - tb_ship[[#This Row],[Formatted_estimated_delivery_timestamp]])
)</f>
        <v>0.34964120369841112</v>
      </c>
      <c r="X4914">
        <v>2</v>
      </c>
      <c r="Y4914">
        <v>2</v>
      </c>
      <c r="Z4914" t="b">
        <v>0</v>
      </c>
    </row>
    <row r="4915" spans="1:26" hidden="1" x14ac:dyDescent="0.25">
      <c r="A4915" t="s">
        <v>21693</v>
      </c>
      <c r="B4915" t="s">
        <v>660</v>
      </c>
      <c r="C4915" t="s">
        <v>51</v>
      </c>
      <c r="D4915" t="s">
        <v>44</v>
      </c>
      <c r="E4915" t="s">
        <v>24</v>
      </c>
      <c r="F4915" t="s">
        <v>180</v>
      </c>
      <c r="G4915" t="s">
        <v>407</v>
      </c>
      <c r="H4915" t="s">
        <v>110</v>
      </c>
      <c r="I4915" t="b">
        <v>1</v>
      </c>
      <c r="J4915">
        <v>6.72</v>
      </c>
      <c r="K4915">
        <v>187.18</v>
      </c>
      <c r="L4915" t="s">
        <v>21694</v>
      </c>
      <c r="M4915" s="2">
        <f t="shared" si="228"/>
        <v>45988.242361111108</v>
      </c>
      <c r="N4915" t="s">
        <v>21695</v>
      </c>
      <c r="O4915" s="2">
        <f t="shared" si="229"/>
        <v>45993.048391203702</v>
      </c>
      <c r="P4915" t="s">
        <v>21696</v>
      </c>
      <c r="Q4915" s="2">
        <f t="shared" si="230"/>
        <v>45992.998101851852</v>
      </c>
      <c r="R4915" t="s">
        <v>21696</v>
      </c>
      <c r="S4915" t="s">
        <v>30</v>
      </c>
      <c r="T49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15" s="5">
        <f>IF(tb_ship[[#This Row],[current_status]]&lt;&gt;"DELIVERED", "",
  ABS(tb_ship[[#This Row],[Formated_actual_delivery_timestamp]] - tb_ship[[#This Row],[Formatted_estimated_delivery_timestamp]])
)</f>
        <v>5.0289351849642117E-2</v>
      </c>
      <c r="X4915">
        <v>4</v>
      </c>
      <c r="Y4915">
        <v>5</v>
      </c>
      <c r="Z4915" t="b">
        <v>0</v>
      </c>
    </row>
    <row r="4916" spans="1:26" hidden="1" x14ac:dyDescent="0.25">
      <c r="A4916" t="s">
        <v>21697</v>
      </c>
      <c r="B4916" t="s">
        <v>67</v>
      </c>
      <c r="C4916" t="s">
        <v>51</v>
      </c>
      <c r="D4916" t="s">
        <v>24</v>
      </c>
      <c r="E4916" t="s">
        <v>24</v>
      </c>
      <c r="F4916" t="s">
        <v>128</v>
      </c>
      <c r="G4916" t="s">
        <v>93</v>
      </c>
      <c r="I4916" t="b">
        <v>0</v>
      </c>
      <c r="J4916">
        <v>13.31</v>
      </c>
      <c r="K4916">
        <v>367.64</v>
      </c>
      <c r="L4916" t="s">
        <v>21698</v>
      </c>
      <c r="M4916" s="2">
        <f t="shared" si="228"/>
        <v>45863.775694444448</v>
      </c>
      <c r="N4916" t="s">
        <v>21699</v>
      </c>
      <c r="O4916" s="2">
        <f t="shared" si="229"/>
        <v>45865.546087962968</v>
      </c>
      <c r="P4916" t="s">
        <v>21700</v>
      </c>
      <c r="Q4916" s="2">
        <f t="shared" si="230"/>
        <v>45864.787106481483</v>
      </c>
      <c r="R4916" t="s">
        <v>21701</v>
      </c>
      <c r="S4916" t="s">
        <v>30</v>
      </c>
      <c r="T49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16" s="5">
        <f>IF(tb_ship[[#This Row],[current_status]]&lt;&gt;"DELIVERED", "",
  ABS(tb_ship[[#This Row],[Formated_actual_delivery_timestamp]] - tb_ship[[#This Row],[Formatted_estimated_delivery_timestamp]])
)</f>
        <v>0.75898148148553446</v>
      </c>
      <c r="X4916">
        <v>4</v>
      </c>
      <c r="Y4916">
        <v>2</v>
      </c>
      <c r="Z4916" t="b">
        <v>0</v>
      </c>
    </row>
    <row r="4917" spans="1:26" hidden="1" x14ac:dyDescent="0.25">
      <c r="A4917" t="s">
        <v>21702</v>
      </c>
      <c r="B4917" t="s">
        <v>58</v>
      </c>
      <c r="D4917" t="s">
        <v>34</v>
      </c>
      <c r="E4917" t="s">
        <v>52</v>
      </c>
      <c r="F4917" t="s">
        <v>36</v>
      </c>
      <c r="G4917" t="s">
        <v>329</v>
      </c>
      <c r="H4917" t="s">
        <v>12978</v>
      </c>
      <c r="I4917" t="b">
        <v>0</v>
      </c>
      <c r="J4917">
        <v>42.22</v>
      </c>
      <c r="K4917">
        <v>4431.18</v>
      </c>
      <c r="L4917" t="s">
        <v>21703</v>
      </c>
      <c r="M4917" s="2">
        <f t="shared" si="228"/>
        <v>46040.459722222222</v>
      </c>
      <c r="N4917" t="s">
        <v>21704</v>
      </c>
      <c r="O4917" s="2">
        <f t="shared" si="229"/>
        <v>46044.958287037036</v>
      </c>
      <c r="P4917" t="s">
        <v>21705</v>
      </c>
      <c r="Q4917" s="2">
        <f t="shared" si="230"/>
        <v>46045.186030092591</v>
      </c>
      <c r="R4917" t="s">
        <v>21705</v>
      </c>
      <c r="S4917" t="s">
        <v>30</v>
      </c>
      <c r="T49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7" s="5">
        <f>IF(tb_ship[[#This Row],[current_status]]&lt;&gt;"DELIVERED", "",
  ABS(tb_ship[[#This Row],[Formated_actual_delivery_timestamp]] - tb_ship[[#This Row],[Formatted_estimated_delivery_timestamp]])
)</f>
        <v>0.22774305555503815</v>
      </c>
      <c r="X4917">
        <v>2</v>
      </c>
      <c r="Y4917">
        <v>3</v>
      </c>
      <c r="Z4917" t="b">
        <v>0</v>
      </c>
    </row>
    <row r="4918" spans="1:26" hidden="1" x14ac:dyDescent="0.25">
      <c r="A4918" t="s">
        <v>21706</v>
      </c>
      <c r="B4918" t="s">
        <v>833</v>
      </c>
      <c r="C4918" t="s">
        <v>33</v>
      </c>
      <c r="D4918" t="s">
        <v>59</v>
      </c>
      <c r="E4918" t="s">
        <v>52</v>
      </c>
      <c r="F4918" t="s">
        <v>471</v>
      </c>
      <c r="G4918" t="s">
        <v>329</v>
      </c>
      <c r="H4918" t="s">
        <v>162</v>
      </c>
      <c r="I4918" t="b">
        <v>0</v>
      </c>
      <c r="J4918">
        <v>0.84</v>
      </c>
      <c r="K4918">
        <v>44.69</v>
      </c>
      <c r="L4918" t="s">
        <v>21707</v>
      </c>
      <c r="M4918" s="2">
        <f t="shared" si="228"/>
        <v>45875.265277777777</v>
      </c>
      <c r="N4918" t="s">
        <v>21708</v>
      </c>
      <c r="O4918" s="2">
        <f t="shared" si="229"/>
        <v>45883.503888888888</v>
      </c>
      <c r="P4918" t="s">
        <v>21709</v>
      </c>
      <c r="Q4918" s="2">
        <f t="shared" si="230"/>
        <v>45884.487199074079</v>
      </c>
      <c r="R4918" t="s">
        <v>21710</v>
      </c>
      <c r="S4918" t="s">
        <v>30</v>
      </c>
      <c r="T49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8" s="5">
        <f>IF(tb_ship[[#This Row],[current_status]]&lt;&gt;"DELIVERED", "",
  ABS(tb_ship[[#This Row],[Formated_actual_delivery_timestamp]] - tb_ship[[#This Row],[Formatted_estimated_delivery_timestamp]])
)</f>
        <v>0.9833101851909305</v>
      </c>
      <c r="X4918">
        <v>3</v>
      </c>
      <c r="Y4918">
        <v>2</v>
      </c>
      <c r="Z4918" t="b">
        <v>0</v>
      </c>
    </row>
    <row r="4919" spans="1:26" hidden="1" x14ac:dyDescent="0.25">
      <c r="A4919" t="s">
        <v>21711</v>
      </c>
      <c r="B4919" t="s">
        <v>186</v>
      </c>
      <c r="C4919" t="s">
        <v>33</v>
      </c>
      <c r="D4919" t="s">
        <v>24</v>
      </c>
      <c r="E4919" t="s">
        <v>44</v>
      </c>
      <c r="F4919" t="s">
        <v>25</v>
      </c>
      <c r="G4919" t="s">
        <v>135</v>
      </c>
      <c r="H4919" t="s">
        <v>735</v>
      </c>
      <c r="I4919" t="b">
        <v>1</v>
      </c>
      <c r="J4919">
        <v>15.8</v>
      </c>
      <c r="K4919">
        <v>138.91999999999999</v>
      </c>
      <c r="L4919" t="s">
        <v>21712</v>
      </c>
      <c r="M4919" s="2">
        <f t="shared" si="228"/>
        <v>45883.427777777775</v>
      </c>
      <c r="N4919" t="s">
        <v>21713</v>
      </c>
      <c r="O4919" s="2">
        <f t="shared" si="229"/>
        <v>45888.547071759262</v>
      </c>
      <c r="P4919" t="s">
        <v>21714</v>
      </c>
      <c r="Q4919" s="2">
        <f t="shared" si="230"/>
        <v>45888.956585648149</v>
      </c>
      <c r="R4919" t="s">
        <v>21715</v>
      </c>
      <c r="S4919" t="s">
        <v>30</v>
      </c>
      <c r="T49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19" s="5">
        <f>IF(tb_ship[[#This Row],[current_status]]&lt;&gt;"DELIVERED", "",
  ABS(tb_ship[[#This Row],[Formated_actual_delivery_timestamp]] - tb_ship[[#This Row],[Formatted_estimated_delivery_timestamp]])
)</f>
        <v>0.40951388888788642</v>
      </c>
      <c r="X4919">
        <v>3</v>
      </c>
      <c r="Y4919">
        <v>4</v>
      </c>
      <c r="Z4919" t="b">
        <v>0</v>
      </c>
    </row>
    <row r="4920" spans="1:26" hidden="1" x14ac:dyDescent="0.25">
      <c r="A4920" t="s">
        <v>21716</v>
      </c>
      <c r="B4920" t="s">
        <v>279</v>
      </c>
      <c r="C4920" t="s">
        <v>51</v>
      </c>
      <c r="D4920" t="s">
        <v>24</v>
      </c>
      <c r="E4920" t="s">
        <v>34</v>
      </c>
      <c r="F4920" t="s">
        <v>93</v>
      </c>
      <c r="G4920" t="s">
        <v>209</v>
      </c>
      <c r="H4920" t="s">
        <v>259</v>
      </c>
      <c r="I4920" t="b">
        <v>1</v>
      </c>
      <c r="J4920">
        <v>44.2</v>
      </c>
      <c r="K4920">
        <v>678.8</v>
      </c>
      <c r="L4920" t="s">
        <v>21717</v>
      </c>
      <c r="M4920" s="2">
        <f t="shared" si="228"/>
        <v>45905.825694444444</v>
      </c>
      <c r="N4920" t="s">
        <v>21718</v>
      </c>
      <c r="O4920" s="2">
        <f t="shared" si="229"/>
        <v>45911.412048611113</v>
      </c>
      <c r="Q4920" s="2" t="str">
        <f t="shared" si="230"/>
        <v/>
      </c>
      <c r="R4920" t="s">
        <v>21719</v>
      </c>
      <c r="S4920" t="s">
        <v>673</v>
      </c>
      <c r="T49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20" s="5" t="str">
        <f>IF(tb_ship[[#This Row],[current_status]]&lt;&gt;"DELIVERED", "",
  ABS(tb_ship[[#This Row],[Formated_actual_delivery_timestamp]] - tb_ship[[#This Row],[Formatted_estimated_delivery_timestamp]])
)</f>
        <v/>
      </c>
      <c r="V4920" t="s">
        <v>166</v>
      </c>
      <c r="W4920" t="s">
        <v>1785</v>
      </c>
      <c r="X4920">
        <v>6</v>
      </c>
      <c r="Y4920">
        <v>5</v>
      </c>
      <c r="Z4920" t="b">
        <v>1</v>
      </c>
    </row>
    <row r="4921" spans="1:26" hidden="1" x14ac:dyDescent="0.25">
      <c r="A4921" t="s">
        <v>21720</v>
      </c>
      <c r="B4921" t="s">
        <v>58</v>
      </c>
      <c r="C4921" t="s">
        <v>494</v>
      </c>
      <c r="D4921" t="s">
        <v>24</v>
      </c>
      <c r="E4921" t="s">
        <v>24</v>
      </c>
      <c r="F4921" t="s">
        <v>196</v>
      </c>
      <c r="G4921" t="s">
        <v>25</v>
      </c>
      <c r="H4921" t="s">
        <v>152</v>
      </c>
      <c r="I4921" t="b">
        <v>0</v>
      </c>
      <c r="J4921">
        <v>6</v>
      </c>
      <c r="K4921">
        <v>366.86</v>
      </c>
      <c r="L4921" t="s">
        <v>21721</v>
      </c>
      <c r="M4921" s="2">
        <f t="shared" si="228"/>
        <v>45823.431944444441</v>
      </c>
      <c r="N4921" t="s">
        <v>21722</v>
      </c>
      <c r="O4921" s="2">
        <f t="shared" si="229"/>
        <v>45824.781875000001</v>
      </c>
      <c r="P4921" t="s">
        <v>21723</v>
      </c>
      <c r="Q4921" s="2">
        <f t="shared" si="230"/>
        <v>45824.609409722223</v>
      </c>
      <c r="R4921" t="s">
        <v>21723</v>
      </c>
      <c r="S4921" t="s">
        <v>30</v>
      </c>
      <c r="T49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21" s="5">
        <f>IF(tb_ship[[#This Row],[current_status]]&lt;&gt;"DELIVERED", "",
  ABS(tb_ship[[#This Row],[Formated_actual_delivery_timestamp]] - tb_ship[[#This Row],[Formatted_estimated_delivery_timestamp]])
)</f>
        <v>0.17246527777751908</v>
      </c>
      <c r="X4921">
        <v>3</v>
      </c>
      <c r="Y4921">
        <v>1</v>
      </c>
      <c r="Z4921" t="b">
        <v>0</v>
      </c>
    </row>
    <row r="4922" spans="1:26" hidden="1" x14ac:dyDescent="0.25">
      <c r="A4922" t="s">
        <v>21724</v>
      </c>
      <c r="B4922" t="s">
        <v>58</v>
      </c>
      <c r="C4922" t="s">
        <v>33</v>
      </c>
      <c r="D4922" t="s">
        <v>173</v>
      </c>
      <c r="E4922" t="s">
        <v>52</v>
      </c>
      <c r="F4922" t="s">
        <v>174</v>
      </c>
      <c r="G4922" t="s">
        <v>92</v>
      </c>
      <c r="I4922" t="b">
        <v>0</v>
      </c>
      <c r="J4922">
        <v>22.5</v>
      </c>
      <c r="K4922">
        <v>935.13</v>
      </c>
      <c r="L4922" t="s">
        <v>21725</v>
      </c>
      <c r="M4922" s="2">
        <f t="shared" si="228"/>
        <v>46041.570138888892</v>
      </c>
      <c r="N4922" t="s">
        <v>21726</v>
      </c>
      <c r="O4922" s="2">
        <f t="shared" si="229"/>
        <v>46042.989942129629</v>
      </c>
      <c r="P4922" t="s">
        <v>21727</v>
      </c>
      <c r="Q4922" s="2">
        <f t="shared" si="230"/>
        <v>46043.071967592594</v>
      </c>
      <c r="R4922" t="s">
        <v>21728</v>
      </c>
      <c r="S4922" t="s">
        <v>30</v>
      </c>
      <c r="T49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2" s="5">
        <f>IF(tb_ship[[#This Row],[current_status]]&lt;&gt;"DELIVERED", "",
  ABS(tb_ship[[#This Row],[Formated_actual_delivery_timestamp]] - tb_ship[[#This Row],[Formatted_estimated_delivery_timestamp]])
)</f>
        <v>8.2025462965248153E-2</v>
      </c>
      <c r="X4922">
        <v>3</v>
      </c>
      <c r="Y4922">
        <v>3</v>
      </c>
      <c r="Z4922" t="b">
        <v>0</v>
      </c>
    </row>
    <row r="4923" spans="1:26" hidden="1" x14ac:dyDescent="0.25">
      <c r="A4923" t="s">
        <v>21729</v>
      </c>
      <c r="B4923" t="s">
        <v>67</v>
      </c>
      <c r="C4923" t="s">
        <v>33</v>
      </c>
      <c r="D4923" t="s">
        <v>52</v>
      </c>
      <c r="E4923" t="s">
        <v>24</v>
      </c>
      <c r="F4923" t="s">
        <v>76</v>
      </c>
      <c r="G4923" t="s">
        <v>189</v>
      </c>
      <c r="H4923" t="s">
        <v>1024</v>
      </c>
      <c r="I4923" t="b">
        <v>1</v>
      </c>
      <c r="J4923">
        <v>26.93</v>
      </c>
      <c r="K4923">
        <v>405.59</v>
      </c>
      <c r="L4923" t="s">
        <v>21730</v>
      </c>
      <c r="M4923" s="2">
        <f t="shared" si="228"/>
        <v>45861.56527777778</v>
      </c>
      <c r="N4923" t="s">
        <v>21731</v>
      </c>
      <c r="O4923" s="2">
        <f t="shared" si="229"/>
        <v>45870.298831018517</v>
      </c>
      <c r="P4923" t="s">
        <v>21732</v>
      </c>
      <c r="Q4923" s="2">
        <f t="shared" si="230"/>
        <v>45870.646168981482</v>
      </c>
      <c r="R4923" t="s">
        <v>21732</v>
      </c>
      <c r="S4923" t="s">
        <v>30</v>
      </c>
      <c r="T49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3" s="5">
        <f>IF(tb_ship[[#This Row],[current_status]]&lt;&gt;"DELIVERED", "",
  ABS(tb_ship[[#This Row],[Formated_actual_delivery_timestamp]] - tb_ship[[#This Row],[Formatted_estimated_delivery_timestamp]])
)</f>
        <v>0.34733796296495711</v>
      </c>
      <c r="X4923">
        <v>2</v>
      </c>
      <c r="Y4923">
        <v>2</v>
      </c>
      <c r="Z4923" t="b">
        <v>0</v>
      </c>
    </row>
    <row r="4924" spans="1:26" x14ac:dyDescent="0.25">
      <c r="A4924" t="s">
        <v>21733</v>
      </c>
      <c r="B4924" t="s">
        <v>32</v>
      </c>
      <c r="C4924" t="s">
        <v>51</v>
      </c>
      <c r="D4924" t="s">
        <v>24</v>
      </c>
      <c r="E4924" t="s">
        <v>44</v>
      </c>
      <c r="F4924" t="s">
        <v>25</v>
      </c>
      <c r="G4924" t="s">
        <v>135</v>
      </c>
      <c r="H4924" t="s">
        <v>735</v>
      </c>
      <c r="I4924" t="b">
        <v>1</v>
      </c>
      <c r="J4924">
        <v>58.79</v>
      </c>
      <c r="K4924">
        <v>3011.58</v>
      </c>
      <c r="L4924" t="s">
        <v>21734</v>
      </c>
      <c r="M4924" s="2">
        <f t="shared" si="228"/>
        <v>45835.560416666667</v>
      </c>
      <c r="N4924" t="s">
        <v>21735</v>
      </c>
      <c r="O4924" s="2">
        <f t="shared" si="229"/>
        <v>45840.081111111111</v>
      </c>
      <c r="Q4924" s="2" t="str">
        <f t="shared" si="230"/>
        <v/>
      </c>
      <c r="R4924" t="s">
        <v>21736</v>
      </c>
      <c r="S4924" t="s">
        <v>156</v>
      </c>
      <c r="T49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24" s="5" t="str">
        <f>IF(tb_ship[[#This Row],[current_status]]&lt;&gt;"DELIVERED", "",
  ABS(tb_ship[[#This Row],[Formated_actual_delivery_timestamp]] - tb_ship[[#This Row],[Formatted_estimated_delivery_timestamp]])
)</f>
        <v/>
      </c>
      <c r="V4924" t="s">
        <v>141</v>
      </c>
      <c r="W4924" t="s">
        <v>1785</v>
      </c>
      <c r="X4924">
        <v>7</v>
      </c>
      <c r="Y4924">
        <v>4</v>
      </c>
      <c r="Z4924" t="b">
        <v>1</v>
      </c>
    </row>
    <row r="4925" spans="1:26" hidden="1" x14ac:dyDescent="0.25">
      <c r="A4925" t="s">
        <v>21737</v>
      </c>
      <c r="B4925" t="s">
        <v>58</v>
      </c>
      <c r="C4925" t="s">
        <v>51</v>
      </c>
      <c r="D4925" t="s">
        <v>44</v>
      </c>
      <c r="E4925" t="s">
        <v>116</v>
      </c>
      <c r="F4925" t="s">
        <v>109</v>
      </c>
      <c r="G4925" t="s">
        <v>7619</v>
      </c>
      <c r="H4925" t="s">
        <v>119</v>
      </c>
      <c r="I4925" t="b">
        <v>1</v>
      </c>
      <c r="J4925">
        <v>27.05</v>
      </c>
      <c r="K4925">
        <v>805.17</v>
      </c>
      <c r="L4925" t="s">
        <v>21738</v>
      </c>
      <c r="M4925" s="2">
        <f t="shared" si="228"/>
        <v>45877.088888888888</v>
      </c>
      <c r="N4925" t="s">
        <v>21739</v>
      </c>
      <c r="O4925" s="2">
        <f t="shared" si="229"/>
        <v>45879.867291666662</v>
      </c>
      <c r="P4925" t="s">
        <v>21740</v>
      </c>
      <c r="Q4925" s="2">
        <f t="shared" si="230"/>
        <v>45880.190474537034</v>
      </c>
      <c r="R4925" t="s">
        <v>21741</v>
      </c>
      <c r="S4925" t="s">
        <v>30</v>
      </c>
      <c r="T49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5" s="5">
        <f>IF(tb_ship[[#This Row],[current_status]]&lt;&gt;"DELIVERED", "",
  ABS(tb_ship[[#This Row],[Formated_actual_delivery_timestamp]] - tb_ship[[#This Row],[Formatted_estimated_delivery_timestamp]])
)</f>
        <v>0.32318287037196569</v>
      </c>
      <c r="X4925">
        <v>2</v>
      </c>
      <c r="Y4925">
        <v>5</v>
      </c>
      <c r="Z4925" t="b">
        <v>0</v>
      </c>
    </row>
    <row r="4926" spans="1:26" hidden="1" x14ac:dyDescent="0.25">
      <c r="A4926" t="s">
        <v>21742</v>
      </c>
      <c r="B4926" t="s">
        <v>335</v>
      </c>
      <c r="C4926" t="s">
        <v>51</v>
      </c>
      <c r="D4926" t="s">
        <v>52</v>
      </c>
      <c r="E4926" t="s">
        <v>59</v>
      </c>
      <c r="F4926" t="s">
        <v>236</v>
      </c>
      <c r="G4926" t="s">
        <v>61</v>
      </c>
      <c r="H4926" t="s">
        <v>314</v>
      </c>
      <c r="I4926" t="b">
        <v>0</v>
      </c>
      <c r="J4926">
        <v>45.44</v>
      </c>
      <c r="K4926">
        <v>1379.49</v>
      </c>
      <c r="L4926" t="s">
        <v>21743</v>
      </c>
      <c r="M4926" s="2">
        <f t="shared" si="228"/>
        <v>45878.470833333333</v>
      </c>
      <c r="N4926" t="s">
        <v>21744</v>
      </c>
      <c r="O4926" s="2">
        <f t="shared" si="229"/>
        <v>45883.779467592591</v>
      </c>
      <c r="P4926" t="s">
        <v>21745</v>
      </c>
      <c r="Q4926" s="2">
        <f t="shared" si="230"/>
        <v>45884.452326388891</v>
      </c>
      <c r="R4926" t="s">
        <v>21745</v>
      </c>
      <c r="S4926" t="s">
        <v>30</v>
      </c>
      <c r="T49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6" s="5">
        <f>IF(tb_ship[[#This Row],[current_status]]&lt;&gt;"DELIVERED", "",
  ABS(tb_ship[[#This Row],[Formated_actual_delivery_timestamp]] - tb_ship[[#This Row],[Formatted_estimated_delivery_timestamp]])
)</f>
        <v>0.67285879630071577</v>
      </c>
      <c r="X4926">
        <v>2</v>
      </c>
      <c r="Y4926">
        <v>2</v>
      </c>
      <c r="Z4926" t="b">
        <v>0</v>
      </c>
    </row>
    <row r="4927" spans="1:26" hidden="1" x14ac:dyDescent="0.25">
      <c r="A4927" t="s">
        <v>21746</v>
      </c>
      <c r="B4927" t="s">
        <v>58</v>
      </c>
      <c r="C4927" t="s">
        <v>33</v>
      </c>
      <c r="D4927" t="s">
        <v>44</v>
      </c>
      <c r="E4927" t="s">
        <v>52</v>
      </c>
      <c r="F4927" t="s">
        <v>180</v>
      </c>
      <c r="G4927" t="s">
        <v>329</v>
      </c>
      <c r="H4927" t="s">
        <v>2406</v>
      </c>
      <c r="I4927" t="b">
        <v>1</v>
      </c>
      <c r="J4927">
        <v>14.33</v>
      </c>
      <c r="K4927">
        <v>380.59</v>
      </c>
      <c r="L4927" t="s">
        <v>21747</v>
      </c>
      <c r="M4927" s="2">
        <f t="shared" si="228"/>
        <v>46074.216666666667</v>
      </c>
      <c r="N4927" t="s">
        <v>21748</v>
      </c>
      <c r="O4927" s="2">
        <f t="shared" si="229"/>
        <v>46081.485879629625</v>
      </c>
      <c r="Q4927" s="2" t="str">
        <f t="shared" si="230"/>
        <v/>
      </c>
      <c r="R4927" t="s">
        <v>21749</v>
      </c>
      <c r="S4927" t="s">
        <v>114</v>
      </c>
      <c r="T49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27" s="5" t="str">
        <f>IF(tb_ship[[#This Row],[current_status]]&lt;&gt;"DELIVERED", "",
  ABS(tb_ship[[#This Row],[Formated_actual_delivery_timestamp]] - tb_ship[[#This Row],[Formatted_estimated_delivery_timestamp]])
)</f>
        <v/>
      </c>
      <c r="X4927">
        <v>2</v>
      </c>
      <c r="Y4927">
        <v>3</v>
      </c>
      <c r="Z4927" t="b">
        <v>0</v>
      </c>
    </row>
    <row r="4928" spans="1:26" hidden="1" x14ac:dyDescent="0.25">
      <c r="A4928" t="s">
        <v>21750</v>
      </c>
      <c r="B4928" t="s">
        <v>67</v>
      </c>
      <c r="C4928" t="s">
        <v>33</v>
      </c>
      <c r="D4928" t="s">
        <v>44</v>
      </c>
      <c r="E4928" t="s">
        <v>24</v>
      </c>
      <c r="F4928" t="s">
        <v>45</v>
      </c>
      <c r="G4928" t="s">
        <v>151</v>
      </c>
      <c r="H4928" t="s">
        <v>776</v>
      </c>
      <c r="I4928" t="b">
        <v>1</v>
      </c>
      <c r="J4928">
        <v>12</v>
      </c>
      <c r="K4928">
        <v>211.82</v>
      </c>
      <c r="L4928" t="s">
        <v>21751</v>
      </c>
      <c r="M4928" s="2">
        <f t="shared" si="228"/>
        <v>45972.283333333333</v>
      </c>
      <c r="N4928" t="s">
        <v>21752</v>
      </c>
      <c r="O4928" s="2">
        <f t="shared" si="229"/>
        <v>45980.389745370368</v>
      </c>
      <c r="P4928" t="s">
        <v>21753</v>
      </c>
      <c r="Q4928" s="2">
        <f t="shared" si="230"/>
        <v>45980.487395833334</v>
      </c>
      <c r="R4928" t="s">
        <v>21754</v>
      </c>
      <c r="S4928" t="s">
        <v>30</v>
      </c>
      <c r="T49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28" s="5">
        <f>IF(tb_ship[[#This Row],[current_status]]&lt;&gt;"DELIVERED", "",
  ABS(tb_ship[[#This Row],[Formated_actual_delivery_timestamp]] - tb_ship[[#This Row],[Formatted_estimated_delivery_timestamp]])
)</f>
        <v>9.7650462965248153E-2</v>
      </c>
      <c r="X4928">
        <v>2</v>
      </c>
      <c r="Y4928">
        <v>2</v>
      </c>
      <c r="Z4928" t="b">
        <v>0</v>
      </c>
    </row>
    <row r="4929" spans="1:26" hidden="1" x14ac:dyDescent="0.25">
      <c r="A4929" t="s">
        <v>21755</v>
      </c>
      <c r="B4929" t="s">
        <v>67</v>
      </c>
      <c r="C4929" t="s">
        <v>51</v>
      </c>
      <c r="D4929" t="s">
        <v>24</v>
      </c>
      <c r="E4929" t="s">
        <v>34</v>
      </c>
      <c r="F4929" t="s">
        <v>68</v>
      </c>
      <c r="G4929" t="s">
        <v>36</v>
      </c>
      <c r="H4929" t="s">
        <v>259</v>
      </c>
      <c r="I4929" t="b">
        <v>1</v>
      </c>
      <c r="J4929">
        <v>27.66</v>
      </c>
      <c r="K4929">
        <v>359.23</v>
      </c>
      <c r="L4929" t="s">
        <v>21756</v>
      </c>
      <c r="M4929" s="2">
        <f t="shared" si="228"/>
        <v>45906.681250000001</v>
      </c>
      <c r="N4929" t="s">
        <v>21757</v>
      </c>
      <c r="O4929" s="2">
        <f t="shared" si="229"/>
        <v>45914.331562500003</v>
      </c>
      <c r="P4929" t="s">
        <v>21758</v>
      </c>
      <c r="Q4929" s="2">
        <f t="shared" si="230"/>
        <v>45914.244456018518</v>
      </c>
      <c r="R4929" t="s">
        <v>21758</v>
      </c>
      <c r="S4929" t="s">
        <v>30</v>
      </c>
      <c r="T49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29" s="5">
        <f>IF(tb_ship[[#This Row],[current_status]]&lt;&gt;"DELIVERED", "",
  ABS(tb_ship[[#This Row],[Formated_actual_delivery_timestamp]] - tb_ship[[#This Row],[Formatted_estimated_delivery_timestamp]])
)</f>
        <v>8.7106481485534459E-2</v>
      </c>
      <c r="X4929">
        <v>1</v>
      </c>
      <c r="Y4929">
        <v>5</v>
      </c>
      <c r="Z4929" t="b">
        <v>0</v>
      </c>
    </row>
    <row r="4930" spans="1:26" hidden="1" x14ac:dyDescent="0.25">
      <c r="A4930" t="s">
        <v>21759</v>
      </c>
      <c r="B4930" t="s">
        <v>279</v>
      </c>
      <c r="C4930" t="s">
        <v>33</v>
      </c>
      <c r="D4930" t="s">
        <v>59</v>
      </c>
      <c r="E4930" t="s">
        <v>52</v>
      </c>
      <c r="F4930" t="s">
        <v>313</v>
      </c>
      <c r="G4930" t="s">
        <v>236</v>
      </c>
      <c r="H4930" t="s">
        <v>613</v>
      </c>
      <c r="I4930" t="b">
        <v>0</v>
      </c>
      <c r="J4930">
        <v>160.38999999999999</v>
      </c>
      <c r="K4930">
        <v>1262.49</v>
      </c>
      <c r="L4930" t="s">
        <v>21760</v>
      </c>
      <c r="M4930" s="2">
        <f t="shared" ref="M4930:M4993" si="231">_xlfn.LET(
    _xlpm.iso, L4930,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46016.390972222223</v>
      </c>
      <c r="N4930" t="s">
        <v>21761</v>
      </c>
      <c r="O4930" s="2">
        <f t="shared" si="229"/>
        <v>46021.088310185187</v>
      </c>
      <c r="P4930" t="s">
        <v>21762</v>
      </c>
      <c r="Q4930" s="2">
        <f t="shared" si="230"/>
        <v>46020.768391203703</v>
      </c>
      <c r="R4930" t="s">
        <v>21763</v>
      </c>
      <c r="S4930" t="s">
        <v>30</v>
      </c>
      <c r="T49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0" s="5">
        <f>IF(tb_ship[[#This Row],[current_status]]&lt;&gt;"DELIVERED", "",
  ABS(tb_ship[[#This Row],[Formated_actual_delivery_timestamp]] - tb_ship[[#This Row],[Formatted_estimated_delivery_timestamp]])
)</f>
        <v>0.31991898148407927</v>
      </c>
      <c r="X4930">
        <v>1</v>
      </c>
      <c r="Y4930">
        <v>3</v>
      </c>
      <c r="Z4930" t="b">
        <v>0</v>
      </c>
    </row>
    <row r="4931" spans="1:26" hidden="1" x14ac:dyDescent="0.25">
      <c r="A4931" t="s">
        <v>21764</v>
      </c>
      <c r="B4931" t="s">
        <v>186</v>
      </c>
      <c r="C4931" t="s">
        <v>43</v>
      </c>
      <c r="D4931" t="s">
        <v>24</v>
      </c>
      <c r="E4931" t="s">
        <v>24</v>
      </c>
      <c r="F4931" t="s">
        <v>151</v>
      </c>
      <c r="G4931" t="s">
        <v>196</v>
      </c>
      <c r="H4931" t="s">
        <v>152</v>
      </c>
      <c r="I4931" t="b">
        <v>0</v>
      </c>
      <c r="J4931">
        <v>5.65</v>
      </c>
      <c r="K4931">
        <v>155.6</v>
      </c>
      <c r="L4931" t="s">
        <v>21765</v>
      </c>
      <c r="M4931" s="2">
        <f t="shared" si="231"/>
        <v>45954.4375</v>
      </c>
      <c r="N4931" t="s">
        <v>21766</v>
      </c>
      <c r="O4931" s="2">
        <f t="shared" ref="O4931:O4994" si="232">_xlfn.LET(
    _xlpm.iso, N4931,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45958.447395833333</v>
      </c>
      <c r="P4931" t="s">
        <v>21767</v>
      </c>
      <c r="Q4931" s="2">
        <f t="shared" ref="Q4931:Q4994" si="233">IF(P4931="", "", _xlfn.LET(
    _xlpm.iso, P4931,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45959.155115740745</v>
      </c>
      <c r="R4931" t="s">
        <v>21768</v>
      </c>
      <c r="S4931" t="s">
        <v>30</v>
      </c>
      <c r="T49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31" s="5">
        <f>IF(tb_ship[[#This Row],[current_status]]&lt;&gt;"DELIVERED", "",
  ABS(tb_ship[[#This Row],[Formated_actual_delivery_timestamp]] - tb_ship[[#This Row],[Formatted_estimated_delivery_timestamp]])
)</f>
        <v>0.70771990741195623</v>
      </c>
      <c r="X4931">
        <v>2</v>
      </c>
      <c r="Y4931">
        <v>1</v>
      </c>
      <c r="Z4931" t="b">
        <v>0</v>
      </c>
    </row>
    <row r="4932" spans="1:26" hidden="1" x14ac:dyDescent="0.25">
      <c r="A4932" t="s">
        <v>21769</v>
      </c>
      <c r="B4932" t="s">
        <v>150</v>
      </c>
      <c r="C4932" t="s">
        <v>51</v>
      </c>
      <c r="D4932" t="s">
        <v>24</v>
      </c>
      <c r="E4932" t="s">
        <v>34</v>
      </c>
      <c r="F4932" t="s">
        <v>249</v>
      </c>
      <c r="G4932" t="s">
        <v>75</v>
      </c>
      <c r="H4932" t="s">
        <v>259</v>
      </c>
      <c r="I4932" t="b">
        <v>1</v>
      </c>
      <c r="J4932">
        <v>7.42</v>
      </c>
      <c r="K4932">
        <v>320.3</v>
      </c>
      <c r="L4932" t="s">
        <v>21770</v>
      </c>
      <c r="M4932" s="2">
        <f t="shared" si="231"/>
        <v>45848.734722222223</v>
      </c>
      <c r="N4932" t="s">
        <v>21771</v>
      </c>
      <c r="O4932" s="2">
        <f t="shared" si="232"/>
        <v>45851.458634259259</v>
      </c>
      <c r="P4932" t="s">
        <v>21772</v>
      </c>
      <c r="Q4932" s="2">
        <f t="shared" si="233"/>
        <v>45851.584432870375</v>
      </c>
      <c r="R4932" t="s">
        <v>21773</v>
      </c>
      <c r="S4932" t="s">
        <v>30</v>
      </c>
      <c r="T49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32" s="5">
        <f>IF(tb_ship[[#This Row],[current_status]]&lt;&gt;"DELIVERED", "",
  ABS(tb_ship[[#This Row],[Formated_actual_delivery_timestamp]] - tb_ship[[#This Row],[Formatted_estimated_delivery_timestamp]])
)</f>
        <v>0.12579861111589707</v>
      </c>
      <c r="X4932">
        <v>2</v>
      </c>
      <c r="Y4932">
        <v>4</v>
      </c>
      <c r="Z4932" t="b">
        <v>0</v>
      </c>
    </row>
    <row r="4933" spans="1:26" hidden="1" x14ac:dyDescent="0.25">
      <c r="A4933" t="s">
        <v>21774</v>
      </c>
      <c r="B4933" t="s">
        <v>32</v>
      </c>
      <c r="C4933" t="s">
        <v>51</v>
      </c>
      <c r="D4933" t="s">
        <v>59</v>
      </c>
      <c r="E4933" t="s">
        <v>52</v>
      </c>
      <c r="F4933" t="s">
        <v>313</v>
      </c>
      <c r="G4933" t="s">
        <v>422</v>
      </c>
      <c r="H4933" t="s">
        <v>162</v>
      </c>
      <c r="I4933" t="b">
        <v>0</v>
      </c>
      <c r="J4933">
        <v>25.04</v>
      </c>
      <c r="K4933">
        <v>1076.8900000000001</v>
      </c>
      <c r="L4933" t="s">
        <v>21775</v>
      </c>
      <c r="M4933" s="2">
        <f t="shared" si="231"/>
        <v>45817.504861111112</v>
      </c>
      <c r="N4933" t="s">
        <v>21776</v>
      </c>
      <c r="O4933" s="2">
        <f t="shared" si="232"/>
        <v>45822.167766203704</v>
      </c>
      <c r="P4933" t="s">
        <v>21777</v>
      </c>
      <c r="Q4933" s="2">
        <f t="shared" si="233"/>
        <v>45821.929259259261</v>
      </c>
      <c r="R4933" t="s">
        <v>21777</v>
      </c>
      <c r="S4933" t="s">
        <v>30</v>
      </c>
      <c r="T49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3" s="5">
        <f>IF(tb_ship[[#This Row],[current_status]]&lt;&gt;"DELIVERED", "",
  ABS(tb_ship[[#This Row],[Formated_actual_delivery_timestamp]] - tb_ship[[#This Row],[Formatted_estimated_delivery_timestamp]])
)</f>
        <v>0.23850694444263354</v>
      </c>
      <c r="X4933">
        <v>3</v>
      </c>
      <c r="Y4933">
        <v>5</v>
      </c>
      <c r="Z4933" t="b">
        <v>0</v>
      </c>
    </row>
    <row r="4934" spans="1:26" hidden="1" x14ac:dyDescent="0.25">
      <c r="A4934" t="s">
        <v>21778</v>
      </c>
      <c r="B4934" t="s">
        <v>67</v>
      </c>
      <c r="C4934" t="s">
        <v>43</v>
      </c>
      <c r="D4934" t="s">
        <v>24</v>
      </c>
      <c r="E4934" t="s">
        <v>24</v>
      </c>
      <c r="F4934" t="s">
        <v>1499</v>
      </c>
      <c r="G4934" t="s">
        <v>249</v>
      </c>
      <c r="H4934" t="s">
        <v>488</v>
      </c>
      <c r="I4934" t="b">
        <v>0</v>
      </c>
      <c r="J4934">
        <v>21.13</v>
      </c>
      <c r="K4934">
        <v>1297.28</v>
      </c>
      <c r="L4934" t="s">
        <v>21779</v>
      </c>
      <c r="M4934" s="2">
        <f t="shared" si="231"/>
        <v>46066.795138888891</v>
      </c>
      <c r="N4934" t="s">
        <v>21780</v>
      </c>
      <c r="O4934" s="2">
        <f t="shared" si="232"/>
        <v>46067.530046296299</v>
      </c>
      <c r="P4934" t="s">
        <v>21781</v>
      </c>
      <c r="Q4934" s="2">
        <f t="shared" si="233"/>
        <v>46067.955127314817</v>
      </c>
      <c r="R4934" t="s">
        <v>21782</v>
      </c>
      <c r="S4934" t="s">
        <v>30</v>
      </c>
      <c r="T4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34" s="5">
        <f>IF(tb_ship[[#This Row],[current_status]]&lt;&gt;"DELIVERED", "",
  ABS(tb_ship[[#This Row],[Formated_actual_delivery_timestamp]] - tb_ship[[#This Row],[Formatted_estimated_delivery_timestamp]])
)</f>
        <v>0.42508101851854008</v>
      </c>
      <c r="X4934">
        <v>3</v>
      </c>
      <c r="Y4934">
        <v>2</v>
      </c>
      <c r="Z4934" t="b">
        <v>0</v>
      </c>
    </row>
    <row r="4935" spans="1:26" hidden="1" x14ac:dyDescent="0.25">
      <c r="A4935" t="s">
        <v>21783</v>
      </c>
      <c r="B4935" t="s">
        <v>42</v>
      </c>
      <c r="C4935" t="s">
        <v>51</v>
      </c>
      <c r="D4935" t="s">
        <v>34</v>
      </c>
      <c r="E4935" t="s">
        <v>52</v>
      </c>
      <c r="F4935" t="s">
        <v>36</v>
      </c>
      <c r="G4935" t="s">
        <v>92</v>
      </c>
      <c r="H4935" t="s">
        <v>77</v>
      </c>
      <c r="I4935" t="b">
        <v>0</v>
      </c>
      <c r="J4935">
        <v>8.4600000000000009</v>
      </c>
      <c r="K4935">
        <v>312.37</v>
      </c>
      <c r="L4935" t="s">
        <v>21784</v>
      </c>
      <c r="M4935" s="2">
        <f t="shared" si="231"/>
        <v>45874.272916666669</v>
      </c>
      <c r="N4935" t="s">
        <v>21785</v>
      </c>
      <c r="O4935" s="2">
        <f t="shared" si="232"/>
        <v>45879.388206018521</v>
      </c>
      <c r="P4935" t="s">
        <v>21786</v>
      </c>
      <c r="Q4935" s="2">
        <f t="shared" si="233"/>
        <v>45879.20385416667</v>
      </c>
      <c r="R4935" t="s">
        <v>21786</v>
      </c>
      <c r="S4935" t="s">
        <v>30</v>
      </c>
      <c r="T49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5" s="5">
        <f>IF(tb_ship[[#This Row],[current_status]]&lt;&gt;"DELIVERED", "",
  ABS(tb_ship[[#This Row],[Formated_actual_delivery_timestamp]] - tb_ship[[#This Row],[Formatted_estimated_delivery_timestamp]])
)</f>
        <v>0.18435185185080627</v>
      </c>
      <c r="X4935">
        <v>3</v>
      </c>
      <c r="Y4935">
        <v>2</v>
      </c>
      <c r="Z4935" t="b">
        <v>0</v>
      </c>
    </row>
    <row r="4936" spans="1:26" hidden="1" x14ac:dyDescent="0.25">
      <c r="A4936" t="s">
        <v>21787</v>
      </c>
      <c r="B4936" t="s">
        <v>335</v>
      </c>
      <c r="C4936" t="s">
        <v>23</v>
      </c>
      <c r="D4936" t="s">
        <v>44</v>
      </c>
      <c r="E4936" t="s">
        <v>116</v>
      </c>
      <c r="F4936" t="s">
        <v>109</v>
      </c>
      <c r="G4936" t="s">
        <v>2652</v>
      </c>
      <c r="H4936" t="s">
        <v>119</v>
      </c>
      <c r="I4936" t="b">
        <v>1</v>
      </c>
      <c r="J4936">
        <v>2.74</v>
      </c>
      <c r="K4936">
        <v>51.9</v>
      </c>
      <c r="L4936" t="s">
        <v>21788</v>
      </c>
      <c r="M4936" s="2">
        <f t="shared" si="231"/>
        <v>45852.231944444444</v>
      </c>
      <c r="N4936" t="s">
        <v>21789</v>
      </c>
      <c r="O4936" s="2">
        <f t="shared" si="232"/>
        <v>45857.070081018515</v>
      </c>
      <c r="P4936" t="s">
        <v>21790</v>
      </c>
      <c r="Q4936" s="2">
        <f t="shared" si="233"/>
        <v>45856.790787037033</v>
      </c>
      <c r="R4936" t="s">
        <v>21790</v>
      </c>
      <c r="S4936" t="s">
        <v>30</v>
      </c>
      <c r="T49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6" s="5">
        <f>IF(tb_ship[[#This Row],[current_status]]&lt;&gt;"DELIVERED", "",
  ABS(tb_ship[[#This Row],[Formated_actual_delivery_timestamp]] - tb_ship[[#This Row],[Formatted_estimated_delivery_timestamp]])
)</f>
        <v>0.27929398148262408</v>
      </c>
      <c r="X4936">
        <v>1</v>
      </c>
      <c r="Y4936">
        <v>5</v>
      </c>
      <c r="Z4936" t="b">
        <v>0</v>
      </c>
    </row>
    <row r="4937" spans="1:26" hidden="1" x14ac:dyDescent="0.25">
      <c r="A4937" t="s">
        <v>21791</v>
      </c>
      <c r="B4937" t="s">
        <v>203</v>
      </c>
      <c r="C4937" t="s">
        <v>43</v>
      </c>
      <c r="D4937" t="s">
        <v>187</v>
      </c>
      <c r="E4937" t="s">
        <v>24</v>
      </c>
      <c r="F4937" t="s">
        <v>285</v>
      </c>
      <c r="G4937" t="s">
        <v>407</v>
      </c>
      <c r="H4937" t="s">
        <v>927</v>
      </c>
      <c r="I4937" t="b">
        <v>1</v>
      </c>
      <c r="J4937">
        <v>3.55</v>
      </c>
      <c r="K4937">
        <v>99.68</v>
      </c>
      <c r="L4937" t="s">
        <v>21792</v>
      </c>
      <c r="M4937" s="2">
        <f t="shared" si="231"/>
        <v>45835.435416666667</v>
      </c>
      <c r="N4937" t="s">
        <v>21793</v>
      </c>
      <c r="O4937" s="2">
        <f t="shared" si="232"/>
        <v>45848.865011574075</v>
      </c>
      <c r="P4937" t="s">
        <v>21794</v>
      </c>
      <c r="Q4937" s="2">
        <f t="shared" si="233"/>
        <v>45848.967268518521</v>
      </c>
      <c r="R4937" t="s">
        <v>21794</v>
      </c>
      <c r="S4937" t="s">
        <v>30</v>
      </c>
      <c r="T49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37" s="5">
        <f>IF(tb_ship[[#This Row],[current_status]]&lt;&gt;"DELIVERED", "",
  ABS(tb_ship[[#This Row],[Formated_actual_delivery_timestamp]] - tb_ship[[#This Row],[Formatted_estimated_delivery_timestamp]])
)</f>
        <v>0.10225694444670808</v>
      </c>
      <c r="X4937">
        <v>4</v>
      </c>
      <c r="Y4937">
        <v>3</v>
      </c>
      <c r="Z4937" t="b">
        <v>0</v>
      </c>
    </row>
    <row r="4938" spans="1:26" hidden="1" x14ac:dyDescent="0.25">
      <c r="A4938" t="s">
        <v>21795</v>
      </c>
      <c r="B4938" t="s">
        <v>42</v>
      </c>
      <c r="C4938" t="s">
        <v>51</v>
      </c>
      <c r="D4938" t="s">
        <v>187</v>
      </c>
      <c r="E4938" t="s">
        <v>24</v>
      </c>
      <c r="F4938" t="s">
        <v>2013</v>
      </c>
      <c r="G4938" t="s">
        <v>196</v>
      </c>
      <c r="H4938" t="s">
        <v>927</v>
      </c>
      <c r="I4938" t="b">
        <v>1</v>
      </c>
      <c r="J4938">
        <v>13.99</v>
      </c>
      <c r="K4938">
        <v>542.89</v>
      </c>
      <c r="L4938" t="s">
        <v>21796</v>
      </c>
      <c r="M4938" s="2">
        <f t="shared" si="231"/>
        <v>45929.263194444444</v>
      </c>
      <c r="N4938" t="s">
        <v>21797</v>
      </c>
      <c r="O4938" s="2">
        <f t="shared" si="232"/>
        <v>45933.924039351848</v>
      </c>
      <c r="P4938" t="s">
        <v>21798</v>
      </c>
      <c r="Q4938" s="2">
        <f t="shared" si="233"/>
        <v>45935.018784722219</v>
      </c>
      <c r="R4938" t="s">
        <v>21798</v>
      </c>
      <c r="S4938" t="s">
        <v>30</v>
      </c>
      <c r="T49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38" s="5">
        <f>IF(tb_ship[[#This Row],[current_status]]&lt;&gt;"DELIVERED", "",
  ABS(tb_ship[[#This Row],[Formated_actual_delivery_timestamp]] - tb_ship[[#This Row],[Formatted_estimated_delivery_timestamp]])
)</f>
        <v>1.0947453703702195</v>
      </c>
      <c r="X4938">
        <v>2</v>
      </c>
      <c r="Y4938">
        <v>42</v>
      </c>
      <c r="Z4938" t="b">
        <v>1</v>
      </c>
    </row>
    <row r="4939" spans="1:26" hidden="1" x14ac:dyDescent="0.25">
      <c r="A4939" t="s">
        <v>21799</v>
      </c>
      <c r="B4939" t="s">
        <v>1362</v>
      </c>
      <c r="C4939" t="s">
        <v>33</v>
      </c>
      <c r="D4939" t="s">
        <v>24</v>
      </c>
      <c r="E4939" t="s">
        <v>24</v>
      </c>
      <c r="F4939" t="s">
        <v>93</v>
      </c>
      <c r="G4939" t="s">
        <v>407</v>
      </c>
      <c r="H4939" t="s">
        <v>69</v>
      </c>
      <c r="I4939" t="b">
        <v>0</v>
      </c>
      <c r="J4939">
        <v>3.68</v>
      </c>
      <c r="K4939">
        <v>238.68</v>
      </c>
      <c r="L4939" t="s">
        <v>21800</v>
      </c>
      <c r="M4939" s="2">
        <f t="shared" si="231"/>
        <v>46002.566666666666</v>
      </c>
      <c r="N4939" t="s">
        <v>21801</v>
      </c>
      <c r="O4939" s="2">
        <f t="shared" si="232"/>
        <v>46005.026053240741</v>
      </c>
      <c r="P4939" t="s">
        <v>21802</v>
      </c>
      <c r="Q4939" s="2">
        <f t="shared" si="233"/>
        <v>46004.449699074074</v>
      </c>
      <c r="R4939" t="s">
        <v>21802</v>
      </c>
      <c r="S4939" t="s">
        <v>30</v>
      </c>
      <c r="T49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39" s="5">
        <f>IF(tb_ship[[#This Row],[current_status]]&lt;&gt;"DELIVERED", "",
  ABS(tb_ship[[#This Row],[Formated_actual_delivery_timestamp]] - tb_ship[[#This Row],[Formatted_estimated_delivery_timestamp]])
)</f>
        <v>0.57635416666744277</v>
      </c>
      <c r="X4939">
        <v>2</v>
      </c>
      <c r="Y4939">
        <v>2</v>
      </c>
      <c r="Z4939" t="b">
        <v>0</v>
      </c>
    </row>
    <row r="4940" spans="1:26" hidden="1" x14ac:dyDescent="0.25">
      <c r="A4940" t="s">
        <v>21803</v>
      </c>
      <c r="B4940" t="s">
        <v>67</v>
      </c>
      <c r="C4940" t="s">
        <v>43</v>
      </c>
      <c r="D4940" t="s">
        <v>44</v>
      </c>
      <c r="E4940" t="s">
        <v>24</v>
      </c>
      <c r="F4940" t="s">
        <v>109</v>
      </c>
      <c r="G4940" t="s">
        <v>650</v>
      </c>
      <c r="H4940" t="s">
        <v>181</v>
      </c>
      <c r="I4940" t="b">
        <v>1</v>
      </c>
      <c r="J4940">
        <v>21.01</v>
      </c>
      <c r="K4940">
        <v>787.61</v>
      </c>
      <c r="L4940" t="s">
        <v>21804</v>
      </c>
      <c r="M4940" s="2">
        <f t="shared" si="231"/>
        <v>45909.664583333331</v>
      </c>
      <c r="N4940" t="s">
        <v>21805</v>
      </c>
      <c r="O4940" s="2">
        <f t="shared" si="232"/>
        <v>45919.581585648142</v>
      </c>
      <c r="P4940" t="s">
        <v>21806</v>
      </c>
      <c r="Q4940" s="2">
        <f t="shared" si="233"/>
        <v>45919.69427083333</v>
      </c>
      <c r="R4940" t="s">
        <v>21806</v>
      </c>
      <c r="S4940" t="s">
        <v>30</v>
      </c>
      <c r="T49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0" s="5">
        <f>IF(tb_ship[[#This Row],[current_status]]&lt;&gt;"DELIVERED", "",
  ABS(tb_ship[[#This Row],[Formated_actual_delivery_timestamp]] - tb_ship[[#This Row],[Formatted_estimated_delivery_timestamp]])
)</f>
        <v>0.11268518518772908</v>
      </c>
      <c r="X4940">
        <v>1</v>
      </c>
      <c r="Y4940">
        <v>4</v>
      </c>
      <c r="Z4940" t="b">
        <v>0</v>
      </c>
    </row>
    <row r="4941" spans="1:26" hidden="1" x14ac:dyDescent="0.25">
      <c r="A4941" t="s">
        <v>21807</v>
      </c>
      <c r="B4941" t="s">
        <v>67</v>
      </c>
      <c r="C4941" t="s">
        <v>33</v>
      </c>
      <c r="D4941" t="s">
        <v>301</v>
      </c>
      <c r="E4941" t="s">
        <v>24</v>
      </c>
      <c r="F4941" t="s">
        <v>302</v>
      </c>
      <c r="G4941" t="s">
        <v>407</v>
      </c>
      <c r="H4941" t="s">
        <v>1566</v>
      </c>
      <c r="I4941" t="b">
        <v>1</v>
      </c>
      <c r="J4941">
        <v>2.37</v>
      </c>
      <c r="K4941">
        <v>37.68</v>
      </c>
      <c r="L4941" t="s">
        <v>21808</v>
      </c>
      <c r="M4941" s="2">
        <f t="shared" si="231"/>
        <v>46076.506249999999</v>
      </c>
      <c r="N4941" t="s">
        <v>21809</v>
      </c>
      <c r="O4941" s="2">
        <f t="shared" si="232"/>
        <v>46076.000648148147</v>
      </c>
      <c r="P4941" t="s">
        <v>21810</v>
      </c>
      <c r="Q4941" s="2">
        <f t="shared" si="233"/>
        <v>46082.848368055558</v>
      </c>
      <c r="R4941" t="s">
        <v>21810</v>
      </c>
      <c r="S4941" t="s">
        <v>30</v>
      </c>
      <c r="T49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1" s="5">
        <f>IF(tb_ship[[#This Row],[current_status]]&lt;&gt;"DELIVERED", "",
  ABS(tb_ship[[#This Row],[Formated_actual_delivery_timestamp]] - tb_ship[[#This Row],[Formatted_estimated_delivery_timestamp]])
)</f>
        <v>6.8477199074113742</v>
      </c>
      <c r="X4941">
        <v>1</v>
      </c>
      <c r="Y4941">
        <v>3</v>
      </c>
      <c r="Z4941" t="b">
        <v>1</v>
      </c>
    </row>
    <row r="4942" spans="1:26" hidden="1" x14ac:dyDescent="0.25">
      <c r="A4942" t="s">
        <v>21811</v>
      </c>
      <c r="B4942" t="s">
        <v>335</v>
      </c>
      <c r="C4942" t="s">
        <v>51</v>
      </c>
      <c r="D4942" t="s">
        <v>24</v>
      </c>
      <c r="E4942" t="s">
        <v>24</v>
      </c>
      <c r="F4942" t="s">
        <v>93</v>
      </c>
      <c r="G4942" t="s">
        <v>128</v>
      </c>
      <c r="H4942" t="s">
        <v>152</v>
      </c>
      <c r="I4942" t="b">
        <v>0</v>
      </c>
      <c r="J4942">
        <v>6.88</v>
      </c>
      <c r="K4942">
        <v>190.94</v>
      </c>
      <c r="L4942" t="s">
        <v>21812</v>
      </c>
      <c r="M4942" s="2">
        <f t="shared" si="231"/>
        <v>45880.634722222225</v>
      </c>
      <c r="N4942" t="s">
        <v>21813</v>
      </c>
      <c r="O4942" s="2">
        <f t="shared" si="232"/>
        <v>45881.143310185187</v>
      </c>
      <c r="P4942" t="s">
        <v>21814</v>
      </c>
      <c r="Q4942" s="2">
        <f t="shared" si="233"/>
        <v>45880.467916666668</v>
      </c>
      <c r="R4942" t="s">
        <v>21814</v>
      </c>
      <c r="S4942" t="s">
        <v>30</v>
      </c>
      <c r="T49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42" s="5">
        <f>IF(tb_ship[[#This Row],[current_status]]&lt;&gt;"DELIVERED", "",
  ABS(tb_ship[[#This Row],[Formated_actual_delivery_timestamp]] - tb_ship[[#This Row],[Formatted_estimated_delivery_timestamp]])
)</f>
        <v>0.67539351851883112</v>
      </c>
      <c r="X4942">
        <v>1</v>
      </c>
      <c r="Y4942">
        <v>2</v>
      </c>
      <c r="Z4942" t="b">
        <v>0</v>
      </c>
    </row>
    <row r="4943" spans="1:26" hidden="1" x14ac:dyDescent="0.25">
      <c r="A4943" t="s">
        <v>21815</v>
      </c>
      <c r="B4943" t="s">
        <v>58</v>
      </c>
      <c r="C4943" t="s">
        <v>33</v>
      </c>
      <c r="D4943" t="s">
        <v>24</v>
      </c>
      <c r="E4943" t="s">
        <v>24</v>
      </c>
      <c r="F4943" t="s">
        <v>196</v>
      </c>
      <c r="G4943" t="s">
        <v>249</v>
      </c>
      <c r="H4943" t="s">
        <v>69</v>
      </c>
      <c r="I4943" t="b">
        <v>0</v>
      </c>
      <c r="J4943">
        <v>53.76</v>
      </c>
      <c r="K4943">
        <v>1343.95</v>
      </c>
      <c r="L4943" t="s">
        <v>21816</v>
      </c>
      <c r="M4943" s="2">
        <f t="shared" si="231"/>
        <v>46015.682638888895</v>
      </c>
      <c r="N4943" t="s">
        <v>21817</v>
      </c>
      <c r="O4943" s="2">
        <f t="shared" si="232"/>
        <v>46017.879803240743</v>
      </c>
      <c r="P4943" t="s">
        <v>21818</v>
      </c>
      <c r="Q4943" s="2">
        <f t="shared" si="233"/>
        <v>46017.013113425928</v>
      </c>
      <c r="R4943" t="s">
        <v>21818</v>
      </c>
      <c r="S4943" t="s">
        <v>30</v>
      </c>
      <c r="T4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43" s="5">
        <f>IF(tb_ship[[#This Row],[current_status]]&lt;&gt;"DELIVERED", "",
  ABS(tb_ship[[#This Row],[Formated_actual_delivery_timestamp]] - tb_ship[[#This Row],[Formatted_estimated_delivery_timestamp]])
)</f>
        <v>0.86668981481489027</v>
      </c>
      <c r="X4943">
        <v>2</v>
      </c>
      <c r="Y4943">
        <v>1</v>
      </c>
      <c r="Z4943" t="b">
        <v>0</v>
      </c>
    </row>
    <row r="4944" spans="1:26" hidden="1" x14ac:dyDescent="0.25">
      <c r="A4944" t="s">
        <v>21819</v>
      </c>
      <c r="B4944" t="s">
        <v>150</v>
      </c>
      <c r="C4944" t="s">
        <v>51</v>
      </c>
      <c r="D4944" t="s">
        <v>173</v>
      </c>
      <c r="E4944" t="s">
        <v>52</v>
      </c>
      <c r="F4944" t="s">
        <v>421</v>
      </c>
      <c r="G4944" t="s">
        <v>422</v>
      </c>
      <c r="H4944" t="s">
        <v>292</v>
      </c>
      <c r="I4944" t="b">
        <v>0</v>
      </c>
      <c r="J4944">
        <v>2.09</v>
      </c>
      <c r="K4944">
        <v>141.63</v>
      </c>
      <c r="L4944" t="s">
        <v>21820</v>
      </c>
      <c r="M4944" s="2">
        <f t="shared" si="231"/>
        <v>45849.459722222222</v>
      </c>
      <c r="N4944" t="s">
        <v>21821</v>
      </c>
      <c r="O4944" s="2">
        <f t="shared" si="232"/>
        <v>45852.996261574073</v>
      </c>
      <c r="P4944" t="s">
        <v>21822</v>
      </c>
      <c r="Q4944" s="2">
        <f t="shared" si="233"/>
        <v>45852.503472222219</v>
      </c>
      <c r="R4944" t="s">
        <v>21822</v>
      </c>
      <c r="S4944" t="s">
        <v>30</v>
      </c>
      <c r="T49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44" s="5">
        <f>IF(tb_ship[[#This Row],[current_status]]&lt;&gt;"DELIVERED", "",
  ABS(tb_ship[[#This Row],[Formated_actual_delivery_timestamp]] - tb_ship[[#This Row],[Formatted_estimated_delivery_timestamp]])
)</f>
        <v>0.49278935185429873</v>
      </c>
      <c r="X4944">
        <v>4</v>
      </c>
      <c r="Y4944">
        <v>4</v>
      </c>
      <c r="Z4944" t="b">
        <v>0</v>
      </c>
    </row>
    <row r="4945" spans="1:26" hidden="1" x14ac:dyDescent="0.25">
      <c r="A4945" t="s">
        <v>21823</v>
      </c>
      <c r="B4945" t="s">
        <v>67</v>
      </c>
      <c r="C4945" t="s">
        <v>51</v>
      </c>
      <c r="D4945" t="s">
        <v>24</v>
      </c>
      <c r="E4945" t="s">
        <v>34</v>
      </c>
      <c r="F4945" t="s">
        <v>35</v>
      </c>
      <c r="G4945" t="s">
        <v>230</v>
      </c>
      <c r="I4945" t="b">
        <v>1</v>
      </c>
      <c r="J4945">
        <v>7.4</v>
      </c>
      <c r="K4945">
        <v>248.21</v>
      </c>
      <c r="L4945" t="s">
        <v>21824</v>
      </c>
      <c r="M4945" s="2">
        <f t="shared" si="231"/>
        <v>45882.6875</v>
      </c>
      <c r="N4945" t="s">
        <v>21825</v>
      </c>
      <c r="O4945" s="2">
        <f t="shared" si="232"/>
        <v>45887.147951388892</v>
      </c>
      <c r="P4945" t="s">
        <v>21826</v>
      </c>
      <c r="Q4945" s="2">
        <f t="shared" si="233"/>
        <v>45887.792916666673</v>
      </c>
      <c r="R4945" t="s">
        <v>21826</v>
      </c>
      <c r="S4945" t="s">
        <v>30</v>
      </c>
      <c r="T49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5" s="5">
        <f>IF(tb_ship[[#This Row],[current_status]]&lt;&gt;"DELIVERED", "",
  ABS(tb_ship[[#This Row],[Formated_actual_delivery_timestamp]] - tb_ship[[#This Row],[Formatted_estimated_delivery_timestamp]])
)</f>
        <v>0.64496527778101154</v>
      </c>
      <c r="X4945">
        <v>3</v>
      </c>
      <c r="Y4945">
        <v>5</v>
      </c>
      <c r="Z4945" t="b">
        <v>0</v>
      </c>
    </row>
    <row r="4946" spans="1:26" hidden="1" x14ac:dyDescent="0.25">
      <c r="A4946" t="s">
        <v>21827</v>
      </c>
      <c r="B4946" t="s">
        <v>203</v>
      </c>
      <c r="C4946" t="s">
        <v>33</v>
      </c>
      <c r="D4946" t="s">
        <v>44</v>
      </c>
      <c r="E4946" t="s">
        <v>52</v>
      </c>
      <c r="F4946" t="s">
        <v>117</v>
      </c>
      <c r="G4946" t="s">
        <v>236</v>
      </c>
      <c r="H4946" t="s">
        <v>2406</v>
      </c>
      <c r="I4946" t="b">
        <v>1</v>
      </c>
      <c r="J4946">
        <v>49.03</v>
      </c>
      <c r="K4946">
        <v>2433.5100000000002</v>
      </c>
      <c r="L4946" t="s">
        <v>21828</v>
      </c>
      <c r="M4946" s="2">
        <f t="shared" si="231"/>
        <v>46075.272222222222</v>
      </c>
      <c r="N4946" t="s">
        <v>21829</v>
      </c>
      <c r="O4946" s="2">
        <f t="shared" si="232"/>
        <v>46078.274201388886</v>
      </c>
      <c r="Q4946" s="2" t="str">
        <f t="shared" si="233"/>
        <v/>
      </c>
      <c r="R4946" t="s">
        <v>21830</v>
      </c>
      <c r="S4946" t="s">
        <v>114</v>
      </c>
      <c r="T49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46" s="5" t="str">
        <f>IF(tb_ship[[#This Row],[current_status]]&lt;&gt;"DELIVERED", "",
  ABS(tb_ship[[#This Row],[Formated_actual_delivery_timestamp]] - tb_ship[[#This Row],[Formatted_estimated_delivery_timestamp]])
)</f>
        <v/>
      </c>
      <c r="X4946">
        <v>5</v>
      </c>
      <c r="Y4946">
        <v>5</v>
      </c>
      <c r="Z4946" t="b">
        <v>0</v>
      </c>
    </row>
    <row r="4947" spans="1:26" hidden="1" x14ac:dyDescent="0.25">
      <c r="A4947" t="s">
        <v>21831</v>
      </c>
      <c r="B4947" t="s">
        <v>186</v>
      </c>
      <c r="C4947" t="s">
        <v>23</v>
      </c>
      <c r="D4947" t="s">
        <v>915</v>
      </c>
      <c r="E4947" t="s">
        <v>24</v>
      </c>
      <c r="F4947" t="s">
        <v>1180</v>
      </c>
      <c r="G4947" t="s">
        <v>25</v>
      </c>
      <c r="H4947" t="s">
        <v>3163</v>
      </c>
      <c r="I4947" t="b">
        <v>1</v>
      </c>
      <c r="J4947">
        <v>6.36</v>
      </c>
      <c r="K4947">
        <v>159.6</v>
      </c>
      <c r="L4947" t="s">
        <v>21832</v>
      </c>
      <c r="M4947" s="2">
        <f t="shared" si="231"/>
        <v>45811.55</v>
      </c>
      <c r="N4947" t="s">
        <v>21833</v>
      </c>
      <c r="O4947" s="2">
        <f t="shared" si="232"/>
        <v>45809.580694444441</v>
      </c>
      <c r="P4947" t="s">
        <v>21834</v>
      </c>
      <c r="Q4947" s="2">
        <f t="shared" si="233"/>
        <v>45816.595682870371</v>
      </c>
      <c r="R4947" t="s">
        <v>21834</v>
      </c>
      <c r="S4947" t="s">
        <v>30</v>
      </c>
      <c r="T49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7" s="5">
        <f>IF(tb_ship[[#This Row],[current_status]]&lt;&gt;"DELIVERED", "",
  ABS(tb_ship[[#This Row],[Formated_actual_delivery_timestamp]] - tb_ship[[#This Row],[Formatted_estimated_delivery_timestamp]])
)</f>
        <v>7.0149884259299142</v>
      </c>
      <c r="X4947">
        <v>3</v>
      </c>
      <c r="Y4947">
        <v>4</v>
      </c>
      <c r="Z4947" t="b">
        <v>1</v>
      </c>
    </row>
    <row r="4948" spans="1:26" hidden="1" x14ac:dyDescent="0.25">
      <c r="A4948" t="s">
        <v>21835</v>
      </c>
      <c r="B4948" t="s">
        <v>955</v>
      </c>
      <c r="C4948" t="s">
        <v>51</v>
      </c>
      <c r="D4948" t="s">
        <v>52</v>
      </c>
      <c r="E4948" t="s">
        <v>59</v>
      </c>
      <c r="F4948" t="s">
        <v>422</v>
      </c>
      <c r="G4948" t="s">
        <v>61</v>
      </c>
      <c r="H4948" t="s">
        <v>314</v>
      </c>
      <c r="I4948" t="b">
        <v>0</v>
      </c>
      <c r="J4948">
        <v>5.24</v>
      </c>
      <c r="K4948">
        <v>96.85</v>
      </c>
      <c r="L4948" t="s">
        <v>21836</v>
      </c>
      <c r="M4948" s="2">
        <f t="shared" si="231"/>
        <v>45856.450694444444</v>
      </c>
      <c r="N4948" t="s">
        <v>21837</v>
      </c>
      <c r="O4948" s="2">
        <f t="shared" si="232"/>
        <v>45860.670312500006</v>
      </c>
      <c r="P4948" t="s">
        <v>21838</v>
      </c>
      <c r="Q4948" s="2">
        <f t="shared" si="233"/>
        <v>45860.833217592597</v>
      </c>
      <c r="R4948" t="s">
        <v>21838</v>
      </c>
      <c r="S4948" t="s">
        <v>30</v>
      </c>
      <c r="T49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8" s="5">
        <f>IF(tb_ship[[#This Row],[current_status]]&lt;&gt;"DELIVERED", "",
  ABS(tb_ship[[#This Row],[Formated_actual_delivery_timestamp]] - tb_ship[[#This Row],[Formatted_estimated_delivery_timestamp]])
)</f>
        <v>0.16290509259124519</v>
      </c>
      <c r="X4948">
        <v>3</v>
      </c>
      <c r="Y4948">
        <v>5</v>
      </c>
      <c r="Z4948" t="b">
        <v>0</v>
      </c>
    </row>
    <row r="4949" spans="1:26" hidden="1" x14ac:dyDescent="0.25">
      <c r="A4949" t="s">
        <v>21839</v>
      </c>
      <c r="B4949" t="s">
        <v>186</v>
      </c>
      <c r="C4949" t="s">
        <v>33</v>
      </c>
      <c r="D4949" t="s">
        <v>24</v>
      </c>
      <c r="E4949" t="s">
        <v>24</v>
      </c>
      <c r="F4949" t="s">
        <v>25</v>
      </c>
      <c r="G4949" t="s">
        <v>249</v>
      </c>
      <c r="H4949" t="s">
        <v>69</v>
      </c>
      <c r="I4949" t="b">
        <v>0</v>
      </c>
      <c r="J4949">
        <v>27.68</v>
      </c>
      <c r="K4949">
        <v>2977.3</v>
      </c>
      <c r="L4949" t="s">
        <v>21840</v>
      </c>
      <c r="M4949" s="2">
        <f t="shared" si="231"/>
        <v>46080.609722222223</v>
      </c>
      <c r="N4949" t="s">
        <v>21841</v>
      </c>
      <c r="O4949" s="2">
        <f t="shared" si="232"/>
        <v>46083.430972222224</v>
      </c>
      <c r="P4949" t="s">
        <v>21842</v>
      </c>
      <c r="Q4949" s="2">
        <f t="shared" si="233"/>
        <v>46083.935925925929</v>
      </c>
      <c r="R4949" t="s">
        <v>21842</v>
      </c>
      <c r="S4949" t="s">
        <v>30</v>
      </c>
      <c r="T49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49" s="5">
        <f>IF(tb_ship[[#This Row],[current_status]]&lt;&gt;"DELIVERED", "",
  ABS(tb_ship[[#This Row],[Formated_actual_delivery_timestamp]] - tb_ship[[#This Row],[Formatted_estimated_delivery_timestamp]])
)</f>
        <v>0.50495370370481396</v>
      </c>
      <c r="X4949">
        <v>2</v>
      </c>
      <c r="Y4949">
        <v>2</v>
      </c>
      <c r="Z4949" t="b">
        <v>0</v>
      </c>
    </row>
    <row r="4950" spans="1:26" hidden="1" x14ac:dyDescent="0.25">
      <c r="A4950" t="s">
        <v>21843</v>
      </c>
      <c r="B4950" t="s">
        <v>279</v>
      </c>
      <c r="D4950" t="s">
        <v>44</v>
      </c>
      <c r="E4950" t="s">
        <v>24</v>
      </c>
      <c r="F4950" t="s">
        <v>180</v>
      </c>
      <c r="G4950" t="s">
        <v>650</v>
      </c>
      <c r="H4950" t="s">
        <v>181</v>
      </c>
      <c r="I4950" t="b">
        <v>1</v>
      </c>
      <c r="J4950">
        <v>2.14</v>
      </c>
      <c r="K4950">
        <v>41.49</v>
      </c>
      <c r="L4950" t="s">
        <v>21844</v>
      </c>
      <c r="M4950" s="2">
        <f t="shared" si="231"/>
        <v>45817.228472222218</v>
      </c>
      <c r="N4950" t="s">
        <v>21845</v>
      </c>
      <c r="O4950" s="2">
        <f t="shared" si="232"/>
        <v>45825.103171296294</v>
      </c>
      <c r="P4950" t="s">
        <v>21846</v>
      </c>
      <c r="Q4950" s="2">
        <f t="shared" si="233"/>
        <v>45825.296782407408</v>
      </c>
      <c r="R4950" t="s">
        <v>21847</v>
      </c>
      <c r="S4950" t="s">
        <v>30</v>
      </c>
      <c r="T49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50" s="5">
        <f>IF(tb_ship[[#This Row],[current_status]]&lt;&gt;"DELIVERED", "",
  ABS(tb_ship[[#This Row],[Formated_actual_delivery_timestamp]] - tb_ship[[#This Row],[Formatted_estimated_delivery_timestamp]])
)</f>
        <v>0.19361111111356877</v>
      </c>
      <c r="X4950">
        <v>2</v>
      </c>
      <c r="Y4950">
        <v>4</v>
      </c>
      <c r="Z4950" t="b">
        <v>0</v>
      </c>
    </row>
    <row r="4951" spans="1:26" hidden="1" x14ac:dyDescent="0.25">
      <c r="A4951" t="s">
        <v>21848</v>
      </c>
      <c r="B4951" t="s">
        <v>83</v>
      </c>
      <c r="C4951" t="s">
        <v>51</v>
      </c>
      <c r="D4951" t="s">
        <v>24</v>
      </c>
      <c r="E4951" t="s">
        <v>24</v>
      </c>
      <c r="F4951" t="s">
        <v>189</v>
      </c>
      <c r="G4951" t="s">
        <v>1704</v>
      </c>
      <c r="H4951" t="s">
        <v>152</v>
      </c>
      <c r="I4951" t="b">
        <v>0</v>
      </c>
      <c r="J4951">
        <v>13.86</v>
      </c>
      <c r="K4951">
        <v>153.06</v>
      </c>
      <c r="L4951" t="s">
        <v>21849</v>
      </c>
      <c r="M4951" s="2">
        <f t="shared" si="231"/>
        <v>45957.915972222225</v>
      </c>
      <c r="N4951" t="s">
        <v>21850</v>
      </c>
      <c r="O4951" s="2">
        <f t="shared" si="232"/>
        <v>45959.70756944445</v>
      </c>
      <c r="P4951" t="s">
        <v>21851</v>
      </c>
      <c r="Q4951" s="2">
        <f t="shared" si="233"/>
        <v>45959.881053240744</v>
      </c>
      <c r="R4951" t="s">
        <v>21851</v>
      </c>
      <c r="S4951" t="s">
        <v>30</v>
      </c>
      <c r="T49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51" s="5">
        <f>IF(tb_ship[[#This Row],[current_status]]&lt;&gt;"DELIVERED", "",
  ABS(tb_ship[[#This Row],[Formated_actual_delivery_timestamp]] - tb_ship[[#This Row],[Formatted_estimated_delivery_timestamp]])
)</f>
        <v>0.17348379629402189</v>
      </c>
      <c r="X4951">
        <v>1</v>
      </c>
      <c r="Y4951">
        <v>2</v>
      </c>
      <c r="Z4951" t="b">
        <v>0</v>
      </c>
    </row>
    <row r="4952" spans="1:26" hidden="1" x14ac:dyDescent="0.25">
      <c r="A4952" t="s">
        <v>21852</v>
      </c>
      <c r="B4952" t="s">
        <v>67</v>
      </c>
      <c r="C4952" t="s">
        <v>847</v>
      </c>
      <c r="D4952" t="s">
        <v>44</v>
      </c>
      <c r="E4952" t="s">
        <v>116</v>
      </c>
      <c r="F4952" t="s">
        <v>135</v>
      </c>
      <c r="G4952" t="s">
        <v>118</v>
      </c>
      <c r="H4952" t="s">
        <v>1898</v>
      </c>
      <c r="I4952" t="b">
        <v>1</v>
      </c>
      <c r="J4952">
        <v>41.04</v>
      </c>
      <c r="K4952">
        <v>1953.97</v>
      </c>
      <c r="L4952" t="s">
        <v>21853</v>
      </c>
      <c r="M4952" s="2">
        <f t="shared" si="231"/>
        <v>46031.28125</v>
      </c>
      <c r="N4952" t="s">
        <v>21854</v>
      </c>
      <c r="O4952" s="2">
        <f t="shared" si="232"/>
        <v>46036.923993055556</v>
      </c>
      <c r="P4952" t="s">
        <v>21855</v>
      </c>
      <c r="Q4952" s="2">
        <f t="shared" si="233"/>
        <v>46036.812303240738</v>
      </c>
      <c r="R4952" t="s">
        <v>21856</v>
      </c>
      <c r="S4952" t="s">
        <v>30</v>
      </c>
      <c r="T49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2" s="5">
        <f>IF(tb_ship[[#This Row],[current_status]]&lt;&gt;"DELIVERED", "",
  ABS(tb_ship[[#This Row],[Formated_actual_delivery_timestamp]] - tb_ship[[#This Row],[Formatted_estimated_delivery_timestamp]])
)</f>
        <v>0.11168981481750961</v>
      </c>
      <c r="X4952">
        <v>4</v>
      </c>
      <c r="Y4952">
        <v>2</v>
      </c>
      <c r="Z4952" t="b">
        <v>0</v>
      </c>
    </row>
    <row r="4953" spans="1:26" hidden="1" x14ac:dyDescent="0.25">
      <c r="A4953" t="s">
        <v>21857</v>
      </c>
      <c r="B4953" t="s">
        <v>32</v>
      </c>
      <c r="C4953" t="s">
        <v>2146</v>
      </c>
      <c r="D4953" t="s">
        <v>24</v>
      </c>
      <c r="E4953" t="s">
        <v>24</v>
      </c>
      <c r="F4953" t="s">
        <v>3456</v>
      </c>
      <c r="G4953" t="s">
        <v>407</v>
      </c>
      <c r="H4953" t="s">
        <v>152</v>
      </c>
      <c r="I4953" t="b">
        <v>0</v>
      </c>
      <c r="J4953">
        <v>21.83</v>
      </c>
      <c r="K4953">
        <v>1088.47</v>
      </c>
      <c r="L4953" t="s">
        <v>21858</v>
      </c>
      <c r="M4953" s="2">
        <f t="shared" si="231"/>
        <v>45933.830555555556</v>
      </c>
      <c r="N4953" t="s">
        <v>21859</v>
      </c>
      <c r="O4953" s="2">
        <f t="shared" si="232"/>
        <v>45936.496481481481</v>
      </c>
      <c r="P4953" t="s">
        <v>21860</v>
      </c>
      <c r="Q4953" s="2">
        <f t="shared" si="233"/>
        <v>45936.365266203706</v>
      </c>
      <c r="R4953" t="s">
        <v>21861</v>
      </c>
      <c r="S4953" t="s">
        <v>30</v>
      </c>
      <c r="T49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3" s="5">
        <f>IF(tb_ship[[#This Row],[current_status]]&lt;&gt;"DELIVERED", "",
  ABS(tb_ship[[#This Row],[Formated_actual_delivery_timestamp]] - tb_ship[[#This Row],[Formatted_estimated_delivery_timestamp]])
)</f>
        <v>0.13121527777548181</v>
      </c>
      <c r="X4953">
        <v>2</v>
      </c>
      <c r="Y4953">
        <v>2</v>
      </c>
      <c r="Z4953" t="b">
        <v>0</v>
      </c>
    </row>
    <row r="4954" spans="1:26" hidden="1" x14ac:dyDescent="0.25">
      <c r="A4954" t="s">
        <v>21862</v>
      </c>
      <c r="B4954" t="s">
        <v>459</v>
      </c>
      <c r="C4954" t="s">
        <v>51</v>
      </c>
      <c r="D4954" t="s">
        <v>116</v>
      </c>
      <c r="E4954" t="s">
        <v>24</v>
      </c>
      <c r="F4954" t="s">
        <v>136</v>
      </c>
      <c r="G4954" t="s">
        <v>151</v>
      </c>
      <c r="H4954" t="s">
        <v>2128</v>
      </c>
      <c r="I4954" t="b">
        <v>1</v>
      </c>
      <c r="J4954">
        <v>12.99</v>
      </c>
      <c r="K4954">
        <v>309.33999999999997</v>
      </c>
      <c r="L4954" t="s">
        <v>21863</v>
      </c>
      <c r="M4954" s="2">
        <f t="shared" si="231"/>
        <v>46024.472222222219</v>
      </c>
      <c r="N4954" t="s">
        <v>21864</v>
      </c>
      <c r="O4954" s="2">
        <f t="shared" si="232"/>
        <v>46028.757835648146</v>
      </c>
      <c r="Q4954" s="2" t="str">
        <f t="shared" si="233"/>
        <v/>
      </c>
      <c r="R4954" t="s">
        <v>21865</v>
      </c>
      <c r="S4954" t="s">
        <v>673</v>
      </c>
      <c r="T49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54" s="5" t="str">
        <f>IF(tb_ship[[#This Row],[current_status]]&lt;&gt;"DELIVERED", "",
  ABS(tb_ship[[#This Row],[Formated_actual_delivery_timestamp]] - tb_ship[[#This Row],[Formatted_estimated_delivery_timestamp]])
)</f>
        <v/>
      </c>
      <c r="V4954" t="s">
        <v>1323</v>
      </c>
      <c r="W4954" t="s">
        <v>148</v>
      </c>
      <c r="X4954">
        <v>6</v>
      </c>
      <c r="Y4954">
        <v>5</v>
      </c>
      <c r="Z4954" t="b">
        <v>1</v>
      </c>
    </row>
    <row r="4955" spans="1:26" hidden="1" x14ac:dyDescent="0.25">
      <c r="A4955" t="s">
        <v>21866</v>
      </c>
      <c r="B4955" t="s">
        <v>186</v>
      </c>
      <c r="C4955" t="s">
        <v>43</v>
      </c>
      <c r="D4955" t="s">
        <v>24</v>
      </c>
      <c r="E4955" t="s">
        <v>52</v>
      </c>
      <c r="F4955" t="s">
        <v>407</v>
      </c>
      <c r="G4955" t="s">
        <v>329</v>
      </c>
      <c r="H4955" t="s">
        <v>216</v>
      </c>
      <c r="I4955" t="b">
        <v>1</v>
      </c>
      <c r="J4955">
        <v>2.3199999999999998</v>
      </c>
      <c r="K4955">
        <v>119.62</v>
      </c>
      <c r="L4955" t="s">
        <v>21867</v>
      </c>
      <c r="M4955" s="2">
        <f t="shared" si="231"/>
        <v>45883.481249999997</v>
      </c>
      <c r="N4955" t="s">
        <v>21868</v>
      </c>
      <c r="O4955" s="2">
        <f t="shared" si="232"/>
        <v>45895.9059837963</v>
      </c>
      <c r="P4955" t="s">
        <v>21869</v>
      </c>
      <c r="Q4955" s="2">
        <f t="shared" si="233"/>
        <v>45882.538020833337</v>
      </c>
      <c r="R4955" t="s">
        <v>21870</v>
      </c>
      <c r="S4955" t="s">
        <v>30</v>
      </c>
      <c r="T49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5" s="5">
        <f>IF(tb_ship[[#This Row],[current_status]]&lt;&gt;"DELIVERED", "",
  ABS(tb_ship[[#This Row],[Formated_actual_delivery_timestamp]] - tb_ship[[#This Row],[Formatted_estimated_delivery_timestamp]])
)</f>
        <v>13.367962962962338</v>
      </c>
      <c r="X4955">
        <v>2</v>
      </c>
      <c r="Y4955">
        <v>4</v>
      </c>
      <c r="Z4955" t="b">
        <v>0</v>
      </c>
    </row>
    <row r="4956" spans="1:26" hidden="1" x14ac:dyDescent="0.25">
      <c r="A4956" t="s">
        <v>21871</v>
      </c>
      <c r="B4956" t="s">
        <v>67</v>
      </c>
      <c r="C4956" t="s">
        <v>51</v>
      </c>
      <c r="D4956" t="s">
        <v>44</v>
      </c>
      <c r="E4956" t="s">
        <v>116</v>
      </c>
      <c r="F4956" t="s">
        <v>117</v>
      </c>
      <c r="G4956" t="s">
        <v>5275</v>
      </c>
      <c r="H4956" t="s">
        <v>1898</v>
      </c>
      <c r="I4956" t="b">
        <v>1</v>
      </c>
      <c r="J4956">
        <v>3.14</v>
      </c>
      <c r="K4956">
        <v>141.63</v>
      </c>
      <c r="L4956" t="s">
        <v>21872</v>
      </c>
      <c r="M4956" s="2">
        <f t="shared" si="231"/>
        <v>45995.410416666666</v>
      </c>
      <c r="N4956" t="s">
        <v>21873</v>
      </c>
      <c r="O4956" s="2">
        <f t="shared" si="232"/>
        <v>46001.370324074072</v>
      </c>
      <c r="P4956" t="s">
        <v>21874</v>
      </c>
      <c r="Q4956" s="2">
        <f t="shared" si="233"/>
        <v>46001.239502314813</v>
      </c>
      <c r="R4956" t="s">
        <v>21874</v>
      </c>
      <c r="S4956" t="s">
        <v>30</v>
      </c>
      <c r="T49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6" s="5">
        <f>IF(tb_ship[[#This Row],[current_status]]&lt;&gt;"DELIVERED", "",
  ABS(tb_ship[[#This Row],[Formated_actual_delivery_timestamp]] - tb_ship[[#This Row],[Formatted_estimated_delivery_timestamp]])
)</f>
        <v>0.13082175925956108</v>
      </c>
      <c r="X4956">
        <v>3</v>
      </c>
      <c r="Y4956">
        <v>2</v>
      </c>
      <c r="Z4956" t="b">
        <v>0</v>
      </c>
    </row>
    <row r="4957" spans="1:26" hidden="1" x14ac:dyDescent="0.25">
      <c r="A4957" t="s">
        <v>21875</v>
      </c>
      <c r="B4957" t="s">
        <v>58</v>
      </c>
      <c r="D4957" t="s">
        <v>44</v>
      </c>
      <c r="E4957" t="s">
        <v>52</v>
      </c>
      <c r="F4957" t="s">
        <v>280</v>
      </c>
      <c r="G4957" t="s">
        <v>329</v>
      </c>
      <c r="H4957" t="s">
        <v>86</v>
      </c>
      <c r="I4957" t="b">
        <v>1</v>
      </c>
      <c r="J4957">
        <v>23.42</v>
      </c>
      <c r="K4957">
        <v>1137.99</v>
      </c>
      <c r="L4957" t="s">
        <v>21876</v>
      </c>
      <c r="M4957" s="2">
        <f t="shared" si="231"/>
        <v>45886.229861111111</v>
      </c>
      <c r="N4957" t="s">
        <v>21877</v>
      </c>
      <c r="O4957" s="2">
        <f t="shared" si="232"/>
        <v>45891.262789351851</v>
      </c>
      <c r="P4957" t="s">
        <v>21878</v>
      </c>
      <c r="Q4957" s="2">
        <f t="shared" si="233"/>
        <v>45890.01903935185</v>
      </c>
      <c r="R4957" t="s">
        <v>21878</v>
      </c>
      <c r="S4957" t="s">
        <v>30</v>
      </c>
      <c r="T4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57" s="5">
        <f>IF(tb_ship[[#This Row],[current_status]]&lt;&gt;"DELIVERED", "",
  ABS(tb_ship[[#This Row],[Formated_actual_delivery_timestamp]] - tb_ship[[#This Row],[Formatted_estimated_delivery_timestamp]])
)</f>
        <v>1.2437500000014552</v>
      </c>
      <c r="X4957">
        <v>2</v>
      </c>
      <c r="Y4957">
        <v>3</v>
      </c>
      <c r="Z4957" t="b">
        <v>0</v>
      </c>
    </row>
    <row r="4958" spans="1:26" hidden="1" x14ac:dyDescent="0.25">
      <c r="A4958" t="s">
        <v>21879</v>
      </c>
      <c r="B4958" t="s">
        <v>99</v>
      </c>
      <c r="C4958" t="s">
        <v>51</v>
      </c>
      <c r="D4958" t="s">
        <v>24</v>
      </c>
      <c r="E4958" t="s">
        <v>24</v>
      </c>
      <c r="F4958" t="s">
        <v>25</v>
      </c>
      <c r="G4958" t="s">
        <v>407</v>
      </c>
      <c r="H4958" t="s">
        <v>525</v>
      </c>
      <c r="I4958" t="b">
        <v>0</v>
      </c>
      <c r="J4958">
        <v>12.28</v>
      </c>
      <c r="K4958">
        <v>379.05</v>
      </c>
      <c r="L4958" t="s">
        <v>21880</v>
      </c>
      <c r="M4958" s="2">
        <f t="shared" si="231"/>
        <v>45987.613888888889</v>
      </c>
      <c r="N4958" t="s">
        <v>21881</v>
      </c>
      <c r="O4958" s="2">
        <f t="shared" si="232"/>
        <v>45989.747881944444</v>
      </c>
      <c r="P4958" t="s">
        <v>21882</v>
      </c>
      <c r="Q4958" s="2">
        <f t="shared" si="233"/>
        <v>45990.340972222228</v>
      </c>
      <c r="R4958" t="s">
        <v>21882</v>
      </c>
      <c r="S4958" t="s">
        <v>30</v>
      </c>
      <c r="T49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58" s="5">
        <f>IF(tb_ship[[#This Row],[current_status]]&lt;&gt;"DELIVERED", "",
  ABS(tb_ship[[#This Row],[Formated_actual_delivery_timestamp]] - tb_ship[[#This Row],[Formatted_estimated_delivery_timestamp]])
)</f>
        <v>0.59309027778363088</v>
      </c>
      <c r="X4958">
        <v>2</v>
      </c>
      <c r="Y4958">
        <v>2</v>
      </c>
      <c r="Z4958" t="b">
        <v>0</v>
      </c>
    </row>
    <row r="4959" spans="1:26" hidden="1" x14ac:dyDescent="0.25">
      <c r="A4959" t="s">
        <v>21883</v>
      </c>
      <c r="B4959" t="s">
        <v>203</v>
      </c>
      <c r="C4959" t="s">
        <v>51</v>
      </c>
      <c r="D4959" t="s">
        <v>24</v>
      </c>
      <c r="E4959" t="s">
        <v>44</v>
      </c>
      <c r="F4959" t="s">
        <v>151</v>
      </c>
      <c r="G4959" t="s">
        <v>369</v>
      </c>
      <c r="H4959" t="s">
        <v>391</v>
      </c>
      <c r="I4959" t="b">
        <v>1</v>
      </c>
      <c r="J4959">
        <v>4.47</v>
      </c>
      <c r="K4959">
        <v>48.1</v>
      </c>
      <c r="L4959" t="s">
        <v>21884</v>
      </c>
      <c r="M4959" s="2">
        <f t="shared" si="231"/>
        <v>46003.313888888886</v>
      </c>
      <c r="N4959" t="s">
        <v>21885</v>
      </c>
      <c r="O4959" s="2">
        <f t="shared" si="232"/>
        <v>46008.661608796298</v>
      </c>
      <c r="P4959" t="s">
        <v>21886</v>
      </c>
      <c r="Q4959" s="2">
        <f t="shared" si="233"/>
        <v>46009.036504629636</v>
      </c>
      <c r="R4959" t="s">
        <v>21886</v>
      </c>
      <c r="S4959" t="s">
        <v>30</v>
      </c>
      <c r="T49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59" s="5">
        <f>IF(tb_ship[[#This Row],[current_status]]&lt;&gt;"DELIVERED", "",
  ABS(tb_ship[[#This Row],[Formated_actual_delivery_timestamp]] - tb_ship[[#This Row],[Formatted_estimated_delivery_timestamp]])
)</f>
        <v>0.37489583333808696</v>
      </c>
      <c r="X4959">
        <v>1</v>
      </c>
      <c r="Y4959">
        <v>4</v>
      </c>
      <c r="Z4959" t="b">
        <v>0</v>
      </c>
    </row>
    <row r="4960" spans="1:26" hidden="1" x14ac:dyDescent="0.25">
      <c r="A4960" t="s">
        <v>21887</v>
      </c>
      <c r="B4960" t="s">
        <v>335</v>
      </c>
      <c r="C4960" t="s">
        <v>23</v>
      </c>
      <c r="D4960" t="s">
        <v>24</v>
      </c>
      <c r="E4960" t="s">
        <v>24</v>
      </c>
      <c r="F4960" t="s">
        <v>249</v>
      </c>
      <c r="G4960" t="s">
        <v>25</v>
      </c>
      <c r="H4960" t="s">
        <v>26</v>
      </c>
      <c r="I4960" t="b">
        <v>0</v>
      </c>
      <c r="J4960">
        <v>10.130000000000001</v>
      </c>
      <c r="K4960">
        <v>381.36</v>
      </c>
      <c r="L4960" t="s">
        <v>21888</v>
      </c>
      <c r="M4960" s="2">
        <f t="shared" si="231"/>
        <v>45978.590972222228</v>
      </c>
      <c r="N4960" t="s">
        <v>21889</v>
      </c>
      <c r="O4960" s="2">
        <f t="shared" si="232"/>
        <v>45979.510914351849</v>
      </c>
      <c r="P4960" t="s">
        <v>21890</v>
      </c>
      <c r="Q4960" s="2">
        <f t="shared" si="233"/>
        <v>45979.766689814816</v>
      </c>
      <c r="R4960" t="s">
        <v>21890</v>
      </c>
      <c r="S4960" t="s">
        <v>30</v>
      </c>
      <c r="T49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0" s="5">
        <f>IF(tb_ship[[#This Row],[current_status]]&lt;&gt;"DELIVERED", "",
  ABS(tb_ship[[#This Row],[Formated_actual_delivery_timestamp]] - tb_ship[[#This Row],[Formatted_estimated_delivery_timestamp]])
)</f>
        <v>0.25577546296699438</v>
      </c>
      <c r="X4960">
        <v>4</v>
      </c>
      <c r="Y4960">
        <v>2</v>
      </c>
      <c r="Z4960" t="b">
        <v>0</v>
      </c>
    </row>
    <row r="4961" spans="1:26" hidden="1" x14ac:dyDescent="0.25">
      <c r="A4961" t="s">
        <v>21891</v>
      </c>
      <c r="B4961" t="s">
        <v>32</v>
      </c>
      <c r="C4961" t="s">
        <v>23</v>
      </c>
      <c r="D4961" t="s">
        <v>24</v>
      </c>
      <c r="E4961" t="s">
        <v>24</v>
      </c>
      <c r="F4961" t="s">
        <v>93</v>
      </c>
      <c r="G4961" t="s">
        <v>650</v>
      </c>
      <c r="H4961" t="s">
        <v>26</v>
      </c>
      <c r="I4961" t="b">
        <v>0</v>
      </c>
      <c r="J4961">
        <v>15.1</v>
      </c>
      <c r="K4961">
        <v>179.71</v>
      </c>
      <c r="L4961" t="s">
        <v>21892</v>
      </c>
      <c r="M4961" s="2">
        <f t="shared" si="231"/>
        <v>46062.75</v>
      </c>
      <c r="N4961" t="s">
        <v>21893</v>
      </c>
      <c r="O4961" s="2">
        <f t="shared" si="232"/>
        <v>46064.533750000002</v>
      </c>
      <c r="P4961" t="s">
        <v>21894</v>
      </c>
      <c r="Q4961" s="2">
        <f t="shared" si="233"/>
        <v>46063.814942129633</v>
      </c>
      <c r="R4961" t="s">
        <v>21894</v>
      </c>
      <c r="S4961" t="s">
        <v>30</v>
      </c>
      <c r="T49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61" s="5">
        <f>IF(tb_ship[[#This Row],[current_status]]&lt;&gt;"DELIVERED", "",
  ABS(tb_ship[[#This Row],[Formated_actual_delivery_timestamp]] - tb_ship[[#This Row],[Formatted_estimated_delivery_timestamp]])
)</f>
        <v>0.71880787036934635</v>
      </c>
      <c r="X4961">
        <v>2</v>
      </c>
      <c r="Y4961">
        <v>1</v>
      </c>
      <c r="Z4961" t="b">
        <v>0</v>
      </c>
    </row>
    <row r="4962" spans="1:26" hidden="1" x14ac:dyDescent="0.25">
      <c r="A4962" t="s">
        <v>21895</v>
      </c>
      <c r="B4962" t="s">
        <v>99</v>
      </c>
      <c r="C4962" t="s">
        <v>43</v>
      </c>
      <c r="D4962" t="s">
        <v>24</v>
      </c>
      <c r="E4962" t="s">
        <v>44</v>
      </c>
      <c r="F4962" t="s">
        <v>407</v>
      </c>
      <c r="G4962" t="s">
        <v>45</v>
      </c>
      <c r="H4962" t="s">
        <v>735</v>
      </c>
      <c r="I4962" t="b">
        <v>1</v>
      </c>
      <c r="J4962">
        <v>22.2</v>
      </c>
      <c r="K4962">
        <v>461.9</v>
      </c>
      <c r="L4962" t="s">
        <v>21896</v>
      </c>
      <c r="M4962" s="2">
        <f t="shared" si="231"/>
        <v>45940.583333333336</v>
      </c>
      <c r="N4962" t="s">
        <v>21897</v>
      </c>
      <c r="O4962" s="2">
        <f t="shared" si="232"/>
        <v>45947.136250000003</v>
      </c>
      <c r="P4962" t="s">
        <v>21898</v>
      </c>
      <c r="Q4962" s="2">
        <f t="shared" si="233"/>
        <v>45947.529675925929</v>
      </c>
      <c r="R4962" t="s">
        <v>21899</v>
      </c>
      <c r="S4962" t="s">
        <v>30</v>
      </c>
      <c r="T49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2" s="5">
        <f>IF(tb_ship[[#This Row],[current_status]]&lt;&gt;"DELIVERED", "",
  ABS(tb_ship[[#This Row],[Formated_actual_delivery_timestamp]] - tb_ship[[#This Row],[Formatted_estimated_delivery_timestamp]])
)</f>
        <v>0.39342592592583969</v>
      </c>
      <c r="X4962">
        <v>3</v>
      </c>
      <c r="Y4962">
        <v>5</v>
      </c>
      <c r="Z4962" t="b">
        <v>0</v>
      </c>
    </row>
    <row r="4963" spans="1:26" hidden="1" x14ac:dyDescent="0.25">
      <c r="A4963" t="s">
        <v>21900</v>
      </c>
      <c r="B4963" t="s">
        <v>186</v>
      </c>
      <c r="C4963" t="s">
        <v>51</v>
      </c>
      <c r="D4963" t="s">
        <v>100</v>
      </c>
      <c r="E4963" t="s">
        <v>24</v>
      </c>
      <c r="F4963" t="s">
        <v>101</v>
      </c>
      <c r="G4963" t="s">
        <v>249</v>
      </c>
      <c r="H4963" t="s">
        <v>352</v>
      </c>
      <c r="I4963" t="b">
        <v>1</v>
      </c>
      <c r="J4963">
        <v>5.01</v>
      </c>
      <c r="K4963">
        <v>178.39</v>
      </c>
      <c r="L4963" t="s">
        <v>21901</v>
      </c>
      <c r="M4963" s="2">
        <f t="shared" si="231"/>
        <v>46062.645833333336</v>
      </c>
      <c r="N4963" t="s">
        <v>21902</v>
      </c>
      <c r="O4963" s="2">
        <f t="shared" si="232"/>
        <v>46069.715868055559</v>
      </c>
      <c r="P4963" t="s">
        <v>21903</v>
      </c>
      <c r="Q4963" s="2">
        <f t="shared" si="233"/>
        <v>46070.016041666669</v>
      </c>
      <c r="R4963" t="s">
        <v>21903</v>
      </c>
      <c r="S4963" t="s">
        <v>30</v>
      </c>
      <c r="T49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3" s="5">
        <f>IF(tb_ship[[#This Row],[current_status]]&lt;&gt;"DELIVERED", "",
  ABS(tb_ship[[#This Row],[Formated_actual_delivery_timestamp]] - tb_ship[[#This Row],[Formatted_estimated_delivery_timestamp]])
)</f>
        <v>0.30017361111094942</v>
      </c>
      <c r="X4963">
        <v>3</v>
      </c>
      <c r="Y4963">
        <v>4</v>
      </c>
      <c r="Z4963" t="b">
        <v>0</v>
      </c>
    </row>
    <row r="4964" spans="1:26" hidden="1" x14ac:dyDescent="0.25">
      <c r="A4964" t="s">
        <v>21904</v>
      </c>
      <c r="B4964" t="s">
        <v>58</v>
      </c>
      <c r="C4964" t="s">
        <v>33</v>
      </c>
      <c r="D4964" t="s">
        <v>24</v>
      </c>
      <c r="E4964" t="s">
        <v>52</v>
      </c>
      <c r="F4964" t="s">
        <v>68</v>
      </c>
      <c r="G4964" t="s">
        <v>329</v>
      </c>
      <c r="H4964" t="s">
        <v>216</v>
      </c>
      <c r="I4964" t="b">
        <v>1</v>
      </c>
      <c r="J4964">
        <v>18.760000000000002</v>
      </c>
      <c r="K4964">
        <v>1061.94</v>
      </c>
      <c r="L4964" t="s">
        <v>21905</v>
      </c>
      <c r="M4964" s="2">
        <f t="shared" si="231"/>
        <v>45892.594444444447</v>
      </c>
      <c r="N4964" t="s">
        <v>21906</v>
      </c>
      <c r="O4964" s="2">
        <f t="shared" si="232"/>
        <v>45898.33090277778</v>
      </c>
      <c r="P4964" t="s">
        <v>21907</v>
      </c>
      <c r="Q4964" s="2">
        <f t="shared" si="233"/>
        <v>45898.329282407409</v>
      </c>
      <c r="R4964" t="s">
        <v>21907</v>
      </c>
      <c r="S4964" t="s">
        <v>30</v>
      </c>
      <c r="T49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64" s="5">
        <f>IF(tb_ship[[#This Row],[current_status]]&lt;&gt;"DELIVERED", "",
  ABS(tb_ship[[#This Row],[Formated_actual_delivery_timestamp]] - tb_ship[[#This Row],[Formatted_estimated_delivery_timestamp]])
)</f>
        <v>1.6203703708015382E-3</v>
      </c>
      <c r="X4964">
        <v>2</v>
      </c>
      <c r="Y4964">
        <v>5</v>
      </c>
      <c r="Z4964" t="b">
        <v>0</v>
      </c>
    </row>
    <row r="4965" spans="1:26" hidden="1" x14ac:dyDescent="0.25">
      <c r="A4965" t="s">
        <v>21908</v>
      </c>
      <c r="B4965" t="s">
        <v>58</v>
      </c>
      <c r="C4965" t="s">
        <v>33</v>
      </c>
      <c r="D4965" t="s">
        <v>59</v>
      </c>
      <c r="E4965" t="s">
        <v>52</v>
      </c>
      <c r="F4965" t="s">
        <v>471</v>
      </c>
      <c r="G4965" t="s">
        <v>53</v>
      </c>
      <c r="H4965" t="s">
        <v>162</v>
      </c>
      <c r="I4965" t="b">
        <v>0</v>
      </c>
      <c r="J4965">
        <v>5.67</v>
      </c>
      <c r="K4965">
        <v>287.95</v>
      </c>
      <c r="L4965" t="s">
        <v>21909</v>
      </c>
      <c r="M4965" s="2">
        <f t="shared" si="231"/>
        <v>45853.439583333333</v>
      </c>
      <c r="N4965" t="s">
        <v>21910</v>
      </c>
      <c r="O4965" s="2">
        <f t="shared" si="232"/>
        <v>45858.049467592595</v>
      </c>
      <c r="P4965" t="s">
        <v>21911</v>
      </c>
      <c r="Q4965" s="2">
        <f t="shared" si="233"/>
        <v>45858.531180555554</v>
      </c>
      <c r="R4965" t="s">
        <v>21912</v>
      </c>
      <c r="S4965" t="s">
        <v>30</v>
      </c>
      <c r="T49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5" s="5">
        <f>IF(tb_ship[[#This Row],[current_status]]&lt;&gt;"DELIVERED", "",
  ABS(tb_ship[[#This Row],[Formated_actual_delivery_timestamp]] - tb_ship[[#This Row],[Formatted_estimated_delivery_timestamp]])
)</f>
        <v>0.48171296295913635</v>
      </c>
      <c r="X4965">
        <v>1</v>
      </c>
      <c r="Y4965">
        <v>3</v>
      </c>
      <c r="Z4965" t="b">
        <v>0</v>
      </c>
    </row>
    <row r="4966" spans="1:26" hidden="1" x14ac:dyDescent="0.25">
      <c r="A4966" t="s">
        <v>21913</v>
      </c>
      <c r="B4966" t="s">
        <v>58</v>
      </c>
      <c r="C4966" t="s">
        <v>51</v>
      </c>
      <c r="D4966" t="s">
        <v>24</v>
      </c>
      <c r="E4966" t="s">
        <v>44</v>
      </c>
      <c r="F4966" t="s">
        <v>25</v>
      </c>
      <c r="G4966" t="s">
        <v>117</v>
      </c>
      <c r="H4966" t="s">
        <v>391</v>
      </c>
      <c r="I4966" t="b">
        <v>1</v>
      </c>
      <c r="J4966">
        <v>27.6</v>
      </c>
      <c r="K4966">
        <v>652.25</v>
      </c>
      <c r="L4966" t="s">
        <v>21914</v>
      </c>
      <c r="M4966" s="2">
        <f t="shared" si="231"/>
        <v>46045.981250000004</v>
      </c>
      <c r="N4966" t="s">
        <v>21915</v>
      </c>
      <c r="O4966" s="2">
        <f t="shared" si="232"/>
        <v>46052.711481481485</v>
      </c>
      <c r="Q4966" s="2" t="str">
        <f t="shared" si="233"/>
        <v/>
      </c>
      <c r="R4966" t="s">
        <v>21916</v>
      </c>
      <c r="S4966" t="s">
        <v>673</v>
      </c>
      <c r="T49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66" s="5" t="str">
        <f>IF(tb_ship[[#This Row],[current_status]]&lt;&gt;"DELIVERED", "",
  ABS(tb_ship[[#This Row],[Formated_actual_delivery_timestamp]] - tb_ship[[#This Row],[Formatted_estimated_delivery_timestamp]])
)</f>
        <v/>
      </c>
      <c r="V4966" t="s">
        <v>1151</v>
      </c>
      <c r="W4966" t="s">
        <v>2226</v>
      </c>
      <c r="X4966">
        <v>6</v>
      </c>
      <c r="Y4966">
        <v>4</v>
      </c>
      <c r="Z4966" t="b">
        <v>1</v>
      </c>
    </row>
    <row r="4967" spans="1:26" hidden="1" x14ac:dyDescent="0.25">
      <c r="A4967" t="s">
        <v>21917</v>
      </c>
      <c r="B4967" t="s">
        <v>67</v>
      </c>
      <c r="C4967" t="s">
        <v>51</v>
      </c>
      <c r="D4967" t="s">
        <v>44</v>
      </c>
      <c r="E4967" t="s">
        <v>52</v>
      </c>
      <c r="F4967" t="s">
        <v>117</v>
      </c>
      <c r="G4967" t="s">
        <v>236</v>
      </c>
      <c r="H4967" t="s">
        <v>86</v>
      </c>
      <c r="I4967" t="b">
        <v>1</v>
      </c>
      <c r="J4967">
        <v>3.48</v>
      </c>
      <c r="K4967">
        <v>42.55</v>
      </c>
      <c r="L4967" t="s">
        <v>21918</v>
      </c>
      <c r="M4967" s="2">
        <f t="shared" si="231"/>
        <v>45842.24722222222</v>
      </c>
      <c r="N4967" t="s">
        <v>21919</v>
      </c>
      <c r="O4967" s="2">
        <f t="shared" si="232"/>
        <v>45847.901539351849</v>
      </c>
      <c r="P4967" t="s">
        <v>21920</v>
      </c>
      <c r="Q4967" s="2">
        <f t="shared" si="233"/>
        <v>45848.092951388884</v>
      </c>
      <c r="R4967" t="s">
        <v>21920</v>
      </c>
      <c r="S4967" t="s">
        <v>30</v>
      </c>
      <c r="T49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67" s="5">
        <f>IF(tb_ship[[#This Row],[current_status]]&lt;&gt;"DELIVERED", "",
  ABS(tb_ship[[#This Row],[Formated_actual_delivery_timestamp]] - tb_ship[[#This Row],[Formatted_estimated_delivery_timestamp]])
)</f>
        <v>0.19141203703475185</v>
      </c>
      <c r="X4967">
        <v>3</v>
      </c>
      <c r="Y4967">
        <v>4</v>
      </c>
      <c r="Z4967" t="b">
        <v>0</v>
      </c>
    </row>
    <row r="4968" spans="1:26" hidden="1" x14ac:dyDescent="0.25">
      <c r="A4968" t="s">
        <v>21921</v>
      </c>
      <c r="B4968" t="s">
        <v>203</v>
      </c>
      <c r="C4968" t="s">
        <v>33</v>
      </c>
      <c r="D4968" t="s">
        <v>24</v>
      </c>
      <c r="E4968" t="s">
        <v>24</v>
      </c>
      <c r="F4968" t="s">
        <v>68</v>
      </c>
      <c r="G4968" t="s">
        <v>35</v>
      </c>
      <c r="H4968" t="s">
        <v>69</v>
      </c>
      <c r="I4968" t="b">
        <v>0</v>
      </c>
      <c r="J4968">
        <v>6.47</v>
      </c>
      <c r="K4968">
        <v>171.28</v>
      </c>
      <c r="L4968" t="s">
        <v>21922</v>
      </c>
      <c r="M4968" s="2">
        <f t="shared" si="231"/>
        <v>46031.757638888892</v>
      </c>
      <c r="N4968" t="s">
        <v>21923</v>
      </c>
      <c r="O4968" s="2">
        <f t="shared" si="232"/>
        <v>46035.081712962965</v>
      </c>
      <c r="P4968" t="s">
        <v>21924</v>
      </c>
      <c r="Q4968" s="2">
        <f t="shared" si="233"/>
        <v>46034.81858796296</v>
      </c>
      <c r="R4968" t="s">
        <v>21925</v>
      </c>
      <c r="S4968" t="s">
        <v>30</v>
      </c>
      <c r="T4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68" s="5">
        <f>IF(tb_ship[[#This Row],[current_status]]&lt;&gt;"DELIVERED", "",
  ABS(tb_ship[[#This Row],[Formated_actual_delivery_timestamp]] - tb_ship[[#This Row],[Formatted_estimated_delivery_timestamp]])
)</f>
        <v>0.26312500000494765</v>
      </c>
      <c r="X4968">
        <v>1</v>
      </c>
      <c r="Y4968">
        <v>2</v>
      </c>
      <c r="Z4968" t="b">
        <v>0</v>
      </c>
    </row>
    <row r="4969" spans="1:26" hidden="1" x14ac:dyDescent="0.25">
      <c r="A4969" t="s">
        <v>21926</v>
      </c>
      <c r="B4969" t="s">
        <v>83</v>
      </c>
      <c r="D4969" t="s">
        <v>116</v>
      </c>
      <c r="E4969" t="s">
        <v>24</v>
      </c>
      <c r="F4969" t="s">
        <v>811</v>
      </c>
      <c r="G4969" t="s">
        <v>128</v>
      </c>
      <c r="I4969" t="b">
        <v>1</v>
      </c>
      <c r="J4969">
        <v>10.07</v>
      </c>
      <c r="K4969">
        <v>662.08</v>
      </c>
      <c r="L4969" t="s">
        <v>21927</v>
      </c>
      <c r="M4969" s="2">
        <f t="shared" si="231"/>
        <v>45945.539583333331</v>
      </c>
      <c r="N4969" t="s">
        <v>21928</v>
      </c>
      <c r="O4969" s="2">
        <f t="shared" si="232"/>
        <v>45953.270092592589</v>
      </c>
      <c r="P4969" t="s">
        <v>21929</v>
      </c>
      <c r="Q4969" s="2">
        <f t="shared" si="233"/>
        <v>45952.654340277775</v>
      </c>
      <c r="R4969" t="s">
        <v>21930</v>
      </c>
      <c r="S4969" t="s">
        <v>30</v>
      </c>
      <c r="T49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69" s="5">
        <f>IF(tb_ship[[#This Row],[current_status]]&lt;&gt;"DELIVERED", "",
  ABS(tb_ship[[#This Row],[Formated_actual_delivery_timestamp]] - tb_ship[[#This Row],[Formatted_estimated_delivery_timestamp]])
)</f>
        <v>0.61575231481401715</v>
      </c>
      <c r="X4969">
        <v>2</v>
      </c>
      <c r="Y4969">
        <v>2</v>
      </c>
      <c r="Z4969" t="b">
        <v>0</v>
      </c>
    </row>
    <row r="4970" spans="1:26" hidden="1" x14ac:dyDescent="0.25">
      <c r="A4970" t="s">
        <v>21931</v>
      </c>
      <c r="B4970" t="s">
        <v>203</v>
      </c>
      <c r="C4970" t="s">
        <v>33</v>
      </c>
      <c r="D4970" t="s">
        <v>24</v>
      </c>
      <c r="E4970" t="s">
        <v>34</v>
      </c>
      <c r="F4970" t="s">
        <v>249</v>
      </c>
      <c r="G4970" t="s">
        <v>75</v>
      </c>
      <c r="H4970" t="s">
        <v>259</v>
      </c>
      <c r="I4970" t="b">
        <v>1</v>
      </c>
      <c r="J4970">
        <v>65.510000000000005</v>
      </c>
      <c r="K4970">
        <v>1205.94</v>
      </c>
      <c r="L4970" t="s">
        <v>21932</v>
      </c>
      <c r="M4970" s="2">
        <f t="shared" si="231"/>
        <v>45889.558333333334</v>
      </c>
      <c r="N4970" t="s">
        <v>21933</v>
      </c>
      <c r="O4970" s="2">
        <f t="shared" si="232"/>
        <v>45895.217650462968</v>
      </c>
      <c r="P4970" t="s">
        <v>21934</v>
      </c>
      <c r="Q4970" s="2">
        <f t="shared" si="233"/>
        <v>45894.875011574077</v>
      </c>
      <c r="R4970" t="s">
        <v>21935</v>
      </c>
      <c r="S4970" t="s">
        <v>30</v>
      </c>
      <c r="T49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70" s="5">
        <f>IF(tb_ship[[#This Row],[current_status]]&lt;&gt;"DELIVERED", "",
  ABS(tb_ship[[#This Row],[Formated_actual_delivery_timestamp]] - tb_ship[[#This Row],[Formatted_estimated_delivery_timestamp]])
)</f>
        <v>0.34263888889108784</v>
      </c>
      <c r="X4970">
        <v>3</v>
      </c>
      <c r="Y4970">
        <v>5</v>
      </c>
      <c r="Z4970" t="b">
        <v>0</v>
      </c>
    </row>
    <row r="4971" spans="1:26" hidden="1" x14ac:dyDescent="0.25">
      <c r="A4971" t="s">
        <v>21936</v>
      </c>
      <c r="B4971" t="s">
        <v>99</v>
      </c>
      <c r="C4971" t="s">
        <v>51</v>
      </c>
      <c r="D4971" t="s">
        <v>34</v>
      </c>
      <c r="E4971" t="s">
        <v>24</v>
      </c>
      <c r="F4971" t="s">
        <v>745</v>
      </c>
      <c r="G4971" t="s">
        <v>68</v>
      </c>
      <c r="H4971" t="s">
        <v>210</v>
      </c>
      <c r="I4971" t="b">
        <v>1</v>
      </c>
      <c r="J4971">
        <v>4.63</v>
      </c>
      <c r="K4971">
        <v>26.37</v>
      </c>
      <c r="L4971" t="s">
        <v>21937</v>
      </c>
      <c r="M4971" s="2">
        <f t="shared" si="231"/>
        <v>46000.434027777781</v>
      </c>
      <c r="N4971" t="s">
        <v>21938</v>
      </c>
      <c r="O4971" s="2">
        <f t="shared" si="232"/>
        <v>46007.786412037036</v>
      </c>
      <c r="P4971" t="s">
        <v>21939</v>
      </c>
      <c r="Q4971" s="2">
        <f t="shared" si="233"/>
        <v>46008.333020833335</v>
      </c>
      <c r="R4971" t="s">
        <v>21939</v>
      </c>
      <c r="S4971" t="s">
        <v>30</v>
      </c>
      <c r="T49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71" s="5">
        <f>IF(tb_ship[[#This Row],[current_status]]&lt;&gt;"DELIVERED", "",
  ABS(tb_ship[[#This Row],[Formated_actual_delivery_timestamp]] - tb_ship[[#This Row],[Formatted_estimated_delivery_timestamp]])
)</f>
        <v>0.54660879629955161</v>
      </c>
      <c r="X4971">
        <v>2</v>
      </c>
      <c r="Y4971">
        <v>5</v>
      </c>
      <c r="Z4971" t="b">
        <v>0</v>
      </c>
    </row>
    <row r="4972" spans="1:26" hidden="1" x14ac:dyDescent="0.25">
      <c r="A4972" t="s">
        <v>21940</v>
      </c>
      <c r="B4972" t="s">
        <v>512</v>
      </c>
      <c r="C4972" t="s">
        <v>23</v>
      </c>
      <c r="D4972" t="s">
        <v>52</v>
      </c>
      <c r="E4972" t="s">
        <v>173</v>
      </c>
      <c r="F4972" t="s">
        <v>236</v>
      </c>
      <c r="G4972" t="s">
        <v>291</v>
      </c>
      <c r="H4972" t="s">
        <v>1009</v>
      </c>
      <c r="I4972" t="b">
        <v>0</v>
      </c>
      <c r="J4972">
        <v>33.71</v>
      </c>
      <c r="K4972">
        <v>640.35</v>
      </c>
      <c r="L4972" t="s">
        <v>21941</v>
      </c>
      <c r="M4972" s="2">
        <f t="shared" si="231"/>
        <v>46070.34652777778</v>
      </c>
      <c r="N4972" t="s">
        <v>21942</v>
      </c>
      <c r="O4972" s="2">
        <f t="shared" si="232"/>
        <v>46073.471284722225</v>
      </c>
      <c r="P4972" t="s">
        <v>21943</v>
      </c>
      <c r="Q4972" s="2">
        <f t="shared" si="233"/>
        <v>46072.93277777778</v>
      </c>
      <c r="R4972" t="s">
        <v>21943</v>
      </c>
      <c r="S4972" t="s">
        <v>30</v>
      </c>
      <c r="T49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72" s="5">
        <f>IF(tb_ship[[#This Row],[current_status]]&lt;&gt;"DELIVERED", "",
  ABS(tb_ship[[#This Row],[Formated_actual_delivery_timestamp]] - tb_ship[[#This Row],[Formatted_estimated_delivery_timestamp]])
)</f>
        <v>0.53850694444554392</v>
      </c>
      <c r="X4972">
        <v>3</v>
      </c>
      <c r="Y4972">
        <v>4</v>
      </c>
      <c r="Z4972" t="b">
        <v>0</v>
      </c>
    </row>
    <row r="4973" spans="1:26" hidden="1" x14ac:dyDescent="0.25">
      <c r="A4973" t="s">
        <v>21944</v>
      </c>
      <c r="B4973" t="s">
        <v>83</v>
      </c>
      <c r="C4973" t="s">
        <v>51</v>
      </c>
      <c r="D4973" t="s">
        <v>24</v>
      </c>
      <c r="E4973" t="s">
        <v>24</v>
      </c>
      <c r="F4973" t="s">
        <v>249</v>
      </c>
      <c r="G4973" t="s">
        <v>1828</v>
      </c>
      <c r="H4973" t="s">
        <v>525</v>
      </c>
      <c r="I4973" t="b">
        <v>0</v>
      </c>
      <c r="J4973">
        <v>22.32</v>
      </c>
      <c r="K4973">
        <v>674.98</v>
      </c>
      <c r="L4973" t="s">
        <v>21945</v>
      </c>
      <c r="M4973" s="2">
        <f t="shared" si="231"/>
        <v>46078.645833333336</v>
      </c>
      <c r="N4973" t="s">
        <v>21946</v>
      </c>
      <c r="O4973" s="2">
        <f t="shared" si="232"/>
        <v>46080.811828703707</v>
      </c>
      <c r="Q4973" s="2" t="str">
        <f t="shared" si="233"/>
        <v/>
      </c>
      <c r="R4973" t="s">
        <v>21947</v>
      </c>
      <c r="S4973" t="s">
        <v>114</v>
      </c>
      <c r="T49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73" s="5" t="str">
        <f>IF(tb_ship[[#This Row],[current_status]]&lt;&gt;"DELIVERED", "",
  ABS(tb_ship[[#This Row],[Formated_actual_delivery_timestamp]] - tb_ship[[#This Row],[Formatted_estimated_delivery_timestamp]])
)</f>
        <v/>
      </c>
      <c r="X4973">
        <v>2</v>
      </c>
      <c r="Y4973">
        <v>1</v>
      </c>
      <c r="Z4973" t="b">
        <v>0</v>
      </c>
    </row>
    <row r="4974" spans="1:26" hidden="1" x14ac:dyDescent="0.25">
      <c r="A4974" t="s">
        <v>21948</v>
      </c>
      <c r="B4974" t="s">
        <v>99</v>
      </c>
      <c r="C4974" t="s">
        <v>51</v>
      </c>
      <c r="D4974" t="s">
        <v>24</v>
      </c>
      <c r="E4974" t="s">
        <v>44</v>
      </c>
      <c r="F4974" t="s">
        <v>68</v>
      </c>
      <c r="G4974" t="s">
        <v>280</v>
      </c>
      <c r="H4974" t="s">
        <v>735</v>
      </c>
      <c r="I4974" t="b">
        <v>1</v>
      </c>
      <c r="J4974">
        <v>18.739999999999998</v>
      </c>
      <c r="K4974">
        <v>614.21</v>
      </c>
      <c r="L4974" t="s">
        <v>21949</v>
      </c>
      <c r="M4974" s="2">
        <f t="shared" si="231"/>
        <v>45938.76666666667</v>
      </c>
      <c r="N4974" t="s">
        <v>21950</v>
      </c>
      <c r="O4974" s="2">
        <f t="shared" si="232"/>
        <v>45945.122013888889</v>
      </c>
      <c r="P4974" t="s">
        <v>21951</v>
      </c>
      <c r="Q4974" s="2">
        <f t="shared" si="233"/>
        <v>45944.77920138889</v>
      </c>
      <c r="R4974" t="s">
        <v>21952</v>
      </c>
      <c r="S4974" t="s">
        <v>30</v>
      </c>
      <c r="T49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74" s="5">
        <f>IF(tb_ship[[#This Row],[current_status]]&lt;&gt;"DELIVERED", "",
  ABS(tb_ship[[#This Row],[Formated_actual_delivery_timestamp]] - tb_ship[[#This Row],[Formatted_estimated_delivery_timestamp]])
)</f>
        <v>0.34281249999912689</v>
      </c>
      <c r="X4974">
        <v>1</v>
      </c>
      <c r="Y4974">
        <v>5</v>
      </c>
      <c r="Z4974" t="b">
        <v>0</v>
      </c>
    </row>
    <row r="4975" spans="1:26" hidden="1" x14ac:dyDescent="0.25">
      <c r="A4975" t="s">
        <v>21953</v>
      </c>
      <c r="B4975" t="s">
        <v>58</v>
      </c>
      <c r="C4975" t="s">
        <v>51</v>
      </c>
      <c r="D4975" t="s">
        <v>24</v>
      </c>
      <c r="E4975" t="s">
        <v>24</v>
      </c>
      <c r="F4975" t="s">
        <v>93</v>
      </c>
      <c r="G4975" t="s">
        <v>407</v>
      </c>
      <c r="H4975" t="s">
        <v>525</v>
      </c>
      <c r="I4975" t="b">
        <v>0</v>
      </c>
      <c r="J4975">
        <v>5.54</v>
      </c>
      <c r="K4975">
        <v>92.74</v>
      </c>
      <c r="L4975" t="s">
        <v>21954</v>
      </c>
      <c r="M4975" s="2">
        <f t="shared" si="231"/>
        <v>46078.833333333336</v>
      </c>
      <c r="N4975" t="s">
        <v>21955</v>
      </c>
      <c r="O4975" s="2">
        <f t="shared" si="232"/>
        <v>46080.46607638889</v>
      </c>
      <c r="Q4975" s="2" t="str">
        <f t="shared" si="233"/>
        <v/>
      </c>
      <c r="R4975" t="s">
        <v>21956</v>
      </c>
      <c r="S4975" t="s">
        <v>114</v>
      </c>
      <c r="T49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75" s="5" t="str">
        <f>IF(tb_ship[[#This Row],[current_status]]&lt;&gt;"DELIVERED", "",
  ABS(tb_ship[[#This Row],[Formated_actual_delivery_timestamp]] - tb_ship[[#This Row],[Formatted_estimated_delivery_timestamp]])
)</f>
        <v/>
      </c>
      <c r="X4975">
        <v>1</v>
      </c>
      <c r="Y4975">
        <v>2</v>
      </c>
      <c r="Z4975" t="b">
        <v>0</v>
      </c>
    </row>
    <row r="4976" spans="1:26" hidden="1" x14ac:dyDescent="0.25">
      <c r="A4976" t="s">
        <v>21957</v>
      </c>
      <c r="B4976" t="s">
        <v>32</v>
      </c>
      <c r="C4976" t="s">
        <v>51</v>
      </c>
      <c r="D4976" t="s">
        <v>301</v>
      </c>
      <c r="E4976" t="s">
        <v>24</v>
      </c>
      <c r="F4976" t="s">
        <v>10969</v>
      </c>
      <c r="G4976" t="s">
        <v>25</v>
      </c>
      <c r="H4976" t="s">
        <v>303</v>
      </c>
      <c r="I4976" t="b">
        <v>1</v>
      </c>
      <c r="J4976">
        <v>7.55</v>
      </c>
      <c r="K4976">
        <v>321.48</v>
      </c>
      <c r="L4976" t="s">
        <v>21958</v>
      </c>
      <c r="M4976" s="2">
        <f t="shared" si="231"/>
        <v>45817.500694444447</v>
      </c>
      <c r="N4976" t="s">
        <v>21959</v>
      </c>
      <c r="O4976" s="2">
        <f t="shared" si="232"/>
        <v>45823.353900462964</v>
      </c>
      <c r="P4976" t="s">
        <v>21960</v>
      </c>
      <c r="Q4976" s="2">
        <f t="shared" si="233"/>
        <v>45823.42291666667</v>
      </c>
      <c r="R4976" t="s">
        <v>21960</v>
      </c>
      <c r="S4976" t="s">
        <v>30</v>
      </c>
      <c r="T49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76" s="5">
        <f>IF(tb_ship[[#This Row],[current_status]]&lt;&gt;"DELIVERED", "",
  ABS(tb_ship[[#This Row],[Formated_actual_delivery_timestamp]] - tb_ship[[#This Row],[Formatted_estimated_delivery_timestamp]])
)</f>
        <v>6.9016203706269152E-2</v>
      </c>
      <c r="X4976">
        <v>2</v>
      </c>
      <c r="Y4976">
        <v>4</v>
      </c>
      <c r="Z4976" t="b">
        <v>0</v>
      </c>
    </row>
    <row r="4977" spans="1:26" hidden="1" x14ac:dyDescent="0.25">
      <c r="A4977" t="s">
        <v>21961</v>
      </c>
      <c r="B4977" t="s">
        <v>186</v>
      </c>
      <c r="C4977" t="s">
        <v>33</v>
      </c>
      <c r="D4977" t="s">
        <v>24</v>
      </c>
      <c r="E4977" t="s">
        <v>24</v>
      </c>
      <c r="F4977" t="s">
        <v>249</v>
      </c>
      <c r="G4977" t="s">
        <v>1704</v>
      </c>
      <c r="H4977" t="s">
        <v>152</v>
      </c>
      <c r="I4977" t="b">
        <v>0</v>
      </c>
      <c r="J4977">
        <v>14.29</v>
      </c>
      <c r="K4977">
        <v>210.15</v>
      </c>
      <c r="L4977" t="s">
        <v>21962</v>
      </c>
      <c r="M4977" s="2">
        <f t="shared" si="231"/>
        <v>45859.663194444445</v>
      </c>
      <c r="N4977" t="s">
        <v>21963</v>
      </c>
      <c r="O4977" s="2">
        <f t="shared" si="232"/>
        <v>45862.17324074074</v>
      </c>
      <c r="P4977" t="s">
        <v>21964</v>
      </c>
      <c r="Q4977" s="2">
        <f t="shared" si="233"/>
        <v>45862.549050925925</v>
      </c>
      <c r="R4977" t="s">
        <v>21964</v>
      </c>
      <c r="S4977" t="s">
        <v>30</v>
      </c>
      <c r="T49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77" s="5">
        <f>IF(tb_ship[[#This Row],[current_status]]&lt;&gt;"DELIVERED", "",
  ABS(tb_ship[[#This Row],[Formated_actual_delivery_timestamp]] - tb_ship[[#This Row],[Formatted_estimated_delivery_timestamp]])
)</f>
        <v>0.37581018518540077</v>
      </c>
      <c r="X4977">
        <v>4</v>
      </c>
      <c r="Y4977">
        <v>2</v>
      </c>
      <c r="Z4977" t="b">
        <v>0</v>
      </c>
    </row>
    <row r="4978" spans="1:26" hidden="1" x14ac:dyDescent="0.25">
      <c r="A4978" t="s">
        <v>21965</v>
      </c>
      <c r="B4978" t="s">
        <v>67</v>
      </c>
      <c r="C4978" t="s">
        <v>43</v>
      </c>
      <c r="D4978" t="s">
        <v>24</v>
      </c>
      <c r="E4978" t="s">
        <v>34</v>
      </c>
      <c r="F4978" t="s">
        <v>189</v>
      </c>
      <c r="G4978" t="s">
        <v>230</v>
      </c>
      <c r="H4978" t="s">
        <v>259</v>
      </c>
      <c r="I4978" t="b">
        <v>1</v>
      </c>
      <c r="J4978">
        <v>6.92</v>
      </c>
      <c r="K4978">
        <v>457.6</v>
      </c>
      <c r="L4978" t="s">
        <v>21966</v>
      </c>
      <c r="M4978" s="2">
        <f t="shared" si="231"/>
        <v>45825.697222222225</v>
      </c>
      <c r="N4978" t="s">
        <v>21967</v>
      </c>
      <c r="O4978" s="2">
        <f t="shared" si="232"/>
        <v>45833.521620370368</v>
      </c>
      <c r="P4978" t="s">
        <v>21968</v>
      </c>
      <c r="Q4978" s="2">
        <f t="shared" si="233"/>
        <v>45833.449884259258</v>
      </c>
      <c r="R4978" t="s">
        <v>21969</v>
      </c>
      <c r="S4978" t="s">
        <v>30</v>
      </c>
      <c r="T49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78" s="5">
        <f>IF(tb_ship[[#This Row],[current_status]]&lt;&gt;"DELIVERED", "",
  ABS(tb_ship[[#This Row],[Formated_actual_delivery_timestamp]] - tb_ship[[#This Row],[Formatted_estimated_delivery_timestamp]])
)</f>
        <v>7.1736111109203193E-2</v>
      </c>
      <c r="X4978">
        <v>3</v>
      </c>
      <c r="Y4978">
        <v>2</v>
      </c>
      <c r="Z4978" t="b">
        <v>0</v>
      </c>
    </row>
    <row r="4979" spans="1:26" hidden="1" x14ac:dyDescent="0.25">
      <c r="A4979" t="s">
        <v>21970</v>
      </c>
      <c r="B4979" t="s">
        <v>67</v>
      </c>
      <c r="C4979" t="s">
        <v>33</v>
      </c>
      <c r="D4979" t="s">
        <v>24</v>
      </c>
      <c r="E4979" t="s">
        <v>24</v>
      </c>
      <c r="F4979" t="s">
        <v>249</v>
      </c>
      <c r="G4979" t="s">
        <v>273</v>
      </c>
      <c r="H4979" t="s">
        <v>152</v>
      </c>
      <c r="I4979" t="b">
        <v>0</v>
      </c>
      <c r="J4979">
        <v>8.2100000000000009</v>
      </c>
      <c r="K4979">
        <v>369.04</v>
      </c>
      <c r="L4979" t="s">
        <v>21971</v>
      </c>
      <c r="M4979" s="2">
        <f t="shared" si="231"/>
        <v>45856.796527777777</v>
      </c>
      <c r="N4979" t="s">
        <v>21972</v>
      </c>
      <c r="O4979" s="2">
        <f t="shared" si="232"/>
        <v>45859.651099537041</v>
      </c>
      <c r="P4979" t="s">
        <v>21973</v>
      </c>
      <c r="Q4979" s="2">
        <f t="shared" si="233"/>
        <v>45859.603831018518</v>
      </c>
      <c r="R4979" t="s">
        <v>21973</v>
      </c>
      <c r="S4979" t="s">
        <v>30</v>
      </c>
      <c r="T4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79" s="5">
        <f>IF(tb_ship[[#This Row],[current_status]]&lt;&gt;"DELIVERED", "",
  ABS(tb_ship[[#This Row],[Formated_actual_delivery_timestamp]] - tb_ship[[#This Row],[Formatted_estimated_delivery_timestamp]])
)</f>
        <v>4.726851852319669E-2</v>
      </c>
      <c r="X4979">
        <v>2</v>
      </c>
      <c r="Y4979">
        <v>2</v>
      </c>
      <c r="Z4979" t="b">
        <v>0</v>
      </c>
    </row>
    <row r="4980" spans="1:26" hidden="1" x14ac:dyDescent="0.25">
      <c r="A4980" t="s">
        <v>21974</v>
      </c>
      <c r="B4980" t="s">
        <v>203</v>
      </c>
      <c r="C4980" t="s">
        <v>43</v>
      </c>
      <c r="D4980" t="s">
        <v>24</v>
      </c>
      <c r="E4980" t="s">
        <v>24</v>
      </c>
      <c r="F4980" t="s">
        <v>35</v>
      </c>
      <c r="G4980" t="s">
        <v>151</v>
      </c>
      <c r="H4980" t="s">
        <v>488</v>
      </c>
      <c r="I4980" t="b">
        <v>0</v>
      </c>
      <c r="J4980">
        <v>9.1</v>
      </c>
      <c r="K4980">
        <v>605.16999999999996</v>
      </c>
      <c r="L4980" t="s">
        <v>21975</v>
      </c>
      <c r="M4980" s="2">
        <f t="shared" si="231"/>
        <v>46069.893055555556</v>
      </c>
      <c r="N4980" t="s">
        <v>21976</v>
      </c>
      <c r="O4980" s="2">
        <f t="shared" si="232"/>
        <v>46073.111446759256</v>
      </c>
      <c r="P4980" t="s">
        <v>21977</v>
      </c>
      <c r="Q4980" s="2">
        <f t="shared" si="233"/>
        <v>46073.821250000001</v>
      </c>
      <c r="R4980" t="s">
        <v>21977</v>
      </c>
      <c r="S4980" t="s">
        <v>30</v>
      </c>
      <c r="T4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0" s="5">
        <f>IF(tb_ship[[#This Row],[current_status]]&lt;&gt;"DELIVERED", "",
  ABS(tb_ship[[#This Row],[Formated_actual_delivery_timestamp]] - tb_ship[[#This Row],[Formatted_estimated_delivery_timestamp]])
)</f>
        <v>0.7098032407448045</v>
      </c>
      <c r="X4980">
        <v>3</v>
      </c>
      <c r="Y4980">
        <v>1</v>
      </c>
      <c r="Z4980" t="b">
        <v>0</v>
      </c>
    </row>
    <row r="4981" spans="1:26" hidden="1" x14ac:dyDescent="0.25">
      <c r="A4981" t="s">
        <v>21978</v>
      </c>
      <c r="B4981" t="s">
        <v>99</v>
      </c>
      <c r="C4981" t="s">
        <v>43</v>
      </c>
      <c r="D4981" t="s">
        <v>24</v>
      </c>
      <c r="E4981" t="s">
        <v>44</v>
      </c>
      <c r="F4981" t="s">
        <v>93</v>
      </c>
      <c r="G4981" t="s">
        <v>280</v>
      </c>
      <c r="H4981" t="s">
        <v>546</v>
      </c>
      <c r="I4981" t="b">
        <v>1</v>
      </c>
      <c r="J4981">
        <v>30.49</v>
      </c>
      <c r="K4981">
        <v>4235.62</v>
      </c>
      <c r="L4981" t="s">
        <v>21979</v>
      </c>
      <c r="M4981" s="2">
        <f t="shared" si="231"/>
        <v>46022.452777777777</v>
      </c>
      <c r="N4981" t="s">
        <v>21980</v>
      </c>
      <c r="O4981" s="2">
        <f t="shared" si="232"/>
        <v>46031.808009259265</v>
      </c>
      <c r="P4981" t="s">
        <v>21981</v>
      </c>
      <c r="Q4981" s="2">
        <f t="shared" si="233"/>
        <v>46032.197465277779</v>
      </c>
      <c r="R4981" t="s">
        <v>21982</v>
      </c>
      <c r="S4981" t="s">
        <v>30</v>
      </c>
      <c r="T49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1" s="5">
        <f>IF(tb_ship[[#This Row],[current_status]]&lt;&gt;"DELIVERED", "",
  ABS(tb_ship[[#This Row],[Formated_actual_delivery_timestamp]] - tb_ship[[#This Row],[Formatted_estimated_delivery_timestamp]])
)</f>
        <v>0.38945601851446554</v>
      </c>
      <c r="X4981">
        <v>2</v>
      </c>
      <c r="Y4981">
        <v>5</v>
      </c>
      <c r="Z4981" t="b">
        <v>0</v>
      </c>
    </row>
    <row r="4982" spans="1:26" hidden="1" x14ac:dyDescent="0.25">
      <c r="A4982" t="s">
        <v>21983</v>
      </c>
      <c r="B4982" t="s">
        <v>58</v>
      </c>
      <c r="C4982" t="s">
        <v>33</v>
      </c>
      <c r="D4982" t="s">
        <v>228</v>
      </c>
      <c r="E4982" t="s">
        <v>34</v>
      </c>
      <c r="F4982" t="s">
        <v>1671</v>
      </c>
      <c r="G4982" t="s">
        <v>3842</v>
      </c>
      <c r="H4982" t="s">
        <v>231</v>
      </c>
      <c r="I4982" t="b">
        <v>1</v>
      </c>
      <c r="J4982">
        <v>15.58</v>
      </c>
      <c r="K4982">
        <v>1672.19</v>
      </c>
      <c r="L4982" t="s">
        <v>21984</v>
      </c>
      <c r="M4982" s="2">
        <f t="shared" si="231"/>
        <v>46023.289583333331</v>
      </c>
      <c r="N4982" t="s">
        <v>21985</v>
      </c>
      <c r="O4982" s="2">
        <f t="shared" si="232"/>
        <v>46031.917777777773</v>
      </c>
      <c r="P4982" t="s">
        <v>21986</v>
      </c>
      <c r="Q4982" s="2">
        <f t="shared" si="233"/>
        <v>46031.945925925924</v>
      </c>
      <c r="R4982" t="s">
        <v>21987</v>
      </c>
      <c r="S4982" t="s">
        <v>30</v>
      </c>
      <c r="T49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2" s="5">
        <f>IF(tb_ship[[#This Row],[current_status]]&lt;&gt;"DELIVERED", "",
  ABS(tb_ship[[#This Row],[Formated_actual_delivery_timestamp]] - tb_ship[[#This Row],[Formatted_estimated_delivery_timestamp]])
)</f>
        <v>2.8148148150648922E-2</v>
      </c>
      <c r="X4982">
        <v>4</v>
      </c>
      <c r="Y4982">
        <v>2</v>
      </c>
      <c r="Z4982" t="b">
        <v>0</v>
      </c>
    </row>
    <row r="4983" spans="1:26" hidden="1" x14ac:dyDescent="0.25">
      <c r="A4983" t="s">
        <v>21988</v>
      </c>
      <c r="B4983" t="s">
        <v>203</v>
      </c>
      <c r="C4983" t="s">
        <v>33</v>
      </c>
      <c r="D4983" t="s">
        <v>24</v>
      </c>
      <c r="E4983" t="s">
        <v>24</v>
      </c>
      <c r="F4983" t="s">
        <v>189</v>
      </c>
      <c r="G4983" t="s">
        <v>524</v>
      </c>
      <c r="H4983" t="s">
        <v>152</v>
      </c>
      <c r="I4983" t="b">
        <v>0</v>
      </c>
      <c r="J4983">
        <v>5.72</v>
      </c>
      <c r="K4983">
        <v>177.02</v>
      </c>
      <c r="L4983" t="s">
        <v>21989</v>
      </c>
      <c r="M4983" s="2">
        <f t="shared" si="231"/>
        <v>45930.67291666667</v>
      </c>
      <c r="N4983" t="s">
        <v>21990</v>
      </c>
      <c r="O4983" s="2">
        <f t="shared" si="232"/>
        <v>45932.606724537036</v>
      </c>
      <c r="P4983" t="s">
        <v>21991</v>
      </c>
      <c r="Q4983" s="2">
        <f t="shared" si="233"/>
        <v>45932.477210648147</v>
      </c>
      <c r="R4983" t="s">
        <v>21992</v>
      </c>
      <c r="S4983" t="s">
        <v>30</v>
      </c>
      <c r="T49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83" s="5">
        <f>IF(tb_ship[[#This Row],[current_status]]&lt;&gt;"DELIVERED", "",
  ABS(tb_ship[[#This Row],[Formated_actual_delivery_timestamp]] - tb_ship[[#This Row],[Formatted_estimated_delivery_timestamp]])
)</f>
        <v>0.12951388888905058</v>
      </c>
      <c r="X4983">
        <v>3</v>
      </c>
      <c r="Y4983">
        <v>2</v>
      </c>
      <c r="Z4983" t="b">
        <v>0</v>
      </c>
    </row>
    <row r="4984" spans="1:26" hidden="1" x14ac:dyDescent="0.25">
      <c r="A4984" t="s">
        <v>21993</v>
      </c>
      <c r="B4984" t="s">
        <v>42</v>
      </c>
      <c r="C4984" t="s">
        <v>33</v>
      </c>
      <c r="D4984" t="s">
        <v>24</v>
      </c>
      <c r="E4984" t="s">
        <v>44</v>
      </c>
      <c r="F4984" t="s">
        <v>196</v>
      </c>
      <c r="G4984" t="s">
        <v>45</v>
      </c>
      <c r="H4984" t="s">
        <v>2241</v>
      </c>
      <c r="I4984" t="b">
        <v>1</v>
      </c>
      <c r="J4984">
        <v>79.010000000000005</v>
      </c>
      <c r="K4984">
        <v>1502.48</v>
      </c>
      <c r="L4984" t="s">
        <v>21994</v>
      </c>
      <c r="M4984" s="2">
        <f t="shared" si="231"/>
        <v>45993.45208333333</v>
      </c>
      <c r="N4984" t="s">
        <v>21995</v>
      </c>
      <c r="O4984" s="2">
        <f t="shared" si="232"/>
        <v>45997.848356481481</v>
      </c>
      <c r="P4984" t="s">
        <v>21996</v>
      </c>
      <c r="Q4984" s="2">
        <f t="shared" si="233"/>
        <v>45998.459710648152</v>
      </c>
      <c r="R4984" t="s">
        <v>21997</v>
      </c>
      <c r="S4984" t="s">
        <v>30</v>
      </c>
      <c r="T49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4" s="5">
        <f>IF(tb_ship[[#This Row],[current_status]]&lt;&gt;"DELIVERED", "",
  ABS(tb_ship[[#This Row],[Formated_actual_delivery_timestamp]] - tb_ship[[#This Row],[Formatted_estimated_delivery_timestamp]])
)</f>
        <v>0.61135416667093523</v>
      </c>
      <c r="X4984">
        <v>4</v>
      </c>
      <c r="Y4984">
        <v>3</v>
      </c>
      <c r="Z4984" t="b">
        <v>0</v>
      </c>
    </row>
    <row r="4985" spans="1:26" hidden="1" x14ac:dyDescent="0.25">
      <c r="A4985" t="s">
        <v>21998</v>
      </c>
      <c r="B4985" t="s">
        <v>203</v>
      </c>
      <c r="C4985" t="s">
        <v>51</v>
      </c>
      <c r="D4985" t="s">
        <v>24</v>
      </c>
      <c r="E4985" t="s">
        <v>34</v>
      </c>
      <c r="F4985" t="s">
        <v>25</v>
      </c>
      <c r="G4985" t="s">
        <v>36</v>
      </c>
      <c r="H4985" t="s">
        <v>259</v>
      </c>
      <c r="I4985" t="b">
        <v>1</v>
      </c>
      <c r="J4985">
        <v>6.38</v>
      </c>
      <c r="K4985">
        <v>248.04</v>
      </c>
      <c r="L4985" t="s">
        <v>21999</v>
      </c>
      <c r="M4985" s="2">
        <f t="shared" si="231"/>
        <v>45846.620138888895</v>
      </c>
      <c r="N4985" t="s">
        <v>22000</v>
      </c>
      <c r="O4985" s="2">
        <f t="shared" si="232"/>
        <v>45850.520312500004</v>
      </c>
      <c r="P4985" t="s">
        <v>22001</v>
      </c>
      <c r="Q4985" s="2">
        <f t="shared" si="233"/>
        <v>45850.079548611109</v>
      </c>
      <c r="R4985" t="s">
        <v>22002</v>
      </c>
      <c r="S4985" t="s">
        <v>30</v>
      </c>
      <c r="T49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85" s="5">
        <f>IF(tb_ship[[#This Row],[current_status]]&lt;&gt;"DELIVERED", "",
  ABS(tb_ship[[#This Row],[Formated_actual_delivery_timestamp]] - tb_ship[[#This Row],[Formatted_estimated_delivery_timestamp]])
)</f>
        <v>0.44076388889516238</v>
      </c>
      <c r="X4985">
        <v>3</v>
      </c>
      <c r="Y4985">
        <v>4</v>
      </c>
      <c r="Z4985" t="b">
        <v>0</v>
      </c>
    </row>
    <row r="4986" spans="1:26" hidden="1" x14ac:dyDescent="0.25">
      <c r="A4986" t="s">
        <v>22003</v>
      </c>
      <c r="B4986" t="s">
        <v>99</v>
      </c>
      <c r="C4986" t="s">
        <v>43</v>
      </c>
      <c r="D4986" t="s">
        <v>24</v>
      </c>
      <c r="E4986" t="s">
        <v>52</v>
      </c>
      <c r="F4986" t="s">
        <v>5374</v>
      </c>
      <c r="G4986" t="s">
        <v>243</v>
      </c>
      <c r="I4986" t="b">
        <v>1</v>
      </c>
      <c r="J4986">
        <v>17.5</v>
      </c>
      <c r="K4986">
        <v>247.74</v>
      </c>
      <c r="L4986" t="s">
        <v>22004</v>
      </c>
      <c r="M4986" s="2">
        <f t="shared" si="231"/>
        <v>45856.761805555558</v>
      </c>
      <c r="N4986" t="s">
        <v>22005</v>
      </c>
      <c r="O4986" s="2">
        <f t="shared" si="232"/>
        <v>45866.708657407413</v>
      </c>
      <c r="P4986" t="s">
        <v>22006</v>
      </c>
      <c r="Q4986" s="2">
        <f t="shared" si="233"/>
        <v>45867.059467592597</v>
      </c>
      <c r="R4986" t="s">
        <v>22007</v>
      </c>
      <c r="S4986" t="s">
        <v>30</v>
      </c>
      <c r="T49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6" s="5">
        <f>IF(tb_ship[[#This Row],[current_status]]&lt;&gt;"DELIVERED", "",
  ABS(tb_ship[[#This Row],[Formated_actual_delivery_timestamp]] - tb_ship[[#This Row],[Formatted_estimated_delivery_timestamp]])
)</f>
        <v>0.35081018518394558</v>
      </c>
      <c r="X4986">
        <v>2</v>
      </c>
      <c r="Y4986">
        <v>2</v>
      </c>
      <c r="Z4986" t="b">
        <v>0</v>
      </c>
    </row>
    <row r="4987" spans="1:26" hidden="1" x14ac:dyDescent="0.25">
      <c r="A4987" t="s">
        <v>22008</v>
      </c>
      <c r="B4987" t="s">
        <v>58</v>
      </c>
      <c r="C4987" t="s">
        <v>51</v>
      </c>
      <c r="D4987" t="s">
        <v>59</v>
      </c>
      <c r="E4987" t="s">
        <v>52</v>
      </c>
      <c r="F4987" t="s">
        <v>160</v>
      </c>
      <c r="G4987" t="s">
        <v>422</v>
      </c>
      <c r="H4987" t="s">
        <v>162</v>
      </c>
      <c r="I4987" t="b">
        <v>0</v>
      </c>
      <c r="J4987">
        <v>10.69</v>
      </c>
      <c r="K4987">
        <v>201.92</v>
      </c>
      <c r="L4987" t="s">
        <v>22009</v>
      </c>
      <c r="M4987" s="2">
        <f t="shared" si="231"/>
        <v>45814.290277777778</v>
      </c>
      <c r="N4987" t="s">
        <v>22010</v>
      </c>
      <c r="O4987" s="2">
        <f t="shared" si="232"/>
        <v>45819.99900462963</v>
      </c>
      <c r="P4987" t="s">
        <v>22011</v>
      </c>
      <c r="Q4987" s="2">
        <f t="shared" si="233"/>
        <v>45820.272986111115</v>
      </c>
      <c r="R4987" t="s">
        <v>22011</v>
      </c>
      <c r="S4987" t="s">
        <v>30</v>
      </c>
      <c r="T49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7" s="5">
        <f>IF(tb_ship[[#This Row],[current_status]]&lt;&gt;"DELIVERED", "",
  ABS(tb_ship[[#This Row],[Formated_actual_delivery_timestamp]] - tb_ship[[#This Row],[Formatted_estimated_delivery_timestamp]])
)</f>
        <v>0.27398148148495238</v>
      </c>
      <c r="X4987">
        <v>1</v>
      </c>
      <c r="Y4987">
        <v>41</v>
      </c>
      <c r="Z4987" t="b">
        <v>0</v>
      </c>
    </row>
    <row r="4988" spans="1:26" hidden="1" x14ac:dyDescent="0.25">
      <c r="A4988" t="s">
        <v>22012</v>
      </c>
      <c r="B4988" t="s">
        <v>67</v>
      </c>
      <c r="C4988" t="s">
        <v>33</v>
      </c>
      <c r="D4988" t="s">
        <v>34</v>
      </c>
      <c r="E4988" t="s">
        <v>24</v>
      </c>
      <c r="F4988" t="s">
        <v>209</v>
      </c>
      <c r="G4988" t="s">
        <v>93</v>
      </c>
      <c r="H4988" t="s">
        <v>319</v>
      </c>
      <c r="I4988" t="b">
        <v>1</v>
      </c>
      <c r="J4988">
        <v>2.75</v>
      </c>
      <c r="K4988">
        <v>145.05000000000001</v>
      </c>
      <c r="L4988" t="s">
        <v>22013</v>
      </c>
      <c r="M4988" s="2">
        <f t="shared" si="231"/>
        <v>45940.447222222225</v>
      </c>
      <c r="N4988" t="s">
        <v>22014</v>
      </c>
      <c r="O4988" s="2">
        <f t="shared" si="232"/>
        <v>45945.403171296297</v>
      </c>
      <c r="P4988" t="s">
        <v>22015</v>
      </c>
      <c r="Q4988" s="2">
        <f t="shared" si="233"/>
        <v>45945.160300925927</v>
      </c>
      <c r="R4988" t="s">
        <v>22015</v>
      </c>
      <c r="S4988" t="s">
        <v>30</v>
      </c>
      <c r="T49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88" s="5">
        <f>IF(tb_ship[[#This Row],[current_status]]&lt;&gt;"DELIVERED", "",
  ABS(tb_ship[[#This Row],[Formated_actual_delivery_timestamp]] - tb_ship[[#This Row],[Formatted_estimated_delivery_timestamp]])
)</f>
        <v>0.24287037036992842</v>
      </c>
      <c r="X4988">
        <v>4</v>
      </c>
      <c r="Y4988">
        <v>4</v>
      </c>
      <c r="Z4988" t="b">
        <v>0</v>
      </c>
    </row>
    <row r="4989" spans="1:26" hidden="1" x14ac:dyDescent="0.25">
      <c r="A4989" t="s">
        <v>22016</v>
      </c>
      <c r="B4989" t="s">
        <v>203</v>
      </c>
      <c r="C4989" t="s">
        <v>23</v>
      </c>
      <c r="D4989" t="s">
        <v>44</v>
      </c>
      <c r="E4989" t="s">
        <v>52</v>
      </c>
      <c r="F4989" t="s">
        <v>117</v>
      </c>
      <c r="G4989" t="s">
        <v>53</v>
      </c>
      <c r="H4989" t="s">
        <v>86</v>
      </c>
      <c r="I4989" t="b">
        <v>1</v>
      </c>
      <c r="J4989">
        <v>14.15</v>
      </c>
      <c r="K4989">
        <v>797.41</v>
      </c>
      <c r="L4989" t="s">
        <v>22017</v>
      </c>
      <c r="M4989" s="2">
        <f t="shared" si="231"/>
        <v>45933.347222222219</v>
      </c>
      <c r="N4989" t="s">
        <v>22018</v>
      </c>
      <c r="O4989" s="2">
        <f t="shared" si="232"/>
        <v>45935.804629629631</v>
      </c>
      <c r="P4989" t="s">
        <v>22019</v>
      </c>
      <c r="Q4989" s="2">
        <f t="shared" si="233"/>
        <v>45935.840243055551</v>
      </c>
      <c r="R4989" t="s">
        <v>22019</v>
      </c>
      <c r="S4989" t="s">
        <v>30</v>
      </c>
      <c r="T49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89" s="5">
        <f>IF(tb_ship[[#This Row],[current_status]]&lt;&gt;"DELIVERED", "",
  ABS(tb_ship[[#This Row],[Formated_actual_delivery_timestamp]] - tb_ship[[#This Row],[Formatted_estimated_delivery_timestamp]])
)</f>
        <v>3.5613425920018926E-2</v>
      </c>
      <c r="X4989">
        <v>3</v>
      </c>
      <c r="Y4989">
        <v>2</v>
      </c>
      <c r="Z4989" t="b">
        <v>0</v>
      </c>
    </row>
    <row r="4990" spans="1:26" hidden="1" x14ac:dyDescent="0.25">
      <c r="A4990" t="s">
        <v>22020</v>
      </c>
      <c r="B4990" t="s">
        <v>67</v>
      </c>
      <c r="C4990" t="s">
        <v>43</v>
      </c>
      <c r="D4990" t="s">
        <v>24</v>
      </c>
      <c r="E4990" t="s">
        <v>24</v>
      </c>
      <c r="F4990" t="s">
        <v>35</v>
      </c>
      <c r="G4990" t="s">
        <v>249</v>
      </c>
      <c r="H4990" t="s">
        <v>152</v>
      </c>
      <c r="I4990" t="b">
        <v>0</v>
      </c>
      <c r="J4990">
        <v>8.69</v>
      </c>
      <c r="K4990">
        <v>355.61</v>
      </c>
      <c r="L4990" t="s">
        <v>22021</v>
      </c>
      <c r="M4990" s="2">
        <f t="shared" si="231"/>
        <v>45946.760416666672</v>
      </c>
      <c r="N4990" t="s">
        <v>22022</v>
      </c>
      <c r="O4990" s="2">
        <f t="shared" si="232"/>
        <v>45951.597557870373</v>
      </c>
      <c r="P4990" t="s">
        <v>22023</v>
      </c>
      <c r="Q4990" s="2">
        <f t="shared" si="233"/>
        <v>45950.834108796298</v>
      </c>
      <c r="R4990" t="s">
        <v>22023</v>
      </c>
      <c r="S4990" t="s">
        <v>30</v>
      </c>
      <c r="T4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0" s="5">
        <f>IF(tb_ship[[#This Row],[current_status]]&lt;&gt;"DELIVERED", "",
  ABS(tb_ship[[#This Row],[Formated_actual_delivery_timestamp]] - tb_ship[[#This Row],[Formatted_estimated_delivery_timestamp]])
)</f>
        <v>0.76344907407474238</v>
      </c>
      <c r="X4990">
        <v>4</v>
      </c>
      <c r="Y4990">
        <v>1</v>
      </c>
      <c r="Z4990" t="b">
        <v>0</v>
      </c>
    </row>
    <row r="4991" spans="1:26" hidden="1" x14ac:dyDescent="0.25">
      <c r="A4991" t="s">
        <v>22024</v>
      </c>
      <c r="B4991" t="s">
        <v>279</v>
      </c>
      <c r="C4991" t="s">
        <v>51</v>
      </c>
      <c r="D4991" t="s">
        <v>52</v>
      </c>
      <c r="E4991" t="s">
        <v>173</v>
      </c>
      <c r="F4991" t="s">
        <v>329</v>
      </c>
      <c r="G4991" t="s">
        <v>421</v>
      </c>
      <c r="H4991" t="s">
        <v>4339</v>
      </c>
      <c r="I4991" t="b">
        <v>0</v>
      </c>
      <c r="J4991">
        <v>11.79</v>
      </c>
      <c r="K4991">
        <v>1053.08</v>
      </c>
      <c r="L4991" t="s">
        <v>22025</v>
      </c>
      <c r="M4991" s="2">
        <f t="shared" si="231"/>
        <v>45995.743055555555</v>
      </c>
      <c r="N4991" t="s">
        <v>22026</v>
      </c>
      <c r="O4991" s="2">
        <f t="shared" si="232"/>
        <v>46001.312708333331</v>
      </c>
      <c r="P4991" t="s">
        <v>22027</v>
      </c>
      <c r="Q4991" s="2">
        <f t="shared" si="233"/>
        <v>46000.818414351852</v>
      </c>
      <c r="R4991" t="s">
        <v>22027</v>
      </c>
      <c r="S4991" t="s">
        <v>30</v>
      </c>
      <c r="T4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1" s="5">
        <f>IF(tb_ship[[#This Row],[current_status]]&lt;&gt;"DELIVERED", "",
  ABS(tb_ship[[#This Row],[Formated_actual_delivery_timestamp]] - tb_ship[[#This Row],[Formatted_estimated_delivery_timestamp]])
)</f>
        <v>0.49429398147913162</v>
      </c>
      <c r="X4991">
        <v>4</v>
      </c>
      <c r="Y4991">
        <v>4</v>
      </c>
      <c r="Z4991" t="b">
        <v>0</v>
      </c>
    </row>
    <row r="4992" spans="1:26" hidden="1" x14ac:dyDescent="0.25">
      <c r="A4992" t="s">
        <v>22028</v>
      </c>
      <c r="B4992" t="s">
        <v>58</v>
      </c>
      <c r="C4992" t="s">
        <v>43</v>
      </c>
      <c r="D4992" t="s">
        <v>52</v>
      </c>
      <c r="E4992" t="s">
        <v>173</v>
      </c>
      <c r="F4992" t="s">
        <v>53</v>
      </c>
      <c r="G4992" t="s">
        <v>174</v>
      </c>
      <c r="H4992" t="s">
        <v>412</v>
      </c>
      <c r="I4992" t="b">
        <v>0</v>
      </c>
      <c r="J4992">
        <v>17.5</v>
      </c>
      <c r="K4992">
        <v>109.49</v>
      </c>
      <c r="L4992" t="s">
        <v>22029</v>
      </c>
      <c r="M4992" s="2">
        <f t="shared" si="231"/>
        <v>45855.350000000006</v>
      </c>
      <c r="N4992" t="s">
        <v>22030</v>
      </c>
      <c r="O4992" s="2">
        <f t="shared" si="232"/>
        <v>45863.369895833333</v>
      </c>
      <c r="P4992" t="s">
        <v>22031</v>
      </c>
      <c r="Q4992" s="2">
        <f t="shared" si="233"/>
        <v>45862.604930555557</v>
      </c>
      <c r="R4992" t="s">
        <v>22031</v>
      </c>
      <c r="S4992" t="s">
        <v>30</v>
      </c>
      <c r="T49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2" s="5">
        <f>IF(tb_ship[[#This Row],[current_status]]&lt;&gt;"DELIVERED", "",
  ABS(tb_ship[[#This Row],[Formated_actual_delivery_timestamp]] - tb_ship[[#This Row],[Formatted_estimated_delivery_timestamp]])
)</f>
        <v>0.76496527777635492</v>
      </c>
      <c r="X4992">
        <v>1</v>
      </c>
      <c r="Y4992">
        <v>2</v>
      </c>
      <c r="Z4992" t="b">
        <v>0</v>
      </c>
    </row>
    <row r="4993" spans="1:26" hidden="1" x14ac:dyDescent="0.25">
      <c r="A4993" t="s">
        <v>22032</v>
      </c>
      <c r="B4993" t="s">
        <v>279</v>
      </c>
      <c r="C4993" t="s">
        <v>23</v>
      </c>
      <c r="D4993" t="s">
        <v>44</v>
      </c>
      <c r="E4993" t="s">
        <v>116</v>
      </c>
      <c r="F4993" t="s">
        <v>117</v>
      </c>
      <c r="G4993" t="s">
        <v>22033</v>
      </c>
      <c r="H4993" t="s">
        <v>119</v>
      </c>
      <c r="I4993" t="b">
        <v>1</v>
      </c>
      <c r="J4993">
        <v>7.64</v>
      </c>
      <c r="K4993">
        <v>565.95000000000005</v>
      </c>
      <c r="L4993" t="s">
        <v>22034</v>
      </c>
      <c r="M4993" s="2">
        <f t="shared" si="231"/>
        <v>45938.117361111108</v>
      </c>
      <c r="N4993" t="s">
        <v>22035</v>
      </c>
      <c r="O4993" s="2">
        <f t="shared" si="232"/>
        <v>45939.921574074069</v>
      </c>
      <c r="P4993" t="s">
        <v>22036</v>
      </c>
      <c r="Q4993" s="2">
        <f t="shared" si="233"/>
        <v>45939.994884259257</v>
      </c>
      <c r="R4993" t="s">
        <v>22036</v>
      </c>
      <c r="S4993" t="s">
        <v>30</v>
      </c>
      <c r="T49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93" s="5">
        <f>IF(tb_ship[[#This Row],[current_status]]&lt;&gt;"DELIVERED", "",
  ABS(tb_ship[[#This Row],[Formated_actual_delivery_timestamp]] - tb_ship[[#This Row],[Formatted_estimated_delivery_timestamp]])
)</f>
        <v>7.3310185187438037E-2</v>
      </c>
      <c r="X4993">
        <v>4</v>
      </c>
      <c r="Y4993">
        <v>4</v>
      </c>
      <c r="Z4993" t="b">
        <v>0</v>
      </c>
    </row>
    <row r="4994" spans="1:26" hidden="1" x14ac:dyDescent="0.25">
      <c r="A4994" t="s">
        <v>22037</v>
      </c>
      <c r="B4994" t="s">
        <v>58</v>
      </c>
      <c r="C4994" t="s">
        <v>43</v>
      </c>
      <c r="D4994" t="s">
        <v>24</v>
      </c>
      <c r="E4994" t="s">
        <v>24</v>
      </c>
      <c r="F4994" t="s">
        <v>25</v>
      </c>
      <c r="G4994" t="s">
        <v>883</v>
      </c>
      <c r="H4994" t="s">
        <v>152</v>
      </c>
      <c r="I4994" t="b">
        <v>0</v>
      </c>
      <c r="J4994">
        <v>8.92</v>
      </c>
      <c r="K4994">
        <v>272.77999999999997</v>
      </c>
      <c r="L4994" t="s">
        <v>22038</v>
      </c>
      <c r="M4994" s="2">
        <f t="shared" ref="M4994:M5057" si="234">_xlfn.LET(
    _xlpm.iso, L4994,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45849.917361111111</v>
      </c>
      <c r="N4994" t="s">
        <v>22039</v>
      </c>
      <c r="O4994" s="2">
        <f t="shared" si="232"/>
        <v>45853.84002314815</v>
      </c>
      <c r="P4994" t="s">
        <v>22040</v>
      </c>
      <c r="Q4994" s="2">
        <f t="shared" si="233"/>
        <v>45853.776956018519</v>
      </c>
      <c r="R4994" t="s">
        <v>22041</v>
      </c>
      <c r="S4994" t="s">
        <v>30</v>
      </c>
      <c r="T49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4" s="5">
        <f>IF(tb_ship[[#This Row],[current_status]]&lt;&gt;"DELIVERED", "",
  ABS(tb_ship[[#This Row],[Formated_actual_delivery_timestamp]] - tb_ship[[#This Row],[Formatted_estimated_delivery_timestamp]])
)</f>
        <v>6.306712963123573E-2</v>
      </c>
      <c r="X4994">
        <v>2</v>
      </c>
      <c r="Y4994">
        <v>2</v>
      </c>
      <c r="Z4994" t="b">
        <v>0</v>
      </c>
    </row>
    <row r="4995" spans="1:26" hidden="1" x14ac:dyDescent="0.25">
      <c r="A4995" t="s">
        <v>22042</v>
      </c>
      <c r="B4995" t="s">
        <v>279</v>
      </c>
      <c r="C4995" t="s">
        <v>23</v>
      </c>
      <c r="D4995" t="s">
        <v>24</v>
      </c>
      <c r="E4995" t="s">
        <v>24</v>
      </c>
      <c r="F4995" t="s">
        <v>249</v>
      </c>
      <c r="G4995" t="s">
        <v>407</v>
      </c>
      <c r="H4995" t="s">
        <v>152</v>
      </c>
      <c r="I4995" t="b">
        <v>0</v>
      </c>
      <c r="J4995">
        <v>12.05</v>
      </c>
      <c r="K4995">
        <v>240.1</v>
      </c>
      <c r="L4995" t="s">
        <v>22043</v>
      </c>
      <c r="M4995" s="2">
        <f t="shared" si="234"/>
        <v>45926.736111111117</v>
      </c>
      <c r="N4995" t="s">
        <v>22044</v>
      </c>
      <c r="O4995" s="2">
        <f t="shared" ref="O4995:O5058" si="235">_xlfn.LET(
    _xlpm.iso, N4995,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45928.456875000003</v>
      </c>
      <c r="P4995" t="s">
        <v>22045</v>
      </c>
      <c r="Q4995" s="2">
        <f t="shared" ref="Q4995:Q5058" si="236">IF(P4995="", "", _xlfn.LET(
    _xlpm.iso, P4995,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45928.31695601852</v>
      </c>
      <c r="R4995" t="s">
        <v>22045</v>
      </c>
      <c r="S4995" t="s">
        <v>30</v>
      </c>
      <c r="T49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5" s="5">
        <f>IF(tb_ship[[#This Row],[current_status]]&lt;&gt;"DELIVERED", "",
  ABS(tb_ship[[#This Row],[Formated_actual_delivery_timestamp]] - tb_ship[[#This Row],[Formatted_estimated_delivery_timestamp]])
)</f>
        <v>0.13991898148378823</v>
      </c>
      <c r="X4995">
        <v>2</v>
      </c>
      <c r="Y4995">
        <v>2</v>
      </c>
      <c r="Z4995" t="b">
        <v>0</v>
      </c>
    </row>
    <row r="4996" spans="1:26" hidden="1" x14ac:dyDescent="0.25">
      <c r="A4996" t="s">
        <v>22046</v>
      </c>
      <c r="B4996" t="s">
        <v>186</v>
      </c>
      <c r="C4996" t="s">
        <v>43</v>
      </c>
      <c r="D4996" t="s">
        <v>52</v>
      </c>
      <c r="E4996" t="s">
        <v>59</v>
      </c>
      <c r="F4996" t="s">
        <v>85</v>
      </c>
      <c r="G4996" t="s">
        <v>160</v>
      </c>
      <c r="H4996" t="s">
        <v>314</v>
      </c>
      <c r="I4996" t="b">
        <v>0</v>
      </c>
      <c r="J4996">
        <v>10.71</v>
      </c>
      <c r="K4996">
        <v>195.79</v>
      </c>
      <c r="L4996" t="s">
        <v>22047</v>
      </c>
      <c r="M4996" s="2">
        <f t="shared" si="234"/>
        <v>45889.500694444447</v>
      </c>
      <c r="N4996" t="s">
        <v>22048</v>
      </c>
      <c r="O4996" s="2">
        <f t="shared" si="235"/>
        <v>45898.002418981487</v>
      </c>
      <c r="P4996" t="s">
        <v>22049</v>
      </c>
      <c r="Q4996" s="2">
        <f t="shared" si="236"/>
        <v>45898.167546296296</v>
      </c>
      <c r="R4996" t="s">
        <v>22049</v>
      </c>
      <c r="S4996" t="s">
        <v>30</v>
      </c>
      <c r="T49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4996" s="5">
        <f>IF(tb_ship[[#This Row],[current_status]]&lt;&gt;"DELIVERED", "",
  ABS(tb_ship[[#This Row],[Formated_actual_delivery_timestamp]] - tb_ship[[#This Row],[Formatted_estimated_delivery_timestamp]])
)</f>
        <v>0.1651273148090695</v>
      </c>
      <c r="X4996">
        <v>4</v>
      </c>
      <c r="Y4996">
        <v>4</v>
      </c>
      <c r="Z4996" t="b">
        <v>0</v>
      </c>
    </row>
    <row r="4997" spans="1:26" hidden="1" x14ac:dyDescent="0.25">
      <c r="A4997" t="s">
        <v>22050</v>
      </c>
      <c r="B4997" t="s">
        <v>279</v>
      </c>
      <c r="C4997" t="s">
        <v>33</v>
      </c>
      <c r="D4997" t="s">
        <v>187</v>
      </c>
      <c r="E4997" t="s">
        <v>24</v>
      </c>
      <c r="F4997" t="s">
        <v>285</v>
      </c>
      <c r="G4997" t="s">
        <v>68</v>
      </c>
      <c r="H4997" t="s">
        <v>308</v>
      </c>
      <c r="I4997" t="b">
        <v>1</v>
      </c>
      <c r="J4997">
        <v>44.2</v>
      </c>
      <c r="K4997">
        <v>4752.43</v>
      </c>
      <c r="L4997" t="s">
        <v>22051</v>
      </c>
      <c r="M4997" s="2">
        <f t="shared" si="234"/>
        <v>46080.529861111114</v>
      </c>
      <c r="N4997" t="s">
        <v>22052</v>
      </c>
      <c r="O4997" s="2">
        <f t="shared" si="235"/>
        <v>46089.008518518516</v>
      </c>
      <c r="Q4997" s="2" t="str">
        <f t="shared" si="236"/>
        <v/>
      </c>
      <c r="R4997" t="s">
        <v>22053</v>
      </c>
      <c r="S4997" t="s">
        <v>673</v>
      </c>
      <c r="T49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97" s="5" t="str">
        <f>IF(tb_ship[[#This Row],[current_status]]&lt;&gt;"DELIVERED", "",
  ABS(tb_ship[[#This Row],[Formated_actual_delivery_timestamp]] - tb_ship[[#This Row],[Formatted_estimated_delivery_timestamp]])
)</f>
        <v/>
      </c>
      <c r="V4997" t="s">
        <v>166</v>
      </c>
      <c r="X4997">
        <v>4</v>
      </c>
      <c r="Y4997">
        <v>2</v>
      </c>
      <c r="Z4997" t="b">
        <v>1</v>
      </c>
    </row>
    <row r="4998" spans="1:26" hidden="1" x14ac:dyDescent="0.25">
      <c r="A4998" t="s">
        <v>22054</v>
      </c>
      <c r="B4998" t="s">
        <v>67</v>
      </c>
      <c r="C4998" t="s">
        <v>33</v>
      </c>
      <c r="D4998" t="s">
        <v>44</v>
      </c>
      <c r="E4998" t="s">
        <v>24</v>
      </c>
      <c r="F4998" t="s">
        <v>135</v>
      </c>
      <c r="G4998" t="s">
        <v>196</v>
      </c>
      <c r="H4998" t="s">
        <v>776</v>
      </c>
      <c r="I4998" t="b">
        <v>1</v>
      </c>
      <c r="J4998">
        <v>1.8</v>
      </c>
      <c r="K4998">
        <v>60.17</v>
      </c>
      <c r="L4998" t="s">
        <v>22055</v>
      </c>
      <c r="M4998" s="2">
        <f t="shared" si="234"/>
        <v>46041.000694444439</v>
      </c>
      <c r="N4998" t="s">
        <v>22056</v>
      </c>
      <c r="O4998" s="2">
        <f t="shared" si="235"/>
        <v>46046.338055555556</v>
      </c>
      <c r="P4998" t="s">
        <v>22057</v>
      </c>
      <c r="Q4998" s="2">
        <f t="shared" si="236"/>
        <v>46046.169745370367</v>
      </c>
      <c r="R4998" t="s">
        <v>22057</v>
      </c>
      <c r="S4998" t="s">
        <v>30</v>
      </c>
      <c r="T49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4998" s="5">
        <f>IF(tb_ship[[#This Row],[current_status]]&lt;&gt;"DELIVERED", "",
  ABS(tb_ship[[#This Row],[Formated_actual_delivery_timestamp]] - tb_ship[[#This Row],[Formatted_estimated_delivery_timestamp]])
)</f>
        <v>0.16831018518860219</v>
      </c>
      <c r="X4998">
        <v>3</v>
      </c>
      <c r="Y4998">
        <v>3</v>
      </c>
      <c r="Z4998" t="b">
        <v>0</v>
      </c>
    </row>
    <row r="4999" spans="1:26" hidden="1" x14ac:dyDescent="0.25">
      <c r="A4999" t="s">
        <v>22058</v>
      </c>
      <c r="B4999" t="s">
        <v>58</v>
      </c>
      <c r="C4999" t="s">
        <v>33</v>
      </c>
      <c r="D4999" t="s">
        <v>44</v>
      </c>
      <c r="E4999" t="s">
        <v>24</v>
      </c>
      <c r="F4999" t="s">
        <v>109</v>
      </c>
      <c r="G4999" t="s">
        <v>883</v>
      </c>
      <c r="H4999" t="s">
        <v>181</v>
      </c>
      <c r="I4999" t="b">
        <v>1</v>
      </c>
      <c r="J4999">
        <v>12.87</v>
      </c>
      <c r="K4999">
        <v>637.21</v>
      </c>
      <c r="L4999" t="s">
        <v>22059</v>
      </c>
      <c r="M4999" s="2">
        <f t="shared" si="234"/>
        <v>45951.197916666664</v>
      </c>
      <c r="N4999" t="s">
        <v>22060</v>
      </c>
      <c r="O4999" s="2">
        <f t="shared" si="235"/>
        <v>45957.15174768518</v>
      </c>
      <c r="Q4999" s="2" t="str">
        <f t="shared" si="236"/>
        <v/>
      </c>
      <c r="R4999" t="s">
        <v>22061</v>
      </c>
      <c r="S4999" t="s">
        <v>140</v>
      </c>
      <c r="T49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4999" s="5" t="str">
        <f>IF(tb_ship[[#This Row],[current_status]]&lt;&gt;"DELIVERED", "",
  ABS(tb_ship[[#This Row],[Formated_actual_delivery_timestamp]] - tb_ship[[#This Row],[Formatted_estimated_delivery_timestamp]])
)</f>
        <v/>
      </c>
      <c r="V4999" t="s">
        <v>2031</v>
      </c>
      <c r="X4999">
        <v>6</v>
      </c>
      <c r="Y4999">
        <v>5</v>
      </c>
      <c r="Z4999" t="b">
        <v>1</v>
      </c>
    </row>
    <row r="5000" spans="1:26" hidden="1" x14ac:dyDescent="0.25">
      <c r="A5000" t="s">
        <v>22062</v>
      </c>
      <c r="B5000" t="s">
        <v>1362</v>
      </c>
      <c r="C5000" t="s">
        <v>43</v>
      </c>
      <c r="D5000" t="s">
        <v>44</v>
      </c>
      <c r="E5000" t="s">
        <v>116</v>
      </c>
      <c r="F5000" t="s">
        <v>135</v>
      </c>
      <c r="G5000" t="s">
        <v>118</v>
      </c>
      <c r="H5000" t="s">
        <v>1561</v>
      </c>
      <c r="I5000" t="b">
        <v>1</v>
      </c>
      <c r="J5000">
        <v>19.04</v>
      </c>
      <c r="K5000">
        <v>1173.0999999999999</v>
      </c>
      <c r="L5000" t="s">
        <v>22063</v>
      </c>
      <c r="M5000" s="2">
        <f t="shared" si="234"/>
        <v>46036.402083333334</v>
      </c>
      <c r="N5000" t="s">
        <v>22064</v>
      </c>
      <c r="O5000" s="2">
        <f t="shared" si="235"/>
        <v>46045.625393518516</v>
      </c>
      <c r="P5000" t="s">
        <v>22065</v>
      </c>
      <c r="Q5000" s="2">
        <f t="shared" si="236"/>
        <v>46046.014664351853</v>
      </c>
      <c r="R5000" t="s">
        <v>22065</v>
      </c>
      <c r="S5000" t="s">
        <v>30</v>
      </c>
      <c r="T50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00" s="5">
        <f>IF(tb_ship[[#This Row],[current_status]]&lt;&gt;"DELIVERED", "",
  ABS(tb_ship[[#This Row],[Formated_actual_delivery_timestamp]] - tb_ship[[#This Row],[Formatted_estimated_delivery_timestamp]])
)</f>
        <v>0.38927083333692281</v>
      </c>
      <c r="X5000">
        <v>2</v>
      </c>
      <c r="Y5000">
        <v>42</v>
      </c>
      <c r="Z5000" t="b">
        <v>0</v>
      </c>
    </row>
    <row r="5001" spans="1:26" hidden="1" x14ac:dyDescent="0.25">
      <c r="A5001" t="s">
        <v>22066</v>
      </c>
      <c r="B5001" t="s">
        <v>58</v>
      </c>
      <c r="C5001" t="s">
        <v>33</v>
      </c>
      <c r="D5001" t="s">
        <v>44</v>
      </c>
      <c r="E5001" t="s">
        <v>24</v>
      </c>
      <c r="F5001" t="s">
        <v>109</v>
      </c>
      <c r="G5001" t="s">
        <v>189</v>
      </c>
      <c r="H5001" t="s">
        <v>181</v>
      </c>
      <c r="I5001" t="b">
        <v>1</v>
      </c>
      <c r="J5001">
        <v>12.61</v>
      </c>
      <c r="K5001">
        <v>582.62</v>
      </c>
      <c r="L5001" t="s">
        <v>22067</v>
      </c>
      <c r="M5001" s="2">
        <f t="shared" si="234"/>
        <v>45947.160416666666</v>
      </c>
      <c r="N5001" t="s">
        <v>22068</v>
      </c>
      <c r="O5001" s="2">
        <f t="shared" si="235"/>
        <v>45955.345624999994</v>
      </c>
      <c r="P5001" t="s">
        <v>22069</v>
      </c>
      <c r="Q5001" s="2">
        <f t="shared" si="236"/>
        <v>45955.677141203698</v>
      </c>
      <c r="R5001" t="s">
        <v>22069</v>
      </c>
      <c r="S5001" t="s">
        <v>30</v>
      </c>
      <c r="T50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01" s="5">
        <f>IF(tb_ship[[#This Row],[current_status]]&lt;&gt;"DELIVERED", "",
  ABS(tb_ship[[#This Row],[Formated_actual_delivery_timestamp]] - tb_ship[[#This Row],[Formatted_estimated_delivery_timestamp]])
)</f>
        <v>0.33151620370335877</v>
      </c>
      <c r="X5001">
        <v>2</v>
      </c>
      <c r="Y5001">
        <v>3</v>
      </c>
      <c r="Z5001" t="b">
        <v>0</v>
      </c>
    </row>
    <row r="5002" spans="1:26" hidden="1" x14ac:dyDescent="0.25">
      <c r="A5002" t="s">
        <v>22070</v>
      </c>
      <c r="B5002" t="s">
        <v>687</v>
      </c>
      <c r="C5002" t="s">
        <v>33</v>
      </c>
      <c r="D5002" t="s">
        <v>301</v>
      </c>
      <c r="E5002" t="s">
        <v>24</v>
      </c>
      <c r="F5002" t="s">
        <v>302</v>
      </c>
      <c r="G5002" t="s">
        <v>249</v>
      </c>
      <c r="H5002" t="s">
        <v>1566</v>
      </c>
      <c r="I5002" t="b">
        <v>1</v>
      </c>
      <c r="J5002">
        <v>78.34</v>
      </c>
      <c r="K5002">
        <v>3964.7</v>
      </c>
      <c r="L5002" t="s">
        <v>22071</v>
      </c>
      <c r="M5002" s="2">
        <f t="shared" si="234"/>
        <v>45967.38958333333</v>
      </c>
      <c r="N5002" t="s">
        <v>22072</v>
      </c>
      <c r="O5002" s="2">
        <f t="shared" si="235"/>
        <v>45975.780543981484</v>
      </c>
      <c r="P5002" t="s">
        <v>22073</v>
      </c>
      <c r="Q5002" s="2">
        <f t="shared" si="236"/>
        <v>45975.577824074076</v>
      </c>
      <c r="R5002" t="s">
        <v>22073</v>
      </c>
      <c r="S5002" t="s">
        <v>30</v>
      </c>
      <c r="T50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02" s="5">
        <f>IF(tb_ship[[#This Row],[current_status]]&lt;&gt;"DELIVERED", "",
  ABS(tb_ship[[#This Row],[Formated_actual_delivery_timestamp]] - tb_ship[[#This Row],[Formatted_estimated_delivery_timestamp]])
)</f>
        <v>0.20271990740729962</v>
      </c>
      <c r="X5002">
        <v>3</v>
      </c>
      <c r="Y5002">
        <v>4</v>
      </c>
      <c r="Z5002" t="b">
        <v>0</v>
      </c>
    </row>
    <row r="5003" spans="1:26" hidden="1" x14ac:dyDescent="0.25">
      <c r="A5003" t="s">
        <v>22074</v>
      </c>
      <c r="B5003" t="s">
        <v>203</v>
      </c>
      <c r="C5003" t="s">
        <v>23</v>
      </c>
      <c r="D5003" t="s">
        <v>44</v>
      </c>
      <c r="E5003" t="s">
        <v>52</v>
      </c>
      <c r="F5003" t="s">
        <v>117</v>
      </c>
      <c r="G5003" t="s">
        <v>92</v>
      </c>
      <c r="H5003" t="s">
        <v>86</v>
      </c>
      <c r="I5003" t="b">
        <v>1</v>
      </c>
      <c r="J5003">
        <v>3.28</v>
      </c>
      <c r="K5003">
        <v>335.3</v>
      </c>
      <c r="L5003" t="s">
        <v>22075</v>
      </c>
      <c r="M5003" s="2">
        <f t="shared" si="234"/>
        <v>45824.445833333331</v>
      </c>
      <c r="N5003" t="s">
        <v>22076</v>
      </c>
      <c r="O5003" s="2">
        <f t="shared" si="235"/>
        <v>45828.60670138889</v>
      </c>
      <c r="P5003" t="s">
        <v>22077</v>
      </c>
      <c r="Q5003" s="2">
        <f t="shared" si="236"/>
        <v>45828.43482638889</v>
      </c>
      <c r="R5003" t="s">
        <v>22077</v>
      </c>
      <c r="S5003" t="s">
        <v>30</v>
      </c>
      <c r="T50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03" s="5">
        <f>IF(tb_ship[[#This Row],[current_status]]&lt;&gt;"DELIVERED", "",
  ABS(tb_ship[[#This Row],[Formated_actual_delivery_timestamp]] - tb_ship[[#This Row],[Formatted_estimated_delivery_timestamp]])
)</f>
        <v>0.171875</v>
      </c>
      <c r="X5003">
        <v>2</v>
      </c>
      <c r="Y5003">
        <v>4</v>
      </c>
      <c r="Z5003" t="b">
        <v>0</v>
      </c>
    </row>
    <row r="5004" spans="1:26" hidden="1" x14ac:dyDescent="0.25">
      <c r="A5004" t="s">
        <v>22078</v>
      </c>
      <c r="B5004" t="s">
        <v>1075</v>
      </c>
      <c r="C5004" t="s">
        <v>23</v>
      </c>
      <c r="D5004" t="s">
        <v>44</v>
      </c>
      <c r="E5004" t="s">
        <v>52</v>
      </c>
      <c r="F5004" t="s">
        <v>180</v>
      </c>
      <c r="G5004" t="s">
        <v>53</v>
      </c>
      <c r="H5004" t="s">
        <v>204</v>
      </c>
      <c r="I5004" t="b">
        <v>1</v>
      </c>
      <c r="J5004">
        <v>1.08</v>
      </c>
      <c r="K5004">
        <v>31.65</v>
      </c>
      <c r="L5004" t="s">
        <v>22079</v>
      </c>
      <c r="M5004" s="2">
        <f t="shared" si="234"/>
        <v>46071.607638888891</v>
      </c>
      <c r="N5004" t="s">
        <v>22080</v>
      </c>
      <c r="O5004" s="2">
        <f t="shared" si="235"/>
        <v>46075.272870370369</v>
      </c>
      <c r="Q5004" s="2" t="str">
        <f t="shared" si="236"/>
        <v/>
      </c>
      <c r="R5004" t="s">
        <v>22081</v>
      </c>
      <c r="S5004" t="s">
        <v>140</v>
      </c>
      <c r="T50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04" s="5" t="str">
        <f>IF(tb_ship[[#This Row],[current_status]]&lt;&gt;"DELIVERED", "",
  ABS(tb_ship[[#This Row],[Formated_actual_delivery_timestamp]] - tb_ship[[#This Row],[Formatted_estimated_delivery_timestamp]])
)</f>
        <v/>
      </c>
      <c r="V5004" t="s">
        <v>166</v>
      </c>
      <c r="W5004" t="s">
        <v>220</v>
      </c>
      <c r="X5004">
        <v>5</v>
      </c>
      <c r="Y5004">
        <v>2</v>
      </c>
      <c r="Z5004" t="b">
        <v>1</v>
      </c>
    </row>
    <row r="5005" spans="1:26" hidden="1" x14ac:dyDescent="0.25">
      <c r="A5005" t="s">
        <v>22082</v>
      </c>
      <c r="B5005" t="s">
        <v>67</v>
      </c>
      <c r="C5005" t="s">
        <v>51</v>
      </c>
      <c r="D5005" t="s">
        <v>59</v>
      </c>
      <c r="E5005" t="s">
        <v>52</v>
      </c>
      <c r="F5005" t="s">
        <v>2061</v>
      </c>
      <c r="G5005" t="s">
        <v>53</v>
      </c>
      <c r="H5005" t="s">
        <v>162</v>
      </c>
      <c r="I5005" t="b">
        <v>0</v>
      </c>
      <c r="J5005">
        <v>105.83</v>
      </c>
      <c r="K5005">
        <v>3545.78</v>
      </c>
      <c r="L5005" t="s">
        <v>22083</v>
      </c>
      <c r="M5005" s="2">
        <f t="shared" si="234"/>
        <v>45840.525000000001</v>
      </c>
      <c r="N5005" t="s">
        <v>22084</v>
      </c>
      <c r="O5005" s="2">
        <f t="shared" si="235"/>
        <v>45844.33871527778</v>
      </c>
      <c r="P5005" t="s">
        <v>22085</v>
      </c>
      <c r="Q5005" s="2">
        <f t="shared" si="236"/>
        <v>45844.607037037036</v>
      </c>
      <c r="R5005" t="s">
        <v>22086</v>
      </c>
      <c r="S5005" t="s">
        <v>30</v>
      </c>
      <c r="T50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05" s="5">
        <f>IF(tb_ship[[#This Row],[current_status]]&lt;&gt;"DELIVERED", "",
  ABS(tb_ship[[#This Row],[Formated_actual_delivery_timestamp]] - tb_ship[[#This Row],[Formatted_estimated_delivery_timestamp]])
)</f>
        <v>0.26832175925665069</v>
      </c>
      <c r="X5005">
        <v>3</v>
      </c>
      <c r="Y5005">
        <v>3</v>
      </c>
      <c r="Z5005" t="b">
        <v>0</v>
      </c>
    </row>
    <row r="5006" spans="1:26" hidden="1" x14ac:dyDescent="0.25">
      <c r="A5006" t="s">
        <v>22087</v>
      </c>
      <c r="B5006" t="s">
        <v>186</v>
      </c>
      <c r="C5006" t="s">
        <v>23</v>
      </c>
      <c r="E5006" t="s">
        <v>173</v>
      </c>
      <c r="F5006" t="s">
        <v>329</v>
      </c>
      <c r="G5006" t="s">
        <v>421</v>
      </c>
      <c r="I5006" t="b">
        <v>0</v>
      </c>
      <c r="J5006">
        <v>5.54</v>
      </c>
      <c r="K5006">
        <v>173.63</v>
      </c>
      <c r="L5006" t="s">
        <v>22088</v>
      </c>
      <c r="M5006" s="2">
        <f t="shared" si="234"/>
        <v>45876.410416666666</v>
      </c>
      <c r="N5006" t="s">
        <v>22089</v>
      </c>
      <c r="O5006" s="2">
        <f t="shared" si="235"/>
        <v>45881.747719907406</v>
      </c>
      <c r="P5006" t="s">
        <v>22090</v>
      </c>
      <c r="Q5006" s="2">
        <f t="shared" si="236"/>
        <v>45881.542187500003</v>
      </c>
      <c r="R5006" t="s">
        <v>22090</v>
      </c>
      <c r="S5006" t="s">
        <v>30</v>
      </c>
      <c r="T50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06" s="5">
        <f>IF(tb_ship[[#This Row],[current_status]]&lt;&gt;"DELIVERED", "",
  ABS(tb_ship[[#This Row],[Formated_actual_delivery_timestamp]] - tb_ship[[#This Row],[Formatted_estimated_delivery_timestamp]])
)</f>
        <v>0.205532407402643</v>
      </c>
      <c r="X5006">
        <v>2</v>
      </c>
      <c r="Y5006">
        <v>5</v>
      </c>
      <c r="Z5006" t="b">
        <v>0</v>
      </c>
    </row>
    <row r="5007" spans="1:26" hidden="1" x14ac:dyDescent="0.25">
      <c r="A5007" t="s">
        <v>22091</v>
      </c>
      <c r="B5007" t="s">
        <v>573</v>
      </c>
      <c r="C5007" t="s">
        <v>33</v>
      </c>
      <c r="D5007" t="s">
        <v>34</v>
      </c>
      <c r="E5007" t="s">
        <v>52</v>
      </c>
      <c r="F5007" t="s">
        <v>75</v>
      </c>
      <c r="G5007" t="s">
        <v>422</v>
      </c>
      <c r="H5007" t="s">
        <v>77</v>
      </c>
      <c r="I5007" t="b">
        <v>0</v>
      </c>
      <c r="J5007">
        <v>104.55</v>
      </c>
      <c r="K5007">
        <v>5689.07</v>
      </c>
      <c r="L5007" t="s">
        <v>22092</v>
      </c>
      <c r="M5007" s="2">
        <f t="shared" si="234"/>
        <v>45872.415972222225</v>
      </c>
      <c r="N5007" t="s">
        <v>22093</v>
      </c>
      <c r="O5007" s="2">
        <f t="shared" si="235"/>
        <v>45879.648888888885</v>
      </c>
      <c r="P5007" t="s">
        <v>22094</v>
      </c>
      <c r="Q5007" s="2">
        <f t="shared" si="236"/>
        <v>45879.318460648145</v>
      </c>
      <c r="R5007" t="s">
        <v>22094</v>
      </c>
      <c r="S5007" t="s">
        <v>30</v>
      </c>
      <c r="T50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07" s="5">
        <f>IF(tb_ship[[#This Row],[current_status]]&lt;&gt;"DELIVERED", "",
  ABS(tb_ship[[#This Row],[Formated_actual_delivery_timestamp]] - tb_ship[[#This Row],[Formatted_estimated_delivery_timestamp]])
)</f>
        <v>0.33042824074072996</v>
      </c>
      <c r="X5007">
        <v>3</v>
      </c>
      <c r="Y5007">
        <v>4</v>
      </c>
      <c r="Z5007" t="b">
        <v>0</v>
      </c>
    </row>
    <row r="5008" spans="1:26" hidden="1" x14ac:dyDescent="0.25">
      <c r="A5008" t="s">
        <v>22095</v>
      </c>
      <c r="B5008" t="s">
        <v>186</v>
      </c>
      <c r="C5008" t="s">
        <v>23</v>
      </c>
      <c r="D5008" t="s">
        <v>34</v>
      </c>
      <c r="E5008" t="s">
        <v>24</v>
      </c>
      <c r="F5008" t="s">
        <v>75</v>
      </c>
      <c r="G5008" t="s">
        <v>196</v>
      </c>
      <c r="H5008" t="s">
        <v>700</v>
      </c>
      <c r="I5008" t="b">
        <v>1</v>
      </c>
      <c r="J5008">
        <v>20.29</v>
      </c>
      <c r="K5008">
        <v>899.5</v>
      </c>
      <c r="L5008" t="s">
        <v>22096</v>
      </c>
      <c r="M5008" s="2">
        <f t="shared" si="234"/>
        <v>45968.256944444445</v>
      </c>
      <c r="N5008" t="s">
        <v>22097</v>
      </c>
      <c r="O5008" s="2">
        <f t="shared" si="235"/>
        <v>45970.870428240742</v>
      </c>
      <c r="P5008" t="s">
        <v>22098</v>
      </c>
      <c r="Q5008" s="2">
        <f t="shared" si="236"/>
        <v>45971.156539351854</v>
      </c>
      <c r="R5008" t="s">
        <v>22099</v>
      </c>
      <c r="S5008" t="s">
        <v>30</v>
      </c>
      <c r="T50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08" s="5">
        <f>IF(tb_ship[[#This Row],[current_status]]&lt;&gt;"DELIVERED", "",
  ABS(tb_ship[[#This Row],[Formated_actual_delivery_timestamp]] - tb_ship[[#This Row],[Formatted_estimated_delivery_timestamp]])
)</f>
        <v>0.28611111111240461</v>
      </c>
      <c r="X5008">
        <v>2</v>
      </c>
      <c r="Y5008">
        <v>3</v>
      </c>
      <c r="Z5008" t="b">
        <v>0</v>
      </c>
    </row>
    <row r="5009" spans="1:26" hidden="1" x14ac:dyDescent="0.25">
      <c r="A5009" t="s">
        <v>22100</v>
      </c>
      <c r="B5009" t="s">
        <v>203</v>
      </c>
      <c r="C5009" t="s">
        <v>51</v>
      </c>
      <c r="D5009" t="s">
        <v>915</v>
      </c>
      <c r="E5009" t="s">
        <v>24</v>
      </c>
      <c r="F5009" t="s">
        <v>1180</v>
      </c>
      <c r="G5009" t="s">
        <v>25</v>
      </c>
      <c r="H5009" t="s">
        <v>3163</v>
      </c>
      <c r="I5009" t="b">
        <v>1</v>
      </c>
      <c r="J5009">
        <v>9.44</v>
      </c>
      <c r="K5009">
        <v>457.98</v>
      </c>
      <c r="L5009" t="s">
        <v>22101</v>
      </c>
      <c r="M5009" s="2">
        <f t="shared" si="234"/>
        <v>45933.034722222226</v>
      </c>
      <c r="N5009" t="s">
        <v>22102</v>
      </c>
      <c r="O5009" s="2">
        <f t="shared" si="235"/>
        <v>45937.142870370371</v>
      </c>
      <c r="P5009" t="s">
        <v>22103</v>
      </c>
      <c r="Q5009" s="2">
        <f t="shared" si="236"/>
        <v>45937.56086805556</v>
      </c>
      <c r="R5009" t="s">
        <v>22103</v>
      </c>
      <c r="S5009" t="s">
        <v>30</v>
      </c>
      <c r="T50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09" s="5">
        <f>IF(tb_ship[[#This Row],[current_status]]&lt;&gt;"DELIVERED", "",
  ABS(tb_ship[[#This Row],[Formated_actual_delivery_timestamp]] - tb_ship[[#This Row],[Formatted_estimated_delivery_timestamp]])
)</f>
        <v>0.41799768518831115</v>
      </c>
      <c r="X5009">
        <v>3</v>
      </c>
      <c r="Y5009">
        <v>5</v>
      </c>
      <c r="Z5009" t="b">
        <v>0</v>
      </c>
    </row>
    <row r="5010" spans="1:26" hidden="1" x14ac:dyDescent="0.25">
      <c r="A5010" t="s">
        <v>22104</v>
      </c>
      <c r="B5010" t="s">
        <v>58</v>
      </c>
      <c r="C5010" t="s">
        <v>23</v>
      </c>
      <c r="D5010" t="s">
        <v>228</v>
      </c>
      <c r="E5010" t="s">
        <v>34</v>
      </c>
      <c r="F5010" t="s">
        <v>869</v>
      </c>
      <c r="G5010" t="s">
        <v>36</v>
      </c>
      <c r="H5010" t="s">
        <v>870</v>
      </c>
      <c r="I5010" t="b">
        <v>1</v>
      </c>
      <c r="J5010">
        <v>11.03</v>
      </c>
      <c r="K5010">
        <v>221.24</v>
      </c>
      <c r="L5010" t="s">
        <v>22105</v>
      </c>
      <c r="M5010" s="2">
        <f t="shared" si="234"/>
        <v>45833.079861111109</v>
      </c>
      <c r="N5010" t="s">
        <v>22106</v>
      </c>
      <c r="O5010" s="2">
        <f t="shared" si="235"/>
        <v>45837.487141203703</v>
      </c>
      <c r="P5010" t="s">
        <v>22107</v>
      </c>
      <c r="Q5010" s="2">
        <f t="shared" si="236"/>
        <v>45837.068391203698</v>
      </c>
      <c r="R5010" t="s">
        <v>22108</v>
      </c>
      <c r="S5010" t="s">
        <v>30</v>
      </c>
      <c r="T50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0" s="5">
        <f>IF(tb_ship[[#This Row],[current_status]]&lt;&gt;"DELIVERED", "",
  ABS(tb_ship[[#This Row],[Formated_actual_delivery_timestamp]] - tb_ship[[#This Row],[Formatted_estimated_delivery_timestamp]])
)</f>
        <v>0.41875000000436557</v>
      </c>
      <c r="X5010">
        <v>1</v>
      </c>
      <c r="Y5010">
        <v>4</v>
      </c>
      <c r="Z5010" t="b">
        <v>0</v>
      </c>
    </row>
    <row r="5011" spans="1:26" hidden="1" x14ac:dyDescent="0.25">
      <c r="A5011" t="s">
        <v>22109</v>
      </c>
      <c r="B5011" t="s">
        <v>512</v>
      </c>
      <c r="C5011" t="s">
        <v>33</v>
      </c>
      <c r="D5011" t="s">
        <v>24</v>
      </c>
      <c r="E5011" t="s">
        <v>24</v>
      </c>
      <c r="F5011" t="s">
        <v>68</v>
      </c>
      <c r="G5011" t="s">
        <v>189</v>
      </c>
      <c r="I5011" t="b">
        <v>0</v>
      </c>
      <c r="J5011">
        <v>40.74</v>
      </c>
      <c r="K5011">
        <v>570.29999999999995</v>
      </c>
      <c r="L5011" t="s">
        <v>22110</v>
      </c>
      <c r="M5011" s="2">
        <f t="shared" si="234"/>
        <v>45843.807638888895</v>
      </c>
      <c r="N5011" t="s">
        <v>22111</v>
      </c>
      <c r="O5011" s="2">
        <f t="shared" si="235"/>
        <v>45847.070740740746</v>
      </c>
      <c r="P5011" t="s">
        <v>22112</v>
      </c>
      <c r="Q5011" s="2">
        <f t="shared" si="236"/>
        <v>45847.044641203705</v>
      </c>
      <c r="R5011" t="s">
        <v>22112</v>
      </c>
      <c r="S5011" t="s">
        <v>30</v>
      </c>
      <c r="T50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1" s="5">
        <f>IF(tb_ship[[#This Row],[current_status]]&lt;&gt;"DELIVERED", "",
  ABS(tb_ship[[#This Row],[Formated_actual_delivery_timestamp]] - tb_ship[[#This Row],[Formatted_estimated_delivery_timestamp]])
)</f>
        <v>2.6099537040863652E-2</v>
      </c>
      <c r="X5011">
        <v>2</v>
      </c>
      <c r="Y5011">
        <v>2</v>
      </c>
      <c r="Z5011" t="b">
        <v>0</v>
      </c>
    </row>
    <row r="5012" spans="1:26" hidden="1" x14ac:dyDescent="0.25">
      <c r="A5012" t="s">
        <v>22113</v>
      </c>
      <c r="B5012" t="s">
        <v>203</v>
      </c>
      <c r="C5012" t="s">
        <v>33</v>
      </c>
      <c r="D5012" t="s">
        <v>52</v>
      </c>
      <c r="E5012" t="s">
        <v>59</v>
      </c>
      <c r="F5012" t="s">
        <v>92</v>
      </c>
      <c r="G5012" t="s">
        <v>313</v>
      </c>
      <c r="H5012" t="s">
        <v>314</v>
      </c>
      <c r="I5012" t="b">
        <v>0</v>
      </c>
      <c r="J5012">
        <v>15.44</v>
      </c>
      <c r="K5012">
        <v>856.78</v>
      </c>
      <c r="L5012" t="s">
        <v>22114</v>
      </c>
      <c r="M5012" s="2">
        <f t="shared" si="234"/>
        <v>45925.598611111112</v>
      </c>
      <c r="N5012" t="s">
        <v>22115</v>
      </c>
      <c r="O5012" s="2">
        <f t="shared" si="235"/>
        <v>45932.695937500001</v>
      </c>
      <c r="P5012" t="s">
        <v>22116</v>
      </c>
      <c r="Q5012" s="2">
        <f t="shared" si="236"/>
        <v>45933.102141203708</v>
      </c>
      <c r="R5012" t="s">
        <v>22116</v>
      </c>
      <c r="S5012" t="s">
        <v>30</v>
      </c>
      <c r="T50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12" s="5">
        <f>IF(tb_ship[[#This Row],[current_status]]&lt;&gt;"DELIVERED", "",
  ABS(tb_ship[[#This Row],[Formated_actual_delivery_timestamp]] - tb_ship[[#This Row],[Formatted_estimated_delivery_timestamp]])
)</f>
        <v>0.40620370370743331</v>
      </c>
      <c r="X5012">
        <v>4</v>
      </c>
      <c r="Y5012">
        <v>5</v>
      </c>
      <c r="Z5012" t="b">
        <v>0</v>
      </c>
    </row>
    <row r="5013" spans="1:26" hidden="1" x14ac:dyDescent="0.25">
      <c r="A5013" t="s">
        <v>22117</v>
      </c>
      <c r="B5013" t="s">
        <v>99</v>
      </c>
      <c r="C5013" t="s">
        <v>51</v>
      </c>
      <c r="D5013" t="s">
        <v>187</v>
      </c>
      <c r="E5013" t="s">
        <v>24</v>
      </c>
      <c r="F5013" t="s">
        <v>285</v>
      </c>
      <c r="G5013" t="s">
        <v>196</v>
      </c>
      <c r="H5013" t="s">
        <v>190</v>
      </c>
      <c r="I5013" t="b">
        <v>1</v>
      </c>
      <c r="J5013">
        <v>2.2799999999999998</v>
      </c>
      <c r="K5013">
        <v>56.4</v>
      </c>
      <c r="L5013" t="s">
        <v>22118</v>
      </c>
      <c r="M5013" s="2">
        <f t="shared" si="234"/>
        <v>45972.248611111114</v>
      </c>
      <c r="N5013" t="s">
        <v>22119</v>
      </c>
      <c r="O5013" s="2">
        <f t="shared" si="235"/>
        <v>45977.81826388889</v>
      </c>
      <c r="P5013" t="s">
        <v>22120</v>
      </c>
      <c r="Q5013" s="2">
        <f t="shared" si="236"/>
        <v>45977.546180555553</v>
      </c>
      <c r="R5013" t="s">
        <v>22120</v>
      </c>
      <c r="S5013" t="s">
        <v>30</v>
      </c>
      <c r="T5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3" s="5">
        <f>IF(tb_ship[[#This Row],[current_status]]&lt;&gt;"DELIVERED", "",
  ABS(tb_ship[[#This Row],[Formated_actual_delivery_timestamp]] - tb_ship[[#This Row],[Formatted_estimated_delivery_timestamp]])
)</f>
        <v>0.27208333333692281</v>
      </c>
      <c r="X5013">
        <v>2</v>
      </c>
      <c r="Y5013">
        <v>4</v>
      </c>
      <c r="Z5013" t="b">
        <v>0</v>
      </c>
    </row>
    <row r="5014" spans="1:26" hidden="1" x14ac:dyDescent="0.25">
      <c r="A5014" t="s">
        <v>22121</v>
      </c>
      <c r="B5014" t="s">
        <v>42</v>
      </c>
      <c r="C5014" t="s">
        <v>43</v>
      </c>
      <c r="D5014" t="s">
        <v>44</v>
      </c>
      <c r="E5014" t="s">
        <v>24</v>
      </c>
      <c r="F5014" t="s">
        <v>117</v>
      </c>
      <c r="G5014" t="s">
        <v>151</v>
      </c>
      <c r="H5014" t="s">
        <v>181</v>
      </c>
      <c r="I5014" t="b">
        <v>0</v>
      </c>
      <c r="J5014">
        <v>36.880000000000003</v>
      </c>
      <c r="K5014">
        <v>617.14</v>
      </c>
      <c r="L5014" t="s">
        <v>22122</v>
      </c>
      <c r="M5014" s="2">
        <f t="shared" si="234"/>
        <v>45862.227777777778</v>
      </c>
      <c r="N5014" t="s">
        <v>22123</v>
      </c>
      <c r="O5014" s="2">
        <f t="shared" si="235"/>
        <v>45868.388344907406</v>
      </c>
      <c r="Q5014" s="2" t="str">
        <f t="shared" si="236"/>
        <v/>
      </c>
      <c r="R5014" t="s">
        <v>22124</v>
      </c>
      <c r="S5014" t="s">
        <v>673</v>
      </c>
      <c r="T50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14" s="5" t="str">
        <f>IF(tb_ship[[#This Row],[current_status]]&lt;&gt;"DELIVERED", "",
  ABS(tb_ship[[#This Row],[Formated_actual_delivery_timestamp]] - tb_ship[[#This Row],[Formatted_estimated_delivery_timestamp]])
)</f>
        <v/>
      </c>
      <c r="V5014" t="s">
        <v>166</v>
      </c>
      <c r="X5014">
        <v>11</v>
      </c>
      <c r="Y5014">
        <v>2</v>
      </c>
      <c r="Z5014" t="b">
        <v>1</v>
      </c>
    </row>
    <row r="5015" spans="1:26" hidden="1" x14ac:dyDescent="0.25">
      <c r="A5015" t="s">
        <v>22125</v>
      </c>
      <c r="B5015" t="s">
        <v>58</v>
      </c>
      <c r="C5015" t="s">
        <v>33</v>
      </c>
      <c r="D5015" t="s">
        <v>52</v>
      </c>
      <c r="E5015" t="s">
        <v>173</v>
      </c>
      <c r="F5015" t="s">
        <v>422</v>
      </c>
      <c r="G5015" t="s">
        <v>174</v>
      </c>
      <c r="H5015" t="s">
        <v>859</v>
      </c>
      <c r="I5015" t="b">
        <v>0</v>
      </c>
      <c r="J5015">
        <v>36.58</v>
      </c>
      <c r="K5015">
        <v>1021.63</v>
      </c>
      <c r="L5015" t="s">
        <v>22126</v>
      </c>
      <c r="M5015" s="2">
        <f t="shared" si="234"/>
        <v>46006.650694444441</v>
      </c>
      <c r="N5015" t="s">
        <v>22127</v>
      </c>
      <c r="O5015" s="2">
        <f t="shared" si="235"/>
        <v>46013.713530092595</v>
      </c>
      <c r="P5015" t="s">
        <v>22128</v>
      </c>
      <c r="Q5015" s="2">
        <f t="shared" si="236"/>
        <v>46014.303101851852</v>
      </c>
      <c r="R5015" t="s">
        <v>22128</v>
      </c>
      <c r="S5015" t="s">
        <v>30</v>
      </c>
      <c r="T50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15" s="5">
        <f>IF(tb_ship[[#This Row],[current_status]]&lt;&gt;"DELIVERED", "",
  ABS(tb_ship[[#This Row],[Formated_actual_delivery_timestamp]] - tb_ship[[#This Row],[Formatted_estimated_delivery_timestamp]])
)</f>
        <v>0.58957175925752381</v>
      </c>
      <c r="X5015">
        <v>5</v>
      </c>
      <c r="Y5015">
        <v>5</v>
      </c>
      <c r="Z5015" t="b">
        <v>0</v>
      </c>
    </row>
    <row r="5016" spans="1:26" hidden="1" x14ac:dyDescent="0.25">
      <c r="A5016" t="s">
        <v>22129</v>
      </c>
      <c r="B5016" t="s">
        <v>335</v>
      </c>
      <c r="C5016" t="s">
        <v>43</v>
      </c>
      <c r="D5016" t="s">
        <v>44</v>
      </c>
      <c r="E5016" t="s">
        <v>116</v>
      </c>
      <c r="F5016" t="s">
        <v>45</v>
      </c>
      <c r="G5016" t="s">
        <v>5275</v>
      </c>
      <c r="H5016" t="s">
        <v>119</v>
      </c>
      <c r="I5016" t="b">
        <v>1</v>
      </c>
      <c r="J5016">
        <v>6.9</v>
      </c>
      <c r="K5016">
        <v>109.38</v>
      </c>
      <c r="L5016" t="s">
        <v>22130</v>
      </c>
      <c r="M5016" s="2">
        <f t="shared" si="234"/>
        <v>45939.98055555555</v>
      </c>
      <c r="N5016" t="s">
        <v>22131</v>
      </c>
      <c r="O5016" s="2">
        <f t="shared" si="235"/>
        <v>45949.916828703703</v>
      </c>
      <c r="P5016" t="s">
        <v>22132</v>
      </c>
      <c r="Q5016" s="2">
        <f t="shared" si="236"/>
        <v>45949.900196759256</v>
      </c>
      <c r="R5016" t="s">
        <v>22133</v>
      </c>
      <c r="S5016" t="s">
        <v>30</v>
      </c>
      <c r="T50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6" s="5">
        <f>IF(tb_ship[[#This Row],[current_status]]&lt;&gt;"DELIVERED", "",
  ABS(tb_ship[[#This Row],[Formated_actual_delivery_timestamp]] - tb_ship[[#This Row],[Formatted_estimated_delivery_timestamp]])
)</f>
        <v>1.6631944446999114E-2</v>
      </c>
      <c r="X5016">
        <v>2</v>
      </c>
      <c r="Y5016">
        <v>5</v>
      </c>
      <c r="Z5016" t="b">
        <v>0</v>
      </c>
    </row>
    <row r="5017" spans="1:26" hidden="1" x14ac:dyDescent="0.25">
      <c r="A5017" t="s">
        <v>22134</v>
      </c>
      <c r="B5017" t="s">
        <v>335</v>
      </c>
      <c r="C5017" t="s">
        <v>23</v>
      </c>
      <c r="D5017" t="s">
        <v>100</v>
      </c>
      <c r="E5017" t="s">
        <v>24</v>
      </c>
      <c r="F5017" t="s">
        <v>222</v>
      </c>
      <c r="G5017" t="s">
        <v>407</v>
      </c>
      <c r="I5017" t="b">
        <v>1</v>
      </c>
      <c r="J5017">
        <v>21.83</v>
      </c>
      <c r="K5017">
        <v>322.08999999999997</v>
      </c>
      <c r="L5017" t="s">
        <v>22135</v>
      </c>
      <c r="M5017" s="2">
        <f t="shared" si="234"/>
        <v>45893.279166666667</v>
      </c>
      <c r="N5017" t="s">
        <v>22136</v>
      </c>
      <c r="O5017" s="2">
        <f t="shared" si="235"/>
        <v>45897.692025462966</v>
      </c>
      <c r="P5017" t="s">
        <v>22137</v>
      </c>
      <c r="Q5017" s="2">
        <f t="shared" si="236"/>
        <v>45897.302662037036</v>
      </c>
      <c r="R5017" t="s">
        <v>22137</v>
      </c>
      <c r="S5017" t="s">
        <v>30</v>
      </c>
      <c r="T50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7" s="5">
        <f>IF(tb_ship[[#This Row],[current_status]]&lt;&gt;"DELIVERED", "",
  ABS(tb_ship[[#This Row],[Formated_actual_delivery_timestamp]] - tb_ship[[#This Row],[Formatted_estimated_delivery_timestamp]])
)</f>
        <v>0.38936342592933215</v>
      </c>
      <c r="X5017">
        <v>3</v>
      </c>
      <c r="Y5017">
        <v>3</v>
      </c>
      <c r="Z5017" t="b">
        <v>0</v>
      </c>
    </row>
    <row r="5018" spans="1:26" hidden="1" x14ac:dyDescent="0.25">
      <c r="A5018" t="s">
        <v>22138</v>
      </c>
      <c r="B5018" t="s">
        <v>67</v>
      </c>
      <c r="C5018" t="s">
        <v>33</v>
      </c>
      <c r="D5018" t="s">
        <v>34</v>
      </c>
      <c r="E5018" t="s">
        <v>24</v>
      </c>
      <c r="F5018" t="s">
        <v>745</v>
      </c>
      <c r="G5018" t="s">
        <v>128</v>
      </c>
      <c r="H5018" t="s">
        <v>319</v>
      </c>
      <c r="I5018" t="b">
        <v>1</v>
      </c>
      <c r="J5018">
        <v>16.170000000000002</v>
      </c>
      <c r="K5018">
        <v>153.58000000000001</v>
      </c>
      <c r="L5018" t="s">
        <v>22139</v>
      </c>
      <c r="M5018" s="2">
        <f t="shared" si="234"/>
        <v>45818.55</v>
      </c>
      <c r="N5018" t="s">
        <v>22140</v>
      </c>
      <c r="O5018" s="2">
        <f t="shared" si="235"/>
        <v>45821.212754629632</v>
      </c>
      <c r="P5018" t="s">
        <v>22141</v>
      </c>
      <c r="Q5018" s="2">
        <f t="shared" si="236"/>
        <v>45821.206828703704</v>
      </c>
      <c r="R5018" t="s">
        <v>22141</v>
      </c>
      <c r="S5018" t="s">
        <v>30</v>
      </c>
      <c r="T50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8" s="5">
        <f>IF(tb_ship[[#This Row],[current_status]]&lt;&gt;"DELIVERED", "",
  ABS(tb_ship[[#This Row],[Formated_actual_delivery_timestamp]] - tb_ship[[#This Row],[Formatted_estimated_delivery_timestamp]])
)</f>
        <v>5.9259259287500754E-3</v>
      </c>
      <c r="X5018">
        <v>2</v>
      </c>
      <c r="Y5018">
        <v>2</v>
      </c>
      <c r="Z5018" t="b">
        <v>0</v>
      </c>
    </row>
    <row r="5019" spans="1:26" hidden="1" x14ac:dyDescent="0.25">
      <c r="A5019" t="s">
        <v>22142</v>
      </c>
      <c r="B5019" t="s">
        <v>279</v>
      </c>
      <c r="C5019" t="s">
        <v>33</v>
      </c>
      <c r="D5019" t="s">
        <v>228</v>
      </c>
      <c r="E5019" t="s">
        <v>34</v>
      </c>
      <c r="F5019" t="s">
        <v>869</v>
      </c>
      <c r="G5019" t="s">
        <v>75</v>
      </c>
      <c r="H5019" t="s">
        <v>870</v>
      </c>
      <c r="I5019" t="b">
        <v>1</v>
      </c>
      <c r="J5019">
        <v>35.33</v>
      </c>
      <c r="K5019">
        <v>2068.15</v>
      </c>
      <c r="L5019" t="s">
        <v>22143</v>
      </c>
      <c r="M5019" s="2">
        <f t="shared" si="234"/>
        <v>45940.249305555553</v>
      </c>
      <c r="N5019" t="s">
        <v>22144</v>
      </c>
      <c r="O5019" s="2">
        <f t="shared" si="235"/>
        <v>45947.309571759259</v>
      </c>
      <c r="P5019" t="s">
        <v>22145</v>
      </c>
      <c r="Q5019" s="2">
        <f t="shared" si="236"/>
        <v>45946.850821759253</v>
      </c>
      <c r="R5019" t="s">
        <v>22145</v>
      </c>
      <c r="S5019" t="s">
        <v>30</v>
      </c>
      <c r="T5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19" s="5">
        <f>IF(tb_ship[[#This Row],[current_status]]&lt;&gt;"DELIVERED", "",
  ABS(tb_ship[[#This Row],[Formated_actual_delivery_timestamp]] - tb_ship[[#This Row],[Formatted_estimated_delivery_timestamp]])
)</f>
        <v>0.45875000000523869</v>
      </c>
      <c r="X5019">
        <v>3</v>
      </c>
      <c r="Y5019">
        <v>3</v>
      </c>
      <c r="Z5019" t="b">
        <v>0</v>
      </c>
    </row>
    <row r="5020" spans="1:26" hidden="1" x14ac:dyDescent="0.25">
      <c r="A5020" t="s">
        <v>22146</v>
      </c>
      <c r="B5020" t="s">
        <v>99</v>
      </c>
      <c r="C5020" t="s">
        <v>33</v>
      </c>
      <c r="D5020" t="s">
        <v>126</v>
      </c>
      <c r="E5020" t="s">
        <v>24</v>
      </c>
      <c r="F5020" t="s">
        <v>3482</v>
      </c>
      <c r="G5020" t="s">
        <v>273</v>
      </c>
      <c r="H5020" t="s">
        <v>568</v>
      </c>
      <c r="I5020" t="b">
        <v>1</v>
      </c>
      <c r="J5020">
        <v>86.98</v>
      </c>
      <c r="K5020">
        <v>976.17</v>
      </c>
      <c r="L5020" t="s">
        <v>22147</v>
      </c>
      <c r="M5020" s="2">
        <f t="shared" si="234"/>
        <v>46015.155555555561</v>
      </c>
      <c r="N5020" t="s">
        <v>22148</v>
      </c>
      <c r="O5020" s="2">
        <f t="shared" si="235"/>
        <v>46021.822384259263</v>
      </c>
      <c r="Q5020" s="2" t="str">
        <f t="shared" si="236"/>
        <v/>
      </c>
      <c r="R5020" t="s">
        <v>22149</v>
      </c>
      <c r="S5020" t="s">
        <v>140</v>
      </c>
      <c r="T50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20" s="5" t="str">
        <f>IF(tb_ship[[#This Row],[current_status]]&lt;&gt;"DELIVERED", "",
  ABS(tb_ship[[#This Row],[Formated_actual_delivery_timestamp]] - tb_ship[[#This Row],[Formatted_estimated_delivery_timestamp]])
)</f>
        <v/>
      </c>
      <c r="V5020" t="s">
        <v>141</v>
      </c>
      <c r="X5020">
        <v>9</v>
      </c>
      <c r="Y5020">
        <v>4</v>
      </c>
      <c r="Z5020" t="b">
        <v>1</v>
      </c>
    </row>
    <row r="5021" spans="1:26" hidden="1" x14ac:dyDescent="0.25">
      <c r="A5021" t="s">
        <v>22150</v>
      </c>
      <c r="B5021" t="s">
        <v>67</v>
      </c>
      <c r="C5021" t="s">
        <v>33</v>
      </c>
      <c r="D5021" t="s">
        <v>24</v>
      </c>
      <c r="E5021" t="s">
        <v>34</v>
      </c>
      <c r="F5021" t="s">
        <v>35</v>
      </c>
      <c r="G5021" t="s">
        <v>75</v>
      </c>
      <c r="H5021" t="s">
        <v>259</v>
      </c>
      <c r="I5021" t="b">
        <v>1</v>
      </c>
      <c r="J5021">
        <v>17.149999999999999</v>
      </c>
      <c r="K5021">
        <v>138</v>
      </c>
      <c r="L5021" t="s">
        <v>22151</v>
      </c>
      <c r="M5021" s="2">
        <f t="shared" si="234"/>
        <v>45950.706250000003</v>
      </c>
      <c r="N5021" t="s">
        <v>22152</v>
      </c>
      <c r="O5021" s="2">
        <f t="shared" si="235"/>
        <v>45955.917557870373</v>
      </c>
      <c r="P5021" t="s">
        <v>22153</v>
      </c>
      <c r="Q5021" s="2">
        <f t="shared" si="236"/>
        <v>45955.952291666668</v>
      </c>
      <c r="R5021" t="s">
        <v>22154</v>
      </c>
      <c r="S5021" t="s">
        <v>30</v>
      </c>
      <c r="T50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21" s="5">
        <f>IF(tb_ship[[#This Row],[current_status]]&lt;&gt;"DELIVERED", "",
  ABS(tb_ship[[#This Row],[Formated_actual_delivery_timestamp]] - tb_ship[[#This Row],[Formatted_estimated_delivery_timestamp]])
)</f>
        <v>3.4733796295768116E-2</v>
      </c>
      <c r="X5021">
        <v>1</v>
      </c>
      <c r="Y5021">
        <v>4</v>
      </c>
      <c r="Z5021" t="b">
        <v>0</v>
      </c>
    </row>
    <row r="5022" spans="1:26" hidden="1" x14ac:dyDescent="0.25">
      <c r="A5022" t="s">
        <v>22155</v>
      </c>
      <c r="B5022" t="s">
        <v>99</v>
      </c>
      <c r="C5022" t="s">
        <v>33</v>
      </c>
      <c r="D5022" t="s">
        <v>44</v>
      </c>
      <c r="E5022" t="s">
        <v>24</v>
      </c>
      <c r="F5022" t="s">
        <v>180</v>
      </c>
      <c r="G5022" t="s">
        <v>196</v>
      </c>
      <c r="H5022" t="s">
        <v>181</v>
      </c>
      <c r="I5022" t="b">
        <v>1</v>
      </c>
      <c r="J5022">
        <v>58.65</v>
      </c>
      <c r="K5022">
        <v>1527.93</v>
      </c>
      <c r="L5022" t="s">
        <v>22156</v>
      </c>
      <c r="M5022" s="2">
        <f t="shared" si="234"/>
        <v>45894.493750000001</v>
      </c>
      <c r="N5022" t="s">
        <v>22157</v>
      </c>
      <c r="O5022" s="2">
        <f t="shared" si="235"/>
        <v>45899.765069444446</v>
      </c>
      <c r="P5022" t="s">
        <v>22158</v>
      </c>
      <c r="Q5022" s="2">
        <f t="shared" si="236"/>
        <v>45899.701099537036</v>
      </c>
      <c r="R5022" t="s">
        <v>22159</v>
      </c>
      <c r="S5022" t="s">
        <v>30</v>
      </c>
      <c r="T50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22" s="5">
        <f>IF(tb_ship[[#This Row],[current_status]]&lt;&gt;"DELIVERED", "",
  ABS(tb_ship[[#This Row],[Formated_actual_delivery_timestamp]] - tb_ship[[#This Row],[Formatted_estimated_delivery_timestamp]])
)</f>
        <v>6.3969907409045845E-2</v>
      </c>
      <c r="X5022">
        <v>3</v>
      </c>
      <c r="Y5022">
        <v>2</v>
      </c>
      <c r="Z5022" t="b">
        <v>0</v>
      </c>
    </row>
    <row r="5023" spans="1:26" hidden="1" x14ac:dyDescent="0.25">
      <c r="A5023" t="s">
        <v>22160</v>
      </c>
      <c r="B5023" t="s">
        <v>340</v>
      </c>
      <c r="C5023" t="s">
        <v>51</v>
      </c>
      <c r="D5023" t="s">
        <v>52</v>
      </c>
      <c r="E5023" t="s">
        <v>24</v>
      </c>
      <c r="F5023" t="s">
        <v>92</v>
      </c>
      <c r="G5023" t="s">
        <v>407</v>
      </c>
      <c r="H5023" t="s">
        <v>694</v>
      </c>
      <c r="I5023" t="b">
        <v>1</v>
      </c>
      <c r="J5023">
        <v>17.75</v>
      </c>
      <c r="K5023">
        <v>387.78</v>
      </c>
      <c r="L5023" t="s">
        <v>22161</v>
      </c>
      <c r="M5023" s="2">
        <f t="shared" si="234"/>
        <v>46004.455555555556</v>
      </c>
      <c r="N5023" t="s">
        <v>22162</v>
      </c>
      <c r="O5023" s="2">
        <f t="shared" si="235"/>
        <v>46009.096331018518</v>
      </c>
      <c r="P5023" t="s">
        <v>22163</v>
      </c>
      <c r="Q5023" s="2">
        <f t="shared" si="236"/>
        <v>46008.253368055557</v>
      </c>
      <c r="R5023" t="s">
        <v>22163</v>
      </c>
      <c r="S5023" t="s">
        <v>30</v>
      </c>
      <c r="T50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23" s="5">
        <f>IF(tb_ship[[#This Row],[current_status]]&lt;&gt;"DELIVERED", "",
  ABS(tb_ship[[#This Row],[Formated_actual_delivery_timestamp]] - tb_ship[[#This Row],[Formatted_estimated_delivery_timestamp]])
)</f>
        <v>0.84296296296088258</v>
      </c>
      <c r="X5023">
        <v>3</v>
      </c>
      <c r="Y5023">
        <v>2</v>
      </c>
      <c r="Z5023" t="b">
        <v>0</v>
      </c>
    </row>
    <row r="5024" spans="1:26" hidden="1" x14ac:dyDescent="0.25">
      <c r="A5024" t="s">
        <v>22164</v>
      </c>
      <c r="B5024" t="s">
        <v>186</v>
      </c>
      <c r="C5024" t="s">
        <v>33</v>
      </c>
      <c r="D5024" t="s">
        <v>173</v>
      </c>
      <c r="E5024" t="s">
        <v>52</v>
      </c>
      <c r="F5024" t="s">
        <v>460</v>
      </c>
      <c r="G5024" t="s">
        <v>329</v>
      </c>
      <c r="H5024" t="s">
        <v>465</v>
      </c>
      <c r="I5024" t="b">
        <v>0</v>
      </c>
      <c r="J5024">
        <v>12.56</v>
      </c>
      <c r="K5024">
        <v>206.4</v>
      </c>
      <c r="L5024" t="s">
        <v>22165</v>
      </c>
      <c r="M5024" s="2">
        <f t="shared" si="234"/>
        <v>46008.353472222225</v>
      </c>
      <c r="N5024" t="s">
        <v>22166</v>
      </c>
      <c r="O5024" s="2">
        <f t="shared" si="235"/>
        <v>46014.742939814816</v>
      </c>
      <c r="P5024" t="s">
        <v>22167</v>
      </c>
      <c r="Q5024" s="2">
        <f t="shared" si="236"/>
        <v>46014.440335648149</v>
      </c>
      <c r="R5024" t="s">
        <v>22168</v>
      </c>
      <c r="S5024" t="s">
        <v>30</v>
      </c>
      <c r="T50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24" s="5">
        <f>IF(tb_ship[[#This Row],[current_status]]&lt;&gt;"DELIVERED", "",
  ABS(tb_ship[[#This Row],[Formated_actual_delivery_timestamp]] - tb_ship[[#This Row],[Formatted_estimated_delivery_timestamp]])
)</f>
        <v>0.30260416666715173</v>
      </c>
      <c r="X5024">
        <v>1</v>
      </c>
      <c r="Y5024">
        <v>5</v>
      </c>
      <c r="Z5024" t="b">
        <v>0</v>
      </c>
    </row>
    <row r="5025" spans="1:26" hidden="1" x14ac:dyDescent="0.25">
      <c r="A5025" t="s">
        <v>22169</v>
      </c>
      <c r="B5025" t="s">
        <v>134</v>
      </c>
      <c r="C5025" t="s">
        <v>51</v>
      </c>
      <c r="D5025" t="s">
        <v>24</v>
      </c>
      <c r="E5025" t="s">
        <v>24</v>
      </c>
      <c r="F5025" t="s">
        <v>407</v>
      </c>
      <c r="G5025" t="s">
        <v>249</v>
      </c>
      <c r="H5025" t="s">
        <v>152</v>
      </c>
      <c r="I5025" t="b">
        <v>0</v>
      </c>
      <c r="J5025">
        <v>23.45</v>
      </c>
      <c r="K5025">
        <v>624.85</v>
      </c>
      <c r="L5025" t="s">
        <v>22170</v>
      </c>
      <c r="M5025" s="2">
        <f t="shared" si="234"/>
        <v>45835.932638888895</v>
      </c>
      <c r="N5025" t="s">
        <v>22171</v>
      </c>
      <c r="O5025" s="2">
        <f t="shared" si="235"/>
        <v>45838.128634259265</v>
      </c>
      <c r="P5025" t="s">
        <v>22172</v>
      </c>
      <c r="Q5025" s="2">
        <f t="shared" si="236"/>
        <v>45838.378587962965</v>
      </c>
      <c r="R5025" t="s">
        <v>22172</v>
      </c>
      <c r="S5025" t="s">
        <v>30</v>
      </c>
      <c r="T50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25" s="5">
        <f>IF(tb_ship[[#This Row],[current_status]]&lt;&gt;"DELIVERED", "",
  ABS(tb_ship[[#This Row],[Formated_actual_delivery_timestamp]] - tb_ship[[#This Row],[Formatted_estimated_delivery_timestamp]])
)</f>
        <v>0.24995370370015735</v>
      </c>
      <c r="X5025">
        <v>1</v>
      </c>
      <c r="Y5025">
        <v>2</v>
      </c>
      <c r="Z5025" t="b">
        <v>0</v>
      </c>
    </row>
    <row r="5026" spans="1:26" hidden="1" x14ac:dyDescent="0.25">
      <c r="A5026" t="s">
        <v>22173</v>
      </c>
      <c r="B5026" t="s">
        <v>58</v>
      </c>
      <c r="C5026" t="s">
        <v>43</v>
      </c>
      <c r="D5026" t="s">
        <v>44</v>
      </c>
      <c r="E5026" t="s">
        <v>52</v>
      </c>
      <c r="F5026" t="s">
        <v>109</v>
      </c>
      <c r="G5026" t="s">
        <v>92</v>
      </c>
      <c r="H5026" t="s">
        <v>86</v>
      </c>
      <c r="I5026" t="b">
        <v>1</v>
      </c>
      <c r="J5026">
        <v>147.03</v>
      </c>
      <c r="K5026">
        <v>4462.1400000000003</v>
      </c>
      <c r="L5026" t="s">
        <v>22174</v>
      </c>
      <c r="M5026" s="2">
        <f t="shared" si="234"/>
        <v>45891.090277777774</v>
      </c>
      <c r="N5026" t="s">
        <v>22175</v>
      </c>
      <c r="O5026" s="2">
        <f t="shared" si="235"/>
        <v>45900.238981481481</v>
      </c>
      <c r="P5026" t="s">
        <v>22176</v>
      </c>
      <c r="Q5026" s="2">
        <f t="shared" si="236"/>
        <v>45900.129467592589</v>
      </c>
      <c r="R5026" t="s">
        <v>22176</v>
      </c>
      <c r="S5026" t="s">
        <v>30</v>
      </c>
      <c r="T5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26" s="5">
        <f>IF(tb_ship[[#This Row],[current_status]]&lt;&gt;"DELIVERED", "",
  ABS(tb_ship[[#This Row],[Formated_actual_delivery_timestamp]] - tb_ship[[#This Row],[Formatted_estimated_delivery_timestamp]])
)</f>
        <v>0.109513888892252</v>
      </c>
      <c r="X5026">
        <v>3</v>
      </c>
      <c r="Y5026">
        <v>3</v>
      </c>
      <c r="Z5026" t="b">
        <v>0</v>
      </c>
    </row>
    <row r="5027" spans="1:26" hidden="1" x14ac:dyDescent="0.25">
      <c r="A5027" t="s">
        <v>22177</v>
      </c>
      <c r="B5027" t="s">
        <v>203</v>
      </c>
      <c r="C5027" t="s">
        <v>33</v>
      </c>
      <c r="D5027" t="s">
        <v>44</v>
      </c>
      <c r="E5027" t="s">
        <v>24</v>
      </c>
      <c r="F5027" t="s">
        <v>135</v>
      </c>
      <c r="G5027" t="s">
        <v>68</v>
      </c>
      <c r="H5027" t="s">
        <v>776</v>
      </c>
      <c r="I5027" t="b">
        <v>1</v>
      </c>
      <c r="J5027">
        <v>21.68</v>
      </c>
      <c r="K5027">
        <v>1243.7</v>
      </c>
      <c r="L5027" t="s">
        <v>22178</v>
      </c>
      <c r="M5027" s="2">
        <f t="shared" si="234"/>
        <v>46078.249305555553</v>
      </c>
      <c r="N5027" t="s">
        <v>22179</v>
      </c>
      <c r="O5027" s="2">
        <f t="shared" si="235"/>
        <v>46081.667997685181</v>
      </c>
      <c r="P5027" t="s">
        <v>22180</v>
      </c>
      <c r="Q5027" s="2">
        <f t="shared" si="236"/>
        <v>46081.571724537032</v>
      </c>
      <c r="R5027" t="s">
        <v>22180</v>
      </c>
      <c r="S5027" t="s">
        <v>30</v>
      </c>
      <c r="T50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27" s="5">
        <f>IF(tb_ship[[#This Row],[current_status]]&lt;&gt;"DELIVERED", "",
  ABS(tb_ship[[#This Row],[Formated_actual_delivery_timestamp]] - tb_ship[[#This Row],[Formatted_estimated_delivery_timestamp]])
)</f>
        <v>9.6273148148611654E-2</v>
      </c>
      <c r="X5027">
        <v>2</v>
      </c>
      <c r="Y5027">
        <v>2</v>
      </c>
      <c r="Z5027" t="b">
        <v>0</v>
      </c>
    </row>
    <row r="5028" spans="1:26" hidden="1" x14ac:dyDescent="0.25">
      <c r="A5028" t="s">
        <v>22181</v>
      </c>
      <c r="B5028" t="s">
        <v>22</v>
      </c>
      <c r="C5028" t="s">
        <v>23</v>
      </c>
      <c r="D5028" t="s">
        <v>44</v>
      </c>
      <c r="E5028" t="s">
        <v>52</v>
      </c>
      <c r="F5028" t="s">
        <v>45</v>
      </c>
      <c r="G5028" t="s">
        <v>53</v>
      </c>
      <c r="H5028" t="s">
        <v>86</v>
      </c>
      <c r="I5028" t="b">
        <v>1</v>
      </c>
      <c r="J5028">
        <v>1.41</v>
      </c>
      <c r="K5028">
        <v>83.08</v>
      </c>
      <c r="L5028" t="s">
        <v>22182</v>
      </c>
      <c r="M5028" s="2">
        <f t="shared" si="234"/>
        <v>45917.319444444445</v>
      </c>
      <c r="N5028" t="s">
        <v>22183</v>
      </c>
      <c r="O5028" s="2">
        <f t="shared" si="235"/>
        <v>45921.553425925922</v>
      </c>
      <c r="Q5028" s="2" t="str">
        <f t="shared" si="236"/>
        <v/>
      </c>
      <c r="R5028" t="s">
        <v>22184</v>
      </c>
      <c r="S5028" t="s">
        <v>140</v>
      </c>
      <c r="T50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28" s="5" t="str">
        <f>IF(tb_ship[[#This Row],[current_status]]&lt;&gt;"DELIVERED", "",
  ABS(tb_ship[[#This Row],[Formated_actual_delivery_timestamp]] - tb_ship[[#This Row],[Formatted_estimated_delivery_timestamp]])
)</f>
        <v/>
      </c>
      <c r="V5028" t="s">
        <v>1798</v>
      </c>
      <c r="W5028" t="s">
        <v>220</v>
      </c>
      <c r="X5028">
        <v>7</v>
      </c>
      <c r="Y5028">
        <v>5</v>
      </c>
      <c r="Z5028" t="b">
        <v>1</v>
      </c>
    </row>
    <row r="5029" spans="1:26" hidden="1" x14ac:dyDescent="0.25">
      <c r="A5029" t="s">
        <v>22185</v>
      </c>
      <c r="B5029" t="s">
        <v>168</v>
      </c>
      <c r="D5029" t="s">
        <v>301</v>
      </c>
      <c r="E5029" t="s">
        <v>24</v>
      </c>
      <c r="F5029" t="s">
        <v>357</v>
      </c>
      <c r="G5029" t="s">
        <v>93</v>
      </c>
      <c r="H5029" t="s">
        <v>4583</v>
      </c>
      <c r="I5029" t="b">
        <v>1</v>
      </c>
      <c r="J5029">
        <v>3.69</v>
      </c>
      <c r="K5029">
        <v>174.31</v>
      </c>
      <c r="L5029" t="s">
        <v>22186</v>
      </c>
      <c r="M5029" s="2">
        <f t="shared" si="234"/>
        <v>46065.506944444445</v>
      </c>
      <c r="N5029" t="s">
        <v>22187</v>
      </c>
      <c r="O5029" s="2">
        <f t="shared" si="235"/>
        <v>46073.941736111112</v>
      </c>
      <c r="P5029" t="s">
        <v>22188</v>
      </c>
      <c r="Q5029" s="2">
        <f t="shared" si="236"/>
        <v>46074.00917824074</v>
      </c>
      <c r="R5029" t="s">
        <v>22189</v>
      </c>
      <c r="S5029" t="s">
        <v>30</v>
      </c>
      <c r="T50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29" s="5">
        <f>IF(tb_ship[[#This Row],[current_status]]&lt;&gt;"DELIVERED", "",
  ABS(tb_ship[[#This Row],[Formated_actual_delivery_timestamp]] - tb_ship[[#This Row],[Formatted_estimated_delivery_timestamp]])
)</f>
        <v>6.7442129628034309E-2</v>
      </c>
      <c r="X5029">
        <v>2</v>
      </c>
      <c r="Y5029">
        <v>5</v>
      </c>
      <c r="Z5029" t="b">
        <v>0</v>
      </c>
    </row>
    <row r="5030" spans="1:26" hidden="1" x14ac:dyDescent="0.25">
      <c r="A5030" t="s">
        <v>22190</v>
      </c>
      <c r="B5030" t="s">
        <v>203</v>
      </c>
      <c r="C5030" t="s">
        <v>43</v>
      </c>
      <c r="D5030" t="s">
        <v>24</v>
      </c>
      <c r="E5030" t="s">
        <v>24</v>
      </c>
      <c r="F5030" t="s">
        <v>189</v>
      </c>
      <c r="G5030" t="s">
        <v>249</v>
      </c>
      <c r="H5030" t="s">
        <v>488</v>
      </c>
      <c r="I5030" t="b">
        <v>0</v>
      </c>
      <c r="J5030">
        <v>8.19</v>
      </c>
      <c r="K5030">
        <v>173.85</v>
      </c>
      <c r="L5030" t="s">
        <v>22191</v>
      </c>
      <c r="M5030" s="2">
        <f t="shared" si="234"/>
        <v>45966.551388888889</v>
      </c>
      <c r="N5030" t="s">
        <v>22192</v>
      </c>
      <c r="O5030" s="2">
        <f t="shared" si="235"/>
        <v>45971.853935185187</v>
      </c>
      <c r="P5030" t="s">
        <v>22193</v>
      </c>
      <c r="Q5030" s="2">
        <f t="shared" si="236"/>
        <v>45971.949282407404</v>
      </c>
      <c r="R5030" t="s">
        <v>22194</v>
      </c>
      <c r="S5030" t="s">
        <v>30</v>
      </c>
      <c r="T50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30" s="5">
        <f>IF(tb_ship[[#This Row],[current_status]]&lt;&gt;"DELIVERED", "",
  ABS(tb_ship[[#This Row],[Formated_actual_delivery_timestamp]] - tb_ship[[#This Row],[Formatted_estimated_delivery_timestamp]])
)</f>
        <v>9.5347222217242233E-2</v>
      </c>
      <c r="X5030">
        <v>2</v>
      </c>
      <c r="Y5030">
        <v>2</v>
      </c>
      <c r="Z5030" t="b">
        <v>0</v>
      </c>
    </row>
    <row r="5031" spans="1:26" hidden="1" x14ac:dyDescent="0.25">
      <c r="A5031" t="s">
        <v>22195</v>
      </c>
      <c r="B5031" t="s">
        <v>67</v>
      </c>
      <c r="C5031" t="s">
        <v>23</v>
      </c>
      <c r="D5031" t="s">
        <v>24</v>
      </c>
      <c r="E5031" t="s">
        <v>44</v>
      </c>
      <c r="F5031" t="s">
        <v>151</v>
      </c>
      <c r="G5031" t="s">
        <v>109</v>
      </c>
      <c r="H5031" t="s">
        <v>735</v>
      </c>
      <c r="I5031" t="b">
        <v>1</v>
      </c>
      <c r="J5031">
        <v>48.27</v>
      </c>
      <c r="K5031">
        <v>2606.4</v>
      </c>
      <c r="L5031" t="s">
        <v>22196</v>
      </c>
      <c r="M5031" s="2">
        <f t="shared" si="234"/>
        <v>45918.54791666667</v>
      </c>
      <c r="N5031" t="s">
        <v>22197</v>
      </c>
      <c r="O5031" s="2">
        <f t="shared" si="235"/>
        <v>45922.015543981484</v>
      </c>
      <c r="P5031" t="s">
        <v>22198</v>
      </c>
      <c r="Q5031" s="2">
        <f t="shared" si="236"/>
        <v>45921.843206018522</v>
      </c>
      <c r="R5031" t="s">
        <v>22198</v>
      </c>
      <c r="S5031" t="s">
        <v>30</v>
      </c>
      <c r="T50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1" s="5">
        <f>IF(tb_ship[[#This Row],[current_status]]&lt;&gt;"DELIVERED", "",
  ABS(tb_ship[[#This Row],[Formated_actual_delivery_timestamp]] - tb_ship[[#This Row],[Formatted_estimated_delivery_timestamp]])
)</f>
        <v>0.17233796296204673</v>
      </c>
      <c r="X5031">
        <v>2</v>
      </c>
      <c r="Y5031">
        <v>5</v>
      </c>
      <c r="Z5031" t="b">
        <v>0</v>
      </c>
    </row>
    <row r="5032" spans="1:26" hidden="1" x14ac:dyDescent="0.25">
      <c r="A5032" t="s">
        <v>22199</v>
      </c>
      <c r="B5032" t="s">
        <v>3176</v>
      </c>
      <c r="C5032" t="s">
        <v>43</v>
      </c>
      <c r="D5032" t="s">
        <v>24</v>
      </c>
      <c r="E5032" t="s">
        <v>24</v>
      </c>
      <c r="F5032" t="s">
        <v>2941</v>
      </c>
      <c r="G5032" t="s">
        <v>93</v>
      </c>
      <c r="H5032" t="s">
        <v>152</v>
      </c>
      <c r="I5032" t="b">
        <v>0</v>
      </c>
      <c r="J5032">
        <v>1.67</v>
      </c>
      <c r="K5032">
        <v>95.73</v>
      </c>
      <c r="L5032" t="s">
        <v>22200</v>
      </c>
      <c r="M5032" s="2">
        <f t="shared" si="234"/>
        <v>45933.628472222226</v>
      </c>
      <c r="N5032" t="s">
        <v>22201</v>
      </c>
      <c r="O5032" s="2">
        <f t="shared" si="235"/>
        <v>45937.616631944446</v>
      </c>
      <c r="P5032" t="s">
        <v>22202</v>
      </c>
      <c r="Q5032" s="2">
        <f t="shared" si="236"/>
        <v>45936.596134259256</v>
      </c>
      <c r="R5032" t="s">
        <v>22203</v>
      </c>
      <c r="S5032" t="s">
        <v>30</v>
      </c>
      <c r="T50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2" s="5">
        <f>IF(tb_ship[[#This Row],[current_status]]&lt;&gt;"DELIVERED", "",
  ABS(tb_ship[[#This Row],[Formated_actual_delivery_timestamp]] - tb_ship[[#This Row],[Formatted_estimated_delivery_timestamp]])
)</f>
        <v>1.0204976851891843</v>
      </c>
      <c r="X5032">
        <v>2</v>
      </c>
      <c r="Y5032">
        <v>1</v>
      </c>
      <c r="Z5032" t="b">
        <v>0</v>
      </c>
    </row>
    <row r="5033" spans="1:26" hidden="1" x14ac:dyDescent="0.25">
      <c r="A5033" t="s">
        <v>22204</v>
      </c>
      <c r="B5033" t="s">
        <v>58</v>
      </c>
      <c r="C5033" t="s">
        <v>51</v>
      </c>
      <c r="D5033" t="s">
        <v>34</v>
      </c>
      <c r="E5033" t="s">
        <v>24</v>
      </c>
      <c r="F5033" t="s">
        <v>36</v>
      </c>
      <c r="G5033" t="s">
        <v>196</v>
      </c>
      <c r="H5033" t="s">
        <v>319</v>
      </c>
      <c r="I5033" t="b">
        <v>1</v>
      </c>
      <c r="J5033">
        <v>26.71</v>
      </c>
      <c r="K5033">
        <v>195.73</v>
      </c>
      <c r="L5033" t="s">
        <v>22205</v>
      </c>
      <c r="M5033" s="2">
        <f t="shared" si="234"/>
        <v>45848.474305555559</v>
      </c>
      <c r="N5033" t="s">
        <v>22206</v>
      </c>
      <c r="O5033" s="2">
        <f t="shared" si="235"/>
        <v>45854.276238425926</v>
      </c>
      <c r="P5033" t="s">
        <v>22207</v>
      </c>
      <c r="Q5033" s="2">
        <f t="shared" si="236"/>
        <v>45854.708495370367</v>
      </c>
      <c r="R5033" t="s">
        <v>22208</v>
      </c>
      <c r="S5033" t="s">
        <v>30</v>
      </c>
      <c r="T50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33" s="5">
        <f>IF(tb_ship[[#This Row],[current_status]]&lt;&gt;"DELIVERED", "",
  ABS(tb_ship[[#This Row],[Formated_actual_delivery_timestamp]] - tb_ship[[#This Row],[Formatted_estimated_delivery_timestamp]])
)</f>
        <v>0.43225694444117835</v>
      </c>
      <c r="X5033">
        <v>3</v>
      </c>
      <c r="Y5033">
        <v>5</v>
      </c>
      <c r="Z5033" t="b">
        <v>0</v>
      </c>
    </row>
    <row r="5034" spans="1:26" hidden="1" x14ac:dyDescent="0.25">
      <c r="A5034" t="s">
        <v>22209</v>
      </c>
      <c r="B5034" t="s">
        <v>22</v>
      </c>
      <c r="C5034" t="s">
        <v>23</v>
      </c>
      <c r="D5034" t="s">
        <v>24</v>
      </c>
      <c r="E5034" t="s">
        <v>44</v>
      </c>
      <c r="F5034" t="s">
        <v>407</v>
      </c>
      <c r="G5034" t="s">
        <v>109</v>
      </c>
      <c r="H5034" t="s">
        <v>735</v>
      </c>
      <c r="I5034" t="b">
        <v>1</v>
      </c>
      <c r="J5034">
        <v>25.46</v>
      </c>
      <c r="K5034">
        <v>460.33</v>
      </c>
      <c r="L5034" t="s">
        <v>22210</v>
      </c>
      <c r="M5034" s="2">
        <f t="shared" si="234"/>
        <v>45908.772222222222</v>
      </c>
      <c r="N5034" t="s">
        <v>22211</v>
      </c>
      <c r="O5034" s="2">
        <f t="shared" si="235"/>
        <v>45913.218819444446</v>
      </c>
      <c r="P5034" t="s">
        <v>22212</v>
      </c>
      <c r="Q5034" s="2">
        <f t="shared" si="236"/>
        <v>45913.105138888888</v>
      </c>
      <c r="R5034" t="s">
        <v>22212</v>
      </c>
      <c r="S5034" t="s">
        <v>30</v>
      </c>
      <c r="T50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4" s="5">
        <f>IF(tb_ship[[#This Row],[current_status]]&lt;&gt;"DELIVERED", "",
  ABS(tb_ship[[#This Row],[Formated_actual_delivery_timestamp]] - tb_ship[[#This Row],[Formatted_estimated_delivery_timestamp]])
)</f>
        <v>0.11368055555794854</v>
      </c>
      <c r="X5034">
        <v>4</v>
      </c>
      <c r="Y5034">
        <v>4</v>
      </c>
      <c r="Z5034" t="b">
        <v>0</v>
      </c>
    </row>
    <row r="5035" spans="1:26" hidden="1" x14ac:dyDescent="0.25">
      <c r="A5035" t="s">
        <v>22213</v>
      </c>
      <c r="B5035" t="s">
        <v>32</v>
      </c>
      <c r="C5035" t="s">
        <v>33</v>
      </c>
      <c r="D5035" t="s">
        <v>301</v>
      </c>
      <c r="E5035" t="s">
        <v>24</v>
      </c>
      <c r="F5035" t="s">
        <v>357</v>
      </c>
      <c r="G5035" t="s">
        <v>68</v>
      </c>
      <c r="H5035" t="s">
        <v>303</v>
      </c>
      <c r="I5035" t="b">
        <v>1</v>
      </c>
      <c r="J5035">
        <v>6.01</v>
      </c>
      <c r="K5035">
        <v>64.900000000000006</v>
      </c>
      <c r="L5035" t="s">
        <v>22214</v>
      </c>
      <c r="M5035" s="2">
        <f t="shared" si="234"/>
        <v>45875.806944444441</v>
      </c>
      <c r="N5035" t="s">
        <v>22215</v>
      </c>
      <c r="O5035" s="2">
        <f t="shared" si="235"/>
        <v>45880.580208333333</v>
      </c>
      <c r="P5035" t="s">
        <v>22216</v>
      </c>
      <c r="Q5035" s="2">
        <f t="shared" si="236"/>
        <v>45880.628518518519</v>
      </c>
      <c r="R5035" t="s">
        <v>22216</v>
      </c>
      <c r="S5035" t="s">
        <v>30</v>
      </c>
      <c r="T50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35" s="5">
        <f>IF(tb_ship[[#This Row],[current_status]]&lt;&gt;"DELIVERED", "",
  ABS(tb_ship[[#This Row],[Formated_actual_delivery_timestamp]] - tb_ship[[#This Row],[Formatted_estimated_delivery_timestamp]])
)</f>
        <v>4.8310185185982846E-2</v>
      </c>
      <c r="X5035">
        <v>1</v>
      </c>
      <c r="Y5035">
        <v>2</v>
      </c>
      <c r="Z5035" t="b">
        <v>0</v>
      </c>
    </row>
    <row r="5036" spans="1:26" hidden="1" x14ac:dyDescent="0.25">
      <c r="A5036" t="s">
        <v>22217</v>
      </c>
      <c r="B5036" t="s">
        <v>67</v>
      </c>
      <c r="C5036" t="s">
        <v>51</v>
      </c>
      <c r="D5036" t="s">
        <v>24</v>
      </c>
      <c r="E5036" t="s">
        <v>34</v>
      </c>
      <c r="F5036" t="s">
        <v>128</v>
      </c>
      <c r="G5036" t="s">
        <v>745</v>
      </c>
      <c r="H5036" t="s">
        <v>592</v>
      </c>
      <c r="I5036" t="b">
        <v>1</v>
      </c>
      <c r="J5036">
        <v>11.68</v>
      </c>
      <c r="K5036">
        <v>87.8</v>
      </c>
      <c r="L5036" t="s">
        <v>22218</v>
      </c>
      <c r="M5036" s="2">
        <f t="shared" si="234"/>
        <v>45994.604166666664</v>
      </c>
      <c r="N5036" t="s">
        <v>22219</v>
      </c>
      <c r="O5036" s="2">
        <f t="shared" si="235"/>
        <v>46002.30945601852</v>
      </c>
      <c r="P5036" t="s">
        <v>22220</v>
      </c>
      <c r="Q5036" s="2">
        <f t="shared" si="236"/>
        <v>46001.669351851851</v>
      </c>
      <c r="R5036" t="s">
        <v>22221</v>
      </c>
      <c r="S5036" t="s">
        <v>30</v>
      </c>
      <c r="T50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6" s="5">
        <f>IF(tb_ship[[#This Row],[current_status]]&lt;&gt;"DELIVERED", "",
  ABS(tb_ship[[#This Row],[Formated_actual_delivery_timestamp]] - tb_ship[[#This Row],[Formatted_estimated_delivery_timestamp]])
)</f>
        <v>0.64010416666860692</v>
      </c>
      <c r="X5036">
        <v>4</v>
      </c>
      <c r="Y5036">
        <v>2</v>
      </c>
      <c r="Z5036" t="b">
        <v>0</v>
      </c>
    </row>
    <row r="5037" spans="1:26" hidden="1" x14ac:dyDescent="0.25">
      <c r="A5037" t="s">
        <v>22222</v>
      </c>
      <c r="B5037" t="s">
        <v>58</v>
      </c>
      <c r="C5037" t="s">
        <v>33</v>
      </c>
      <c r="D5037" t="s">
        <v>816</v>
      </c>
      <c r="E5037" t="s">
        <v>52</v>
      </c>
      <c r="F5037" t="s">
        <v>180</v>
      </c>
      <c r="G5037" t="s">
        <v>422</v>
      </c>
      <c r="H5037" t="s">
        <v>22223</v>
      </c>
      <c r="I5037" t="b">
        <v>1</v>
      </c>
      <c r="J5037">
        <v>5.51</v>
      </c>
      <c r="K5037">
        <v>175.36</v>
      </c>
      <c r="L5037" t="s">
        <v>22224</v>
      </c>
      <c r="M5037" s="2">
        <f t="shared" si="234"/>
        <v>46056.462500000001</v>
      </c>
      <c r="N5037" t="s">
        <v>22225</v>
      </c>
      <c r="O5037" s="2">
        <f t="shared" si="235"/>
        <v>46062.259456018517</v>
      </c>
      <c r="P5037" t="s">
        <v>22226</v>
      </c>
      <c r="Q5037" s="2">
        <f t="shared" si="236"/>
        <v>46061.702881944446</v>
      </c>
      <c r="R5037" t="s">
        <v>22226</v>
      </c>
      <c r="S5037" t="s">
        <v>30</v>
      </c>
      <c r="T50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7" s="5">
        <f>IF(tb_ship[[#This Row],[current_status]]&lt;&gt;"DELIVERED", "",
  ABS(tb_ship[[#This Row],[Formated_actual_delivery_timestamp]] - tb_ship[[#This Row],[Formatted_estimated_delivery_timestamp]])
)</f>
        <v>0.55657407407124992</v>
      </c>
      <c r="X5037">
        <v>4</v>
      </c>
      <c r="Y5037">
        <v>24</v>
      </c>
      <c r="Z5037" t="b">
        <v>0</v>
      </c>
    </row>
    <row r="5038" spans="1:26" hidden="1" x14ac:dyDescent="0.25">
      <c r="A5038" t="s">
        <v>22227</v>
      </c>
      <c r="B5038" t="s">
        <v>203</v>
      </c>
      <c r="C5038" t="s">
        <v>51</v>
      </c>
      <c r="D5038" t="s">
        <v>44</v>
      </c>
      <c r="E5038" t="s">
        <v>116</v>
      </c>
      <c r="F5038" t="s">
        <v>180</v>
      </c>
      <c r="G5038" t="s">
        <v>1405</v>
      </c>
      <c r="H5038" t="s">
        <v>119</v>
      </c>
      <c r="I5038" t="b">
        <v>1</v>
      </c>
      <c r="J5038">
        <v>43.1</v>
      </c>
      <c r="K5038">
        <v>1085.69</v>
      </c>
      <c r="L5038" t="s">
        <v>22228</v>
      </c>
      <c r="M5038" s="2">
        <f t="shared" si="234"/>
        <v>45897.086805555555</v>
      </c>
      <c r="N5038" t="s">
        <v>22229</v>
      </c>
      <c r="O5038" s="2">
        <f t="shared" si="235"/>
        <v>45904.687442129631</v>
      </c>
      <c r="P5038" t="s">
        <v>22230</v>
      </c>
      <c r="Q5038" s="2">
        <f t="shared" si="236"/>
        <v>45904.338738425926</v>
      </c>
      <c r="R5038" t="s">
        <v>22231</v>
      </c>
      <c r="S5038" t="s">
        <v>30</v>
      </c>
      <c r="T5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38" s="5">
        <f>IF(tb_ship[[#This Row],[current_status]]&lt;&gt;"DELIVERED", "",
  ABS(tb_ship[[#This Row],[Formated_actual_delivery_timestamp]] - tb_ship[[#This Row],[Formatted_estimated_delivery_timestamp]])
)</f>
        <v>0.34870370370481396</v>
      </c>
      <c r="X5038">
        <v>3</v>
      </c>
      <c r="Y5038">
        <v>2</v>
      </c>
      <c r="Z5038" t="b">
        <v>0</v>
      </c>
    </row>
    <row r="5039" spans="1:26" hidden="1" x14ac:dyDescent="0.25">
      <c r="A5039" t="s">
        <v>22232</v>
      </c>
      <c r="B5039" t="s">
        <v>67</v>
      </c>
      <c r="C5039" t="s">
        <v>33</v>
      </c>
      <c r="D5039" t="s">
        <v>24</v>
      </c>
      <c r="E5039" t="s">
        <v>34</v>
      </c>
      <c r="F5039" t="s">
        <v>25</v>
      </c>
      <c r="G5039" t="s">
        <v>3266</v>
      </c>
      <c r="H5039" t="s">
        <v>259</v>
      </c>
      <c r="I5039" t="b">
        <v>1</v>
      </c>
      <c r="J5039">
        <v>8.06</v>
      </c>
      <c r="K5039">
        <v>110.08</v>
      </c>
      <c r="L5039" t="s">
        <v>22233</v>
      </c>
      <c r="M5039" s="2">
        <f t="shared" si="234"/>
        <v>45943.652083333334</v>
      </c>
      <c r="N5039" t="s">
        <v>22234</v>
      </c>
      <c r="O5039" s="2">
        <f t="shared" si="235"/>
        <v>45945.358020833337</v>
      </c>
      <c r="P5039" t="s">
        <v>22235</v>
      </c>
      <c r="Q5039" s="2">
        <f t="shared" si="236"/>
        <v>45945.560937499999</v>
      </c>
      <c r="R5039" t="s">
        <v>22236</v>
      </c>
      <c r="S5039" t="s">
        <v>30</v>
      </c>
      <c r="T50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39" s="5">
        <f>IF(tb_ship[[#This Row],[current_status]]&lt;&gt;"DELIVERED", "",
  ABS(tb_ship[[#This Row],[Formated_actual_delivery_timestamp]] - tb_ship[[#This Row],[Formatted_estimated_delivery_timestamp]])
)</f>
        <v>0.202916666661622</v>
      </c>
      <c r="X5039">
        <v>4</v>
      </c>
      <c r="Y5039">
        <v>58</v>
      </c>
      <c r="Z5039" t="b">
        <v>0</v>
      </c>
    </row>
    <row r="5040" spans="1:26" hidden="1" x14ac:dyDescent="0.25">
      <c r="A5040" t="s">
        <v>22237</v>
      </c>
      <c r="B5040" t="s">
        <v>67</v>
      </c>
      <c r="C5040" t="s">
        <v>51</v>
      </c>
      <c r="D5040" t="s">
        <v>24</v>
      </c>
      <c r="E5040" t="s">
        <v>44</v>
      </c>
      <c r="F5040" t="s">
        <v>650</v>
      </c>
      <c r="G5040" t="s">
        <v>135</v>
      </c>
      <c r="H5040" t="s">
        <v>735</v>
      </c>
      <c r="I5040" t="b">
        <v>1</v>
      </c>
      <c r="J5040">
        <v>2.33</v>
      </c>
      <c r="K5040">
        <v>114.62</v>
      </c>
      <c r="L5040" t="s">
        <v>22238</v>
      </c>
      <c r="M5040" s="2">
        <f t="shared" si="234"/>
        <v>45923.552083333336</v>
      </c>
      <c r="N5040" t="s">
        <v>22239</v>
      </c>
      <c r="O5040" s="2">
        <f t="shared" si="235"/>
        <v>45927.188692129632</v>
      </c>
      <c r="P5040" t="s">
        <v>22240</v>
      </c>
      <c r="Q5040" s="2">
        <f t="shared" si="236"/>
        <v>45926.312141203707</v>
      </c>
      <c r="R5040" t="s">
        <v>22241</v>
      </c>
      <c r="S5040" t="s">
        <v>30</v>
      </c>
      <c r="T50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0" s="5">
        <f>IF(tb_ship[[#This Row],[current_status]]&lt;&gt;"DELIVERED", "",
  ABS(tb_ship[[#This Row],[Formated_actual_delivery_timestamp]] - tb_ship[[#This Row],[Formatted_estimated_delivery_timestamp]])
)</f>
        <v>0.87655092592467554</v>
      </c>
      <c r="X5040">
        <v>1</v>
      </c>
      <c r="Y5040">
        <v>4</v>
      </c>
      <c r="Z5040" t="b">
        <v>0</v>
      </c>
    </row>
    <row r="5041" spans="1:26" hidden="1" x14ac:dyDescent="0.25">
      <c r="A5041" t="s">
        <v>22242</v>
      </c>
      <c r="B5041" t="s">
        <v>99</v>
      </c>
      <c r="C5041" t="s">
        <v>43</v>
      </c>
      <c r="D5041" t="s">
        <v>44</v>
      </c>
      <c r="E5041" t="s">
        <v>24</v>
      </c>
      <c r="F5041" t="s">
        <v>22243</v>
      </c>
      <c r="G5041" t="s">
        <v>249</v>
      </c>
      <c r="H5041" t="s">
        <v>181</v>
      </c>
      <c r="I5041" t="b">
        <v>1</v>
      </c>
      <c r="J5041">
        <v>5.68</v>
      </c>
      <c r="K5041">
        <v>141.78</v>
      </c>
      <c r="L5041" t="s">
        <v>22244</v>
      </c>
      <c r="M5041" s="2">
        <f t="shared" si="234"/>
        <v>45953.140972222223</v>
      </c>
      <c r="N5041" t="s">
        <v>22245</v>
      </c>
      <c r="O5041" s="2">
        <f t="shared" si="235"/>
        <v>45963.775312499994</v>
      </c>
      <c r="Q5041" s="2" t="str">
        <f t="shared" si="236"/>
        <v/>
      </c>
      <c r="R5041" t="s">
        <v>22246</v>
      </c>
      <c r="S5041" t="s">
        <v>673</v>
      </c>
      <c r="T50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41" s="5" t="str">
        <f>IF(tb_ship[[#This Row],[current_status]]&lt;&gt;"DELIVERED", "",
  ABS(tb_ship[[#This Row],[Formated_actual_delivery_timestamp]] - tb_ship[[#This Row],[Formatted_estimated_delivery_timestamp]])
)</f>
        <v/>
      </c>
      <c r="V5041" t="s">
        <v>400</v>
      </c>
      <c r="X5041">
        <v>6</v>
      </c>
      <c r="Y5041">
        <v>4</v>
      </c>
      <c r="Z5041" t="b">
        <v>1</v>
      </c>
    </row>
    <row r="5042" spans="1:26" hidden="1" x14ac:dyDescent="0.25">
      <c r="A5042" t="s">
        <v>22247</v>
      </c>
      <c r="B5042" t="s">
        <v>58</v>
      </c>
      <c r="C5042" t="s">
        <v>23</v>
      </c>
      <c r="D5042" t="s">
        <v>24</v>
      </c>
      <c r="E5042" t="s">
        <v>24</v>
      </c>
      <c r="F5042" t="s">
        <v>35</v>
      </c>
      <c r="G5042" t="s">
        <v>407</v>
      </c>
      <c r="H5042" t="s">
        <v>152</v>
      </c>
      <c r="I5042" t="b">
        <v>0</v>
      </c>
      <c r="J5042">
        <v>11.54</v>
      </c>
      <c r="K5042">
        <v>1009.6</v>
      </c>
      <c r="L5042" t="s">
        <v>22248</v>
      </c>
      <c r="M5042" s="2">
        <f t="shared" si="234"/>
        <v>45935.679861111108</v>
      </c>
      <c r="N5042" t="s">
        <v>22249</v>
      </c>
      <c r="O5042" s="2">
        <f t="shared" si="235"/>
        <v>45936.995937500003</v>
      </c>
      <c r="P5042" t="s">
        <v>22250</v>
      </c>
      <c r="Q5042" s="2">
        <f t="shared" si="236"/>
        <v>45935.978310185186</v>
      </c>
      <c r="R5042" t="s">
        <v>22250</v>
      </c>
      <c r="S5042" t="s">
        <v>30</v>
      </c>
      <c r="T50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2" s="5">
        <f>IF(tb_ship[[#This Row],[current_status]]&lt;&gt;"DELIVERED", "",
  ABS(tb_ship[[#This Row],[Formated_actual_delivery_timestamp]] - tb_ship[[#This Row],[Formatted_estimated_delivery_timestamp]])
)</f>
        <v>1.0176273148172186</v>
      </c>
      <c r="X5042">
        <v>3</v>
      </c>
      <c r="Y5042">
        <v>31</v>
      </c>
      <c r="Z5042" t="b">
        <v>0</v>
      </c>
    </row>
    <row r="5043" spans="1:26" hidden="1" x14ac:dyDescent="0.25">
      <c r="A5043" t="s">
        <v>22251</v>
      </c>
      <c r="B5043" t="s">
        <v>203</v>
      </c>
      <c r="C5043" t="s">
        <v>33</v>
      </c>
      <c r="D5043" t="s">
        <v>187</v>
      </c>
      <c r="E5043" t="s">
        <v>24</v>
      </c>
      <c r="F5043" t="s">
        <v>597</v>
      </c>
      <c r="G5043" t="s">
        <v>93</v>
      </c>
      <c r="H5043" t="s">
        <v>308</v>
      </c>
      <c r="I5043" t="b">
        <v>1</v>
      </c>
      <c r="J5043">
        <v>5.25</v>
      </c>
      <c r="K5043">
        <v>242.59</v>
      </c>
      <c r="L5043" t="s">
        <v>22252</v>
      </c>
      <c r="M5043" s="2">
        <f t="shared" si="234"/>
        <v>46070.291666666664</v>
      </c>
      <c r="N5043" t="s">
        <v>22253</v>
      </c>
      <c r="O5043" s="2">
        <f t="shared" si="235"/>
        <v>46077.011296296296</v>
      </c>
      <c r="Q5043" s="2" t="str">
        <f t="shared" si="236"/>
        <v/>
      </c>
      <c r="R5043" t="s">
        <v>22254</v>
      </c>
      <c r="S5043" t="s">
        <v>114</v>
      </c>
      <c r="T50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43" s="5" t="str">
        <f>IF(tb_ship[[#This Row],[current_status]]&lt;&gt;"DELIVERED", "",
  ABS(tb_ship[[#This Row],[Formated_actual_delivery_timestamp]] - tb_ship[[#This Row],[Formatted_estimated_delivery_timestamp]])
)</f>
        <v/>
      </c>
      <c r="X5043">
        <v>1</v>
      </c>
      <c r="Y5043">
        <v>4</v>
      </c>
      <c r="Z5043" t="b">
        <v>0</v>
      </c>
    </row>
    <row r="5044" spans="1:26" hidden="1" x14ac:dyDescent="0.25">
      <c r="A5044" t="s">
        <v>22255</v>
      </c>
      <c r="B5044" t="s">
        <v>186</v>
      </c>
      <c r="C5044" t="s">
        <v>51</v>
      </c>
      <c r="D5044" t="s">
        <v>301</v>
      </c>
      <c r="E5044" t="s">
        <v>24</v>
      </c>
      <c r="F5044" t="s">
        <v>302</v>
      </c>
      <c r="G5044" t="s">
        <v>2941</v>
      </c>
      <c r="H5044" t="s">
        <v>303</v>
      </c>
      <c r="I5044" t="b">
        <v>1</v>
      </c>
      <c r="J5044">
        <v>85.67</v>
      </c>
      <c r="K5044">
        <v>1229.54</v>
      </c>
      <c r="L5044" t="s">
        <v>22256</v>
      </c>
      <c r="M5044" s="2">
        <f t="shared" si="234"/>
        <v>45924.915972222225</v>
      </c>
      <c r="N5044" t="s">
        <v>22257</v>
      </c>
      <c r="O5044" s="2">
        <f t="shared" si="235"/>
        <v>45927.561736111114</v>
      </c>
      <c r="P5044" t="s">
        <v>22258</v>
      </c>
      <c r="Q5044" s="2">
        <f t="shared" si="236"/>
        <v>45926.932997685188</v>
      </c>
      <c r="R5044" t="s">
        <v>22258</v>
      </c>
      <c r="S5044" t="s">
        <v>30</v>
      </c>
      <c r="T50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4" s="5">
        <f>IF(tb_ship[[#This Row],[current_status]]&lt;&gt;"DELIVERED", "",
  ABS(tb_ship[[#This Row],[Formated_actual_delivery_timestamp]] - tb_ship[[#This Row],[Formatted_estimated_delivery_timestamp]])
)</f>
        <v>0.62873842592671281</v>
      </c>
      <c r="X5044">
        <v>3</v>
      </c>
      <c r="Y5044">
        <v>3</v>
      </c>
      <c r="Z5044" t="b">
        <v>0</v>
      </c>
    </row>
    <row r="5045" spans="1:26" hidden="1" x14ac:dyDescent="0.25">
      <c r="A5045" t="s">
        <v>22259</v>
      </c>
      <c r="B5045" t="s">
        <v>99</v>
      </c>
      <c r="C5045" t="s">
        <v>51</v>
      </c>
      <c r="D5045" t="s">
        <v>44</v>
      </c>
      <c r="E5045" t="s">
        <v>52</v>
      </c>
      <c r="F5045" t="s">
        <v>109</v>
      </c>
      <c r="G5045" t="s">
        <v>329</v>
      </c>
      <c r="H5045" t="s">
        <v>86</v>
      </c>
      <c r="I5045" t="b">
        <v>1</v>
      </c>
      <c r="J5045">
        <v>10.26</v>
      </c>
      <c r="K5045">
        <v>257.68</v>
      </c>
      <c r="L5045" t="s">
        <v>22260</v>
      </c>
      <c r="M5045" s="2">
        <f t="shared" si="234"/>
        <v>45840.498611111114</v>
      </c>
      <c r="N5045" t="s">
        <v>22261</v>
      </c>
      <c r="O5045" s="2">
        <f t="shared" si="235"/>
        <v>45846.704722222225</v>
      </c>
      <c r="P5045" t="s">
        <v>22262</v>
      </c>
      <c r="Q5045" s="2">
        <f t="shared" si="236"/>
        <v>45846.304618055554</v>
      </c>
      <c r="R5045" t="s">
        <v>22262</v>
      </c>
      <c r="S5045" t="s">
        <v>30</v>
      </c>
      <c r="T50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5" s="5">
        <f>IF(tb_ship[[#This Row],[current_status]]&lt;&gt;"DELIVERED", "",
  ABS(tb_ship[[#This Row],[Formated_actual_delivery_timestamp]] - tb_ship[[#This Row],[Formatted_estimated_delivery_timestamp]])
)</f>
        <v>0.40010416667064419</v>
      </c>
      <c r="X5045">
        <v>3</v>
      </c>
      <c r="Y5045">
        <v>5</v>
      </c>
      <c r="Z5045" t="b">
        <v>0</v>
      </c>
    </row>
    <row r="5046" spans="1:26" hidden="1" x14ac:dyDescent="0.25">
      <c r="A5046" t="s">
        <v>22263</v>
      </c>
      <c r="B5046" t="s">
        <v>125</v>
      </c>
      <c r="C5046" t="s">
        <v>51</v>
      </c>
      <c r="D5046" t="s">
        <v>24</v>
      </c>
      <c r="E5046" t="s">
        <v>24</v>
      </c>
      <c r="F5046" t="s">
        <v>151</v>
      </c>
      <c r="G5046" t="s">
        <v>407</v>
      </c>
      <c r="H5046" t="s">
        <v>152</v>
      </c>
      <c r="I5046" t="b">
        <v>0</v>
      </c>
      <c r="J5046">
        <v>5.51</v>
      </c>
      <c r="K5046">
        <v>214.14</v>
      </c>
      <c r="L5046" t="s">
        <v>22264</v>
      </c>
      <c r="M5046" s="2">
        <f t="shared" si="234"/>
        <v>45873.859027777777</v>
      </c>
      <c r="N5046" t="s">
        <v>22265</v>
      </c>
      <c r="O5046" s="2">
        <f t="shared" si="235"/>
        <v>45876.14806712963</v>
      </c>
      <c r="P5046" t="s">
        <v>22266</v>
      </c>
      <c r="Q5046" s="2">
        <f t="shared" si="236"/>
        <v>45875.905578703707</v>
      </c>
      <c r="R5046" t="s">
        <v>22267</v>
      </c>
      <c r="S5046" t="s">
        <v>30</v>
      </c>
      <c r="T50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6" s="5">
        <f>IF(tb_ship[[#This Row],[current_status]]&lt;&gt;"DELIVERED", "",
  ABS(tb_ship[[#This Row],[Formated_actual_delivery_timestamp]] - tb_ship[[#This Row],[Formatted_estimated_delivery_timestamp]])
)</f>
        <v>0.24248842592351139</v>
      </c>
      <c r="X5046">
        <v>4</v>
      </c>
      <c r="Y5046">
        <v>1</v>
      </c>
      <c r="Z5046" t="b">
        <v>0</v>
      </c>
    </row>
    <row r="5047" spans="1:26" hidden="1" x14ac:dyDescent="0.25">
      <c r="A5047" t="s">
        <v>22268</v>
      </c>
      <c r="B5047" t="s">
        <v>660</v>
      </c>
      <c r="C5047" t="s">
        <v>51</v>
      </c>
      <c r="D5047" t="s">
        <v>44</v>
      </c>
      <c r="E5047" t="s">
        <v>24</v>
      </c>
      <c r="F5047" t="s">
        <v>280</v>
      </c>
      <c r="G5047" t="s">
        <v>189</v>
      </c>
      <c r="H5047" t="s">
        <v>181</v>
      </c>
      <c r="I5047" t="b">
        <v>1</v>
      </c>
      <c r="J5047">
        <v>51.2</v>
      </c>
      <c r="K5047">
        <v>1715.4</v>
      </c>
      <c r="L5047" t="s">
        <v>22269</v>
      </c>
      <c r="M5047" s="2">
        <f t="shared" si="234"/>
        <v>45908.986111111109</v>
      </c>
      <c r="N5047" t="s">
        <v>22270</v>
      </c>
      <c r="O5047" s="2">
        <f t="shared" si="235"/>
        <v>45914.312546296293</v>
      </c>
      <c r="P5047" t="s">
        <v>22271</v>
      </c>
      <c r="Q5047" s="2">
        <f t="shared" si="236"/>
        <v>45913.890243055554</v>
      </c>
      <c r="R5047" t="s">
        <v>22271</v>
      </c>
      <c r="S5047" t="s">
        <v>30</v>
      </c>
      <c r="T50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7" s="5">
        <f>IF(tb_ship[[#This Row],[current_status]]&lt;&gt;"DELIVERED", "",
  ABS(tb_ship[[#This Row],[Formated_actual_delivery_timestamp]] - tb_ship[[#This Row],[Formatted_estimated_delivery_timestamp]])
)</f>
        <v>0.42230324073898373</v>
      </c>
      <c r="X5047">
        <v>2</v>
      </c>
      <c r="Y5047">
        <v>4</v>
      </c>
      <c r="Z5047" t="b">
        <v>0</v>
      </c>
    </row>
    <row r="5048" spans="1:26" hidden="1" x14ac:dyDescent="0.25">
      <c r="A5048" t="s">
        <v>22272</v>
      </c>
      <c r="B5048" t="s">
        <v>32</v>
      </c>
      <c r="C5048" t="s">
        <v>51</v>
      </c>
      <c r="D5048" t="s">
        <v>52</v>
      </c>
      <c r="E5048" t="s">
        <v>59</v>
      </c>
      <c r="F5048" t="s">
        <v>92</v>
      </c>
      <c r="G5048" t="s">
        <v>61</v>
      </c>
      <c r="H5048" t="s">
        <v>314</v>
      </c>
      <c r="I5048" t="b">
        <v>0</v>
      </c>
      <c r="J5048">
        <v>29.18</v>
      </c>
      <c r="K5048">
        <v>525.32000000000005</v>
      </c>
      <c r="L5048" t="s">
        <v>22273</v>
      </c>
      <c r="M5048" s="2">
        <f t="shared" si="234"/>
        <v>45953.487500000003</v>
      </c>
      <c r="N5048" t="s">
        <v>22274</v>
      </c>
      <c r="O5048" s="2">
        <f t="shared" si="235"/>
        <v>45959.162986111114</v>
      </c>
      <c r="P5048" t="s">
        <v>22275</v>
      </c>
      <c r="Q5048" s="2">
        <f t="shared" si="236"/>
        <v>45958.519432870373</v>
      </c>
      <c r="R5048" t="s">
        <v>22276</v>
      </c>
      <c r="S5048" t="s">
        <v>30</v>
      </c>
      <c r="T50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48" s="5">
        <f>IF(tb_ship[[#This Row],[current_status]]&lt;&gt;"DELIVERED", "",
  ABS(tb_ship[[#This Row],[Formated_actual_delivery_timestamp]] - tb_ship[[#This Row],[Formatted_estimated_delivery_timestamp]])
)</f>
        <v>0.64355324074131204</v>
      </c>
      <c r="X5048">
        <v>3</v>
      </c>
      <c r="Y5048">
        <v>4</v>
      </c>
      <c r="Z5048" t="b">
        <v>0</v>
      </c>
    </row>
    <row r="5049" spans="1:26" hidden="1" x14ac:dyDescent="0.25">
      <c r="A5049" t="s">
        <v>22277</v>
      </c>
      <c r="B5049" t="s">
        <v>67</v>
      </c>
      <c r="C5049" t="s">
        <v>43</v>
      </c>
      <c r="D5049" t="s">
        <v>116</v>
      </c>
      <c r="E5049" t="s">
        <v>24</v>
      </c>
      <c r="F5049" t="s">
        <v>2693</v>
      </c>
      <c r="G5049" t="s">
        <v>196</v>
      </c>
      <c r="H5049" t="s">
        <v>377</v>
      </c>
      <c r="I5049" t="b">
        <v>1</v>
      </c>
      <c r="J5049">
        <v>10.35</v>
      </c>
      <c r="K5049">
        <v>151.29</v>
      </c>
      <c r="L5049" t="s">
        <v>22278</v>
      </c>
      <c r="M5049" s="2">
        <f t="shared" si="234"/>
        <v>45960.556944444441</v>
      </c>
      <c r="N5049" t="s">
        <v>22279</v>
      </c>
      <c r="O5049" s="2">
        <f t="shared" si="235"/>
        <v>45970.32230324074</v>
      </c>
      <c r="P5049" t="s">
        <v>22280</v>
      </c>
      <c r="Q5049" s="2">
        <f t="shared" si="236"/>
        <v>45970.563692129632</v>
      </c>
      <c r="R5049" t="s">
        <v>22281</v>
      </c>
      <c r="S5049" t="s">
        <v>30</v>
      </c>
      <c r="T50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49" s="5">
        <f>IF(tb_ship[[#This Row],[current_status]]&lt;&gt;"DELIVERED", "",
  ABS(tb_ship[[#This Row],[Formated_actual_delivery_timestamp]] - tb_ship[[#This Row],[Formatted_estimated_delivery_timestamp]])
)</f>
        <v>0.24138888889137888</v>
      </c>
      <c r="X5049">
        <v>1</v>
      </c>
      <c r="Y5049">
        <v>5</v>
      </c>
      <c r="Z5049" t="b">
        <v>0</v>
      </c>
    </row>
    <row r="5050" spans="1:26" hidden="1" x14ac:dyDescent="0.25">
      <c r="A5050" t="s">
        <v>22282</v>
      </c>
      <c r="B5050" t="s">
        <v>67</v>
      </c>
      <c r="C5050" t="s">
        <v>33</v>
      </c>
      <c r="D5050" t="s">
        <v>24</v>
      </c>
      <c r="E5050" t="s">
        <v>44</v>
      </c>
      <c r="F5050" t="s">
        <v>25</v>
      </c>
      <c r="G5050" t="s">
        <v>45</v>
      </c>
      <c r="I5050" t="b">
        <v>1</v>
      </c>
      <c r="J5050">
        <v>52.32</v>
      </c>
      <c r="K5050">
        <v>1663.05</v>
      </c>
      <c r="L5050" t="s">
        <v>22283</v>
      </c>
      <c r="M5050" s="2">
        <f t="shared" si="234"/>
        <v>45821.61041666667</v>
      </c>
      <c r="N5050" t="s">
        <v>22284</v>
      </c>
      <c r="O5050" s="2">
        <f t="shared" si="235"/>
        <v>45829.524247685185</v>
      </c>
      <c r="P5050" t="s">
        <v>22285</v>
      </c>
      <c r="Q5050" s="2">
        <f t="shared" si="236"/>
        <v>45829.604849537041</v>
      </c>
      <c r="R5050" t="s">
        <v>22286</v>
      </c>
      <c r="S5050" t="s">
        <v>30</v>
      </c>
      <c r="T5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50" s="5">
        <f>IF(tb_ship[[#This Row],[current_status]]&lt;&gt;"DELIVERED", "",
  ABS(tb_ship[[#This Row],[Formated_actual_delivery_timestamp]] - tb_ship[[#This Row],[Formatted_estimated_delivery_timestamp]])
)</f>
        <v>8.0601851856044959E-2</v>
      </c>
      <c r="X5050">
        <v>1</v>
      </c>
      <c r="Y5050">
        <v>3</v>
      </c>
      <c r="Z5050" t="b">
        <v>0</v>
      </c>
    </row>
    <row r="5051" spans="1:26" hidden="1" x14ac:dyDescent="0.25">
      <c r="A5051" t="s">
        <v>22287</v>
      </c>
      <c r="B5051" t="s">
        <v>99</v>
      </c>
      <c r="C5051" t="s">
        <v>33</v>
      </c>
      <c r="D5051" t="s">
        <v>52</v>
      </c>
      <c r="E5051" t="s">
        <v>173</v>
      </c>
      <c r="F5051" t="s">
        <v>76</v>
      </c>
      <c r="G5051" t="s">
        <v>174</v>
      </c>
      <c r="H5051" t="s">
        <v>412</v>
      </c>
      <c r="I5051" t="b">
        <v>0</v>
      </c>
      <c r="J5051">
        <v>2.17</v>
      </c>
      <c r="K5051">
        <v>113.54</v>
      </c>
      <c r="L5051" t="s">
        <v>22288</v>
      </c>
      <c r="M5051" s="2">
        <f t="shared" si="234"/>
        <v>45834.429166666669</v>
      </c>
      <c r="N5051" t="s">
        <v>22289</v>
      </c>
      <c r="O5051" s="2">
        <f t="shared" si="235"/>
        <v>45839.819722222222</v>
      </c>
      <c r="P5051" t="s">
        <v>22290</v>
      </c>
      <c r="Q5051" s="2">
        <f t="shared" si="236"/>
        <v>45839.017222222225</v>
      </c>
      <c r="R5051" t="s">
        <v>22290</v>
      </c>
      <c r="S5051" t="s">
        <v>30</v>
      </c>
      <c r="T50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51" s="5">
        <f>IF(tb_ship[[#This Row],[current_status]]&lt;&gt;"DELIVERED", "",
  ABS(tb_ship[[#This Row],[Formated_actual_delivery_timestamp]] - tb_ship[[#This Row],[Formatted_estimated_delivery_timestamp]])
)</f>
        <v>0.80249999999796273</v>
      </c>
      <c r="X5051">
        <v>2</v>
      </c>
      <c r="Y5051">
        <v>4</v>
      </c>
      <c r="Z5051" t="b">
        <v>0</v>
      </c>
    </row>
    <row r="5052" spans="1:26" hidden="1" x14ac:dyDescent="0.25">
      <c r="A5052" t="s">
        <v>22291</v>
      </c>
      <c r="B5052" t="s">
        <v>67</v>
      </c>
      <c r="C5052" t="s">
        <v>43</v>
      </c>
      <c r="D5052" t="s">
        <v>301</v>
      </c>
      <c r="E5052" t="s">
        <v>24</v>
      </c>
      <c r="F5052" t="s">
        <v>302</v>
      </c>
      <c r="G5052" t="s">
        <v>249</v>
      </c>
      <c r="H5052" t="s">
        <v>303</v>
      </c>
      <c r="I5052" t="b">
        <v>1</v>
      </c>
      <c r="J5052">
        <v>13.34</v>
      </c>
      <c r="K5052">
        <v>185.38</v>
      </c>
      <c r="L5052" t="s">
        <v>22292</v>
      </c>
      <c r="M5052" s="2">
        <f t="shared" si="234"/>
        <v>45874.777083333334</v>
      </c>
      <c r="N5052" t="s">
        <v>22293</v>
      </c>
      <c r="O5052" s="2">
        <f t="shared" si="235"/>
        <v>45885.007025462961</v>
      </c>
      <c r="P5052" t="s">
        <v>22294</v>
      </c>
      <c r="Q5052" s="2">
        <f t="shared" si="236"/>
        <v>45884.867754629631</v>
      </c>
      <c r="R5052" t="s">
        <v>22294</v>
      </c>
      <c r="S5052" t="s">
        <v>30</v>
      </c>
      <c r="T50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52" s="5">
        <f>IF(tb_ship[[#This Row],[current_status]]&lt;&gt;"DELIVERED", "",
  ABS(tb_ship[[#This Row],[Formated_actual_delivery_timestamp]] - tb_ship[[#This Row],[Formatted_estimated_delivery_timestamp]])
)</f>
        <v>0.13927083332964685</v>
      </c>
      <c r="X5052">
        <v>1</v>
      </c>
      <c r="Y5052">
        <v>2</v>
      </c>
      <c r="Z5052" t="b">
        <v>0</v>
      </c>
    </row>
    <row r="5053" spans="1:26" hidden="1" x14ac:dyDescent="0.25">
      <c r="A5053" t="s">
        <v>22295</v>
      </c>
      <c r="B5053" t="s">
        <v>67</v>
      </c>
      <c r="C5053" t="s">
        <v>51</v>
      </c>
      <c r="D5053" t="s">
        <v>116</v>
      </c>
      <c r="E5053" t="s">
        <v>24</v>
      </c>
      <c r="F5053" t="s">
        <v>811</v>
      </c>
      <c r="G5053" t="s">
        <v>189</v>
      </c>
      <c r="H5053" t="s">
        <v>2128</v>
      </c>
      <c r="I5053" t="b">
        <v>1</v>
      </c>
      <c r="J5053">
        <v>4.72</v>
      </c>
      <c r="K5053">
        <v>66.28</v>
      </c>
      <c r="L5053" t="s">
        <v>22296</v>
      </c>
      <c r="M5053" s="2">
        <f t="shared" si="234"/>
        <v>46076.557638888888</v>
      </c>
      <c r="N5053" t="s">
        <v>22297</v>
      </c>
      <c r="O5053" s="2">
        <f t="shared" si="235"/>
        <v>46084.552986111114</v>
      </c>
      <c r="Q5053" s="2" t="str">
        <f t="shared" si="236"/>
        <v/>
      </c>
      <c r="R5053" t="s">
        <v>22298</v>
      </c>
      <c r="S5053" t="s">
        <v>140</v>
      </c>
      <c r="T50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53" s="5" t="str">
        <f>IF(tb_ship[[#This Row],[current_status]]&lt;&gt;"DELIVERED", "",
  ABS(tb_ship[[#This Row],[Formated_actual_delivery_timestamp]] - tb_ship[[#This Row],[Formatted_estimated_delivery_timestamp]])
)</f>
        <v/>
      </c>
      <c r="V5053" t="s">
        <v>2031</v>
      </c>
      <c r="W5053" t="s">
        <v>743</v>
      </c>
      <c r="X5053">
        <v>6</v>
      </c>
      <c r="Y5053">
        <v>4</v>
      </c>
      <c r="Z5053" t="b">
        <v>1</v>
      </c>
    </row>
    <row r="5054" spans="1:26" hidden="1" x14ac:dyDescent="0.25">
      <c r="A5054" t="s">
        <v>22299</v>
      </c>
      <c r="B5054" t="s">
        <v>279</v>
      </c>
      <c r="C5054" t="s">
        <v>51</v>
      </c>
      <c r="D5054" t="s">
        <v>24</v>
      </c>
      <c r="E5054" t="s">
        <v>24</v>
      </c>
      <c r="F5054" t="s">
        <v>25</v>
      </c>
      <c r="G5054" t="s">
        <v>189</v>
      </c>
      <c r="H5054" t="s">
        <v>152</v>
      </c>
      <c r="I5054" t="b">
        <v>0</v>
      </c>
      <c r="J5054">
        <v>70.459999999999994</v>
      </c>
      <c r="K5054">
        <v>4858.5</v>
      </c>
      <c r="L5054" t="s">
        <v>22300</v>
      </c>
      <c r="M5054" s="2">
        <f t="shared" si="234"/>
        <v>45848.694444444445</v>
      </c>
      <c r="N5054" t="s">
        <v>22301</v>
      </c>
      <c r="O5054" s="2">
        <f t="shared" si="235"/>
        <v>45850.359490740739</v>
      </c>
      <c r="P5054" t="s">
        <v>22302</v>
      </c>
      <c r="Q5054" s="2">
        <f t="shared" si="236"/>
        <v>45847.207650462966</v>
      </c>
      <c r="R5054" t="s">
        <v>22303</v>
      </c>
      <c r="S5054" t="s">
        <v>30</v>
      </c>
      <c r="T50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54" s="5">
        <f>IF(tb_ship[[#This Row],[current_status]]&lt;&gt;"DELIVERED", "",
  ABS(tb_ship[[#This Row],[Formated_actual_delivery_timestamp]] - tb_ship[[#This Row],[Formatted_estimated_delivery_timestamp]])
)</f>
        <v>3.1518402777728625</v>
      </c>
      <c r="X5054">
        <v>1</v>
      </c>
      <c r="Y5054">
        <v>1</v>
      </c>
      <c r="Z5054" t="b">
        <v>0</v>
      </c>
    </row>
    <row r="5055" spans="1:26" hidden="1" x14ac:dyDescent="0.25">
      <c r="A5055" t="s">
        <v>22304</v>
      </c>
      <c r="B5055" t="s">
        <v>32</v>
      </c>
      <c r="C5055" t="s">
        <v>33</v>
      </c>
      <c r="D5055" t="s">
        <v>24</v>
      </c>
      <c r="E5055" t="s">
        <v>24</v>
      </c>
      <c r="F5055" t="s">
        <v>128</v>
      </c>
      <c r="G5055" t="s">
        <v>249</v>
      </c>
      <c r="H5055" t="s">
        <v>69</v>
      </c>
      <c r="I5055" t="b">
        <v>0</v>
      </c>
      <c r="J5055">
        <v>22.88</v>
      </c>
      <c r="K5055">
        <v>434.89</v>
      </c>
      <c r="L5055" t="s">
        <v>22305</v>
      </c>
      <c r="M5055" s="2">
        <f t="shared" si="234"/>
        <v>45999.727083333339</v>
      </c>
      <c r="N5055" t="s">
        <v>22306</v>
      </c>
      <c r="O5055" s="2">
        <f t="shared" si="235"/>
        <v>46002.493993055556</v>
      </c>
      <c r="P5055" t="s">
        <v>22307</v>
      </c>
      <c r="Q5055" s="2">
        <f t="shared" si="236"/>
        <v>46002.110555555555</v>
      </c>
      <c r="R5055" t="s">
        <v>22307</v>
      </c>
      <c r="S5055" t="s">
        <v>30</v>
      </c>
      <c r="T5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55" s="5">
        <f>IF(tb_ship[[#This Row],[current_status]]&lt;&gt;"DELIVERED", "",
  ABS(tb_ship[[#This Row],[Formated_actual_delivery_timestamp]] - tb_ship[[#This Row],[Formatted_estimated_delivery_timestamp]])
)</f>
        <v>0.38343750000058208</v>
      </c>
      <c r="X5055">
        <v>2</v>
      </c>
      <c r="Y5055">
        <v>2</v>
      </c>
      <c r="Z5055" t="b">
        <v>0</v>
      </c>
    </row>
    <row r="5056" spans="1:26" hidden="1" x14ac:dyDescent="0.25">
      <c r="A5056" t="s">
        <v>22308</v>
      </c>
      <c r="B5056" t="s">
        <v>186</v>
      </c>
      <c r="C5056" t="s">
        <v>43</v>
      </c>
      <c r="D5056" t="s">
        <v>24</v>
      </c>
      <c r="E5056" t="s">
        <v>24</v>
      </c>
      <c r="F5056" t="s">
        <v>35</v>
      </c>
      <c r="G5056" t="s">
        <v>151</v>
      </c>
      <c r="H5056" t="s">
        <v>488</v>
      </c>
      <c r="I5056" t="b">
        <v>0</v>
      </c>
      <c r="J5056">
        <v>60.74</v>
      </c>
      <c r="K5056">
        <v>3616.83</v>
      </c>
      <c r="L5056" t="s">
        <v>22309</v>
      </c>
      <c r="M5056" s="2">
        <f t="shared" si="234"/>
        <v>46006.692361111112</v>
      </c>
      <c r="N5056" t="s">
        <v>22310</v>
      </c>
      <c r="O5056" s="2">
        <f t="shared" si="235"/>
        <v>46010.691087962965</v>
      </c>
      <c r="P5056" t="s">
        <v>22311</v>
      </c>
      <c r="Q5056" s="2">
        <f t="shared" si="236"/>
        <v>46010.737384259264</v>
      </c>
      <c r="R5056" t="s">
        <v>22311</v>
      </c>
      <c r="S5056" t="s">
        <v>30</v>
      </c>
      <c r="T50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56" s="5">
        <f>IF(tb_ship[[#This Row],[current_status]]&lt;&gt;"DELIVERED", "",
  ABS(tb_ship[[#This Row],[Formated_actual_delivery_timestamp]] - tb_ship[[#This Row],[Formatted_estimated_delivery_timestamp]])
)</f>
        <v>4.6296296299260575E-2</v>
      </c>
      <c r="X5056">
        <v>4</v>
      </c>
      <c r="Y5056">
        <v>2</v>
      </c>
      <c r="Z5056" t="b">
        <v>0</v>
      </c>
    </row>
    <row r="5057" spans="1:26" hidden="1" x14ac:dyDescent="0.25">
      <c r="A5057" t="s">
        <v>22312</v>
      </c>
      <c r="B5057" t="s">
        <v>58</v>
      </c>
      <c r="C5057" t="s">
        <v>33</v>
      </c>
      <c r="D5057" t="s">
        <v>24</v>
      </c>
      <c r="E5057" t="s">
        <v>265</v>
      </c>
      <c r="F5057" t="s">
        <v>196</v>
      </c>
      <c r="G5057" t="s">
        <v>25</v>
      </c>
      <c r="I5057" t="b">
        <v>0</v>
      </c>
      <c r="J5057">
        <v>87.2</v>
      </c>
      <c r="K5057">
        <v>8414.74</v>
      </c>
      <c r="L5057" t="s">
        <v>22313</v>
      </c>
      <c r="M5057" s="2">
        <f t="shared" si="234"/>
        <v>46047.543055555558</v>
      </c>
      <c r="N5057" t="s">
        <v>22314</v>
      </c>
      <c r="O5057" s="2">
        <f t="shared" si="235"/>
        <v>46049.294259259259</v>
      </c>
      <c r="Q5057" s="2" t="str">
        <f t="shared" si="236"/>
        <v/>
      </c>
      <c r="R5057" t="s">
        <v>22315</v>
      </c>
      <c r="S5057" t="s">
        <v>673</v>
      </c>
      <c r="T50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57" s="5" t="str">
        <f>IF(tb_ship[[#This Row],[current_status]]&lt;&gt;"DELIVERED", "",
  ABS(tb_ship[[#This Row],[Formated_actual_delivery_timestamp]] - tb_ship[[#This Row],[Formatted_estimated_delivery_timestamp]])
)</f>
        <v/>
      </c>
      <c r="V5057" t="s">
        <v>147</v>
      </c>
      <c r="X5057">
        <v>7</v>
      </c>
      <c r="Y5057">
        <v>2</v>
      </c>
      <c r="Z5057" t="b">
        <v>1</v>
      </c>
    </row>
    <row r="5058" spans="1:26" hidden="1" x14ac:dyDescent="0.25">
      <c r="A5058" t="s">
        <v>22316</v>
      </c>
      <c r="B5058" t="s">
        <v>203</v>
      </c>
      <c r="C5058" t="s">
        <v>51</v>
      </c>
      <c r="D5058" t="s">
        <v>44</v>
      </c>
      <c r="E5058" t="s">
        <v>24</v>
      </c>
      <c r="F5058" t="s">
        <v>1493</v>
      </c>
      <c r="G5058" t="s">
        <v>249</v>
      </c>
      <c r="I5058" t="b">
        <v>1</v>
      </c>
      <c r="J5058">
        <v>7.31</v>
      </c>
      <c r="K5058">
        <v>81.569999999999993</v>
      </c>
      <c r="L5058" t="s">
        <v>22317</v>
      </c>
      <c r="M5058" s="2">
        <f t="shared" ref="M5058:M5121" si="237">_xlfn.LET(
    _xlpm.iso, L5058,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46051.186111111107</v>
      </c>
      <c r="N5058" t="s">
        <v>22318</v>
      </c>
      <c r="O5058" s="2">
        <f t="shared" si="235"/>
        <v>46053.650972222218</v>
      </c>
      <c r="P5058" t="s">
        <v>22319</v>
      </c>
      <c r="Q5058" s="2">
        <f t="shared" si="236"/>
        <v>46053.301574074074</v>
      </c>
      <c r="R5058" t="s">
        <v>22320</v>
      </c>
      <c r="S5058" t="s">
        <v>30</v>
      </c>
      <c r="T50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58" s="5">
        <f>IF(tb_ship[[#This Row],[current_status]]&lt;&gt;"DELIVERED", "",
  ABS(tb_ship[[#This Row],[Formated_actual_delivery_timestamp]] - tb_ship[[#This Row],[Formatted_estimated_delivery_timestamp]])
)</f>
        <v>0.34939814814424608</v>
      </c>
      <c r="X5058">
        <v>3</v>
      </c>
      <c r="Y5058">
        <v>3</v>
      </c>
      <c r="Z5058" t="b">
        <v>0</v>
      </c>
    </row>
    <row r="5059" spans="1:26" hidden="1" x14ac:dyDescent="0.25">
      <c r="A5059" t="s">
        <v>22321</v>
      </c>
      <c r="B5059" t="s">
        <v>67</v>
      </c>
      <c r="C5059" t="s">
        <v>43</v>
      </c>
      <c r="D5059" t="s">
        <v>24</v>
      </c>
      <c r="E5059" t="s">
        <v>24</v>
      </c>
      <c r="F5059" t="s">
        <v>128</v>
      </c>
      <c r="G5059" t="s">
        <v>407</v>
      </c>
      <c r="H5059" t="s">
        <v>152</v>
      </c>
      <c r="I5059" t="b">
        <v>0</v>
      </c>
      <c r="J5059">
        <v>43.05</v>
      </c>
      <c r="K5059">
        <v>1055.8499999999999</v>
      </c>
      <c r="L5059" t="s">
        <v>22322</v>
      </c>
      <c r="M5059" s="2">
        <f t="shared" si="237"/>
        <v>45919.739583333336</v>
      </c>
      <c r="N5059" t="s">
        <v>22323</v>
      </c>
      <c r="O5059" s="2">
        <f t="shared" ref="O5059:O5122" si="238">_xlfn.LET(
    _xlpm.iso, N5059,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45922.419212962966</v>
      </c>
      <c r="Q5059" s="2" t="str">
        <f t="shared" ref="Q5059:Q5122" si="239">IF(P5059="", "", _xlfn.LET(
    _xlpm.iso, P5059,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5059" t="s">
        <v>22324</v>
      </c>
      <c r="S5059" t="s">
        <v>140</v>
      </c>
      <c r="T50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59" s="5" t="str">
        <f>IF(tb_ship[[#This Row],[current_status]]&lt;&gt;"DELIVERED", "",
  ABS(tb_ship[[#This Row],[Formated_actual_delivery_timestamp]] - tb_ship[[#This Row],[Formatted_estimated_delivery_timestamp]])
)</f>
        <v/>
      </c>
      <c r="V5059" t="s">
        <v>147</v>
      </c>
      <c r="W5059" t="s">
        <v>220</v>
      </c>
      <c r="X5059">
        <v>6</v>
      </c>
      <c r="Y5059">
        <v>1</v>
      </c>
      <c r="Z5059" t="b">
        <v>1</v>
      </c>
    </row>
    <row r="5060" spans="1:26" hidden="1" x14ac:dyDescent="0.25">
      <c r="A5060" t="s">
        <v>22325</v>
      </c>
      <c r="B5060" t="s">
        <v>67</v>
      </c>
      <c r="C5060" t="s">
        <v>33</v>
      </c>
      <c r="D5060" t="s">
        <v>24</v>
      </c>
      <c r="E5060" t="s">
        <v>44</v>
      </c>
      <c r="F5060" t="s">
        <v>407</v>
      </c>
      <c r="G5060" t="s">
        <v>280</v>
      </c>
      <c r="I5060" t="b">
        <v>1</v>
      </c>
      <c r="J5060">
        <v>9.81</v>
      </c>
      <c r="K5060">
        <v>1852.1</v>
      </c>
      <c r="L5060" t="s">
        <v>8211</v>
      </c>
      <c r="M5060" s="2">
        <f t="shared" si="237"/>
        <v>46041.677777777782</v>
      </c>
      <c r="N5060" t="s">
        <v>22326</v>
      </c>
      <c r="O5060" s="2">
        <f t="shared" si="238"/>
        <v>46048.404606481483</v>
      </c>
      <c r="P5060" t="s">
        <v>22327</v>
      </c>
      <c r="Q5060" s="2">
        <f t="shared" si="239"/>
        <v>46048.618784722225</v>
      </c>
      <c r="R5060" t="s">
        <v>22327</v>
      </c>
      <c r="S5060" t="s">
        <v>30</v>
      </c>
      <c r="T50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60" s="5">
        <f>IF(tb_ship[[#This Row],[current_status]]&lt;&gt;"DELIVERED", "",
  ABS(tb_ship[[#This Row],[Formated_actual_delivery_timestamp]] - tb_ship[[#This Row],[Formatted_estimated_delivery_timestamp]])
)</f>
        <v>0.21417824074160308</v>
      </c>
      <c r="X5060">
        <v>3</v>
      </c>
      <c r="Y5060">
        <v>3</v>
      </c>
      <c r="Z5060" t="b">
        <v>0</v>
      </c>
    </row>
    <row r="5061" spans="1:26" hidden="1" x14ac:dyDescent="0.25">
      <c r="A5061" t="s">
        <v>22328</v>
      </c>
      <c r="B5061" t="s">
        <v>99</v>
      </c>
      <c r="C5061" t="s">
        <v>43</v>
      </c>
      <c r="D5061" t="s">
        <v>52</v>
      </c>
      <c r="E5061" t="s">
        <v>173</v>
      </c>
      <c r="F5061" t="s">
        <v>236</v>
      </c>
      <c r="G5061" t="s">
        <v>421</v>
      </c>
      <c r="H5061" t="s">
        <v>412</v>
      </c>
      <c r="I5061" t="b">
        <v>0</v>
      </c>
      <c r="J5061">
        <v>40.36</v>
      </c>
      <c r="K5061">
        <v>993.71</v>
      </c>
      <c r="L5061" t="s">
        <v>22329</v>
      </c>
      <c r="M5061" s="2">
        <f t="shared" si="237"/>
        <v>45939.322222222225</v>
      </c>
      <c r="N5061" t="s">
        <v>22330</v>
      </c>
      <c r="O5061" s="2">
        <f t="shared" si="238"/>
        <v>45949.639687499999</v>
      </c>
      <c r="P5061" t="s">
        <v>22331</v>
      </c>
      <c r="Q5061" s="2">
        <f t="shared" si="239"/>
        <v>45950.417118055557</v>
      </c>
      <c r="R5061" t="s">
        <v>22331</v>
      </c>
      <c r="S5061" t="s">
        <v>30</v>
      </c>
      <c r="T50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61" s="5">
        <f>IF(tb_ship[[#This Row],[current_status]]&lt;&gt;"DELIVERED", "",
  ABS(tb_ship[[#This Row],[Formated_actual_delivery_timestamp]] - tb_ship[[#This Row],[Formatted_estimated_delivery_timestamp]])
)</f>
        <v>0.7774305555576575</v>
      </c>
      <c r="X5061">
        <v>4</v>
      </c>
      <c r="Y5061">
        <v>4</v>
      </c>
      <c r="Z5061" t="b">
        <v>0</v>
      </c>
    </row>
    <row r="5062" spans="1:26" hidden="1" x14ac:dyDescent="0.25">
      <c r="A5062" t="s">
        <v>22332</v>
      </c>
      <c r="B5062" t="s">
        <v>99</v>
      </c>
      <c r="C5062" t="s">
        <v>51</v>
      </c>
      <c r="D5062" t="s">
        <v>187</v>
      </c>
      <c r="E5062" t="s">
        <v>24</v>
      </c>
      <c r="F5062" t="s">
        <v>285</v>
      </c>
      <c r="G5062" t="s">
        <v>196</v>
      </c>
      <c r="H5062" t="s">
        <v>190</v>
      </c>
      <c r="I5062" t="b">
        <v>1</v>
      </c>
      <c r="J5062">
        <v>18.690000000000001</v>
      </c>
      <c r="K5062">
        <v>146.28</v>
      </c>
      <c r="L5062" t="s">
        <v>22333</v>
      </c>
      <c r="M5062" s="2">
        <f t="shared" si="237"/>
        <v>46063.111111111109</v>
      </c>
      <c r="N5062" t="s">
        <v>22334</v>
      </c>
      <c r="O5062" s="2">
        <f t="shared" si="238"/>
        <v>46066.181180555555</v>
      </c>
      <c r="P5062" t="s">
        <v>22335</v>
      </c>
      <c r="Q5062" s="2">
        <f t="shared" si="239"/>
        <v>46065.891319444447</v>
      </c>
      <c r="R5062" t="s">
        <v>22335</v>
      </c>
      <c r="S5062" t="s">
        <v>30</v>
      </c>
      <c r="T50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62" s="5">
        <f>IF(tb_ship[[#This Row],[current_status]]&lt;&gt;"DELIVERED", "",
  ABS(tb_ship[[#This Row],[Formated_actual_delivery_timestamp]] - tb_ship[[#This Row],[Formatted_estimated_delivery_timestamp]])
)</f>
        <v>0.28986111110862112</v>
      </c>
      <c r="X5062">
        <v>4</v>
      </c>
      <c r="Y5062">
        <v>42</v>
      </c>
      <c r="Z5062" t="b">
        <v>0</v>
      </c>
    </row>
    <row r="5063" spans="1:26" hidden="1" x14ac:dyDescent="0.25">
      <c r="A5063" t="s">
        <v>22336</v>
      </c>
      <c r="B5063" t="s">
        <v>42</v>
      </c>
      <c r="C5063" t="s">
        <v>43</v>
      </c>
      <c r="D5063" t="s">
        <v>44</v>
      </c>
      <c r="E5063" t="s">
        <v>116</v>
      </c>
      <c r="F5063" t="s">
        <v>45</v>
      </c>
      <c r="G5063" t="s">
        <v>118</v>
      </c>
      <c r="H5063" t="s">
        <v>119</v>
      </c>
      <c r="I5063" t="b">
        <v>1</v>
      </c>
      <c r="J5063">
        <v>34.54</v>
      </c>
      <c r="K5063">
        <v>1520.18</v>
      </c>
      <c r="L5063" t="s">
        <v>22337</v>
      </c>
      <c r="M5063" s="2">
        <f t="shared" si="237"/>
        <v>45876.088888888888</v>
      </c>
      <c r="N5063" t="s">
        <v>22338</v>
      </c>
      <c r="O5063" s="2">
        <f t="shared" si="238"/>
        <v>45883.58457175926</v>
      </c>
      <c r="Q5063" s="2" t="str">
        <f t="shared" si="239"/>
        <v/>
      </c>
      <c r="R5063" t="s">
        <v>22339</v>
      </c>
      <c r="S5063" t="s">
        <v>140</v>
      </c>
      <c r="T50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63" s="5" t="str">
        <f>IF(tb_ship[[#This Row],[current_status]]&lt;&gt;"DELIVERED", "",
  ABS(tb_ship[[#This Row],[Formated_actual_delivery_timestamp]] - tb_ship[[#This Row],[Formatted_estimated_delivery_timestamp]])
)</f>
        <v/>
      </c>
      <c r="V5063" t="s">
        <v>141</v>
      </c>
      <c r="W5063" t="s">
        <v>142</v>
      </c>
      <c r="X5063">
        <v>7</v>
      </c>
      <c r="Y5063">
        <v>3</v>
      </c>
      <c r="Z5063" t="b">
        <v>1</v>
      </c>
    </row>
    <row r="5064" spans="1:26" hidden="1" x14ac:dyDescent="0.25">
      <c r="A5064" t="s">
        <v>22340</v>
      </c>
      <c r="B5064" t="s">
        <v>279</v>
      </c>
      <c r="C5064" t="s">
        <v>33</v>
      </c>
      <c r="D5064" t="s">
        <v>44</v>
      </c>
      <c r="E5064" t="s">
        <v>24</v>
      </c>
      <c r="F5064" t="s">
        <v>280</v>
      </c>
      <c r="G5064" t="s">
        <v>35</v>
      </c>
      <c r="H5064" t="s">
        <v>776</v>
      </c>
      <c r="I5064" t="b">
        <v>1</v>
      </c>
      <c r="J5064">
        <v>6.72</v>
      </c>
      <c r="K5064">
        <v>430.72</v>
      </c>
      <c r="L5064" t="s">
        <v>22341</v>
      </c>
      <c r="M5064" s="2">
        <f t="shared" si="237"/>
        <v>46078.227083333331</v>
      </c>
      <c r="N5064" t="s">
        <v>22342</v>
      </c>
      <c r="O5064" s="2">
        <f t="shared" si="238"/>
        <v>46081.436076388884</v>
      </c>
      <c r="Q5064" s="2" t="str">
        <f t="shared" si="239"/>
        <v/>
      </c>
      <c r="R5064" t="s">
        <v>22343</v>
      </c>
      <c r="S5064" t="s">
        <v>114</v>
      </c>
      <c r="T50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64" s="5" t="str">
        <f>IF(tb_ship[[#This Row],[current_status]]&lt;&gt;"DELIVERED", "",
  ABS(tb_ship[[#This Row],[Formated_actual_delivery_timestamp]] - tb_ship[[#This Row],[Formatted_estimated_delivery_timestamp]])
)</f>
        <v/>
      </c>
      <c r="X5064">
        <v>2</v>
      </c>
      <c r="Y5064">
        <v>4</v>
      </c>
      <c r="Z5064" t="b">
        <v>0</v>
      </c>
    </row>
    <row r="5065" spans="1:26" hidden="1" x14ac:dyDescent="0.25">
      <c r="A5065" t="s">
        <v>22344</v>
      </c>
      <c r="B5065" t="s">
        <v>58</v>
      </c>
      <c r="C5065" t="s">
        <v>43</v>
      </c>
      <c r="D5065" t="s">
        <v>52</v>
      </c>
      <c r="E5065" t="s">
        <v>59</v>
      </c>
      <c r="F5065" t="s">
        <v>422</v>
      </c>
      <c r="G5065" t="s">
        <v>471</v>
      </c>
      <c r="H5065" t="s">
        <v>314</v>
      </c>
      <c r="I5065" t="b">
        <v>0</v>
      </c>
      <c r="J5065">
        <v>11.72</v>
      </c>
      <c r="K5065">
        <v>537.63</v>
      </c>
      <c r="L5065" t="s">
        <v>22345</v>
      </c>
      <c r="M5065" s="2">
        <f t="shared" si="237"/>
        <v>45851.487500000003</v>
      </c>
      <c r="N5065" t="s">
        <v>22346</v>
      </c>
      <c r="O5065" s="2">
        <f t="shared" si="238"/>
        <v>45865.44871527778</v>
      </c>
      <c r="P5065" t="s">
        <v>22347</v>
      </c>
      <c r="Q5065" s="2">
        <f t="shared" si="239"/>
        <v>45864.444016203706</v>
      </c>
      <c r="R5065" t="s">
        <v>22348</v>
      </c>
      <c r="S5065" t="s">
        <v>30</v>
      </c>
      <c r="T50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65" s="5">
        <f>IF(tb_ship[[#This Row],[current_status]]&lt;&gt;"DELIVERED", "",
  ABS(tb_ship[[#This Row],[Formated_actual_delivery_timestamp]] - tb_ship[[#This Row],[Formatted_estimated_delivery_timestamp]])
)</f>
        <v>1.0046990740738693</v>
      </c>
      <c r="X5065">
        <v>2</v>
      </c>
      <c r="Y5065">
        <v>5</v>
      </c>
      <c r="Z5065" t="b">
        <v>0</v>
      </c>
    </row>
    <row r="5066" spans="1:26" hidden="1" x14ac:dyDescent="0.25">
      <c r="A5066" t="s">
        <v>22349</v>
      </c>
      <c r="B5066" t="s">
        <v>58</v>
      </c>
      <c r="C5066" t="s">
        <v>33</v>
      </c>
      <c r="D5066" t="s">
        <v>34</v>
      </c>
      <c r="E5066" t="s">
        <v>24</v>
      </c>
      <c r="F5066" t="s">
        <v>230</v>
      </c>
      <c r="G5066" t="s">
        <v>68</v>
      </c>
      <c r="H5066" t="s">
        <v>771</v>
      </c>
      <c r="I5066" t="b">
        <v>1</v>
      </c>
      <c r="J5066">
        <v>4.9800000000000004</v>
      </c>
      <c r="K5066">
        <v>139.07</v>
      </c>
      <c r="L5066" t="s">
        <v>22350</v>
      </c>
      <c r="M5066" s="2">
        <f t="shared" si="237"/>
        <v>46035.470138888886</v>
      </c>
      <c r="N5066" t="s">
        <v>22351</v>
      </c>
      <c r="O5066" s="2">
        <f t="shared" si="238"/>
        <v>46044.876446759263</v>
      </c>
      <c r="P5066" t="s">
        <v>22352</v>
      </c>
      <c r="Q5066" s="2">
        <f t="shared" si="239"/>
        <v>46045.442986111113</v>
      </c>
      <c r="R5066" t="s">
        <v>22353</v>
      </c>
      <c r="S5066" t="s">
        <v>30</v>
      </c>
      <c r="T50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66" s="5">
        <f>IF(tb_ship[[#This Row],[current_status]]&lt;&gt;"DELIVERED", "",
  ABS(tb_ship[[#This Row],[Formated_actual_delivery_timestamp]] - tb_ship[[#This Row],[Formatted_estimated_delivery_timestamp]])
)</f>
        <v>0.56653935185022419</v>
      </c>
      <c r="X5066">
        <v>3</v>
      </c>
      <c r="Y5066">
        <v>3</v>
      </c>
      <c r="Z5066" t="b">
        <v>0</v>
      </c>
    </row>
    <row r="5067" spans="1:26" hidden="1" x14ac:dyDescent="0.25">
      <c r="A5067" t="s">
        <v>22354</v>
      </c>
      <c r="B5067" t="s">
        <v>660</v>
      </c>
      <c r="C5067" t="s">
        <v>33</v>
      </c>
      <c r="D5067" t="s">
        <v>301</v>
      </c>
      <c r="E5067" t="s">
        <v>24</v>
      </c>
      <c r="F5067" t="s">
        <v>987</v>
      </c>
      <c r="G5067" t="s">
        <v>189</v>
      </c>
      <c r="H5067" t="s">
        <v>1566</v>
      </c>
      <c r="I5067" t="b">
        <v>1</v>
      </c>
      <c r="J5067">
        <v>18.64</v>
      </c>
      <c r="K5067">
        <v>889.59</v>
      </c>
      <c r="L5067" t="s">
        <v>22355</v>
      </c>
      <c r="M5067" s="2">
        <f t="shared" si="237"/>
        <v>45996.818055555559</v>
      </c>
      <c r="N5067" t="s">
        <v>22356</v>
      </c>
      <c r="O5067" s="2">
        <f t="shared" si="238"/>
        <v>46004.42465277778</v>
      </c>
      <c r="P5067" t="s">
        <v>22357</v>
      </c>
      <c r="Q5067" s="2">
        <f t="shared" si="239"/>
        <v>46003.853379629632</v>
      </c>
      <c r="R5067" t="s">
        <v>22357</v>
      </c>
      <c r="S5067" t="s">
        <v>30</v>
      </c>
      <c r="T50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67" s="5">
        <f>IF(tb_ship[[#This Row],[current_status]]&lt;&gt;"DELIVERED", "",
  ABS(tb_ship[[#This Row],[Formated_actual_delivery_timestamp]] - tb_ship[[#This Row],[Formatted_estimated_delivery_timestamp]])
)</f>
        <v>0.57127314814715646</v>
      </c>
      <c r="X5067">
        <v>2</v>
      </c>
      <c r="Y5067">
        <v>3</v>
      </c>
      <c r="Z5067" t="b">
        <v>0</v>
      </c>
    </row>
    <row r="5068" spans="1:26" hidden="1" x14ac:dyDescent="0.25">
      <c r="A5068" t="s">
        <v>22358</v>
      </c>
      <c r="B5068" t="s">
        <v>58</v>
      </c>
      <c r="C5068" t="s">
        <v>51</v>
      </c>
      <c r="D5068" t="s">
        <v>44</v>
      </c>
      <c r="E5068" t="s">
        <v>52</v>
      </c>
      <c r="F5068" t="s">
        <v>135</v>
      </c>
      <c r="G5068" t="s">
        <v>53</v>
      </c>
      <c r="H5068" t="s">
        <v>2713</v>
      </c>
      <c r="I5068" t="b">
        <v>1</v>
      </c>
      <c r="J5068">
        <v>6.11</v>
      </c>
      <c r="K5068">
        <v>373.91</v>
      </c>
      <c r="L5068" t="s">
        <v>22359</v>
      </c>
      <c r="M5068" s="2">
        <f t="shared" si="237"/>
        <v>45986.963194444441</v>
      </c>
      <c r="N5068" t="s">
        <v>22360</v>
      </c>
      <c r="O5068" s="2">
        <f t="shared" si="238"/>
        <v>45993.159178240741</v>
      </c>
      <c r="P5068" t="s">
        <v>22361</v>
      </c>
      <c r="Q5068" s="2">
        <f t="shared" si="239"/>
        <v>45993.868657407409</v>
      </c>
      <c r="R5068" t="s">
        <v>22362</v>
      </c>
      <c r="S5068" t="s">
        <v>30</v>
      </c>
      <c r="T50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68" s="5">
        <f>IF(tb_ship[[#This Row],[current_status]]&lt;&gt;"DELIVERED", "",
  ABS(tb_ship[[#This Row],[Formated_actual_delivery_timestamp]] - tb_ship[[#This Row],[Formatted_estimated_delivery_timestamp]])
)</f>
        <v>0.70947916666773381</v>
      </c>
      <c r="X5068">
        <v>2</v>
      </c>
      <c r="Y5068">
        <v>4</v>
      </c>
      <c r="Z5068" t="b">
        <v>0</v>
      </c>
    </row>
    <row r="5069" spans="1:26" hidden="1" x14ac:dyDescent="0.25">
      <c r="A5069" t="s">
        <v>22363</v>
      </c>
      <c r="B5069" t="s">
        <v>186</v>
      </c>
      <c r="C5069" t="s">
        <v>33</v>
      </c>
      <c r="D5069" t="s">
        <v>59</v>
      </c>
      <c r="E5069" t="s">
        <v>52</v>
      </c>
      <c r="F5069" t="s">
        <v>2061</v>
      </c>
      <c r="G5069" t="s">
        <v>76</v>
      </c>
      <c r="H5069" t="s">
        <v>162</v>
      </c>
      <c r="I5069" t="b">
        <v>0</v>
      </c>
      <c r="J5069">
        <v>4.9000000000000004</v>
      </c>
      <c r="K5069">
        <v>76.62</v>
      </c>
      <c r="L5069" t="s">
        <v>22364</v>
      </c>
      <c r="M5069" s="2">
        <f t="shared" si="237"/>
        <v>45906.557638888895</v>
      </c>
      <c r="N5069" t="s">
        <v>22365</v>
      </c>
      <c r="O5069" s="2">
        <f t="shared" si="238"/>
        <v>45913.601053240745</v>
      </c>
      <c r="P5069" t="s">
        <v>22366</v>
      </c>
      <c r="Q5069" s="2">
        <f t="shared" si="239"/>
        <v>45913.490023148152</v>
      </c>
      <c r="R5069" t="s">
        <v>22366</v>
      </c>
      <c r="S5069" t="s">
        <v>30</v>
      </c>
      <c r="T50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69" s="5">
        <f>IF(tb_ship[[#This Row],[current_status]]&lt;&gt;"DELIVERED", "",
  ABS(tb_ship[[#This Row],[Formated_actual_delivery_timestamp]] - tb_ship[[#This Row],[Formatted_estimated_delivery_timestamp]])
)</f>
        <v>0.11103009259386454</v>
      </c>
      <c r="X5069">
        <v>4</v>
      </c>
      <c r="Y5069">
        <v>2</v>
      </c>
      <c r="Z5069" t="b">
        <v>0</v>
      </c>
    </row>
    <row r="5070" spans="1:26" hidden="1" x14ac:dyDescent="0.25">
      <c r="A5070" t="s">
        <v>22367</v>
      </c>
      <c r="B5070" t="s">
        <v>1362</v>
      </c>
      <c r="C5070" t="s">
        <v>51</v>
      </c>
      <c r="D5070" t="s">
        <v>44</v>
      </c>
      <c r="E5070" t="s">
        <v>116</v>
      </c>
      <c r="F5070" t="s">
        <v>280</v>
      </c>
      <c r="G5070" t="s">
        <v>118</v>
      </c>
      <c r="H5070" t="s">
        <v>119</v>
      </c>
      <c r="I5070" t="b">
        <v>1</v>
      </c>
      <c r="J5070">
        <v>56.37</v>
      </c>
      <c r="K5070">
        <v>3765.51</v>
      </c>
      <c r="L5070" t="s">
        <v>22368</v>
      </c>
      <c r="M5070" s="2">
        <f t="shared" si="237"/>
        <v>45937.216666666667</v>
      </c>
      <c r="N5070" t="s">
        <v>22369</v>
      </c>
      <c r="O5070" s="2">
        <f t="shared" si="238"/>
        <v>45940.112164351849</v>
      </c>
      <c r="P5070" t="s">
        <v>22370</v>
      </c>
      <c r="Q5070" s="2">
        <f t="shared" si="239"/>
        <v>45940.305300925924</v>
      </c>
      <c r="R5070" t="s">
        <v>22370</v>
      </c>
      <c r="S5070" t="s">
        <v>30</v>
      </c>
      <c r="T50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70" s="5">
        <f>IF(tb_ship[[#This Row],[current_status]]&lt;&gt;"DELIVERED", "",
  ABS(tb_ship[[#This Row],[Formated_actual_delivery_timestamp]] - tb_ship[[#This Row],[Formatted_estimated_delivery_timestamp]])
)</f>
        <v>0.19313657407474238</v>
      </c>
      <c r="X5070">
        <v>3</v>
      </c>
      <c r="Y5070">
        <v>4</v>
      </c>
      <c r="Z5070" t="b">
        <v>0</v>
      </c>
    </row>
    <row r="5071" spans="1:26" hidden="1" x14ac:dyDescent="0.25">
      <c r="A5071" t="s">
        <v>22371</v>
      </c>
      <c r="B5071" t="s">
        <v>279</v>
      </c>
      <c r="C5071" t="s">
        <v>51</v>
      </c>
      <c r="D5071" t="s">
        <v>24</v>
      </c>
      <c r="E5071" t="s">
        <v>52</v>
      </c>
      <c r="F5071" t="s">
        <v>249</v>
      </c>
      <c r="G5071" t="s">
        <v>329</v>
      </c>
      <c r="H5071" t="s">
        <v>1733</v>
      </c>
      <c r="I5071" t="b">
        <v>1</v>
      </c>
      <c r="J5071">
        <v>3.25</v>
      </c>
      <c r="K5071">
        <v>249.73</v>
      </c>
      <c r="L5071" t="s">
        <v>22372</v>
      </c>
      <c r="M5071" s="2">
        <f t="shared" si="237"/>
        <v>45988.822916666672</v>
      </c>
      <c r="N5071" t="s">
        <v>22373</v>
      </c>
      <c r="O5071" s="2">
        <f t="shared" si="238"/>
        <v>45993.703541666669</v>
      </c>
      <c r="P5071" t="s">
        <v>22374</v>
      </c>
      <c r="Q5071" s="2">
        <f t="shared" si="239"/>
        <v>45993.376446759263</v>
      </c>
      <c r="R5071" t="s">
        <v>22375</v>
      </c>
      <c r="S5071" t="s">
        <v>30</v>
      </c>
      <c r="T50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1" s="5">
        <f>IF(tb_ship[[#This Row],[current_status]]&lt;&gt;"DELIVERED", "",
  ABS(tb_ship[[#This Row],[Formated_actual_delivery_timestamp]] - tb_ship[[#This Row],[Formatted_estimated_delivery_timestamp]])
)</f>
        <v>0.32709490740671754</v>
      </c>
      <c r="X5071">
        <v>2</v>
      </c>
      <c r="Y5071">
        <v>4</v>
      </c>
      <c r="Z5071" t="b">
        <v>0</v>
      </c>
    </row>
    <row r="5072" spans="1:26" hidden="1" x14ac:dyDescent="0.25">
      <c r="A5072" t="s">
        <v>22376</v>
      </c>
      <c r="B5072" t="s">
        <v>42</v>
      </c>
      <c r="C5072" t="s">
        <v>23</v>
      </c>
      <c r="D5072" t="s">
        <v>116</v>
      </c>
      <c r="E5072" t="s">
        <v>24</v>
      </c>
      <c r="F5072" t="s">
        <v>136</v>
      </c>
      <c r="G5072" t="s">
        <v>128</v>
      </c>
      <c r="H5072" t="s">
        <v>377</v>
      </c>
      <c r="I5072" t="b">
        <v>1</v>
      </c>
      <c r="J5072">
        <v>14.22</v>
      </c>
      <c r="K5072">
        <v>157.04</v>
      </c>
      <c r="L5072" t="s">
        <v>22377</v>
      </c>
      <c r="M5072" s="2">
        <f t="shared" si="237"/>
        <v>45820.481249999997</v>
      </c>
      <c r="N5072" t="s">
        <v>22378</v>
      </c>
      <c r="O5072" s="2">
        <f t="shared" si="238"/>
        <v>45823.03633101852</v>
      </c>
      <c r="P5072" t="s">
        <v>22379</v>
      </c>
      <c r="Q5072" s="2">
        <f t="shared" si="239"/>
        <v>45822.773194444446</v>
      </c>
      <c r="R5072" t="s">
        <v>22379</v>
      </c>
      <c r="S5072" t="s">
        <v>30</v>
      </c>
      <c r="T50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2" s="5">
        <f>IF(tb_ship[[#This Row],[current_status]]&lt;&gt;"DELIVERED", "",
  ABS(tb_ship[[#This Row],[Formated_actual_delivery_timestamp]] - tb_ship[[#This Row],[Formatted_estimated_delivery_timestamp]])
)</f>
        <v>0.26313657407445135</v>
      </c>
      <c r="X5072">
        <v>2</v>
      </c>
      <c r="Y5072">
        <v>3</v>
      </c>
      <c r="Z5072" t="b">
        <v>0</v>
      </c>
    </row>
    <row r="5073" spans="1:26" hidden="1" x14ac:dyDescent="0.25">
      <c r="A5073" t="s">
        <v>22380</v>
      </c>
      <c r="B5073" t="s">
        <v>99</v>
      </c>
      <c r="C5073" t="s">
        <v>43</v>
      </c>
      <c r="D5073" t="s">
        <v>59</v>
      </c>
      <c r="E5073" t="s">
        <v>52</v>
      </c>
      <c r="F5073" t="s">
        <v>160</v>
      </c>
      <c r="G5073" t="s">
        <v>76</v>
      </c>
      <c r="H5073" t="s">
        <v>1077</v>
      </c>
      <c r="I5073" t="b">
        <v>0</v>
      </c>
      <c r="J5073">
        <v>31.92</v>
      </c>
      <c r="K5073">
        <v>3183.17</v>
      </c>
      <c r="L5073" t="s">
        <v>22381</v>
      </c>
      <c r="M5073" s="2">
        <f t="shared" si="237"/>
        <v>45974.56527777778</v>
      </c>
      <c r="N5073" t="s">
        <v>22382</v>
      </c>
      <c r="O5073" s="2">
        <f t="shared" si="238"/>
        <v>45980.083541666667</v>
      </c>
      <c r="P5073" t="s">
        <v>22383</v>
      </c>
      <c r="Q5073" s="2">
        <f t="shared" si="239"/>
        <v>45979.773541666669</v>
      </c>
      <c r="R5073" t="s">
        <v>22383</v>
      </c>
      <c r="S5073" t="s">
        <v>30</v>
      </c>
      <c r="T50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3" s="5">
        <f>IF(tb_ship[[#This Row],[current_status]]&lt;&gt;"DELIVERED", "",
  ABS(tb_ship[[#This Row],[Formated_actual_delivery_timestamp]] - tb_ship[[#This Row],[Formatted_estimated_delivery_timestamp]])
)</f>
        <v>0.30999999999767169</v>
      </c>
      <c r="X5073">
        <v>3</v>
      </c>
      <c r="Y5073">
        <v>5</v>
      </c>
      <c r="Z5073" t="b">
        <v>0</v>
      </c>
    </row>
    <row r="5074" spans="1:26" hidden="1" x14ac:dyDescent="0.25">
      <c r="A5074" t="s">
        <v>22384</v>
      </c>
      <c r="B5074" t="s">
        <v>279</v>
      </c>
      <c r="C5074" t="s">
        <v>23</v>
      </c>
      <c r="D5074" t="s">
        <v>24</v>
      </c>
      <c r="E5074" t="s">
        <v>52</v>
      </c>
      <c r="F5074" t="s">
        <v>196</v>
      </c>
      <c r="G5074" t="s">
        <v>92</v>
      </c>
      <c r="H5074" t="s">
        <v>622</v>
      </c>
      <c r="I5074" t="b">
        <v>1</v>
      </c>
      <c r="J5074">
        <v>23.39</v>
      </c>
      <c r="K5074">
        <v>963.62</v>
      </c>
      <c r="L5074" t="s">
        <v>22385</v>
      </c>
      <c r="M5074" s="2">
        <f t="shared" si="237"/>
        <v>46043.623611111114</v>
      </c>
      <c r="N5074" t="s">
        <v>22386</v>
      </c>
      <c r="O5074" s="2">
        <f t="shared" si="238"/>
        <v>46047.370185185187</v>
      </c>
      <c r="P5074" t="s">
        <v>22387</v>
      </c>
      <c r="Q5074" s="2">
        <f t="shared" si="239"/>
        <v>46046.530740740745</v>
      </c>
      <c r="R5074" t="s">
        <v>22387</v>
      </c>
      <c r="S5074" t="s">
        <v>30</v>
      </c>
      <c r="T50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4" s="5">
        <f>IF(tb_ship[[#This Row],[current_status]]&lt;&gt;"DELIVERED", "",
  ABS(tb_ship[[#This Row],[Formated_actual_delivery_timestamp]] - tb_ship[[#This Row],[Formatted_estimated_delivery_timestamp]])
)</f>
        <v>0.83944444444205146</v>
      </c>
      <c r="X5074">
        <v>2</v>
      </c>
      <c r="Y5074">
        <v>2</v>
      </c>
      <c r="Z5074" t="b">
        <v>0</v>
      </c>
    </row>
    <row r="5075" spans="1:26" hidden="1" x14ac:dyDescent="0.25">
      <c r="A5075" t="s">
        <v>22388</v>
      </c>
      <c r="B5075" t="s">
        <v>203</v>
      </c>
      <c r="C5075" t="s">
        <v>51</v>
      </c>
      <c r="D5075" t="s">
        <v>24</v>
      </c>
      <c r="E5075" t="s">
        <v>24</v>
      </c>
      <c r="F5075" t="s">
        <v>102</v>
      </c>
      <c r="G5075" t="s">
        <v>93</v>
      </c>
      <c r="H5075" t="s">
        <v>525</v>
      </c>
      <c r="I5075" t="b">
        <v>0</v>
      </c>
      <c r="J5075">
        <v>18.78</v>
      </c>
      <c r="K5075">
        <v>2074.2199999999998</v>
      </c>
      <c r="L5075" t="s">
        <v>22389</v>
      </c>
      <c r="M5075" s="2">
        <f t="shared" si="237"/>
        <v>45994.690972222226</v>
      </c>
      <c r="N5075" t="s">
        <v>22390</v>
      </c>
      <c r="O5075" s="2">
        <f t="shared" si="238"/>
        <v>45997.032916666663</v>
      </c>
      <c r="P5075" t="s">
        <v>22391</v>
      </c>
      <c r="Q5075" s="2">
        <f t="shared" si="239"/>
        <v>45997.7028125</v>
      </c>
      <c r="R5075" t="s">
        <v>22391</v>
      </c>
      <c r="S5075" t="s">
        <v>30</v>
      </c>
      <c r="T50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75" s="5">
        <f>IF(tb_ship[[#This Row],[current_status]]&lt;&gt;"DELIVERED", "",
  ABS(tb_ship[[#This Row],[Formated_actual_delivery_timestamp]] - tb_ship[[#This Row],[Formatted_estimated_delivery_timestamp]])
)</f>
        <v>0.66989583333634073</v>
      </c>
      <c r="X5075">
        <v>1</v>
      </c>
      <c r="Y5075">
        <v>1</v>
      </c>
      <c r="Z5075" t="b">
        <v>0</v>
      </c>
    </row>
    <row r="5076" spans="1:26" hidden="1" x14ac:dyDescent="0.25">
      <c r="A5076" t="s">
        <v>22392</v>
      </c>
      <c r="B5076" t="s">
        <v>955</v>
      </c>
      <c r="D5076" t="s">
        <v>24</v>
      </c>
      <c r="E5076" t="s">
        <v>44</v>
      </c>
      <c r="F5076" t="s">
        <v>68</v>
      </c>
      <c r="G5076" t="s">
        <v>280</v>
      </c>
      <c r="H5076" t="s">
        <v>4417</v>
      </c>
      <c r="I5076" t="b">
        <v>1</v>
      </c>
      <c r="J5076">
        <v>2.2200000000000002</v>
      </c>
      <c r="K5076">
        <v>38.49</v>
      </c>
      <c r="L5076" t="s">
        <v>22393</v>
      </c>
      <c r="M5076" s="2">
        <f t="shared" si="237"/>
        <v>46013.506944444445</v>
      </c>
      <c r="N5076" t="s">
        <v>22394</v>
      </c>
      <c r="O5076" s="2">
        <f t="shared" si="238"/>
        <v>46019.567210648151</v>
      </c>
      <c r="Q5076" s="2" t="str">
        <f t="shared" si="239"/>
        <v/>
      </c>
      <c r="R5076" t="s">
        <v>22395</v>
      </c>
      <c r="S5076" t="s">
        <v>673</v>
      </c>
      <c r="T50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76" s="5" t="str">
        <f>IF(tb_ship[[#This Row],[current_status]]&lt;&gt;"DELIVERED", "",
  ABS(tb_ship[[#This Row],[Formated_actual_delivery_timestamp]] - tb_ship[[#This Row],[Formatted_estimated_delivery_timestamp]])
)</f>
        <v/>
      </c>
      <c r="V5076" t="s">
        <v>1055</v>
      </c>
      <c r="X5076">
        <v>7</v>
      </c>
      <c r="Y5076">
        <v>2</v>
      </c>
      <c r="Z5076" t="b">
        <v>1</v>
      </c>
    </row>
    <row r="5077" spans="1:26" hidden="1" x14ac:dyDescent="0.25">
      <c r="A5077" t="s">
        <v>22396</v>
      </c>
      <c r="B5077" t="s">
        <v>573</v>
      </c>
      <c r="C5077" t="s">
        <v>51</v>
      </c>
      <c r="D5077" t="s">
        <v>44</v>
      </c>
      <c r="E5077" t="s">
        <v>116</v>
      </c>
      <c r="F5077" t="s">
        <v>84</v>
      </c>
      <c r="G5077" t="s">
        <v>2652</v>
      </c>
      <c r="H5077" t="s">
        <v>1898</v>
      </c>
      <c r="I5077" t="b">
        <v>1</v>
      </c>
      <c r="J5077">
        <v>9.59</v>
      </c>
      <c r="K5077">
        <v>460.64</v>
      </c>
      <c r="L5077" t="s">
        <v>22397</v>
      </c>
      <c r="M5077" s="2">
        <f t="shared" si="237"/>
        <v>46036.189583333333</v>
      </c>
      <c r="N5077" t="s">
        <v>22398</v>
      </c>
      <c r="O5077" s="2">
        <f t="shared" si="238"/>
        <v>46041.660162037035</v>
      </c>
      <c r="P5077" t="s">
        <v>22399</v>
      </c>
      <c r="Q5077" s="2">
        <f t="shared" si="239"/>
        <v>46041.604467592588</v>
      </c>
      <c r="R5077" t="s">
        <v>22399</v>
      </c>
      <c r="S5077" t="s">
        <v>30</v>
      </c>
      <c r="T50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77" s="5">
        <f>IF(tb_ship[[#This Row],[current_status]]&lt;&gt;"DELIVERED", "",
  ABS(tb_ship[[#This Row],[Formated_actual_delivery_timestamp]] - tb_ship[[#This Row],[Formatted_estimated_delivery_timestamp]])
)</f>
        <v>5.5694444446999114E-2</v>
      </c>
      <c r="X5077">
        <v>4</v>
      </c>
      <c r="Y5077">
        <v>2</v>
      </c>
      <c r="Z5077" t="b">
        <v>0</v>
      </c>
    </row>
    <row r="5078" spans="1:26" hidden="1" x14ac:dyDescent="0.25">
      <c r="A5078" t="s">
        <v>22400</v>
      </c>
      <c r="B5078" t="s">
        <v>83</v>
      </c>
      <c r="C5078" t="s">
        <v>33</v>
      </c>
      <c r="D5078" t="s">
        <v>24</v>
      </c>
      <c r="E5078" t="s">
        <v>24</v>
      </c>
      <c r="F5078" t="s">
        <v>189</v>
      </c>
      <c r="G5078" t="s">
        <v>128</v>
      </c>
      <c r="H5078" t="s">
        <v>69</v>
      </c>
      <c r="I5078" t="b">
        <v>0</v>
      </c>
      <c r="J5078">
        <v>80.680000000000007</v>
      </c>
      <c r="K5078">
        <v>4997.9399999999996</v>
      </c>
      <c r="L5078" t="s">
        <v>22401</v>
      </c>
      <c r="M5078" s="2">
        <f t="shared" si="237"/>
        <v>46029.95416666667</v>
      </c>
      <c r="N5078" t="s">
        <v>22402</v>
      </c>
      <c r="O5078" s="2">
        <f t="shared" si="238"/>
        <v>46032.554837962962</v>
      </c>
      <c r="P5078" t="s">
        <v>22403</v>
      </c>
      <c r="Q5078" s="2">
        <f t="shared" si="239"/>
        <v>46032.600370370375</v>
      </c>
      <c r="R5078" t="s">
        <v>22403</v>
      </c>
      <c r="S5078" t="s">
        <v>30</v>
      </c>
      <c r="T50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78" s="5">
        <f>IF(tb_ship[[#This Row],[current_status]]&lt;&gt;"DELIVERED", "",
  ABS(tb_ship[[#This Row],[Formated_actual_delivery_timestamp]] - tb_ship[[#This Row],[Formatted_estimated_delivery_timestamp]])
)</f>
        <v>4.5532407413702458E-2</v>
      </c>
      <c r="X5078">
        <v>2</v>
      </c>
      <c r="Y5078">
        <v>2</v>
      </c>
      <c r="Z5078" t="b">
        <v>0</v>
      </c>
    </row>
    <row r="5079" spans="1:26" hidden="1" x14ac:dyDescent="0.25">
      <c r="A5079" t="s">
        <v>22404</v>
      </c>
      <c r="B5079" t="s">
        <v>58</v>
      </c>
      <c r="C5079" t="s">
        <v>51</v>
      </c>
      <c r="D5079" t="s">
        <v>44</v>
      </c>
      <c r="E5079" t="s">
        <v>52</v>
      </c>
      <c r="F5079" t="s">
        <v>135</v>
      </c>
      <c r="G5079" t="s">
        <v>422</v>
      </c>
      <c r="H5079" t="s">
        <v>2713</v>
      </c>
      <c r="I5079" t="b">
        <v>1</v>
      </c>
      <c r="J5079">
        <v>14.14</v>
      </c>
      <c r="K5079">
        <v>236.63</v>
      </c>
      <c r="L5079" t="s">
        <v>22405</v>
      </c>
      <c r="M5079" s="2">
        <f t="shared" si="237"/>
        <v>46064.408333333333</v>
      </c>
      <c r="N5079" t="s">
        <v>22406</v>
      </c>
      <c r="O5079" s="2">
        <f t="shared" si="238"/>
        <v>46069.613888888889</v>
      </c>
      <c r="P5079" t="s">
        <v>22407</v>
      </c>
      <c r="Q5079" s="2">
        <f t="shared" si="239"/>
        <v>46070.27789351852</v>
      </c>
      <c r="R5079" t="s">
        <v>22408</v>
      </c>
      <c r="S5079" t="s">
        <v>30</v>
      </c>
      <c r="T50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79" s="5">
        <f>IF(tb_ship[[#This Row],[current_status]]&lt;&gt;"DELIVERED", "",
  ABS(tb_ship[[#This Row],[Formated_actual_delivery_timestamp]] - tb_ship[[#This Row],[Formatted_estimated_delivery_timestamp]])
)</f>
        <v>0.66400462963065365</v>
      </c>
      <c r="X5079">
        <v>3</v>
      </c>
      <c r="Y5079">
        <v>3</v>
      </c>
      <c r="Z5079" t="b">
        <v>0</v>
      </c>
    </row>
    <row r="5080" spans="1:26" hidden="1" x14ac:dyDescent="0.25">
      <c r="A5080" t="s">
        <v>22409</v>
      </c>
      <c r="B5080" t="s">
        <v>99</v>
      </c>
      <c r="C5080" t="s">
        <v>23</v>
      </c>
      <c r="D5080" t="s">
        <v>24</v>
      </c>
      <c r="E5080" t="s">
        <v>52</v>
      </c>
      <c r="F5080" t="s">
        <v>407</v>
      </c>
      <c r="G5080" t="s">
        <v>422</v>
      </c>
      <c r="I5080" t="b">
        <v>1</v>
      </c>
      <c r="J5080">
        <v>3.47</v>
      </c>
      <c r="K5080">
        <v>282.2</v>
      </c>
      <c r="L5080" t="s">
        <v>22410</v>
      </c>
      <c r="M5080" s="2">
        <f t="shared" si="237"/>
        <v>46030.511805555558</v>
      </c>
      <c r="N5080" t="s">
        <v>22411</v>
      </c>
      <c r="O5080" s="2">
        <f t="shared" si="238"/>
        <v>46035.455613425926</v>
      </c>
      <c r="P5080" t="s">
        <v>22412</v>
      </c>
      <c r="Q5080" s="2">
        <f t="shared" si="239"/>
        <v>46035.063263888893</v>
      </c>
      <c r="R5080" t="s">
        <v>22412</v>
      </c>
      <c r="S5080" t="s">
        <v>30</v>
      </c>
      <c r="T5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80" s="5">
        <f>IF(tb_ship[[#This Row],[current_status]]&lt;&gt;"DELIVERED", "",
  ABS(tb_ship[[#This Row],[Formated_actual_delivery_timestamp]] - tb_ship[[#This Row],[Formatted_estimated_delivery_timestamp]])
)</f>
        <v>0.39234953703271458</v>
      </c>
      <c r="X5080">
        <v>3</v>
      </c>
      <c r="Y5080">
        <v>2</v>
      </c>
      <c r="Z5080" t="b">
        <v>0</v>
      </c>
    </row>
    <row r="5081" spans="1:26" hidden="1" x14ac:dyDescent="0.25">
      <c r="A5081" t="s">
        <v>22413</v>
      </c>
      <c r="B5081" t="s">
        <v>58</v>
      </c>
      <c r="C5081" t="s">
        <v>43</v>
      </c>
      <c r="D5081" t="s">
        <v>44</v>
      </c>
      <c r="E5081" t="s">
        <v>116</v>
      </c>
      <c r="F5081" t="s">
        <v>45</v>
      </c>
      <c r="G5081" t="s">
        <v>136</v>
      </c>
      <c r="H5081" t="s">
        <v>119</v>
      </c>
      <c r="I5081" t="b">
        <v>1</v>
      </c>
      <c r="J5081">
        <v>9.4499999999999993</v>
      </c>
      <c r="K5081">
        <v>499.57</v>
      </c>
      <c r="L5081" t="s">
        <v>22414</v>
      </c>
      <c r="M5081" s="2">
        <f t="shared" si="237"/>
        <v>45827.452777777777</v>
      </c>
      <c r="N5081" t="s">
        <v>22415</v>
      </c>
      <c r="O5081" s="2">
        <f t="shared" si="238"/>
        <v>45836.520219907405</v>
      </c>
      <c r="Q5081" s="2" t="str">
        <f t="shared" si="239"/>
        <v/>
      </c>
      <c r="R5081" t="s">
        <v>22416</v>
      </c>
      <c r="S5081" t="s">
        <v>673</v>
      </c>
      <c r="T50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81" s="5" t="str">
        <f>IF(tb_ship[[#This Row],[current_status]]&lt;&gt;"DELIVERED", "",
  ABS(tb_ship[[#This Row],[Formated_actual_delivery_timestamp]] - tb_ship[[#This Row],[Formatted_estimated_delivery_timestamp]])
)</f>
        <v/>
      </c>
      <c r="V5081" t="s">
        <v>1013</v>
      </c>
      <c r="W5081" t="s">
        <v>2226</v>
      </c>
      <c r="X5081">
        <v>9</v>
      </c>
      <c r="Y5081">
        <v>2</v>
      </c>
      <c r="Z5081" t="b">
        <v>1</v>
      </c>
    </row>
    <row r="5082" spans="1:26" hidden="1" x14ac:dyDescent="0.25">
      <c r="A5082" t="s">
        <v>22417</v>
      </c>
      <c r="B5082" t="s">
        <v>67</v>
      </c>
      <c r="C5082" t="s">
        <v>43</v>
      </c>
      <c r="D5082" t="s">
        <v>52</v>
      </c>
      <c r="E5082" t="s">
        <v>24</v>
      </c>
      <c r="F5082" t="s">
        <v>85</v>
      </c>
      <c r="G5082" t="s">
        <v>189</v>
      </c>
      <c r="H5082" t="s">
        <v>1024</v>
      </c>
      <c r="I5082" t="b">
        <v>1</v>
      </c>
      <c r="J5082">
        <v>4.45</v>
      </c>
      <c r="K5082">
        <v>75.849999999999994</v>
      </c>
      <c r="L5082" t="s">
        <v>22418</v>
      </c>
      <c r="M5082" s="2">
        <f t="shared" si="237"/>
        <v>45872.815972222219</v>
      </c>
      <c r="N5082" t="s">
        <v>22419</v>
      </c>
      <c r="O5082" s="2">
        <f t="shared" si="238"/>
        <v>45883.640648148154</v>
      </c>
      <c r="P5082" t="s">
        <v>22420</v>
      </c>
      <c r="Q5082" s="2">
        <f t="shared" si="239"/>
        <v>45883.550856481481</v>
      </c>
      <c r="R5082" t="s">
        <v>22420</v>
      </c>
      <c r="S5082" t="s">
        <v>30</v>
      </c>
      <c r="T50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82" s="5">
        <f>IF(tb_ship[[#This Row],[current_status]]&lt;&gt;"DELIVERED", "",
  ABS(tb_ship[[#This Row],[Formated_actual_delivery_timestamp]] - tb_ship[[#This Row],[Formatted_estimated_delivery_timestamp]])
)</f>
        <v>8.9791666672681458E-2</v>
      </c>
      <c r="X5082">
        <v>2</v>
      </c>
      <c r="Y5082">
        <v>5</v>
      </c>
      <c r="Z5082" t="b">
        <v>0</v>
      </c>
    </row>
    <row r="5083" spans="1:26" hidden="1" x14ac:dyDescent="0.25">
      <c r="A5083" t="s">
        <v>22421</v>
      </c>
      <c r="B5083" t="s">
        <v>134</v>
      </c>
      <c r="C5083" t="s">
        <v>43</v>
      </c>
      <c r="D5083" t="s">
        <v>44</v>
      </c>
      <c r="E5083" t="s">
        <v>24</v>
      </c>
      <c r="F5083" t="s">
        <v>45</v>
      </c>
      <c r="G5083" t="s">
        <v>407</v>
      </c>
      <c r="H5083" t="s">
        <v>181</v>
      </c>
      <c r="I5083" t="b">
        <v>1</v>
      </c>
      <c r="J5083">
        <v>7.11</v>
      </c>
      <c r="K5083">
        <v>550.78</v>
      </c>
      <c r="L5083" t="s">
        <v>22422</v>
      </c>
      <c r="M5083" s="2">
        <f t="shared" si="237"/>
        <v>45920.493055555555</v>
      </c>
      <c r="N5083" t="s">
        <v>22423</v>
      </c>
      <c r="O5083" s="2">
        <f t="shared" si="238"/>
        <v>45926.097824074073</v>
      </c>
      <c r="P5083" t="s">
        <v>22424</v>
      </c>
      <c r="Q5083" s="2">
        <f t="shared" si="239"/>
        <v>45926.434942129628</v>
      </c>
      <c r="R5083" t="s">
        <v>22424</v>
      </c>
      <c r="S5083" t="s">
        <v>30</v>
      </c>
      <c r="T5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83" s="5">
        <f>IF(tb_ship[[#This Row],[current_status]]&lt;&gt;"DELIVERED", "",
  ABS(tb_ship[[#This Row],[Formated_actual_delivery_timestamp]] - tb_ship[[#This Row],[Formatted_estimated_delivery_timestamp]])
)</f>
        <v>0.33711805555503815</v>
      </c>
      <c r="X5083">
        <v>3</v>
      </c>
      <c r="Y5083">
        <v>5</v>
      </c>
      <c r="Z5083" t="b">
        <v>0</v>
      </c>
    </row>
    <row r="5084" spans="1:26" hidden="1" x14ac:dyDescent="0.25">
      <c r="A5084" t="s">
        <v>22425</v>
      </c>
      <c r="B5084" t="s">
        <v>150</v>
      </c>
      <c r="C5084" t="s">
        <v>33</v>
      </c>
      <c r="D5084" t="s">
        <v>44</v>
      </c>
      <c r="E5084" t="s">
        <v>24</v>
      </c>
      <c r="F5084" t="s">
        <v>280</v>
      </c>
      <c r="G5084" t="s">
        <v>25</v>
      </c>
      <c r="H5084" t="s">
        <v>776</v>
      </c>
      <c r="I5084" t="b">
        <v>1</v>
      </c>
      <c r="J5084">
        <v>2.37</v>
      </c>
      <c r="K5084">
        <v>81.62</v>
      </c>
      <c r="L5084" t="s">
        <v>22426</v>
      </c>
      <c r="M5084" s="2">
        <f t="shared" si="237"/>
        <v>46080.394444444442</v>
      </c>
      <c r="N5084" t="s">
        <v>22427</v>
      </c>
      <c r="O5084" s="2">
        <f t="shared" si="238"/>
        <v>46090.030752314815</v>
      </c>
      <c r="Q5084" s="2" t="str">
        <f t="shared" si="239"/>
        <v/>
      </c>
      <c r="R5084" t="s">
        <v>22428</v>
      </c>
      <c r="S5084" t="s">
        <v>114</v>
      </c>
      <c r="T50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84" s="5" t="str">
        <f>IF(tb_ship[[#This Row],[current_status]]&lt;&gt;"DELIVERED", "",
  ABS(tb_ship[[#This Row],[Formated_actual_delivery_timestamp]] - tb_ship[[#This Row],[Formatted_estimated_delivery_timestamp]])
)</f>
        <v/>
      </c>
      <c r="X5084">
        <v>2</v>
      </c>
      <c r="Y5084">
        <v>5</v>
      </c>
      <c r="Z5084" t="b">
        <v>0</v>
      </c>
    </row>
    <row r="5085" spans="1:26" hidden="1" x14ac:dyDescent="0.25">
      <c r="A5085" t="s">
        <v>22429</v>
      </c>
      <c r="B5085" t="s">
        <v>99</v>
      </c>
      <c r="C5085" t="s">
        <v>43</v>
      </c>
      <c r="D5085" t="s">
        <v>24</v>
      </c>
      <c r="E5085" t="s">
        <v>24</v>
      </c>
      <c r="F5085" t="s">
        <v>196</v>
      </c>
      <c r="G5085" t="s">
        <v>93</v>
      </c>
      <c r="I5085" t="b">
        <v>0</v>
      </c>
      <c r="J5085">
        <v>4.05</v>
      </c>
      <c r="K5085">
        <v>97.65</v>
      </c>
      <c r="L5085" t="s">
        <v>22430</v>
      </c>
      <c r="M5085" s="2">
        <f t="shared" si="237"/>
        <v>45937.688888888893</v>
      </c>
      <c r="N5085" t="s">
        <v>22431</v>
      </c>
      <c r="O5085" s="2">
        <f t="shared" si="238"/>
        <v>45941.585578703707</v>
      </c>
      <c r="Q5085" s="2" t="str">
        <f t="shared" si="239"/>
        <v/>
      </c>
      <c r="R5085" t="s">
        <v>22432</v>
      </c>
      <c r="S5085" t="s">
        <v>140</v>
      </c>
      <c r="T50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85" s="5" t="str">
        <f>IF(tb_ship[[#This Row],[current_status]]&lt;&gt;"DELIVERED", "",
  ABS(tb_ship[[#This Row],[Formated_actual_delivery_timestamp]] - tb_ship[[#This Row],[Formatted_estimated_delivery_timestamp]])
)</f>
        <v/>
      </c>
      <c r="V5085" t="s">
        <v>400</v>
      </c>
      <c r="X5085">
        <v>4</v>
      </c>
      <c r="Y5085">
        <v>2</v>
      </c>
      <c r="Z5085" t="b">
        <v>1</v>
      </c>
    </row>
    <row r="5086" spans="1:26" hidden="1" x14ac:dyDescent="0.25">
      <c r="A5086" t="s">
        <v>22433</v>
      </c>
      <c r="B5086" t="s">
        <v>22</v>
      </c>
      <c r="C5086" t="s">
        <v>33</v>
      </c>
      <c r="D5086" t="s">
        <v>44</v>
      </c>
      <c r="E5086" t="s">
        <v>24</v>
      </c>
      <c r="F5086" t="s">
        <v>45</v>
      </c>
      <c r="G5086" t="s">
        <v>196</v>
      </c>
      <c r="H5086" t="s">
        <v>181</v>
      </c>
      <c r="I5086" t="b">
        <v>1</v>
      </c>
      <c r="J5086">
        <v>10.1</v>
      </c>
      <c r="K5086">
        <v>250.67</v>
      </c>
      <c r="L5086" t="s">
        <v>22434</v>
      </c>
      <c r="M5086" s="2">
        <f t="shared" si="237"/>
        <v>45868.181249999994</v>
      </c>
      <c r="N5086" t="s">
        <v>22435</v>
      </c>
      <c r="O5086" s="2">
        <f t="shared" si="238"/>
        <v>45873.752650462964</v>
      </c>
      <c r="P5086" t="s">
        <v>22436</v>
      </c>
      <c r="Q5086" s="2">
        <f t="shared" si="239"/>
        <v>45874.085532407407</v>
      </c>
      <c r="R5086" t="s">
        <v>22437</v>
      </c>
      <c r="S5086" t="s">
        <v>30</v>
      </c>
      <c r="T50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86" s="5">
        <f>IF(tb_ship[[#This Row],[current_status]]&lt;&gt;"DELIVERED", "",
  ABS(tb_ship[[#This Row],[Formated_actual_delivery_timestamp]] - tb_ship[[#This Row],[Formatted_estimated_delivery_timestamp]])
)</f>
        <v>0.33288194444321562</v>
      </c>
      <c r="X5086">
        <v>2</v>
      </c>
      <c r="Y5086">
        <v>5</v>
      </c>
      <c r="Z5086" t="b">
        <v>0</v>
      </c>
    </row>
    <row r="5087" spans="1:26" hidden="1" x14ac:dyDescent="0.25">
      <c r="A5087" t="s">
        <v>22438</v>
      </c>
      <c r="B5087" t="s">
        <v>203</v>
      </c>
      <c r="C5087" t="s">
        <v>23</v>
      </c>
      <c r="D5087" t="s">
        <v>24</v>
      </c>
      <c r="E5087" t="s">
        <v>34</v>
      </c>
      <c r="F5087" t="s">
        <v>151</v>
      </c>
      <c r="G5087" t="s">
        <v>209</v>
      </c>
      <c r="H5087" t="s">
        <v>259</v>
      </c>
      <c r="I5087" t="b">
        <v>1</v>
      </c>
      <c r="J5087">
        <v>13.12</v>
      </c>
      <c r="K5087">
        <v>1271.3</v>
      </c>
      <c r="L5087" t="s">
        <v>22439</v>
      </c>
      <c r="M5087" s="2">
        <f t="shared" si="237"/>
        <v>45865.692361111112</v>
      </c>
      <c r="N5087" t="s">
        <v>22440</v>
      </c>
      <c r="O5087" s="2">
        <f t="shared" si="238"/>
        <v>45869.637141203704</v>
      </c>
      <c r="P5087" t="s">
        <v>22441</v>
      </c>
      <c r="Q5087" s="2">
        <f t="shared" si="239"/>
        <v>45870.060439814821</v>
      </c>
      <c r="R5087" t="s">
        <v>22441</v>
      </c>
      <c r="S5087" t="s">
        <v>30</v>
      </c>
      <c r="T50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87" s="5">
        <f>IF(tb_ship[[#This Row],[current_status]]&lt;&gt;"DELIVERED", "",
  ABS(tb_ship[[#This Row],[Formated_actual_delivery_timestamp]] - tb_ship[[#This Row],[Formatted_estimated_delivery_timestamp]])
)</f>
        <v>0.42329861111647915</v>
      </c>
      <c r="X5087">
        <v>3</v>
      </c>
      <c r="Y5087">
        <v>2</v>
      </c>
      <c r="Z5087" t="b">
        <v>0</v>
      </c>
    </row>
    <row r="5088" spans="1:26" hidden="1" x14ac:dyDescent="0.25">
      <c r="A5088" t="s">
        <v>22442</v>
      </c>
      <c r="B5088" t="s">
        <v>58</v>
      </c>
      <c r="C5088" t="s">
        <v>51</v>
      </c>
      <c r="D5088" t="s">
        <v>59</v>
      </c>
      <c r="E5088" t="s">
        <v>52</v>
      </c>
      <c r="F5088" t="s">
        <v>160</v>
      </c>
      <c r="G5088" t="s">
        <v>92</v>
      </c>
      <c r="H5088" t="s">
        <v>162</v>
      </c>
      <c r="I5088" t="b">
        <v>0</v>
      </c>
      <c r="J5088">
        <v>97.31</v>
      </c>
      <c r="K5088">
        <v>680.33</v>
      </c>
      <c r="L5088" t="s">
        <v>22443</v>
      </c>
      <c r="M5088" s="2">
        <f t="shared" si="237"/>
        <v>45863.409722222219</v>
      </c>
      <c r="N5088" t="s">
        <v>22444</v>
      </c>
      <c r="O5088" s="2">
        <f t="shared" si="238"/>
        <v>45867.165636574078</v>
      </c>
      <c r="P5088" t="s">
        <v>22445</v>
      </c>
      <c r="Q5088" s="2">
        <f t="shared" si="239"/>
        <v>45866.964479166665</v>
      </c>
      <c r="R5088" t="s">
        <v>22446</v>
      </c>
      <c r="S5088" t="s">
        <v>30</v>
      </c>
      <c r="T50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88" s="5">
        <f>IF(tb_ship[[#This Row],[current_status]]&lt;&gt;"DELIVERED", "",
  ABS(tb_ship[[#This Row],[Formated_actual_delivery_timestamp]] - tb_ship[[#This Row],[Formatted_estimated_delivery_timestamp]])
)</f>
        <v>0.20115740741312038</v>
      </c>
      <c r="X5088">
        <v>2</v>
      </c>
      <c r="Y5088">
        <v>5</v>
      </c>
      <c r="Z5088" t="b">
        <v>0</v>
      </c>
    </row>
    <row r="5089" spans="1:26" hidden="1" x14ac:dyDescent="0.25">
      <c r="A5089" t="s">
        <v>22447</v>
      </c>
      <c r="B5089" t="s">
        <v>22</v>
      </c>
      <c r="C5089" t="s">
        <v>33</v>
      </c>
      <c r="D5089" t="s">
        <v>24</v>
      </c>
      <c r="E5089" t="s">
        <v>24</v>
      </c>
      <c r="F5089" t="s">
        <v>128</v>
      </c>
      <c r="G5089" t="s">
        <v>128</v>
      </c>
      <c r="H5089" t="s">
        <v>69</v>
      </c>
      <c r="I5089" t="b">
        <v>0</v>
      </c>
      <c r="J5089">
        <v>2.56</v>
      </c>
      <c r="K5089">
        <v>119.02</v>
      </c>
      <c r="L5089" t="s">
        <v>22448</v>
      </c>
      <c r="M5089" s="2">
        <f t="shared" si="237"/>
        <v>46020.774305555555</v>
      </c>
      <c r="N5089" t="s">
        <v>22449</v>
      </c>
      <c r="O5089" s="2">
        <f t="shared" si="238"/>
        <v>46023.966851851852</v>
      </c>
      <c r="Q5089" s="2" t="str">
        <f t="shared" si="239"/>
        <v/>
      </c>
      <c r="R5089" t="s">
        <v>22450</v>
      </c>
      <c r="S5089" t="s">
        <v>140</v>
      </c>
      <c r="T50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89" s="5" t="str">
        <f>IF(tb_ship[[#This Row],[current_status]]&lt;&gt;"DELIVERED", "",
  ABS(tb_ship[[#This Row],[Formated_actual_delivery_timestamp]] - tb_ship[[#This Row],[Formatted_estimated_delivery_timestamp]])
)</f>
        <v/>
      </c>
      <c r="V5089" t="s">
        <v>400</v>
      </c>
      <c r="W5089" t="s">
        <v>1785</v>
      </c>
      <c r="X5089">
        <v>6</v>
      </c>
      <c r="Y5089">
        <v>1</v>
      </c>
      <c r="Z5089" t="b">
        <v>1</v>
      </c>
    </row>
    <row r="5090" spans="1:26" hidden="1" x14ac:dyDescent="0.25">
      <c r="A5090" t="s">
        <v>22451</v>
      </c>
      <c r="B5090" t="s">
        <v>58</v>
      </c>
      <c r="C5090" t="s">
        <v>33</v>
      </c>
      <c r="D5090" t="s">
        <v>44</v>
      </c>
      <c r="E5090" t="s">
        <v>24</v>
      </c>
      <c r="F5090" t="s">
        <v>45</v>
      </c>
      <c r="G5090" t="s">
        <v>25</v>
      </c>
      <c r="H5090" t="s">
        <v>776</v>
      </c>
      <c r="I5090" t="b">
        <v>1</v>
      </c>
      <c r="J5090">
        <v>16.34</v>
      </c>
      <c r="K5090">
        <v>1603.54</v>
      </c>
      <c r="L5090" t="s">
        <v>22452</v>
      </c>
      <c r="M5090" s="2">
        <f t="shared" si="237"/>
        <v>46064.121527777774</v>
      </c>
      <c r="N5090" t="s">
        <v>22453</v>
      </c>
      <c r="O5090" s="2">
        <f t="shared" si="238"/>
        <v>46070.03869212963</v>
      </c>
      <c r="P5090" t="s">
        <v>22454</v>
      </c>
      <c r="Q5090" s="2">
        <f t="shared" si="239"/>
        <v>46070.717083333337</v>
      </c>
      <c r="R5090" t="s">
        <v>22454</v>
      </c>
      <c r="S5090" t="s">
        <v>30</v>
      </c>
      <c r="T50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90" s="5">
        <f>IF(tb_ship[[#This Row],[current_status]]&lt;&gt;"DELIVERED", "",
  ABS(tb_ship[[#This Row],[Formated_actual_delivery_timestamp]] - tb_ship[[#This Row],[Formatted_estimated_delivery_timestamp]])
)</f>
        <v>0.67839120370626915</v>
      </c>
      <c r="X5090">
        <v>4</v>
      </c>
      <c r="Y5090">
        <v>5</v>
      </c>
      <c r="Z5090" t="b">
        <v>0</v>
      </c>
    </row>
    <row r="5091" spans="1:26" hidden="1" x14ac:dyDescent="0.25">
      <c r="A5091" t="s">
        <v>22455</v>
      </c>
      <c r="B5091" t="s">
        <v>186</v>
      </c>
      <c r="C5091" t="s">
        <v>51</v>
      </c>
      <c r="D5091" t="s">
        <v>44</v>
      </c>
      <c r="E5091" t="s">
        <v>116</v>
      </c>
      <c r="F5091" t="s">
        <v>117</v>
      </c>
      <c r="G5091" t="s">
        <v>811</v>
      </c>
      <c r="H5091" t="s">
        <v>1898</v>
      </c>
      <c r="I5091" t="b">
        <v>1</v>
      </c>
      <c r="J5091">
        <v>19.760000000000002</v>
      </c>
      <c r="K5091">
        <v>506.18</v>
      </c>
      <c r="L5091" t="s">
        <v>22456</v>
      </c>
      <c r="M5091" s="2">
        <f t="shared" si="237"/>
        <v>45973.36041666667</v>
      </c>
      <c r="N5091" t="s">
        <v>22457</v>
      </c>
      <c r="O5091" s="2">
        <f t="shared" si="238"/>
        <v>45980.147916666669</v>
      </c>
      <c r="P5091" t="s">
        <v>22458</v>
      </c>
      <c r="Q5091" s="2">
        <f t="shared" si="239"/>
        <v>45979.663263888884</v>
      </c>
      <c r="R5091" t="s">
        <v>22458</v>
      </c>
      <c r="S5091" t="s">
        <v>30</v>
      </c>
      <c r="T50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1" s="5">
        <f>IF(tb_ship[[#This Row],[current_status]]&lt;&gt;"DELIVERED", "",
  ABS(tb_ship[[#This Row],[Formated_actual_delivery_timestamp]] - tb_ship[[#This Row],[Formatted_estimated_delivery_timestamp]])
)</f>
        <v>0.484652777784504</v>
      </c>
      <c r="X5091">
        <v>2</v>
      </c>
      <c r="Y5091">
        <v>3</v>
      </c>
      <c r="Z5091" t="b">
        <v>0</v>
      </c>
    </row>
    <row r="5092" spans="1:26" hidden="1" x14ac:dyDescent="0.25">
      <c r="A5092" t="s">
        <v>22459</v>
      </c>
      <c r="B5092" t="s">
        <v>67</v>
      </c>
      <c r="C5092" t="s">
        <v>33</v>
      </c>
      <c r="D5092" t="s">
        <v>173</v>
      </c>
      <c r="E5092" t="s">
        <v>52</v>
      </c>
      <c r="F5092" t="s">
        <v>421</v>
      </c>
      <c r="G5092" t="s">
        <v>422</v>
      </c>
      <c r="H5092" t="s">
        <v>292</v>
      </c>
      <c r="I5092" t="b">
        <v>0</v>
      </c>
      <c r="J5092">
        <v>30.38</v>
      </c>
      <c r="K5092">
        <v>341.84</v>
      </c>
      <c r="L5092" t="s">
        <v>22460</v>
      </c>
      <c r="M5092" s="2">
        <f t="shared" si="237"/>
        <v>45944.588194444441</v>
      </c>
      <c r="N5092" t="s">
        <v>22461</v>
      </c>
      <c r="O5092" s="2">
        <f t="shared" si="238"/>
        <v>45952.000393518523</v>
      </c>
      <c r="P5092" t="s">
        <v>22462</v>
      </c>
      <c r="Q5092" s="2">
        <f t="shared" si="239"/>
        <v>45951.645428240743</v>
      </c>
      <c r="R5092" t="s">
        <v>22462</v>
      </c>
      <c r="S5092" t="s">
        <v>30</v>
      </c>
      <c r="T50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2" s="5">
        <f>IF(tb_ship[[#This Row],[current_status]]&lt;&gt;"DELIVERED", "",
  ABS(tb_ship[[#This Row],[Formated_actual_delivery_timestamp]] - tb_ship[[#This Row],[Formatted_estimated_delivery_timestamp]])
)</f>
        <v>0.35496527778013842</v>
      </c>
      <c r="X5092">
        <v>4</v>
      </c>
      <c r="Y5092">
        <v>3</v>
      </c>
      <c r="Z5092" t="b">
        <v>0</v>
      </c>
    </row>
    <row r="5093" spans="1:26" hidden="1" x14ac:dyDescent="0.25">
      <c r="A5093" t="s">
        <v>22463</v>
      </c>
      <c r="B5093" t="s">
        <v>67</v>
      </c>
      <c r="C5093" t="s">
        <v>43</v>
      </c>
      <c r="D5093" t="s">
        <v>301</v>
      </c>
      <c r="E5093" t="s">
        <v>24</v>
      </c>
      <c r="F5093" t="s">
        <v>6487</v>
      </c>
      <c r="G5093" t="s">
        <v>1833</v>
      </c>
      <c r="H5093" t="s">
        <v>303</v>
      </c>
      <c r="I5093" t="b">
        <v>1</v>
      </c>
      <c r="J5093">
        <v>5.26</v>
      </c>
      <c r="K5093">
        <v>264.62</v>
      </c>
      <c r="L5093" t="s">
        <v>22464</v>
      </c>
      <c r="M5093" s="2">
        <f t="shared" si="237"/>
        <v>45870.680555555555</v>
      </c>
      <c r="N5093" t="s">
        <v>22465</v>
      </c>
      <c r="O5093" s="2">
        <f t="shared" si="238"/>
        <v>45878.999872685185</v>
      </c>
      <c r="P5093" t="s">
        <v>22466</v>
      </c>
      <c r="Q5093" s="2">
        <f t="shared" si="239"/>
        <v>45878.509108796294</v>
      </c>
      <c r="R5093" t="s">
        <v>22466</v>
      </c>
      <c r="S5093" t="s">
        <v>30</v>
      </c>
      <c r="T5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3" s="5">
        <f>IF(tb_ship[[#This Row],[current_status]]&lt;&gt;"DELIVERED", "",
  ABS(tb_ship[[#This Row],[Formated_actual_delivery_timestamp]] - tb_ship[[#This Row],[Formatted_estimated_delivery_timestamp]])
)</f>
        <v>0.49076388889079681</v>
      </c>
      <c r="X5093">
        <v>2</v>
      </c>
      <c r="Y5093">
        <v>4</v>
      </c>
      <c r="Z5093" t="b">
        <v>0</v>
      </c>
    </row>
    <row r="5094" spans="1:26" hidden="1" x14ac:dyDescent="0.25">
      <c r="A5094" t="s">
        <v>22467</v>
      </c>
      <c r="B5094" t="s">
        <v>42</v>
      </c>
      <c r="C5094" t="s">
        <v>33</v>
      </c>
      <c r="D5094" t="s">
        <v>52</v>
      </c>
      <c r="E5094" t="s">
        <v>24</v>
      </c>
      <c r="F5094" t="s">
        <v>329</v>
      </c>
      <c r="G5094" t="s">
        <v>407</v>
      </c>
      <c r="H5094" t="s">
        <v>197</v>
      </c>
      <c r="I5094" t="b">
        <v>1</v>
      </c>
      <c r="J5094">
        <v>44.65</v>
      </c>
      <c r="K5094">
        <v>926.08</v>
      </c>
      <c r="L5094" t="s">
        <v>22468</v>
      </c>
      <c r="M5094" s="2">
        <f t="shared" si="237"/>
        <v>46006.559027777781</v>
      </c>
      <c r="N5094" t="s">
        <v>22469</v>
      </c>
      <c r="O5094" s="2">
        <f t="shared" si="238"/>
        <v>46012.875659722224</v>
      </c>
      <c r="P5094" t="s">
        <v>22470</v>
      </c>
      <c r="Q5094" s="2">
        <f t="shared" si="239"/>
        <v>46013.221631944449</v>
      </c>
      <c r="R5094" t="s">
        <v>22470</v>
      </c>
      <c r="S5094" t="s">
        <v>30</v>
      </c>
      <c r="T50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94" s="5">
        <f>IF(tb_ship[[#This Row],[current_status]]&lt;&gt;"DELIVERED", "",
  ABS(tb_ship[[#This Row],[Formated_actual_delivery_timestamp]] - tb_ship[[#This Row],[Formatted_estimated_delivery_timestamp]])
)</f>
        <v>0.34597222222510027</v>
      </c>
      <c r="X5094">
        <v>3</v>
      </c>
      <c r="Y5094">
        <v>3</v>
      </c>
      <c r="Z5094" t="b">
        <v>0</v>
      </c>
    </row>
    <row r="5095" spans="1:26" hidden="1" x14ac:dyDescent="0.25">
      <c r="A5095" t="s">
        <v>22471</v>
      </c>
      <c r="B5095" t="s">
        <v>67</v>
      </c>
      <c r="C5095" t="s">
        <v>23</v>
      </c>
      <c r="D5095" t="s">
        <v>24</v>
      </c>
      <c r="E5095" t="s">
        <v>34</v>
      </c>
      <c r="F5095" t="s">
        <v>93</v>
      </c>
      <c r="G5095" t="s">
        <v>1425</v>
      </c>
      <c r="I5095" t="b">
        <v>1</v>
      </c>
      <c r="J5095">
        <v>16.420000000000002</v>
      </c>
      <c r="K5095">
        <v>255.85</v>
      </c>
      <c r="L5095" t="s">
        <v>22472</v>
      </c>
      <c r="M5095" s="2">
        <f t="shared" si="237"/>
        <v>45860.703472222223</v>
      </c>
      <c r="N5095" t="s">
        <v>22473</v>
      </c>
      <c r="O5095" s="2">
        <f t="shared" si="238"/>
        <v>45863.622569444444</v>
      </c>
      <c r="P5095" t="s">
        <v>22474</v>
      </c>
      <c r="Q5095" s="2">
        <f t="shared" si="239"/>
        <v>45864.183541666665</v>
      </c>
      <c r="R5095" t="s">
        <v>22475</v>
      </c>
      <c r="S5095" t="s">
        <v>30</v>
      </c>
      <c r="T50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95" s="5">
        <f>IF(tb_ship[[#This Row],[current_status]]&lt;&gt;"DELIVERED", "",
  ABS(tb_ship[[#This Row],[Formated_actual_delivery_timestamp]] - tb_ship[[#This Row],[Formatted_estimated_delivery_timestamp]])
)</f>
        <v>0.56097222222160781</v>
      </c>
      <c r="X5095">
        <v>4</v>
      </c>
      <c r="Y5095">
        <v>5</v>
      </c>
      <c r="Z5095" t="b">
        <v>0</v>
      </c>
    </row>
    <row r="5096" spans="1:26" hidden="1" x14ac:dyDescent="0.25">
      <c r="A5096" t="s">
        <v>22476</v>
      </c>
      <c r="B5096" t="s">
        <v>58</v>
      </c>
      <c r="C5096" t="s">
        <v>51</v>
      </c>
      <c r="D5096" t="s">
        <v>24</v>
      </c>
      <c r="E5096" t="s">
        <v>52</v>
      </c>
      <c r="F5096" t="s">
        <v>25</v>
      </c>
      <c r="G5096" t="s">
        <v>53</v>
      </c>
      <c r="H5096" t="s">
        <v>216</v>
      </c>
      <c r="I5096" t="b">
        <v>1</v>
      </c>
      <c r="J5096">
        <v>7.35</v>
      </c>
      <c r="K5096">
        <v>708.67</v>
      </c>
      <c r="L5096" t="s">
        <v>22477</v>
      </c>
      <c r="M5096" s="2">
        <f t="shared" si="237"/>
        <v>45822.579861111109</v>
      </c>
      <c r="N5096" t="s">
        <v>22478</v>
      </c>
      <c r="O5096" s="2">
        <f t="shared" si="238"/>
        <v>45827.186956018515</v>
      </c>
      <c r="P5096" t="s">
        <v>22479</v>
      </c>
      <c r="Q5096" s="2">
        <f t="shared" si="239"/>
        <v>45827.204236111116</v>
      </c>
      <c r="R5096" t="s">
        <v>22479</v>
      </c>
      <c r="S5096" t="s">
        <v>30</v>
      </c>
      <c r="T50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096" s="5">
        <f>IF(tb_ship[[#This Row],[current_status]]&lt;&gt;"DELIVERED", "",
  ABS(tb_ship[[#This Row],[Formated_actual_delivery_timestamp]] - tb_ship[[#This Row],[Formatted_estimated_delivery_timestamp]])
)</f>
        <v>1.7280092601140495E-2</v>
      </c>
      <c r="X5096">
        <v>2</v>
      </c>
      <c r="Y5096">
        <v>3</v>
      </c>
      <c r="Z5096" t="b">
        <v>0</v>
      </c>
    </row>
    <row r="5097" spans="1:26" hidden="1" x14ac:dyDescent="0.25">
      <c r="A5097" t="s">
        <v>22480</v>
      </c>
      <c r="B5097" t="s">
        <v>827</v>
      </c>
      <c r="C5097" t="s">
        <v>33</v>
      </c>
      <c r="D5097" t="s">
        <v>301</v>
      </c>
      <c r="E5097" t="s">
        <v>24</v>
      </c>
      <c r="F5097" t="s">
        <v>1371</v>
      </c>
      <c r="G5097" t="s">
        <v>35</v>
      </c>
      <c r="I5097" t="b">
        <v>1</v>
      </c>
      <c r="J5097">
        <v>25.99</v>
      </c>
      <c r="K5097">
        <v>819.14</v>
      </c>
      <c r="L5097" t="s">
        <v>22481</v>
      </c>
      <c r="M5097" s="2">
        <f t="shared" si="237"/>
        <v>46078.512499999997</v>
      </c>
      <c r="N5097" t="s">
        <v>22482</v>
      </c>
      <c r="O5097" s="2">
        <f t="shared" si="238"/>
        <v>46083.601469907408</v>
      </c>
      <c r="Q5097" s="2" t="str">
        <f t="shared" si="239"/>
        <v/>
      </c>
      <c r="R5097" t="s">
        <v>22483</v>
      </c>
      <c r="S5097" t="s">
        <v>114</v>
      </c>
      <c r="T50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097" s="5" t="str">
        <f>IF(tb_ship[[#This Row],[current_status]]&lt;&gt;"DELIVERED", "",
  ABS(tb_ship[[#This Row],[Formated_actual_delivery_timestamp]] - tb_ship[[#This Row],[Formatted_estimated_delivery_timestamp]])
)</f>
        <v/>
      </c>
      <c r="X5097">
        <v>1</v>
      </c>
      <c r="Y5097">
        <v>5</v>
      </c>
      <c r="Z5097" t="b">
        <v>0</v>
      </c>
    </row>
    <row r="5098" spans="1:26" hidden="1" x14ac:dyDescent="0.25">
      <c r="A5098" t="s">
        <v>22484</v>
      </c>
      <c r="B5098" t="s">
        <v>99</v>
      </c>
      <c r="D5098" t="s">
        <v>52</v>
      </c>
      <c r="E5098" t="s">
        <v>59</v>
      </c>
      <c r="F5098" t="s">
        <v>53</v>
      </c>
      <c r="G5098" t="s">
        <v>471</v>
      </c>
      <c r="I5098" t="b">
        <v>0</v>
      </c>
      <c r="J5098">
        <v>3.67</v>
      </c>
      <c r="K5098">
        <v>215.35</v>
      </c>
      <c r="L5098" t="s">
        <v>22485</v>
      </c>
      <c r="M5098" s="2">
        <f t="shared" si="237"/>
        <v>46052.464583333334</v>
      </c>
      <c r="N5098" t="s">
        <v>22486</v>
      </c>
      <c r="O5098" s="2">
        <f t="shared" si="238"/>
        <v>46059.637916666667</v>
      </c>
      <c r="P5098" t="s">
        <v>22487</v>
      </c>
      <c r="Q5098" s="2">
        <f t="shared" si="239"/>
        <v>46059.471724537041</v>
      </c>
      <c r="R5098" t="s">
        <v>22487</v>
      </c>
      <c r="S5098" t="s">
        <v>30</v>
      </c>
      <c r="T50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8" s="5">
        <f>IF(tb_ship[[#This Row],[current_status]]&lt;&gt;"DELIVERED", "",
  ABS(tb_ship[[#This Row],[Formated_actual_delivery_timestamp]] - tb_ship[[#This Row],[Formatted_estimated_delivery_timestamp]])
)</f>
        <v>0.16619212962541496</v>
      </c>
      <c r="X5098">
        <v>1</v>
      </c>
      <c r="Y5098">
        <v>5</v>
      </c>
      <c r="Z5098" t="b">
        <v>0</v>
      </c>
    </row>
    <row r="5099" spans="1:26" hidden="1" x14ac:dyDescent="0.25">
      <c r="A5099" t="s">
        <v>22488</v>
      </c>
      <c r="B5099" t="s">
        <v>1362</v>
      </c>
      <c r="C5099" t="s">
        <v>33</v>
      </c>
      <c r="D5099" t="s">
        <v>24</v>
      </c>
      <c r="E5099" t="s">
        <v>44</v>
      </c>
      <c r="F5099" t="s">
        <v>93</v>
      </c>
      <c r="G5099" t="s">
        <v>117</v>
      </c>
      <c r="H5099" t="s">
        <v>2241</v>
      </c>
      <c r="I5099" t="b">
        <v>1</v>
      </c>
      <c r="J5099">
        <v>5.62</v>
      </c>
      <c r="K5099">
        <v>206.8</v>
      </c>
      <c r="L5099" t="s">
        <v>22489</v>
      </c>
      <c r="M5099" s="2">
        <f t="shared" si="237"/>
        <v>46055.695833333339</v>
      </c>
      <c r="N5099" t="s">
        <v>22490</v>
      </c>
      <c r="O5099" s="2">
        <f t="shared" si="238"/>
        <v>46064.157025462962</v>
      </c>
      <c r="P5099" t="s">
        <v>22491</v>
      </c>
      <c r="Q5099" s="2">
        <f t="shared" si="239"/>
        <v>46063.635914351857</v>
      </c>
      <c r="R5099" t="s">
        <v>22492</v>
      </c>
      <c r="S5099" t="s">
        <v>30</v>
      </c>
      <c r="T50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099" s="5">
        <f>IF(tb_ship[[#This Row],[current_status]]&lt;&gt;"DELIVERED", "",
  ABS(tb_ship[[#This Row],[Formated_actual_delivery_timestamp]] - tb_ship[[#This Row],[Formatted_estimated_delivery_timestamp]])
)</f>
        <v>0.52111111110571073</v>
      </c>
      <c r="X5099">
        <v>2</v>
      </c>
      <c r="Y5099">
        <v>2</v>
      </c>
      <c r="Z5099" t="b">
        <v>0</v>
      </c>
    </row>
    <row r="5100" spans="1:26" x14ac:dyDescent="0.25">
      <c r="A5100" t="s">
        <v>22493</v>
      </c>
      <c r="B5100" t="s">
        <v>67</v>
      </c>
      <c r="C5100" t="s">
        <v>33</v>
      </c>
      <c r="D5100" t="s">
        <v>34</v>
      </c>
      <c r="E5100" t="s">
        <v>24</v>
      </c>
      <c r="F5100" t="s">
        <v>75</v>
      </c>
      <c r="G5100" t="s">
        <v>68</v>
      </c>
      <c r="H5100" t="s">
        <v>771</v>
      </c>
      <c r="I5100" t="b">
        <v>1</v>
      </c>
      <c r="J5100">
        <v>7.59</v>
      </c>
      <c r="K5100">
        <v>200.63</v>
      </c>
      <c r="L5100" t="s">
        <v>22494</v>
      </c>
      <c r="M5100" s="2">
        <f t="shared" si="237"/>
        <v>46052.561111111114</v>
      </c>
      <c r="N5100" t="s">
        <v>22495</v>
      </c>
      <c r="O5100" s="2">
        <f t="shared" si="238"/>
        <v>46060.480532407404</v>
      </c>
      <c r="Q5100" s="2" t="str">
        <f t="shared" si="239"/>
        <v/>
      </c>
      <c r="R5100" t="s">
        <v>22496</v>
      </c>
      <c r="S5100" t="s">
        <v>156</v>
      </c>
      <c r="T51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00" s="5" t="str">
        <f>IF(tb_ship[[#This Row],[current_status]]&lt;&gt;"DELIVERED", "",
  ABS(tb_ship[[#This Row],[Formated_actual_delivery_timestamp]] - tb_ship[[#This Row],[Formatted_estimated_delivery_timestamp]])
)</f>
        <v/>
      </c>
      <c r="V5100" t="s">
        <v>1055</v>
      </c>
      <c r="X5100">
        <v>9</v>
      </c>
      <c r="Y5100">
        <v>4</v>
      </c>
      <c r="Z5100" t="b">
        <v>1</v>
      </c>
    </row>
    <row r="5101" spans="1:26" hidden="1" x14ac:dyDescent="0.25">
      <c r="A5101" t="s">
        <v>22497</v>
      </c>
      <c r="B5101" t="s">
        <v>58</v>
      </c>
      <c r="C5101" t="s">
        <v>23</v>
      </c>
      <c r="D5101" t="s">
        <v>126</v>
      </c>
      <c r="E5101" t="s">
        <v>24</v>
      </c>
      <c r="F5101" t="s">
        <v>127</v>
      </c>
      <c r="G5101" t="s">
        <v>196</v>
      </c>
      <c r="H5101" t="s">
        <v>129</v>
      </c>
      <c r="I5101" t="b">
        <v>1</v>
      </c>
      <c r="J5101">
        <v>12.75</v>
      </c>
      <c r="K5101">
        <v>891.79</v>
      </c>
      <c r="L5101" t="s">
        <v>22498</v>
      </c>
      <c r="M5101" s="2">
        <f t="shared" si="237"/>
        <v>45940.018055555556</v>
      </c>
      <c r="N5101" t="s">
        <v>22499</v>
      </c>
      <c r="O5101" s="2">
        <f t="shared" si="238"/>
        <v>45945.673993055556</v>
      </c>
      <c r="P5101" t="s">
        <v>22500</v>
      </c>
      <c r="Q5101" s="2">
        <f t="shared" si="239"/>
        <v>45945.489039351851</v>
      </c>
      <c r="R5101" t="s">
        <v>22500</v>
      </c>
      <c r="S5101" t="s">
        <v>30</v>
      </c>
      <c r="T51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01" s="5">
        <f>IF(tb_ship[[#This Row],[current_status]]&lt;&gt;"DELIVERED", "",
  ABS(tb_ship[[#This Row],[Formated_actual_delivery_timestamp]] - tb_ship[[#This Row],[Formatted_estimated_delivery_timestamp]])
)</f>
        <v>0.184953703705105</v>
      </c>
      <c r="X5101">
        <v>2</v>
      </c>
      <c r="Y5101">
        <v>4</v>
      </c>
      <c r="Z5101" t="b">
        <v>0</v>
      </c>
    </row>
    <row r="5102" spans="1:26" hidden="1" x14ac:dyDescent="0.25">
      <c r="A5102" t="s">
        <v>22501</v>
      </c>
      <c r="B5102" t="s">
        <v>687</v>
      </c>
      <c r="C5102" t="s">
        <v>33</v>
      </c>
      <c r="D5102" t="s">
        <v>126</v>
      </c>
      <c r="E5102" t="s">
        <v>24</v>
      </c>
      <c r="F5102" t="s">
        <v>272</v>
      </c>
      <c r="G5102" t="s">
        <v>407</v>
      </c>
      <c r="H5102" t="s">
        <v>129</v>
      </c>
      <c r="I5102" t="b">
        <v>1</v>
      </c>
      <c r="J5102">
        <v>37.29</v>
      </c>
      <c r="K5102">
        <v>1557.27</v>
      </c>
      <c r="L5102" t="s">
        <v>22502</v>
      </c>
      <c r="M5102" s="2">
        <f t="shared" si="237"/>
        <v>45838.183333333334</v>
      </c>
      <c r="N5102" t="s">
        <v>22503</v>
      </c>
      <c r="O5102" s="2">
        <f t="shared" si="238"/>
        <v>45842.983032407406</v>
      </c>
      <c r="P5102" t="s">
        <v>22504</v>
      </c>
      <c r="Q5102" s="2">
        <f t="shared" si="239"/>
        <v>45843.063796296301</v>
      </c>
      <c r="R5102" t="s">
        <v>22504</v>
      </c>
      <c r="S5102" t="s">
        <v>30</v>
      </c>
      <c r="T51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2" s="5">
        <f>IF(tb_ship[[#This Row],[current_status]]&lt;&gt;"DELIVERED", "",
  ABS(tb_ship[[#This Row],[Formated_actual_delivery_timestamp]] - tb_ship[[#This Row],[Formatted_estimated_delivery_timestamp]])
)</f>
        <v>8.0763888894580305E-2</v>
      </c>
      <c r="X5102">
        <v>3</v>
      </c>
      <c r="Y5102">
        <v>2</v>
      </c>
      <c r="Z5102" t="b">
        <v>0</v>
      </c>
    </row>
    <row r="5103" spans="1:26" hidden="1" x14ac:dyDescent="0.25">
      <c r="A5103" t="s">
        <v>22505</v>
      </c>
      <c r="B5103" t="s">
        <v>459</v>
      </c>
      <c r="C5103" t="s">
        <v>43</v>
      </c>
      <c r="D5103" t="s">
        <v>126</v>
      </c>
      <c r="E5103" t="s">
        <v>24</v>
      </c>
      <c r="F5103" t="s">
        <v>272</v>
      </c>
      <c r="G5103" t="s">
        <v>650</v>
      </c>
      <c r="H5103" t="s">
        <v>129</v>
      </c>
      <c r="I5103" t="b">
        <v>1</v>
      </c>
      <c r="J5103">
        <v>10.79</v>
      </c>
      <c r="K5103">
        <v>306.98</v>
      </c>
      <c r="L5103" t="s">
        <v>22506</v>
      </c>
      <c r="M5103" s="2">
        <f t="shared" si="237"/>
        <v>45918.029166666667</v>
      </c>
      <c r="N5103" t="s">
        <v>22507</v>
      </c>
      <c r="O5103" s="2">
        <f t="shared" si="238"/>
        <v>45929.48237268519</v>
      </c>
      <c r="P5103" t="s">
        <v>22508</v>
      </c>
      <c r="Q5103" s="2">
        <f t="shared" si="239"/>
        <v>45929.407337962963</v>
      </c>
      <c r="R5103" t="s">
        <v>22508</v>
      </c>
      <c r="S5103" t="s">
        <v>30</v>
      </c>
      <c r="T51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03" s="5">
        <f>IF(tb_ship[[#This Row],[current_status]]&lt;&gt;"DELIVERED", "",
  ABS(tb_ship[[#This Row],[Formated_actual_delivery_timestamp]] - tb_ship[[#This Row],[Formatted_estimated_delivery_timestamp]])
)</f>
        <v>7.5034722227428574E-2</v>
      </c>
      <c r="X5103">
        <v>5</v>
      </c>
      <c r="Y5103">
        <v>3</v>
      </c>
      <c r="Z5103" t="b">
        <v>0</v>
      </c>
    </row>
    <row r="5104" spans="1:26" hidden="1" x14ac:dyDescent="0.25">
      <c r="A5104" t="s">
        <v>22509</v>
      </c>
      <c r="B5104" t="s">
        <v>99</v>
      </c>
      <c r="D5104" t="s">
        <v>44</v>
      </c>
      <c r="E5104" t="s">
        <v>24</v>
      </c>
      <c r="F5104" t="s">
        <v>180</v>
      </c>
      <c r="G5104" t="s">
        <v>189</v>
      </c>
      <c r="H5104" t="s">
        <v>181</v>
      </c>
      <c r="I5104" t="b">
        <v>1</v>
      </c>
      <c r="J5104">
        <v>18.850000000000001</v>
      </c>
      <c r="K5104">
        <v>329.92</v>
      </c>
      <c r="L5104" t="s">
        <v>22510</v>
      </c>
      <c r="M5104" s="2">
        <f t="shared" si="237"/>
        <v>45910.109027777777</v>
      </c>
      <c r="N5104" t="s">
        <v>22511</v>
      </c>
      <c r="O5104" s="2">
        <f t="shared" si="238"/>
        <v>45916.893888888888</v>
      </c>
      <c r="P5104" t="s">
        <v>22512</v>
      </c>
      <c r="Q5104" s="2">
        <f t="shared" si="239"/>
        <v>45917.037997685184</v>
      </c>
      <c r="R5104" t="s">
        <v>22512</v>
      </c>
      <c r="S5104" t="s">
        <v>30</v>
      </c>
      <c r="T51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4" s="5">
        <f>IF(tb_ship[[#This Row],[current_status]]&lt;&gt;"DELIVERED", "",
  ABS(tb_ship[[#This Row],[Formated_actual_delivery_timestamp]] - tb_ship[[#This Row],[Formatted_estimated_delivery_timestamp]])
)</f>
        <v>0.14410879629576812</v>
      </c>
      <c r="X5104">
        <v>2</v>
      </c>
      <c r="Y5104">
        <v>4</v>
      </c>
      <c r="Z5104" t="b">
        <v>0</v>
      </c>
    </row>
    <row r="5105" spans="1:26" hidden="1" x14ac:dyDescent="0.25">
      <c r="A5105" t="s">
        <v>22513</v>
      </c>
      <c r="B5105" t="s">
        <v>279</v>
      </c>
      <c r="C5105" t="s">
        <v>23</v>
      </c>
      <c r="D5105" t="s">
        <v>34</v>
      </c>
      <c r="E5105" t="s">
        <v>24</v>
      </c>
      <c r="F5105" t="s">
        <v>75</v>
      </c>
      <c r="G5105" t="s">
        <v>128</v>
      </c>
      <c r="H5105" t="s">
        <v>319</v>
      </c>
      <c r="I5105" t="b">
        <v>1</v>
      </c>
      <c r="J5105">
        <v>1.7</v>
      </c>
      <c r="K5105">
        <v>74.66</v>
      </c>
      <c r="L5105" t="s">
        <v>22514</v>
      </c>
      <c r="M5105" s="2">
        <f t="shared" si="237"/>
        <v>45931.314583333333</v>
      </c>
      <c r="N5105" t="s">
        <v>22515</v>
      </c>
      <c r="O5105" s="2">
        <f t="shared" si="238"/>
        <v>45937.39267361111</v>
      </c>
      <c r="P5105" t="s">
        <v>22516</v>
      </c>
      <c r="Q5105" s="2">
        <f t="shared" si="239"/>
        <v>45937.565127314818</v>
      </c>
      <c r="R5105" t="s">
        <v>22516</v>
      </c>
      <c r="S5105" t="s">
        <v>30</v>
      </c>
      <c r="T51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5" s="5">
        <f>IF(tb_ship[[#This Row],[current_status]]&lt;&gt;"DELIVERED", "",
  ABS(tb_ship[[#This Row],[Formated_actual_delivery_timestamp]] - tb_ship[[#This Row],[Formatted_estimated_delivery_timestamp]])
)</f>
        <v>0.17245370370801538</v>
      </c>
      <c r="X5105">
        <v>2</v>
      </c>
      <c r="Y5105">
        <v>5</v>
      </c>
      <c r="Z5105" t="b">
        <v>0</v>
      </c>
    </row>
    <row r="5106" spans="1:26" hidden="1" x14ac:dyDescent="0.25">
      <c r="A5106" t="s">
        <v>22517</v>
      </c>
      <c r="B5106" t="s">
        <v>203</v>
      </c>
      <c r="C5106" t="s">
        <v>33</v>
      </c>
      <c r="D5106" t="s">
        <v>24</v>
      </c>
      <c r="E5106" t="s">
        <v>34</v>
      </c>
      <c r="F5106" t="s">
        <v>35</v>
      </c>
      <c r="G5106" t="s">
        <v>745</v>
      </c>
      <c r="H5106" t="s">
        <v>259</v>
      </c>
      <c r="I5106" t="b">
        <v>1</v>
      </c>
      <c r="J5106">
        <v>6.02</v>
      </c>
      <c r="K5106">
        <v>137.28</v>
      </c>
      <c r="L5106" t="s">
        <v>22518</v>
      </c>
      <c r="M5106" s="2">
        <f t="shared" si="237"/>
        <v>45826.711805555555</v>
      </c>
      <c r="N5106" t="s">
        <v>22519</v>
      </c>
      <c r="O5106" s="2">
        <f t="shared" si="238"/>
        <v>45835.984502314815</v>
      </c>
      <c r="P5106" t="s">
        <v>22520</v>
      </c>
      <c r="Q5106" s="2">
        <f t="shared" si="239"/>
        <v>45836.458425925928</v>
      </c>
      <c r="R5106" t="s">
        <v>22520</v>
      </c>
      <c r="S5106" t="s">
        <v>30</v>
      </c>
      <c r="T51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6" s="5">
        <f>IF(tb_ship[[#This Row],[current_status]]&lt;&gt;"DELIVERED", "",
  ABS(tb_ship[[#This Row],[Formated_actual_delivery_timestamp]] - tb_ship[[#This Row],[Formatted_estimated_delivery_timestamp]])
)</f>
        <v>0.47392361111269565</v>
      </c>
      <c r="X5106">
        <v>2</v>
      </c>
      <c r="Y5106">
        <v>5</v>
      </c>
      <c r="Z5106" t="b">
        <v>0</v>
      </c>
    </row>
    <row r="5107" spans="1:26" hidden="1" x14ac:dyDescent="0.25">
      <c r="A5107" t="s">
        <v>22521</v>
      </c>
      <c r="B5107" t="s">
        <v>67</v>
      </c>
      <c r="C5107" t="s">
        <v>51</v>
      </c>
      <c r="D5107" t="s">
        <v>52</v>
      </c>
      <c r="E5107" t="s">
        <v>173</v>
      </c>
      <c r="F5107" t="s">
        <v>422</v>
      </c>
      <c r="G5107" t="s">
        <v>174</v>
      </c>
      <c r="H5107" t="s">
        <v>4339</v>
      </c>
      <c r="I5107" t="b">
        <v>0</v>
      </c>
      <c r="J5107">
        <v>8.9499999999999993</v>
      </c>
      <c r="K5107">
        <v>210.9</v>
      </c>
      <c r="L5107" t="s">
        <v>22522</v>
      </c>
      <c r="M5107" s="2">
        <f t="shared" si="237"/>
        <v>46028.454861111117</v>
      </c>
      <c r="N5107" t="s">
        <v>22523</v>
      </c>
      <c r="O5107" s="2">
        <f t="shared" si="238"/>
        <v>46034.857754629629</v>
      </c>
      <c r="P5107" t="s">
        <v>22524</v>
      </c>
      <c r="Q5107" s="2">
        <f t="shared" si="239"/>
        <v>46035.092314814814</v>
      </c>
      <c r="R5107" t="s">
        <v>22524</v>
      </c>
      <c r="S5107" t="s">
        <v>30</v>
      </c>
      <c r="T5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7" s="5">
        <f>IF(tb_ship[[#This Row],[current_status]]&lt;&gt;"DELIVERED", "",
  ABS(tb_ship[[#This Row],[Formated_actual_delivery_timestamp]] - tb_ship[[#This Row],[Formatted_estimated_delivery_timestamp]])
)</f>
        <v>0.23456018518481869</v>
      </c>
      <c r="X5107">
        <v>3</v>
      </c>
      <c r="Y5107">
        <v>2</v>
      </c>
      <c r="Z5107" t="b">
        <v>0</v>
      </c>
    </row>
    <row r="5108" spans="1:26" hidden="1" x14ac:dyDescent="0.25">
      <c r="A5108" t="s">
        <v>22525</v>
      </c>
      <c r="B5108" t="s">
        <v>1362</v>
      </c>
      <c r="C5108" t="s">
        <v>23</v>
      </c>
      <c r="D5108" t="s">
        <v>187</v>
      </c>
      <c r="E5108" t="s">
        <v>24</v>
      </c>
      <c r="F5108" t="s">
        <v>285</v>
      </c>
      <c r="G5108" t="s">
        <v>68</v>
      </c>
      <c r="H5108" t="s">
        <v>286</v>
      </c>
      <c r="I5108" t="b">
        <v>1</v>
      </c>
      <c r="J5108">
        <v>6.64</v>
      </c>
      <c r="K5108">
        <v>141.44</v>
      </c>
      <c r="L5108" t="s">
        <v>22526</v>
      </c>
      <c r="M5108" s="2">
        <f t="shared" si="237"/>
        <v>45975.217361111114</v>
      </c>
      <c r="N5108" t="s">
        <v>22527</v>
      </c>
      <c r="O5108" s="2">
        <f t="shared" si="238"/>
        <v>45979.263912037037</v>
      </c>
      <c r="P5108" t="s">
        <v>22528</v>
      </c>
      <c r="Q5108" s="2">
        <f t="shared" si="239"/>
        <v>45979.057511574072</v>
      </c>
      <c r="R5108" t="s">
        <v>22529</v>
      </c>
      <c r="S5108" t="s">
        <v>30</v>
      </c>
      <c r="T51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08" s="5">
        <f>IF(tb_ship[[#This Row],[current_status]]&lt;&gt;"DELIVERED", "",
  ABS(tb_ship[[#This Row],[Formated_actual_delivery_timestamp]] - tb_ship[[#This Row],[Formatted_estimated_delivery_timestamp]])
)</f>
        <v>0.20640046296466608</v>
      </c>
      <c r="X5108">
        <v>1</v>
      </c>
      <c r="Y5108">
        <v>2</v>
      </c>
      <c r="Z5108" t="b">
        <v>0</v>
      </c>
    </row>
    <row r="5109" spans="1:26" hidden="1" x14ac:dyDescent="0.25">
      <c r="A5109" t="s">
        <v>22530</v>
      </c>
      <c r="B5109" t="s">
        <v>279</v>
      </c>
      <c r="C5109" t="s">
        <v>33</v>
      </c>
      <c r="D5109" t="s">
        <v>52</v>
      </c>
      <c r="E5109" t="s">
        <v>59</v>
      </c>
      <c r="F5109" t="s">
        <v>4274</v>
      </c>
      <c r="G5109" t="s">
        <v>313</v>
      </c>
      <c r="H5109" t="s">
        <v>1065</v>
      </c>
      <c r="I5109" t="b">
        <v>0</v>
      </c>
      <c r="J5109">
        <v>13.79</v>
      </c>
      <c r="K5109">
        <v>451.8</v>
      </c>
      <c r="L5109" t="s">
        <v>22531</v>
      </c>
      <c r="M5109" s="2">
        <f t="shared" si="237"/>
        <v>46048.304166666669</v>
      </c>
      <c r="N5109" t="s">
        <v>22532</v>
      </c>
      <c r="O5109" s="2">
        <f t="shared" si="238"/>
        <v>46052.798055555555</v>
      </c>
      <c r="P5109" t="s">
        <v>22533</v>
      </c>
      <c r="Q5109" s="2">
        <f t="shared" si="239"/>
        <v>46053.397557870376</v>
      </c>
      <c r="R5109" t="s">
        <v>22534</v>
      </c>
      <c r="S5109" t="s">
        <v>30</v>
      </c>
      <c r="T51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09" s="5">
        <f>IF(tb_ship[[#This Row],[current_status]]&lt;&gt;"DELIVERED", "",
  ABS(tb_ship[[#This Row],[Formated_actual_delivery_timestamp]] - tb_ship[[#This Row],[Formatted_estimated_delivery_timestamp]])
)</f>
        <v>0.59950231482071104</v>
      </c>
      <c r="X5109">
        <v>4</v>
      </c>
      <c r="Y5109">
        <v>4</v>
      </c>
      <c r="Z5109" t="b">
        <v>0</v>
      </c>
    </row>
    <row r="5110" spans="1:26" hidden="1" x14ac:dyDescent="0.25">
      <c r="A5110" t="s">
        <v>22535</v>
      </c>
      <c r="B5110" t="s">
        <v>58</v>
      </c>
      <c r="C5110" t="s">
        <v>33</v>
      </c>
      <c r="D5110" t="s">
        <v>44</v>
      </c>
      <c r="E5110" t="s">
        <v>24</v>
      </c>
      <c r="F5110" t="s">
        <v>280</v>
      </c>
      <c r="G5110" t="s">
        <v>35</v>
      </c>
      <c r="H5110" t="s">
        <v>181</v>
      </c>
      <c r="I5110" t="b">
        <v>1</v>
      </c>
      <c r="J5110">
        <v>26.49</v>
      </c>
      <c r="K5110">
        <v>109.13</v>
      </c>
      <c r="L5110" t="s">
        <v>22536</v>
      </c>
      <c r="M5110" s="2">
        <f t="shared" si="237"/>
        <v>45863.333333333336</v>
      </c>
      <c r="N5110" t="s">
        <v>22537</v>
      </c>
      <c r="O5110" s="2">
        <f t="shared" si="238"/>
        <v>45873.285937499997</v>
      </c>
      <c r="P5110" t="s">
        <v>22538</v>
      </c>
      <c r="Q5110" s="2">
        <f t="shared" si="239"/>
        <v>45873.17701388889</v>
      </c>
      <c r="R5110" t="s">
        <v>22538</v>
      </c>
      <c r="S5110" t="s">
        <v>30</v>
      </c>
      <c r="T51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10" s="5">
        <f>IF(tb_ship[[#This Row],[current_status]]&lt;&gt;"DELIVERED", "",
  ABS(tb_ship[[#This Row],[Formated_actual_delivery_timestamp]] - tb_ship[[#This Row],[Formatted_estimated_delivery_timestamp]])
)</f>
        <v>0.10892361110745696</v>
      </c>
      <c r="X5110">
        <v>3</v>
      </c>
      <c r="Y5110">
        <v>3</v>
      </c>
      <c r="Z5110" t="b">
        <v>0</v>
      </c>
    </row>
    <row r="5111" spans="1:26" hidden="1" x14ac:dyDescent="0.25">
      <c r="A5111" t="s">
        <v>22539</v>
      </c>
      <c r="B5111" t="s">
        <v>203</v>
      </c>
      <c r="C5111" t="s">
        <v>43</v>
      </c>
      <c r="D5111" t="s">
        <v>24</v>
      </c>
      <c r="E5111" t="s">
        <v>24</v>
      </c>
      <c r="F5111" t="s">
        <v>249</v>
      </c>
      <c r="G5111" t="s">
        <v>68</v>
      </c>
      <c r="H5111" t="s">
        <v>152</v>
      </c>
      <c r="I5111" t="b">
        <v>0</v>
      </c>
      <c r="J5111">
        <v>19.96</v>
      </c>
      <c r="K5111">
        <v>1717.05</v>
      </c>
      <c r="L5111" t="s">
        <v>22540</v>
      </c>
      <c r="M5111" s="2">
        <f t="shared" si="237"/>
        <v>45823.777083333334</v>
      </c>
      <c r="N5111" t="s">
        <v>22541</v>
      </c>
      <c r="O5111" s="2">
        <f t="shared" si="238"/>
        <v>45824.250648148147</v>
      </c>
      <c r="Q5111" s="2" t="str">
        <f t="shared" si="239"/>
        <v/>
      </c>
      <c r="R5111" t="s">
        <v>22542</v>
      </c>
      <c r="S5111" t="s">
        <v>673</v>
      </c>
      <c r="T51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11" s="5" t="str">
        <f>IF(tb_ship[[#This Row],[current_status]]&lt;&gt;"DELIVERED", "",
  ABS(tb_ship[[#This Row],[Formated_actual_delivery_timestamp]] - tb_ship[[#This Row],[Formatted_estimated_delivery_timestamp]])
)</f>
        <v/>
      </c>
      <c r="V5111" t="s">
        <v>147</v>
      </c>
      <c r="X5111">
        <v>5</v>
      </c>
      <c r="Y5111">
        <v>1</v>
      </c>
      <c r="Z5111" t="b">
        <v>1</v>
      </c>
    </row>
    <row r="5112" spans="1:26" hidden="1" x14ac:dyDescent="0.25">
      <c r="A5112" t="s">
        <v>22543</v>
      </c>
      <c r="B5112" t="s">
        <v>827</v>
      </c>
      <c r="C5112" t="s">
        <v>33</v>
      </c>
      <c r="D5112" t="s">
        <v>59</v>
      </c>
      <c r="E5112" t="s">
        <v>52</v>
      </c>
      <c r="F5112" t="s">
        <v>160</v>
      </c>
      <c r="G5112" t="s">
        <v>422</v>
      </c>
      <c r="H5112" t="s">
        <v>162</v>
      </c>
      <c r="I5112" t="b">
        <v>0</v>
      </c>
      <c r="J5112">
        <v>10.93</v>
      </c>
      <c r="K5112">
        <v>882.28</v>
      </c>
      <c r="L5112" t="s">
        <v>22544</v>
      </c>
      <c r="M5112" s="2">
        <f t="shared" si="237"/>
        <v>45917.446527777778</v>
      </c>
      <c r="N5112" t="s">
        <v>22545</v>
      </c>
      <c r="O5112" s="2">
        <f t="shared" si="238"/>
        <v>45925.328356481485</v>
      </c>
      <c r="P5112" t="s">
        <v>22546</v>
      </c>
      <c r="Q5112" s="2">
        <f t="shared" si="239"/>
        <v>45925.480729166666</v>
      </c>
      <c r="R5112" t="s">
        <v>22546</v>
      </c>
      <c r="S5112" t="s">
        <v>30</v>
      </c>
      <c r="T51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12" s="5">
        <f>IF(tb_ship[[#This Row],[current_status]]&lt;&gt;"DELIVERED", "",
  ABS(tb_ship[[#This Row],[Formated_actual_delivery_timestamp]] - tb_ship[[#This Row],[Formatted_estimated_delivery_timestamp]])
)</f>
        <v>0.15237268518103519</v>
      </c>
      <c r="X5112">
        <v>2</v>
      </c>
      <c r="Y5112">
        <v>4</v>
      </c>
      <c r="Z5112" t="b">
        <v>0</v>
      </c>
    </row>
    <row r="5113" spans="1:26" hidden="1" x14ac:dyDescent="0.25">
      <c r="A5113" t="s">
        <v>22547</v>
      </c>
      <c r="B5113" t="s">
        <v>827</v>
      </c>
      <c r="C5113" t="s">
        <v>33</v>
      </c>
      <c r="D5113" t="s">
        <v>116</v>
      </c>
      <c r="E5113" t="s">
        <v>24</v>
      </c>
      <c r="F5113" t="s">
        <v>1405</v>
      </c>
      <c r="G5113" t="s">
        <v>128</v>
      </c>
      <c r="H5113" t="s">
        <v>377</v>
      </c>
      <c r="I5113" t="b">
        <v>1</v>
      </c>
      <c r="J5113">
        <v>21.08</v>
      </c>
      <c r="K5113">
        <v>842.44</v>
      </c>
      <c r="L5113" t="s">
        <v>22548</v>
      </c>
      <c r="M5113" s="2">
        <f t="shared" si="237"/>
        <v>45952.675694444442</v>
      </c>
      <c r="N5113" t="s">
        <v>22549</v>
      </c>
      <c r="O5113" s="2">
        <f t="shared" si="238"/>
        <v>45959.119537037041</v>
      </c>
      <c r="P5113" t="s">
        <v>22550</v>
      </c>
      <c r="Q5113" s="2">
        <f t="shared" si="239"/>
        <v>45959.368518518517</v>
      </c>
      <c r="R5113" t="s">
        <v>22551</v>
      </c>
      <c r="S5113" t="s">
        <v>30</v>
      </c>
      <c r="T51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13" s="5">
        <f>IF(tb_ship[[#This Row],[current_status]]&lt;&gt;"DELIVERED", "",
  ABS(tb_ship[[#This Row],[Formated_actual_delivery_timestamp]] - tb_ship[[#This Row],[Formatted_estimated_delivery_timestamp]])
)</f>
        <v>0.24898148147622123</v>
      </c>
      <c r="X5113">
        <v>4</v>
      </c>
      <c r="Y5113">
        <v>2</v>
      </c>
      <c r="Z5113" t="b">
        <v>0</v>
      </c>
    </row>
    <row r="5114" spans="1:26" hidden="1" x14ac:dyDescent="0.25">
      <c r="A5114" t="s">
        <v>22552</v>
      </c>
      <c r="B5114" t="s">
        <v>74</v>
      </c>
      <c r="C5114" t="s">
        <v>23</v>
      </c>
      <c r="D5114" t="s">
        <v>59</v>
      </c>
      <c r="E5114" t="s">
        <v>52</v>
      </c>
      <c r="F5114" t="s">
        <v>471</v>
      </c>
      <c r="G5114" t="s">
        <v>76</v>
      </c>
      <c r="I5114" t="b">
        <v>0</v>
      </c>
      <c r="J5114">
        <v>4.7699999999999996</v>
      </c>
      <c r="K5114">
        <v>59.61</v>
      </c>
      <c r="L5114" t="s">
        <v>22553</v>
      </c>
      <c r="M5114" s="2">
        <f t="shared" si="237"/>
        <v>45991.552777777782</v>
      </c>
      <c r="N5114" t="s">
        <v>22554</v>
      </c>
      <c r="O5114" s="2">
        <f t="shared" si="238"/>
        <v>45994.571134259262</v>
      </c>
      <c r="P5114" t="s">
        <v>22555</v>
      </c>
      <c r="Q5114" s="2">
        <f t="shared" si="239"/>
        <v>45994.458159722228</v>
      </c>
      <c r="R5114" t="s">
        <v>22555</v>
      </c>
      <c r="S5114" t="s">
        <v>30</v>
      </c>
      <c r="T51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14" s="5">
        <f>IF(tb_ship[[#This Row],[current_status]]&lt;&gt;"DELIVERED", "",
  ABS(tb_ship[[#This Row],[Formated_actual_delivery_timestamp]] - tb_ship[[#This Row],[Formatted_estimated_delivery_timestamp]])
)</f>
        <v>0.11297453703446081</v>
      </c>
      <c r="X5114">
        <v>3</v>
      </c>
      <c r="Y5114">
        <v>3</v>
      </c>
      <c r="Z5114" t="b">
        <v>0</v>
      </c>
    </row>
    <row r="5115" spans="1:26" hidden="1" x14ac:dyDescent="0.25">
      <c r="A5115" t="s">
        <v>22556</v>
      </c>
      <c r="B5115" t="s">
        <v>58</v>
      </c>
      <c r="D5115" t="s">
        <v>34</v>
      </c>
      <c r="E5115" t="s">
        <v>24</v>
      </c>
      <c r="F5115" t="s">
        <v>209</v>
      </c>
      <c r="G5115" t="s">
        <v>35</v>
      </c>
      <c r="H5115" t="s">
        <v>319</v>
      </c>
      <c r="I5115" t="b">
        <v>1</v>
      </c>
      <c r="J5115">
        <v>19.09</v>
      </c>
      <c r="K5115">
        <v>229.01</v>
      </c>
      <c r="L5115" t="s">
        <v>22557</v>
      </c>
      <c r="M5115" s="2">
        <f t="shared" si="237"/>
        <v>45954.356944444444</v>
      </c>
      <c r="N5115" t="s">
        <v>22558</v>
      </c>
      <c r="O5115" s="2">
        <f t="shared" si="238"/>
        <v>45958.847037037034</v>
      </c>
      <c r="P5115" t="s">
        <v>22559</v>
      </c>
      <c r="Q5115" s="2">
        <f t="shared" si="239"/>
        <v>45958.911261574074</v>
      </c>
      <c r="R5115" t="s">
        <v>22560</v>
      </c>
      <c r="S5115" t="s">
        <v>30</v>
      </c>
      <c r="T51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15" s="5">
        <f>IF(tb_ship[[#This Row],[current_status]]&lt;&gt;"DELIVERED", "",
  ABS(tb_ship[[#This Row],[Formated_actual_delivery_timestamp]] - tb_ship[[#This Row],[Formatted_estimated_delivery_timestamp]])
)</f>
        <v>6.4224537039990537E-2</v>
      </c>
      <c r="X5115">
        <v>1</v>
      </c>
      <c r="Y5115">
        <v>52</v>
      </c>
      <c r="Z5115" t="b">
        <v>0</v>
      </c>
    </row>
    <row r="5116" spans="1:26" hidden="1" x14ac:dyDescent="0.25">
      <c r="A5116" t="s">
        <v>22561</v>
      </c>
      <c r="B5116" t="s">
        <v>58</v>
      </c>
      <c r="C5116" t="s">
        <v>51</v>
      </c>
      <c r="D5116" t="s">
        <v>24</v>
      </c>
      <c r="E5116" t="s">
        <v>24</v>
      </c>
      <c r="F5116" t="s">
        <v>25</v>
      </c>
      <c r="G5116" t="s">
        <v>249</v>
      </c>
      <c r="H5116" t="s">
        <v>525</v>
      </c>
      <c r="I5116" t="b">
        <v>0</v>
      </c>
      <c r="J5116">
        <v>6.87</v>
      </c>
      <c r="K5116">
        <v>598.64</v>
      </c>
      <c r="L5116" t="s">
        <v>22562</v>
      </c>
      <c r="M5116" s="2">
        <f t="shared" si="237"/>
        <v>45995.762500000004</v>
      </c>
      <c r="N5116" t="s">
        <v>22563</v>
      </c>
      <c r="O5116" s="2">
        <f t="shared" si="238"/>
        <v>45998.026631944449</v>
      </c>
      <c r="P5116" t="s">
        <v>22564</v>
      </c>
      <c r="Q5116" s="2">
        <f t="shared" si="239"/>
        <v>45998.121446759258</v>
      </c>
      <c r="R5116" t="s">
        <v>22565</v>
      </c>
      <c r="S5116" t="s">
        <v>30</v>
      </c>
      <c r="T51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16" s="5">
        <f>IF(tb_ship[[#This Row],[current_status]]&lt;&gt;"DELIVERED", "",
  ABS(tb_ship[[#This Row],[Formated_actual_delivery_timestamp]] - tb_ship[[#This Row],[Formatted_estimated_delivery_timestamp]])
)</f>
        <v>9.4814814809069503E-2</v>
      </c>
      <c r="X5116">
        <v>3</v>
      </c>
      <c r="Y5116">
        <v>2</v>
      </c>
      <c r="Z5116" t="b">
        <v>0</v>
      </c>
    </row>
    <row r="5117" spans="1:26" hidden="1" x14ac:dyDescent="0.25">
      <c r="A5117" t="s">
        <v>22566</v>
      </c>
      <c r="B5117" t="s">
        <v>99</v>
      </c>
      <c r="C5117" t="s">
        <v>33</v>
      </c>
      <c r="D5117" t="s">
        <v>34</v>
      </c>
      <c r="E5117" t="s">
        <v>24</v>
      </c>
      <c r="F5117" t="s">
        <v>745</v>
      </c>
      <c r="G5117" t="s">
        <v>35</v>
      </c>
      <c r="H5117" t="s">
        <v>771</v>
      </c>
      <c r="I5117" t="b">
        <v>1</v>
      </c>
      <c r="J5117">
        <v>2.14</v>
      </c>
      <c r="K5117">
        <v>145.13</v>
      </c>
      <c r="L5117" t="s">
        <v>22567</v>
      </c>
      <c r="M5117" s="2">
        <f t="shared" si="237"/>
        <v>46029.561111111114</v>
      </c>
      <c r="N5117" t="s">
        <v>22568</v>
      </c>
      <c r="O5117" s="2">
        <f t="shared" si="238"/>
        <v>46037.801516203705</v>
      </c>
      <c r="P5117" t="s">
        <v>22569</v>
      </c>
      <c r="Q5117" s="2">
        <f t="shared" si="239"/>
        <v>46038.229814814818</v>
      </c>
      <c r="R5117" t="s">
        <v>22569</v>
      </c>
      <c r="S5117" t="s">
        <v>30</v>
      </c>
      <c r="T51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17" s="5">
        <f>IF(tb_ship[[#This Row],[current_status]]&lt;&gt;"DELIVERED", "",
  ABS(tb_ship[[#This Row],[Formated_actual_delivery_timestamp]] - tb_ship[[#This Row],[Formatted_estimated_delivery_timestamp]])
)</f>
        <v>0.42829861111385981</v>
      </c>
      <c r="X5117">
        <v>2</v>
      </c>
      <c r="Y5117">
        <v>2</v>
      </c>
      <c r="Z5117" t="b">
        <v>0</v>
      </c>
    </row>
    <row r="5118" spans="1:26" hidden="1" x14ac:dyDescent="0.25">
      <c r="A5118" t="s">
        <v>22570</v>
      </c>
      <c r="B5118" t="s">
        <v>58</v>
      </c>
      <c r="C5118" t="s">
        <v>51</v>
      </c>
      <c r="D5118" t="s">
        <v>24</v>
      </c>
      <c r="E5118" t="s">
        <v>24</v>
      </c>
      <c r="F5118" t="s">
        <v>102</v>
      </c>
      <c r="G5118" t="s">
        <v>35</v>
      </c>
      <c r="H5118" t="s">
        <v>152</v>
      </c>
      <c r="I5118" t="b">
        <v>0</v>
      </c>
      <c r="J5118">
        <v>113.72</v>
      </c>
      <c r="K5118">
        <v>2583.19</v>
      </c>
      <c r="L5118" t="s">
        <v>22571</v>
      </c>
      <c r="M5118" s="2">
        <f t="shared" si="237"/>
        <v>45812.961111111115</v>
      </c>
      <c r="N5118" t="s">
        <v>22572</v>
      </c>
      <c r="O5118" s="2">
        <f t="shared" si="238"/>
        <v>45815.159062500003</v>
      </c>
      <c r="P5118" t="s">
        <v>22573</v>
      </c>
      <c r="Q5118" s="2">
        <f t="shared" si="239"/>
        <v>45815.091099537036</v>
      </c>
      <c r="R5118" t="s">
        <v>22574</v>
      </c>
      <c r="S5118" t="s">
        <v>30</v>
      </c>
      <c r="T51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18" s="5">
        <f>IF(tb_ship[[#This Row],[current_status]]&lt;&gt;"DELIVERED", "",
  ABS(tb_ship[[#This Row],[Formated_actual_delivery_timestamp]] - tb_ship[[#This Row],[Formatted_estimated_delivery_timestamp]])
)</f>
        <v>6.7962962966703344E-2</v>
      </c>
      <c r="X5118">
        <v>3</v>
      </c>
      <c r="Y5118">
        <v>1</v>
      </c>
      <c r="Z5118" t="b">
        <v>0</v>
      </c>
    </row>
    <row r="5119" spans="1:26" hidden="1" x14ac:dyDescent="0.25">
      <c r="A5119" t="s">
        <v>22575</v>
      </c>
      <c r="B5119" t="s">
        <v>32</v>
      </c>
      <c r="C5119" t="s">
        <v>33</v>
      </c>
      <c r="D5119" t="s">
        <v>24</v>
      </c>
      <c r="E5119" t="s">
        <v>24</v>
      </c>
      <c r="F5119" t="s">
        <v>1499</v>
      </c>
      <c r="G5119" t="s">
        <v>68</v>
      </c>
      <c r="H5119" t="s">
        <v>152</v>
      </c>
      <c r="I5119" t="b">
        <v>0</v>
      </c>
      <c r="J5119">
        <v>4.0599999999999996</v>
      </c>
      <c r="K5119">
        <v>119.95</v>
      </c>
      <c r="L5119" t="s">
        <v>22576</v>
      </c>
      <c r="M5119" s="2">
        <f t="shared" si="237"/>
        <v>45832.788888888892</v>
      </c>
      <c r="N5119" t="s">
        <v>22577</v>
      </c>
      <c r="O5119" s="2">
        <f t="shared" si="238"/>
        <v>45834.704768518524</v>
      </c>
      <c r="P5119" t="s">
        <v>22578</v>
      </c>
      <c r="Q5119" s="2">
        <f t="shared" si="239"/>
        <v>45833.897905092592</v>
      </c>
      <c r="R5119" t="s">
        <v>22578</v>
      </c>
      <c r="S5119" t="s">
        <v>30</v>
      </c>
      <c r="T51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19" s="5">
        <f>IF(tb_ship[[#This Row],[current_status]]&lt;&gt;"DELIVERED", "",
  ABS(tb_ship[[#This Row],[Formated_actual_delivery_timestamp]] - tb_ship[[#This Row],[Formatted_estimated_delivery_timestamp]])
)</f>
        <v>0.80686342593253357</v>
      </c>
      <c r="X5119">
        <v>2</v>
      </c>
      <c r="Y5119">
        <v>1</v>
      </c>
      <c r="Z5119" t="b">
        <v>0</v>
      </c>
    </row>
    <row r="5120" spans="1:26" hidden="1" x14ac:dyDescent="0.25">
      <c r="A5120" t="s">
        <v>22579</v>
      </c>
      <c r="B5120" t="s">
        <v>42</v>
      </c>
      <c r="C5120" t="s">
        <v>51</v>
      </c>
      <c r="D5120" t="s">
        <v>44</v>
      </c>
      <c r="E5120" t="s">
        <v>52</v>
      </c>
      <c r="F5120" t="s">
        <v>135</v>
      </c>
      <c r="G5120" t="s">
        <v>92</v>
      </c>
      <c r="H5120" t="s">
        <v>86</v>
      </c>
      <c r="I5120" t="b">
        <v>0</v>
      </c>
      <c r="J5120">
        <v>7.83</v>
      </c>
      <c r="K5120">
        <v>258.20999999999998</v>
      </c>
      <c r="L5120" t="s">
        <v>22580</v>
      </c>
      <c r="M5120" s="2">
        <f t="shared" si="237"/>
        <v>45912.195833333331</v>
      </c>
      <c r="N5120" t="s">
        <v>22581</v>
      </c>
      <c r="O5120" s="2">
        <f t="shared" si="238"/>
        <v>45916.19258101852</v>
      </c>
      <c r="Q5120" s="2" t="str">
        <f t="shared" si="239"/>
        <v/>
      </c>
      <c r="R5120" t="s">
        <v>22582</v>
      </c>
      <c r="S5120" t="s">
        <v>140</v>
      </c>
      <c r="T51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20" s="5" t="str">
        <f>IF(tb_ship[[#This Row],[current_status]]&lt;&gt;"DELIVERED", "",
  ABS(tb_ship[[#This Row],[Formated_actual_delivery_timestamp]] - tb_ship[[#This Row],[Formatted_estimated_delivery_timestamp]])
)</f>
        <v/>
      </c>
      <c r="V5120" t="s">
        <v>1323</v>
      </c>
      <c r="W5120" t="s">
        <v>674</v>
      </c>
      <c r="X5120">
        <v>6</v>
      </c>
      <c r="Y5120">
        <v>4</v>
      </c>
      <c r="Z5120" t="b">
        <v>1</v>
      </c>
    </row>
    <row r="5121" spans="1:26" hidden="1" x14ac:dyDescent="0.25">
      <c r="A5121" t="s">
        <v>22583</v>
      </c>
      <c r="B5121" t="s">
        <v>74</v>
      </c>
      <c r="C5121" t="s">
        <v>33</v>
      </c>
      <c r="D5121" t="s">
        <v>187</v>
      </c>
      <c r="E5121" t="s">
        <v>24</v>
      </c>
      <c r="F5121" t="s">
        <v>597</v>
      </c>
      <c r="G5121" t="s">
        <v>407</v>
      </c>
      <c r="H5121" t="s">
        <v>308</v>
      </c>
      <c r="I5121" t="b">
        <v>1</v>
      </c>
      <c r="J5121">
        <v>93.88</v>
      </c>
      <c r="K5121">
        <v>7115.09</v>
      </c>
      <c r="L5121" t="s">
        <v>22584</v>
      </c>
      <c r="M5121" s="2">
        <f t="shared" si="237"/>
        <v>45966.189583333333</v>
      </c>
      <c r="N5121" t="s">
        <v>22585</v>
      </c>
      <c r="O5121" s="2">
        <f t="shared" si="238"/>
        <v>45974.098287037035</v>
      </c>
      <c r="P5121" t="s">
        <v>22586</v>
      </c>
      <c r="Q5121" s="2">
        <f t="shared" si="239"/>
        <v>45974.082384259258</v>
      </c>
      <c r="R5121" t="s">
        <v>22586</v>
      </c>
      <c r="S5121" t="s">
        <v>30</v>
      </c>
      <c r="T51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21" s="5">
        <f>IF(tb_ship[[#This Row],[current_status]]&lt;&gt;"DELIVERED", "",
  ABS(tb_ship[[#This Row],[Formated_actual_delivery_timestamp]] - tb_ship[[#This Row],[Formatted_estimated_delivery_timestamp]])
)</f>
        <v>1.5902777777228039E-2</v>
      </c>
      <c r="X5121">
        <v>3</v>
      </c>
      <c r="Y5121">
        <v>3</v>
      </c>
      <c r="Z5121" t="b">
        <v>0</v>
      </c>
    </row>
    <row r="5122" spans="1:26" hidden="1" x14ac:dyDescent="0.25">
      <c r="A5122" t="s">
        <v>22587</v>
      </c>
      <c r="B5122" t="s">
        <v>42</v>
      </c>
      <c r="C5122" t="s">
        <v>23</v>
      </c>
      <c r="D5122" t="s">
        <v>24</v>
      </c>
      <c r="E5122" t="s">
        <v>24</v>
      </c>
      <c r="F5122" t="s">
        <v>266</v>
      </c>
      <c r="G5122" t="s">
        <v>128</v>
      </c>
      <c r="H5122" t="s">
        <v>152</v>
      </c>
      <c r="I5122" t="b">
        <v>0</v>
      </c>
      <c r="J5122">
        <v>5.92</v>
      </c>
      <c r="K5122">
        <v>144.97999999999999</v>
      </c>
      <c r="L5122" t="s">
        <v>22588</v>
      </c>
      <c r="M5122" s="2">
        <f t="shared" ref="M5122:M5185" si="240">_xlfn.LET(
    _xlpm.iso, L5122,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45924.588194444448</v>
      </c>
      <c r="N5122" t="s">
        <v>22589</v>
      </c>
      <c r="O5122" s="2">
        <f t="shared" si="238"/>
        <v>45926.113703703704</v>
      </c>
      <c r="P5122" t="s">
        <v>22590</v>
      </c>
      <c r="Q5122" s="2">
        <f t="shared" si="239"/>
        <v>45925.652025462965</v>
      </c>
      <c r="R5122" t="s">
        <v>22590</v>
      </c>
      <c r="S5122" t="s">
        <v>30</v>
      </c>
      <c r="T51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22" s="5">
        <f>IF(tb_ship[[#This Row],[current_status]]&lt;&gt;"DELIVERED", "",
  ABS(tb_ship[[#This Row],[Formated_actual_delivery_timestamp]] - tb_ship[[#This Row],[Formatted_estimated_delivery_timestamp]])
)</f>
        <v>0.46167824073927477</v>
      </c>
      <c r="X5122">
        <v>2</v>
      </c>
      <c r="Y5122">
        <v>1</v>
      </c>
      <c r="Z5122" t="b">
        <v>0</v>
      </c>
    </row>
    <row r="5123" spans="1:26" hidden="1" x14ac:dyDescent="0.25">
      <c r="A5123" t="s">
        <v>22591</v>
      </c>
      <c r="B5123" t="s">
        <v>58</v>
      </c>
      <c r="C5123" t="s">
        <v>23</v>
      </c>
      <c r="D5123" t="s">
        <v>44</v>
      </c>
      <c r="E5123" t="s">
        <v>116</v>
      </c>
      <c r="F5123" t="s">
        <v>280</v>
      </c>
      <c r="G5123" t="s">
        <v>811</v>
      </c>
      <c r="H5123" t="s">
        <v>4236</v>
      </c>
      <c r="I5123" t="b">
        <v>1</v>
      </c>
      <c r="J5123">
        <v>28.06</v>
      </c>
      <c r="K5123">
        <v>801.64</v>
      </c>
      <c r="L5123" t="s">
        <v>22592</v>
      </c>
      <c r="M5123" s="2">
        <f t="shared" si="240"/>
        <v>46021.124305555553</v>
      </c>
      <c r="N5123" t="s">
        <v>22593</v>
      </c>
      <c r="O5123" s="2">
        <f t="shared" ref="O5123:O5186" si="241">_xlfn.LET(
    _xlpm.iso, N5123,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46023.853506944441</v>
      </c>
      <c r="P5123" t="s">
        <v>22594</v>
      </c>
      <c r="Q5123" s="2">
        <f t="shared" ref="Q5123:Q5186" si="242">IF(P5123="", "", _xlfn.LET(
    _xlpm.iso, P5123,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46024.277858796297</v>
      </c>
      <c r="R5123" t="s">
        <v>22595</v>
      </c>
      <c r="S5123" t="s">
        <v>30</v>
      </c>
      <c r="T51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3" s="5">
        <f>IF(tb_ship[[#This Row],[current_status]]&lt;&gt;"DELIVERED", "",
  ABS(tb_ship[[#This Row],[Formated_actual_delivery_timestamp]] - tb_ship[[#This Row],[Formatted_estimated_delivery_timestamp]])
)</f>
        <v>0.42435185185604496</v>
      </c>
      <c r="X5123">
        <v>2</v>
      </c>
      <c r="Y5123">
        <v>5</v>
      </c>
      <c r="Z5123" t="b">
        <v>0</v>
      </c>
    </row>
    <row r="5124" spans="1:26" hidden="1" x14ac:dyDescent="0.25">
      <c r="A5124" t="s">
        <v>22596</v>
      </c>
      <c r="B5124" t="s">
        <v>58</v>
      </c>
      <c r="C5124" t="s">
        <v>33</v>
      </c>
      <c r="D5124" t="s">
        <v>24</v>
      </c>
      <c r="E5124" t="s">
        <v>52</v>
      </c>
      <c r="F5124" t="s">
        <v>189</v>
      </c>
      <c r="G5124" t="s">
        <v>76</v>
      </c>
      <c r="H5124" t="s">
        <v>363</v>
      </c>
      <c r="I5124" t="b">
        <v>1</v>
      </c>
      <c r="J5124">
        <v>20.88</v>
      </c>
      <c r="K5124">
        <v>862.54</v>
      </c>
      <c r="L5124" t="s">
        <v>22597</v>
      </c>
      <c r="M5124" s="2">
        <f t="shared" si="240"/>
        <v>45980.565972222219</v>
      </c>
      <c r="N5124" t="s">
        <v>22598</v>
      </c>
      <c r="O5124" s="2">
        <f t="shared" si="241"/>
        <v>45985.265717592592</v>
      </c>
      <c r="P5124" t="s">
        <v>22599</v>
      </c>
      <c r="Q5124" s="2">
        <f t="shared" si="242"/>
        <v>45985.443148148152</v>
      </c>
      <c r="R5124" t="s">
        <v>22600</v>
      </c>
      <c r="S5124" t="s">
        <v>30</v>
      </c>
      <c r="T51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4" s="5">
        <f>IF(tb_ship[[#This Row],[current_status]]&lt;&gt;"DELIVERED", "",
  ABS(tb_ship[[#This Row],[Formated_actual_delivery_timestamp]] - tb_ship[[#This Row],[Formatted_estimated_delivery_timestamp]])
)</f>
        <v>0.17743055555911269</v>
      </c>
      <c r="X5124">
        <v>2</v>
      </c>
      <c r="Y5124">
        <v>5</v>
      </c>
      <c r="Z5124" t="b">
        <v>0</v>
      </c>
    </row>
    <row r="5125" spans="1:26" hidden="1" x14ac:dyDescent="0.25">
      <c r="A5125" t="s">
        <v>22601</v>
      </c>
      <c r="B5125" t="s">
        <v>340</v>
      </c>
      <c r="C5125" t="s">
        <v>51</v>
      </c>
      <c r="D5125" t="s">
        <v>24</v>
      </c>
      <c r="E5125" t="s">
        <v>24</v>
      </c>
      <c r="F5125" t="s">
        <v>407</v>
      </c>
      <c r="G5125" t="s">
        <v>196</v>
      </c>
      <c r="H5125" t="s">
        <v>152</v>
      </c>
      <c r="I5125" t="b">
        <v>0</v>
      </c>
      <c r="J5125">
        <v>28.01</v>
      </c>
      <c r="K5125">
        <v>1308.9000000000001</v>
      </c>
      <c r="L5125" t="s">
        <v>22602</v>
      </c>
      <c r="M5125" s="2">
        <f t="shared" si="240"/>
        <v>45892.995833333334</v>
      </c>
      <c r="N5125" t="s">
        <v>22603</v>
      </c>
      <c r="O5125" s="2">
        <f t="shared" si="241"/>
        <v>45895.116550925923</v>
      </c>
      <c r="P5125" t="s">
        <v>22604</v>
      </c>
      <c r="Q5125" s="2">
        <f t="shared" si="242"/>
        <v>45895.088912037034</v>
      </c>
      <c r="R5125" t="s">
        <v>22605</v>
      </c>
      <c r="S5125" t="s">
        <v>30</v>
      </c>
      <c r="T51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25" s="5">
        <f>IF(tb_ship[[#This Row],[current_status]]&lt;&gt;"DELIVERED", "",
  ABS(tb_ship[[#This Row],[Formated_actual_delivery_timestamp]] - tb_ship[[#This Row],[Formatted_estimated_delivery_timestamp]])
)</f>
        <v>2.7638888888759539E-2</v>
      </c>
      <c r="X5125">
        <v>1</v>
      </c>
      <c r="Y5125">
        <v>2</v>
      </c>
      <c r="Z5125" t="b">
        <v>0</v>
      </c>
    </row>
    <row r="5126" spans="1:26" hidden="1" x14ac:dyDescent="0.25">
      <c r="A5126" t="s">
        <v>22606</v>
      </c>
      <c r="B5126" t="s">
        <v>186</v>
      </c>
      <c r="C5126" t="s">
        <v>33</v>
      </c>
      <c r="D5126" t="s">
        <v>24</v>
      </c>
      <c r="E5126" t="s">
        <v>24</v>
      </c>
      <c r="F5126" t="s">
        <v>1259</v>
      </c>
      <c r="G5126" t="s">
        <v>93</v>
      </c>
      <c r="H5126" t="s">
        <v>69</v>
      </c>
      <c r="I5126" t="b">
        <v>0</v>
      </c>
      <c r="J5126">
        <v>58.44</v>
      </c>
      <c r="K5126">
        <v>3332.91</v>
      </c>
      <c r="L5126" t="s">
        <v>22607</v>
      </c>
      <c r="M5126" s="2">
        <f t="shared" si="240"/>
        <v>45996.48819444445</v>
      </c>
      <c r="N5126" t="s">
        <v>22608</v>
      </c>
      <c r="O5126" s="2">
        <f t="shared" si="241"/>
        <v>45998.063055555554</v>
      </c>
      <c r="P5126" t="s">
        <v>22609</v>
      </c>
      <c r="Q5126" s="2">
        <f t="shared" si="242"/>
        <v>45998.180925925924</v>
      </c>
      <c r="R5126" t="s">
        <v>22610</v>
      </c>
      <c r="S5126" t="s">
        <v>30</v>
      </c>
      <c r="T5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6" s="5">
        <f>IF(tb_ship[[#This Row],[current_status]]&lt;&gt;"DELIVERED", "",
  ABS(tb_ship[[#This Row],[Formated_actual_delivery_timestamp]] - tb_ship[[#This Row],[Formatted_estimated_delivery_timestamp]])
)</f>
        <v>0.11787037036992842</v>
      </c>
      <c r="X5126">
        <v>3</v>
      </c>
      <c r="Y5126">
        <v>2</v>
      </c>
      <c r="Z5126" t="b">
        <v>0</v>
      </c>
    </row>
    <row r="5127" spans="1:26" hidden="1" x14ac:dyDescent="0.25">
      <c r="A5127" t="s">
        <v>22611</v>
      </c>
      <c r="B5127" t="s">
        <v>67</v>
      </c>
      <c r="C5127" t="s">
        <v>51</v>
      </c>
      <c r="D5127" t="s">
        <v>24</v>
      </c>
      <c r="E5127" t="s">
        <v>44</v>
      </c>
      <c r="F5127" t="s">
        <v>35</v>
      </c>
      <c r="G5127" t="s">
        <v>109</v>
      </c>
      <c r="H5127" t="s">
        <v>735</v>
      </c>
      <c r="I5127" t="b">
        <v>1</v>
      </c>
      <c r="J5127">
        <v>23.35</v>
      </c>
      <c r="K5127">
        <v>361.03</v>
      </c>
      <c r="L5127" t="s">
        <v>22612</v>
      </c>
      <c r="M5127" s="2">
        <f t="shared" si="240"/>
        <v>45888.64444444445</v>
      </c>
      <c r="N5127" t="s">
        <v>22613</v>
      </c>
      <c r="O5127" s="2">
        <f t="shared" si="241"/>
        <v>45894.857754629629</v>
      </c>
      <c r="P5127" t="s">
        <v>22614</v>
      </c>
      <c r="Q5127" s="2">
        <f t="shared" si="242"/>
        <v>45895.166076388894</v>
      </c>
      <c r="R5127" t="s">
        <v>22614</v>
      </c>
      <c r="S5127" t="s">
        <v>30</v>
      </c>
      <c r="T51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7" s="5">
        <f>IF(tb_ship[[#This Row],[current_status]]&lt;&gt;"DELIVERED", "",
  ABS(tb_ship[[#This Row],[Formated_actual_delivery_timestamp]] - tb_ship[[#This Row],[Formatted_estimated_delivery_timestamp]])
)</f>
        <v>0.30832175926479977</v>
      </c>
      <c r="X5127">
        <v>2</v>
      </c>
      <c r="Y5127">
        <v>4</v>
      </c>
      <c r="Z5127" t="b">
        <v>0</v>
      </c>
    </row>
    <row r="5128" spans="1:26" hidden="1" x14ac:dyDescent="0.25">
      <c r="A5128" t="s">
        <v>22615</v>
      </c>
      <c r="B5128" t="s">
        <v>833</v>
      </c>
      <c r="C5128" t="s">
        <v>43</v>
      </c>
      <c r="D5128" t="s">
        <v>24</v>
      </c>
      <c r="E5128" t="s">
        <v>34</v>
      </c>
      <c r="F5128" t="s">
        <v>407</v>
      </c>
      <c r="G5128" t="s">
        <v>1540</v>
      </c>
      <c r="I5128" t="b">
        <v>1</v>
      </c>
      <c r="J5128">
        <v>8.8000000000000007</v>
      </c>
      <c r="K5128">
        <v>93.33</v>
      </c>
      <c r="L5128" t="s">
        <v>22616</v>
      </c>
      <c r="M5128" s="2">
        <f t="shared" si="240"/>
        <v>45972.522222222222</v>
      </c>
      <c r="N5128" t="s">
        <v>22617</v>
      </c>
      <c r="O5128" s="2">
        <f t="shared" si="241"/>
        <v>45981.656273148154</v>
      </c>
      <c r="P5128" t="s">
        <v>22618</v>
      </c>
      <c r="Q5128" s="2">
        <f t="shared" si="242"/>
        <v>45981.872615740744</v>
      </c>
      <c r="R5128" t="s">
        <v>22618</v>
      </c>
      <c r="S5128" t="s">
        <v>30</v>
      </c>
      <c r="T51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8" s="5">
        <f>IF(tb_ship[[#This Row],[current_status]]&lt;&gt;"DELIVERED", "",
  ABS(tb_ship[[#This Row],[Formated_actual_delivery_timestamp]] - tb_ship[[#This Row],[Formatted_estimated_delivery_timestamp]])
)</f>
        <v>0.21634259259008104</v>
      </c>
      <c r="X5128">
        <v>2</v>
      </c>
      <c r="Y5128">
        <v>4</v>
      </c>
      <c r="Z5128" t="b">
        <v>0</v>
      </c>
    </row>
    <row r="5129" spans="1:26" hidden="1" x14ac:dyDescent="0.25">
      <c r="A5129" t="s">
        <v>22619</v>
      </c>
      <c r="B5129" t="s">
        <v>279</v>
      </c>
      <c r="C5129" t="s">
        <v>33</v>
      </c>
      <c r="D5129" t="s">
        <v>116</v>
      </c>
      <c r="E5129" t="s">
        <v>24</v>
      </c>
      <c r="F5129" t="s">
        <v>118</v>
      </c>
      <c r="G5129" t="s">
        <v>151</v>
      </c>
      <c r="H5129" t="s">
        <v>377</v>
      </c>
      <c r="I5129" t="b">
        <v>1</v>
      </c>
      <c r="J5129">
        <v>3.38</v>
      </c>
      <c r="K5129">
        <v>74.78</v>
      </c>
      <c r="L5129" t="s">
        <v>22620</v>
      </c>
      <c r="M5129" s="2">
        <f t="shared" si="240"/>
        <v>45853.420138888891</v>
      </c>
      <c r="N5129" t="s">
        <v>22621</v>
      </c>
      <c r="O5129" s="2">
        <f t="shared" si="241"/>
        <v>45858.930023148147</v>
      </c>
      <c r="P5129" t="s">
        <v>22622</v>
      </c>
      <c r="Q5129" s="2">
        <f t="shared" si="242"/>
        <v>45859.597916666666</v>
      </c>
      <c r="R5129" t="s">
        <v>22622</v>
      </c>
      <c r="S5129" t="s">
        <v>30</v>
      </c>
      <c r="T51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29" s="5">
        <f>IF(tb_ship[[#This Row],[current_status]]&lt;&gt;"DELIVERED", "",
  ABS(tb_ship[[#This Row],[Formated_actual_delivery_timestamp]] - tb_ship[[#This Row],[Formatted_estimated_delivery_timestamp]])
)</f>
        <v>0.66789351851912215</v>
      </c>
      <c r="X5129">
        <v>1</v>
      </c>
      <c r="Y5129">
        <v>3</v>
      </c>
      <c r="Z5129" t="b">
        <v>0</v>
      </c>
    </row>
    <row r="5130" spans="1:26" hidden="1" x14ac:dyDescent="0.25">
      <c r="A5130" t="s">
        <v>22623</v>
      </c>
      <c r="B5130" t="s">
        <v>335</v>
      </c>
      <c r="C5130" t="s">
        <v>33</v>
      </c>
      <c r="D5130" t="s">
        <v>44</v>
      </c>
      <c r="E5130" t="s">
        <v>116</v>
      </c>
      <c r="F5130" t="s">
        <v>1493</v>
      </c>
      <c r="G5130" t="s">
        <v>1405</v>
      </c>
      <c r="H5130" t="s">
        <v>119</v>
      </c>
      <c r="I5130" t="b">
        <v>1</v>
      </c>
      <c r="J5130">
        <v>27.7</v>
      </c>
      <c r="K5130">
        <v>1253.06</v>
      </c>
      <c r="L5130" t="s">
        <v>22624</v>
      </c>
      <c r="M5130" s="2">
        <f t="shared" si="240"/>
        <v>45906.042361111111</v>
      </c>
      <c r="N5130" t="s">
        <v>22625</v>
      </c>
      <c r="O5130" s="2">
        <f t="shared" si="241"/>
        <v>45904.853055555555</v>
      </c>
      <c r="P5130" t="s">
        <v>22626</v>
      </c>
      <c r="Q5130" s="2">
        <f t="shared" si="242"/>
        <v>45913.578148148146</v>
      </c>
      <c r="R5130" t="s">
        <v>22626</v>
      </c>
      <c r="S5130" t="s">
        <v>30</v>
      </c>
      <c r="T51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30" s="5">
        <f>IF(tb_ship[[#This Row],[current_status]]&lt;&gt;"DELIVERED", "",
  ABS(tb_ship[[#This Row],[Formated_actual_delivery_timestamp]] - tb_ship[[#This Row],[Formatted_estimated_delivery_timestamp]])
)</f>
        <v>8.7250925925909542</v>
      </c>
      <c r="X5130">
        <v>3</v>
      </c>
      <c r="Y5130">
        <v>5</v>
      </c>
      <c r="Z5130" t="b">
        <v>1</v>
      </c>
    </row>
    <row r="5131" spans="1:26" hidden="1" x14ac:dyDescent="0.25">
      <c r="A5131" t="s">
        <v>22627</v>
      </c>
      <c r="B5131" t="s">
        <v>168</v>
      </c>
      <c r="C5131" t="s">
        <v>43</v>
      </c>
      <c r="D5131" t="s">
        <v>24</v>
      </c>
      <c r="E5131" t="s">
        <v>52</v>
      </c>
      <c r="F5131" t="s">
        <v>128</v>
      </c>
      <c r="G5131" t="s">
        <v>53</v>
      </c>
      <c r="H5131" t="s">
        <v>531</v>
      </c>
      <c r="I5131" t="b">
        <v>1</v>
      </c>
      <c r="J5131">
        <v>7.91</v>
      </c>
      <c r="K5131">
        <v>450.79</v>
      </c>
      <c r="L5131" t="s">
        <v>22628</v>
      </c>
      <c r="M5131" s="2">
        <f t="shared" si="240"/>
        <v>46066.70416666667</v>
      </c>
      <c r="N5131" t="s">
        <v>22629</v>
      </c>
      <c r="O5131" s="2">
        <f t="shared" si="241"/>
        <v>46076.095810185187</v>
      </c>
      <c r="P5131" t="s">
        <v>22630</v>
      </c>
      <c r="Q5131" s="2">
        <f t="shared" si="242"/>
        <v>46076.52342592593</v>
      </c>
      <c r="R5131" t="s">
        <v>22630</v>
      </c>
      <c r="S5131" t="s">
        <v>30</v>
      </c>
      <c r="T51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31" s="5">
        <f>IF(tb_ship[[#This Row],[current_status]]&lt;&gt;"DELIVERED", "",
  ABS(tb_ship[[#This Row],[Formated_actual_delivery_timestamp]] - tb_ship[[#This Row],[Formatted_estimated_delivery_timestamp]])
)</f>
        <v>0.42761574074393138</v>
      </c>
      <c r="X5131">
        <v>3</v>
      </c>
      <c r="Y5131">
        <v>2</v>
      </c>
      <c r="Z5131" t="b">
        <v>0</v>
      </c>
    </row>
    <row r="5132" spans="1:26" hidden="1" x14ac:dyDescent="0.25">
      <c r="A5132" t="s">
        <v>22631</v>
      </c>
      <c r="B5132" t="s">
        <v>335</v>
      </c>
      <c r="C5132" t="s">
        <v>43</v>
      </c>
      <c r="D5132" t="s">
        <v>52</v>
      </c>
      <c r="E5132" t="s">
        <v>173</v>
      </c>
      <c r="F5132" t="s">
        <v>422</v>
      </c>
      <c r="G5132" t="s">
        <v>421</v>
      </c>
      <c r="H5132" t="s">
        <v>412</v>
      </c>
      <c r="I5132" t="b">
        <v>0</v>
      </c>
      <c r="J5132">
        <v>13.78</v>
      </c>
      <c r="K5132">
        <v>442.47</v>
      </c>
      <c r="L5132" t="s">
        <v>22632</v>
      </c>
      <c r="M5132" s="2">
        <f t="shared" si="240"/>
        <v>45923.558333333334</v>
      </c>
      <c r="N5132" t="s">
        <v>22633</v>
      </c>
      <c r="O5132" s="2">
        <f t="shared" si="241"/>
        <v>45926.875011574077</v>
      </c>
      <c r="P5132" t="s">
        <v>22634</v>
      </c>
      <c r="Q5132" s="2">
        <f t="shared" si="242"/>
        <v>45926.911909722221</v>
      </c>
      <c r="R5132" t="s">
        <v>22635</v>
      </c>
      <c r="S5132" t="s">
        <v>30</v>
      </c>
      <c r="T51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32" s="5">
        <f>IF(tb_ship[[#This Row],[current_status]]&lt;&gt;"DELIVERED", "",
  ABS(tb_ship[[#This Row],[Formated_actual_delivery_timestamp]] - tb_ship[[#This Row],[Formatted_estimated_delivery_timestamp]])
)</f>
        <v>3.6898148144246079E-2</v>
      </c>
      <c r="X5132">
        <v>3</v>
      </c>
      <c r="Y5132">
        <v>3</v>
      </c>
      <c r="Z5132" t="b">
        <v>0</v>
      </c>
    </row>
    <row r="5133" spans="1:26" hidden="1" x14ac:dyDescent="0.25">
      <c r="A5133" t="s">
        <v>22636</v>
      </c>
      <c r="B5133" t="s">
        <v>58</v>
      </c>
      <c r="C5133" t="s">
        <v>43</v>
      </c>
      <c r="D5133" t="s">
        <v>52</v>
      </c>
      <c r="E5133" t="s">
        <v>59</v>
      </c>
      <c r="F5133" t="s">
        <v>236</v>
      </c>
      <c r="G5133" t="s">
        <v>313</v>
      </c>
      <c r="H5133" t="s">
        <v>1396</v>
      </c>
      <c r="I5133" t="b">
        <v>0</v>
      </c>
      <c r="J5133">
        <v>23.79</v>
      </c>
      <c r="K5133">
        <v>626.75</v>
      </c>
      <c r="L5133" t="s">
        <v>22637</v>
      </c>
      <c r="M5133" s="2">
        <f t="shared" si="240"/>
        <v>46058.440972222219</v>
      </c>
      <c r="N5133" t="s">
        <v>22638</v>
      </c>
      <c r="O5133" s="2">
        <f t="shared" si="241"/>
        <v>46066.220243055555</v>
      </c>
      <c r="P5133" t="s">
        <v>22639</v>
      </c>
      <c r="Q5133" s="2">
        <f t="shared" si="242"/>
        <v>46066.244664351856</v>
      </c>
      <c r="R5133" t="s">
        <v>22639</v>
      </c>
      <c r="S5133" t="s">
        <v>30</v>
      </c>
      <c r="T51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33" s="5">
        <f>IF(tb_ship[[#This Row],[current_status]]&lt;&gt;"DELIVERED", "",
  ABS(tb_ship[[#This Row],[Formated_actual_delivery_timestamp]] - tb_ship[[#This Row],[Formatted_estimated_delivery_timestamp]])
)</f>
        <v>2.4421296300715767E-2</v>
      </c>
      <c r="X5133">
        <v>2</v>
      </c>
      <c r="Y5133">
        <v>2</v>
      </c>
      <c r="Z5133" t="b">
        <v>0</v>
      </c>
    </row>
    <row r="5134" spans="1:26" hidden="1" x14ac:dyDescent="0.25">
      <c r="A5134" t="s">
        <v>22640</v>
      </c>
      <c r="B5134" t="s">
        <v>67</v>
      </c>
      <c r="C5134" t="s">
        <v>33</v>
      </c>
      <c r="D5134" t="s">
        <v>24</v>
      </c>
      <c r="E5134" t="s">
        <v>24</v>
      </c>
      <c r="F5134" t="s">
        <v>128</v>
      </c>
      <c r="G5134" t="s">
        <v>189</v>
      </c>
      <c r="H5134" t="s">
        <v>69</v>
      </c>
      <c r="I5134" t="b">
        <v>0</v>
      </c>
      <c r="J5134">
        <v>6.7</v>
      </c>
      <c r="K5134">
        <v>330.03</v>
      </c>
      <c r="L5134" t="s">
        <v>22641</v>
      </c>
      <c r="M5134" s="2">
        <f t="shared" si="240"/>
        <v>46020.909722222226</v>
      </c>
      <c r="N5134" t="s">
        <v>22642</v>
      </c>
      <c r="O5134" s="2">
        <f t="shared" si="241"/>
        <v>46023.477939814817</v>
      </c>
      <c r="P5134" t="s">
        <v>22643</v>
      </c>
      <c r="Q5134" s="2">
        <f t="shared" si="242"/>
        <v>46019.279143518521</v>
      </c>
      <c r="R5134" t="s">
        <v>22644</v>
      </c>
      <c r="S5134" t="s">
        <v>30</v>
      </c>
      <c r="T51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34" s="5">
        <f>IF(tb_ship[[#This Row],[current_status]]&lt;&gt;"DELIVERED", "",
  ABS(tb_ship[[#This Row],[Formated_actual_delivery_timestamp]] - tb_ship[[#This Row],[Formatted_estimated_delivery_timestamp]])
)</f>
        <v>4.1987962962957681</v>
      </c>
      <c r="X5134">
        <v>3</v>
      </c>
      <c r="Y5134">
        <v>2</v>
      </c>
      <c r="Z5134" t="b">
        <v>0</v>
      </c>
    </row>
    <row r="5135" spans="1:26" hidden="1" x14ac:dyDescent="0.25">
      <c r="A5135" t="s">
        <v>22645</v>
      </c>
      <c r="B5135" t="s">
        <v>22</v>
      </c>
      <c r="C5135" t="s">
        <v>33</v>
      </c>
      <c r="D5135" t="s">
        <v>24</v>
      </c>
      <c r="E5135" t="s">
        <v>24</v>
      </c>
      <c r="F5135" t="s">
        <v>650</v>
      </c>
      <c r="G5135" t="s">
        <v>407</v>
      </c>
      <c r="H5135" t="s">
        <v>152</v>
      </c>
      <c r="I5135" t="b">
        <v>0</v>
      </c>
      <c r="J5135">
        <v>16.18</v>
      </c>
      <c r="K5135">
        <v>1133.43</v>
      </c>
      <c r="L5135" t="s">
        <v>22646</v>
      </c>
      <c r="M5135" s="2">
        <f t="shared" si="240"/>
        <v>45912.457638888889</v>
      </c>
      <c r="N5135" t="s">
        <v>22647</v>
      </c>
      <c r="O5135" s="2">
        <f t="shared" si="241"/>
        <v>45915.942916666667</v>
      </c>
      <c r="Q5135" s="2" t="str">
        <f t="shared" si="242"/>
        <v/>
      </c>
      <c r="R5135" t="s">
        <v>22648</v>
      </c>
      <c r="S5135" t="s">
        <v>140</v>
      </c>
      <c r="T51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35" s="5" t="str">
        <f>IF(tb_ship[[#This Row],[current_status]]&lt;&gt;"DELIVERED", "",
  ABS(tb_ship[[#This Row],[Formated_actual_delivery_timestamp]] - tb_ship[[#This Row],[Formatted_estimated_delivery_timestamp]])
)</f>
        <v/>
      </c>
      <c r="V5135" t="s">
        <v>1013</v>
      </c>
      <c r="W5135" t="s">
        <v>921</v>
      </c>
      <c r="X5135">
        <v>6</v>
      </c>
      <c r="Y5135">
        <v>2</v>
      </c>
      <c r="Z5135" t="b">
        <v>1</v>
      </c>
    </row>
    <row r="5136" spans="1:26" hidden="1" x14ac:dyDescent="0.25">
      <c r="A5136" t="s">
        <v>22649</v>
      </c>
      <c r="B5136" t="s">
        <v>279</v>
      </c>
      <c r="C5136" t="s">
        <v>23</v>
      </c>
      <c r="D5136" t="s">
        <v>44</v>
      </c>
      <c r="E5136" t="s">
        <v>52</v>
      </c>
      <c r="F5136" t="s">
        <v>180</v>
      </c>
      <c r="G5136" t="s">
        <v>786</v>
      </c>
      <c r="I5136" t="b">
        <v>1</v>
      </c>
      <c r="J5136">
        <v>5.42</v>
      </c>
      <c r="K5136">
        <v>112.98</v>
      </c>
      <c r="L5136" t="s">
        <v>22650</v>
      </c>
      <c r="M5136" s="2">
        <f t="shared" si="240"/>
        <v>45919.572916666664</v>
      </c>
      <c r="N5136" t="s">
        <v>22651</v>
      </c>
      <c r="O5136" s="2">
        <f t="shared" si="241"/>
        <v>45925.220335648148</v>
      </c>
      <c r="P5136" t="s">
        <v>22652</v>
      </c>
      <c r="Q5136" s="2">
        <f t="shared" si="242"/>
        <v>45924.419710648144</v>
      </c>
      <c r="R5136" t="s">
        <v>22652</v>
      </c>
      <c r="S5136" t="s">
        <v>30</v>
      </c>
      <c r="T51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36" s="5">
        <f>IF(tb_ship[[#This Row],[current_status]]&lt;&gt;"DELIVERED", "",
  ABS(tb_ship[[#This Row],[Formated_actual_delivery_timestamp]] - tb_ship[[#This Row],[Formatted_estimated_delivery_timestamp]])
)</f>
        <v>0.80062500000349246</v>
      </c>
      <c r="X5136">
        <v>6</v>
      </c>
      <c r="Y5136">
        <v>2</v>
      </c>
      <c r="Z5136" t="b">
        <v>0</v>
      </c>
    </row>
    <row r="5137" spans="1:26" hidden="1" x14ac:dyDescent="0.25">
      <c r="A5137" t="s">
        <v>22653</v>
      </c>
      <c r="B5137" t="s">
        <v>99</v>
      </c>
      <c r="C5137" t="s">
        <v>800</v>
      </c>
      <c r="D5137" t="s">
        <v>301</v>
      </c>
      <c r="E5137" t="s">
        <v>24</v>
      </c>
      <c r="F5137" t="s">
        <v>987</v>
      </c>
      <c r="G5137" t="s">
        <v>407</v>
      </c>
      <c r="H5137" t="s">
        <v>303</v>
      </c>
      <c r="I5137" t="b">
        <v>1</v>
      </c>
      <c r="J5137">
        <v>9.9700000000000006</v>
      </c>
      <c r="K5137">
        <v>409.27</v>
      </c>
      <c r="L5137" t="s">
        <v>22654</v>
      </c>
      <c r="M5137" s="2">
        <f t="shared" si="240"/>
        <v>45832.665277777778</v>
      </c>
      <c r="N5137" t="s">
        <v>22655</v>
      </c>
      <c r="O5137" s="2">
        <f t="shared" si="241"/>
        <v>45839.834907407407</v>
      </c>
      <c r="P5137" t="s">
        <v>22656</v>
      </c>
      <c r="Q5137" s="2">
        <f t="shared" si="242"/>
        <v>45839.925856481481</v>
      </c>
      <c r="R5137" t="s">
        <v>22657</v>
      </c>
      <c r="S5137" t="s">
        <v>30</v>
      </c>
      <c r="T51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37" s="5">
        <f>IF(tb_ship[[#This Row],[current_status]]&lt;&gt;"DELIVERED", "",
  ABS(tb_ship[[#This Row],[Formated_actual_delivery_timestamp]] - tb_ship[[#This Row],[Formatted_estimated_delivery_timestamp]])
)</f>
        <v>9.0949074074160308E-2</v>
      </c>
      <c r="X5137">
        <v>2</v>
      </c>
      <c r="Y5137">
        <v>4</v>
      </c>
      <c r="Z5137" t="b">
        <v>0</v>
      </c>
    </row>
    <row r="5138" spans="1:26" hidden="1" x14ac:dyDescent="0.25">
      <c r="A5138" t="s">
        <v>22658</v>
      </c>
      <c r="B5138" t="s">
        <v>42</v>
      </c>
      <c r="C5138" t="s">
        <v>43</v>
      </c>
      <c r="D5138" t="s">
        <v>173</v>
      </c>
      <c r="E5138" t="s">
        <v>52</v>
      </c>
      <c r="F5138" t="s">
        <v>460</v>
      </c>
      <c r="G5138" t="s">
        <v>243</v>
      </c>
      <c r="H5138" t="s">
        <v>5902</v>
      </c>
      <c r="I5138" t="b">
        <v>0</v>
      </c>
      <c r="J5138">
        <v>30.73</v>
      </c>
      <c r="K5138">
        <v>567.1</v>
      </c>
      <c r="L5138" t="s">
        <v>22659</v>
      </c>
      <c r="M5138" s="2">
        <f t="shared" si="240"/>
        <v>46069.472916666666</v>
      </c>
      <c r="N5138" t="s">
        <v>22660</v>
      </c>
      <c r="O5138" s="2">
        <f t="shared" si="241"/>
        <v>46075.903784722228</v>
      </c>
      <c r="P5138" t="s">
        <v>22661</v>
      </c>
      <c r="Q5138" s="2">
        <f t="shared" si="242"/>
        <v>46075.876562500001</v>
      </c>
      <c r="R5138" t="s">
        <v>22662</v>
      </c>
      <c r="S5138" t="s">
        <v>30</v>
      </c>
      <c r="T51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38" s="5">
        <f>IF(tb_ship[[#This Row],[current_status]]&lt;&gt;"DELIVERED", "",
  ABS(tb_ship[[#This Row],[Formated_actual_delivery_timestamp]] - tb_ship[[#This Row],[Formatted_estimated_delivery_timestamp]])
)</f>
        <v>2.7222222226555459E-2</v>
      </c>
      <c r="X5138">
        <v>1</v>
      </c>
      <c r="Y5138">
        <v>3</v>
      </c>
      <c r="Z5138" t="b">
        <v>0</v>
      </c>
    </row>
    <row r="5139" spans="1:26" hidden="1" x14ac:dyDescent="0.25">
      <c r="A5139" t="s">
        <v>22663</v>
      </c>
      <c r="B5139" t="s">
        <v>67</v>
      </c>
      <c r="C5139" t="s">
        <v>43</v>
      </c>
      <c r="D5139" t="s">
        <v>44</v>
      </c>
      <c r="E5139" t="s">
        <v>52</v>
      </c>
      <c r="F5139" t="s">
        <v>135</v>
      </c>
      <c r="G5139" t="s">
        <v>236</v>
      </c>
      <c r="H5139" t="s">
        <v>3074</v>
      </c>
      <c r="I5139" t="b">
        <v>1</v>
      </c>
      <c r="J5139">
        <v>4.93</v>
      </c>
      <c r="K5139">
        <v>259.97000000000003</v>
      </c>
      <c r="L5139" t="s">
        <v>22664</v>
      </c>
      <c r="M5139" s="2">
        <f t="shared" si="240"/>
        <v>46028.345833333333</v>
      </c>
      <c r="N5139" t="s">
        <v>22665</v>
      </c>
      <c r="O5139" s="2">
        <f t="shared" si="241"/>
        <v>46038.512870370374</v>
      </c>
      <c r="P5139" t="s">
        <v>22666</v>
      </c>
      <c r="Q5139" s="2">
        <f t="shared" si="242"/>
        <v>46037.862222222218</v>
      </c>
      <c r="R5139" t="s">
        <v>22666</v>
      </c>
      <c r="S5139" t="s">
        <v>30</v>
      </c>
      <c r="T51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39" s="5">
        <f>IF(tb_ship[[#This Row],[current_status]]&lt;&gt;"DELIVERED", "",
  ABS(tb_ship[[#This Row],[Formated_actual_delivery_timestamp]] - tb_ship[[#This Row],[Formatted_estimated_delivery_timestamp]])
)</f>
        <v>0.65064814815559657</v>
      </c>
      <c r="X5139">
        <v>2</v>
      </c>
      <c r="Y5139">
        <v>5</v>
      </c>
      <c r="Z5139" t="b">
        <v>0</v>
      </c>
    </row>
    <row r="5140" spans="1:26" hidden="1" x14ac:dyDescent="0.25">
      <c r="A5140" t="s">
        <v>22667</v>
      </c>
      <c r="B5140" t="s">
        <v>83</v>
      </c>
      <c r="C5140" t="s">
        <v>33</v>
      </c>
      <c r="D5140" t="s">
        <v>24</v>
      </c>
      <c r="E5140" t="s">
        <v>24</v>
      </c>
      <c r="F5140" t="s">
        <v>68</v>
      </c>
      <c r="G5140" t="s">
        <v>407</v>
      </c>
      <c r="H5140" t="s">
        <v>152</v>
      </c>
      <c r="I5140" t="b">
        <v>0</v>
      </c>
      <c r="J5140">
        <v>19.920000000000002</v>
      </c>
      <c r="K5140">
        <v>289.92</v>
      </c>
      <c r="L5140" t="s">
        <v>22668</v>
      </c>
      <c r="M5140" s="2">
        <f t="shared" si="240"/>
        <v>45943.67083333333</v>
      </c>
      <c r="N5140" t="s">
        <v>22669</v>
      </c>
      <c r="O5140" s="2">
        <f t="shared" si="241"/>
        <v>45944.809432870374</v>
      </c>
      <c r="Q5140" s="2" t="str">
        <f t="shared" si="242"/>
        <v/>
      </c>
      <c r="R5140" t="s">
        <v>22670</v>
      </c>
      <c r="S5140" t="s">
        <v>140</v>
      </c>
      <c r="T51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40" s="5" t="str">
        <f>IF(tb_ship[[#This Row],[current_status]]&lt;&gt;"DELIVERED", "",
  ABS(tb_ship[[#This Row],[Formated_actual_delivery_timestamp]] - tb_ship[[#This Row],[Formatted_estimated_delivery_timestamp]])
)</f>
        <v/>
      </c>
      <c r="V5140" t="s">
        <v>166</v>
      </c>
      <c r="X5140">
        <v>7</v>
      </c>
      <c r="Y5140">
        <v>2</v>
      </c>
      <c r="Z5140" t="b">
        <v>1</v>
      </c>
    </row>
    <row r="5141" spans="1:26" hidden="1" x14ac:dyDescent="0.25">
      <c r="A5141" t="s">
        <v>22671</v>
      </c>
      <c r="B5141" t="s">
        <v>186</v>
      </c>
      <c r="C5141" t="s">
        <v>33</v>
      </c>
      <c r="D5141" t="s">
        <v>24</v>
      </c>
      <c r="E5141" t="s">
        <v>34</v>
      </c>
      <c r="F5141" t="s">
        <v>128</v>
      </c>
      <c r="G5141" t="s">
        <v>75</v>
      </c>
      <c r="H5141" t="s">
        <v>259</v>
      </c>
      <c r="I5141" t="b">
        <v>1</v>
      </c>
      <c r="J5141">
        <v>16.18</v>
      </c>
      <c r="K5141">
        <v>481.7</v>
      </c>
      <c r="L5141" t="s">
        <v>22672</v>
      </c>
      <c r="M5141" s="2">
        <f t="shared" si="240"/>
        <v>45909.302777777775</v>
      </c>
      <c r="N5141" t="s">
        <v>22673</v>
      </c>
      <c r="O5141" s="2">
        <f t="shared" si="241"/>
        <v>45915.763391203705</v>
      </c>
      <c r="P5141" t="s">
        <v>22674</v>
      </c>
      <c r="Q5141" s="2">
        <f t="shared" si="242"/>
        <v>45915.77070601852</v>
      </c>
      <c r="R5141" t="s">
        <v>22675</v>
      </c>
      <c r="S5141" t="s">
        <v>30</v>
      </c>
      <c r="T51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41" s="5">
        <f>IF(tb_ship[[#This Row],[current_status]]&lt;&gt;"DELIVERED", "",
  ABS(tb_ship[[#This Row],[Formated_actual_delivery_timestamp]] - tb_ship[[#This Row],[Formatted_estimated_delivery_timestamp]])
)</f>
        <v>7.3148148148902692E-3</v>
      </c>
      <c r="X5141">
        <v>2</v>
      </c>
      <c r="Y5141">
        <v>3</v>
      </c>
      <c r="Z5141" t="b">
        <v>0</v>
      </c>
    </row>
    <row r="5142" spans="1:26" hidden="1" x14ac:dyDescent="0.25">
      <c r="A5142" t="s">
        <v>22676</v>
      </c>
      <c r="B5142" t="s">
        <v>83</v>
      </c>
      <c r="C5142" t="s">
        <v>51</v>
      </c>
      <c r="D5142" t="s">
        <v>59</v>
      </c>
      <c r="E5142" t="s">
        <v>52</v>
      </c>
      <c r="F5142" t="s">
        <v>313</v>
      </c>
      <c r="G5142" t="s">
        <v>236</v>
      </c>
      <c r="H5142" t="s">
        <v>162</v>
      </c>
      <c r="I5142" t="b">
        <v>0</v>
      </c>
      <c r="J5142">
        <v>9.75</v>
      </c>
      <c r="K5142">
        <v>161.47</v>
      </c>
      <c r="L5142" t="s">
        <v>22677</v>
      </c>
      <c r="M5142" s="2">
        <f t="shared" si="240"/>
        <v>45838.429861111108</v>
      </c>
      <c r="N5142" t="s">
        <v>22678</v>
      </c>
      <c r="O5142" s="2">
        <f t="shared" si="241"/>
        <v>45843.578125</v>
      </c>
      <c r="P5142" t="s">
        <v>22679</v>
      </c>
      <c r="Q5142" s="2">
        <f t="shared" si="242"/>
        <v>45844.026747685188</v>
      </c>
      <c r="R5142" t="s">
        <v>22680</v>
      </c>
      <c r="S5142" t="s">
        <v>30</v>
      </c>
      <c r="T51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42" s="5">
        <f>IF(tb_ship[[#This Row],[current_status]]&lt;&gt;"DELIVERED", "",
  ABS(tb_ship[[#This Row],[Formated_actual_delivery_timestamp]] - tb_ship[[#This Row],[Formatted_estimated_delivery_timestamp]])
)</f>
        <v>0.44862268518772908</v>
      </c>
      <c r="X5142">
        <v>3</v>
      </c>
      <c r="Y5142">
        <v>5</v>
      </c>
      <c r="Z5142" t="b">
        <v>0</v>
      </c>
    </row>
    <row r="5143" spans="1:26" x14ac:dyDescent="0.25">
      <c r="A5143" t="s">
        <v>22681</v>
      </c>
      <c r="B5143" t="s">
        <v>58</v>
      </c>
      <c r="C5143" t="s">
        <v>51</v>
      </c>
      <c r="D5143" t="s">
        <v>44</v>
      </c>
      <c r="E5143" t="s">
        <v>52</v>
      </c>
      <c r="F5143" t="s">
        <v>997</v>
      </c>
      <c r="G5143" t="s">
        <v>422</v>
      </c>
      <c r="H5143" t="s">
        <v>86</v>
      </c>
      <c r="I5143" t="b">
        <v>1</v>
      </c>
      <c r="J5143">
        <v>15.1</v>
      </c>
      <c r="K5143">
        <v>869.55</v>
      </c>
      <c r="L5143" t="s">
        <v>22682</v>
      </c>
      <c r="M5143" s="2">
        <f t="shared" si="240"/>
        <v>45918.010416666664</v>
      </c>
      <c r="N5143" t="s">
        <v>22683</v>
      </c>
      <c r="O5143" s="2">
        <f t="shared" si="241"/>
        <v>45925.086481481478</v>
      </c>
      <c r="Q5143" s="2" t="str">
        <f t="shared" si="242"/>
        <v/>
      </c>
      <c r="R5143" t="s">
        <v>22684</v>
      </c>
      <c r="S5143" t="s">
        <v>156</v>
      </c>
      <c r="T51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43" s="5" t="str">
        <f>IF(tb_ship[[#This Row],[current_status]]&lt;&gt;"DELIVERED", "",
  ABS(tb_ship[[#This Row],[Formated_actual_delivery_timestamp]] - tb_ship[[#This Row],[Formatted_estimated_delivery_timestamp]])
)</f>
        <v/>
      </c>
      <c r="V5143" t="s">
        <v>1055</v>
      </c>
      <c r="W5143" t="s">
        <v>4616</v>
      </c>
      <c r="X5143">
        <v>8</v>
      </c>
      <c r="Y5143">
        <v>2</v>
      </c>
      <c r="Z5143" t="b">
        <v>1</v>
      </c>
    </row>
    <row r="5144" spans="1:26" hidden="1" x14ac:dyDescent="0.25">
      <c r="A5144" t="s">
        <v>22685</v>
      </c>
      <c r="B5144" t="s">
        <v>203</v>
      </c>
      <c r="C5144" t="s">
        <v>51</v>
      </c>
      <c r="D5144" t="s">
        <v>173</v>
      </c>
      <c r="E5144" t="s">
        <v>52</v>
      </c>
      <c r="F5144" t="s">
        <v>421</v>
      </c>
      <c r="G5144" t="s">
        <v>92</v>
      </c>
      <c r="H5144" t="s">
        <v>292</v>
      </c>
      <c r="I5144" t="b">
        <v>0</v>
      </c>
      <c r="J5144">
        <v>9.8699999999999992</v>
      </c>
      <c r="K5144">
        <v>544.29</v>
      </c>
      <c r="L5144" t="s">
        <v>22686</v>
      </c>
      <c r="M5144" s="2">
        <f t="shared" si="240"/>
        <v>45836.384722222225</v>
      </c>
      <c r="N5144" t="s">
        <v>22687</v>
      </c>
      <c r="O5144" s="2">
        <f t="shared" si="241"/>
        <v>45841.020416666666</v>
      </c>
      <c r="P5144" t="s">
        <v>22688</v>
      </c>
      <c r="Q5144" s="2">
        <f t="shared" si="242"/>
        <v>45842.055231481485</v>
      </c>
      <c r="R5144" t="s">
        <v>22689</v>
      </c>
      <c r="S5144" t="s">
        <v>30</v>
      </c>
      <c r="T51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44" s="5">
        <f>IF(tb_ship[[#This Row],[current_status]]&lt;&gt;"DELIVERED", "",
  ABS(tb_ship[[#This Row],[Formated_actual_delivery_timestamp]] - tb_ship[[#This Row],[Formatted_estimated_delivery_timestamp]])
)</f>
        <v>1.0348148148186738</v>
      </c>
      <c r="X5144">
        <v>3</v>
      </c>
      <c r="Y5144">
        <v>4</v>
      </c>
      <c r="Z5144" t="b">
        <v>0</v>
      </c>
    </row>
    <row r="5145" spans="1:26" hidden="1" x14ac:dyDescent="0.25">
      <c r="A5145" t="s">
        <v>22690</v>
      </c>
      <c r="B5145" t="s">
        <v>99</v>
      </c>
      <c r="C5145" t="s">
        <v>33</v>
      </c>
      <c r="D5145" t="s">
        <v>100</v>
      </c>
      <c r="E5145" t="s">
        <v>24</v>
      </c>
      <c r="F5145" t="s">
        <v>513</v>
      </c>
      <c r="G5145" t="s">
        <v>25</v>
      </c>
      <c r="H5145" t="s">
        <v>103</v>
      </c>
      <c r="I5145" t="b">
        <v>1</v>
      </c>
      <c r="J5145">
        <v>30.96</v>
      </c>
      <c r="K5145">
        <v>824.42</v>
      </c>
      <c r="L5145" t="s">
        <v>22691</v>
      </c>
      <c r="M5145" s="2">
        <f t="shared" si="240"/>
        <v>46006.222222222219</v>
      </c>
      <c r="N5145" t="s">
        <v>22692</v>
      </c>
      <c r="O5145" s="2">
        <f t="shared" si="241"/>
        <v>46003.32545138889</v>
      </c>
      <c r="P5145" t="s">
        <v>22693</v>
      </c>
      <c r="Q5145" s="2">
        <f t="shared" si="242"/>
        <v>46013.171168981484</v>
      </c>
      <c r="R5145" t="s">
        <v>22694</v>
      </c>
      <c r="S5145" t="s">
        <v>30</v>
      </c>
      <c r="T51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45" s="5">
        <f>IF(tb_ship[[#This Row],[current_status]]&lt;&gt;"DELIVERED", "",
  ABS(tb_ship[[#This Row],[Formated_actual_delivery_timestamp]] - tb_ship[[#This Row],[Formatted_estimated_delivery_timestamp]])
)</f>
        <v>9.8457175925941556</v>
      </c>
      <c r="X5145">
        <v>2</v>
      </c>
      <c r="Y5145">
        <v>4</v>
      </c>
      <c r="Z5145" t="b">
        <v>1</v>
      </c>
    </row>
    <row r="5146" spans="1:26" hidden="1" x14ac:dyDescent="0.25">
      <c r="A5146" t="s">
        <v>22695</v>
      </c>
      <c r="B5146" t="s">
        <v>203</v>
      </c>
      <c r="C5146" t="s">
        <v>33</v>
      </c>
      <c r="D5146" t="s">
        <v>44</v>
      </c>
      <c r="E5146" t="s">
        <v>52</v>
      </c>
      <c r="F5146" t="s">
        <v>369</v>
      </c>
      <c r="G5146" t="s">
        <v>422</v>
      </c>
      <c r="H5146" t="s">
        <v>86</v>
      </c>
      <c r="I5146" t="b">
        <v>1</v>
      </c>
      <c r="J5146">
        <v>6.02</v>
      </c>
      <c r="K5146">
        <v>355.93</v>
      </c>
      <c r="L5146" t="s">
        <v>22696</v>
      </c>
      <c r="M5146" s="2">
        <f t="shared" si="240"/>
        <v>45887.022222222222</v>
      </c>
      <c r="N5146" t="s">
        <v>22697</v>
      </c>
      <c r="O5146" s="2">
        <f t="shared" si="241"/>
        <v>45895.652754629627</v>
      </c>
      <c r="Q5146" s="2" t="str">
        <f t="shared" si="242"/>
        <v/>
      </c>
      <c r="R5146" t="s">
        <v>22698</v>
      </c>
      <c r="S5146" t="s">
        <v>140</v>
      </c>
      <c r="T51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46" s="5" t="str">
        <f>IF(tb_ship[[#This Row],[current_status]]&lt;&gt;"DELIVERED", "",
  ABS(tb_ship[[#This Row],[Formated_actual_delivery_timestamp]] - tb_ship[[#This Row],[Formatted_estimated_delivery_timestamp]])
)</f>
        <v/>
      </c>
      <c r="V5146" t="s">
        <v>5700</v>
      </c>
      <c r="X5146">
        <v>6</v>
      </c>
      <c r="Y5146">
        <v>4</v>
      </c>
      <c r="Z5146" t="b">
        <v>1</v>
      </c>
    </row>
    <row r="5147" spans="1:26" hidden="1" x14ac:dyDescent="0.25">
      <c r="A5147" t="s">
        <v>22699</v>
      </c>
      <c r="B5147" t="s">
        <v>1395</v>
      </c>
      <c r="C5147" t="s">
        <v>51</v>
      </c>
      <c r="D5147" t="s">
        <v>301</v>
      </c>
      <c r="E5147" t="s">
        <v>24</v>
      </c>
      <c r="F5147" t="s">
        <v>302</v>
      </c>
      <c r="G5147" t="s">
        <v>68</v>
      </c>
      <c r="H5147" t="s">
        <v>303</v>
      </c>
      <c r="I5147" t="b">
        <v>1</v>
      </c>
      <c r="J5147">
        <v>9.34</v>
      </c>
      <c r="K5147">
        <v>342.12</v>
      </c>
      <c r="L5147" t="s">
        <v>22700</v>
      </c>
      <c r="M5147" s="2">
        <f t="shared" si="240"/>
        <v>45916.797222222223</v>
      </c>
      <c r="N5147" t="s">
        <v>22701</v>
      </c>
      <c r="O5147" s="2">
        <f t="shared" si="241"/>
        <v>45922.023530092592</v>
      </c>
      <c r="P5147" t="s">
        <v>22702</v>
      </c>
      <c r="Q5147" s="2">
        <f t="shared" si="242"/>
        <v>45921.897986111115</v>
      </c>
      <c r="R5147" t="s">
        <v>22702</v>
      </c>
      <c r="S5147" t="s">
        <v>30</v>
      </c>
      <c r="T5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47" s="5">
        <f>IF(tb_ship[[#This Row],[current_status]]&lt;&gt;"DELIVERED", "",
  ABS(tb_ship[[#This Row],[Formated_actual_delivery_timestamp]] - tb_ship[[#This Row],[Formatted_estimated_delivery_timestamp]])
)</f>
        <v>0.12554398147767643</v>
      </c>
      <c r="X5147">
        <v>1</v>
      </c>
      <c r="Y5147">
        <v>4</v>
      </c>
      <c r="Z5147" t="b">
        <v>0</v>
      </c>
    </row>
    <row r="5148" spans="1:26" hidden="1" x14ac:dyDescent="0.25">
      <c r="A5148" t="s">
        <v>22703</v>
      </c>
      <c r="B5148" t="s">
        <v>168</v>
      </c>
      <c r="C5148" t="s">
        <v>23</v>
      </c>
      <c r="D5148" t="s">
        <v>24</v>
      </c>
      <c r="E5148" t="s">
        <v>44</v>
      </c>
      <c r="F5148" t="s">
        <v>189</v>
      </c>
      <c r="G5148" t="s">
        <v>180</v>
      </c>
      <c r="H5148" t="s">
        <v>370</v>
      </c>
      <c r="I5148" t="b">
        <v>1</v>
      </c>
      <c r="J5148">
        <v>2.33</v>
      </c>
      <c r="K5148">
        <v>86.31</v>
      </c>
      <c r="L5148" t="s">
        <v>22704</v>
      </c>
      <c r="M5148" s="2">
        <f t="shared" si="240"/>
        <v>46044.775000000001</v>
      </c>
      <c r="N5148" t="s">
        <v>22705</v>
      </c>
      <c r="O5148" s="2">
        <f t="shared" si="241"/>
        <v>46048.838738425926</v>
      </c>
      <c r="P5148" t="s">
        <v>22706</v>
      </c>
      <c r="Q5148" s="2">
        <f t="shared" si="242"/>
        <v>46048.716631944444</v>
      </c>
      <c r="R5148" t="s">
        <v>22706</v>
      </c>
      <c r="S5148" t="s">
        <v>30</v>
      </c>
      <c r="T51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48" s="5">
        <f>IF(tb_ship[[#This Row],[current_status]]&lt;&gt;"DELIVERED", "",
  ABS(tb_ship[[#This Row],[Formated_actual_delivery_timestamp]] - tb_ship[[#This Row],[Formatted_estimated_delivery_timestamp]])
)</f>
        <v>0.12210648148175096</v>
      </c>
      <c r="X5148">
        <v>4</v>
      </c>
      <c r="Y5148">
        <v>5</v>
      </c>
      <c r="Z5148" t="b">
        <v>0</v>
      </c>
    </row>
    <row r="5149" spans="1:26" hidden="1" x14ac:dyDescent="0.25">
      <c r="A5149" t="s">
        <v>22707</v>
      </c>
      <c r="B5149" t="s">
        <v>955</v>
      </c>
      <c r="C5149" t="s">
        <v>51</v>
      </c>
      <c r="D5149" t="s">
        <v>116</v>
      </c>
      <c r="E5149" t="s">
        <v>24</v>
      </c>
      <c r="F5149" t="s">
        <v>118</v>
      </c>
      <c r="G5149" t="s">
        <v>407</v>
      </c>
      <c r="H5149" t="s">
        <v>2128</v>
      </c>
      <c r="I5149" t="b">
        <v>1</v>
      </c>
      <c r="J5149">
        <v>9.75</v>
      </c>
      <c r="K5149">
        <v>327.16000000000003</v>
      </c>
      <c r="L5149" t="s">
        <v>22708</v>
      </c>
      <c r="M5149" s="2">
        <f t="shared" si="240"/>
        <v>45972.904166666667</v>
      </c>
      <c r="N5149" t="s">
        <v>22709</v>
      </c>
      <c r="O5149" s="2">
        <f t="shared" si="241"/>
        <v>45975.549479166664</v>
      </c>
      <c r="Q5149" s="2" t="str">
        <f t="shared" si="242"/>
        <v/>
      </c>
      <c r="R5149" t="s">
        <v>22710</v>
      </c>
      <c r="S5149" t="s">
        <v>140</v>
      </c>
      <c r="T51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49" s="5" t="str">
        <f>IF(tb_ship[[#This Row],[current_status]]&lt;&gt;"DELIVERED", "",
  ABS(tb_ship[[#This Row],[Formated_actual_delivery_timestamp]] - tb_ship[[#This Row],[Formatted_estimated_delivery_timestamp]])
)</f>
        <v/>
      </c>
      <c r="V5149" t="s">
        <v>400</v>
      </c>
      <c r="W5149" t="s">
        <v>142</v>
      </c>
      <c r="X5149">
        <v>5</v>
      </c>
      <c r="Y5149">
        <v>4</v>
      </c>
      <c r="Z5149" t="b">
        <v>1</v>
      </c>
    </row>
    <row r="5150" spans="1:26" hidden="1" x14ac:dyDescent="0.25">
      <c r="A5150" t="s">
        <v>22711</v>
      </c>
      <c r="B5150" t="s">
        <v>203</v>
      </c>
      <c r="C5150" t="s">
        <v>23</v>
      </c>
      <c r="D5150" t="s">
        <v>116</v>
      </c>
      <c r="E5150" t="s">
        <v>24</v>
      </c>
      <c r="F5150" t="s">
        <v>1405</v>
      </c>
      <c r="G5150" t="s">
        <v>68</v>
      </c>
      <c r="H5150" t="s">
        <v>1348</v>
      </c>
      <c r="I5150" t="b">
        <v>1</v>
      </c>
      <c r="J5150">
        <v>3.41</v>
      </c>
      <c r="K5150">
        <v>80.08</v>
      </c>
      <c r="L5150" t="s">
        <v>22712</v>
      </c>
      <c r="M5150" s="2">
        <f t="shared" si="240"/>
        <v>45976.894444444442</v>
      </c>
      <c r="N5150" t="s">
        <v>22713</v>
      </c>
      <c r="O5150" s="2">
        <f t="shared" si="241"/>
        <v>45982.530972222223</v>
      </c>
      <c r="Q5150" s="2" t="str">
        <f t="shared" si="242"/>
        <v/>
      </c>
      <c r="R5150" t="s">
        <v>22714</v>
      </c>
      <c r="S5150" t="s">
        <v>140</v>
      </c>
      <c r="T51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50" s="5" t="str">
        <f>IF(tb_ship[[#This Row],[current_status]]&lt;&gt;"DELIVERED", "",
  ABS(tb_ship[[#This Row],[Formated_actual_delivery_timestamp]] - tb_ship[[#This Row],[Formatted_estimated_delivery_timestamp]])
)</f>
        <v/>
      </c>
      <c r="V5150" t="s">
        <v>1798</v>
      </c>
      <c r="W5150" t="s">
        <v>158</v>
      </c>
      <c r="X5150">
        <v>11</v>
      </c>
      <c r="Y5150">
        <v>5</v>
      </c>
      <c r="Z5150" t="b">
        <v>1</v>
      </c>
    </row>
    <row r="5151" spans="1:26" hidden="1" x14ac:dyDescent="0.25">
      <c r="A5151" t="s">
        <v>22715</v>
      </c>
      <c r="B5151" t="s">
        <v>99</v>
      </c>
      <c r="C5151" t="s">
        <v>33</v>
      </c>
      <c r="D5151" t="s">
        <v>52</v>
      </c>
      <c r="E5151" t="s">
        <v>24</v>
      </c>
      <c r="F5151" t="s">
        <v>422</v>
      </c>
      <c r="G5151" t="s">
        <v>93</v>
      </c>
      <c r="H5151" t="s">
        <v>197</v>
      </c>
      <c r="I5151" t="b">
        <v>1</v>
      </c>
      <c r="J5151">
        <v>16.350000000000001</v>
      </c>
      <c r="K5151">
        <v>1289.44</v>
      </c>
      <c r="L5151" t="s">
        <v>22716</v>
      </c>
      <c r="M5151" s="2">
        <f t="shared" si="240"/>
        <v>46030.625694444447</v>
      </c>
      <c r="N5151" t="s">
        <v>22717</v>
      </c>
      <c r="O5151" s="2">
        <f t="shared" si="241"/>
        <v>46034.085196759261</v>
      </c>
      <c r="P5151" t="s">
        <v>22718</v>
      </c>
      <c r="Q5151" s="2">
        <f t="shared" si="242"/>
        <v>46034.642696759263</v>
      </c>
      <c r="R5151" t="s">
        <v>22718</v>
      </c>
      <c r="S5151" t="s">
        <v>30</v>
      </c>
      <c r="T5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51" s="5">
        <f>IF(tb_ship[[#This Row],[current_status]]&lt;&gt;"DELIVERED", "",
  ABS(tb_ship[[#This Row],[Formated_actual_delivery_timestamp]] - tb_ship[[#This Row],[Formatted_estimated_delivery_timestamp]])
)</f>
        <v>0.55750000000261934</v>
      </c>
      <c r="X5151">
        <v>3</v>
      </c>
      <c r="Y5151">
        <v>5</v>
      </c>
      <c r="Z5151" t="b">
        <v>0</v>
      </c>
    </row>
    <row r="5152" spans="1:26" hidden="1" x14ac:dyDescent="0.25">
      <c r="A5152" t="s">
        <v>22719</v>
      </c>
      <c r="B5152" t="s">
        <v>67</v>
      </c>
      <c r="C5152" t="s">
        <v>43</v>
      </c>
      <c r="D5152" t="s">
        <v>44</v>
      </c>
      <c r="E5152" t="s">
        <v>52</v>
      </c>
      <c r="F5152" t="s">
        <v>45</v>
      </c>
      <c r="G5152" t="s">
        <v>92</v>
      </c>
      <c r="H5152" t="s">
        <v>3074</v>
      </c>
      <c r="I5152" t="b">
        <v>1</v>
      </c>
      <c r="J5152">
        <v>7.07</v>
      </c>
      <c r="K5152">
        <v>415.43</v>
      </c>
      <c r="L5152" t="s">
        <v>22720</v>
      </c>
      <c r="M5152" s="2">
        <f t="shared" si="240"/>
        <v>46004.48333333333</v>
      </c>
      <c r="N5152" t="s">
        <v>22721</v>
      </c>
      <c r="O5152" s="2">
        <f t="shared" si="241"/>
        <v>46013.905671296299</v>
      </c>
      <c r="P5152" t="s">
        <v>22722</v>
      </c>
      <c r="Q5152" s="2">
        <f t="shared" si="242"/>
        <v>46013.243298611109</v>
      </c>
      <c r="R5152" t="s">
        <v>22723</v>
      </c>
      <c r="S5152" t="s">
        <v>30</v>
      </c>
      <c r="T51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52" s="5">
        <f>IF(tb_ship[[#This Row],[current_status]]&lt;&gt;"DELIVERED", "",
  ABS(tb_ship[[#This Row],[Formated_actual_delivery_timestamp]] - tb_ship[[#This Row],[Formatted_estimated_delivery_timestamp]])
)</f>
        <v>0.66237268519034842</v>
      </c>
      <c r="X5152">
        <v>1</v>
      </c>
      <c r="Y5152">
        <v>5</v>
      </c>
      <c r="Z5152" t="b">
        <v>0</v>
      </c>
    </row>
    <row r="5153" spans="1:26" hidden="1" x14ac:dyDescent="0.25">
      <c r="A5153" t="s">
        <v>22724</v>
      </c>
      <c r="B5153" t="s">
        <v>203</v>
      </c>
      <c r="C5153" t="s">
        <v>51</v>
      </c>
      <c r="D5153" t="s">
        <v>301</v>
      </c>
      <c r="E5153" t="s">
        <v>24</v>
      </c>
      <c r="F5153" t="s">
        <v>1371</v>
      </c>
      <c r="G5153" t="s">
        <v>35</v>
      </c>
      <c r="H5153" t="s">
        <v>1922</v>
      </c>
      <c r="I5153" t="b">
        <v>1</v>
      </c>
      <c r="J5153">
        <v>28.42</v>
      </c>
      <c r="K5153">
        <v>2412.88</v>
      </c>
      <c r="L5153" t="s">
        <v>22725</v>
      </c>
      <c r="M5153" s="2">
        <f t="shared" si="240"/>
        <v>45992.792361111111</v>
      </c>
      <c r="N5153" t="s">
        <v>22726</v>
      </c>
      <c r="O5153" s="2">
        <f t="shared" si="241"/>
        <v>45998.7033912037</v>
      </c>
      <c r="P5153" t="s">
        <v>22727</v>
      </c>
      <c r="Q5153" s="2">
        <f t="shared" si="242"/>
        <v>45998.621331018519</v>
      </c>
      <c r="R5153" t="s">
        <v>22727</v>
      </c>
      <c r="S5153" t="s">
        <v>30</v>
      </c>
      <c r="T51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53" s="5">
        <f>IF(tb_ship[[#This Row],[current_status]]&lt;&gt;"DELIVERED", "",
  ABS(tb_ship[[#This Row],[Formated_actual_delivery_timestamp]] - tb_ship[[#This Row],[Formatted_estimated_delivery_timestamp]])
)</f>
        <v>8.2060185181035195E-2</v>
      </c>
      <c r="X5153">
        <v>3</v>
      </c>
      <c r="Y5153">
        <v>5</v>
      </c>
      <c r="Z5153" t="b">
        <v>0</v>
      </c>
    </row>
    <row r="5154" spans="1:26" hidden="1" x14ac:dyDescent="0.25">
      <c r="A5154" t="s">
        <v>22728</v>
      </c>
      <c r="B5154" t="s">
        <v>58</v>
      </c>
      <c r="C5154" t="s">
        <v>23</v>
      </c>
      <c r="D5154" t="s">
        <v>24</v>
      </c>
      <c r="E5154" t="s">
        <v>34</v>
      </c>
      <c r="F5154" t="s">
        <v>35</v>
      </c>
      <c r="G5154" t="s">
        <v>745</v>
      </c>
      <c r="I5154" t="b">
        <v>1</v>
      </c>
      <c r="J5154">
        <v>12.79</v>
      </c>
      <c r="K5154">
        <v>634.63</v>
      </c>
      <c r="L5154" t="s">
        <v>22729</v>
      </c>
      <c r="M5154" s="2">
        <f t="shared" si="240"/>
        <v>45908.898611111115</v>
      </c>
      <c r="N5154" t="s">
        <v>22730</v>
      </c>
      <c r="O5154" s="2">
        <f t="shared" si="241"/>
        <v>45911.178182870375</v>
      </c>
      <c r="P5154" t="s">
        <v>22731</v>
      </c>
      <c r="Q5154" s="2">
        <f t="shared" si="242"/>
        <v>45910.904224537036</v>
      </c>
      <c r="R5154" t="s">
        <v>22732</v>
      </c>
      <c r="S5154" t="s">
        <v>30</v>
      </c>
      <c r="T51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54" s="5">
        <f>IF(tb_ship[[#This Row],[current_status]]&lt;&gt;"DELIVERED", "",
  ABS(tb_ship[[#This Row],[Formated_actual_delivery_timestamp]] - tb_ship[[#This Row],[Formatted_estimated_delivery_timestamp]])
)</f>
        <v>0.27395833333866904</v>
      </c>
      <c r="X5154">
        <v>4</v>
      </c>
      <c r="Y5154">
        <v>4</v>
      </c>
      <c r="Z5154" t="b">
        <v>0</v>
      </c>
    </row>
    <row r="5155" spans="1:26" hidden="1" x14ac:dyDescent="0.25">
      <c r="A5155" t="s">
        <v>22733</v>
      </c>
      <c r="B5155" t="s">
        <v>99</v>
      </c>
      <c r="C5155" t="s">
        <v>33</v>
      </c>
      <c r="D5155" t="s">
        <v>44</v>
      </c>
      <c r="E5155" t="s">
        <v>116</v>
      </c>
      <c r="F5155" t="s">
        <v>109</v>
      </c>
      <c r="G5155" t="s">
        <v>136</v>
      </c>
      <c r="H5155" t="s">
        <v>119</v>
      </c>
      <c r="I5155" t="b">
        <v>1</v>
      </c>
      <c r="J5155">
        <v>2.62</v>
      </c>
      <c r="K5155">
        <v>77.16</v>
      </c>
      <c r="L5155" t="s">
        <v>22734</v>
      </c>
      <c r="M5155" s="2">
        <f t="shared" si="240"/>
        <v>45937.263888888883</v>
      </c>
      <c r="N5155" t="s">
        <v>22735</v>
      </c>
      <c r="O5155" s="2">
        <f t="shared" si="241"/>
        <v>45944.355138888888</v>
      </c>
      <c r="Q5155" s="2" t="str">
        <f t="shared" si="242"/>
        <v/>
      </c>
      <c r="R5155" t="s">
        <v>22736</v>
      </c>
      <c r="S5155" t="s">
        <v>140</v>
      </c>
      <c r="T51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55" s="5" t="str">
        <f>IF(tb_ship[[#This Row],[current_status]]&lt;&gt;"DELIVERED", "",
  ABS(tb_ship[[#This Row],[Formated_actual_delivery_timestamp]] - tb_ship[[#This Row],[Formatted_estimated_delivery_timestamp]])
)</f>
        <v/>
      </c>
      <c r="V5155" t="s">
        <v>1798</v>
      </c>
      <c r="W5155" t="s">
        <v>158</v>
      </c>
      <c r="X5155">
        <v>7</v>
      </c>
      <c r="Y5155">
        <v>4</v>
      </c>
      <c r="Z5155" t="b">
        <v>1</v>
      </c>
    </row>
    <row r="5156" spans="1:26" hidden="1" x14ac:dyDescent="0.25">
      <c r="A5156" t="s">
        <v>22737</v>
      </c>
      <c r="B5156" t="s">
        <v>335</v>
      </c>
      <c r="C5156" t="s">
        <v>33</v>
      </c>
      <c r="D5156" t="s">
        <v>301</v>
      </c>
      <c r="E5156" t="s">
        <v>24</v>
      </c>
      <c r="F5156" t="s">
        <v>302</v>
      </c>
      <c r="G5156" t="s">
        <v>68</v>
      </c>
      <c r="H5156" t="s">
        <v>1566</v>
      </c>
      <c r="I5156" t="b">
        <v>1</v>
      </c>
      <c r="J5156">
        <v>19.27</v>
      </c>
      <c r="K5156">
        <v>568.01</v>
      </c>
      <c r="L5156" t="s">
        <v>22738</v>
      </c>
      <c r="M5156" s="2">
        <f t="shared" si="240"/>
        <v>46079.654166666667</v>
      </c>
      <c r="N5156" t="s">
        <v>22739</v>
      </c>
      <c r="O5156" s="2">
        <f t="shared" si="241"/>
        <v>46086.103483796294</v>
      </c>
      <c r="P5156" t="s">
        <v>22740</v>
      </c>
      <c r="Q5156" s="2">
        <f t="shared" si="242"/>
        <v>46086.24728009259</v>
      </c>
      <c r="R5156" t="s">
        <v>22740</v>
      </c>
      <c r="S5156" t="s">
        <v>30</v>
      </c>
      <c r="T51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56" s="5">
        <f>IF(tb_ship[[#This Row],[current_status]]&lt;&gt;"DELIVERED", "",
  ABS(tb_ship[[#This Row],[Formated_actual_delivery_timestamp]] - tb_ship[[#This Row],[Formatted_estimated_delivery_timestamp]])
)</f>
        <v>0.14379629629547708</v>
      </c>
      <c r="X5156">
        <v>2</v>
      </c>
      <c r="Y5156">
        <v>4</v>
      </c>
      <c r="Z5156" t="b">
        <v>0</v>
      </c>
    </row>
    <row r="5157" spans="1:26" hidden="1" x14ac:dyDescent="0.25">
      <c r="A5157" t="s">
        <v>22741</v>
      </c>
      <c r="B5157" t="s">
        <v>32</v>
      </c>
      <c r="C5157" t="s">
        <v>33</v>
      </c>
      <c r="D5157" t="s">
        <v>44</v>
      </c>
      <c r="E5157" t="s">
        <v>116</v>
      </c>
      <c r="F5157" t="s">
        <v>135</v>
      </c>
      <c r="G5157" t="s">
        <v>118</v>
      </c>
      <c r="H5157" t="s">
        <v>119</v>
      </c>
      <c r="I5157" t="b">
        <v>1</v>
      </c>
      <c r="J5157">
        <v>17.899999999999999</v>
      </c>
      <c r="K5157">
        <v>512.41999999999996</v>
      </c>
      <c r="L5157" t="s">
        <v>22742</v>
      </c>
      <c r="M5157" s="2">
        <f t="shared" si="240"/>
        <v>45918.127083333333</v>
      </c>
      <c r="N5157" t="s">
        <v>22743</v>
      </c>
      <c r="O5157" s="2">
        <f t="shared" si="241"/>
        <v>45924.420405092591</v>
      </c>
      <c r="P5157" t="s">
        <v>22744</v>
      </c>
      <c r="Q5157" s="2">
        <f t="shared" si="242"/>
        <v>45925.199618055551</v>
      </c>
      <c r="R5157" t="s">
        <v>22744</v>
      </c>
      <c r="S5157" t="s">
        <v>30</v>
      </c>
      <c r="T51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57" s="5">
        <f>IF(tb_ship[[#This Row],[current_status]]&lt;&gt;"DELIVERED", "",
  ABS(tb_ship[[#This Row],[Formated_actual_delivery_timestamp]] - tb_ship[[#This Row],[Formatted_estimated_delivery_timestamp]])
)</f>
        <v>0.77921296295971842</v>
      </c>
      <c r="X5157">
        <v>3</v>
      </c>
      <c r="Y5157">
        <v>3</v>
      </c>
      <c r="Z5157" t="b">
        <v>0</v>
      </c>
    </row>
    <row r="5158" spans="1:26" hidden="1" x14ac:dyDescent="0.25">
      <c r="A5158" t="s">
        <v>22745</v>
      </c>
      <c r="B5158" t="s">
        <v>67</v>
      </c>
      <c r="C5158" t="s">
        <v>51</v>
      </c>
      <c r="D5158" t="s">
        <v>100</v>
      </c>
      <c r="E5158" t="s">
        <v>24</v>
      </c>
      <c r="F5158" t="s">
        <v>101</v>
      </c>
      <c r="G5158" t="s">
        <v>249</v>
      </c>
      <c r="H5158" t="s">
        <v>223</v>
      </c>
      <c r="I5158" t="b">
        <v>1</v>
      </c>
      <c r="J5158">
        <v>12</v>
      </c>
      <c r="K5158">
        <v>392.09</v>
      </c>
      <c r="L5158" t="s">
        <v>22746</v>
      </c>
      <c r="M5158" s="2">
        <f t="shared" si="240"/>
        <v>45901.192361111112</v>
      </c>
      <c r="N5158" t="s">
        <v>22747</v>
      </c>
      <c r="O5158" s="2">
        <f t="shared" si="241"/>
        <v>45906.959791666668</v>
      </c>
      <c r="P5158" t="s">
        <v>22748</v>
      </c>
      <c r="Q5158" s="2">
        <f t="shared" si="242"/>
        <v>45907.334490740737</v>
      </c>
      <c r="R5158" t="s">
        <v>22748</v>
      </c>
      <c r="S5158" t="s">
        <v>30</v>
      </c>
      <c r="T5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58" s="5">
        <f>IF(tb_ship[[#This Row],[current_status]]&lt;&gt;"DELIVERED", "",
  ABS(tb_ship[[#This Row],[Formated_actual_delivery_timestamp]] - tb_ship[[#This Row],[Formatted_estimated_delivery_timestamp]])
)</f>
        <v>0.37469907406921266</v>
      </c>
      <c r="X5158">
        <v>4</v>
      </c>
      <c r="Y5158">
        <v>4</v>
      </c>
      <c r="Z5158" t="b">
        <v>0</v>
      </c>
    </row>
    <row r="5159" spans="1:26" hidden="1" x14ac:dyDescent="0.25">
      <c r="A5159" t="s">
        <v>22749</v>
      </c>
      <c r="B5159" t="s">
        <v>67</v>
      </c>
      <c r="C5159" t="s">
        <v>51</v>
      </c>
      <c r="D5159" t="s">
        <v>52</v>
      </c>
      <c r="E5159" t="s">
        <v>59</v>
      </c>
      <c r="F5159" t="s">
        <v>76</v>
      </c>
      <c r="G5159" t="s">
        <v>160</v>
      </c>
      <c r="H5159" t="s">
        <v>62</v>
      </c>
      <c r="I5159" t="b">
        <v>0</v>
      </c>
      <c r="J5159">
        <v>12.97</v>
      </c>
      <c r="K5159">
        <v>369.29</v>
      </c>
      <c r="L5159" t="s">
        <v>22750</v>
      </c>
      <c r="M5159" s="2">
        <f t="shared" si="240"/>
        <v>45961.28402777778</v>
      </c>
      <c r="N5159" t="s">
        <v>22751</v>
      </c>
      <c r="O5159" s="2">
        <f t="shared" si="241"/>
        <v>45969.085358796299</v>
      </c>
      <c r="P5159" t="s">
        <v>22752</v>
      </c>
      <c r="Q5159" s="2">
        <f t="shared" si="242"/>
        <v>45969.010694444449</v>
      </c>
      <c r="R5159" t="s">
        <v>22752</v>
      </c>
      <c r="S5159" t="s">
        <v>30</v>
      </c>
      <c r="T51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59" s="5">
        <f>IF(tb_ship[[#This Row],[current_status]]&lt;&gt;"DELIVERED", "",
  ABS(tb_ship[[#This Row],[Formated_actual_delivery_timestamp]] - tb_ship[[#This Row],[Formatted_estimated_delivery_timestamp]])
)</f>
        <v>7.4664351850515231E-2</v>
      </c>
      <c r="X5159">
        <v>3</v>
      </c>
      <c r="Y5159">
        <v>3</v>
      </c>
      <c r="Z5159" t="b">
        <v>0</v>
      </c>
    </row>
    <row r="5160" spans="1:26" hidden="1" x14ac:dyDescent="0.25">
      <c r="A5160" t="s">
        <v>22753</v>
      </c>
      <c r="B5160" t="s">
        <v>203</v>
      </c>
      <c r="C5160" t="s">
        <v>33</v>
      </c>
      <c r="D5160" t="s">
        <v>34</v>
      </c>
      <c r="E5160" t="s">
        <v>24</v>
      </c>
      <c r="F5160" t="s">
        <v>1604</v>
      </c>
      <c r="G5160" t="s">
        <v>25</v>
      </c>
      <c r="H5160" t="s">
        <v>771</v>
      </c>
      <c r="I5160" t="b">
        <v>1</v>
      </c>
      <c r="J5160">
        <v>47.82</v>
      </c>
      <c r="K5160">
        <v>1273.6300000000001</v>
      </c>
      <c r="L5160" t="s">
        <v>22754</v>
      </c>
      <c r="M5160" s="2">
        <f t="shared" si="240"/>
        <v>46056.591666666667</v>
      </c>
      <c r="N5160" t="s">
        <v>22755</v>
      </c>
      <c r="O5160" s="2">
        <f t="shared" si="241"/>
        <v>46062.350173611114</v>
      </c>
      <c r="P5160" t="s">
        <v>22756</v>
      </c>
      <c r="Q5160" s="2">
        <f t="shared" si="242"/>
        <v>46062.046296296299</v>
      </c>
      <c r="R5160" t="s">
        <v>22756</v>
      </c>
      <c r="S5160" t="s">
        <v>30</v>
      </c>
      <c r="T51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60" s="5">
        <f>IF(tb_ship[[#This Row],[current_status]]&lt;&gt;"DELIVERED", "",
  ABS(tb_ship[[#This Row],[Formated_actual_delivery_timestamp]] - tb_ship[[#This Row],[Formatted_estimated_delivery_timestamp]])
)</f>
        <v>0.30387731481459923</v>
      </c>
      <c r="X5160">
        <v>3</v>
      </c>
      <c r="Y5160">
        <v>4</v>
      </c>
      <c r="Z5160" t="b">
        <v>0</v>
      </c>
    </row>
    <row r="5161" spans="1:26" hidden="1" x14ac:dyDescent="0.25">
      <c r="A5161" t="s">
        <v>22757</v>
      </c>
      <c r="B5161" t="s">
        <v>134</v>
      </c>
      <c r="C5161" t="s">
        <v>33</v>
      </c>
      <c r="D5161" t="s">
        <v>52</v>
      </c>
      <c r="E5161" t="s">
        <v>59</v>
      </c>
      <c r="F5161" t="s">
        <v>329</v>
      </c>
      <c r="G5161" t="s">
        <v>313</v>
      </c>
      <c r="H5161" t="s">
        <v>314</v>
      </c>
      <c r="I5161" t="b">
        <v>0</v>
      </c>
      <c r="J5161">
        <v>6.17</v>
      </c>
      <c r="K5161">
        <v>82.58</v>
      </c>
      <c r="L5161" t="s">
        <v>22758</v>
      </c>
      <c r="M5161" s="2">
        <f t="shared" si="240"/>
        <v>45940.463194444448</v>
      </c>
      <c r="N5161" t="s">
        <v>22759</v>
      </c>
      <c r="O5161" s="2">
        <f t="shared" si="241"/>
        <v>45945.230243055557</v>
      </c>
      <c r="P5161" t="s">
        <v>22760</v>
      </c>
      <c r="Q5161" s="2">
        <f t="shared" si="242"/>
        <v>45944.92019675926</v>
      </c>
      <c r="R5161" t="s">
        <v>22761</v>
      </c>
      <c r="S5161" t="s">
        <v>30</v>
      </c>
      <c r="T5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61" s="5">
        <f>IF(tb_ship[[#This Row],[current_status]]&lt;&gt;"DELIVERED", "",
  ABS(tb_ship[[#This Row],[Formated_actual_delivery_timestamp]] - tb_ship[[#This Row],[Formatted_estimated_delivery_timestamp]])
)</f>
        <v>0.31004629629751435</v>
      </c>
      <c r="X5161">
        <v>2</v>
      </c>
      <c r="Y5161">
        <v>4</v>
      </c>
      <c r="Z5161" t="b">
        <v>0</v>
      </c>
    </row>
    <row r="5162" spans="1:26" hidden="1" x14ac:dyDescent="0.25">
      <c r="A5162" t="s">
        <v>22762</v>
      </c>
      <c r="B5162" t="s">
        <v>58</v>
      </c>
      <c r="C5162" t="s">
        <v>33</v>
      </c>
      <c r="D5162" t="s">
        <v>44</v>
      </c>
      <c r="E5162" t="s">
        <v>52</v>
      </c>
      <c r="F5162" t="s">
        <v>180</v>
      </c>
      <c r="G5162" t="s">
        <v>329</v>
      </c>
      <c r="I5162" t="b">
        <v>1</v>
      </c>
      <c r="J5162">
        <v>7.4</v>
      </c>
      <c r="K5162">
        <v>284.56</v>
      </c>
      <c r="L5162" t="s">
        <v>22763</v>
      </c>
      <c r="M5162" s="2">
        <f t="shared" si="240"/>
        <v>45824.098611111105</v>
      </c>
      <c r="N5162" t="s">
        <v>22764</v>
      </c>
      <c r="O5162" s="2">
        <f t="shared" si="241"/>
        <v>45830.41170138889</v>
      </c>
      <c r="P5162" t="s">
        <v>22765</v>
      </c>
      <c r="Q5162" s="2">
        <f t="shared" si="242"/>
        <v>45829.954537037032</v>
      </c>
      <c r="R5162" t="s">
        <v>22766</v>
      </c>
      <c r="S5162" t="s">
        <v>30</v>
      </c>
      <c r="T51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62" s="5">
        <f>IF(tb_ship[[#This Row],[current_status]]&lt;&gt;"DELIVERED", "",
  ABS(tb_ship[[#This Row],[Formated_actual_delivery_timestamp]] - tb_ship[[#This Row],[Formatted_estimated_delivery_timestamp]])
)</f>
        <v>0.45716435185750015</v>
      </c>
      <c r="X5162">
        <v>1</v>
      </c>
      <c r="Y5162">
        <v>5</v>
      </c>
      <c r="Z5162" t="b">
        <v>0</v>
      </c>
    </row>
    <row r="5163" spans="1:26" hidden="1" x14ac:dyDescent="0.25">
      <c r="A5163" t="s">
        <v>22767</v>
      </c>
      <c r="B5163" t="s">
        <v>134</v>
      </c>
      <c r="C5163" t="s">
        <v>33</v>
      </c>
      <c r="D5163" t="s">
        <v>44</v>
      </c>
      <c r="E5163" t="s">
        <v>52</v>
      </c>
      <c r="F5163" t="s">
        <v>135</v>
      </c>
      <c r="G5163" t="s">
        <v>76</v>
      </c>
      <c r="H5163" t="s">
        <v>86</v>
      </c>
      <c r="I5163" t="b">
        <v>1</v>
      </c>
      <c r="J5163">
        <v>2.87</v>
      </c>
      <c r="K5163">
        <v>56.52</v>
      </c>
      <c r="L5163" t="s">
        <v>22768</v>
      </c>
      <c r="M5163" s="2">
        <f t="shared" si="240"/>
        <v>45910.456249999996</v>
      </c>
      <c r="N5163" t="s">
        <v>22769</v>
      </c>
      <c r="O5163" s="2">
        <f t="shared" si="241"/>
        <v>45916.122754629629</v>
      </c>
      <c r="P5163" t="s">
        <v>22770</v>
      </c>
      <c r="Q5163" s="2">
        <f t="shared" si="242"/>
        <v>45916.131736111114</v>
      </c>
      <c r="R5163" t="s">
        <v>22771</v>
      </c>
      <c r="S5163" t="s">
        <v>30</v>
      </c>
      <c r="T51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63" s="5">
        <f>IF(tb_ship[[#This Row],[current_status]]&lt;&gt;"DELIVERED", "",
  ABS(tb_ship[[#This Row],[Formated_actual_delivery_timestamp]] - tb_ship[[#This Row],[Formatted_estimated_delivery_timestamp]])
)</f>
        <v>8.9814814855344594E-3</v>
      </c>
      <c r="X5163">
        <v>3</v>
      </c>
      <c r="Y5163">
        <v>5</v>
      </c>
      <c r="Z5163" t="b">
        <v>0</v>
      </c>
    </row>
    <row r="5164" spans="1:26" hidden="1" x14ac:dyDescent="0.25">
      <c r="A5164" t="s">
        <v>22772</v>
      </c>
      <c r="B5164" t="s">
        <v>42</v>
      </c>
      <c r="C5164" t="s">
        <v>43</v>
      </c>
      <c r="D5164" t="s">
        <v>187</v>
      </c>
      <c r="E5164" t="s">
        <v>24</v>
      </c>
      <c r="F5164" t="s">
        <v>801</v>
      </c>
      <c r="G5164" t="s">
        <v>35</v>
      </c>
      <c r="H5164" t="s">
        <v>437</v>
      </c>
      <c r="I5164" t="b">
        <v>1</v>
      </c>
      <c r="J5164">
        <v>24.52</v>
      </c>
      <c r="K5164">
        <v>191.67</v>
      </c>
      <c r="L5164" t="s">
        <v>22773</v>
      </c>
      <c r="M5164" s="2">
        <f t="shared" si="240"/>
        <v>46023.361805555556</v>
      </c>
      <c r="N5164" t="s">
        <v>22774</v>
      </c>
      <c r="O5164" s="2">
        <f t="shared" si="241"/>
        <v>46035.546956018516</v>
      </c>
      <c r="P5164" t="s">
        <v>22775</v>
      </c>
      <c r="Q5164" s="2">
        <f t="shared" si="242"/>
        <v>46035.586041666669</v>
      </c>
      <c r="R5164" t="s">
        <v>22775</v>
      </c>
      <c r="S5164" t="s">
        <v>30</v>
      </c>
      <c r="T51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64" s="5">
        <f>IF(tb_ship[[#This Row],[current_status]]&lt;&gt;"DELIVERED", "",
  ABS(tb_ship[[#This Row],[Formated_actual_delivery_timestamp]] - tb_ship[[#This Row],[Formatted_estimated_delivery_timestamp]])
)</f>
        <v>3.9085648153559305E-2</v>
      </c>
      <c r="X5164">
        <v>1</v>
      </c>
      <c r="Y5164">
        <v>3</v>
      </c>
      <c r="Z5164" t="b">
        <v>0</v>
      </c>
    </row>
    <row r="5165" spans="1:26" hidden="1" x14ac:dyDescent="0.25">
      <c r="A5165" t="s">
        <v>22776</v>
      </c>
      <c r="B5165" t="s">
        <v>186</v>
      </c>
      <c r="C5165" t="s">
        <v>33</v>
      </c>
      <c r="D5165" t="s">
        <v>44</v>
      </c>
      <c r="E5165" t="s">
        <v>24</v>
      </c>
      <c r="F5165" t="s">
        <v>45</v>
      </c>
      <c r="G5165" t="s">
        <v>151</v>
      </c>
      <c r="H5165" t="s">
        <v>181</v>
      </c>
      <c r="I5165" t="b">
        <v>1</v>
      </c>
      <c r="J5165">
        <v>15.04</v>
      </c>
      <c r="K5165">
        <v>195.3</v>
      </c>
      <c r="L5165" t="s">
        <v>22777</v>
      </c>
      <c r="M5165" s="2">
        <f t="shared" si="240"/>
        <v>45911.069444444445</v>
      </c>
      <c r="N5165" t="s">
        <v>22778</v>
      </c>
      <c r="O5165" s="2">
        <f t="shared" si="241"/>
        <v>45920.037141203698</v>
      </c>
      <c r="P5165" t="s">
        <v>22779</v>
      </c>
      <c r="Q5165" s="2">
        <f t="shared" si="242"/>
        <v>45920.455185185187</v>
      </c>
      <c r="R5165" t="s">
        <v>22780</v>
      </c>
      <c r="S5165" t="s">
        <v>30</v>
      </c>
      <c r="T51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65" s="5">
        <f>IF(tb_ship[[#This Row],[current_status]]&lt;&gt;"DELIVERED", "",
  ABS(tb_ship[[#This Row],[Formated_actual_delivery_timestamp]] - tb_ship[[#This Row],[Formatted_estimated_delivery_timestamp]])
)</f>
        <v>0.4180439814881538</v>
      </c>
      <c r="X5165">
        <v>5</v>
      </c>
      <c r="Y5165">
        <v>3</v>
      </c>
      <c r="Z5165" t="b">
        <v>0</v>
      </c>
    </row>
    <row r="5166" spans="1:26" hidden="1" x14ac:dyDescent="0.25">
      <c r="A5166" t="s">
        <v>22781</v>
      </c>
      <c r="B5166" t="s">
        <v>67</v>
      </c>
      <c r="C5166" t="s">
        <v>33</v>
      </c>
      <c r="D5166" t="s">
        <v>24</v>
      </c>
      <c r="E5166" t="s">
        <v>24</v>
      </c>
      <c r="F5166" t="s">
        <v>93</v>
      </c>
      <c r="G5166" t="s">
        <v>196</v>
      </c>
      <c r="H5166" t="s">
        <v>69</v>
      </c>
      <c r="I5166" t="b">
        <v>0</v>
      </c>
      <c r="J5166">
        <v>48.8</v>
      </c>
      <c r="K5166">
        <v>556.67999999999995</v>
      </c>
      <c r="L5166" t="s">
        <v>22782</v>
      </c>
      <c r="M5166" s="2">
        <f t="shared" si="240"/>
        <v>45967.521527777775</v>
      </c>
      <c r="N5166" t="s">
        <v>22783</v>
      </c>
      <c r="O5166" s="2">
        <f t="shared" si="241"/>
        <v>45970.688564814816</v>
      </c>
      <c r="P5166" t="s">
        <v>22784</v>
      </c>
      <c r="Q5166" s="2">
        <f t="shared" si="242"/>
        <v>45970.8356712963</v>
      </c>
      <c r="R5166" t="s">
        <v>22785</v>
      </c>
      <c r="S5166" t="s">
        <v>30</v>
      </c>
      <c r="T51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66" s="5">
        <f>IF(tb_ship[[#This Row],[current_status]]&lt;&gt;"DELIVERED", "",
  ABS(tb_ship[[#This Row],[Formated_actual_delivery_timestamp]] - tb_ship[[#This Row],[Formatted_estimated_delivery_timestamp]])
)</f>
        <v>0.14710648148320615</v>
      </c>
      <c r="X5166">
        <v>2</v>
      </c>
      <c r="Y5166">
        <v>1</v>
      </c>
      <c r="Z5166" t="b">
        <v>0</v>
      </c>
    </row>
    <row r="5167" spans="1:26" hidden="1" x14ac:dyDescent="0.25">
      <c r="A5167" t="s">
        <v>22786</v>
      </c>
      <c r="B5167" t="s">
        <v>67</v>
      </c>
      <c r="C5167" t="s">
        <v>43</v>
      </c>
      <c r="D5167" t="s">
        <v>52</v>
      </c>
      <c r="E5167" t="s">
        <v>59</v>
      </c>
      <c r="F5167" t="s">
        <v>76</v>
      </c>
      <c r="G5167" t="s">
        <v>160</v>
      </c>
      <c r="H5167" t="s">
        <v>1396</v>
      </c>
      <c r="I5167" t="b">
        <v>0</v>
      </c>
      <c r="J5167">
        <v>4.0199999999999996</v>
      </c>
      <c r="K5167">
        <v>232.55</v>
      </c>
      <c r="L5167" t="s">
        <v>22787</v>
      </c>
      <c r="M5167" s="2">
        <f t="shared" si="240"/>
        <v>45997.640277777777</v>
      </c>
      <c r="N5167" t="s">
        <v>22788</v>
      </c>
      <c r="O5167" s="2">
        <f t="shared" si="241"/>
        <v>46005.686307870375</v>
      </c>
      <c r="Q5167" s="2" t="str">
        <f t="shared" si="242"/>
        <v/>
      </c>
      <c r="R5167" t="s">
        <v>22789</v>
      </c>
      <c r="S5167" t="s">
        <v>140</v>
      </c>
      <c r="T51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67" s="5" t="str">
        <f>IF(tb_ship[[#This Row],[current_status]]&lt;&gt;"DELIVERED", "",
  ABS(tb_ship[[#This Row],[Formated_actual_delivery_timestamp]] - tb_ship[[#This Row],[Formatted_estimated_delivery_timestamp]])
)</f>
        <v/>
      </c>
      <c r="V5167" t="s">
        <v>1151</v>
      </c>
      <c r="W5167" t="s">
        <v>4616</v>
      </c>
      <c r="X5167">
        <v>7</v>
      </c>
      <c r="Y5167">
        <v>2</v>
      </c>
      <c r="Z5167" t="b">
        <v>1</v>
      </c>
    </row>
    <row r="5168" spans="1:26" hidden="1" x14ac:dyDescent="0.25">
      <c r="A5168" t="s">
        <v>22790</v>
      </c>
      <c r="B5168" t="s">
        <v>58</v>
      </c>
      <c r="C5168" t="s">
        <v>33</v>
      </c>
      <c r="D5168" t="s">
        <v>187</v>
      </c>
      <c r="E5168" t="s">
        <v>24</v>
      </c>
      <c r="F5168" t="s">
        <v>188</v>
      </c>
      <c r="G5168" t="s">
        <v>189</v>
      </c>
      <c r="H5168" t="s">
        <v>927</v>
      </c>
      <c r="I5168" t="b">
        <v>1</v>
      </c>
      <c r="J5168">
        <v>27.55</v>
      </c>
      <c r="K5168">
        <v>559.84</v>
      </c>
      <c r="L5168" t="s">
        <v>22791</v>
      </c>
      <c r="M5168" s="2">
        <f t="shared" si="240"/>
        <v>45863.401388888888</v>
      </c>
      <c r="N5168" t="s">
        <v>22792</v>
      </c>
      <c r="O5168" s="2">
        <f t="shared" si="241"/>
        <v>45869.961122685185</v>
      </c>
      <c r="P5168" t="s">
        <v>22793</v>
      </c>
      <c r="Q5168" s="2">
        <f t="shared" si="242"/>
        <v>45869.829236111109</v>
      </c>
      <c r="R5168" t="s">
        <v>22794</v>
      </c>
      <c r="S5168" t="s">
        <v>30</v>
      </c>
      <c r="T51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68" s="5">
        <f>IF(tb_ship[[#This Row],[current_status]]&lt;&gt;"DELIVERED", "",
  ABS(tb_ship[[#This Row],[Formated_actual_delivery_timestamp]] - tb_ship[[#This Row],[Formatted_estimated_delivery_timestamp]])
)</f>
        <v>0.13188657407590654</v>
      </c>
      <c r="X5168">
        <v>5</v>
      </c>
      <c r="Y5168">
        <v>3</v>
      </c>
      <c r="Z5168" t="b">
        <v>0</v>
      </c>
    </row>
    <row r="5169" spans="1:26" hidden="1" x14ac:dyDescent="0.25">
      <c r="A5169" t="s">
        <v>22795</v>
      </c>
      <c r="B5169" t="s">
        <v>134</v>
      </c>
      <c r="C5169" t="s">
        <v>33</v>
      </c>
      <c r="D5169" t="s">
        <v>24</v>
      </c>
      <c r="E5169" t="s">
        <v>34</v>
      </c>
      <c r="F5169" t="s">
        <v>376</v>
      </c>
      <c r="G5169" t="s">
        <v>36</v>
      </c>
      <c r="H5169" t="s">
        <v>259</v>
      </c>
      <c r="I5169" t="b">
        <v>1</v>
      </c>
      <c r="J5169">
        <v>17.350000000000001</v>
      </c>
      <c r="K5169">
        <v>2244.9899999999998</v>
      </c>
      <c r="L5169" t="s">
        <v>22796</v>
      </c>
      <c r="M5169" s="2">
        <f t="shared" si="240"/>
        <v>45959.320833333331</v>
      </c>
      <c r="N5169" t="s">
        <v>22797</v>
      </c>
      <c r="O5169" s="2">
        <f t="shared" si="241"/>
        <v>45967.234756944446</v>
      </c>
      <c r="P5169" t="s">
        <v>22798</v>
      </c>
      <c r="Q5169" s="2">
        <f t="shared" si="242"/>
        <v>45968.090208333335</v>
      </c>
      <c r="R5169" t="s">
        <v>22798</v>
      </c>
      <c r="S5169" t="s">
        <v>30</v>
      </c>
      <c r="T5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69" s="5">
        <f>IF(tb_ship[[#This Row],[current_status]]&lt;&gt;"DELIVERED", "",
  ABS(tb_ship[[#This Row],[Formated_actual_delivery_timestamp]] - tb_ship[[#This Row],[Formatted_estimated_delivery_timestamp]])
)</f>
        <v>0.8554513888884685</v>
      </c>
      <c r="X5169">
        <v>2</v>
      </c>
      <c r="Y5169">
        <v>3</v>
      </c>
      <c r="Z5169" t="b">
        <v>0</v>
      </c>
    </row>
    <row r="5170" spans="1:26" hidden="1" x14ac:dyDescent="0.25">
      <c r="A5170" t="s">
        <v>22799</v>
      </c>
      <c r="B5170" t="s">
        <v>67</v>
      </c>
      <c r="C5170" t="s">
        <v>33</v>
      </c>
      <c r="D5170" t="s">
        <v>228</v>
      </c>
      <c r="E5170" t="s">
        <v>34</v>
      </c>
      <c r="F5170" t="s">
        <v>869</v>
      </c>
      <c r="G5170" t="s">
        <v>36</v>
      </c>
      <c r="H5170" t="s">
        <v>870</v>
      </c>
      <c r="I5170" t="b">
        <v>1</v>
      </c>
      <c r="J5170">
        <v>11.22</v>
      </c>
      <c r="K5170">
        <v>249.96</v>
      </c>
      <c r="L5170" t="s">
        <v>22800</v>
      </c>
      <c r="M5170" s="2">
        <f t="shared" si="240"/>
        <v>45902.45</v>
      </c>
      <c r="N5170" t="s">
        <v>22801</v>
      </c>
      <c r="O5170" s="2">
        <f t="shared" si="241"/>
        <v>45909.65924768518</v>
      </c>
      <c r="P5170" t="s">
        <v>22802</v>
      </c>
      <c r="Q5170" s="2">
        <f t="shared" si="242"/>
        <v>45909.764479166661</v>
      </c>
      <c r="R5170" t="s">
        <v>22802</v>
      </c>
      <c r="S5170" t="s">
        <v>30</v>
      </c>
      <c r="T51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0" s="5">
        <f>IF(tb_ship[[#This Row],[current_status]]&lt;&gt;"DELIVERED", "",
  ABS(tb_ship[[#This Row],[Formated_actual_delivery_timestamp]] - tb_ship[[#This Row],[Formatted_estimated_delivery_timestamp]])
)</f>
        <v>0.10523148148058681</v>
      </c>
      <c r="X5170">
        <v>2</v>
      </c>
      <c r="Y5170">
        <v>2</v>
      </c>
      <c r="Z5170" t="b">
        <v>0</v>
      </c>
    </row>
    <row r="5171" spans="1:26" hidden="1" x14ac:dyDescent="0.25">
      <c r="A5171" t="s">
        <v>22803</v>
      </c>
      <c r="B5171" t="s">
        <v>99</v>
      </c>
      <c r="C5171" t="s">
        <v>51</v>
      </c>
      <c r="D5171" t="s">
        <v>34</v>
      </c>
      <c r="E5171" t="s">
        <v>24</v>
      </c>
      <c r="F5171" t="s">
        <v>230</v>
      </c>
      <c r="G5171" t="s">
        <v>1828</v>
      </c>
      <c r="H5171" t="s">
        <v>210</v>
      </c>
      <c r="I5171" t="b">
        <v>1</v>
      </c>
      <c r="J5171">
        <v>81.42</v>
      </c>
      <c r="K5171">
        <v>4223.13</v>
      </c>
      <c r="L5171" t="s">
        <v>22804</v>
      </c>
      <c r="M5171" s="2">
        <f t="shared" si="240"/>
        <v>45980.523611111108</v>
      </c>
      <c r="N5171" t="s">
        <v>22805</v>
      </c>
      <c r="O5171" s="2">
        <f t="shared" si="241"/>
        <v>45985.337916666664</v>
      </c>
      <c r="P5171" t="s">
        <v>22806</v>
      </c>
      <c r="Q5171" s="2">
        <f t="shared" si="242"/>
        <v>45985.280659722222</v>
      </c>
      <c r="R5171" t="s">
        <v>22807</v>
      </c>
      <c r="S5171" t="s">
        <v>30</v>
      </c>
      <c r="T51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71" s="5">
        <f>IF(tb_ship[[#This Row],[current_status]]&lt;&gt;"DELIVERED", "",
  ABS(tb_ship[[#This Row],[Formated_actual_delivery_timestamp]] - tb_ship[[#This Row],[Formatted_estimated_delivery_timestamp]])
)</f>
        <v>5.7256944441178348E-2</v>
      </c>
      <c r="X5171">
        <v>2</v>
      </c>
      <c r="Y5171">
        <v>5</v>
      </c>
      <c r="Z5171" t="b">
        <v>0</v>
      </c>
    </row>
    <row r="5172" spans="1:26" hidden="1" x14ac:dyDescent="0.25">
      <c r="A5172" t="s">
        <v>22808</v>
      </c>
      <c r="B5172" t="s">
        <v>125</v>
      </c>
      <c r="C5172" t="s">
        <v>51</v>
      </c>
      <c r="D5172" t="s">
        <v>52</v>
      </c>
      <c r="E5172" t="s">
        <v>173</v>
      </c>
      <c r="F5172" t="s">
        <v>76</v>
      </c>
      <c r="G5172" t="s">
        <v>174</v>
      </c>
      <c r="I5172" t="b">
        <v>0</v>
      </c>
      <c r="J5172">
        <v>15.97</v>
      </c>
      <c r="K5172">
        <v>140.16</v>
      </c>
      <c r="L5172" t="s">
        <v>22809</v>
      </c>
      <c r="M5172" s="2">
        <f t="shared" si="240"/>
        <v>45839.37777777778</v>
      </c>
      <c r="N5172" t="s">
        <v>22810</v>
      </c>
      <c r="O5172" s="2">
        <f t="shared" si="241"/>
        <v>45845.479884259265</v>
      </c>
      <c r="Q5172" s="2" t="str">
        <f t="shared" si="242"/>
        <v/>
      </c>
      <c r="R5172" t="s">
        <v>22811</v>
      </c>
      <c r="S5172" t="s">
        <v>140</v>
      </c>
      <c r="T51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72" s="5" t="str">
        <f>IF(tb_ship[[#This Row],[current_status]]&lt;&gt;"DELIVERED", "",
  ABS(tb_ship[[#This Row],[Formated_actual_delivery_timestamp]] - tb_ship[[#This Row],[Formatted_estimated_delivery_timestamp]])
)</f>
        <v/>
      </c>
      <c r="V5172" t="s">
        <v>2031</v>
      </c>
      <c r="W5172" t="s">
        <v>220</v>
      </c>
      <c r="X5172">
        <v>7</v>
      </c>
      <c r="Y5172">
        <v>2</v>
      </c>
      <c r="Z5172" t="b">
        <v>1</v>
      </c>
    </row>
    <row r="5173" spans="1:26" hidden="1" x14ac:dyDescent="0.25">
      <c r="A5173" t="s">
        <v>22812</v>
      </c>
      <c r="B5173" t="s">
        <v>58</v>
      </c>
      <c r="C5173" t="s">
        <v>51</v>
      </c>
      <c r="D5173" t="s">
        <v>24</v>
      </c>
      <c r="E5173" t="s">
        <v>34</v>
      </c>
      <c r="F5173" t="s">
        <v>249</v>
      </c>
      <c r="G5173" t="s">
        <v>75</v>
      </c>
      <c r="H5173" t="s">
        <v>259</v>
      </c>
      <c r="I5173" t="b">
        <v>1</v>
      </c>
      <c r="J5173">
        <v>41.05</v>
      </c>
      <c r="K5173">
        <v>626.63</v>
      </c>
      <c r="L5173" t="s">
        <v>22813</v>
      </c>
      <c r="M5173" s="2">
        <f t="shared" si="240"/>
        <v>45945.727083333339</v>
      </c>
      <c r="N5173" t="s">
        <v>22814</v>
      </c>
      <c r="O5173" s="2">
        <f t="shared" si="241"/>
        <v>45950.86787037037</v>
      </c>
      <c r="P5173" t="s">
        <v>22815</v>
      </c>
      <c r="Q5173" s="2">
        <f t="shared" si="242"/>
        <v>45951.306643518517</v>
      </c>
      <c r="R5173" t="s">
        <v>22815</v>
      </c>
      <c r="S5173" t="s">
        <v>30</v>
      </c>
      <c r="T51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3" s="5">
        <f>IF(tb_ship[[#This Row],[current_status]]&lt;&gt;"DELIVERED", "",
  ABS(tb_ship[[#This Row],[Formated_actual_delivery_timestamp]] - tb_ship[[#This Row],[Formatted_estimated_delivery_timestamp]])
)</f>
        <v>0.4387731481474475</v>
      </c>
      <c r="X5173">
        <v>3</v>
      </c>
      <c r="Y5173">
        <v>2</v>
      </c>
      <c r="Z5173" t="b">
        <v>0</v>
      </c>
    </row>
    <row r="5174" spans="1:26" hidden="1" x14ac:dyDescent="0.25">
      <c r="A5174" t="s">
        <v>22816</v>
      </c>
      <c r="B5174" t="s">
        <v>279</v>
      </c>
      <c r="C5174" t="s">
        <v>33</v>
      </c>
      <c r="D5174" t="s">
        <v>34</v>
      </c>
      <c r="E5174" t="s">
        <v>24</v>
      </c>
      <c r="F5174" t="s">
        <v>230</v>
      </c>
      <c r="G5174" t="s">
        <v>93</v>
      </c>
      <c r="H5174" t="s">
        <v>771</v>
      </c>
      <c r="I5174" t="b">
        <v>1</v>
      </c>
      <c r="J5174">
        <v>7.56</v>
      </c>
      <c r="K5174">
        <v>56.04</v>
      </c>
      <c r="L5174" t="s">
        <v>22817</v>
      </c>
      <c r="M5174" s="2">
        <f t="shared" si="240"/>
        <v>46040.466666666667</v>
      </c>
      <c r="N5174" t="s">
        <v>22818</v>
      </c>
      <c r="O5174" s="2">
        <f t="shared" si="241"/>
        <v>46049.013472222221</v>
      </c>
      <c r="P5174" t="s">
        <v>22819</v>
      </c>
      <c r="Q5174" s="2">
        <f t="shared" si="242"/>
        <v>46049.225057870368</v>
      </c>
      <c r="R5174" t="s">
        <v>22819</v>
      </c>
      <c r="S5174" t="s">
        <v>30</v>
      </c>
      <c r="T51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4" s="5">
        <f>IF(tb_ship[[#This Row],[current_status]]&lt;&gt;"DELIVERED", "",
  ABS(tb_ship[[#This Row],[Formated_actual_delivery_timestamp]] - tb_ship[[#This Row],[Formatted_estimated_delivery_timestamp]])
)</f>
        <v>0.21158564814686542</v>
      </c>
      <c r="X5174">
        <v>2</v>
      </c>
      <c r="Y5174">
        <v>2</v>
      </c>
      <c r="Z5174" t="b">
        <v>0</v>
      </c>
    </row>
    <row r="5175" spans="1:26" hidden="1" x14ac:dyDescent="0.25">
      <c r="A5175" t="s">
        <v>22820</v>
      </c>
      <c r="B5175" t="s">
        <v>203</v>
      </c>
      <c r="C5175" t="s">
        <v>33</v>
      </c>
      <c r="D5175" t="s">
        <v>116</v>
      </c>
      <c r="E5175" t="s">
        <v>24</v>
      </c>
      <c r="F5175" t="s">
        <v>2693</v>
      </c>
      <c r="G5175" t="s">
        <v>93</v>
      </c>
      <c r="H5175" t="s">
        <v>377</v>
      </c>
      <c r="I5175" t="b">
        <v>1</v>
      </c>
      <c r="J5175">
        <v>14.87</v>
      </c>
      <c r="K5175">
        <v>134.91</v>
      </c>
      <c r="L5175" t="s">
        <v>22821</v>
      </c>
      <c r="M5175" s="2">
        <f t="shared" si="240"/>
        <v>45904.689583333333</v>
      </c>
      <c r="N5175" t="s">
        <v>22822</v>
      </c>
      <c r="O5175" s="2">
        <f t="shared" si="241"/>
        <v>45911.54314814815</v>
      </c>
      <c r="P5175" t="s">
        <v>22823</v>
      </c>
      <c r="Q5175" s="2">
        <f t="shared" si="242"/>
        <v>45911.601087962961</v>
      </c>
      <c r="R5175" t="s">
        <v>22823</v>
      </c>
      <c r="S5175" t="s">
        <v>30</v>
      </c>
      <c r="T51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5" s="5">
        <f>IF(tb_ship[[#This Row],[current_status]]&lt;&gt;"DELIVERED", "",
  ABS(tb_ship[[#This Row],[Formated_actual_delivery_timestamp]] - tb_ship[[#This Row],[Formatted_estimated_delivery_timestamp]])
)</f>
        <v>5.7939814811106771E-2</v>
      </c>
      <c r="X5175">
        <v>3</v>
      </c>
      <c r="Y5175">
        <v>3</v>
      </c>
      <c r="Z5175" t="b">
        <v>0</v>
      </c>
    </row>
    <row r="5176" spans="1:26" hidden="1" x14ac:dyDescent="0.25">
      <c r="A5176" t="s">
        <v>22824</v>
      </c>
      <c r="B5176" t="s">
        <v>459</v>
      </c>
      <c r="C5176" t="s">
        <v>43</v>
      </c>
      <c r="D5176" t="s">
        <v>44</v>
      </c>
      <c r="E5176" t="s">
        <v>52</v>
      </c>
      <c r="F5176" t="s">
        <v>280</v>
      </c>
      <c r="G5176" t="s">
        <v>422</v>
      </c>
      <c r="H5176" t="s">
        <v>86</v>
      </c>
      <c r="I5176" t="b">
        <v>1</v>
      </c>
      <c r="J5176">
        <v>2.68</v>
      </c>
      <c r="K5176">
        <v>47.04</v>
      </c>
      <c r="L5176" t="s">
        <v>22825</v>
      </c>
      <c r="M5176" s="2">
        <f t="shared" si="240"/>
        <v>45833.081944444442</v>
      </c>
      <c r="N5176" t="s">
        <v>22826</v>
      </c>
      <c r="O5176" s="2">
        <f t="shared" si="241"/>
        <v>45841.440613425926</v>
      </c>
      <c r="P5176" t="s">
        <v>22827</v>
      </c>
      <c r="Q5176" s="2">
        <f t="shared" si="242"/>
        <v>45841.620034722226</v>
      </c>
      <c r="R5176" t="s">
        <v>22828</v>
      </c>
      <c r="S5176" t="s">
        <v>30</v>
      </c>
      <c r="T51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6" s="5">
        <f>IF(tb_ship[[#This Row],[current_status]]&lt;&gt;"DELIVERED", "",
  ABS(tb_ship[[#This Row],[Formated_actual_delivery_timestamp]] - tb_ship[[#This Row],[Formatted_estimated_delivery_timestamp]])
)</f>
        <v>0.17942129629955161</v>
      </c>
      <c r="X5176">
        <v>3</v>
      </c>
      <c r="Y5176">
        <v>5</v>
      </c>
      <c r="Z5176" t="b">
        <v>0</v>
      </c>
    </row>
    <row r="5177" spans="1:26" hidden="1" x14ac:dyDescent="0.25">
      <c r="A5177" t="s">
        <v>22829</v>
      </c>
      <c r="B5177" t="s">
        <v>42</v>
      </c>
      <c r="C5177" t="s">
        <v>51</v>
      </c>
      <c r="D5177" t="s">
        <v>44</v>
      </c>
      <c r="E5177" t="s">
        <v>116</v>
      </c>
      <c r="F5177" t="s">
        <v>109</v>
      </c>
      <c r="G5177" t="s">
        <v>118</v>
      </c>
      <c r="H5177" t="s">
        <v>1898</v>
      </c>
      <c r="I5177" t="b">
        <v>1</v>
      </c>
      <c r="J5177">
        <v>3.83</v>
      </c>
      <c r="K5177">
        <v>86.25</v>
      </c>
      <c r="L5177" t="s">
        <v>22830</v>
      </c>
      <c r="M5177" s="2">
        <f t="shared" si="240"/>
        <v>45971.036111111105</v>
      </c>
      <c r="N5177" t="s">
        <v>22831</v>
      </c>
      <c r="O5177" s="2">
        <f t="shared" si="241"/>
        <v>45977.746770833328</v>
      </c>
      <c r="P5177" t="s">
        <v>22832</v>
      </c>
      <c r="Q5177" s="2">
        <f t="shared" si="242"/>
        <v>45977.962002314809</v>
      </c>
      <c r="R5177" t="s">
        <v>22832</v>
      </c>
      <c r="S5177" t="s">
        <v>30</v>
      </c>
      <c r="T5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7" s="5">
        <f>IF(tb_ship[[#This Row],[current_status]]&lt;&gt;"DELIVERED", "",
  ABS(tb_ship[[#This Row],[Formated_actual_delivery_timestamp]] - tb_ship[[#This Row],[Formatted_estimated_delivery_timestamp]])
)</f>
        <v>0.21523148148116888</v>
      </c>
      <c r="X5177">
        <v>2</v>
      </c>
      <c r="Y5177">
        <v>4</v>
      </c>
      <c r="Z5177" t="b">
        <v>0</v>
      </c>
    </row>
    <row r="5178" spans="1:26" hidden="1" x14ac:dyDescent="0.25">
      <c r="A5178" t="s">
        <v>22833</v>
      </c>
      <c r="B5178" t="s">
        <v>67</v>
      </c>
      <c r="C5178" t="s">
        <v>23</v>
      </c>
      <c r="D5178" t="s">
        <v>173</v>
      </c>
      <c r="E5178" t="s">
        <v>52</v>
      </c>
      <c r="F5178" t="s">
        <v>460</v>
      </c>
      <c r="G5178" t="s">
        <v>422</v>
      </c>
      <c r="H5178" t="s">
        <v>292</v>
      </c>
      <c r="I5178" t="b">
        <v>0</v>
      </c>
      <c r="J5178">
        <v>10.56</v>
      </c>
      <c r="K5178">
        <v>150.80000000000001</v>
      </c>
      <c r="L5178" t="s">
        <v>22834</v>
      </c>
      <c r="M5178" s="2">
        <f t="shared" si="240"/>
        <v>45817.406944444447</v>
      </c>
      <c r="N5178" t="s">
        <v>22835</v>
      </c>
      <c r="O5178" s="2">
        <f t="shared" si="241"/>
        <v>45820.930648148147</v>
      </c>
      <c r="P5178" t="s">
        <v>22836</v>
      </c>
      <c r="Q5178" s="2">
        <f t="shared" si="242"/>
        <v>45821.318368055559</v>
      </c>
      <c r="R5178" t="s">
        <v>22837</v>
      </c>
      <c r="S5178" t="s">
        <v>30</v>
      </c>
      <c r="T51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78" s="5">
        <f>IF(tb_ship[[#This Row],[current_status]]&lt;&gt;"DELIVERED", "",
  ABS(tb_ship[[#This Row],[Formated_actual_delivery_timestamp]] - tb_ship[[#This Row],[Formatted_estimated_delivery_timestamp]])
)</f>
        <v>0.38771990741224727</v>
      </c>
      <c r="X5178">
        <v>1</v>
      </c>
      <c r="Y5178">
        <v>5</v>
      </c>
      <c r="Z5178" t="b">
        <v>0</v>
      </c>
    </row>
    <row r="5179" spans="1:26" hidden="1" x14ac:dyDescent="0.25">
      <c r="A5179" t="s">
        <v>22838</v>
      </c>
      <c r="B5179" t="s">
        <v>660</v>
      </c>
      <c r="C5179" t="s">
        <v>43</v>
      </c>
      <c r="D5179" t="s">
        <v>44</v>
      </c>
      <c r="E5179" t="s">
        <v>24</v>
      </c>
      <c r="F5179" t="s">
        <v>109</v>
      </c>
      <c r="G5179" t="s">
        <v>1259</v>
      </c>
      <c r="H5179" t="s">
        <v>181</v>
      </c>
      <c r="I5179" t="b">
        <v>1</v>
      </c>
      <c r="J5179">
        <v>27.67</v>
      </c>
      <c r="K5179">
        <v>4209.6099999999997</v>
      </c>
      <c r="L5179" t="s">
        <v>22839</v>
      </c>
      <c r="M5179" s="2">
        <f t="shared" si="240"/>
        <v>45915.247916666667</v>
      </c>
      <c r="N5179" t="s">
        <v>22840</v>
      </c>
      <c r="O5179" s="2">
        <f t="shared" si="241"/>
        <v>45921.947164351848</v>
      </c>
      <c r="P5179" t="s">
        <v>22841</v>
      </c>
      <c r="Q5179" s="2">
        <f t="shared" si="242"/>
        <v>45921.839699074073</v>
      </c>
      <c r="R5179" t="s">
        <v>22841</v>
      </c>
      <c r="S5179" t="s">
        <v>30</v>
      </c>
      <c r="T51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79" s="5">
        <f>IF(tb_ship[[#This Row],[current_status]]&lt;&gt;"DELIVERED", "",
  ABS(tb_ship[[#This Row],[Formated_actual_delivery_timestamp]] - tb_ship[[#This Row],[Formatted_estimated_delivery_timestamp]])
)</f>
        <v>0.10746527777519077</v>
      </c>
      <c r="X5179">
        <v>1</v>
      </c>
      <c r="Y5179">
        <v>2</v>
      </c>
      <c r="Z5179" t="b">
        <v>0</v>
      </c>
    </row>
    <row r="5180" spans="1:26" hidden="1" x14ac:dyDescent="0.25">
      <c r="A5180" t="s">
        <v>22842</v>
      </c>
      <c r="B5180" t="s">
        <v>186</v>
      </c>
      <c r="C5180" t="s">
        <v>43</v>
      </c>
      <c r="D5180" t="s">
        <v>24</v>
      </c>
      <c r="E5180" t="s">
        <v>24</v>
      </c>
      <c r="F5180" t="s">
        <v>128</v>
      </c>
      <c r="G5180" t="s">
        <v>407</v>
      </c>
      <c r="H5180" t="s">
        <v>152</v>
      </c>
      <c r="I5180" t="b">
        <v>0</v>
      </c>
      <c r="J5180">
        <v>27.27</v>
      </c>
      <c r="K5180">
        <v>1283.54</v>
      </c>
      <c r="L5180" t="s">
        <v>22843</v>
      </c>
      <c r="M5180" s="2">
        <f t="shared" si="240"/>
        <v>45845.667361111111</v>
      </c>
      <c r="N5180" t="s">
        <v>22844</v>
      </c>
      <c r="O5180" s="2">
        <f t="shared" si="241"/>
        <v>45850.304259259261</v>
      </c>
      <c r="P5180" t="s">
        <v>22845</v>
      </c>
      <c r="Q5180" s="2">
        <f t="shared" si="242"/>
        <v>45849.935879629629</v>
      </c>
      <c r="R5180" t="s">
        <v>22846</v>
      </c>
      <c r="S5180" t="s">
        <v>30</v>
      </c>
      <c r="T51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80" s="5">
        <f>IF(tb_ship[[#This Row],[current_status]]&lt;&gt;"DELIVERED", "",
  ABS(tb_ship[[#This Row],[Formated_actual_delivery_timestamp]] - tb_ship[[#This Row],[Formatted_estimated_delivery_timestamp]])
)</f>
        <v>0.36837962963181781</v>
      </c>
      <c r="X5180">
        <v>4</v>
      </c>
      <c r="Y5180">
        <v>1</v>
      </c>
      <c r="Z5180" t="b">
        <v>0</v>
      </c>
    </row>
    <row r="5181" spans="1:26" hidden="1" x14ac:dyDescent="0.25">
      <c r="A5181" t="s">
        <v>22847</v>
      </c>
      <c r="B5181" t="s">
        <v>402</v>
      </c>
      <c r="C5181" t="s">
        <v>51</v>
      </c>
      <c r="D5181" t="s">
        <v>44</v>
      </c>
      <c r="E5181" t="s">
        <v>24</v>
      </c>
      <c r="F5181" t="s">
        <v>135</v>
      </c>
      <c r="G5181" t="s">
        <v>93</v>
      </c>
      <c r="H5181" t="s">
        <v>110</v>
      </c>
      <c r="I5181" t="b">
        <v>1</v>
      </c>
      <c r="J5181">
        <v>54.09</v>
      </c>
      <c r="K5181">
        <v>2404.94</v>
      </c>
      <c r="L5181" t="s">
        <v>22848</v>
      </c>
      <c r="M5181" s="2">
        <f t="shared" si="240"/>
        <v>46068.93472222222</v>
      </c>
      <c r="N5181" t="s">
        <v>22849</v>
      </c>
      <c r="O5181" s="2">
        <f t="shared" si="241"/>
        <v>46072.958969907406</v>
      </c>
      <c r="P5181" t="s">
        <v>22850</v>
      </c>
      <c r="Q5181" s="2">
        <f t="shared" si="242"/>
        <v>46073.392337962963</v>
      </c>
      <c r="R5181" t="s">
        <v>22850</v>
      </c>
      <c r="S5181" t="s">
        <v>30</v>
      </c>
      <c r="T51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1" s="5">
        <f>IF(tb_ship[[#This Row],[current_status]]&lt;&gt;"DELIVERED", "",
  ABS(tb_ship[[#This Row],[Formated_actual_delivery_timestamp]] - tb_ship[[#This Row],[Formatted_estimated_delivery_timestamp]])
)</f>
        <v>0.43336805555736646</v>
      </c>
      <c r="X5181">
        <v>4</v>
      </c>
      <c r="Y5181">
        <v>3</v>
      </c>
      <c r="Z5181" t="b">
        <v>0</v>
      </c>
    </row>
    <row r="5182" spans="1:26" hidden="1" x14ac:dyDescent="0.25">
      <c r="A5182" t="s">
        <v>22851</v>
      </c>
      <c r="B5182" t="s">
        <v>186</v>
      </c>
      <c r="C5182" t="s">
        <v>43</v>
      </c>
      <c r="D5182" t="s">
        <v>52</v>
      </c>
      <c r="E5182" t="s">
        <v>173</v>
      </c>
      <c r="F5182" t="s">
        <v>53</v>
      </c>
      <c r="G5182" t="s">
        <v>460</v>
      </c>
      <c r="H5182" t="s">
        <v>412</v>
      </c>
      <c r="I5182" t="b">
        <v>0</v>
      </c>
      <c r="J5182">
        <v>21.8</v>
      </c>
      <c r="K5182">
        <v>709.19</v>
      </c>
      <c r="L5182" t="s">
        <v>22852</v>
      </c>
      <c r="M5182" s="2">
        <f t="shared" si="240"/>
        <v>45895.665277777778</v>
      </c>
      <c r="N5182" t="s">
        <v>22853</v>
      </c>
      <c r="O5182" s="2">
        <f t="shared" si="241"/>
        <v>45905.991273148153</v>
      </c>
      <c r="P5182" t="s">
        <v>22854</v>
      </c>
      <c r="Q5182" s="2">
        <f t="shared" si="242"/>
        <v>45906.295162037037</v>
      </c>
      <c r="R5182" t="s">
        <v>22855</v>
      </c>
      <c r="S5182" t="s">
        <v>30</v>
      </c>
      <c r="T51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2" s="5">
        <f>IF(tb_ship[[#This Row],[current_status]]&lt;&gt;"DELIVERED", "",
  ABS(tb_ship[[#This Row],[Formated_actual_delivery_timestamp]] - tb_ship[[#This Row],[Formatted_estimated_delivery_timestamp]])
)</f>
        <v>0.30388888888410293</v>
      </c>
      <c r="X5182">
        <v>3</v>
      </c>
      <c r="Y5182">
        <v>5</v>
      </c>
      <c r="Z5182" t="b">
        <v>0</v>
      </c>
    </row>
    <row r="5183" spans="1:26" hidden="1" x14ac:dyDescent="0.25">
      <c r="A5183" t="s">
        <v>22856</v>
      </c>
      <c r="B5183" t="s">
        <v>279</v>
      </c>
      <c r="C5183" t="s">
        <v>51</v>
      </c>
      <c r="D5183" t="s">
        <v>24</v>
      </c>
      <c r="E5183" t="s">
        <v>24</v>
      </c>
      <c r="F5183" t="s">
        <v>25</v>
      </c>
      <c r="G5183" t="s">
        <v>196</v>
      </c>
      <c r="H5183" t="s">
        <v>525</v>
      </c>
      <c r="I5183" t="b">
        <v>0</v>
      </c>
      <c r="J5183">
        <v>12.92</v>
      </c>
      <c r="K5183">
        <v>387.14</v>
      </c>
      <c r="L5183" t="s">
        <v>22857</v>
      </c>
      <c r="M5183" s="2">
        <f t="shared" si="240"/>
        <v>46016.729861111111</v>
      </c>
      <c r="N5183" t="s">
        <v>22858</v>
      </c>
      <c r="O5183" s="2">
        <f t="shared" si="241"/>
        <v>46017.229861111111</v>
      </c>
      <c r="P5183" t="s">
        <v>22859</v>
      </c>
      <c r="Q5183" s="2">
        <f t="shared" si="242"/>
        <v>46017.303946759261</v>
      </c>
      <c r="R5183" t="s">
        <v>22859</v>
      </c>
      <c r="S5183" t="s">
        <v>30</v>
      </c>
      <c r="T51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3" s="5">
        <f>IF(tb_ship[[#This Row],[current_status]]&lt;&gt;"DELIVERED", "",
  ABS(tb_ship[[#This Row],[Formated_actual_delivery_timestamp]] - tb_ship[[#This Row],[Formatted_estimated_delivery_timestamp]])
)</f>
        <v>7.4085648149775807E-2</v>
      </c>
      <c r="X5183">
        <v>2</v>
      </c>
      <c r="Y5183">
        <v>2</v>
      </c>
      <c r="Z5183" t="b">
        <v>0</v>
      </c>
    </row>
    <row r="5184" spans="1:26" hidden="1" x14ac:dyDescent="0.25">
      <c r="A5184" t="s">
        <v>22860</v>
      </c>
      <c r="B5184" t="s">
        <v>1395</v>
      </c>
      <c r="C5184" t="s">
        <v>33</v>
      </c>
      <c r="D5184" t="s">
        <v>52</v>
      </c>
      <c r="E5184" t="s">
        <v>59</v>
      </c>
      <c r="F5184" t="s">
        <v>92</v>
      </c>
      <c r="G5184" t="s">
        <v>471</v>
      </c>
      <c r="H5184" t="s">
        <v>1065</v>
      </c>
      <c r="I5184" t="b">
        <v>0</v>
      </c>
      <c r="J5184">
        <v>4.88</v>
      </c>
      <c r="K5184">
        <v>108.93</v>
      </c>
      <c r="L5184" t="s">
        <v>22861</v>
      </c>
      <c r="M5184" s="2">
        <f t="shared" si="240"/>
        <v>46080.398611111115</v>
      </c>
      <c r="N5184" t="s">
        <v>22862</v>
      </c>
      <c r="O5184" s="2">
        <f t="shared" si="241"/>
        <v>46086.807326388887</v>
      </c>
      <c r="Q5184" s="2" t="str">
        <f t="shared" si="242"/>
        <v/>
      </c>
      <c r="R5184" t="s">
        <v>22863</v>
      </c>
      <c r="S5184" t="s">
        <v>114</v>
      </c>
      <c r="T51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84" s="5" t="str">
        <f>IF(tb_ship[[#This Row],[current_status]]&lt;&gt;"DELIVERED", "",
  ABS(tb_ship[[#This Row],[Formated_actual_delivery_timestamp]] - tb_ship[[#This Row],[Formatted_estimated_delivery_timestamp]])
)</f>
        <v/>
      </c>
      <c r="X5184">
        <v>3</v>
      </c>
      <c r="Y5184">
        <v>2</v>
      </c>
      <c r="Z5184" t="b">
        <v>0</v>
      </c>
    </row>
    <row r="5185" spans="1:26" hidden="1" x14ac:dyDescent="0.25">
      <c r="A5185" t="s">
        <v>22864</v>
      </c>
      <c r="B5185" t="s">
        <v>279</v>
      </c>
      <c r="C5185" t="s">
        <v>23</v>
      </c>
      <c r="D5185" t="s">
        <v>24</v>
      </c>
      <c r="E5185" t="s">
        <v>34</v>
      </c>
      <c r="F5185" t="s">
        <v>35</v>
      </c>
      <c r="G5185" t="s">
        <v>745</v>
      </c>
      <c r="H5185" t="s">
        <v>259</v>
      </c>
      <c r="I5185" t="b">
        <v>1</v>
      </c>
      <c r="J5185">
        <v>21.39</v>
      </c>
      <c r="K5185">
        <v>394.08</v>
      </c>
      <c r="L5185" t="s">
        <v>22865</v>
      </c>
      <c r="M5185" s="2">
        <f t="shared" si="240"/>
        <v>45930.637500000004</v>
      </c>
      <c r="N5185" t="s">
        <v>22866</v>
      </c>
      <c r="O5185" s="2">
        <f t="shared" si="241"/>
        <v>45935.539583333339</v>
      </c>
      <c r="P5185" t="s">
        <v>22867</v>
      </c>
      <c r="Q5185" s="2">
        <f t="shared" si="242"/>
        <v>45935.242974537039</v>
      </c>
      <c r="R5185" t="s">
        <v>22867</v>
      </c>
      <c r="S5185" t="s">
        <v>30</v>
      </c>
      <c r="T51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85" s="5">
        <f>IF(tb_ship[[#This Row],[current_status]]&lt;&gt;"DELIVERED", "",
  ABS(tb_ship[[#This Row],[Formated_actual_delivery_timestamp]] - tb_ship[[#This Row],[Formatted_estimated_delivery_timestamp]])
)</f>
        <v>0.29660879629955161</v>
      </c>
      <c r="X5185">
        <v>3</v>
      </c>
      <c r="Y5185">
        <v>4</v>
      </c>
      <c r="Z5185" t="b">
        <v>0</v>
      </c>
    </row>
    <row r="5186" spans="1:26" hidden="1" x14ac:dyDescent="0.25">
      <c r="A5186" t="s">
        <v>22868</v>
      </c>
      <c r="B5186" t="s">
        <v>67</v>
      </c>
      <c r="C5186" t="s">
        <v>33</v>
      </c>
      <c r="D5186" t="s">
        <v>52</v>
      </c>
      <c r="E5186" t="s">
        <v>173</v>
      </c>
      <c r="F5186" t="s">
        <v>236</v>
      </c>
      <c r="G5186" t="s">
        <v>460</v>
      </c>
      <c r="H5186" t="s">
        <v>859</v>
      </c>
      <c r="I5186" t="b">
        <v>0</v>
      </c>
      <c r="J5186">
        <v>2.34</v>
      </c>
      <c r="K5186">
        <v>80.69</v>
      </c>
      <c r="L5186" t="s">
        <v>22869</v>
      </c>
      <c r="M5186" s="2">
        <f t="shared" ref="M5186:M5249" si="243">_xlfn.LET(
    _xlpm.iso, L5186,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45967.758333333339</v>
      </c>
      <c r="N5186" t="s">
        <v>22870</v>
      </c>
      <c r="O5186" s="2">
        <f t="shared" si="241"/>
        <v>45975.300300925926</v>
      </c>
      <c r="P5186" t="s">
        <v>22871</v>
      </c>
      <c r="Q5186" s="2">
        <f t="shared" si="242"/>
        <v>45975.469513888893</v>
      </c>
      <c r="R5186" t="s">
        <v>22871</v>
      </c>
      <c r="S5186" t="s">
        <v>30</v>
      </c>
      <c r="T51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6" s="5">
        <f>IF(tb_ship[[#This Row],[current_status]]&lt;&gt;"DELIVERED", "",
  ABS(tb_ship[[#This Row],[Formated_actual_delivery_timestamp]] - tb_ship[[#This Row],[Formatted_estimated_delivery_timestamp]])
)</f>
        <v>0.16921296296641231</v>
      </c>
      <c r="X5186">
        <v>2</v>
      </c>
      <c r="Y5186">
        <v>3</v>
      </c>
      <c r="Z5186" t="b">
        <v>0</v>
      </c>
    </row>
    <row r="5187" spans="1:26" hidden="1" x14ac:dyDescent="0.25">
      <c r="A5187" t="s">
        <v>22872</v>
      </c>
      <c r="B5187" t="s">
        <v>335</v>
      </c>
      <c r="C5187" t="s">
        <v>51</v>
      </c>
      <c r="D5187" t="s">
        <v>24</v>
      </c>
      <c r="E5187" t="s">
        <v>24</v>
      </c>
      <c r="F5187" t="s">
        <v>151</v>
      </c>
      <c r="G5187" t="s">
        <v>151</v>
      </c>
      <c r="H5187" t="s">
        <v>152</v>
      </c>
      <c r="I5187" t="b">
        <v>0</v>
      </c>
      <c r="J5187">
        <v>15.57</v>
      </c>
      <c r="K5187">
        <v>214.34</v>
      </c>
      <c r="L5187" t="s">
        <v>22873</v>
      </c>
      <c r="M5187" s="2">
        <f t="shared" si="243"/>
        <v>45940.700000000004</v>
      </c>
      <c r="N5187" t="s">
        <v>22874</v>
      </c>
      <c r="O5187" s="2">
        <f t="shared" ref="O5187:O5250" si="244">_xlfn.LET(
    _xlpm.iso, N5187,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45942.989710648151</v>
      </c>
      <c r="Q5187" s="2" t="str">
        <f t="shared" ref="Q5187:Q5250" si="245">IF(P5187="", "", _xlfn.LET(
    _xlpm.iso, P5187,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5187" t="s">
        <v>22875</v>
      </c>
      <c r="S5187" t="s">
        <v>140</v>
      </c>
      <c r="T51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87" s="5" t="str">
        <f>IF(tb_ship[[#This Row],[current_status]]&lt;&gt;"DELIVERED", "",
  ABS(tb_ship[[#This Row],[Formated_actual_delivery_timestamp]] - tb_ship[[#This Row],[Formatted_estimated_delivery_timestamp]])
)</f>
        <v/>
      </c>
      <c r="V5187" t="s">
        <v>8836</v>
      </c>
      <c r="X5187">
        <v>7</v>
      </c>
      <c r="Y5187">
        <v>2</v>
      </c>
      <c r="Z5187" t="b">
        <v>1</v>
      </c>
    </row>
    <row r="5188" spans="1:26" hidden="1" x14ac:dyDescent="0.25">
      <c r="A5188" t="s">
        <v>22876</v>
      </c>
      <c r="B5188" t="s">
        <v>687</v>
      </c>
      <c r="C5188" t="s">
        <v>43</v>
      </c>
      <c r="D5188" t="s">
        <v>173</v>
      </c>
      <c r="E5188" t="s">
        <v>52</v>
      </c>
      <c r="F5188" t="s">
        <v>421</v>
      </c>
      <c r="G5188" t="s">
        <v>92</v>
      </c>
      <c r="H5188" t="s">
        <v>5902</v>
      </c>
      <c r="I5188" t="b">
        <v>0</v>
      </c>
      <c r="J5188">
        <v>150.68</v>
      </c>
      <c r="K5188">
        <v>5765.5</v>
      </c>
      <c r="L5188" t="s">
        <v>22877</v>
      </c>
      <c r="M5188" s="2">
        <f t="shared" si="243"/>
        <v>46021.42291666667</v>
      </c>
      <c r="N5188" t="s">
        <v>22878</v>
      </c>
      <c r="O5188" s="2">
        <f t="shared" si="244"/>
        <v>46027.381458333337</v>
      </c>
      <c r="P5188" t="s">
        <v>22879</v>
      </c>
      <c r="Q5188" s="2">
        <f t="shared" si="245"/>
        <v>46028.26829861111</v>
      </c>
      <c r="R5188" t="s">
        <v>22879</v>
      </c>
      <c r="S5188" t="s">
        <v>30</v>
      </c>
      <c r="T51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8" s="5">
        <f>IF(tb_ship[[#This Row],[current_status]]&lt;&gt;"DELIVERED", "",
  ABS(tb_ship[[#This Row],[Formated_actual_delivery_timestamp]] - tb_ship[[#This Row],[Formatted_estimated_delivery_timestamp]])
)</f>
        <v>0.88684027777344454</v>
      </c>
      <c r="X5188">
        <v>1</v>
      </c>
      <c r="Y5188">
        <v>4</v>
      </c>
      <c r="Z5188" t="b">
        <v>0</v>
      </c>
    </row>
    <row r="5189" spans="1:26" hidden="1" x14ac:dyDescent="0.25">
      <c r="A5189" t="s">
        <v>22880</v>
      </c>
      <c r="B5189" t="s">
        <v>58</v>
      </c>
      <c r="C5189" t="s">
        <v>43</v>
      </c>
      <c r="D5189" t="s">
        <v>228</v>
      </c>
      <c r="E5189" t="s">
        <v>34</v>
      </c>
      <c r="F5189" t="s">
        <v>1410</v>
      </c>
      <c r="G5189" t="s">
        <v>745</v>
      </c>
      <c r="H5189" t="s">
        <v>1672</v>
      </c>
      <c r="I5189" t="b">
        <v>1</v>
      </c>
      <c r="J5189">
        <v>30.03</v>
      </c>
      <c r="K5189">
        <v>514.9</v>
      </c>
      <c r="L5189" t="s">
        <v>22881</v>
      </c>
      <c r="M5189" s="2">
        <f t="shared" si="243"/>
        <v>46025.418749999997</v>
      </c>
      <c r="N5189" t="s">
        <v>22882</v>
      </c>
      <c r="O5189" s="2">
        <f t="shared" si="244"/>
        <v>46035.09375</v>
      </c>
      <c r="P5189" t="s">
        <v>22883</v>
      </c>
      <c r="Q5189" s="2">
        <f t="shared" si="245"/>
        <v>46035.544594907406</v>
      </c>
      <c r="R5189" t="s">
        <v>22883</v>
      </c>
      <c r="S5189" t="s">
        <v>30</v>
      </c>
      <c r="T51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89" s="5">
        <f>IF(tb_ship[[#This Row],[current_status]]&lt;&gt;"DELIVERED", "",
  ABS(tb_ship[[#This Row],[Formated_actual_delivery_timestamp]] - tb_ship[[#This Row],[Formatted_estimated_delivery_timestamp]])
)</f>
        <v>0.45084490740555339</v>
      </c>
      <c r="X5189">
        <v>3</v>
      </c>
      <c r="Y5189">
        <v>5</v>
      </c>
      <c r="Z5189" t="b">
        <v>0</v>
      </c>
    </row>
    <row r="5190" spans="1:26" hidden="1" x14ac:dyDescent="0.25">
      <c r="A5190" t="s">
        <v>22884</v>
      </c>
      <c r="B5190" t="s">
        <v>99</v>
      </c>
      <c r="C5190" t="s">
        <v>43</v>
      </c>
      <c r="D5190" t="s">
        <v>24</v>
      </c>
      <c r="E5190" t="s">
        <v>44</v>
      </c>
      <c r="F5190" t="s">
        <v>249</v>
      </c>
      <c r="G5190" t="s">
        <v>109</v>
      </c>
      <c r="H5190" t="s">
        <v>735</v>
      </c>
      <c r="I5190" t="b">
        <v>1</v>
      </c>
      <c r="J5190">
        <v>6.24</v>
      </c>
      <c r="K5190">
        <v>290.10000000000002</v>
      </c>
      <c r="L5190" t="s">
        <v>22885</v>
      </c>
      <c r="M5190" s="2">
        <f t="shared" si="243"/>
        <v>45882.723611111112</v>
      </c>
      <c r="N5190" t="s">
        <v>22886</v>
      </c>
      <c r="O5190" s="2">
        <f t="shared" si="244"/>
        <v>45891.390266203707</v>
      </c>
      <c r="P5190" t="s">
        <v>22887</v>
      </c>
      <c r="Q5190" s="2">
        <f t="shared" si="245"/>
        <v>45890.739594907413</v>
      </c>
      <c r="R5190" t="s">
        <v>22887</v>
      </c>
      <c r="S5190" t="s">
        <v>30</v>
      </c>
      <c r="T51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0" s="5">
        <f>IF(tb_ship[[#This Row],[current_status]]&lt;&gt;"DELIVERED", "",
  ABS(tb_ship[[#This Row],[Formated_actual_delivery_timestamp]] - tb_ship[[#This Row],[Formatted_estimated_delivery_timestamp]])
)</f>
        <v>0.65067129629460396</v>
      </c>
      <c r="X5190">
        <v>1</v>
      </c>
      <c r="Y5190">
        <v>2</v>
      </c>
      <c r="Z5190" t="b">
        <v>0</v>
      </c>
    </row>
    <row r="5191" spans="1:26" hidden="1" x14ac:dyDescent="0.25">
      <c r="A5191" t="s">
        <v>22888</v>
      </c>
      <c r="B5191" t="s">
        <v>203</v>
      </c>
      <c r="C5191" t="s">
        <v>51</v>
      </c>
      <c r="D5191" t="s">
        <v>44</v>
      </c>
      <c r="E5191" t="s">
        <v>24</v>
      </c>
      <c r="F5191" t="s">
        <v>109</v>
      </c>
      <c r="G5191" t="s">
        <v>189</v>
      </c>
      <c r="H5191" t="s">
        <v>181</v>
      </c>
      <c r="I5191" t="b">
        <v>1</v>
      </c>
      <c r="J5191">
        <v>16.11</v>
      </c>
      <c r="K5191">
        <v>324.14999999999998</v>
      </c>
      <c r="L5191" t="s">
        <v>22889</v>
      </c>
      <c r="M5191" s="2">
        <f t="shared" si="243"/>
        <v>45915.409722222219</v>
      </c>
      <c r="N5191" t="s">
        <v>22890</v>
      </c>
      <c r="O5191" s="2">
        <f t="shared" si="244"/>
        <v>45918.729548611111</v>
      </c>
      <c r="P5191" t="s">
        <v>22891</v>
      </c>
      <c r="Q5191" s="2">
        <f t="shared" si="245"/>
        <v>45918.49759259259</v>
      </c>
      <c r="R5191" t="s">
        <v>22891</v>
      </c>
      <c r="S5191" t="s">
        <v>30</v>
      </c>
      <c r="T51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1" s="5">
        <f>IF(tb_ship[[#This Row],[current_status]]&lt;&gt;"DELIVERED", "",
  ABS(tb_ship[[#This Row],[Formated_actual_delivery_timestamp]] - tb_ship[[#This Row],[Formatted_estimated_delivery_timestamp]])
)</f>
        <v>0.23195601852057735</v>
      </c>
      <c r="X5191">
        <v>1</v>
      </c>
      <c r="Y5191">
        <v>4</v>
      </c>
      <c r="Z5191" t="b">
        <v>0</v>
      </c>
    </row>
    <row r="5192" spans="1:26" hidden="1" x14ac:dyDescent="0.25">
      <c r="A5192" t="s">
        <v>22892</v>
      </c>
      <c r="B5192" t="s">
        <v>279</v>
      </c>
      <c r="C5192" t="s">
        <v>51</v>
      </c>
      <c r="D5192" t="s">
        <v>24</v>
      </c>
      <c r="E5192" t="s">
        <v>24</v>
      </c>
      <c r="F5192" t="s">
        <v>35</v>
      </c>
      <c r="G5192" t="s">
        <v>189</v>
      </c>
      <c r="H5192" t="s">
        <v>152</v>
      </c>
      <c r="I5192" t="b">
        <v>0</v>
      </c>
      <c r="J5192">
        <v>4.62</v>
      </c>
      <c r="K5192">
        <v>401.56</v>
      </c>
      <c r="L5192" t="s">
        <v>22893</v>
      </c>
      <c r="M5192" s="2">
        <f t="shared" si="243"/>
        <v>45855.786111111112</v>
      </c>
      <c r="N5192" t="s">
        <v>22894</v>
      </c>
      <c r="O5192" s="2">
        <f t="shared" si="244"/>
        <v>45856.991990740746</v>
      </c>
      <c r="P5192" t="s">
        <v>22895</v>
      </c>
      <c r="Q5192" s="2">
        <f t="shared" si="245"/>
        <v>45856.686759259261</v>
      </c>
      <c r="R5192" t="s">
        <v>22895</v>
      </c>
      <c r="S5192" t="s">
        <v>30</v>
      </c>
      <c r="T51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2" s="5">
        <f>IF(tb_ship[[#This Row],[current_status]]&lt;&gt;"DELIVERED", "",
  ABS(tb_ship[[#This Row],[Formated_actual_delivery_timestamp]] - tb_ship[[#This Row],[Formatted_estimated_delivery_timestamp]])
)</f>
        <v>0.30523148148495238</v>
      </c>
      <c r="X5192">
        <v>2</v>
      </c>
      <c r="Y5192">
        <v>1</v>
      </c>
      <c r="Z5192" t="b">
        <v>0</v>
      </c>
    </row>
    <row r="5193" spans="1:26" hidden="1" x14ac:dyDescent="0.25">
      <c r="A5193" t="s">
        <v>22896</v>
      </c>
      <c r="B5193" t="s">
        <v>279</v>
      </c>
      <c r="C5193" t="s">
        <v>51</v>
      </c>
      <c r="D5193" t="s">
        <v>187</v>
      </c>
      <c r="E5193" t="s">
        <v>24</v>
      </c>
      <c r="F5193" t="s">
        <v>188</v>
      </c>
      <c r="G5193" t="s">
        <v>524</v>
      </c>
      <c r="H5193" t="s">
        <v>190</v>
      </c>
      <c r="I5193" t="b">
        <v>1</v>
      </c>
      <c r="J5193">
        <v>18.25</v>
      </c>
      <c r="K5193">
        <v>276.75</v>
      </c>
      <c r="L5193" t="s">
        <v>22897</v>
      </c>
      <c r="M5193" s="2">
        <f t="shared" si="243"/>
        <v>45993.25277777778</v>
      </c>
      <c r="N5193" t="s">
        <v>22898</v>
      </c>
      <c r="O5193" s="2">
        <f t="shared" si="244"/>
        <v>46000.084097222221</v>
      </c>
      <c r="P5193" t="s">
        <v>22899</v>
      </c>
      <c r="Q5193" s="2">
        <f t="shared" si="245"/>
        <v>46000.993958333333</v>
      </c>
      <c r="R5193" t="s">
        <v>22900</v>
      </c>
      <c r="S5193" t="s">
        <v>30</v>
      </c>
      <c r="T51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93" s="5">
        <f>IF(tb_ship[[#This Row],[current_status]]&lt;&gt;"DELIVERED", "",
  ABS(tb_ship[[#This Row],[Formated_actual_delivery_timestamp]] - tb_ship[[#This Row],[Formatted_estimated_delivery_timestamp]])
)</f>
        <v>0.90986111111124046</v>
      </c>
      <c r="X5193">
        <v>3</v>
      </c>
      <c r="Y5193">
        <v>4</v>
      </c>
      <c r="Z5193" t="b">
        <v>0</v>
      </c>
    </row>
    <row r="5194" spans="1:26" hidden="1" x14ac:dyDescent="0.25">
      <c r="A5194" t="s">
        <v>22901</v>
      </c>
      <c r="B5194" t="s">
        <v>1362</v>
      </c>
      <c r="C5194" t="s">
        <v>43</v>
      </c>
      <c r="D5194" t="s">
        <v>52</v>
      </c>
      <c r="E5194" t="s">
        <v>59</v>
      </c>
      <c r="F5194" t="s">
        <v>236</v>
      </c>
      <c r="G5194" t="s">
        <v>471</v>
      </c>
      <c r="H5194" t="s">
        <v>314</v>
      </c>
      <c r="I5194" t="b">
        <v>0</v>
      </c>
      <c r="J5194">
        <v>4.47</v>
      </c>
      <c r="K5194">
        <v>119.51</v>
      </c>
      <c r="L5194" t="s">
        <v>22902</v>
      </c>
      <c r="M5194" s="2">
        <f t="shared" si="243"/>
        <v>45941.743750000001</v>
      </c>
      <c r="N5194" t="s">
        <v>22903</v>
      </c>
      <c r="O5194" s="2">
        <f t="shared" si="244"/>
        <v>45949.757835648154</v>
      </c>
      <c r="Q5194" s="2" t="str">
        <f t="shared" si="245"/>
        <v/>
      </c>
      <c r="R5194" t="s">
        <v>22904</v>
      </c>
      <c r="S5194" t="s">
        <v>140</v>
      </c>
      <c r="T51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194" s="5" t="str">
        <f>IF(tb_ship[[#This Row],[current_status]]&lt;&gt;"DELIVERED", "",
  ABS(tb_ship[[#This Row],[Formated_actual_delivery_timestamp]] - tb_ship[[#This Row],[Formatted_estimated_delivery_timestamp]])
)</f>
        <v/>
      </c>
      <c r="V5194" t="s">
        <v>21085</v>
      </c>
      <c r="X5194">
        <v>7</v>
      </c>
      <c r="Y5194">
        <v>2</v>
      </c>
      <c r="Z5194" t="b">
        <v>1</v>
      </c>
    </row>
    <row r="5195" spans="1:26" hidden="1" x14ac:dyDescent="0.25">
      <c r="A5195" t="s">
        <v>22905</v>
      </c>
      <c r="B5195" t="s">
        <v>58</v>
      </c>
      <c r="C5195" t="s">
        <v>33</v>
      </c>
      <c r="D5195" t="s">
        <v>116</v>
      </c>
      <c r="E5195" t="s">
        <v>24</v>
      </c>
      <c r="F5195" t="s">
        <v>118</v>
      </c>
      <c r="G5195" t="s">
        <v>102</v>
      </c>
      <c r="H5195" t="s">
        <v>377</v>
      </c>
      <c r="I5195" t="b">
        <v>1</v>
      </c>
      <c r="J5195">
        <v>29.68</v>
      </c>
      <c r="K5195">
        <v>1426.2</v>
      </c>
      <c r="L5195" t="s">
        <v>22906</v>
      </c>
      <c r="M5195" s="2">
        <f t="shared" si="243"/>
        <v>45938.571527777778</v>
      </c>
      <c r="N5195" t="s">
        <v>22907</v>
      </c>
      <c r="O5195" s="2">
        <f t="shared" si="244"/>
        <v>45944.944745370369</v>
      </c>
      <c r="P5195" t="s">
        <v>22908</v>
      </c>
      <c r="Q5195" s="2">
        <f t="shared" si="245"/>
        <v>45944.813414351855</v>
      </c>
      <c r="R5195" t="s">
        <v>22908</v>
      </c>
      <c r="S5195" t="s">
        <v>30</v>
      </c>
      <c r="T51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5" s="5">
        <f>IF(tb_ship[[#This Row],[current_status]]&lt;&gt;"DELIVERED", "",
  ABS(tb_ship[[#This Row],[Formated_actual_delivery_timestamp]] - tb_ship[[#This Row],[Formatted_estimated_delivery_timestamp]])
)</f>
        <v>0.1313310185141745</v>
      </c>
      <c r="X5195">
        <v>2</v>
      </c>
      <c r="Y5195">
        <v>20</v>
      </c>
      <c r="Z5195" t="b">
        <v>0</v>
      </c>
    </row>
    <row r="5196" spans="1:26" hidden="1" x14ac:dyDescent="0.25">
      <c r="A5196" t="s">
        <v>22909</v>
      </c>
      <c r="B5196" t="s">
        <v>279</v>
      </c>
      <c r="C5196" t="s">
        <v>51</v>
      </c>
      <c r="D5196" t="s">
        <v>44</v>
      </c>
      <c r="E5196" t="s">
        <v>116</v>
      </c>
      <c r="F5196" t="s">
        <v>84</v>
      </c>
      <c r="G5196" t="s">
        <v>136</v>
      </c>
      <c r="H5196" t="s">
        <v>119</v>
      </c>
      <c r="I5196" t="b">
        <v>1</v>
      </c>
      <c r="J5196">
        <v>16.12</v>
      </c>
      <c r="K5196">
        <v>217.46</v>
      </c>
      <c r="L5196" t="s">
        <v>22910</v>
      </c>
      <c r="M5196" s="2">
        <f t="shared" si="243"/>
        <v>45866.100694444445</v>
      </c>
      <c r="N5196" t="s">
        <v>22911</v>
      </c>
      <c r="O5196" s="2">
        <f t="shared" si="244"/>
        <v>45872.265416666669</v>
      </c>
      <c r="P5196" t="s">
        <v>22912</v>
      </c>
      <c r="Q5196" s="2">
        <f t="shared" si="245"/>
        <v>45872.585486111107</v>
      </c>
      <c r="R5196" t="s">
        <v>22912</v>
      </c>
      <c r="S5196" t="s">
        <v>30</v>
      </c>
      <c r="T5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96" s="5">
        <f>IF(tb_ship[[#This Row],[current_status]]&lt;&gt;"DELIVERED", "",
  ABS(tb_ship[[#This Row],[Formated_actual_delivery_timestamp]] - tb_ship[[#This Row],[Formatted_estimated_delivery_timestamp]])
)</f>
        <v>0.320069444438559</v>
      </c>
      <c r="X5196">
        <v>4</v>
      </c>
      <c r="Y5196">
        <v>5</v>
      </c>
      <c r="Z5196" t="b">
        <v>0</v>
      </c>
    </row>
    <row r="5197" spans="1:26" hidden="1" x14ac:dyDescent="0.25">
      <c r="A5197" t="s">
        <v>22913</v>
      </c>
      <c r="B5197" t="s">
        <v>134</v>
      </c>
      <c r="D5197" t="s">
        <v>173</v>
      </c>
      <c r="E5197" t="s">
        <v>52</v>
      </c>
      <c r="F5197" t="s">
        <v>421</v>
      </c>
      <c r="G5197" t="s">
        <v>329</v>
      </c>
      <c r="H5197" t="s">
        <v>292</v>
      </c>
      <c r="I5197" t="b">
        <v>0</v>
      </c>
      <c r="J5197">
        <v>27.61</v>
      </c>
      <c r="K5197">
        <v>889.35</v>
      </c>
      <c r="L5197" t="s">
        <v>22914</v>
      </c>
      <c r="M5197" s="2">
        <f t="shared" si="243"/>
        <v>45953.464583333334</v>
      </c>
      <c r="N5197" t="s">
        <v>22915</v>
      </c>
      <c r="O5197" s="2">
        <f t="shared" si="244"/>
        <v>45960.271203703705</v>
      </c>
      <c r="P5197" t="s">
        <v>22916</v>
      </c>
      <c r="Q5197" s="2">
        <f t="shared" si="245"/>
        <v>45960.230983796297</v>
      </c>
      <c r="R5197" t="s">
        <v>22917</v>
      </c>
      <c r="S5197" t="s">
        <v>30</v>
      </c>
      <c r="T51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7" s="5">
        <f>IF(tb_ship[[#This Row],[current_status]]&lt;&gt;"DELIVERED", "",
  ABS(tb_ship[[#This Row],[Formated_actual_delivery_timestamp]] - tb_ship[[#This Row],[Formatted_estimated_delivery_timestamp]])
)</f>
        <v>4.0219907408754807E-2</v>
      </c>
      <c r="X5197">
        <v>4</v>
      </c>
      <c r="Y5197">
        <v>3</v>
      </c>
      <c r="Z5197" t="b">
        <v>0</v>
      </c>
    </row>
    <row r="5198" spans="1:26" hidden="1" x14ac:dyDescent="0.25">
      <c r="A5198" t="s">
        <v>22918</v>
      </c>
      <c r="B5198" t="s">
        <v>459</v>
      </c>
      <c r="C5198" t="s">
        <v>33</v>
      </c>
      <c r="D5198" t="s">
        <v>24</v>
      </c>
      <c r="E5198" t="s">
        <v>24</v>
      </c>
      <c r="F5198" t="s">
        <v>249</v>
      </c>
      <c r="G5198" t="s">
        <v>1704</v>
      </c>
      <c r="H5198" t="s">
        <v>69</v>
      </c>
      <c r="I5198" t="b">
        <v>0</v>
      </c>
      <c r="J5198">
        <v>18.190000000000001</v>
      </c>
      <c r="K5198">
        <v>468.77</v>
      </c>
      <c r="L5198" t="s">
        <v>22919</v>
      </c>
      <c r="M5198" s="2">
        <f t="shared" si="243"/>
        <v>45982.552083333336</v>
      </c>
      <c r="N5198" t="s">
        <v>22920</v>
      </c>
      <c r="O5198" s="2">
        <f t="shared" si="244"/>
        <v>45986.865937499999</v>
      </c>
      <c r="P5198" t="s">
        <v>22921</v>
      </c>
      <c r="Q5198" s="2">
        <f t="shared" si="245"/>
        <v>45986.759583333333</v>
      </c>
      <c r="R5198" t="s">
        <v>22921</v>
      </c>
      <c r="S5198" t="s">
        <v>30</v>
      </c>
      <c r="T51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198" s="5">
        <f>IF(tb_ship[[#This Row],[current_status]]&lt;&gt;"DELIVERED", "",
  ABS(tb_ship[[#This Row],[Formated_actual_delivery_timestamp]] - tb_ship[[#This Row],[Formatted_estimated_delivery_timestamp]])
)</f>
        <v>0.10635416666627862</v>
      </c>
      <c r="X5198">
        <v>3</v>
      </c>
      <c r="Y5198">
        <v>2</v>
      </c>
      <c r="Z5198" t="b">
        <v>0</v>
      </c>
    </row>
    <row r="5199" spans="1:26" hidden="1" x14ac:dyDescent="0.25">
      <c r="A5199" t="s">
        <v>22922</v>
      </c>
      <c r="B5199" t="s">
        <v>150</v>
      </c>
      <c r="C5199" t="s">
        <v>43</v>
      </c>
      <c r="D5199" t="s">
        <v>44</v>
      </c>
      <c r="E5199" t="s">
        <v>24</v>
      </c>
      <c r="F5199" t="s">
        <v>280</v>
      </c>
      <c r="G5199" t="s">
        <v>1499</v>
      </c>
      <c r="I5199" t="b">
        <v>1</v>
      </c>
      <c r="J5199">
        <v>5.42</v>
      </c>
      <c r="K5199">
        <v>220.61</v>
      </c>
      <c r="L5199" t="s">
        <v>22923</v>
      </c>
      <c r="M5199" s="2">
        <f t="shared" si="243"/>
        <v>45834.991666666661</v>
      </c>
      <c r="N5199" t="s">
        <v>22924</v>
      </c>
      <c r="O5199" s="2">
        <f t="shared" si="244"/>
        <v>45844.046400462961</v>
      </c>
      <c r="P5199" t="s">
        <v>22925</v>
      </c>
      <c r="Q5199" s="2">
        <f t="shared" si="245"/>
        <v>45844.897326388884</v>
      </c>
      <c r="R5199" t="s">
        <v>22925</v>
      </c>
      <c r="S5199" t="s">
        <v>30</v>
      </c>
      <c r="T51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199" s="5">
        <f>IF(tb_ship[[#This Row],[current_status]]&lt;&gt;"DELIVERED", "",
  ABS(tb_ship[[#This Row],[Formated_actual_delivery_timestamp]] - tb_ship[[#This Row],[Formatted_estimated_delivery_timestamp]])
)</f>
        <v>0.85092592592263827</v>
      </c>
      <c r="X5199">
        <v>4</v>
      </c>
      <c r="Y5199">
        <v>2</v>
      </c>
      <c r="Z5199" t="b">
        <v>0</v>
      </c>
    </row>
    <row r="5200" spans="1:26" x14ac:dyDescent="0.25">
      <c r="A5200" t="s">
        <v>22926</v>
      </c>
      <c r="B5200" t="s">
        <v>32</v>
      </c>
      <c r="C5200" t="s">
        <v>43</v>
      </c>
      <c r="D5200" t="s">
        <v>24</v>
      </c>
      <c r="E5200" t="s">
        <v>34</v>
      </c>
      <c r="F5200" t="s">
        <v>196</v>
      </c>
      <c r="G5200" t="s">
        <v>961</v>
      </c>
      <c r="H5200" t="s">
        <v>259</v>
      </c>
      <c r="I5200" t="b">
        <v>1</v>
      </c>
      <c r="J5200">
        <v>6.84</v>
      </c>
      <c r="K5200">
        <v>285.16000000000003</v>
      </c>
      <c r="L5200" t="s">
        <v>22927</v>
      </c>
      <c r="M5200" s="2">
        <f t="shared" si="243"/>
        <v>45957.545833333337</v>
      </c>
      <c r="N5200" t="s">
        <v>22928</v>
      </c>
      <c r="O5200" s="2">
        <f t="shared" si="244"/>
        <v>45967.020011574074</v>
      </c>
      <c r="Q5200" s="2" t="str">
        <f t="shared" si="245"/>
        <v/>
      </c>
      <c r="R5200" t="s">
        <v>22929</v>
      </c>
      <c r="S5200" t="s">
        <v>156</v>
      </c>
      <c r="T52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00" s="5" t="str">
        <f>IF(tb_ship[[#This Row],[current_status]]&lt;&gt;"DELIVERED", "",
  ABS(tb_ship[[#This Row],[Formated_actual_delivery_timestamp]] - tb_ship[[#This Row],[Formatted_estimated_delivery_timestamp]])
)</f>
        <v/>
      </c>
      <c r="V5200" t="s">
        <v>141</v>
      </c>
      <c r="X5200">
        <v>7</v>
      </c>
      <c r="Y5200">
        <v>3</v>
      </c>
      <c r="Z5200" t="b">
        <v>1</v>
      </c>
    </row>
    <row r="5201" spans="1:26" hidden="1" x14ac:dyDescent="0.25">
      <c r="A5201" t="s">
        <v>22930</v>
      </c>
      <c r="B5201" t="s">
        <v>67</v>
      </c>
      <c r="C5201" t="s">
        <v>43</v>
      </c>
      <c r="D5201" t="s">
        <v>24</v>
      </c>
      <c r="E5201" t="s">
        <v>24</v>
      </c>
      <c r="F5201" t="s">
        <v>35</v>
      </c>
      <c r="G5201" t="s">
        <v>93</v>
      </c>
      <c r="H5201" t="s">
        <v>152</v>
      </c>
      <c r="I5201" t="b">
        <v>0</v>
      </c>
      <c r="J5201">
        <v>15.63</v>
      </c>
      <c r="K5201">
        <v>109.39</v>
      </c>
      <c r="L5201" t="s">
        <v>22931</v>
      </c>
      <c r="M5201" s="2">
        <f t="shared" si="243"/>
        <v>45910.481250000004</v>
      </c>
      <c r="N5201" t="s">
        <v>22932</v>
      </c>
      <c r="O5201" s="2">
        <f t="shared" si="244"/>
        <v>45914.4453587963</v>
      </c>
      <c r="P5201" t="s">
        <v>22933</v>
      </c>
      <c r="Q5201" s="2">
        <f t="shared" si="245"/>
        <v>45914.108611111114</v>
      </c>
      <c r="R5201" t="s">
        <v>22933</v>
      </c>
      <c r="S5201" t="s">
        <v>30</v>
      </c>
      <c r="T5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01" s="5">
        <f>IF(tb_ship[[#This Row],[current_status]]&lt;&gt;"DELIVERED", "",
  ABS(tb_ship[[#This Row],[Formated_actual_delivery_timestamp]] - tb_ship[[#This Row],[Formatted_estimated_delivery_timestamp]])
)</f>
        <v>0.33674768518540077</v>
      </c>
      <c r="X5201">
        <v>2</v>
      </c>
      <c r="Y5201">
        <v>1</v>
      </c>
      <c r="Z5201" t="b">
        <v>0</v>
      </c>
    </row>
    <row r="5202" spans="1:26" hidden="1" x14ac:dyDescent="0.25">
      <c r="A5202" t="s">
        <v>22934</v>
      </c>
      <c r="B5202" t="s">
        <v>67</v>
      </c>
      <c r="D5202" t="s">
        <v>116</v>
      </c>
      <c r="E5202" t="s">
        <v>24</v>
      </c>
      <c r="F5202" t="s">
        <v>811</v>
      </c>
      <c r="G5202" t="s">
        <v>128</v>
      </c>
      <c r="H5202" t="s">
        <v>7888</v>
      </c>
      <c r="I5202" t="b">
        <v>1</v>
      </c>
      <c r="J5202">
        <v>61.23</v>
      </c>
      <c r="K5202">
        <v>2563.1799999999998</v>
      </c>
      <c r="L5202" t="s">
        <v>22935</v>
      </c>
      <c r="M5202" s="2">
        <f t="shared" si="243"/>
        <v>45978.461111111108</v>
      </c>
      <c r="N5202" t="s">
        <v>22936</v>
      </c>
      <c r="O5202" s="2">
        <f t="shared" si="244"/>
        <v>45988.335289351853</v>
      </c>
      <c r="P5202" t="s">
        <v>22937</v>
      </c>
      <c r="Q5202" s="2">
        <f t="shared" si="245"/>
        <v>45988.087002314816</v>
      </c>
      <c r="R5202" t="s">
        <v>22938</v>
      </c>
      <c r="S5202" t="s">
        <v>30</v>
      </c>
      <c r="T52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02" s="5">
        <f>IF(tb_ship[[#This Row],[current_status]]&lt;&gt;"DELIVERED", "",
  ABS(tb_ship[[#This Row],[Formated_actual_delivery_timestamp]] - tb_ship[[#This Row],[Formatted_estimated_delivery_timestamp]])
)</f>
        <v>0.24828703703678912</v>
      </c>
      <c r="X5202">
        <v>2</v>
      </c>
      <c r="Y5202">
        <v>2</v>
      </c>
      <c r="Z5202" t="b">
        <v>0</v>
      </c>
    </row>
    <row r="5203" spans="1:26" hidden="1" x14ac:dyDescent="0.25">
      <c r="A5203" t="s">
        <v>22939</v>
      </c>
      <c r="B5203" t="s">
        <v>3176</v>
      </c>
      <c r="C5203" t="s">
        <v>33</v>
      </c>
      <c r="D5203" t="s">
        <v>24</v>
      </c>
      <c r="E5203" t="s">
        <v>34</v>
      </c>
      <c r="F5203" t="s">
        <v>249</v>
      </c>
      <c r="G5203" t="s">
        <v>36</v>
      </c>
      <c r="H5203" t="s">
        <v>37</v>
      </c>
      <c r="I5203" t="b">
        <v>1</v>
      </c>
      <c r="J5203">
        <v>4.0999999999999996</v>
      </c>
      <c r="K5203">
        <v>52.85</v>
      </c>
      <c r="L5203" t="s">
        <v>22940</v>
      </c>
      <c r="M5203" s="2">
        <f t="shared" si="243"/>
        <v>46018.619444444441</v>
      </c>
      <c r="N5203" t="s">
        <v>22941</v>
      </c>
      <c r="O5203" s="2">
        <f t="shared" si="244"/>
        <v>46026.762037037035</v>
      </c>
      <c r="P5203" t="s">
        <v>22942</v>
      </c>
      <c r="Q5203" s="2">
        <f t="shared" si="245"/>
        <v>46026.888067129636</v>
      </c>
      <c r="R5203" t="s">
        <v>22942</v>
      </c>
      <c r="S5203" t="s">
        <v>30</v>
      </c>
      <c r="T52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03" s="5">
        <f>IF(tb_ship[[#This Row],[current_status]]&lt;&gt;"DELIVERED", "",
  ABS(tb_ship[[#This Row],[Formated_actual_delivery_timestamp]] - tb_ship[[#This Row],[Formatted_estimated_delivery_timestamp]])
)</f>
        <v>0.12603009260055842</v>
      </c>
      <c r="X5203">
        <v>2</v>
      </c>
      <c r="Y5203">
        <v>2</v>
      </c>
      <c r="Z5203" t="b">
        <v>0</v>
      </c>
    </row>
    <row r="5204" spans="1:26" hidden="1" x14ac:dyDescent="0.25">
      <c r="A5204" t="s">
        <v>22943</v>
      </c>
      <c r="B5204" t="s">
        <v>67</v>
      </c>
      <c r="C5204" t="s">
        <v>51</v>
      </c>
      <c r="D5204" t="s">
        <v>24</v>
      </c>
      <c r="E5204" t="s">
        <v>34</v>
      </c>
      <c r="F5204" t="s">
        <v>407</v>
      </c>
      <c r="G5204" t="s">
        <v>36</v>
      </c>
      <c r="H5204" t="s">
        <v>259</v>
      </c>
      <c r="I5204" t="b">
        <v>1</v>
      </c>
      <c r="J5204">
        <v>29.34</v>
      </c>
      <c r="K5204">
        <v>386.62</v>
      </c>
      <c r="L5204" t="s">
        <v>22944</v>
      </c>
      <c r="M5204" s="2">
        <f t="shared" si="243"/>
        <v>45819.293055555558</v>
      </c>
      <c r="N5204" t="s">
        <v>22945</v>
      </c>
      <c r="O5204" s="2">
        <f t="shared" si="244"/>
        <v>45822.827673611115</v>
      </c>
      <c r="P5204" t="s">
        <v>22946</v>
      </c>
      <c r="Q5204" s="2">
        <f t="shared" si="245"/>
        <v>45823.231423611112</v>
      </c>
      <c r="R5204" t="s">
        <v>22946</v>
      </c>
      <c r="S5204" t="s">
        <v>30</v>
      </c>
      <c r="T52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04" s="5">
        <f>IF(tb_ship[[#This Row],[current_status]]&lt;&gt;"DELIVERED", "",
  ABS(tb_ship[[#This Row],[Formated_actual_delivery_timestamp]] - tb_ship[[#This Row],[Formatted_estimated_delivery_timestamp]])
)</f>
        <v>0.40374999999767169</v>
      </c>
      <c r="X5204">
        <v>3</v>
      </c>
      <c r="Y5204">
        <v>5</v>
      </c>
      <c r="Z5204" t="b">
        <v>0</v>
      </c>
    </row>
    <row r="5205" spans="1:26" hidden="1" x14ac:dyDescent="0.25">
      <c r="A5205" t="s">
        <v>1488</v>
      </c>
      <c r="B5205" t="s">
        <v>203</v>
      </c>
      <c r="C5205" t="s">
        <v>33</v>
      </c>
      <c r="D5205" t="s">
        <v>116</v>
      </c>
      <c r="E5205" t="s">
        <v>24</v>
      </c>
      <c r="F5205" t="s">
        <v>1405</v>
      </c>
      <c r="G5205" t="s">
        <v>25</v>
      </c>
      <c r="H5205" t="s">
        <v>377</v>
      </c>
      <c r="I5205" t="b">
        <v>1</v>
      </c>
      <c r="J5205">
        <v>19.510000000000002</v>
      </c>
      <c r="K5205">
        <v>673.02</v>
      </c>
      <c r="L5205" t="s">
        <v>1489</v>
      </c>
      <c r="M5205" s="2">
        <f t="shared" si="243"/>
        <v>45923.709722222222</v>
      </c>
      <c r="N5205" t="s">
        <v>1490</v>
      </c>
      <c r="O5205" s="2">
        <f t="shared" si="244"/>
        <v>45932.134409722225</v>
      </c>
      <c r="Q5205" s="2" t="str">
        <f t="shared" si="245"/>
        <v/>
      </c>
      <c r="R5205" t="s">
        <v>22947</v>
      </c>
      <c r="S5205" t="s">
        <v>140</v>
      </c>
      <c r="T52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05" s="5" t="str">
        <f>IF(tb_ship[[#This Row],[current_status]]&lt;&gt;"DELIVERED", "",
  ABS(tb_ship[[#This Row],[Formated_actual_delivery_timestamp]] - tb_ship[[#This Row],[Formatted_estimated_delivery_timestamp]])
)</f>
        <v/>
      </c>
      <c r="V5205" t="s">
        <v>400</v>
      </c>
      <c r="X5205">
        <v>9</v>
      </c>
      <c r="Y5205">
        <v>2</v>
      </c>
      <c r="Z5205" t="b">
        <v>1</v>
      </c>
    </row>
    <row r="5206" spans="1:26" hidden="1" x14ac:dyDescent="0.25">
      <c r="A5206" t="s">
        <v>22948</v>
      </c>
      <c r="B5206" t="s">
        <v>58</v>
      </c>
      <c r="C5206" t="s">
        <v>51</v>
      </c>
      <c r="D5206" t="s">
        <v>24</v>
      </c>
      <c r="E5206" t="s">
        <v>52</v>
      </c>
      <c r="F5206" t="s">
        <v>25</v>
      </c>
      <c r="G5206" t="s">
        <v>422</v>
      </c>
      <c r="H5206" t="s">
        <v>216</v>
      </c>
      <c r="I5206" t="b">
        <v>1</v>
      </c>
      <c r="J5206">
        <v>40.130000000000003</v>
      </c>
      <c r="K5206">
        <v>3172.27</v>
      </c>
      <c r="L5206" t="s">
        <v>22949</v>
      </c>
      <c r="M5206" s="2">
        <f t="shared" si="243"/>
        <v>45932.413888888892</v>
      </c>
      <c r="N5206" t="s">
        <v>22950</v>
      </c>
      <c r="O5206" s="2">
        <f t="shared" si="244"/>
        <v>45937.384756944448</v>
      </c>
      <c r="P5206" t="s">
        <v>22951</v>
      </c>
      <c r="Q5206" s="2">
        <f t="shared" si="245"/>
        <v>45937.450046296297</v>
      </c>
      <c r="R5206" t="s">
        <v>22951</v>
      </c>
      <c r="S5206" t="s">
        <v>30</v>
      </c>
      <c r="T52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06" s="5">
        <f>IF(tb_ship[[#This Row],[current_status]]&lt;&gt;"DELIVERED", "",
  ABS(tb_ship[[#This Row],[Formated_actual_delivery_timestamp]] - tb_ship[[#This Row],[Formatted_estimated_delivery_timestamp]])
)</f>
        <v>6.528935184906004E-2</v>
      </c>
      <c r="X5206">
        <v>3</v>
      </c>
      <c r="Y5206">
        <v>3</v>
      </c>
      <c r="Z5206" t="b">
        <v>0</v>
      </c>
    </row>
    <row r="5207" spans="1:26" hidden="1" x14ac:dyDescent="0.25">
      <c r="A5207" t="s">
        <v>22952</v>
      </c>
      <c r="B5207" t="s">
        <v>203</v>
      </c>
      <c r="C5207" t="s">
        <v>43</v>
      </c>
      <c r="D5207" t="s">
        <v>173</v>
      </c>
      <c r="E5207" t="s">
        <v>52</v>
      </c>
      <c r="F5207" t="s">
        <v>174</v>
      </c>
      <c r="G5207" t="s">
        <v>92</v>
      </c>
      <c r="H5207" t="s">
        <v>5902</v>
      </c>
      <c r="I5207" t="b">
        <v>0</v>
      </c>
      <c r="J5207">
        <v>24.77</v>
      </c>
      <c r="K5207">
        <v>348.13</v>
      </c>
      <c r="L5207" t="s">
        <v>22953</v>
      </c>
      <c r="M5207" s="2">
        <f t="shared" si="243"/>
        <v>46045.276388888895</v>
      </c>
      <c r="N5207" t="s">
        <v>22954</v>
      </c>
      <c r="O5207" s="2">
        <f t="shared" si="244"/>
        <v>46056.861909722225</v>
      </c>
      <c r="P5207" t="s">
        <v>22955</v>
      </c>
      <c r="Q5207" s="2">
        <f t="shared" si="245"/>
        <v>46057.510393518518</v>
      </c>
      <c r="R5207" t="s">
        <v>22955</v>
      </c>
      <c r="S5207" t="s">
        <v>30</v>
      </c>
      <c r="T5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07" s="5">
        <f>IF(tb_ship[[#This Row],[current_status]]&lt;&gt;"DELIVERED", "",
  ABS(tb_ship[[#This Row],[Formated_actual_delivery_timestamp]] - tb_ship[[#This Row],[Formatted_estimated_delivery_timestamp]])
)</f>
        <v>0.64848379629256669</v>
      </c>
      <c r="X5207">
        <v>3</v>
      </c>
      <c r="Y5207">
        <v>2</v>
      </c>
      <c r="Z5207" t="b">
        <v>0</v>
      </c>
    </row>
    <row r="5208" spans="1:26" hidden="1" x14ac:dyDescent="0.25">
      <c r="A5208" t="s">
        <v>22956</v>
      </c>
      <c r="B5208" t="s">
        <v>58</v>
      </c>
      <c r="C5208" t="s">
        <v>43</v>
      </c>
      <c r="D5208" t="s">
        <v>24</v>
      </c>
      <c r="E5208" t="s">
        <v>24</v>
      </c>
      <c r="F5208" t="s">
        <v>249</v>
      </c>
      <c r="G5208" t="s">
        <v>407</v>
      </c>
      <c r="H5208" t="s">
        <v>488</v>
      </c>
      <c r="I5208" t="b">
        <v>0</v>
      </c>
      <c r="J5208">
        <v>11.82</v>
      </c>
      <c r="K5208">
        <v>358.01</v>
      </c>
      <c r="L5208" t="s">
        <v>22957</v>
      </c>
      <c r="M5208" s="2">
        <f t="shared" si="243"/>
        <v>45981.591666666667</v>
      </c>
      <c r="N5208" t="s">
        <v>22958</v>
      </c>
      <c r="O5208" s="2">
        <f t="shared" si="244"/>
        <v>45986.219513888893</v>
      </c>
      <c r="P5208" t="s">
        <v>22959</v>
      </c>
      <c r="Q5208" s="2">
        <f t="shared" si="245"/>
        <v>45986.561192129629</v>
      </c>
      <c r="R5208" t="s">
        <v>22959</v>
      </c>
      <c r="S5208" t="s">
        <v>30</v>
      </c>
      <c r="T52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08" s="5">
        <f>IF(tb_ship[[#This Row],[current_status]]&lt;&gt;"DELIVERED", "",
  ABS(tb_ship[[#This Row],[Formated_actual_delivery_timestamp]] - tb_ship[[#This Row],[Formatted_estimated_delivery_timestamp]])
)</f>
        <v>0.34167824073665543</v>
      </c>
      <c r="X5208">
        <v>2</v>
      </c>
      <c r="Y5208">
        <v>1</v>
      </c>
      <c r="Z5208" t="b">
        <v>0</v>
      </c>
    </row>
    <row r="5209" spans="1:26" hidden="1" x14ac:dyDescent="0.25">
      <c r="A5209" t="s">
        <v>22960</v>
      </c>
      <c r="B5209" t="s">
        <v>99</v>
      </c>
      <c r="D5209" t="s">
        <v>24</v>
      </c>
      <c r="E5209" t="s">
        <v>24</v>
      </c>
      <c r="F5209" t="s">
        <v>25</v>
      </c>
      <c r="G5209" t="s">
        <v>25</v>
      </c>
      <c r="H5209" t="s">
        <v>152</v>
      </c>
      <c r="I5209" t="b">
        <v>0</v>
      </c>
      <c r="J5209">
        <v>2.5099999999999998</v>
      </c>
      <c r="K5209">
        <v>90.36</v>
      </c>
      <c r="L5209" t="s">
        <v>22961</v>
      </c>
      <c r="M5209" s="2">
        <f t="shared" si="243"/>
        <v>45915.809722222228</v>
      </c>
      <c r="N5209" t="s">
        <v>22962</v>
      </c>
      <c r="O5209" s="2">
        <f t="shared" si="244"/>
        <v>45918.154675925929</v>
      </c>
      <c r="Q5209" s="2" t="str">
        <f t="shared" si="245"/>
        <v/>
      </c>
      <c r="R5209" t="s">
        <v>22963</v>
      </c>
      <c r="S5209" t="s">
        <v>140</v>
      </c>
      <c r="T52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09" s="5" t="str">
        <f>IF(tb_ship[[#This Row],[current_status]]&lt;&gt;"DELIVERED", "",
  ABS(tb_ship[[#This Row],[Formated_actual_delivery_timestamp]] - tb_ship[[#This Row],[Formatted_estimated_delivery_timestamp]])
)</f>
        <v/>
      </c>
      <c r="V5209" t="s">
        <v>1055</v>
      </c>
      <c r="W5209" t="s">
        <v>158</v>
      </c>
      <c r="X5209">
        <v>6</v>
      </c>
      <c r="Y5209">
        <v>2</v>
      </c>
      <c r="Z5209" t="b">
        <v>1</v>
      </c>
    </row>
    <row r="5210" spans="1:26" hidden="1" x14ac:dyDescent="0.25">
      <c r="A5210" t="s">
        <v>22964</v>
      </c>
      <c r="B5210" t="s">
        <v>203</v>
      </c>
      <c r="C5210" t="s">
        <v>33</v>
      </c>
      <c r="D5210" t="s">
        <v>34</v>
      </c>
      <c r="E5210" t="s">
        <v>24</v>
      </c>
      <c r="F5210" t="s">
        <v>75</v>
      </c>
      <c r="G5210" t="s">
        <v>407</v>
      </c>
      <c r="H5210" t="s">
        <v>319</v>
      </c>
      <c r="I5210" t="b">
        <v>1</v>
      </c>
      <c r="J5210">
        <v>37.65</v>
      </c>
      <c r="K5210">
        <v>1675.41</v>
      </c>
      <c r="L5210" t="s">
        <v>22965</v>
      </c>
      <c r="M5210" s="2">
        <f t="shared" si="243"/>
        <v>45855.48541666667</v>
      </c>
      <c r="N5210" t="s">
        <v>22966</v>
      </c>
      <c r="O5210" s="2">
        <f t="shared" si="244"/>
        <v>45861.479849537034</v>
      </c>
      <c r="P5210" t="s">
        <v>22967</v>
      </c>
      <c r="Q5210" s="2">
        <f t="shared" si="245"/>
        <v>45861.278680555559</v>
      </c>
      <c r="R5210" t="s">
        <v>22968</v>
      </c>
      <c r="S5210" t="s">
        <v>30</v>
      </c>
      <c r="T52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0" s="5">
        <f>IF(tb_ship[[#This Row],[current_status]]&lt;&gt;"DELIVERED", "",
  ABS(tb_ship[[#This Row],[Formated_actual_delivery_timestamp]] - tb_ship[[#This Row],[Formatted_estimated_delivery_timestamp]])
)</f>
        <v>0.20116898147534812</v>
      </c>
      <c r="X5210">
        <v>2</v>
      </c>
      <c r="Y5210">
        <v>2</v>
      </c>
      <c r="Z5210" t="b">
        <v>0</v>
      </c>
    </row>
    <row r="5211" spans="1:26" hidden="1" x14ac:dyDescent="0.25">
      <c r="A5211" t="s">
        <v>22969</v>
      </c>
      <c r="B5211" t="s">
        <v>83</v>
      </c>
      <c r="C5211" t="s">
        <v>800</v>
      </c>
      <c r="D5211" t="s">
        <v>24</v>
      </c>
      <c r="E5211" t="s">
        <v>24</v>
      </c>
      <c r="F5211" t="s">
        <v>249</v>
      </c>
      <c r="G5211" t="s">
        <v>249</v>
      </c>
      <c r="H5211" t="s">
        <v>152</v>
      </c>
      <c r="I5211" t="b">
        <v>0</v>
      </c>
      <c r="J5211">
        <v>7.98</v>
      </c>
      <c r="K5211">
        <v>182.1</v>
      </c>
      <c r="L5211" t="s">
        <v>22970</v>
      </c>
      <c r="M5211" s="2">
        <f t="shared" si="243"/>
        <v>45876.83194444445</v>
      </c>
      <c r="N5211" t="s">
        <v>22971</v>
      </c>
      <c r="O5211" s="2">
        <f t="shared" si="244"/>
        <v>45878.576053240744</v>
      </c>
      <c r="P5211" t="s">
        <v>22972</v>
      </c>
      <c r="Q5211" s="2">
        <f t="shared" si="245"/>
        <v>45878.412395833337</v>
      </c>
      <c r="R5211" t="s">
        <v>22972</v>
      </c>
      <c r="S5211" t="s">
        <v>30</v>
      </c>
      <c r="T52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1" s="5">
        <f>IF(tb_ship[[#This Row],[current_status]]&lt;&gt;"DELIVERED", "",
  ABS(tb_ship[[#This Row],[Formated_actual_delivery_timestamp]] - tb_ship[[#This Row],[Formatted_estimated_delivery_timestamp]])
)</f>
        <v>0.16365740740729962</v>
      </c>
      <c r="X5211">
        <v>1</v>
      </c>
      <c r="Y5211">
        <v>2</v>
      </c>
      <c r="Z5211" t="b">
        <v>0</v>
      </c>
    </row>
    <row r="5212" spans="1:26" hidden="1" x14ac:dyDescent="0.25">
      <c r="A5212" t="s">
        <v>22973</v>
      </c>
      <c r="B5212" t="s">
        <v>42</v>
      </c>
      <c r="C5212" t="s">
        <v>23</v>
      </c>
      <c r="D5212" t="s">
        <v>52</v>
      </c>
      <c r="E5212" t="s">
        <v>59</v>
      </c>
      <c r="F5212" t="s">
        <v>243</v>
      </c>
      <c r="G5212" t="s">
        <v>160</v>
      </c>
      <c r="H5212" t="s">
        <v>1175</v>
      </c>
      <c r="I5212" t="b">
        <v>0</v>
      </c>
      <c r="J5212">
        <v>4.42</v>
      </c>
      <c r="K5212">
        <v>173.4</v>
      </c>
      <c r="L5212" t="s">
        <v>22974</v>
      </c>
      <c r="M5212" s="2">
        <f t="shared" si="243"/>
        <v>46023.466666666667</v>
      </c>
      <c r="N5212" t="s">
        <v>22975</v>
      </c>
      <c r="O5212" s="2">
        <f t="shared" si="244"/>
        <v>46027.735289351855</v>
      </c>
      <c r="P5212" t="s">
        <v>22976</v>
      </c>
      <c r="Q5212" s="2">
        <f t="shared" si="245"/>
        <v>46027.956122685187</v>
      </c>
      <c r="R5212" t="s">
        <v>22976</v>
      </c>
      <c r="S5212" t="s">
        <v>30</v>
      </c>
      <c r="T52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12" s="5">
        <f>IF(tb_ship[[#This Row],[current_status]]&lt;&gt;"DELIVERED", "",
  ABS(tb_ship[[#This Row],[Formated_actual_delivery_timestamp]] - tb_ship[[#This Row],[Formatted_estimated_delivery_timestamp]])
)</f>
        <v>0.22083333333284827</v>
      </c>
      <c r="X5212">
        <v>2</v>
      </c>
      <c r="Y5212">
        <v>3</v>
      </c>
      <c r="Z5212" t="b">
        <v>0</v>
      </c>
    </row>
    <row r="5213" spans="1:26" hidden="1" x14ac:dyDescent="0.25">
      <c r="A5213" t="s">
        <v>22977</v>
      </c>
      <c r="B5213" t="s">
        <v>150</v>
      </c>
      <c r="C5213" t="s">
        <v>51</v>
      </c>
      <c r="D5213" t="s">
        <v>52</v>
      </c>
      <c r="E5213" t="s">
        <v>59</v>
      </c>
      <c r="F5213" t="s">
        <v>786</v>
      </c>
      <c r="G5213" t="s">
        <v>313</v>
      </c>
      <c r="H5213" t="s">
        <v>314</v>
      </c>
      <c r="I5213" t="b">
        <v>0</v>
      </c>
      <c r="J5213">
        <v>16.920000000000002</v>
      </c>
      <c r="K5213">
        <v>461.36</v>
      </c>
      <c r="L5213" t="s">
        <v>22978</v>
      </c>
      <c r="M5213" s="2">
        <f t="shared" si="243"/>
        <v>45835.434027777781</v>
      </c>
      <c r="N5213" t="s">
        <v>22979</v>
      </c>
      <c r="O5213" s="2">
        <f t="shared" si="244"/>
        <v>45841.497893518521</v>
      </c>
      <c r="P5213" t="s">
        <v>22980</v>
      </c>
      <c r="Q5213" s="2">
        <f t="shared" si="245"/>
        <v>45841.674456018518</v>
      </c>
      <c r="R5213" t="s">
        <v>22980</v>
      </c>
      <c r="S5213" t="s">
        <v>30</v>
      </c>
      <c r="T52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13" s="5">
        <f>IF(tb_ship[[#This Row],[current_status]]&lt;&gt;"DELIVERED", "",
  ABS(tb_ship[[#This Row],[Formated_actual_delivery_timestamp]] - tb_ship[[#This Row],[Formatted_estimated_delivery_timestamp]])
)</f>
        <v>0.17656249999708962</v>
      </c>
      <c r="X5213">
        <v>2</v>
      </c>
      <c r="Y5213">
        <v>5</v>
      </c>
      <c r="Z5213" t="b">
        <v>0</v>
      </c>
    </row>
    <row r="5214" spans="1:26" hidden="1" x14ac:dyDescent="0.25">
      <c r="A5214" t="s">
        <v>22981</v>
      </c>
      <c r="B5214" t="s">
        <v>58</v>
      </c>
      <c r="D5214" t="s">
        <v>44</v>
      </c>
      <c r="E5214" t="s">
        <v>24</v>
      </c>
      <c r="F5214" t="s">
        <v>135</v>
      </c>
      <c r="G5214" t="s">
        <v>151</v>
      </c>
      <c r="H5214" t="s">
        <v>181</v>
      </c>
      <c r="I5214" t="b">
        <v>1</v>
      </c>
      <c r="J5214">
        <v>4.91</v>
      </c>
      <c r="K5214">
        <v>35.340000000000003</v>
      </c>
      <c r="L5214" t="s">
        <v>22982</v>
      </c>
      <c r="M5214" s="2">
        <f t="shared" si="243"/>
        <v>45933.19930555555</v>
      </c>
      <c r="N5214" t="s">
        <v>22983</v>
      </c>
      <c r="O5214" s="2">
        <f t="shared" si="244"/>
        <v>45944.967650462961</v>
      </c>
      <c r="P5214" t="s">
        <v>22984</v>
      </c>
      <c r="Q5214" s="2">
        <f t="shared" si="245"/>
        <v>45944.930532407408</v>
      </c>
      <c r="R5214" t="s">
        <v>22985</v>
      </c>
      <c r="S5214" t="s">
        <v>30</v>
      </c>
      <c r="T52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4" s="5">
        <f>IF(tb_ship[[#This Row],[current_status]]&lt;&gt;"DELIVERED", "",
  ABS(tb_ship[[#This Row],[Formated_actual_delivery_timestamp]] - tb_ship[[#This Row],[Formatted_estimated_delivery_timestamp]])
)</f>
        <v>3.7118055552127771E-2</v>
      </c>
      <c r="X5214">
        <v>3</v>
      </c>
      <c r="Y5214">
        <v>2</v>
      </c>
      <c r="Z5214" t="b">
        <v>0</v>
      </c>
    </row>
    <row r="5215" spans="1:26" hidden="1" x14ac:dyDescent="0.25">
      <c r="A5215" t="s">
        <v>22986</v>
      </c>
      <c r="B5215" t="s">
        <v>279</v>
      </c>
      <c r="C5215" t="s">
        <v>51</v>
      </c>
      <c r="D5215" t="s">
        <v>52</v>
      </c>
      <c r="E5215" t="s">
        <v>59</v>
      </c>
      <c r="F5215" t="s">
        <v>53</v>
      </c>
      <c r="G5215" t="s">
        <v>611</v>
      </c>
      <c r="H5215" t="s">
        <v>314</v>
      </c>
      <c r="I5215" t="b">
        <v>0</v>
      </c>
      <c r="J5215">
        <v>59.6</v>
      </c>
      <c r="K5215">
        <v>1876.3</v>
      </c>
      <c r="L5215" t="s">
        <v>22987</v>
      </c>
      <c r="M5215" s="2">
        <f t="shared" si="243"/>
        <v>45853.752083333333</v>
      </c>
      <c r="N5215" t="s">
        <v>22988</v>
      </c>
      <c r="O5215" s="2">
        <f t="shared" si="244"/>
        <v>45860.939074074078</v>
      </c>
      <c r="Q5215" s="2" t="str">
        <f t="shared" si="245"/>
        <v/>
      </c>
      <c r="R5215" t="s">
        <v>22989</v>
      </c>
      <c r="S5215" t="s">
        <v>140</v>
      </c>
      <c r="T52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15" s="5" t="str">
        <f>IF(tb_ship[[#This Row],[current_status]]&lt;&gt;"DELIVERED", "",
  ABS(tb_ship[[#This Row],[Formated_actual_delivery_timestamp]] - tb_ship[[#This Row],[Formatted_estimated_delivery_timestamp]])
)</f>
        <v/>
      </c>
      <c r="V5215" t="s">
        <v>194</v>
      </c>
      <c r="W5215" t="s">
        <v>4425</v>
      </c>
      <c r="X5215">
        <v>7</v>
      </c>
      <c r="Y5215">
        <v>2</v>
      </c>
      <c r="Z5215" t="b">
        <v>1</v>
      </c>
    </row>
    <row r="5216" spans="1:26" hidden="1" x14ac:dyDescent="0.25">
      <c r="A5216" t="s">
        <v>22990</v>
      </c>
      <c r="B5216" t="s">
        <v>42</v>
      </c>
      <c r="C5216" t="s">
        <v>51</v>
      </c>
      <c r="D5216" t="s">
        <v>301</v>
      </c>
      <c r="E5216" t="s">
        <v>24</v>
      </c>
      <c r="F5216" t="s">
        <v>987</v>
      </c>
      <c r="G5216" t="s">
        <v>189</v>
      </c>
      <c r="H5216" t="s">
        <v>303</v>
      </c>
      <c r="I5216" t="b">
        <v>0</v>
      </c>
      <c r="J5216">
        <v>21.07</v>
      </c>
      <c r="K5216">
        <v>379.49</v>
      </c>
      <c r="L5216" t="s">
        <v>22991</v>
      </c>
      <c r="M5216" s="2">
        <f t="shared" si="243"/>
        <v>45947.722222222219</v>
      </c>
      <c r="N5216" t="s">
        <v>22992</v>
      </c>
      <c r="O5216" s="2">
        <f t="shared" si="244"/>
        <v>45950.868680555555</v>
      </c>
      <c r="P5216" t="s">
        <v>22993</v>
      </c>
      <c r="Q5216" s="2">
        <f t="shared" si="245"/>
        <v>45951.264456018522</v>
      </c>
      <c r="R5216" t="s">
        <v>22993</v>
      </c>
      <c r="S5216" t="s">
        <v>30</v>
      </c>
      <c r="T5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16" s="5">
        <f>IF(tb_ship[[#This Row],[current_status]]&lt;&gt;"DELIVERED", "",
  ABS(tb_ship[[#This Row],[Formated_actual_delivery_timestamp]] - tb_ship[[#This Row],[Formatted_estimated_delivery_timestamp]])
)</f>
        <v>0.39577546296641231</v>
      </c>
      <c r="X5216">
        <v>2</v>
      </c>
      <c r="Y5216">
        <v>2</v>
      </c>
      <c r="Z5216" t="b">
        <v>0</v>
      </c>
    </row>
    <row r="5217" spans="1:26" hidden="1" x14ac:dyDescent="0.25">
      <c r="A5217" t="s">
        <v>22994</v>
      </c>
      <c r="B5217" t="s">
        <v>67</v>
      </c>
      <c r="C5217" t="s">
        <v>43</v>
      </c>
      <c r="D5217" t="s">
        <v>24</v>
      </c>
      <c r="E5217" t="s">
        <v>34</v>
      </c>
      <c r="F5217" t="s">
        <v>93</v>
      </c>
      <c r="G5217" t="s">
        <v>36</v>
      </c>
      <c r="H5217" t="s">
        <v>259</v>
      </c>
      <c r="I5217" t="b">
        <v>1</v>
      </c>
      <c r="J5217">
        <v>39.6</v>
      </c>
      <c r="K5217">
        <v>1042.69</v>
      </c>
      <c r="L5217" t="s">
        <v>22995</v>
      </c>
      <c r="M5217" s="2">
        <f t="shared" si="243"/>
        <v>45881.84375</v>
      </c>
      <c r="N5217" t="s">
        <v>22996</v>
      </c>
      <c r="O5217" s="2">
        <f t="shared" si="244"/>
        <v>45889.600636574076</v>
      </c>
      <c r="P5217" t="s">
        <v>22997</v>
      </c>
      <c r="Q5217" s="2">
        <f t="shared" si="245"/>
        <v>45889.134456018517</v>
      </c>
      <c r="R5217" t="s">
        <v>22998</v>
      </c>
      <c r="S5217" t="s">
        <v>30</v>
      </c>
      <c r="T52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7" s="5">
        <f>IF(tb_ship[[#This Row],[current_status]]&lt;&gt;"DELIVERED", "",
  ABS(tb_ship[[#This Row],[Formated_actual_delivery_timestamp]] - tb_ship[[#This Row],[Formatted_estimated_delivery_timestamp]])
)</f>
        <v>0.46618055555882165</v>
      </c>
      <c r="X5217">
        <v>3</v>
      </c>
      <c r="Y5217">
        <v>2</v>
      </c>
      <c r="Z5217" t="b">
        <v>0</v>
      </c>
    </row>
    <row r="5218" spans="1:26" hidden="1" x14ac:dyDescent="0.25">
      <c r="A5218" t="s">
        <v>22999</v>
      </c>
      <c r="B5218" t="s">
        <v>32</v>
      </c>
      <c r="C5218" t="s">
        <v>51</v>
      </c>
      <c r="D5218" t="s">
        <v>187</v>
      </c>
      <c r="E5218" t="s">
        <v>24</v>
      </c>
      <c r="F5218" t="s">
        <v>285</v>
      </c>
      <c r="G5218" t="s">
        <v>93</v>
      </c>
      <c r="H5218" t="s">
        <v>927</v>
      </c>
      <c r="I5218" t="b">
        <v>1</v>
      </c>
      <c r="J5218">
        <v>42.18</v>
      </c>
      <c r="K5218">
        <v>2878.87</v>
      </c>
      <c r="L5218" t="s">
        <v>23000</v>
      </c>
      <c r="M5218" s="2">
        <f t="shared" si="243"/>
        <v>45915.388888888891</v>
      </c>
      <c r="N5218" t="s">
        <v>23001</v>
      </c>
      <c r="O5218" s="2">
        <f t="shared" si="244"/>
        <v>45921.870509259257</v>
      </c>
      <c r="P5218" t="s">
        <v>23002</v>
      </c>
      <c r="Q5218" s="2">
        <f t="shared" si="245"/>
        <v>45922.461365740739</v>
      </c>
      <c r="R5218" t="s">
        <v>23002</v>
      </c>
      <c r="S5218" t="s">
        <v>30</v>
      </c>
      <c r="T52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18" s="5">
        <f>IF(tb_ship[[#This Row],[current_status]]&lt;&gt;"DELIVERED", "",
  ABS(tb_ship[[#This Row],[Formated_actual_delivery_timestamp]] - tb_ship[[#This Row],[Formatted_estimated_delivery_timestamp]])
)</f>
        <v>0.59085648148175096</v>
      </c>
      <c r="X5218">
        <v>3</v>
      </c>
      <c r="Y5218">
        <v>4</v>
      </c>
      <c r="Z5218" t="b">
        <v>0</v>
      </c>
    </row>
    <row r="5219" spans="1:26" hidden="1" x14ac:dyDescent="0.25">
      <c r="A5219" t="s">
        <v>23003</v>
      </c>
      <c r="B5219" t="s">
        <v>83</v>
      </c>
      <c r="C5219" t="s">
        <v>43</v>
      </c>
      <c r="D5219" t="s">
        <v>59</v>
      </c>
      <c r="E5219" t="s">
        <v>52</v>
      </c>
      <c r="F5219" t="s">
        <v>160</v>
      </c>
      <c r="G5219" t="s">
        <v>53</v>
      </c>
      <c r="H5219" t="s">
        <v>162</v>
      </c>
      <c r="I5219" t="b">
        <v>0</v>
      </c>
      <c r="J5219">
        <v>5.57</v>
      </c>
      <c r="K5219">
        <v>241.91</v>
      </c>
      <c r="L5219" t="s">
        <v>23004</v>
      </c>
      <c r="M5219" s="2">
        <f t="shared" si="243"/>
        <v>45852.509722222225</v>
      </c>
      <c r="N5219" t="s">
        <v>23005</v>
      </c>
      <c r="O5219" s="2">
        <f t="shared" si="244"/>
        <v>45861.005162037036</v>
      </c>
      <c r="P5219" t="s">
        <v>23006</v>
      </c>
      <c r="Q5219" s="2">
        <f t="shared" si="245"/>
        <v>45860.593576388892</v>
      </c>
      <c r="R5219" t="s">
        <v>23007</v>
      </c>
      <c r="S5219" t="s">
        <v>30</v>
      </c>
      <c r="T52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19" s="5">
        <f>IF(tb_ship[[#This Row],[current_status]]&lt;&gt;"DELIVERED", "",
  ABS(tb_ship[[#This Row],[Formated_actual_delivery_timestamp]] - tb_ship[[#This Row],[Formatted_estimated_delivery_timestamp]])
)</f>
        <v>0.41158564814395504</v>
      </c>
      <c r="X5219">
        <v>3</v>
      </c>
      <c r="Y5219">
        <v>5</v>
      </c>
      <c r="Z5219" t="b">
        <v>0</v>
      </c>
    </row>
    <row r="5220" spans="1:26" hidden="1" x14ac:dyDescent="0.25">
      <c r="A5220" t="s">
        <v>23008</v>
      </c>
      <c r="B5220" t="s">
        <v>203</v>
      </c>
      <c r="C5220" t="s">
        <v>23</v>
      </c>
      <c r="D5220" t="s">
        <v>24</v>
      </c>
      <c r="E5220" t="s">
        <v>52</v>
      </c>
      <c r="F5220" t="s">
        <v>25</v>
      </c>
      <c r="G5220" t="s">
        <v>1892</v>
      </c>
      <c r="H5220" t="s">
        <v>216</v>
      </c>
      <c r="I5220" t="b">
        <v>1</v>
      </c>
      <c r="J5220">
        <v>34.020000000000003</v>
      </c>
      <c r="K5220">
        <v>2583.94</v>
      </c>
      <c r="L5220" t="s">
        <v>23009</v>
      </c>
      <c r="M5220" s="2">
        <f t="shared" si="243"/>
        <v>45918.722916666666</v>
      </c>
      <c r="N5220" t="s">
        <v>23010</v>
      </c>
      <c r="O5220" s="2">
        <f t="shared" si="244"/>
        <v>45922.160370370373</v>
      </c>
      <c r="P5220" t="s">
        <v>23011</v>
      </c>
      <c r="Q5220" s="2">
        <f t="shared" si="245"/>
        <v>45922.024456018524</v>
      </c>
      <c r="R5220" t="s">
        <v>23011</v>
      </c>
      <c r="S5220" t="s">
        <v>30</v>
      </c>
      <c r="T52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20" s="5">
        <f>IF(tb_ship[[#This Row],[current_status]]&lt;&gt;"DELIVERED", "",
  ABS(tb_ship[[#This Row],[Formated_actual_delivery_timestamp]] - tb_ship[[#This Row],[Formatted_estimated_delivery_timestamp]])
)</f>
        <v>0.13591435184935108</v>
      </c>
      <c r="X5220">
        <v>1</v>
      </c>
      <c r="Y5220">
        <v>4</v>
      </c>
      <c r="Z5220" t="b">
        <v>0</v>
      </c>
    </row>
    <row r="5221" spans="1:26" hidden="1" x14ac:dyDescent="0.25">
      <c r="A5221" t="s">
        <v>23012</v>
      </c>
      <c r="B5221" t="s">
        <v>134</v>
      </c>
      <c r="D5221" t="s">
        <v>173</v>
      </c>
      <c r="E5221" t="s">
        <v>52</v>
      </c>
      <c r="F5221" t="s">
        <v>460</v>
      </c>
      <c r="G5221" t="s">
        <v>92</v>
      </c>
      <c r="H5221" t="s">
        <v>292</v>
      </c>
      <c r="I5221" t="b">
        <v>0</v>
      </c>
      <c r="J5221">
        <v>5.88</v>
      </c>
      <c r="K5221">
        <v>264.13</v>
      </c>
      <c r="L5221" t="s">
        <v>23013</v>
      </c>
      <c r="M5221" s="2">
        <f t="shared" si="243"/>
        <v>45864.511805555558</v>
      </c>
      <c r="N5221" t="s">
        <v>23014</v>
      </c>
      <c r="O5221" s="2">
        <f t="shared" si="244"/>
        <v>45863.287280092591</v>
      </c>
      <c r="P5221" t="s">
        <v>23015</v>
      </c>
      <c r="Q5221" s="2">
        <f t="shared" si="245"/>
        <v>45869.371053240742</v>
      </c>
      <c r="R5221" t="s">
        <v>23016</v>
      </c>
      <c r="S5221" t="s">
        <v>30</v>
      </c>
      <c r="T5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21" s="5">
        <f>IF(tb_ship[[#This Row],[current_status]]&lt;&gt;"DELIVERED", "",
  ABS(tb_ship[[#This Row],[Formated_actual_delivery_timestamp]] - tb_ship[[#This Row],[Formatted_estimated_delivery_timestamp]])
)</f>
        <v>6.083773148151522</v>
      </c>
      <c r="X5221">
        <v>3</v>
      </c>
      <c r="Y5221">
        <v>5</v>
      </c>
      <c r="Z5221" t="b">
        <v>1</v>
      </c>
    </row>
    <row r="5222" spans="1:26" hidden="1" x14ac:dyDescent="0.25">
      <c r="A5222" t="s">
        <v>23017</v>
      </c>
      <c r="B5222" t="s">
        <v>58</v>
      </c>
      <c r="C5222" t="s">
        <v>33</v>
      </c>
      <c r="D5222" t="s">
        <v>173</v>
      </c>
      <c r="E5222" t="s">
        <v>52</v>
      </c>
      <c r="F5222" t="s">
        <v>6492</v>
      </c>
      <c r="G5222" t="s">
        <v>422</v>
      </c>
      <c r="H5222" t="s">
        <v>292</v>
      </c>
      <c r="I5222" t="b">
        <v>0</v>
      </c>
      <c r="J5222">
        <v>15.87</v>
      </c>
      <c r="K5222">
        <v>429.63</v>
      </c>
      <c r="L5222" t="s">
        <v>23018</v>
      </c>
      <c r="M5222" s="2">
        <f t="shared" si="243"/>
        <v>45879.361111111117</v>
      </c>
      <c r="N5222" t="s">
        <v>23019</v>
      </c>
      <c r="O5222" s="2">
        <f t="shared" si="244"/>
        <v>45887.836527777778</v>
      </c>
      <c r="P5222" t="s">
        <v>23020</v>
      </c>
      <c r="Q5222" s="2">
        <f t="shared" si="245"/>
        <v>45888.163391203707</v>
      </c>
      <c r="R5222" t="s">
        <v>23020</v>
      </c>
      <c r="S5222" t="s">
        <v>30</v>
      </c>
      <c r="T5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22" s="5">
        <f>IF(tb_ship[[#This Row],[current_status]]&lt;&gt;"DELIVERED", "",
  ABS(tb_ship[[#This Row],[Formated_actual_delivery_timestamp]] - tb_ship[[#This Row],[Formatted_estimated_delivery_timestamp]])
)</f>
        <v>0.32686342592933215</v>
      </c>
      <c r="X5222">
        <v>2</v>
      </c>
      <c r="Y5222">
        <v>2</v>
      </c>
      <c r="Z5222" t="b">
        <v>0</v>
      </c>
    </row>
    <row r="5223" spans="1:26" hidden="1" x14ac:dyDescent="0.25">
      <c r="A5223" t="s">
        <v>23021</v>
      </c>
      <c r="B5223" t="s">
        <v>573</v>
      </c>
      <c r="C5223" t="s">
        <v>33</v>
      </c>
      <c r="D5223" t="s">
        <v>44</v>
      </c>
      <c r="E5223" t="s">
        <v>24</v>
      </c>
      <c r="F5223" t="s">
        <v>117</v>
      </c>
      <c r="G5223" t="s">
        <v>273</v>
      </c>
      <c r="I5223" t="b">
        <v>1</v>
      </c>
      <c r="J5223">
        <v>11</v>
      </c>
      <c r="K5223">
        <v>1389.29</v>
      </c>
      <c r="L5223" t="s">
        <v>23022</v>
      </c>
      <c r="M5223" s="2">
        <f t="shared" si="243"/>
        <v>46063.075694444444</v>
      </c>
      <c r="N5223" t="s">
        <v>23023</v>
      </c>
      <c r="O5223" s="2">
        <f t="shared" si="244"/>
        <v>46070.051111111112</v>
      </c>
      <c r="P5223" t="s">
        <v>23024</v>
      </c>
      <c r="Q5223" s="2">
        <f t="shared" si="245"/>
        <v>46069.04420138889</v>
      </c>
      <c r="R5223" t="s">
        <v>23024</v>
      </c>
      <c r="S5223" t="s">
        <v>30</v>
      </c>
      <c r="T52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23" s="5">
        <f>IF(tb_ship[[#This Row],[current_status]]&lt;&gt;"DELIVERED", "",
  ABS(tb_ship[[#This Row],[Formated_actual_delivery_timestamp]] - tb_ship[[#This Row],[Formatted_estimated_delivery_timestamp]])
)</f>
        <v>1.0069097222221899</v>
      </c>
      <c r="X5223">
        <v>1</v>
      </c>
      <c r="Y5223">
        <v>3</v>
      </c>
      <c r="Z5223" t="b">
        <v>0</v>
      </c>
    </row>
    <row r="5224" spans="1:26" hidden="1" x14ac:dyDescent="0.25">
      <c r="A5224" t="s">
        <v>23025</v>
      </c>
      <c r="B5224" t="s">
        <v>203</v>
      </c>
      <c r="D5224" t="s">
        <v>52</v>
      </c>
      <c r="E5224" t="s">
        <v>59</v>
      </c>
      <c r="F5224" t="s">
        <v>53</v>
      </c>
      <c r="G5224" t="s">
        <v>471</v>
      </c>
      <c r="H5224" t="s">
        <v>968</v>
      </c>
      <c r="I5224" t="b">
        <v>0</v>
      </c>
      <c r="J5224">
        <v>29.69</v>
      </c>
      <c r="K5224">
        <v>286.24</v>
      </c>
      <c r="L5224" t="s">
        <v>23026</v>
      </c>
      <c r="M5224" s="2">
        <f t="shared" si="243"/>
        <v>46020.578472222223</v>
      </c>
      <c r="N5224" t="s">
        <v>23027</v>
      </c>
      <c r="O5224" s="2">
        <f t="shared" si="244"/>
        <v>46036.350902777784</v>
      </c>
      <c r="P5224" t="s">
        <v>23028</v>
      </c>
      <c r="Q5224" s="2">
        <f t="shared" si="245"/>
        <v>46036.017476851855</v>
      </c>
      <c r="R5224" t="s">
        <v>23028</v>
      </c>
      <c r="S5224" t="s">
        <v>30</v>
      </c>
      <c r="T52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24" s="5">
        <f>IF(tb_ship[[#This Row],[current_status]]&lt;&gt;"DELIVERED", "",
  ABS(tb_ship[[#This Row],[Formated_actual_delivery_timestamp]] - tb_ship[[#This Row],[Formatted_estimated_delivery_timestamp]])
)</f>
        <v>0.333425925928168</v>
      </c>
      <c r="X5224">
        <v>2</v>
      </c>
      <c r="Y5224">
        <v>4</v>
      </c>
      <c r="Z5224" t="b">
        <v>0</v>
      </c>
    </row>
    <row r="5225" spans="1:26" hidden="1" x14ac:dyDescent="0.25">
      <c r="A5225" t="s">
        <v>23029</v>
      </c>
      <c r="B5225" t="s">
        <v>67</v>
      </c>
      <c r="C5225" t="s">
        <v>43</v>
      </c>
      <c r="D5225" t="s">
        <v>126</v>
      </c>
      <c r="E5225" t="s">
        <v>265</v>
      </c>
      <c r="F5225" t="s">
        <v>272</v>
      </c>
      <c r="G5225" t="s">
        <v>189</v>
      </c>
      <c r="H5225" t="s">
        <v>23030</v>
      </c>
      <c r="I5225" t="b">
        <v>1</v>
      </c>
      <c r="J5225">
        <v>17.579999999999998</v>
      </c>
      <c r="K5225">
        <v>989.98</v>
      </c>
      <c r="L5225" t="s">
        <v>23031</v>
      </c>
      <c r="M5225" s="2">
        <f t="shared" si="243"/>
        <v>45953.079861111117</v>
      </c>
      <c r="N5225" t="s">
        <v>23032</v>
      </c>
      <c r="O5225" s="2">
        <f t="shared" si="244"/>
        <v>45966.745173611111</v>
      </c>
      <c r="P5225" t="s">
        <v>23033</v>
      </c>
      <c r="Q5225" s="2">
        <f t="shared" si="245"/>
        <v>45967.28569444445</v>
      </c>
      <c r="R5225" t="s">
        <v>23034</v>
      </c>
      <c r="S5225" t="s">
        <v>30</v>
      </c>
      <c r="T52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25" s="5">
        <f>IF(tb_ship[[#This Row],[current_status]]&lt;&gt;"DELIVERED", "",
  ABS(tb_ship[[#This Row],[Formated_actual_delivery_timestamp]] - tb_ship[[#This Row],[Formatted_estimated_delivery_timestamp]])
)</f>
        <v>0.54052083333954215</v>
      </c>
      <c r="X5225">
        <v>2</v>
      </c>
      <c r="Y5225">
        <v>5</v>
      </c>
      <c r="Z5225" t="b">
        <v>0</v>
      </c>
    </row>
    <row r="5226" spans="1:26" hidden="1" x14ac:dyDescent="0.25">
      <c r="A5226" t="s">
        <v>23035</v>
      </c>
      <c r="B5226" t="s">
        <v>203</v>
      </c>
      <c r="C5226" t="s">
        <v>51</v>
      </c>
      <c r="D5226" t="s">
        <v>44</v>
      </c>
      <c r="E5226" t="s">
        <v>52</v>
      </c>
      <c r="F5226" t="s">
        <v>45</v>
      </c>
      <c r="G5226" t="s">
        <v>53</v>
      </c>
      <c r="I5226" t="b">
        <v>1</v>
      </c>
      <c r="J5226">
        <v>3.41</v>
      </c>
      <c r="K5226">
        <v>21.98</v>
      </c>
      <c r="L5226" t="s">
        <v>23036</v>
      </c>
      <c r="M5226" s="2">
        <f t="shared" si="243"/>
        <v>46006.824999999997</v>
      </c>
      <c r="N5226" t="s">
        <v>23037</v>
      </c>
      <c r="O5226" s="2">
        <f t="shared" si="244"/>
        <v>46012.494224537033</v>
      </c>
      <c r="P5226" t="s">
        <v>23038</v>
      </c>
      <c r="Q5226" s="2">
        <f t="shared" si="245"/>
        <v>46012.468668981477</v>
      </c>
      <c r="R5226" t="s">
        <v>23039</v>
      </c>
      <c r="S5226" t="s">
        <v>30</v>
      </c>
      <c r="T52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26" s="5">
        <f>IF(tb_ship[[#This Row],[current_status]]&lt;&gt;"DELIVERED", "",
  ABS(tb_ship[[#This Row],[Formated_actual_delivery_timestamp]] - tb_ship[[#This Row],[Formatted_estimated_delivery_timestamp]])
)</f>
        <v>2.5555555555911269E-2</v>
      </c>
      <c r="X5226">
        <v>3</v>
      </c>
      <c r="Y5226">
        <v>2</v>
      </c>
      <c r="Z5226" t="b">
        <v>0</v>
      </c>
    </row>
    <row r="5227" spans="1:26" hidden="1" x14ac:dyDescent="0.25">
      <c r="A5227" t="s">
        <v>23040</v>
      </c>
      <c r="B5227" t="s">
        <v>279</v>
      </c>
      <c r="C5227" t="s">
        <v>33</v>
      </c>
      <c r="D5227" t="s">
        <v>301</v>
      </c>
      <c r="E5227" t="s">
        <v>24</v>
      </c>
      <c r="F5227" t="s">
        <v>987</v>
      </c>
      <c r="G5227" t="s">
        <v>407</v>
      </c>
      <c r="H5227" t="s">
        <v>1566</v>
      </c>
      <c r="I5227" t="b">
        <v>1</v>
      </c>
      <c r="J5227">
        <v>13.52</v>
      </c>
      <c r="K5227">
        <v>186.61</v>
      </c>
      <c r="L5227" t="s">
        <v>23041</v>
      </c>
      <c r="M5227" s="2">
        <f t="shared" si="243"/>
        <v>46044.753472222219</v>
      </c>
      <c r="N5227" t="s">
        <v>23042</v>
      </c>
      <c r="O5227" s="2">
        <f t="shared" si="244"/>
        <v>46054.148125</v>
      </c>
      <c r="Q5227" s="2" t="str">
        <f t="shared" si="245"/>
        <v/>
      </c>
      <c r="R5227" t="s">
        <v>23043</v>
      </c>
      <c r="S5227" t="s">
        <v>140</v>
      </c>
      <c r="T52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27" s="5" t="str">
        <f>IF(tb_ship[[#This Row],[current_status]]&lt;&gt;"DELIVERED", "",
  ABS(tb_ship[[#This Row],[Formated_actual_delivery_timestamp]] - tb_ship[[#This Row],[Formatted_estimated_delivery_timestamp]])
)</f>
        <v/>
      </c>
      <c r="V5227" t="s">
        <v>2031</v>
      </c>
      <c r="X5227">
        <v>6</v>
      </c>
      <c r="Y5227">
        <v>2</v>
      </c>
      <c r="Z5227" t="b">
        <v>1</v>
      </c>
    </row>
    <row r="5228" spans="1:26" hidden="1" x14ac:dyDescent="0.25">
      <c r="A5228" t="s">
        <v>23044</v>
      </c>
      <c r="B5228" t="s">
        <v>32</v>
      </c>
      <c r="C5228" t="s">
        <v>33</v>
      </c>
      <c r="D5228" t="s">
        <v>301</v>
      </c>
      <c r="E5228" t="s">
        <v>24</v>
      </c>
      <c r="F5228" t="s">
        <v>357</v>
      </c>
      <c r="G5228" t="s">
        <v>68</v>
      </c>
      <c r="H5228" t="s">
        <v>303</v>
      </c>
      <c r="I5228" t="b">
        <v>1</v>
      </c>
      <c r="J5228">
        <v>7.91</v>
      </c>
      <c r="K5228">
        <v>218.47</v>
      </c>
      <c r="L5228" t="s">
        <v>23045</v>
      </c>
      <c r="M5228" s="2">
        <f t="shared" si="243"/>
        <v>45896.793055555558</v>
      </c>
      <c r="N5228" t="s">
        <v>23046</v>
      </c>
      <c r="O5228" s="2">
        <f t="shared" si="244"/>
        <v>45902.112164351849</v>
      </c>
      <c r="P5228" t="s">
        <v>23047</v>
      </c>
      <c r="Q5228" s="2">
        <f t="shared" si="245"/>
        <v>45902.803159722222</v>
      </c>
      <c r="R5228" t="s">
        <v>23047</v>
      </c>
      <c r="S5228" t="s">
        <v>30</v>
      </c>
      <c r="T52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28" s="5">
        <f>IF(tb_ship[[#This Row],[current_status]]&lt;&gt;"DELIVERED", "",
  ABS(tb_ship[[#This Row],[Formated_actual_delivery_timestamp]] - tb_ship[[#This Row],[Formatted_estimated_delivery_timestamp]])
)</f>
        <v>0.69099537037254777</v>
      </c>
      <c r="X5228">
        <v>4</v>
      </c>
      <c r="Y5228">
        <v>2</v>
      </c>
      <c r="Z5228" t="b">
        <v>0</v>
      </c>
    </row>
    <row r="5229" spans="1:26" hidden="1" x14ac:dyDescent="0.25">
      <c r="A5229" t="s">
        <v>23048</v>
      </c>
      <c r="B5229" t="s">
        <v>150</v>
      </c>
      <c r="C5229" t="s">
        <v>33</v>
      </c>
      <c r="D5229" t="s">
        <v>100</v>
      </c>
      <c r="E5229" t="s">
        <v>24</v>
      </c>
      <c r="F5229" t="s">
        <v>1883</v>
      </c>
      <c r="G5229" t="s">
        <v>35</v>
      </c>
      <c r="H5229" t="s">
        <v>223</v>
      </c>
      <c r="I5229" t="b">
        <v>1</v>
      </c>
      <c r="J5229">
        <v>19.850000000000001</v>
      </c>
      <c r="K5229">
        <v>1860.04</v>
      </c>
      <c r="L5229" t="s">
        <v>23049</v>
      </c>
      <c r="M5229" s="2">
        <f t="shared" si="243"/>
        <v>45817.979861111111</v>
      </c>
      <c r="N5229" t="s">
        <v>23050</v>
      </c>
      <c r="O5229" s="2">
        <f t="shared" si="244"/>
        <v>45824.32304398148</v>
      </c>
      <c r="P5229" t="s">
        <v>23051</v>
      </c>
      <c r="Q5229" s="2">
        <f t="shared" si="245"/>
        <v>45825.181747685187</v>
      </c>
      <c r="R5229" t="s">
        <v>23052</v>
      </c>
      <c r="S5229" t="s">
        <v>30</v>
      </c>
      <c r="T52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29" s="5">
        <f>IF(tb_ship[[#This Row],[current_status]]&lt;&gt;"DELIVERED", "",
  ABS(tb_ship[[#This Row],[Formated_actual_delivery_timestamp]] - tb_ship[[#This Row],[Formatted_estimated_delivery_timestamp]])
)</f>
        <v>0.85870370370685123</v>
      </c>
      <c r="X5229">
        <v>3</v>
      </c>
      <c r="Y5229">
        <v>2</v>
      </c>
      <c r="Z5229" t="b">
        <v>0</v>
      </c>
    </row>
    <row r="5230" spans="1:26" hidden="1" x14ac:dyDescent="0.25">
      <c r="A5230" t="s">
        <v>23053</v>
      </c>
      <c r="B5230" t="s">
        <v>58</v>
      </c>
      <c r="C5230" t="s">
        <v>43</v>
      </c>
      <c r="D5230" t="s">
        <v>24</v>
      </c>
      <c r="E5230" t="s">
        <v>34</v>
      </c>
      <c r="F5230" t="s">
        <v>249</v>
      </c>
      <c r="G5230" t="s">
        <v>230</v>
      </c>
      <c r="H5230" t="s">
        <v>259</v>
      </c>
      <c r="I5230" t="b">
        <v>1</v>
      </c>
      <c r="J5230">
        <v>8.73</v>
      </c>
      <c r="K5230">
        <v>338.07</v>
      </c>
      <c r="L5230" t="s">
        <v>23054</v>
      </c>
      <c r="M5230" s="2">
        <f t="shared" si="243"/>
        <v>45953.905555555561</v>
      </c>
      <c r="N5230" t="s">
        <v>23055</v>
      </c>
      <c r="O5230" s="2">
        <f t="shared" si="244"/>
        <v>45968.392199074078</v>
      </c>
      <c r="P5230" t="s">
        <v>23056</v>
      </c>
      <c r="Q5230" s="2">
        <f t="shared" si="245"/>
        <v>45968.187442129631</v>
      </c>
      <c r="R5230" t="s">
        <v>23056</v>
      </c>
      <c r="S5230" t="s">
        <v>30</v>
      </c>
      <c r="T52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30" s="5">
        <f>IF(tb_ship[[#This Row],[current_status]]&lt;&gt;"DELIVERED", "",
  ABS(tb_ship[[#This Row],[Formated_actual_delivery_timestamp]] - tb_ship[[#This Row],[Formatted_estimated_delivery_timestamp]])
)</f>
        <v>0.20475694444758119</v>
      </c>
      <c r="X5230">
        <v>3</v>
      </c>
      <c r="Y5230">
        <v>4</v>
      </c>
      <c r="Z5230" t="b">
        <v>0</v>
      </c>
    </row>
    <row r="5231" spans="1:26" hidden="1" x14ac:dyDescent="0.25">
      <c r="A5231" t="s">
        <v>23057</v>
      </c>
      <c r="B5231" t="s">
        <v>67</v>
      </c>
      <c r="C5231" t="s">
        <v>33</v>
      </c>
      <c r="D5231" t="s">
        <v>173</v>
      </c>
      <c r="E5231" t="s">
        <v>52</v>
      </c>
      <c r="F5231" t="s">
        <v>460</v>
      </c>
      <c r="G5231" t="s">
        <v>236</v>
      </c>
      <c r="H5231" t="s">
        <v>292</v>
      </c>
      <c r="I5231" t="b">
        <v>0</v>
      </c>
      <c r="J5231">
        <v>5</v>
      </c>
      <c r="K5231">
        <v>41.68</v>
      </c>
      <c r="L5231" t="s">
        <v>23058</v>
      </c>
      <c r="M5231" s="2">
        <f t="shared" si="243"/>
        <v>45866.663888888892</v>
      </c>
      <c r="N5231" t="s">
        <v>23059</v>
      </c>
      <c r="O5231" s="2">
        <f t="shared" si="244"/>
        <v>45873.132175925923</v>
      </c>
      <c r="Q5231" s="2" t="str">
        <f t="shared" si="245"/>
        <v/>
      </c>
      <c r="R5231" t="s">
        <v>23060</v>
      </c>
      <c r="S5231" t="s">
        <v>140</v>
      </c>
      <c r="T52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31" s="5" t="str">
        <f>IF(tb_ship[[#This Row],[current_status]]&lt;&gt;"DELIVERED", "",
  ABS(tb_ship[[#This Row],[Formated_actual_delivery_timestamp]] - tb_ship[[#This Row],[Formatted_estimated_delivery_timestamp]])
)</f>
        <v/>
      </c>
      <c r="V5231" t="s">
        <v>166</v>
      </c>
      <c r="W5231" t="s">
        <v>743</v>
      </c>
      <c r="X5231">
        <v>8</v>
      </c>
      <c r="Y5231">
        <v>4</v>
      </c>
      <c r="Z5231" t="b">
        <v>1</v>
      </c>
    </row>
    <row r="5232" spans="1:26" hidden="1" x14ac:dyDescent="0.25">
      <c r="A5232" t="s">
        <v>23061</v>
      </c>
      <c r="B5232" t="s">
        <v>660</v>
      </c>
      <c r="C5232" t="s">
        <v>43</v>
      </c>
      <c r="D5232" t="s">
        <v>44</v>
      </c>
      <c r="E5232" t="s">
        <v>52</v>
      </c>
      <c r="F5232" t="s">
        <v>135</v>
      </c>
      <c r="G5232" t="s">
        <v>329</v>
      </c>
      <c r="H5232" t="s">
        <v>86</v>
      </c>
      <c r="I5232" t="b">
        <v>1</v>
      </c>
      <c r="J5232">
        <v>5</v>
      </c>
      <c r="K5232">
        <v>85.45</v>
      </c>
      <c r="L5232" t="s">
        <v>23062</v>
      </c>
      <c r="M5232" s="2">
        <f t="shared" si="243"/>
        <v>45819.373611111114</v>
      </c>
      <c r="N5232" t="s">
        <v>23063</v>
      </c>
      <c r="O5232" s="2">
        <f t="shared" si="244"/>
        <v>45836.564872685187</v>
      </c>
      <c r="P5232" t="s">
        <v>23064</v>
      </c>
      <c r="Q5232" s="2">
        <f t="shared" si="245"/>
        <v>45836.838009259256</v>
      </c>
      <c r="R5232" t="s">
        <v>23065</v>
      </c>
      <c r="S5232" t="s">
        <v>30</v>
      </c>
      <c r="T52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32" s="5">
        <f>IF(tb_ship[[#This Row],[current_status]]&lt;&gt;"DELIVERED", "",
  ABS(tb_ship[[#This Row],[Formated_actual_delivery_timestamp]] - tb_ship[[#This Row],[Formatted_estimated_delivery_timestamp]])
)</f>
        <v>0.27313657406921266</v>
      </c>
      <c r="X5232">
        <v>3</v>
      </c>
      <c r="Y5232">
        <v>3</v>
      </c>
      <c r="Z5232" t="b">
        <v>0</v>
      </c>
    </row>
    <row r="5233" spans="1:26" hidden="1" x14ac:dyDescent="0.25">
      <c r="A5233" t="s">
        <v>23066</v>
      </c>
      <c r="B5233" t="s">
        <v>67</v>
      </c>
      <c r="C5233" t="s">
        <v>51</v>
      </c>
      <c r="D5233" t="s">
        <v>100</v>
      </c>
      <c r="E5233" t="s">
        <v>24</v>
      </c>
      <c r="F5233" t="s">
        <v>222</v>
      </c>
      <c r="G5233" t="s">
        <v>189</v>
      </c>
      <c r="H5233" t="s">
        <v>223</v>
      </c>
      <c r="I5233" t="b">
        <v>1</v>
      </c>
      <c r="J5233">
        <v>20.56</v>
      </c>
      <c r="K5233">
        <v>1268.6199999999999</v>
      </c>
      <c r="L5233" t="s">
        <v>23067</v>
      </c>
      <c r="M5233" s="2">
        <f t="shared" si="243"/>
        <v>45947.279861111114</v>
      </c>
      <c r="N5233" t="s">
        <v>23068</v>
      </c>
      <c r="O5233" s="2">
        <f t="shared" si="244"/>
        <v>45952.265543981484</v>
      </c>
      <c r="P5233" t="s">
        <v>23069</v>
      </c>
      <c r="Q5233" s="2">
        <f t="shared" si="245"/>
        <v>45952.343344907407</v>
      </c>
      <c r="R5233" t="s">
        <v>23070</v>
      </c>
      <c r="S5233" t="s">
        <v>30</v>
      </c>
      <c r="T52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33" s="5">
        <f>IF(tb_ship[[#This Row],[current_status]]&lt;&gt;"DELIVERED", "",
  ABS(tb_ship[[#This Row],[Formated_actual_delivery_timestamp]] - tb_ship[[#This Row],[Formatted_estimated_delivery_timestamp]])
)</f>
        <v>7.7800925922929309E-2</v>
      </c>
      <c r="X5233">
        <v>4</v>
      </c>
      <c r="Y5233">
        <v>4</v>
      </c>
      <c r="Z5233" t="b">
        <v>0</v>
      </c>
    </row>
    <row r="5234" spans="1:26" hidden="1" x14ac:dyDescent="0.25">
      <c r="A5234" t="s">
        <v>23071</v>
      </c>
      <c r="B5234" t="s">
        <v>203</v>
      </c>
      <c r="C5234" t="s">
        <v>23</v>
      </c>
      <c r="D5234" t="s">
        <v>24</v>
      </c>
      <c r="E5234" t="s">
        <v>24</v>
      </c>
      <c r="F5234" t="s">
        <v>189</v>
      </c>
      <c r="G5234" t="s">
        <v>151</v>
      </c>
      <c r="H5234" t="s">
        <v>152</v>
      </c>
      <c r="I5234" t="b">
        <v>0</v>
      </c>
      <c r="J5234">
        <v>13.08</v>
      </c>
      <c r="K5234">
        <v>805.86</v>
      </c>
      <c r="L5234" t="s">
        <v>23072</v>
      </c>
      <c r="M5234" s="2">
        <f t="shared" si="243"/>
        <v>45840.643750000003</v>
      </c>
      <c r="N5234" t="s">
        <v>23073</v>
      </c>
      <c r="O5234" s="2">
        <f t="shared" si="244"/>
        <v>45842.02311342593</v>
      </c>
      <c r="P5234" t="s">
        <v>23074</v>
      </c>
      <c r="Q5234" s="2">
        <f t="shared" si="245"/>
        <v>45841.866597222222</v>
      </c>
      <c r="R5234" t="s">
        <v>23074</v>
      </c>
      <c r="S5234" t="s">
        <v>30</v>
      </c>
      <c r="T52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34" s="5">
        <f>IF(tb_ship[[#This Row],[current_status]]&lt;&gt;"DELIVERED", "",
  ABS(tb_ship[[#This Row],[Formated_actual_delivery_timestamp]] - tb_ship[[#This Row],[Formatted_estimated_delivery_timestamp]])
)</f>
        <v>0.15651620370772434</v>
      </c>
      <c r="X5234">
        <v>1</v>
      </c>
      <c r="Y5234">
        <v>2</v>
      </c>
      <c r="Z5234" t="b">
        <v>0</v>
      </c>
    </row>
    <row r="5235" spans="1:26" hidden="1" x14ac:dyDescent="0.25">
      <c r="A5235" t="s">
        <v>23075</v>
      </c>
      <c r="B5235" t="s">
        <v>125</v>
      </c>
      <c r="C5235" t="s">
        <v>33</v>
      </c>
      <c r="D5235" t="s">
        <v>24</v>
      </c>
      <c r="E5235" t="s">
        <v>52</v>
      </c>
      <c r="F5235" t="s">
        <v>249</v>
      </c>
      <c r="G5235" t="s">
        <v>92</v>
      </c>
      <c r="H5235" t="s">
        <v>216</v>
      </c>
      <c r="I5235" t="b">
        <v>1</v>
      </c>
      <c r="J5235">
        <v>41.38</v>
      </c>
      <c r="K5235">
        <v>998.51</v>
      </c>
      <c r="L5235" t="s">
        <v>23076</v>
      </c>
      <c r="M5235" s="2">
        <f t="shared" si="243"/>
        <v>45906.674305555556</v>
      </c>
      <c r="N5235" t="s">
        <v>23077</v>
      </c>
      <c r="O5235" s="2">
        <f t="shared" si="244"/>
        <v>45912.928067129629</v>
      </c>
      <c r="P5235" t="s">
        <v>23078</v>
      </c>
      <c r="Q5235" s="2">
        <f t="shared" si="245"/>
        <v>45913.609629629631</v>
      </c>
      <c r="R5235" t="s">
        <v>23078</v>
      </c>
      <c r="S5235" t="s">
        <v>30</v>
      </c>
      <c r="T52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35" s="5">
        <f>IF(tb_ship[[#This Row],[current_status]]&lt;&gt;"DELIVERED", "",
  ABS(tb_ship[[#This Row],[Formated_actual_delivery_timestamp]] - tb_ship[[#This Row],[Formatted_estimated_delivery_timestamp]])
)</f>
        <v>0.68156250000174623</v>
      </c>
      <c r="X5235">
        <v>2</v>
      </c>
      <c r="Y5235">
        <v>4</v>
      </c>
      <c r="Z5235" t="b">
        <v>0</v>
      </c>
    </row>
    <row r="5236" spans="1:26" hidden="1" x14ac:dyDescent="0.25">
      <c r="A5236" t="s">
        <v>23079</v>
      </c>
      <c r="B5236" t="s">
        <v>67</v>
      </c>
      <c r="C5236" t="s">
        <v>51</v>
      </c>
      <c r="D5236" t="s">
        <v>24</v>
      </c>
      <c r="E5236" t="s">
        <v>34</v>
      </c>
      <c r="F5236" t="s">
        <v>650</v>
      </c>
      <c r="G5236" t="s">
        <v>209</v>
      </c>
      <c r="I5236" t="b">
        <v>1</v>
      </c>
      <c r="J5236">
        <v>30.48</v>
      </c>
      <c r="K5236">
        <v>720.76</v>
      </c>
      <c r="L5236" t="s">
        <v>23080</v>
      </c>
      <c r="M5236" s="2">
        <f t="shared" si="243"/>
        <v>46041.590277777781</v>
      </c>
      <c r="N5236" t="s">
        <v>23081</v>
      </c>
      <c r="O5236" s="2">
        <f t="shared" si="244"/>
        <v>46045.357037037036</v>
      </c>
      <c r="P5236" t="s">
        <v>23082</v>
      </c>
      <c r="Q5236" s="2">
        <f t="shared" si="245"/>
        <v>46045.016215277778</v>
      </c>
      <c r="R5236" t="s">
        <v>23082</v>
      </c>
      <c r="S5236" t="s">
        <v>30</v>
      </c>
      <c r="T52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36" s="5">
        <f>IF(tb_ship[[#This Row],[current_status]]&lt;&gt;"DELIVERED", "",
  ABS(tb_ship[[#This Row],[Formated_actual_delivery_timestamp]] - tb_ship[[#This Row],[Formatted_estimated_delivery_timestamp]])
)</f>
        <v>0.34082175925868796</v>
      </c>
      <c r="X5236">
        <v>1</v>
      </c>
      <c r="Y5236">
        <v>4</v>
      </c>
      <c r="Z5236" t="b">
        <v>0</v>
      </c>
    </row>
    <row r="5237" spans="1:26" hidden="1" x14ac:dyDescent="0.25">
      <c r="A5237" t="s">
        <v>23083</v>
      </c>
      <c r="B5237" t="s">
        <v>186</v>
      </c>
      <c r="C5237" t="s">
        <v>51</v>
      </c>
      <c r="D5237" t="s">
        <v>24</v>
      </c>
      <c r="E5237" t="s">
        <v>44</v>
      </c>
      <c r="F5237" t="s">
        <v>407</v>
      </c>
      <c r="G5237" t="s">
        <v>109</v>
      </c>
      <c r="H5237" t="s">
        <v>391</v>
      </c>
      <c r="I5237" t="b">
        <v>1</v>
      </c>
      <c r="J5237">
        <v>41.48</v>
      </c>
      <c r="K5237">
        <v>1240.1600000000001</v>
      </c>
      <c r="L5237" t="s">
        <v>23084</v>
      </c>
      <c r="M5237" s="2">
        <f t="shared" si="243"/>
        <v>46049.90902777778</v>
      </c>
      <c r="N5237" t="s">
        <v>23085</v>
      </c>
      <c r="O5237" s="2">
        <f t="shared" si="244"/>
        <v>46056.860173611116</v>
      </c>
      <c r="P5237" t="s">
        <v>23086</v>
      </c>
      <c r="Q5237" s="2">
        <f t="shared" si="245"/>
        <v>46056.621527777781</v>
      </c>
      <c r="R5237" t="s">
        <v>23087</v>
      </c>
      <c r="S5237" t="s">
        <v>30</v>
      </c>
      <c r="T52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37" s="5">
        <f>IF(tb_ship[[#This Row],[current_status]]&lt;&gt;"DELIVERED", "",
  ABS(tb_ship[[#This Row],[Formated_actual_delivery_timestamp]] - tb_ship[[#This Row],[Formatted_estimated_delivery_timestamp]])
)</f>
        <v>0.23864583333488554</v>
      </c>
      <c r="X5237">
        <v>2</v>
      </c>
      <c r="Y5237">
        <v>4</v>
      </c>
      <c r="Z5237" t="b">
        <v>0</v>
      </c>
    </row>
    <row r="5238" spans="1:26" hidden="1" x14ac:dyDescent="0.25">
      <c r="A5238" t="s">
        <v>23088</v>
      </c>
      <c r="B5238" t="s">
        <v>279</v>
      </c>
      <c r="C5238" t="s">
        <v>33</v>
      </c>
      <c r="D5238" t="s">
        <v>173</v>
      </c>
      <c r="E5238" t="s">
        <v>52</v>
      </c>
      <c r="F5238" t="s">
        <v>174</v>
      </c>
      <c r="G5238" t="s">
        <v>422</v>
      </c>
      <c r="H5238" t="s">
        <v>465</v>
      </c>
      <c r="I5238" t="b">
        <v>0</v>
      </c>
      <c r="J5238">
        <v>2.2799999999999998</v>
      </c>
      <c r="K5238">
        <v>91</v>
      </c>
      <c r="L5238" t="s">
        <v>23089</v>
      </c>
      <c r="M5238" s="2">
        <f t="shared" si="243"/>
        <v>45999.388888888891</v>
      </c>
      <c r="N5238" t="s">
        <v>23090</v>
      </c>
      <c r="O5238" s="2">
        <f t="shared" si="244"/>
        <v>46003.940370370372</v>
      </c>
      <c r="P5238" t="s">
        <v>23091</v>
      </c>
      <c r="Q5238" s="2">
        <f t="shared" si="245"/>
        <v>46003.417812500003</v>
      </c>
      <c r="R5238" t="s">
        <v>23091</v>
      </c>
      <c r="S5238" t="s">
        <v>30</v>
      </c>
      <c r="T52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38" s="5">
        <f>IF(tb_ship[[#This Row],[current_status]]&lt;&gt;"DELIVERED", "",
  ABS(tb_ship[[#This Row],[Formated_actual_delivery_timestamp]] - tb_ship[[#This Row],[Formatted_estimated_delivery_timestamp]])
)</f>
        <v>0.52255787036847323</v>
      </c>
      <c r="X5238">
        <v>3</v>
      </c>
      <c r="Y5238">
        <v>4</v>
      </c>
      <c r="Z5238" t="b">
        <v>0</v>
      </c>
    </row>
    <row r="5239" spans="1:26" hidden="1" x14ac:dyDescent="0.25">
      <c r="A5239" t="s">
        <v>23092</v>
      </c>
      <c r="B5239" t="s">
        <v>67</v>
      </c>
      <c r="C5239" t="s">
        <v>33</v>
      </c>
      <c r="D5239" t="s">
        <v>100</v>
      </c>
      <c r="E5239" t="s">
        <v>24</v>
      </c>
      <c r="F5239" t="s">
        <v>23093</v>
      </c>
      <c r="G5239" t="s">
        <v>151</v>
      </c>
      <c r="H5239" t="s">
        <v>223</v>
      </c>
      <c r="I5239" t="b">
        <v>1</v>
      </c>
      <c r="J5239">
        <v>4.71</v>
      </c>
      <c r="K5239">
        <v>48.61</v>
      </c>
      <c r="L5239" t="s">
        <v>23094</v>
      </c>
      <c r="M5239" s="2">
        <f t="shared" si="243"/>
        <v>45899.208333333336</v>
      </c>
      <c r="N5239" t="s">
        <v>23095</v>
      </c>
      <c r="O5239" s="2">
        <f t="shared" si="244"/>
        <v>45905.353703703702</v>
      </c>
      <c r="P5239" t="s">
        <v>23096</v>
      </c>
      <c r="Q5239" s="2">
        <f t="shared" si="245"/>
        <v>45905.697025462963</v>
      </c>
      <c r="R5239" t="s">
        <v>23096</v>
      </c>
      <c r="S5239" t="s">
        <v>30</v>
      </c>
      <c r="T52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39" s="5">
        <f>IF(tb_ship[[#This Row],[current_status]]&lt;&gt;"DELIVERED", "",
  ABS(tb_ship[[#This Row],[Formated_actual_delivery_timestamp]] - tb_ship[[#This Row],[Formatted_estimated_delivery_timestamp]])
)</f>
        <v>0.34332175926101627</v>
      </c>
      <c r="X5239">
        <v>4</v>
      </c>
      <c r="Y5239">
        <v>4</v>
      </c>
      <c r="Z5239" t="b">
        <v>0</v>
      </c>
    </row>
    <row r="5240" spans="1:26" hidden="1" x14ac:dyDescent="0.25">
      <c r="A5240" t="s">
        <v>23097</v>
      </c>
      <c r="B5240" t="s">
        <v>32</v>
      </c>
      <c r="C5240" t="s">
        <v>43</v>
      </c>
      <c r="D5240" t="s">
        <v>24</v>
      </c>
      <c r="E5240" t="s">
        <v>24</v>
      </c>
      <c r="F5240" t="s">
        <v>93</v>
      </c>
      <c r="G5240" t="s">
        <v>25</v>
      </c>
      <c r="H5240" t="s">
        <v>488</v>
      </c>
      <c r="I5240" t="b">
        <v>0</v>
      </c>
      <c r="J5240">
        <v>28.58</v>
      </c>
      <c r="K5240">
        <v>376.11</v>
      </c>
      <c r="L5240" t="s">
        <v>23098</v>
      </c>
      <c r="M5240" s="2">
        <f t="shared" si="243"/>
        <v>45964.719444444447</v>
      </c>
      <c r="N5240" t="s">
        <v>23099</v>
      </c>
      <c r="O5240" s="2">
        <f t="shared" si="244"/>
        <v>45967.520740740743</v>
      </c>
      <c r="P5240" t="s">
        <v>23100</v>
      </c>
      <c r="Q5240" s="2">
        <f t="shared" si="245"/>
        <v>45967.665520833332</v>
      </c>
      <c r="R5240" t="s">
        <v>23101</v>
      </c>
      <c r="S5240" t="s">
        <v>30</v>
      </c>
      <c r="T52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0" s="5">
        <f>IF(tb_ship[[#This Row],[current_status]]&lt;&gt;"DELIVERED", "",
  ABS(tb_ship[[#This Row],[Formated_actual_delivery_timestamp]] - tb_ship[[#This Row],[Formatted_estimated_delivery_timestamp]])
)</f>
        <v>0.14478009258891689</v>
      </c>
      <c r="X5240">
        <v>1</v>
      </c>
      <c r="Y5240">
        <v>2</v>
      </c>
      <c r="Z5240" t="b">
        <v>0</v>
      </c>
    </row>
    <row r="5241" spans="1:26" hidden="1" x14ac:dyDescent="0.25">
      <c r="A5241" t="s">
        <v>23102</v>
      </c>
      <c r="B5241" t="s">
        <v>67</v>
      </c>
      <c r="C5241" t="s">
        <v>51</v>
      </c>
      <c r="D5241" t="s">
        <v>24</v>
      </c>
      <c r="E5241" t="s">
        <v>34</v>
      </c>
      <c r="F5241" t="s">
        <v>249</v>
      </c>
      <c r="G5241" t="s">
        <v>745</v>
      </c>
      <c r="H5241" t="s">
        <v>592</v>
      </c>
      <c r="I5241" t="b">
        <v>0</v>
      </c>
      <c r="J5241">
        <v>118.75</v>
      </c>
      <c r="K5241">
        <v>1548.35</v>
      </c>
      <c r="L5241" t="s">
        <v>23103</v>
      </c>
      <c r="M5241" s="2">
        <f t="shared" si="243"/>
        <v>46049.46597222222</v>
      </c>
      <c r="N5241" t="s">
        <v>23104</v>
      </c>
      <c r="O5241" s="2">
        <f t="shared" si="244"/>
        <v>46053.748773148152</v>
      </c>
      <c r="P5241" t="s">
        <v>23105</v>
      </c>
      <c r="Q5241" s="2">
        <f t="shared" si="245"/>
        <v>46054.25885416667</v>
      </c>
      <c r="R5241" t="s">
        <v>23106</v>
      </c>
      <c r="S5241" t="s">
        <v>30</v>
      </c>
      <c r="T52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1" s="5">
        <f>IF(tb_ship[[#This Row],[current_status]]&lt;&gt;"DELIVERED", "",
  ABS(tb_ship[[#This Row],[Formated_actual_delivery_timestamp]] - tb_ship[[#This Row],[Formatted_estimated_delivery_timestamp]])
)</f>
        <v>0.51008101851766696</v>
      </c>
      <c r="X5241">
        <v>2</v>
      </c>
      <c r="Y5241">
        <v>4</v>
      </c>
      <c r="Z5241" t="b">
        <v>0</v>
      </c>
    </row>
    <row r="5242" spans="1:26" hidden="1" x14ac:dyDescent="0.25">
      <c r="A5242" t="s">
        <v>23107</v>
      </c>
      <c r="B5242" t="s">
        <v>42</v>
      </c>
      <c r="C5242" t="s">
        <v>43</v>
      </c>
      <c r="D5242" t="s">
        <v>44</v>
      </c>
      <c r="E5242" t="s">
        <v>116</v>
      </c>
      <c r="F5242" t="s">
        <v>45</v>
      </c>
      <c r="G5242" t="s">
        <v>811</v>
      </c>
      <c r="H5242" t="s">
        <v>119</v>
      </c>
      <c r="I5242" t="b">
        <v>1</v>
      </c>
      <c r="J5242">
        <v>1.45</v>
      </c>
      <c r="K5242">
        <v>15.55</v>
      </c>
      <c r="L5242" t="s">
        <v>23108</v>
      </c>
      <c r="M5242" s="2">
        <f t="shared" si="243"/>
        <v>45959.367361111108</v>
      </c>
      <c r="N5242" t="s">
        <v>23109</v>
      </c>
      <c r="O5242" s="2">
        <f t="shared" si="244"/>
        <v>45966.564629629625</v>
      </c>
      <c r="Q5242" s="2" t="str">
        <f t="shared" si="245"/>
        <v/>
      </c>
      <c r="R5242" t="s">
        <v>23110</v>
      </c>
      <c r="S5242" t="s">
        <v>140</v>
      </c>
      <c r="T52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42" s="5" t="str">
        <f>IF(tb_ship[[#This Row],[current_status]]&lt;&gt;"DELIVERED", "",
  ABS(tb_ship[[#This Row],[Formated_actual_delivery_timestamp]] - tb_ship[[#This Row],[Formatted_estimated_delivery_timestamp]])
)</f>
        <v/>
      </c>
      <c r="V5242" t="s">
        <v>147</v>
      </c>
      <c r="W5242" t="s">
        <v>381</v>
      </c>
      <c r="X5242">
        <v>6</v>
      </c>
      <c r="Y5242">
        <v>3</v>
      </c>
      <c r="Z5242" t="b">
        <v>1</v>
      </c>
    </row>
    <row r="5243" spans="1:26" hidden="1" x14ac:dyDescent="0.25">
      <c r="A5243" t="s">
        <v>23111</v>
      </c>
      <c r="B5243" t="s">
        <v>91</v>
      </c>
      <c r="C5243" t="s">
        <v>43</v>
      </c>
      <c r="D5243" t="s">
        <v>44</v>
      </c>
      <c r="E5243" t="s">
        <v>52</v>
      </c>
      <c r="F5243" t="s">
        <v>135</v>
      </c>
      <c r="G5243" t="s">
        <v>422</v>
      </c>
      <c r="H5243" t="s">
        <v>86</v>
      </c>
      <c r="I5243" t="b">
        <v>1</v>
      </c>
      <c r="J5243">
        <v>3.16</v>
      </c>
      <c r="K5243">
        <v>41</v>
      </c>
      <c r="L5243" t="s">
        <v>23112</v>
      </c>
      <c r="M5243" s="2">
        <f t="shared" si="243"/>
        <v>45870.326388888883</v>
      </c>
      <c r="N5243" t="s">
        <v>23113</v>
      </c>
      <c r="O5243" s="2">
        <f t="shared" si="244"/>
        <v>45878.508726851847</v>
      </c>
      <c r="Q5243" s="2" t="str">
        <f t="shared" si="245"/>
        <v/>
      </c>
      <c r="R5243" t="s">
        <v>23114</v>
      </c>
      <c r="S5243" t="s">
        <v>140</v>
      </c>
      <c r="T52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43" s="5" t="str">
        <f>IF(tb_ship[[#This Row],[current_status]]&lt;&gt;"DELIVERED", "",
  ABS(tb_ship[[#This Row],[Formated_actual_delivery_timestamp]] - tb_ship[[#This Row],[Formatted_estimated_delivery_timestamp]])
)</f>
        <v/>
      </c>
      <c r="V5243" t="s">
        <v>147</v>
      </c>
      <c r="X5243">
        <v>7</v>
      </c>
      <c r="Y5243">
        <v>4</v>
      </c>
      <c r="Z5243" t="b">
        <v>1</v>
      </c>
    </row>
    <row r="5244" spans="1:26" hidden="1" x14ac:dyDescent="0.25">
      <c r="A5244" t="s">
        <v>23115</v>
      </c>
      <c r="B5244" t="s">
        <v>203</v>
      </c>
      <c r="C5244" t="s">
        <v>23</v>
      </c>
      <c r="D5244" t="s">
        <v>24</v>
      </c>
      <c r="E5244" t="s">
        <v>44</v>
      </c>
      <c r="F5244" t="s">
        <v>128</v>
      </c>
      <c r="G5244" t="s">
        <v>135</v>
      </c>
      <c r="H5244" t="s">
        <v>370</v>
      </c>
      <c r="I5244" t="b">
        <v>1</v>
      </c>
      <c r="J5244">
        <v>15.54</v>
      </c>
      <c r="K5244">
        <v>398.13</v>
      </c>
      <c r="L5244" t="s">
        <v>23116</v>
      </c>
      <c r="M5244" s="2">
        <f t="shared" si="243"/>
        <v>46063.899305555555</v>
      </c>
      <c r="N5244" t="s">
        <v>23117</v>
      </c>
      <c r="O5244" s="2">
        <f t="shared" si="244"/>
        <v>46068.569351851853</v>
      </c>
      <c r="P5244" t="s">
        <v>23118</v>
      </c>
      <c r="Q5244" s="2">
        <f t="shared" si="245"/>
        <v>46069.145115740743</v>
      </c>
      <c r="R5244" t="s">
        <v>23118</v>
      </c>
      <c r="S5244" t="s">
        <v>30</v>
      </c>
      <c r="T52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4" s="5">
        <f>IF(tb_ship[[#This Row],[current_status]]&lt;&gt;"DELIVERED", "",
  ABS(tb_ship[[#This Row],[Formated_actual_delivery_timestamp]] - tb_ship[[#This Row],[Formatted_estimated_delivery_timestamp]])
)</f>
        <v>0.57576388888992369</v>
      </c>
      <c r="X5244">
        <v>2</v>
      </c>
      <c r="Y5244">
        <v>2</v>
      </c>
      <c r="Z5244" t="b">
        <v>0</v>
      </c>
    </row>
    <row r="5245" spans="1:26" hidden="1" x14ac:dyDescent="0.25">
      <c r="A5245" t="s">
        <v>23119</v>
      </c>
      <c r="B5245" t="s">
        <v>168</v>
      </c>
      <c r="C5245" t="s">
        <v>43</v>
      </c>
      <c r="D5245" t="s">
        <v>24</v>
      </c>
      <c r="E5245" t="s">
        <v>34</v>
      </c>
      <c r="F5245" t="s">
        <v>189</v>
      </c>
      <c r="G5245" t="s">
        <v>1457</v>
      </c>
      <c r="H5245" t="s">
        <v>259</v>
      </c>
      <c r="I5245" t="b">
        <v>1</v>
      </c>
      <c r="J5245">
        <v>3.09</v>
      </c>
      <c r="K5245">
        <v>567.24</v>
      </c>
      <c r="L5245" t="s">
        <v>23120</v>
      </c>
      <c r="M5245" s="2">
        <f t="shared" si="243"/>
        <v>45877.387499999997</v>
      </c>
      <c r="N5245" t="s">
        <v>23121</v>
      </c>
      <c r="O5245" s="2">
        <f t="shared" si="244"/>
        <v>45889.30809027778</v>
      </c>
      <c r="P5245" t="s">
        <v>23122</v>
      </c>
      <c r="Q5245" s="2">
        <f t="shared" si="245"/>
        <v>45888.676759259259</v>
      </c>
      <c r="R5245" t="s">
        <v>23122</v>
      </c>
      <c r="S5245" t="s">
        <v>30</v>
      </c>
      <c r="T52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45" s="5">
        <f>IF(tb_ship[[#This Row],[current_status]]&lt;&gt;"DELIVERED", "",
  ABS(tb_ship[[#This Row],[Formated_actual_delivery_timestamp]] - tb_ship[[#This Row],[Formatted_estimated_delivery_timestamp]])
)</f>
        <v>0.63133101852145046</v>
      </c>
      <c r="X5245">
        <v>3</v>
      </c>
      <c r="Y5245">
        <v>3</v>
      </c>
      <c r="Z5245" t="b">
        <v>0</v>
      </c>
    </row>
    <row r="5246" spans="1:26" hidden="1" x14ac:dyDescent="0.25">
      <c r="A5246" t="s">
        <v>23123</v>
      </c>
      <c r="B5246" t="s">
        <v>58</v>
      </c>
      <c r="C5246" t="s">
        <v>23</v>
      </c>
      <c r="D5246" t="s">
        <v>44</v>
      </c>
      <c r="E5246" t="s">
        <v>24</v>
      </c>
      <c r="F5246" t="s">
        <v>109</v>
      </c>
      <c r="G5246" t="s">
        <v>35</v>
      </c>
      <c r="H5246" t="s">
        <v>688</v>
      </c>
      <c r="I5246" t="b">
        <v>1</v>
      </c>
      <c r="J5246">
        <v>30.92</v>
      </c>
      <c r="K5246">
        <v>838.08</v>
      </c>
      <c r="L5246" t="s">
        <v>23124</v>
      </c>
      <c r="M5246" s="2">
        <f t="shared" si="243"/>
        <v>45980.262499999997</v>
      </c>
      <c r="N5246" t="s">
        <v>23125</v>
      </c>
      <c r="O5246" s="2">
        <f t="shared" si="244"/>
        <v>45983.499340277776</v>
      </c>
      <c r="P5246" t="s">
        <v>23126</v>
      </c>
      <c r="Q5246" s="2">
        <f t="shared" si="245"/>
        <v>45982.450081018513</v>
      </c>
      <c r="R5246" t="s">
        <v>23127</v>
      </c>
      <c r="S5246" t="s">
        <v>30</v>
      </c>
      <c r="T52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46" s="5">
        <f>IF(tb_ship[[#This Row],[current_status]]&lt;&gt;"DELIVERED", "",
  ABS(tb_ship[[#This Row],[Formated_actual_delivery_timestamp]] - tb_ship[[#This Row],[Formatted_estimated_delivery_timestamp]])
)</f>
        <v>1.0492592592636356</v>
      </c>
      <c r="X5246">
        <v>2</v>
      </c>
      <c r="Y5246">
        <v>4</v>
      </c>
      <c r="Z5246" t="b">
        <v>0</v>
      </c>
    </row>
    <row r="5247" spans="1:26" hidden="1" x14ac:dyDescent="0.25">
      <c r="A5247" t="s">
        <v>23128</v>
      </c>
      <c r="B5247" t="s">
        <v>58</v>
      </c>
      <c r="C5247" t="s">
        <v>33</v>
      </c>
      <c r="D5247" t="s">
        <v>915</v>
      </c>
      <c r="E5247" t="s">
        <v>24</v>
      </c>
      <c r="F5247" t="s">
        <v>1595</v>
      </c>
      <c r="G5247" t="s">
        <v>249</v>
      </c>
      <c r="H5247" t="s">
        <v>3163</v>
      </c>
      <c r="I5247" t="b">
        <v>1</v>
      </c>
      <c r="J5247">
        <v>34.06</v>
      </c>
      <c r="K5247">
        <v>668.97</v>
      </c>
      <c r="L5247" t="s">
        <v>23129</v>
      </c>
      <c r="M5247" s="2">
        <f t="shared" si="243"/>
        <v>45932.706250000003</v>
      </c>
      <c r="N5247" t="s">
        <v>23130</v>
      </c>
      <c r="O5247" s="2">
        <f t="shared" si="244"/>
        <v>45940.430162037039</v>
      </c>
      <c r="P5247" t="s">
        <v>23131</v>
      </c>
      <c r="Q5247" s="2">
        <f t="shared" si="245"/>
        <v>45940.644224537042</v>
      </c>
      <c r="R5247" t="s">
        <v>23131</v>
      </c>
      <c r="S5247" t="s">
        <v>30</v>
      </c>
      <c r="T52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7" s="5">
        <f>IF(tb_ship[[#This Row],[current_status]]&lt;&gt;"DELIVERED", "",
  ABS(tb_ship[[#This Row],[Formated_actual_delivery_timestamp]] - tb_ship[[#This Row],[Formatted_estimated_delivery_timestamp]])
)</f>
        <v>0.21406250000291038</v>
      </c>
      <c r="X5247">
        <v>4</v>
      </c>
      <c r="Y5247">
        <v>4</v>
      </c>
      <c r="Z5247" t="b">
        <v>0</v>
      </c>
    </row>
    <row r="5248" spans="1:26" hidden="1" x14ac:dyDescent="0.25">
      <c r="A5248" t="s">
        <v>23132</v>
      </c>
      <c r="B5248" t="s">
        <v>58</v>
      </c>
      <c r="C5248" t="s">
        <v>33</v>
      </c>
      <c r="D5248" t="s">
        <v>44</v>
      </c>
      <c r="E5248" t="s">
        <v>24</v>
      </c>
      <c r="F5248" t="s">
        <v>109</v>
      </c>
      <c r="G5248" t="s">
        <v>128</v>
      </c>
      <c r="H5248" t="s">
        <v>181</v>
      </c>
      <c r="I5248" t="b">
        <v>1</v>
      </c>
      <c r="J5248">
        <v>16.89</v>
      </c>
      <c r="K5248">
        <v>345.63</v>
      </c>
      <c r="L5248" t="s">
        <v>23133</v>
      </c>
      <c r="M5248" s="2">
        <f t="shared" si="243"/>
        <v>45939.493055555555</v>
      </c>
      <c r="N5248" t="s">
        <v>23134</v>
      </c>
      <c r="O5248" s="2">
        <f t="shared" si="244"/>
        <v>45944.504386574074</v>
      </c>
      <c r="P5248" t="s">
        <v>23135</v>
      </c>
      <c r="Q5248" s="2">
        <f t="shared" si="245"/>
        <v>45945.046342592592</v>
      </c>
      <c r="R5248" t="s">
        <v>23135</v>
      </c>
      <c r="S5248" t="s">
        <v>30</v>
      </c>
      <c r="T52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8" s="5">
        <f>IF(tb_ship[[#This Row],[current_status]]&lt;&gt;"DELIVERED", "",
  ABS(tb_ship[[#This Row],[Formated_actual_delivery_timestamp]] - tb_ship[[#This Row],[Formatted_estimated_delivery_timestamp]])
)</f>
        <v>0.54195601851824904</v>
      </c>
      <c r="X5248">
        <v>4</v>
      </c>
      <c r="Y5248">
        <v>4</v>
      </c>
      <c r="Z5248" t="b">
        <v>0</v>
      </c>
    </row>
    <row r="5249" spans="1:26" hidden="1" x14ac:dyDescent="0.25">
      <c r="A5249" t="s">
        <v>23136</v>
      </c>
      <c r="B5249" t="s">
        <v>42</v>
      </c>
      <c r="C5249" t="s">
        <v>43</v>
      </c>
      <c r="D5249" t="s">
        <v>34</v>
      </c>
      <c r="E5249" t="s">
        <v>52</v>
      </c>
      <c r="F5249" t="s">
        <v>230</v>
      </c>
      <c r="G5249" t="s">
        <v>53</v>
      </c>
      <c r="H5249" t="s">
        <v>77</v>
      </c>
      <c r="I5249" t="b">
        <v>0</v>
      </c>
      <c r="J5249">
        <v>2.6</v>
      </c>
      <c r="K5249">
        <v>83.58</v>
      </c>
      <c r="L5249" t="s">
        <v>23137</v>
      </c>
      <c r="M5249" s="2">
        <f t="shared" si="243"/>
        <v>45882.342361111114</v>
      </c>
      <c r="N5249" t="s">
        <v>23138</v>
      </c>
      <c r="O5249" s="2">
        <f t="shared" si="244"/>
        <v>45891.468969907408</v>
      </c>
      <c r="P5249" t="s">
        <v>23139</v>
      </c>
      <c r="Q5249" s="2">
        <f t="shared" si="245"/>
        <v>45891.655428240738</v>
      </c>
      <c r="R5249" t="s">
        <v>23140</v>
      </c>
      <c r="S5249" t="s">
        <v>30</v>
      </c>
      <c r="T52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49" s="5">
        <f>IF(tb_ship[[#This Row],[current_status]]&lt;&gt;"DELIVERED", "",
  ABS(tb_ship[[#This Row],[Formated_actual_delivery_timestamp]] - tb_ship[[#This Row],[Formatted_estimated_delivery_timestamp]])
)</f>
        <v>0.18645833332993789</v>
      </c>
      <c r="X5249">
        <v>2</v>
      </c>
      <c r="Y5249">
        <v>5</v>
      </c>
      <c r="Z5249" t="b">
        <v>0</v>
      </c>
    </row>
    <row r="5250" spans="1:26" hidden="1" x14ac:dyDescent="0.25">
      <c r="A5250" t="s">
        <v>23141</v>
      </c>
      <c r="B5250" t="s">
        <v>67</v>
      </c>
      <c r="C5250" t="s">
        <v>33</v>
      </c>
      <c r="D5250" t="s">
        <v>44</v>
      </c>
      <c r="E5250" t="s">
        <v>52</v>
      </c>
      <c r="F5250" t="s">
        <v>135</v>
      </c>
      <c r="G5250" t="s">
        <v>422</v>
      </c>
      <c r="H5250" t="s">
        <v>2406</v>
      </c>
      <c r="I5250" t="b">
        <v>1</v>
      </c>
      <c r="J5250">
        <v>17.100000000000001</v>
      </c>
      <c r="K5250">
        <v>723.35</v>
      </c>
      <c r="L5250" t="s">
        <v>23142</v>
      </c>
      <c r="M5250" s="2">
        <f t="shared" ref="M5250:M5313" si="246">_xlfn.LET(
    _xlpm.iso, L5250,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45964.558333333334</v>
      </c>
      <c r="N5250" t="s">
        <v>23143</v>
      </c>
      <c r="O5250" s="2">
        <f t="shared" si="244"/>
        <v>45970.529328703706</v>
      </c>
      <c r="P5250" t="s">
        <v>23144</v>
      </c>
      <c r="Q5250" s="2">
        <f t="shared" si="245"/>
        <v>45970.310671296298</v>
      </c>
      <c r="R5250" t="s">
        <v>23145</v>
      </c>
      <c r="S5250" t="s">
        <v>30</v>
      </c>
      <c r="T52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50" s="5">
        <f>IF(tb_ship[[#This Row],[current_status]]&lt;&gt;"DELIVERED", "",
  ABS(tb_ship[[#This Row],[Formated_actual_delivery_timestamp]] - tb_ship[[#This Row],[Formatted_estimated_delivery_timestamp]])
)</f>
        <v>0.21865740740759065</v>
      </c>
      <c r="X5250">
        <v>2</v>
      </c>
      <c r="Y5250">
        <v>3</v>
      </c>
      <c r="Z5250" t="b">
        <v>0</v>
      </c>
    </row>
    <row r="5251" spans="1:26" hidden="1" x14ac:dyDescent="0.25">
      <c r="A5251" t="s">
        <v>23146</v>
      </c>
      <c r="B5251" t="s">
        <v>99</v>
      </c>
      <c r="C5251" t="s">
        <v>43</v>
      </c>
      <c r="D5251" t="s">
        <v>59</v>
      </c>
      <c r="E5251" t="s">
        <v>52</v>
      </c>
      <c r="F5251" t="s">
        <v>61</v>
      </c>
      <c r="G5251" t="s">
        <v>236</v>
      </c>
      <c r="H5251" t="s">
        <v>1077</v>
      </c>
      <c r="I5251" t="b">
        <v>0</v>
      </c>
      <c r="J5251">
        <v>6.04</v>
      </c>
      <c r="K5251">
        <v>196.94</v>
      </c>
      <c r="L5251" t="s">
        <v>23147</v>
      </c>
      <c r="M5251" s="2">
        <f t="shared" si="246"/>
        <v>46014.370833333334</v>
      </c>
      <c r="N5251" t="s">
        <v>23148</v>
      </c>
      <c r="O5251" s="2">
        <f t="shared" ref="O5251:O5314" si="247">_xlfn.LET(
    _xlpm.iso, N5251,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46024.625231481485</v>
      </c>
      <c r="P5251" t="s">
        <v>23149</v>
      </c>
      <c r="Q5251" s="2">
        <f t="shared" ref="Q5251:Q5314" si="248">IF(P5251="", "", _xlfn.LET(
    _xlpm.iso, P5251,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46025.240833333337</v>
      </c>
      <c r="R5251" t="s">
        <v>23149</v>
      </c>
      <c r="S5251" t="s">
        <v>30</v>
      </c>
      <c r="T52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51" s="5">
        <f>IF(tb_ship[[#This Row],[current_status]]&lt;&gt;"DELIVERED", "",
  ABS(tb_ship[[#This Row],[Formated_actual_delivery_timestamp]] - tb_ship[[#This Row],[Formatted_estimated_delivery_timestamp]])
)</f>
        <v>0.61560185185226146</v>
      </c>
      <c r="X5251">
        <v>2</v>
      </c>
      <c r="Y5251">
        <v>4</v>
      </c>
      <c r="Z5251" t="b">
        <v>0</v>
      </c>
    </row>
    <row r="5252" spans="1:26" hidden="1" x14ac:dyDescent="0.25">
      <c r="A5252" t="s">
        <v>23150</v>
      </c>
      <c r="B5252" t="s">
        <v>1362</v>
      </c>
      <c r="C5252" t="s">
        <v>43</v>
      </c>
      <c r="D5252" t="s">
        <v>24</v>
      </c>
      <c r="E5252" t="s">
        <v>34</v>
      </c>
      <c r="F5252" t="s">
        <v>407</v>
      </c>
      <c r="G5252" t="s">
        <v>3842</v>
      </c>
      <c r="H5252" t="s">
        <v>3260</v>
      </c>
      <c r="I5252" t="b">
        <v>1</v>
      </c>
      <c r="J5252">
        <v>0.99</v>
      </c>
      <c r="K5252">
        <v>13.4</v>
      </c>
      <c r="L5252" t="s">
        <v>23151</v>
      </c>
      <c r="M5252" s="2">
        <f t="shared" si="246"/>
        <v>46003.805555555555</v>
      </c>
      <c r="N5252" t="s">
        <v>23152</v>
      </c>
      <c r="O5252" s="2">
        <f t="shared" si="247"/>
        <v>46011.692523148151</v>
      </c>
      <c r="Q5252" s="2" t="str">
        <f t="shared" si="248"/>
        <v/>
      </c>
      <c r="R5252" t="s">
        <v>23153</v>
      </c>
      <c r="S5252" t="s">
        <v>140</v>
      </c>
      <c r="T52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52" s="5" t="str">
        <f>IF(tb_ship[[#This Row],[current_status]]&lt;&gt;"DELIVERED", "",
  ABS(tb_ship[[#This Row],[Formated_actual_delivery_timestamp]] - tb_ship[[#This Row],[Formatted_estimated_delivery_timestamp]])
)</f>
        <v/>
      </c>
      <c r="V5252" t="s">
        <v>17442</v>
      </c>
      <c r="X5252">
        <v>6</v>
      </c>
      <c r="Y5252">
        <v>5</v>
      </c>
      <c r="Z5252" t="b">
        <v>1</v>
      </c>
    </row>
    <row r="5253" spans="1:26" hidden="1" x14ac:dyDescent="0.25">
      <c r="A5253" t="s">
        <v>23154</v>
      </c>
      <c r="B5253" t="s">
        <v>22</v>
      </c>
      <c r="C5253" t="s">
        <v>23</v>
      </c>
      <c r="D5253" t="s">
        <v>34</v>
      </c>
      <c r="E5253" t="s">
        <v>52</v>
      </c>
      <c r="F5253" t="s">
        <v>209</v>
      </c>
      <c r="G5253" t="s">
        <v>53</v>
      </c>
      <c r="H5253" t="s">
        <v>634</v>
      </c>
      <c r="I5253" t="b">
        <v>0</v>
      </c>
      <c r="J5253">
        <v>7.41</v>
      </c>
      <c r="K5253">
        <v>121.27</v>
      </c>
      <c r="L5253" t="s">
        <v>23155</v>
      </c>
      <c r="M5253" s="2">
        <f t="shared" si="246"/>
        <v>46077.474999999999</v>
      </c>
      <c r="N5253" t="s">
        <v>23156</v>
      </c>
      <c r="O5253" s="2">
        <f t="shared" si="247"/>
        <v>46080.700983796298</v>
      </c>
      <c r="Q5253" s="2" t="str">
        <f t="shared" si="248"/>
        <v/>
      </c>
      <c r="R5253" t="s">
        <v>23157</v>
      </c>
      <c r="S5253" t="s">
        <v>114</v>
      </c>
      <c r="T52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53" s="5" t="str">
        <f>IF(tb_ship[[#This Row],[current_status]]&lt;&gt;"DELIVERED", "",
  ABS(tb_ship[[#This Row],[Formated_actual_delivery_timestamp]] - tb_ship[[#This Row],[Formatted_estimated_delivery_timestamp]])
)</f>
        <v/>
      </c>
      <c r="X5253">
        <v>3</v>
      </c>
      <c r="Y5253">
        <v>5</v>
      </c>
      <c r="Z5253" t="b">
        <v>0</v>
      </c>
    </row>
    <row r="5254" spans="1:26" hidden="1" x14ac:dyDescent="0.25">
      <c r="A5254" t="s">
        <v>23158</v>
      </c>
      <c r="B5254" t="s">
        <v>402</v>
      </c>
      <c r="C5254" t="s">
        <v>51</v>
      </c>
      <c r="D5254" t="s">
        <v>24</v>
      </c>
      <c r="E5254" t="s">
        <v>34</v>
      </c>
      <c r="F5254" t="s">
        <v>151</v>
      </c>
      <c r="G5254" t="s">
        <v>75</v>
      </c>
      <c r="I5254" t="b">
        <v>1</v>
      </c>
      <c r="J5254">
        <v>13.16</v>
      </c>
      <c r="K5254">
        <v>106.51</v>
      </c>
      <c r="L5254" t="s">
        <v>23159</v>
      </c>
      <c r="M5254" s="2">
        <f t="shared" si="246"/>
        <v>45816.633333333339</v>
      </c>
      <c r="N5254" t="s">
        <v>23160</v>
      </c>
      <c r="O5254" s="2">
        <f t="shared" si="247"/>
        <v>45823.759398148148</v>
      </c>
      <c r="Q5254" s="2" t="str">
        <f t="shared" si="248"/>
        <v/>
      </c>
      <c r="R5254" t="s">
        <v>23161</v>
      </c>
      <c r="S5254" t="s">
        <v>673</v>
      </c>
      <c r="T52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54" s="5" t="str">
        <f>IF(tb_ship[[#This Row],[current_status]]&lt;&gt;"DELIVERED", "",
  ABS(tb_ship[[#This Row],[Formated_actual_delivery_timestamp]] - tb_ship[[#This Row],[Formatted_estimated_delivery_timestamp]])
)</f>
        <v/>
      </c>
      <c r="V5254" t="s">
        <v>147</v>
      </c>
      <c r="W5254" t="s">
        <v>158</v>
      </c>
      <c r="X5254">
        <v>5</v>
      </c>
      <c r="Y5254">
        <v>5</v>
      </c>
      <c r="Z5254" t="b">
        <v>1</v>
      </c>
    </row>
    <row r="5255" spans="1:26" hidden="1" x14ac:dyDescent="0.25">
      <c r="A5255" t="s">
        <v>23162</v>
      </c>
      <c r="B5255" t="s">
        <v>687</v>
      </c>
      <c r="C5255" t="s">
        <v>551</v>
      </c>
      <c r="D5255" t="s">
        <v>52</v>
      </c>
      <c r="E5255" t="s">
        <v>59</v>
      </c>
      <c r="F5255" t="s">
        <v>53</v>
      </c>
      <c r="G5255" t="s">
        <v>61</v>
      </c>
      <c r="H5255" t="s">
        <v>314</v>
      </c>
      <c r="I5255" t="b">
        <v>0</v>
      </c>
      <c r="J5255">
        <v>1.01</v>
      </c>
      <c r="K5255">
        <v>61.21</v>
      </c>
      <c r="L5255" t="s">
        <v>23163</v>
      </c>
      <c r="M5255" s="2">
        <f t="shared" si="246"/>
        <v>45834.754861111112</v>
      </c>
      <c r="N5255" t="s">
        <v>23164</v>
      </c>
      <c r="O5255" s="2">
        <f t="shared" si="247"/>
        <v>45839.312893518523</v>
      </c>
      <c r="Q5255" s="2" t="str">
        <f t="shared" si="248"/>
        <v/>
      </c>
      <c r="R5255" t="s">
        <v>23165</v>
      </c>
      <c r="S5255" t="s">
        <v>673</v>
      </c>
      <c r="T52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55" s="5" t="str">
        <f>IF(tb_ship[[#This Row],[current_status]]&lt;&gt;"DELIVERED", "",
  ABS(tb_ship[[#This Row],[Formated_actual_delivery_timestamp]] - tb_ship[[#This Row],[Formatted_estimated_delivery_timestamp]])
)</f>
        <v/>
      </c>
      <c r="V5255" t="s">
        <v>1013</v>
      </c>
      <c r="W5255" t="s">
        <v>148</v>
      </c>
      <c r="X5255">
        <v>6</v>
      </c>
      <c r="Y5255">
        <v>3</v>
      </c>
      <c r="Z5255" t="b">
        <v>1</v>
      </c>
    </row>
    <row r="5256" spans="1:26" hidden="1" x14ac:dyDescent="0.25">
      <c r="A5256" t="s">
        <v>23166</v>
      </c>
      <c r="B5256" t="s">
        <v>32</v>
      </c>
      <c r="C5256" t="s">
        <v>43</v>
      </c>
      <c r="D5256" t="s">
        <v>59</v>
      </c>
      <c r="E5256" t="s">
        <v>52</v>
      </c>
      <c r="F5256" t="s">
        <v>160</v>
      </c>
      <c r="G5256" t="s">
        <v>53</v>
      </c>
      <c r="H5256" t="s">
        <v>162</v>
      </c>
      <c r="I5256" t="b">
        <v>0</v>
      </c>
      <c r="J5256">
        <v>13.24</v>
      </c>
      <c r="K5256">
        <v>916.6</v>
      </c>
      <c r="L5256" t="s">
        <v>23167</v>
      </c>
      <c r="M5256" s="2">
        <f t="shared" si="246"/>
        <v>45819.50277777778</v>
      </c>
      <c r="N5256" t="s">
        <v>23168</v>
      </c>
      <c r="O5256" s="2">
        <f t="shared" si="247"/>
        <v>45828.745300925926</v>
      </c>
      <c r="P5256" t="s">
        <v>23169</v>
      </c>
      <c r="Q5256" s="2">
        <f t="shared" si="248"/>
        <v>45828.500162037039</v>
      </c>
      <c r="R5256" t="s">
        <v>23170</v>
      </c>
      <c r="S5256" t="s">
        <v>30</v>
      </c>
      <c r="T52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56" s="5">
        <f>IF(tb_ship[[#This Row],[current_status]]&lt;&gt;"DELIVERED", "",
  ABS(tb_ship[[#This Row],[Formated_actual_delivery_timestamp]] - tb_ship[[#This Row],[Formatted_estimated_delivery_timestamp]])
)</f>
        <v>0.24513888888759539</v>
      </c>
      <c r="X5256">
        <v>3</v>
      </c>
      <c r="Y5256">
        <v>2</v>
      </c>
      <c r="Z5256" t="b">
        <v>0</v>
      </c>
    </row>
    <row r="5257" spans="1:26" hidden="1" x14ac:dyDescent="0.25">
      <c r="A5257" t="s">
        <v>23171</v>
      </c>
      <c r="B5257" t="s">
        <v>203</v>
      </c>
      <c r="C5257" t="s">
        <v>43</v>
      </c>
      <c r="D5257" t="s">
        <v>24</v>
      </c>
      <c r="E5257" t="s">
        <v>52</v>
      </c>
      <c r="F5257" t="s">
        <v>650</v>
      </c>
      <c r="G5257" t="s">
        <v>76</v>
      </c>
      <c r="H5257" t="s">
        <v>531</v>
      </c>
      <c r="I5257" t="b">
        <v>1</v>
      </c>
      <c r="J5257">
        <v>9.82</v>
      </c>
      <c r="K5257">
        <v>723.29</v>
      </c>
      <c r="L5257" t="s">
        <v>23172</v>
      </c>
      <c r="M5257" s="2">
        <f t="shared" si="246"/>
        <v>46062.681250000001</v>
      </c>
      <c r="N5257" t="s">
        <v>23173</v>
      </c>
      <c r="O5257" s="2">
        <f t="shared" si="247"/>
        <v>46074.143865740742</v>
      </c>
      <c r="P5257" t="s">
        <v>23174</v>
      </c>
      <c r="Q5257" s="2">
        <f t="shared" si="248"/>
        <v>46074.442685185189</v>
      </c>
      <c r="R5257" t="s">
        <v>23174</v>
      </c>
      <c r="S5257" t="s">
        <v>30</v>
      </c>
      <c r="T5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57" s="5">
        <f>IF(tb_ship[[#This Row],[current_status]]&lt;&gt;"DELIVERED", "",
  ABS(tb_ship[[#This Row],[Formated_actual_delivery_timestamp]] - tb_ship[[#This Row],[Formatted_estimated_delivery_timestamp]])
)</f>
        <v>0.29881944444787223</v>
      </c>
      <c r="X5257">
        <v>3</v>
      </c>
      <c r="Y5257">
        <v>4</v>
      </c>
      <c r="Z5257" t="b">
        <v>0</v>
      </c>
    </row>
    <row r="5258" spans="1:26" hidden="1" x14ac:dyDescent="0.25">
      <c r="A5258" t="s">
        <v>23175</v>
      </c>
      <c r="B5258" t="s">
        <v>168</v>
      </c>
      <c r="C5258" t="s">
        <v>33</v>
      </c>
      <c r="D5258" t="s">
        <v>24</v>
      </c>
      <c r="E5258" t="s">
        <v>24</v>
      </c>
      <c r="F5258" t="s">
        <v>25</v>
      </c>
      <c r="G5258" t="s">
        <v>196</v>
      </c>
      <c r="H5258" t="s">
        <v>152</v>
      </c>
      <c r="I5258" t="b">
        <v>0</v>
      </c>
      <c r="J5258">
        <v>42.59</v>
      </c>
      <c r="K5258">
        <v>395.73</v>
      </c>
      <c r="L5258" t="s">
        <v>23176</v>
      </c>
      <c r="M5258" s="2">
        <f t="shared" si="246"/>
        <v>45875.476388888892</v>
      </c>
      <c r="N5258" t="s">
        <v>23177</v>
      </c>
      <c r="O5258" s="2">
        <f t="shared" si="247"/>
        <v>45879.339050925926</v>
      </c>
      <c r="P5258" t="s">
        <v>23178</v>
      </c>
      <c r="Q5258" s="2">
        <f t="shared" si="248"/>
        <v>45878.933981481481</v>
      </c>
      <c r="R5258" t="s">
        <v>23179</v>
      </c>
      <c r="S5258" t="s">
        <v>30</v>
      </c>
      <c r="T52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58" s="5">
        <f>IF(tb_ship[[#This Row],[current_status]]&lt;&gt;"DELIVERED", "",
  ABS(tb_ship[[#This Row],[Formated_actual_delivery_timestamp]] - tb_ship[[#This Row],[Formatted_estimated_delivery_timestamp]])
)</f>
        <v>0.40506944444496185</v>
      </c>
      <c r="X5258">
        <v>3</v>
      </c>
      <c r="Y5258">
        <v>1</v>
      </c>
      <c r="Z5258" t="b">
        <v>0</v>
      </c>
    </row>
    <row r="5259" spans="1:26" hidden="1" x14ac:dyDescent="0.25">
      <c r="A5259" t="s">
        <v>23180</v>
      </c>
      <c r="B5259" t="s">
        <v>67</v>
      </c>
      <c r="C5259" t="s">
        <v>847</v>
      </c>
      <c r="D5259" t="s">
        <v>24</v>
      </c>
      <c r="E5259" t="s">
        <v>44</v>
      </c>
      <c r="F5259" t="s">
        <v>196</v>
      </c>
      <c r="G5259" t="s">
        <v>280</v>
      </c>
      <c r="H5259" t="s">
        <v>735</v>
      </c>
      <c r="I5259" t="b">
        <v>1</v>
      </c>
      <c r="J5259">
        <v>31.4</v>
      </c>
      <c r="K5259">
        <v>642.98</v>
      </c>
      <c r="L5259" t="s">
        <v>23181</v>
      </c>
      <c r="M5259" s="2">
        <f t="shared" si="246"/>
        <v>45953.803472222222</v>
      </c>
      <c r="N5259" t="s">
        <v>23182</v>
      </c>
      <c r="O5259" s="2">
        <f t="shared" si="247"/>
        <v>45958.17260416667</v>
      </c>
      <c r="P5259" t="s">
        <v>23183</v>
      </c>
      <c r="Q5259" s="2">
        <f t="shared" si="248"/>
        <v>45959.051296296297</v>
      </c>
      <c r="R5259" t="s">
        <v>23184</v>
      </c>
      <c r="S5259" t="s">
        <v>30</v>
      </c>
      <c r="T52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59" s="5">
        <f>IF(tb_ship[[#This Row],[current_status]]&lt;&gt;"DELIVERED", "",
  ABS(tb_ship[[#This Row],[Formated_actual_delivery_timestamp]] - tb_ship[[#This Row],[Formatted_estimated_delivery_timestamp]])
)</f>
        <v>0.87869212962687016</v>
      </c>
      <c r="X5259">
        <v>2</v>
      </c>
      <c r="Y5259">
        <v>3</v>
      </c>
      <c r="Z5259" t="b">
        <v>0</v>
      </c>
    </row>
    <row r="5260" spans="1:26" hidden="1" x14ac:dyDescent="0.25">
      <c r="A5260" t="s">
        <v>23185</v>
      </c>
      <c r="B5260" t="s">
        <v>67</v>
      </c>
      <c r="C5260" t="s">
        <v>33</v>
      </c>
      <c r="D5260" t="s">
        <v>24</v>
      </c>
      <c r="E5260" t="s">
        <v>24</v>
      </c>
      <c r="F5260" t="s">
        <v>35</v>
      </c>
      <c r="G5260" t="s">
        <v>35</v>
      </c>
      <c r="H5260" t="s">
        <v>152</v>
      </c>
      <c r="I5260" t="b">
        <v>0</v>
      </c>
      <c r="J5260">
        <v>9.75</v>
      </c>
      <c r="K5260">
        <v>484.29</v>
      </c>
      <c r="L5260" t="s">
        <v>23186</v>
      </c>
      <c r="M5260" s="2">
        <f t="shared" si="246"/>
        <v>45858.654166666667</v>
      </c>
      <c r="N5260" t="s">
        <v>23187</v>
      </c>
      <c r="O5260" s="2">
        <f t="shared" si="247"/>
        <v>45861.66269675926</v>
      </c>
      <c r="P5260" t="s">
        <v>23188</v>
      </c>
      <c r="Q5260" s="2">
        <f t="shared" si="248"/>
        <v>45861.462488425932</v>
      </c>
      <c r="R5260" t="s">
        <v>23188</v>
      </c>
      <c r="S5260" t="s">
        <v>30</v>
      </c>
      <c r="T52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60" s="5">
        <f>IF(tb_ship[[#This Row],[current_status]]&lt;&gt;"DELIVERED", "",
  ABS(tb_ship[[#This Row],[Formated_actual_delivery_timestamp]] - tb_ship[[#This Row],[Formatted_estimated_delivery_timestamp]])
)</f>
        <v>0.20020833332819166</v>
      </c>
      <c r="X5260">
        <v>4</v>
      </c>
      <c r="Y5260">
        <v>2</v>
      </c>
      <c r="Z5260" t="b">
        <v>0</v>
      </c>
    </row>
    <row r="5261" spans="1:26" hidden="1" x14ac:dyDescent="0.25">
      <c r="A5261" t="s">
        <v>23189</v>
      </c>
      <c r="B5261" t="s">
        <v>955</v>
      </c>
      <c r="C5261" t="s">
        <v>51</v>
      </c>
      <c r="D5261" t="s">
        <v>44</v>
      </c>
      <c r="E5261" t="s">
        <v>24</v>
      </c>
      <c r="F5261" t="s">
        <v>45</v>
      </c>
      <c r="G5261" t="s">
        <v>93</v>
      </c>
      <c r="I5261" t="b">
        <v>1</v>
      </c>
      <c r="J5261">
        <v>3.1</v>
      </c>
      <c r="K5261">
        <v>197.78</v>
      </c>
      <c r="L5261" t="s">
        <v>23190</v>
      </c>
      <c r="M5261" s="2">
        <f t="shared" si="246"/>
        <v>45969.204166666663</v>
      </c>
      <c r="N5261" t="s">
        <v>23191</v>
      </c>
      <c r="O5261" s="2">
        <f t="shared" si="247"/>
        <v>45973.708240740736</v>
      </c>
      <c r="P5261" t="s">
        <v>23192</v>
      </c>
      <c r="Q5261" s="2">
        <f t="shared" si="248"/>
        <v>45973.158634259256</v>
      </c>
      <c r="R5261" t="s">
        <v>23192</v>
      </c>
      <c r="S5261" t="s">
        <v>30</v>
      </c>
      <c r="T52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61" s="5">
        <f>IF(tb_ship[[#This Row],[current_status]]&lt;&gt;"DELIVERED", "",
  ABS(tb_ship[[#This Row],[Formated_actual_delivery_timestamp]] - tb_ship[[#This Row],[Formatted_estimated_delivery_timestamp]])
)</f>
        <v>0.54960648147971369</v>
      </c>
      <c r="X5261">
        <v>3</v>
      </c>
      <c r="Y5261">
        <v>2</v>
      </c>
      <c r="Z5261" t="b">
        <v>0</v>
      </c>
    </row>
    <row r="5262" spans="1:26" hidden="1" x14ac:dyDescent="0.25">
      <c r="A5262" t="s">
        <v>23193</v>
      </c>
      <c r="B5262" t="s">
        <v>67</v>
      </c>
      <c r="C5262" t="s">
        <v>800</v>
      </c>
      <c r="D5262" t="s">
        <v>52</v>
      </c>
      <c r="E5262" t="s">
        <v>173</v>
      </c>
      <c r="F5262" t="s">
        <v>329</v>
      </c>
      <c r="G5262" t="s">
        <v>174</v>
      </c>
      <c r="H5262" t="s">
        <v>859</v>
      </c>
      <c r="I5262" t="b">
        <v>0</v>
      </c>
      <c r="J5262">
        <v>5.0599999999999996</v>
      </c>
      <c r="K5262">
        <v>221.84</v>
      </c>
      <c r="L5262" t="s">
        <v>23194</v>
      </c>
      <c r="M5262" s="2">
        <f t="shared" si="246"/>
        <v>46042.50277777778</v>
      </c>
      <c r="N5262" t="s">
        <v>23195</v>
      </c>
      <c r="O5262" s="2">
        <f t="shared" si="247"/>
        <v>46050.255011574074</v>
      </c>
      <c r="P5262" t="s">
        <v>23196</v>
      </c>
      <c r="Q5262" s="2">
        <f t="shared" si="248"/>
        <v>46050.599953703706</v>
      </c>
      <c r="R5262" t="s">
        <v>23196</v>
      </c>
      <c r="S5262" t="s">
        <v>30</v>
      </c>
      <c r="T52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2" s="5">
        <f>IF(tb_ship[[#This Row],[current_status]]&lt;&gt;"DELIVERED", "",
  ABS(tb_ship[[#This Row],[Formated_actual_delivery_timestamp]] - tb_ship[[#This Row],[Formatted_estimated_delivery_timestamp]])
)</f>
        <v>0.34494212963181781</v>
      </c>
      <c r="X5262">
        <v>4</v>
      </c>
      <c r="Y5262">
        <v>4</v>
      </c>
      <c r="Z5262" t="b">
        <v>0</v>
      </c>
    </row>
    <row r="5263" spans="1:26" hidden="1" x14ac:dyDescent="0.25">
      <c r="A5263" t="s">
        <v>23197</v>
      </c>
      <c r="B5263" t="s">
        <v>660</v>
      </c>
      <c r="C5263" t="s">
        <v>43</v>
      </c>
      <c r="D5263" t="s">
        <v>59</v>
      </c>
      <c r="E5263" t="s">
        <v>52</v>
      </c>
      <c r="F5263" t="s">
        <v>2061</v>
      </c>
      <c r="G5263" t="s">
        <v>329</v>
      </c>
      <c r="H5263" t="s">
        <v>162</v>
      </c>
      <c r="I5263" t="b">
        <v>0</v>
      </c>
      <c r="J5263">
        <v>9.66</v>
      </c>
      <c r="K5263">
        <v>371.46</v>
      </c>
      <c r="L5263" t="s">
        <v>23198</v>
      </c>
      <c r="M5263" s="2">
        <f t="shared" si="246"/>
        <v>45835.409722222226</v>
      </c>
      <c r="N5263" t="s">
        <v>23199</v>
      </c>
      <c r="O5263" s="2">
        <f t="shared" si="247"/>
        <v>45846.504849537043</v>
      </c>
      <c r="P5263" t="s">
        <v>23200</v>
      </c>
      <c r="Q5263" s="2">
        <f t="shared" si="248"/>
        <v>45846.650833333333</v>
      </c>
      <c r="R5263" t="s">
        <v>23200</v>
      </c>
      <c r="S5263" t="s">
        <v>30</v>
      </c>
      <c r="T52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3" s="5">
        <f>IF(tb_ship[[#This Row],[current_status]]&lt;&gt;"DELIVERED", "",
  ABS(tb_ship[[#This Row],[Formated_actual_delivery_timestamp]] - tb_ship[[#This Row],[Formatted_estimated_delivery_timestamp]])
)</f>
        <v>0.14598379629023839</v>
      </c>
      <c r="X5263">
        <v>3</v>
      </c>
      <c r="Y5263">
        <v>3</v>
      </c>
      <c r="Z5263" t="b">
        <v>0</v>
      </c>
    </row>
    <row r="5264" spans="1:26" hidden="1" x14ac:dyDescent="0.25">
      <c r="A5264" t="s">
        <v>23201</v>
      </c>
      <c r="B5264" t="s">
        <v>67</v>
      </c>
      <c r="C5264" t="s">
        <v>43</v>
      </c>
      <c r="D5264" t="s">
        <v>52</v>
      </c>
      <c r="E5264" t="s">
        <v>24</v>
      </c>
      <c r="F5264" t="s">
        <v>92</v>
      </c>
      <c r="G5264" t="s">
        <v>25</v>
      </c>
      <c r="H5264" t="s">
        <v>1024</v>
      </c>
      <c r="I5264" t="b">
        <v>1</v>
      </c>
      <c r="J5264">
        <v>28.68</v>
      </c>
      <c r="K5264">
        <v>409.55</v>
      </c>
      <c r="L5264" t="s">
        <v>11963</v>
      </c>
      <c r="M5264" s="2">
        <f t="shared" si="246"/>
        <v>45888.270138888889</v>
      </c>
      <c r="N5264" t="s">
        <v>23202</v>
      </c>
      <c r="O5264" s="2">
        <f t="shared" si="247"/>
        <v>45898.598344907405</v>
      </c>
      <c r="P5264" t="s">
        <v>23203</v>
      </c>
      <c r="Q5264" s="2">
        <f t="shared" si="248"/>
        <v>45898.296053240745</v>
      </c>
      <c r="R5264" t="s">
        <v>23203</v>
      </c>
      <c r="S5264" t="s">
        <v>30</v>
      </c>
      <c r="T52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64" s="5">
        <f>IF(tb_ship[[#This Row],[current_status]]&lt;&gt;"DELIVERED", "",
  ABS(tb_ship[[#This Row],[Formated_actual_delivery_timestamp]] - tb_ship[[#This Row],[Formatted_estimated_delivery_timestamp]])
)</f>
        <v>0.30229166665958473</v>
      </c>
      <c r="X5264">
        <v>1</v>
      </c>
      <c r="Y5264">
        <v>5</v>
      </c>
      <c r="Z5264" t="b">
        <v>0</v>
      </c>
    </row>
    <row r="5265" spans="1:26" hidden="1" x14ac:dyDescent="0.25">
      <c r="A5265" t="s">
        <v>23204</v>
      </c>
      <c r="B5265" t="s">
        <v>42</v>
      </c>
      <c r="C5265" t="s">
        <v>800</v>
      </c>
      <c r="D5265" t="s">
        <v>44</v>
      </c>
      <c r="E5265" t="s">
        <v>116</v>
      </c>
      <c r="F5265" t="s">
        <v>109</v>
      </c>
      <c r="G5265" t="s">
        <v>811</v>
      </c>
      <c r="H5265" t="s">
        <v>1147</v>
      </c>
      <c r="I5265" t="b">
        <v>1</v>
      </c>
      <c r="J5265">
        <v>1.37</v>
      </c>
      <c r="K5265">
        <v>33.950000000000003</v>
      </c>
      <c r="L5265" t="s">
        <v>23205</v>
      </c>
      <c r="M5265" s="2">
        <f t="shared" si="246"/>
        <v>46040.010416666664</v>
      </c>
      <c r="N5265" t="s">
        <v>23206</v>
      </c>
      <c r="O5265" s="2">
        <f t="shared" si="247"/>
        <v>46046.097291666665</v>
      </c>
      <c r="Q5265" s="2" t="str">
        <f t="shared" si="248"/>
        <v/>
      </c>
      <c r="R5265" t="s">
        <v>23207</v>
      </c>
      <c r="S5265" t="s">
        <v>673</v>
      </c>
      <c r="T52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65" s="5" t="str">
        <f>IF(tb_ship[[#This Row],[current_status]]&lt;&gt;"DELIVERED", "",
  ABS(tb_ship[[#This Row],[Formated_actual_delivery_timestamp]] - tb_ship[[#This Row],[Formatted_estimated_delivery_timestamp]])
)</f>
        <v/>
      </c>
      <c r="V5265" t="s">
        <v>1798</v>
      </c>
      <c r="W5265" t="s">
        <v>1785</v>
      </c>
      <c r="X5265">
        <v>7</v>
      </c>
      <c r="Y5265">
        <v>3</v>
      </c>
      <c r="Z5265" t="b">
        <v>1</v>
      </c>
    </row>
    <row r="5266" spans="1:26" hidden="1" x14ac:dyDescent="0.25">
      <c r="A5266" t="s">
        <v>23208</v>
      </c>
      <c r="B5266" t="s">
        <v>67</v>
      </c>
      <c r="C5266" t="s">
        <v>51</v>
      </c>
      <c r="D5266" t="s">
        <v>44</v>
      </c>
      <c r="E5266" t="s">
        <v>24</v>
      </c>
      <c r="F5266" t="s">
        <v>180</v>
      </c>
      <c r="G5266" t="s">
        <v>1499</v>
      </c>
      <c r="H5266" t="s">
        <v>110</v>
      </c>
      <c r="I5266" t="b">
        <v>1</v>
      </c>
      <c r="J5266">
        <v>23.46</v>
      </c>
      <c r="K5266">
        <v>654.98</v>
      </c>
      <c r="L5266" t="s">
        <v>23209</v>
      </c>
      <c r="M5266" s="2">
        <f t="shared" si="246"/>
        <v>46045.143055555556</v>
      </c>
      <c r="N5266" t="s">
        <v>23210</v>
      </c>
      <c r="O5266" s="2">
        <f t="shared" si="247"/>
        <v>46051.921851851854</v>
      </c>
      <c r="P5266" t="s">
        <v>23211</v>
      </c>
      <c r="Q5266" s="2">
        <f t="shared" si="248"/>
        <v>46051.54105324074</v>
      </c>
      <c r="R5266" t="s">
        <v>23211</v>
      </c>
      <c r="S5266" t="s">
        <v>30</v>
      </c>
      <c r="T52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66" s="5">
        <f>IF(tb_ship[[#This Row],[current_status]]&lt;&gt;"DELIVERED", "",
  ABS(tb_ship[[#This Row],[Formated_actual_delivery_timestamp]] - tb_ship[[#This Row],[Formatted_estimated_delivery_timestamp]])
)</f>
        <v>0.38079861111327773</v>
      </c>
      <c r="X5266">
        <v>3</v>
      </c>
      <c r="Y5266">
        <v>3</v>
      </c>
      <c r="Z5266" t="b">
        <v>0</v>
      </c>
    </row>
    <row r="5267" spans="1:26" hidden="1" x14ac:dyDescent="0.25">
      <c r="A5267" t="s">
        <v>23212</v>
      </c>
      <c r="B5267" t="s">
        <v>58</v>
      </c>
      <c r="C5267" t="s">
        <v>33</v>
      </c>
      <c r="D5267" t="s">
        <v>173</v>
      </c>
      <c r="E5267" t="s">
        <v>52</v>
      </c>
      <c r="F5267" t="s">
        <v>421</v>
      </c>
      <c r="G5267" t="s">
        <v>92</v>
      </c>
      <c r="H5267" t="s">
        <v>465</v>
      </c>
      <c r="I5267" t="b">
        <v>0</v>
      </c>
      <c r="J5267">
        <v>15.81</v>
      </c>
      <c r="K5267">
        <v>49.61</v>
      </c>
      <c r="L5267" t="s">
        <v>23213</v>
      </c>
      <c r="M5267" s="2">
        <f t="shared" si="246"/>
        <v>46007.368055555555</v>
      </c>
      <c r="N5267" t="s">
        <v>23214</v>
      </c>
      <c r="O5267" s="2">
        <f t="shared" si="247"/>
        <v>46015.0547337963</v>
      </c>
      <c r="P5267" t="s">
        <v>23215</v>
      </c>
      <c r="Q5267" s="2">
        <f t="shared" si="248"/>
        <v>46015.139097222222</v>
      </c>
      <c r="R5267" t="s">
        <v>23216</v>
      </c>
      <c r="S5267" t="s">
        <v>30</v>
      </c>
      <c r="T52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7" s="5">
        <f>IF(tb_ship[[#This Row],[current_status]]&lt;&gt;"DELIVERED", "",
  ABS(tb_ship[[#This Row],[Formated_actual_delivery_timestamp]] - tb_ship[[#This Row],[Formatted_estimated_delivery_timestamp]])
)</f>
        <v>8.4363425921765156E-2</v>
      </c>
      <c r="X5267">
        <v>1</v>
      </c>
      <c r="Y5267">
        <v>4</v>
      </c>
      <c r="Z5267" t="b">
        <v>0</v>
      </c>
    </row>
    <row r="5268" spans="1:26" hidden="1" x14ac:dyDescent="0.25">
      <c r="A5268" t="s">
        <v>23217</v>
      </c>
      <c r="B5268" t="s">
        <v>67</v>
      </c>
      <c r="C5268" t="s">
        <v>23</v>
      </c>
      <c r="D5268" t="s">
        <v>34</v>
      </c>
      <c r="E5268" t="s">
        <v>24</v>
      </c>
      <c r="F5268" t="s">
        <v>230</v>
      </c>
      <c r="G5268" t="s">
        <v>189</v>
      </c>
      <c r="H5268" t="s">
        <v>700</v>
      </c>
      <c r="I5268" t="b">
        <v>0</v>
      </c>
      <c r="J5268">
        <v>73.06</v>
      </c>
      <c r="K5268">
        <v>1284.3900000000001</v>
      </c>
      <c r="L5268" t="s">
        <v>23218</v>
      </c>
      <c r="M5268" s="2">
        <f t="shared" si="246"/>
        <v>46027.433333333334</v>
      </c>
      <c r="N5268" t="s">
        <v>23219</v>
      </c>
      <c r="O5268" s="2">
        <f t="shared" si="247"/>
        <v>46032.258645833332</v>
      </c>
      <c r="P5268" t="s">
        <v>23220</v>
      </c>
      <c r="Q5268" s="2">
        <f t="shared" si="248"/>
        <v>46032.883356481485</v>
      </c>
      <c r="R5268" t="s">
        <v>23220</v>
      </c>
      <c r="S5268" t="s">
        <v>30</v>
      </c>
      <c r="T52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8" s="5">
        <f>IF(tb_ship[[#This Row],[current_status]]&lt;&gt;"DELIVERED", "",
  ABS(tb_ship[[#This Row],[Formated_actual_delivery_timestamp]] - tb_ship[[#This Row],[Formatted_estimated_delivery_timestamp]])
)</f>
        <v>0.62471064815326827</v>
      </c>
      <c r="X5268">
        <v>4</v>
      </c>
      <c r="Y5268">
        <v>3</v>
      </c>
      <c r="Z5268" t="b">
        <v>0</v>
      </c>
    </row>
    <row r="5269" spans="1:26" hidden="1" x14ac:dyDescent="0.25">
      <c r="A5269" t="s">
        <v>23221</v>
      </c>
      <c r="B5269" t="s">
        <v>99</v>
      </c>
      <c r="C5269" t="s">
        <v>33</v>
      </c>
      <c r="D5269" t="s">
        <v>24</v>
      </c>
      <c r="E5269" t="s">
        <v>34</v>
      </c>
      <c r="F5269" t="s">
        <v>25</v>
      </c>
      <c r="G5269" t="s">
        <v>209</v>
      </c>
      <c r="H5269" t="s">
        <v>37</v>
      </c>
      <c r="I5269" t="b">
        <v>1</v>
      </c>
      <c r="J5269">
        <v>13.5</v>
      </c>
      <c r="K5269">
        <v>291.47000000000003</v>
      </c>
      <c r="L5269" t="s">
        <v>23222</v>
      </c>
      <c r="M5269" s="2">
        <f t="shared" si="246"/>
        <v>45993.663194444445</v>
      </c>
      <c r="N5269" t="s">
        <v>23223</v>
      </c>
      <c r="O5269" s="2">
        <f t="shared" si="247"/>
        <v>46001.677164351851</v>
      </c>
      <c r="P5269" t="s">
        <v>23224</v>
      </c>
      <c r="Q5269" s="2">
        <f t="shared" si="248"/>
        <v>46001.730497685188</v>
      </c>
      <c r="R5269" t="s">
        <v>23224</v>
      </c>
      <c r="S5269" t="s">
        <v>30</v>
      </c>
      <c r="T52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69" s="5">
        <f>IF(tb_ship[[#This Row],[current_status]]&lt;&gt;"DELIVERED", "",
  ABS(tb_ship[[#This Row],[Formated_actual_delivery_timestamp]] - tb_ship[[#This Row],[Formatted_estimated_delivery_timestamp]])
)</f>
        <v>5.3333333336922806E-2</v>
      </c>
      <c r="X5269">
        <v>4</v>
      </c>
      <c r="Y5269">
        <v>2</v>
      </c>
      <c r="Z5269" t="b">
        <v>0</v>
      </c>
    </row>
    <row r="5270" spans="1:26" hidden="1" x14ac:dyDescent="0.25">
      <c r="A5270" t="s">
        <v>23225</v>
      </c>
      <c r="B5270" t="s">
        <v>335</v>
      </c>
      <c r="C5270" t="s">
        <v>43</v>
      </c>
      <c r="D5270" t="s">
        <v>44</v>
      </c>
      <c r="E5270" t="s">
        <v>24</v>
      </c>
      <c r="F5270" t="s">
        <v>369</v>
      </c>
      <c r="G5270" t="s">
        <v>128</v>
      </c>
      <c r="H5270" t="s">
        <v>181</v>
      </c>
      <c r="I5270" t="b">
        <v>1</v>
      </c>
      <c r="J5270">
        <v>7.83</v>
      </c>
      <c r="K5270">
        <v>289.20999999999998</v>
      </c>
      <c r="L5270" t="s">
        <v>23226</v>
      </c>
      <c r="M5270" s="2">
        <f t="shared" si="246"/>
        <v>45950.320138888885</v>
      </c>
      <c r="N5270" t="s">
        <v>23227</v>
      </c>
      <c r="O5270" s="2">
        <f t="shared" si="247"/>
        <v>45962.75577546296</v>
      </c>
      <c r="P5270" t="s">
        <v>23228</v>
      </c>
      <c r="Q5270" s="2">
        <f t="shared" si="248"/>
        <v>45963.128703703704</v>
      </c>
      <c r="R5270" t="s">
        <v>23229</v>
      </c>
      <c r="S5270" t="s">
        <v>30</v>
      </c>
      <c r="T52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70" s="5">
        <f>IF(tb_ship[[#This Row],[current_status]]&lt;&gt;"DELIVERED", "",
  ABS(tb_ship[[#This Row],[Formated_actual_delivery_timestamp]] - tb_ship[[#This Row],[Formatted_estimated_delivery_timestamp]])
)</f>
        <v>0.37292824074393138</v>
      </c>
      <c r="X5270">
        <v>1</v>
      </c>
      <c r="Y5270">
        <v>2</v>
      </c>
      <c r="Z5270" t="b">
        <v>0</v>
      </c>
    </row>
    <row r="5271" spans="1:26" hidden="1" x14ac:dyDescent="0.25">
      <c r="A5271" t="s">
        <v>23230</v>
      </c>
      <c r="B5271" t="s">
        <v>58</v>
      </c>
      <c r="C5271" t="s">
        <v>43</v>
      </c>
      <c r="D5271" t="s">
        <v>52</v>
      </c>
      <c r="E5271" t="s">
        <v>24</v>
      </c>
      <c r="F5271" t="s">
        <v>53</v>
      </c>
      <c r="G5271" t="s">
        <v>196</v>
      </c>
      <c r="H5271" t="s">
        <v>562</v>
      </c>
      <c r="I5271" t="b">
        <v>1</v>
      </c>
      <c r="J5271">
        <v>6.6</v>
      </c>
      <c r="K5271">
        <v>407.5</v>
      </c>
      <c r="L5271" t="s">
        <v>23231</v>
      </c>
      <c r="M5271" s="2">
        <f t="shared" si="246"/>
        <v>45980.445138888892</v>
      </c>
      <c r="N5271" t="s">
        <v>23232</v>
      </c>
      <c r="O5271" s="2">
        <f t="shared" si="247"/>
        <v>45990.561157407406</v>
      </c>
      <c r="P5271" t="s">
        <v>23233</v>
      </c>
      <c r="Q5271" s="2">
        <f t="shared" si="248"/>
        <v>45990.321793981486</v>
      </c>
      <c r="R5271" t="s">
        <v>23233</v>
      </c>
      <c r="S5271" t="s">
        <v>30</v>
      </c>
      <c r="T5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71" s="5">
        <f>IF(tb_ship[[#This Row],[current_status]]&lt;&gt;"DELIVERED", "",
  ABS(tb_ship[[#This Row],[Formated_actual_delivery_timestamp]] - tb_ship[[#This Row],[Formatted_estimated_delivery_timestamp]])
)</f>
        <v>0.239363425920601</v>
      </c>
      <c r="X5271">
        <v>2</v>
      </c>
      <c r="Y5271">
        <v>3</v>
      </c>
      <c r="Z5271" t="b">
        <v>0</v>
      </c>
    </row>
    <row r="5272" spans="1:26" hidden="1" x14ac:dyDescent="0.25">
      <c r="A5272" t="s">
        <v>23234</v>
      </c>
      <c r="B5272" t="s">
        <v>573</v>
      </c>
      <c r="D5272" t="s">
        <v>44</v>
      </c>
      <c r="E5272" t="s">
        <v>24</v>
      </c>
      <c r="F5272" t="s">
        <v>280</v>
      </c>
      <c r="G5272" t="s">
        <v>196</v>
      </c>
      <c r="H5272" t="s">
        <v>181</v>
      </c>
      <c r="I5272" t="b">
        <v>1</v>
      </c>
      <c r="J5272">
        <v>70.5</v>
      </c>
      <c r="K5272">
        <v>1552.67</v>
      </c>
      <c r="L5272" t="s">
        <v>23235</v>
      </c>
      <c r="M5272" s="2">
        <f t="shared" si="246"/>
        <v>45861.063194444439</v>
      </c>
      <c r="N5272" t="s">
        <v>23236</v>
      </c>
      <c r="O5272" s="2">
        <f t="shared" si="247"/>
        <v>45866.235706018517</v>
      </c>
      <c r="P5272" t="s">
        <v>23237</v>
      </c>
      <c r="Q5272" s="2">
        <f t="shared" si="248"/>
        <v>45865.925104166665</v>
      </c>
      <c r="R5272" t="s">
        <v>23237</v>
      </c>
      <c r="S5272" t="s">
        <v>30</v>
      </c>
      <c r="T52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72" s="5">
        <f>IF(tb_ship[[#This Row],[current_status]]&lt;&gt;"DELIVERED", "",
  ABS(tb_ship[[#This Row],[Formated_actual_delivery_timestamp]] - tb_ship[[#This Row],[Formatted_estimated_delivery_timestamp]])
)</f>
        <v>0.31060185185197042</v>
      </c>
      <c r="X5272">
        <v>2</v>
      </c>
      <c r="Y5272">
        <v>26</v>
      </c>
      <c r="Z5272" t="b">
        <v>0</v>
      </c>
    </row>
    <row r="5273" spans="1:26" hidden="1" x14ac:dyDescent="0.25">
      <c r="A5273" t="s">
        <v>23238</v>
      </c>
      <c r="B5273" t="s">
        <v>67</v>
      </c>
      <c r="C5273" t="s">
        <v>33</v>
      </c>
      <c r="D5273" t="s">
        <v>24</v>
      </c>
      <c r="E5273" t="s">
        <v>24</v>
      </c>
      <c r="F5273" t="s">
        <v>35</v>
      </c>
      <c r="G5273" t="s">
        <v>249</v>
      </c>
      <c r="H5273" t="s">
        <v>69</v>
      </c>
      <c r="I5273" t="b">
        <v>0</v>
      </c>
      <c r="J5273">
        <v>4.04</v>
      </c>
      <c r="K5273">
        <v>49.85</v>
      </c>
      <c r="L5273" t="s">
        <v>23239</v>
      </c>
      <c r="M5273" s="2">
        <f t="shared" si="246"/>
        <v>45996.743055555555</v>
      </c>
      <c r="N5273" t="s">
        <v>23240</v>
      </c>
      <c r="O5273" s="2">
        <f t="shared" si="247"/>
        <v>45999.743981481486</v>
      </c>
      <c r="P5273" t="s">
        <v>23241</v>
      </c>
      <c r="Q5273" s="2">
        <f t="shared" si="248"/>
        <v>45999.398368055561</v>
      </c>
      <c r="R5273" t="s">
        <v>23241</v>
      </c>
      <c r="S5273" t="s">
        <v>30</v>
      </c>
      <c r="T52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73" s="5">
        <f>IF(tb_ship[[#This Row],[current_status]]&lt;&gt;"DELIVERED", "",
  ABS(tb_ship[[#This Row],[Formated_actual_delivery_timestamp]] - tb_ship[[#This Row],[Formatted_estimated_delivery_timestamp]])
)</f>
        <v>0.34561342592496658</v>
      </c>
      <c r="X5273">
        <v>1</v>
      </c>
      <c r="Y5273">
        <v>1</v>
      </c>
      <c r="Z5273" t="b">
        <v>0</v>
      </c>
    </row>
    <row r="5274" spans="1:26" hidden="1" x14ac:dyDescent="0.25">
      <c r="A5274" t="s">
        <v>23242</v>
      </c>
      <c r="B5274" t="s">
        <v>22</v>
      </c>
      <c r="C5274" t="s">
        <v>51</v>
      </c>
      <c r="D5274" t="s">
        <v>100</v>
      </c>
      <c r="E5274" t="s">
        <v>24</v>
      </c>
      <c r="F5274" t="s">
        <v>101</v>
      </c>
      <c r="G5274" t="s">
        <v>151</v>
      </c>
      <c r="H5274" t="s">
        <v>223</v>
      </c>
      <c r="I5274" t="b">
        <v>1</v>
      </c>
      <c r="J5274">
        <v>10.119999999999999</v>
      </c>
      <c r="K5274">
        <v>176.32</v>
      </c>
      <c r="L5274" t="s">
        <v>23243</v>
      </c>
      <c r="M5274" s="2">
        <f t="shared" si="246"/>
        <v>45841.013194444444</v>
      </c>
      <c r="N5274" t="s">
        <v>23244</v>
      </c>
      <c r="O5274" s="2">
        <f t="shared" si="247"/>
        <v>45845.018969907411</v>
      </c>
      <c r="P5274" t="s">
        <v>23245</v>
      </c>
      <c r="Q5274" s="2">
        <f t="shared" si="248"/>
        <v>45844.539837962962</v>
      </c>
      <c r="R5274" t="s">
        <v>23245</v>
      </c>
      <c r="S5274" t="s">
        <v>30</v>
      </c>
      <c r="T52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74" s="5">
        <f>IF(tb_ship[[#This Row],[current_status]]&lt;&gt;"DELIVERED", "",
  ABS(tb_ship[[#This Row],[Formated_actual_delivery_timestamp]] - tb_ship[[#This Row],[Formatted_estimated_delivery_timestamp]])
)</f>
        <v>0.47913194444845431</v>
      </c>
      <c r="X5274">
        <v>3</v>
      </c>
      <c r="Y5274">
        <v>3</v>
      </c>
      <c r="Z5274" t="b">
        <v>0</v>
      </c>
    </row>
    <row r="5275" spans="1:26" hidden="1" x14ac:dyDescent="0.25">
      <c r="A5275" t="s">
        <v>23246</v>
      </c>
      <c r="B5275" t="s">
        <v>42</v>
      </c>
      <c r="C5275" t="s">
        <v>51</v>
      </c>
      <c r="D5275" t="s">
        <v>24</v>
      </c>
      <c r="E5275" t="s">
        <v>24</v>
      </c>
      <c r="F5275" t="s">
        <v>407</v>
      </c>
      <c r="G5275" t="s">
        <v>93</v>
      </c>
      <c r="H5275" t="s">
        <v>152</v>
      </c>
      <c r="I5275" t="b">
        <v>0</v>
      </c>
      <c r="J5275">
        <v>15.01</v>
      </c>
      <c r="K5275">
        <v>556.97</v>
      </c>
      <c r="L5275" t="s">
        <v>23247</v>
      </c>
      <c r="M5275" s="2">
        <f t="shared" si="246"/>
        <v>45897.620833333334</v>
      </c>
      <c r="N5275" t="s">
        <v>23248</v>
      </c>
      <c r="O5275" s="2">
        <f t="shared" si="247"/>
        <v>45899.095763888887</v>
      </c>
      <c r="P5275" t="s">
        <v>23249</v>
      </c>
      <c r="Q5275" s="2">
        <f t="shared" si="248"/>
        <v>45899.356631944444</v>
      </c>
      <c r="R5275" t="s">
        <v>23249</v>
      </c>
      <c r="S5275" t="s">
        <v>30</v>
      </c>
      <c r="T52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75" s="5">
        <f>IF(tb_ship[[#This Row],[current_status]]&lt;&gt;"DELIVERED", "",
  ABS(tb_ship[[#This Row],[Formated_actual_delivery_timestamp]] - tb_ship[[#This Row],[Formatted_estimated_delivery_timestamp]])
)</f>
        <v>0.26086805555678438</v>
      </c>
      <c r="X5275">
        <v>4</v>
      </c>
      <c r="Y5275">
        <v>1</v>
      </c>
      <c r="Z5275" t="b">
        <v>0</v>
      </c>
    </row>
    <row r="5276" spans="1:26" hidden="1" x14ac:dyDescent="0.25">
      <c r="A5276" t="s">
        <v>23250</v>
      </c>
      <c r="B5276" t="s">
        <v>58</v>
      </c>
      <c r="C5276" t="s">
        <v>51</v>
      </c>
      <c r="D5276" t="s">
        <v>59</v>
      </c>
      <c r="E5276" t="s">
        <v>52</v>
      </c>
      <c r="F5276" t="s">
        <v>160</v>
      </c>
      <c r="G5276" t="s">
        <v>422</v>
      </c>
      <c r="H5276" t="s">
        <v>2071</v>
      </c>
      <c r="I5276" t="b">
        <v>0</v>
      </c>
      <c r="J5276">
        <v>37.4</v>
      </c>
      <c r="K5276">
        <v>1056.32</v>
      </c>
      <c r="L5276" t="s">
        <v>23251</v>
      </c>
      <c r="M5276" s="2">
        <f t="shared" si="246"/>
        <v>46015.441666666666</v>
      </c>
      <c r="N5276" t="s">
        <v>23252</v>
      </c>
      <c r="O5276" s="2">
        <f t="shared" si="247"/>
        <v>46018.184641203705</v>
      </c>
      <c r="P5276" t="s">
        <v>23253</v>
      </c>
      <c r="Q5276" s="2">
        <f t="shared" si="248"/>
        <v>46018.948773148149</v>
      </c>
      <c r="R5276" t="s">
        <v>23253</v>
      </c>
      <c r="S5276" t="s">
        <v>30</v>
      </c>
      <c r="T52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76" s="5">
        <f>IF(tb_ship[[#This Row],[current_status]]&lt;&gt;"DELIVERED", "",
  ABS(tb_ship[[#This Row],[Formated_actual_delivery_timestamp]] - tb_ship[[#This Row],[Formatted_estimated_delivery_timestamp]])
)</f>
        <v>0.76413194444467081</v>
      </c>
      <c r="X5276">
        <v>3</v>
      </c>
      <c r="Y5276">
        <v>5</v>
      </c>
      <c r="Z5276" t="b">
        <v>0</v>
      </c>
    </row>
    <row r="5277" spans="1:26" hidden="1" x14ac:dyDescent="0.25">
      <c r="A5277" t="s">
        <v>23254</v>
      </c>
      <c r="B5277" t="s">
        <v>58</v>
      </c>
      <c r="C5277" t="s">
        <v>51</v>
      </c>
      <c r="D5277" t="s">
        <v>24</v>
      </c>
      <c r="E5277" t="s">
        <v>24</v>
      </c>
      <c r="F5277" t="s">
        <v>1499</v>
      </c>
      <c r="G5277" t="s">
        <v>93</v>
      </c>
      <c r="H5277" t="s">
        <v>152</v>
      </c>
      <c r="I5277" t="b">
        <v>0</v>
      </c>
      <c r="J5277">
        <v>3.5</v>
      </c>
      <c r="K5277">
        <v>136.38</v>
      </c>
      <c r="L5277" t="s">
        <v>23255</v>
      </c>
      <c r="M5277" s="2">
        <f t="shared" si="246"/>
        <v>45930.466666666667</v>
      </c>
      <c r="N5277" t="s">
        <v>23256</v>
      </c>
      <c r="O5277" s="2">
        <f t="shared" si="247"/>
        <v>45932.966608796298</v>
      </c>
      <c r="P5277" t="s">
        <v>23257</v>
      </c>
      <c r="Q5277" s="2">
        <f t="shared" si="248"/>
        <v>45932.910879629635</v>
      </c>
      <c r="R5277" t="s">
        <v>23257</v>
      </c>
      <c r="S5277" t="s">
        <v>30</v>
      </c>
      <c r="T52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77" s="5">
        <f>IF(tb_ship[[#This Row],[current_status]]&lt;&gt;"DELIVERED", "",
  ABS(tb_ship[[#This Row],[Formated_actual_delivery_timestamp]] - tb_ship[[#This Row],[Formatted_estimated_delivery_timestamp]])
)</f>
        <v>5.5729166662786156E-2</v>
      </c>
      <c r="X5277">
        <v>3</v>
      </c>
      <c r="Y5277">
        <v>1</v>
      </c>
      <c r="Z5277" t="b">
        <v>0</v>
      </c>
    </row>
    <row r="5278" spans="1:26" hidden="1" x14ac:dyDescent="0.25">
      <c r="A5278" t="s">
        <v>23258</v>
      </c>
      <c r="B5278" t="s">
        <v>99</v>
      </c>
      <c r="C5278" t="s">
        <v>23</v>
      </c>
      <c r="D5278" t="s">
        <v>44</v>
      </c>
      <c r="E5278" t="s">
        <v>24</v>
      </c>
      <c r="F5278" t="s">
        <v>135</v>
      </c>
      <c r="G5278" t="s">
        <v>196</v>
      </c>
      <c r="H5278" t="s">
        <v>688</v>
      </c>
      <c r="I5278" t="b">
        <v>1</v>
      </c>
      <c r="J5278">
        <v>8.7100000000000009</v>
      </c>
      <c r="K5278">
        <v>122.11</v>
      </c>
      <c r="L5278" t="s">
        <v>23259</v>
      </c>
      <c r="M5278" s="2">
        <f t="shared" si="246"/>
        <v>46048.263194444444</v>
      </c>
      <c r="N5278" t="s">
        <v>23260</v>
      </c>
      <c r="O5278" s="2">
        <f t="shared" si="247"/>
        <v>46053.50886574074</v>
      </c>
      <c r="P5278" t="s">
        <v>23261</v>
      </c>
      <c r="Q5278" s="2">
        <f t="shared" si="248"/>
        <v>46054.409826388888</v>
      </c>
      <c r="R5278" t="s">
        <v>23261</v>
      </c>
      <c r="S5278" t="s">
        <v>30</v>
      </c>
      <c r="T52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78" s="5">
        <f>IF(tb_ship[[#This Row],[current_status]]&lt;&gt;"DELIVERED", "",
  ABS(tb_ship[[#This Row],[Formated_actual_delivery_timestamp]] - tb_ship[[#This Row],[Formatted_estimated_delivery_timestamp]])
)</f>
        <v>0.90096064814861165</v>
      </c>
      <c r="X5278">
        <v>4</v>
      </c>
      <c r="Y5278">
        <v>2</v>
      </c>
      <c r="Z5278" t="b">
        <v>0</v>
      </c>
    </row>
    <row r="5279" spans="1:26" hidden="1" x14ac:dyDescent="0.25">
      <c r="A5279" t="s">
        <v>23262</v>
      </c>
      <c r="B5279" t="s">
        <v>203</v>
      </c>
      <c r="C5279" t="s">
        <v>33</v>
      </c>
      <c r="D5279" t="s">
        <v>24</v>
      </c>
      <c r="E5279" t="s">
        <v>52</v>
      </c>
      <c r="F5279" t="s">
        <v>5374</v>
      </c>
      <c r="G5279" t="s">
        <v>161</v>
      </c>
      <c r="H5279" t="s">
        <v>216</v>
      </c>
      <c r="I5279" t="b">
        <v>1</v>
      </c>
      <c r="J5279">
        <v>67.53</v>
      </c>
      <c r="K5279">
        <v>5924.12</v>
      </c>
      <c r="L5279" t="s">
        <v>23263</v>
      </c>
      <c r="M5279" s="2">
        <f t="shared" si="246"/>
        <v>45897.600000000006</v>
      </c>
      <c r="N5279" t="s">
        <v>23264</v>
      </c>
      <c r="O5279" s="2">
        <f t="shared" si="247"/>
        <v>45904.79959490741</v>
      </c>
      <c r="Q5279" s="2" t="str">
        <f t="shared" si="248"/>
        <v/>
      </c>
      <c r="R5279" t="s">
        <v>23265</v>
      </c>
      <c r="S5279" t="s">
        <v>140</v>
      </c>
      <c r="T52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79" s="5" t="str">
        <f>IF(tb_ship[[#This Row],[current_status]]&lt;&gt;"DELIVERED", "",
  ABS(tb_ship[[#This Row],[Formated_actual_delivery_timestamp]] - tb_ship[[#This Row],[Formatted_estimated_delivery_timestamp]])
)</f>
        <v/>
      </c>
      <c r="V5279" t="s">
        <v>1055</v>
      </c>
      <c r="W5279" t="s">
        <v>743</v>
      </c>
      <c r="X5279">
        <v>7</v>
      </c>
      <c r="Y5279">
        <v>4</v>
      </c>
      <c r="Z5279" t="b">
        <v>1</v>
      </c>
    </row>
    <row r="5280" spans="1:26" hidden="1" x14ac:dyDescent="0.25">
      <c r="A5280" t="s">
        <v>12463</v>
      </c>
      <c r="B5280" t="s">
        <v>99</v>
      </c>
      <c r="C5280" t="s">
        <v>23</v>
      </c>
      <c r="D5280" t="s">
        <v>52</v>
      </c>
      <c r="E5280" t="s">
        <v>24</v>
      </c>
      <c r="F5280" t="s">
        <v>92</v>
      </c>
      <c r="G5280" t="s">
        <v>102</v>
      </c>
      <c r="H5280" t="s">
        <v>94</v>
      </c>
      <c r="I5280" t="b">
        <v>1</v>
      </c>
      <c r="J5280">
        <v>6.91</v>
      </c>
      <c r="K5280">
        <v>354.4</v>
      </c>
      <c r="L5280" t="s">
        <v>12464</v>
      </c>
      <c r="M5280" s="2">
        <f t="shared" si="246"/>
        <v>46063.51666666667</v>
      </c>
      <c r="N5280" t="s">
        <v>12465</v>
      </c>
      <c r="O5280" s="2">
        <f t="shared" si="247"/>
        <v>46067.133680555555</v>
      </c>
      <c r="Q5280" s="2" t="str">
        <f t="shared" si="248"/>
        <v/>
      </c>
      <c r="R5280" t="s">
        <v>23266</v>
      </c>
      <c r="S5280" t="s">
        <v>673</v>
      </c>
      <c r="T52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80" s="5" t="str">
        <f>IF(tb_ship[[#This Row],[current_status]]&lt;&gt;"DELIVERED", "",
  ABS(tb_ship[[#This Row],[Formated_actual_delivery_timestamp]] - tb_ship[[#This Row],[Formatted_estimated_delivery_timestamp]])
)</f>
        <v/>
      </c>
      <c r="V5280" t="s">
        <v>6413</v>
      </c>
      <c r="X5280">
        <v>8</v>
      </c>
      <c r="Y5280">
        <v>3</v>
      </c>
      <c r="Z5280" t="b">
        <v>1</v>
      </c>
    </row>
    <row r="5281" spans="1:26" hidden="1" x14ac:dyDescent="0.25">
      <c r="A5281" t="s">
        <v>23267</v>
      </c>
      <c r="B5281" t="s">
        <v>58</v>
      </c>
      <c r="C5281" t="s">
        <v>43</v>
      </c>
      <c r="D5281" t="s">
        <v>44</v>
      </c>
      <c r="E5281" t="s">
        <v>24</v>
      </c>
      <c r="F5281" t="s">
        <v>180</v>
      </c>
      <c r="G5281" t="s">
        <v>249</v>
      </c>
      <c r="H5281" t="s">
        <v>46</v>
      </c>
      <c r="I5281" t="b">
        <v>1</v>
      </c>
      <c r="J5281">
        <v>6.14</v>
      </c>
      <c r="K5281">
        <v>231.18</v>
      </c>
      <c r="L5281" t="s">
        <v>23268</v>
      </c>
      <c r="M5281" s="2">
        <f t="shared" si="246"/>
        <v>46066.138194444444</v>
      </c>
      <c r="N5281" t="s">
        <v>23269</v>
      </c>
      <c r="O5281" s="2">
        <f t="shared" si="247"/>
        <v>46075.322546296295</v>
      </c>
      <c r="P5281" t="s">
        <v>23270</v>
      </c>
      <c r="Q5281" s="2">
        <f t="shared" si="248"/>
        <v>46076.062384259261</v>
      </c>
      <c r="R5281" t="s">
        <v>23271</v>
      </c>
      <c r="S5281" t="s">
        <v>30</v>
      </c>
      <c r="T52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1" s="5">
        <f>IF(tb_ship[[#This Row],[current_status]]&lt;&gt;"DELIVERED", "",
  ABS(tb_ship[[#This Row],[Formated_actual_delivery_timestamp]] - tb_ship[[#This Row],[Formatted_estimated_delivery_timestamp]])
)</f>
        <v>0.73983796296670334</v>
      </c>
      <c r="X5281">
        <v>2</v>
      </c>
      <c r="Y5281">
        <v>3</v>
      </c>
      <c r="Z5281" t="b">
        <v>0</v>
      </c>
    </row>
    <row r="5282" spans="1:26" hidden="1" x14ac:dyDescent="0.25">
      <c r="A5282" t="s">
        <v>23272</v>
      </c>
      <c r="B5282" t="s">
        <v>67</v>
      </c>
      <c r="C5282" t="s">
        <v>33</v>
      </c>
      <c r="D5282" t="s">
        <v>44</v>
      </c>
      <c r="E5282" t="s">
        <v>52</v>
      </c>
      <c r="F5282" t="s">
        <v>997</v>
      </c>
      <c r="G5282" t="s">
        <v>53</v>
      </c>
      <c r="H5282" t="s">
        <v>86</v>
      </c>
      <c r="I5282" t="b">
        <v>1</v>
      </c>
      <c r="J5282">
        <v>17.64</v>
      </c>
      <c r="K5282">
        <v>350.9</v>
      </c>
      <c r="L5282" t="s">
        <v>23273</v>
      </c>
      <c r="M5282" s="2">
        <f t="shared" si="246"/>
        <v>45892.042361111111</v>
      </c>
      <c r="N5282" t="s">
        <v>23274</v>
      </c>
      <c r="O5282" s="2">
        <f t="shared" si="247"/>
        <v>45900.135937499996</v>
      </c>
      <c r="P5282" t="s">
        <v>23275</v>
      </c>
      <c r="Q5282" s="2">
        <f t="shared" si="248"/>
        <v>45899.931250000001</v>
      </c>
      <c r="R5282" t="s">
        <v>23276</v>
      </c>
      <c r="S5282" t="s">
        <v>30</v>
      </c>
      <c r="T5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82" s="5">
        <f>IF(tb_ship[[#This Row],[current_status]]&lt;&gt;"DELIVERED", "",
  ABS(tb_ship[[#This Row],[Formated_actual_delivery_timestamp]] - tb_ship[[#This Row],[Formatted_estimated_delivery_timestamp]])
)</f>
        <v>0.20468749999417923</v>
      </c>
      <c r="X5282">
        <v>5</v>
      </c>
      <c r="Y5282">
        <v>2</v>
      </c>
      <c r="Z5282" t="b">
        <v>0</v>
      </c>
    </row>
    <row r="5283" spans="1:26" hidden="1" x14ac:dyDescent="0.25">
      <c r="A5283" t="s">
        <v>23277</v>
      </c>
      <c r="B5283" t="s">
        <v>58</v>
      </c>
      <c r="C5283" t="s">
        <v>33</v>
      </c>
      <c r="D5283" t="s">
        <v>24</v>
      </c>
      <c r="E5283" t="s">
        <v>24</v>
      </c>
      <c r="F5283" t="s">
        <v>407</v>
      </c>
      <c r="G5283" t="s">
        <v>93</v>
      </c>
      <c r="H5283" t="s">
        <v>69</v>
      </c>
      <c r="I5283" t="b">
        <v>0</v>
      </c>
      <c r="J5283">
        <v>2.15</v>
      </c>
      <c r="K5283">
        <v>86.03</v>
      </c>
      <c r="L5283" t="s">
        <v>23278</v>
      </c>
      <c r="M5283" s="2">
        <f t="shared" si="246"/>
        <v>46031.603472222225</v>
      </c>
      <c r="N5283" t="s">
        <v>23279</v>
      </c>
      <c r="O5283" s="2">
        <f t="shared" si="247"/>
        <v>46035.133599537039</v>
      </c>
      <c r="P5283" t="s">
        <v>23280</v>
      </c>
      <c r="Q5283" s="2">
        <f t="shared" si="248"/>
        <v>46034.520115740743</v>
      </c>
      <c r="R5283" t="s">
        <v>23280</v>
      </c>
      <c r="S5283" t="s">
        <v>30</v>
      </c>
      <c r="T52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83" s="5">
        <f>IF(tb_ship[[#This Row],[current_status]]&lt;&gt;"DELIVERED", "",
  ABS(tb_ship[[#This Row],[Formated_actual_delivery_timestamp]] - tb_ship[[#This Row],[Formatted_estimated_delivery_timestamp]])
)</f>
        <v>0.61348379629635019</v>
      </c>
      <c r="X5283">
        <v>3</v>
      </c>
      <c r="Y5283">
        <v>1</v>
      </c>
      <c r="Z5283" t="b">
        <v>0</v>
      </c>
    </row>
    <row r="5284" spans="1:26" hidden="1" x14ac:dyDescent="0.25">
      <c r="A5284" t="s">
        <v>23281</v>
      </c>
      <c r="B5284" t="s">
        <v>340</v>
      </c>
      <c r="C5284" t="s">
        <v>23</v>
      </c>
      <c r="D5284" t="s">
        <v>24</v>
      </c>
      <c r="E5284" t="s">
        <v>24</v>
      </c>
      <c r="F5284" t="s">
        <v>128</v>
      </c>
      <c r="G5284" t="s">
        <v>128</v>
      </c>
      <c r="H5284" t="s">
        <v>152</v>
      </c>
      <c r="I5284" t="b">
        <v>0</v>
      </c>
      <c r="J5284">
        <v>17.04</v>
      </c>
      <c r="K5284">
        <v>247.62</v>
      </c>
      <c r="L5284" t="s">
        <v>23282</v>
      </c>
      <c r="M5284" s="2">
        <f t="shared" si="246"/>
        <v>45861.465972222228</v>
      </c>
      <c r="N5284" t="s">
        <v>23283</v>
      </c>
      <c r="O5284" s="2">
        <f t="shared" si="247"/>
        <v>45863.058576388888</v>
      </c>
      <c r="P5284" t="s">
        <v>23284</v>
      </c>
      <c r="Q5284" s="2">
        <f t="shared" si="248"/>
        <v>45862.929699074077</v>
      </c>
      <c r="R5284" t="s">
        <v>23284</v>
      </c>
      <c r="S5284" t="s">
        <v>30</v>
      </c>
      <c r="T52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84" s="5">
        <f>IF(tb_ship[[#This Row],[current_status]]&lt;&gt;"DELIVERED", "",
  ABS(tb_ship[[#This Row],[Formated_actual_delivery_timestamp]] - tb_ship[[#This Row],[Formatted_estimated_delivery_timestamp]])
)</f>
        <v>0.12887731481168885</v>
      </c>
      <c r="X5284">
        <v>3</v>
      </c>
      <c r="Y5284">
        <v>2</v>
      </c>
      <c r="Z5284" t="b">
        <v>0</v>
      </c>
    </row>
    <row r="5285" spans="1:26" hidden="1" x14ac:dyDescent="0.25">
      <c r="A5285" t="s">
        <v>23285</v>
      </c>
      <c r="B5285" t="s">
        <v>279</v>
      </c>
      <c r="C5285" t="s">
        <v>33</v>
      </c>
      <c r="D5285" t="s">
        <v>24</v>
      </c>
      <c r="E5285" t="s">
        <v>52</v>
      </c>
      <c r="F5285" t="s">
        <v>196</v>
      </c>
      <c r="G5285" t="s">
        <v>76</v>
      </c>
      <c r="H5285" t="s">
        <v>216</v>
      </c>
      <c r="I5285" t="b">
        <v>1</v>
      </c>
      <c r="J5285">
        <v>6.78</v>
      </c>
      <c r="K5285">
        <v>117.89</v>
      </c>
      <c r="L5285" t="s">
        <v>23286</v>
      </c>
      <c r="M5285" s="2">
        <f t="shared" si="246"/>
        <v>45896.384027777778</v>
      </c>
      <c r="N5285" t="s">
        <v>23287</v>
      </c>
      <c r="O5285" s="2">
        <f t="shared" si="247"/>
        <v>45900.474537037036</v>
      </c>
      <c r="P5285" t="s">
        <v>23288</v>
      </c>
      <c r="Q5285" s="2">
        <f t="shared" si="248"/>
        <v>45901.040393518524</v>
      </c>
      <c r="R5285" t="s">
        <v>23288</v>
      </c>
      <c r="S5285" t="s">
        <v>30</v>
      </c>
      <c r="T52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5" s="5">
        <f>IF(tb_ship[[#This Row],[current_status]]&lt;&gt;"DELIVERED", "",
  ABS(tb_ship[[#This Row],[Formated_actual_delivery_timestamp]] - tb_ship[[#This Row],[Formatted_estimated_delivery_timestamp]])
)</f>
        <v>0.56585648148757173</v>
      </c>
      <c r="X5285">
        <v>1</v>
      </c>
      <c r="Y5285">
        <v>2</v>
      </c>
      <c r="Z5285" t="b">
        <v>0</v>
      </c>
    </row>
    <row r="5286" spans="1:26" hidden="1" x14ac:dyDescent="0.25">
      <c r="A5286" t="s">
        <v>23289</v>
      </c>
      <c r="B5286" t="s">
        <v>42</v>
      </c>
      <c r="C5286" t="s">
        <v>51</v>
      </c>
      <c r="D5286" t="s">
        <v>24</v>
      </c>
      <c r="E5286" t="s">
        <v>24</v>
      </c>
      <c r="F5286" t="s">
        <v>196</v>
      </c>
      <c r="G5286" t="s">
        <v>883</v>
      </c>
      <c r="H5286" t="s">
        <v>525</v>
      </c>
      <c r="I5286" t="b">
        <v>0</v>
      </c>
      <c r="J5286">
        <v>11.02</v>
      </c>
      <c r="K5286">
        <v>149.13</v>
      </c>
      <c r="L5286" t="s">
        <v>23290</v>
      </c>
      <c r="M5286" s="2">
        <f t="shared" si="246"/>
        <v>46027.795833333337</v>
      </c>
      <c r="N5286" t="s">
        <v>23291</v>
      </c>
      <c r="O5286" s="2">
        <f t="shared" si="247"/>
        <v>46030.340949074074</v>
      </c>
      <c r="P5286" t="s">
        <v>23292</v>
      </c>
      <c r="Q5286" s="2">
        <f t="shared" si="248"/>
        <v>46030.615393518521</v>
      </c>
      <c r="R5286" t="s">
        <v>23292</v>
      </c>
      <c r="S5286" t="s">
        <v>30</v>
      </c>
      <c r="T52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6" s="5">
        <f>IF(tb_ship[[#This Row],[current_status]]&lt;&gt;"DELIVERED", "",
  ABS(tb_ship[[#This Row],[Formated_actual_delivery_timestamp]] - tb_ship[[#This Row],[Formatted_estimated_delivery_timestamp]])
)</f>
        <v>0.27444444444699911</v>
      </c>
      <c r="X5286">
        <v>1</v>
      </c>
      <c r="Y5286">
        <v>1</v>
      </c>
      <c r="Z5286" t="b">
        <v>0</v>
      </c>
    </row>
    <row r="5287" spans="1:26" hidden="1" x14ac:dyDescent="0.25">
      <c r="A5287" t="s">
        <v>23293</v>
      </c>
      <c r="B5287" t="s">
        <v>99</v>
      </c>
      <c r="C5287" t="s">
        <v>43</v>
      </c>
      <c r="D5287" t="s">
        <v>24</v>
      </c>
      <c r="E5287" t="s">
        <v>24</v>
      </c>
      <c r="F5287" t="s">
        <v>68</v>
      </c>
      <c r="G5287" t="s">
        <v>249</v>
      </c>
      <c r="H5287" t="s">
        <v>152</v>
      </c>
      <c r="I5287" t="b">
        <v>0</v>
      </c>
      <c r="J5287">
        <v>95.66</v>
      </c>
      <c r="K5287">
        <v>2742.86</v>
      </c>
      <c r="L5287" t="s">
        <v>23294</v>
      </c>
      <c r="M5287" s="2">
        <f t="shared" si="246"/>
        <v>45879.638194444444</v>
      </c>
      <c r="N5287" t="s">
        <v>23295</v>
      </c>
      <c r="O5287" s="2">
        <f t="shared" si="247"/>
        <v>45881.691886574074</v>
      </c>
      <c r="P5287" t="s">
        <v>23296</v>
      </c>
      <c r="Q5287" s="2">
        <f t="shared" si="248"/>
        <v>45882.574375000004</v>
      </c>
      <c r="R5287" t="s">
        <v>23297</v>
      </c>
      <c r="S5287" t="s">
        <v>30</v>
      </c>
      <c r="T52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7" s="5">
        <f>IF(tb_ship[[#This Row],[current_status]]&lt;&gt;"DELIVERED", "",
  ABS(tb_ship[[#This Row],[Formated_actual_delivery_timestamp]] - tb_ship[[#This Row],[Formatted_estimated_delivery_timestamp]])
)</f>
        <v>0.88248842593020527</v>
      </c>
      <c r="X5287">
        <v>3</v>
      </c>
      <c r="Y5287">
        <v>1</v>
      </c>
      <c r="Z5287" t="b">
        <v>0</v>
      </c>
    </row>
    <row r="5288" spans="1:26" hidden="1" x14ac:dyDescent="0.25">
      <c r="A5288" t="s">
        <v>23298</v>
      </c>
      <c r="B5288" t="s">
        <v>58</v>
      </c>
      <c r="C5288" t="s">
        <v>23</v>
      </c>
      <c r="D5288" t="s">
        <v>44</v>
      </c>
      <c r="E5288" t="s">
        <v>52</v>
      </c>
      <c r="F5288" t="s">
        <v>117</v>
      </c>
      <c r="G5288" t="s">
        <v>4274</v>
      </c>
      <c r="H5288" t="s">
        <v>86</v>
      </c>
      <c r="I5288" t="b">
        <v>1</v>
      </c>
      <c r="J5288">
        <v>78.31</v>
      </c>
      <c r="K5288">
        <v>1184.22</v>
      </c>
      <c r="L5288" t="s">
        <v>23299</v>
      </c>
      <c r="M5288" s="2">
        <f t="shared" si="246"/>
        <v>45912.073611111111</v>
      </c>
      <c r="N5288" t="s">
        <v>23300</v>
      </c>
      <c r="O5288" s="2">
        <f t="shared" si="247"/>
        <v>45916.015277777777</v>
      </c>
      <c r="P5288" t="s">
        <v>23301</v>
      </c>
      <c r="Q5288" s="2">
        <f t="shared" si="248"/>
        <v>45916.010717592588</v>
      </c>
      <c r="R5288" t="s">
        <v>23301</v>
      </c>
      <c r="S5288" t="s">
        <v>30</v>
      </c>
      <c r="T52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88" s="5">
        <f>IF(tb_ship[[#This Row],[current_status]]&lt;&gt;"DELIVERED", "",
  ABS(tb_ship[[#This Row],[Formated_actual_delivery_timestamp]] - tb_ship[[#This Row],[Formatted_estimated_delivery_timestamp]])
)</f>
        <v>4.5601851888932288E-3</v>
      </c>
      <c r="X5288">
        <v>2</v>
      </c>
      <c r="Y5288">
        <v>39</v>
      </c>
      <c r="Z5288" t="b">
        <v>0</v>
      </c>
    </row>
    <row r="5289" spans="1:26" hidden="1" x14ac:dyDescent="0.25">
      <c r="A5289" t="s">
        <v>23302</v>
      </c>
      <c r="B5289" t="s">
        <v>67</v>
      </c>
      <c r="C5289" t="s">
        <v>23</v>
      </c>
      <c r="D5289" t="s">
        <v>187</v>
      </c>
      <c r="E5289" t="s">
        <v>24</v>
      </c>
      <c r="F5289" t="s">
        <v>285</v>
      </c>
      <c r="G5289" t="s">
        <v>128</v>
      </c>
      <c r="H5289" t="s">
        <v>927</v>
      </c>
      <c r="I5289" t="b">
        <v>1</v>
      </c>
      <c r="J5289">
        <v>36.380000000000003</v>
      </c>
      <c r="K5289">
        <v>846.89</v>
      </c>
      <c r="L5289" t="s">
        <v>23303</v>
      </c>
      <c r="M5289" s="2">
        <f t="shared" si="246"/>
        <v>45884.090277777781</v>
      </c>
      <c r="N5289" t="s">
        <v>23304</v>
      </c>
      <c r="O5289" s="2">
        <f t="shared" si="247"/>
        <v>45887.404988425929</v>
      </c>
      <c r="P5289" t="s">
        <v>23305</v>
      </c>
      <c r="Q5289" s="2">
        <f t="shared" si="248"/>
        <v>45887.785879629628</v>
      </c>
      <c r="R5289" t="s">
        <v>23305</v>
      </c>
      <c r="S5289" t="s">
        <v>30</v>
      </c>
      <c r="T52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89" s="5">
        <f>IF(tb_ship[[#This Row],[current_status]]&lt;&gt;"DELIVERED", "",
  ABS(tb_ship[[#This Row],[Formated_actual_delivery_timestamp]] - tb_ship[[#This Row],[Formatted_estimated_delivery_timestamp]])
)</f>
        <v>0.38089120369841112</v>
      </c>
      <c r="X5289">
        <v>3</v>
      </c>
      <c r="Y5289">
        <v>3</v>
      </c>
      <c r="Z5289" t="b">
        <v>0</v>
      </c>
    </row>
    <row r="5290" spans="1:26" hidden="1" x14ac:dyDescent="0.25">
      <c r="A5290" t="s">
        <v>23306</v>
      </c>
      <c r="B5290" t="s">
        <v>186</v>
      </c>
      <c r="C5290" t="s">
        <v>33</v>
      </c>
      <c r="D5290" t="s">
        <v>59</v>
      </c>
      <c r="E5290" t="s">
        <v>52</v>
      </c>
      <c r="F5290" t="s">
        <v>313</v>
      </c>
      <c r="G5290" t="s">
        <v>422</v>
      </c>
      <c r="H5290" t="s">
        <v>162</v>
      </c>
      <c r="I5290" t="b">
        <v>0</v>
      </c>
      <c r="J5290">
        <v>8.2899999999999991</v>
      </c>
      <c r="K5290">
        <v>410.87</v>
      </c>
      <c r="L5290" t="s">
        <v>23307</v>
      </c>
      <c r="M5290" s="2">
        <f t="shared" si="246"/>
        <v>45834.452777777777</v>
      </c>
      <c r="N5290" t="s">
        <v>23308</v>
      </c>
      <c r="O5290" s="2">
        <f t="shared" si="247"/>
        <v>45842.929131944446</v>
      </c>
      <c r="P5290" t="s">
        <v>23309</v>
      </c>
      <c r="Q5290" s="2">
        <f t="shared" si="248"/>
        <v>45843.449583333335</v>
      </c>
      <c r="R5290" t="s">
        <v>23309</v>
      </c>
      <c r="S5290" t="s">
        <v>30</v>
      </c>
      <c r="T52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90" s="5">
        <f>IF(tb_ship[[#This Row],[current_status]]&lt;&gt;"DELIVERED", "",
  ABS(tb_ship[[#This Row],[Formated_actual_delivery_timestamp]] - tb_ship[[#This Row],[Formatted_estimated_delivery_timestamp]])
)</f>
        <v>0.52045138888934162</v>
      </c>
      <c r="X5290">
        <v>4</v>
      </c>
      <c r="Y5290">
        <v>5</v>
      </c>
      <c r="Z5290" t="b">
        <v>0</v>
      </c>
    </row>
    <row r="5291" spans="1:26" hidden="1" x14ac:dyDescent="0.25">
      <c r="A5291" t="s">
        <v>23310</v>
      </c>
      <c r="B5291" t="s">
        <v>279</v>
      </c>
      <c r="C5291" t="s">
        <v>43</v>
      </c>
      <c r="D5291" t="s">
        <v>24</v>
      </c>
      <c r="E5291" t="s">
        <v>52</v>
      </c>
      <c r="F5291" t="s">
        <v>189</v>
      </c>
      <c r="G5291" t="s">
        <v>76</v>
      </c>
      <c r="H5291" t="s">
        <v>531</v>
      </c>
      <c r="I5291" t="b">
        <v>1</v>
      </c>
      <c r="J5291">
        <v>8.1300000000000008</v>
      </c>
      <c r="K5291">
        <v>148.44</v>
      </c>
      <c r="L5291" t="s">
        <v>23311</v>
      </c>
      <c r="M5291" s="2">
        <f t="shared" si="246"/>
        <v>46016.727777777778</v>
      </c>
      <c r="N5291" t="s">
        <v>23312</v>
      </c>
      <c r="O5291" s="2">
        <f t="shared" si="247"/>
        <v>46024.112002314818</v>
      </c>
      <c r="P5291" t="s">
        <v>23313</v>
      </c>
      <c r="Q5291" s="2">
        <f t="shared" si="248"/>
        <v>46024.505590277782</v>
      </c>
      <c r="R5291" t="s">
        <v>23313</v>
      </c>
      <c r="S5291" t="s">
        <v>30</v>
      </c>
      <c r="T52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91" s="5">
        <f>IF(tb_ship[[#This Row],[current_status]]&lt;&gt;"DELIVERED", "",
  ABS(tb_ship[[#This Row],[Formated_actual_delivery_timestamp]] - tb_ship[[#This Row],[Formatted_estimated_delivery_timestamp]])
)</f>
        <v>0.39358796296437504</v>
      </c>
      <c r="X5291">
        <v>3</v>
      </c>
      <c r="Y5291">
        <v>4</v>
      </c>
      <c r="Z5291" t="b">
        <v>0</v>
      </c>
    </row>
    <row r="5292" spans="1:26" hidden="1" x14ac:dyDescent="0.25">
      <c r="A5292" t="s">
        <v>23314</v>
      </c>
      <c r="B5292" t="s">
        <v>279</v>
      </c>
      <c r="C5292" t="s">
        <v>33</v>
      </c>
      <c r="D5292" t="s">
        <v>24</v>
      </c>
      <c r="E5292" t="s">
        <v>52</v>
      </c>
      <c r="F5292" t="s">
        <v>68</v>
      </c>
      <c r="G5292" t="s">
        <v>612</v>
      </c>
      <c r="H5292" t="s">
        <v>216</v>
      </c>
      <c r="I5292" t="b">
        <v>1</v>
      </c>
      <c r="J5292">
        <v>28.66</v>
      </c>
      <c r="K5292">
        <v>1348.23</v>
      </c>
      <c r="L5292" t="s">
        <v>23315</v>
      </c>
      <c r="M5292" s="2">
        <f t="shared" si="246"/>
        <v>45940.604861111111</v>
      </c>
      <c r="N5292" t="s">
        <v>23316</v>
      </c>
      <c r="O5292" s="2">
        <f t="shared" si="247"/>
        <v>45948.478020833332</v>
      </c>
      <c r="P5292" t="s">
        <v>23317</v>
      </c>
      <c r="Q5292" s="2">
        <f t="shared" si="248"/>
        <v>45947.989641203705</v>
      </c>
      <c r="R5292" t="s">
        <v>23318</v>
      </c>
      <c r="S5292" t="s">
        <v>30</v>
      </c>
      <c r="T52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2" s="5">
        <f>IF(tb_ship[[#This Row],[current_status]]&lt;&gt;"DELIVERED", "",
  ABS(tb_ship[[#This Row],[Formated_actual_delivery_timestamp]] - tb_ship[[#This Row],[Formatted_estimated_delivery_timestamp]])
)</f>
        <v>0.48837962962716119</v>
      </c>
      <c r="X5292">
        <v>2</v>
      </c>
      <c r="Y5292">
        <v>3</v>
      </c>
      <c r="Z5292" t="b">
        <v>0</v>
      </c>
    </row>
    <row r="5293" spans="1:26" hidden="1" x14ac:dyDescent="0.25">
      <c r="A5293" t="s">
        <v>23319</v>
      </c>
      <c r="B5293" t="s">
        <v>203</v>
      </c>
      <c r="C5293" t="s">
        <v>33</v>
      </c>
      <c r="D5293" t="s">
        <v>59</v>
      </c>
      <c r="E5293" t="s">
        <v>52</v>
      </c>
      <c r="F5293" t="s">
        <v>471</v>
      </c>
      <c r="G5293" t="s">
        <v>791</v>
      </c>
      <c r="I5293" t="b">
        <v>0</v>
      </c>
      <c r="J5293">
        <v>18.940000000000001</v>
      </c>
      <c r="K5293">
        <v>573.94000000000005</v>
      </c>
      <c r="L5293" t="s">
        <v>23320</v>
      </c>
      <c r="M5293" s="2">
        <f t="shared" si="246"/>
        <v>45839.436805555561</v>
      </c>
      <c r="N5293" t="s">
        <v>23321</v>
      </c>
      <c r="O5293" s="2">
        <f t="shared" si="247"/>
        <v>45843.443437500006</v>
      </c>
      <c r="P5293" t="s">
        <v>23322</v>
      </c>
      <c r="Q5293" s="2">
        <f t="shared" si="248"/>
        <v>45843.549571759264</v>
      </c>
      <c r="R5293" t="s">
        <v>23322</v>
      </c>
      <c r="S5293" t="s">
        <v>30</v>
      </c>
      <c r="T52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93" s="5">
        <f>IF(tb_ship[[#This Row],[current_status]]&lt;&gt;"DELIVERED", "",
  ABS(tb_ship[[#This Row],[Formated_actual_delivery_timestamp]] - tb_ship[[#This Row],[Formatted_estimated_delivery_timestamp]])
)</f>
        <v>0.10613425925839692</v>
      </c>
      <c r="X5293">
        <v>4</v>
      </c>
      <c r="Y5293">
        <v>4</v>
      </c>
      <c r="Z5293" t="b">
        <v>0</v>
      </c>
    </row>
    <row r="5294" spans="1:26" hidden="1" x14ac:dyDescent="0.25">
      <c r="A5294" t="s">
        <v>23323</v>
      </c>
      <c r="B5294" t="s">
        <v>99</v>
      </c>
      <c r="C5294" t="s">
        <v>33</v>
      </c>
      <c r="D5294" t="s">
        <v>915</v>
      </c>
      <c r="E5294" t="s">
        <v>24</v>
      </c>
      <c r="F5294" t="s">
        <v>916</v>
      </c>
      <c r="G5294" t="s">
        <v>1499</v>
      </c>
      <c r="H5294" t="s">
        <v>1551</v>
      </c>
      <c r="I5294" t="b">
        <v>1</v>
      </c>
      <c r="J5294">
        <v>17.21</v>
      </c>
      <c r="K5294">
        <v>216.23</v>
      </c>
      <c r="L5294" t="s">
        <v>23324</v>
      </c>
      <c r="M5294" s="2">
        <f t="shared" si="246"/>
        <v>46049.613888888889</v>
      </c>
      <c r="N5294" t="s">
        <v>23325</v>
      </c>
      <c r="O5294" s="2">
        <f t="shared" si="247"/>
        <v>46060.330243055556</v>
      </c>
      <c r="P5294" t="s">
        <v>23326</v>
      </c>
      <c r="Q5294" s="2">
        <f t="shared" si="248"/>
        <v>46059.426377314812</v>
      </c>
      <c r="R5294" t="s">
        <v>23327</v>
      </c>
      <c r="S5294" t="s">
        <v>30</v>
      </c>
      <c r="T5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4" s="5">
        <f>IF(tb_ship[[#This Row],[current_status]]&lt;&gt;"DELIVERED", "",
  ABS(tb_ship[[#This Row],[Formated_actual_delivery_timestamp]] - tb_ship[[#This Row],[Formatted_estimated_delivery_timestamp]])
)</f>
        <v>0.90386574074364034</v>
      </c>
      <c r="X5294">
        <v>3</v>
      </c>
      <c r="Y5294">
        <v>4</v>
      </c>
      <c r="Z5294" t="b">
        <v>0</v>
      </c>
    </row>
    <row r="5295" spans="1:26" hidden="1" x14ac:dyDescent="0.25">
      <c r="A5295" t="s">
        <v>23328</v>
      </c>
      <c r="B5295" t="s">
        <v>83</v>
      </c>
      <c r="C5295" t="s">
        <v>51</v>
      </c>
      <c r="D5295" t="s">
        <v>44</v>
      </c>
      <c r="E5295" t="s">
        <v>24</v>
      </c>
      <c r="F5295" t="s">
        <v>117</v>
      </c>
      <c r="G5295" t="s">
        <v>35</v>
      </c>
      <c r="H5295" t="s">
        <v>181</v>
      </c>
      <c r="I5295" t="b">
        <v>1</v>
      </c>
      <c r="J5295">
        <v>2.59</v>
      </c>
      <c r="K5295">
        <v>186.63</v>
      </c>
      <c r="L5295" t="s">
        <v>23329</v>
      </c>
      <c r="M5295" s="2">
        <f t="shared" si="246"/>
        <v>45867.80972222222</v>
      </c>
      <c r="N5295" t="s">
        <v>23330</v>
      </c>
      <c r="O5295" s="2">
        <f t="shared" si="247"/>
        <v>45873.69872685185</v>
      </c>
      <c r="P5295" t="s">
        <v>23331</v>
      </c>
      <c r="Q5295" s="2">
        <f t="shared" si="248"/>
        <v>45873.424270833333</v>
      </c>
      <c r="R5295" t="s">
        <v>23331</v>
      </c>
      <c r="S5295" t="s">
        <v>30</v>
      </c>
      <c r="T52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5" s="5">
        <f>IF(tb_ship[[#This Row],[current_status]]&lt;&gt;"DELIVERED", "",
  ABS(tb_ship[[#This Row],[Formated_actual_delivery_timestamp]] - tb_ship[[#This Row],[Formatted_estimated_delivery_timestamp]])
)</f>
        <v>0.27445601851650281</v>
      </c>
      <c r="X5295">
        <v>1</v>
      </c>
      <c r="Y5295">
        <v>4</v>
      </c>
      <c r="Z5295" t="b">
        <v>0</v>
      </c>
    </row>
    <row r="5296" spans="1:26" hidden="1" x14ac:dyDescent="0.25">
      <c r="A5296" t="s">
        <v>23332</v>
      </c>
      <c r="B5296" t="s">
        <v>74</v>
      </c>
      <c r="C5296" t="s">
        <v>33</v>
      </c>
      <c r="D5296" t="s">
        <v>24</v>
      </c>
      <c r="E5296" t="s">
        <v>24</v>
      </c>
      <c r="F5296" t="s">
        <v>68</v>
      </c>
      <c r="G5296" t="s">
        <v>93</v>
      </c>
      <c r="H5296" t="s">
        <v>152</v>
      </c>
      <c r="I5296" t="b">
        <v>0</v>
      </c>
      <c r="J5296">
        <v>34.340000000000003</v>
      </c>
      <c r="K5296">
        <v>1300.29</v>
      </c>
      <c r="L5296" t="s">
        <v>23333</v>
      </c>
      <c r="M5296" s="2">
        <f t="shared" si="246"/>
        <v>45926.576388888891</v>
      </c>
      <c r="N5296" t="s">
        <v>23334</v>
      </c>
      <c r="O5296" s="2">
        <f t="shared" si="247"/>
        <v>45929.768333333333</v>
      </c>
      <c r="P5296" t="s">
        <v>23335</v>
      </c>
      <c r="Q5296" s="2">
        <f t="shared" si="248"/>
        <v>45929.461157407408</v>
      </c>
      <c r="R5296" t="s">
        <v>23335</v>
      </c>
      <c r="S5296" t="s">
        <v>30</v>
      </c>
      <c r="T52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6" s="5">
        <f>IF(tb_ship[[#This Row],[current_status]]&lt;&gt;"DELIVERED", "",
  ABS(tb_ship[[#This Row],[Formated_actual_delivery_timestamp]] - tb_ship[[#This Row],[Formatted_estimated_delivery_timestamp]])
)</f>
        <v>0.30717592592554865</v>
      </c>
      <c r="X5296">
        <v>4</v>
      </c>
      <c r="Y5296">
        <v>1</v>
      </c>
      <c r="Z5296" t="b">
        <v>0</v>
      </c>
    </row>
    <row r="5297" spans="1:26" hidden="1" x14ac:dyDescent="0.25">
      <c r="A5297" t="s">
        <v>23336</v>
      </c>
      <c r="B5297" t="s">
        <v>99</v>
      </c>
      <c r="C5297" t="s">
        <v>23</v>
      </c>
      <c r="D5297" t="s">
        <v>187</v>
      </c>
      <c r="E5297" t="s">
        <v>24</v>
      </c>
      <c r="F5297" t="s">
        <v>597</v>
      </c>
      <c r="G5297" t="s">
        <v>128</v>
      </c>
      <c r="H5297" t="s">
        <v>286</v>
      </c>
      <c r="I5297" t="b">
        <v>1</v>
      </c>
      <c r="J5297">
        <v>13.48</v>
      </c>
      <c r="K5297">
        <v>744.01</v>
      </c>
      <c r="L5297" t="s">
        <v>23337</v>
      </c>
      <c r="M5297" s="2">
        <f t="shared" si="246"/>
        <v>46017.302083333336</v>
      </c>
      <c r="N5297" t="s">
        <v>23338</v>
      </c>
      <c r="O5297" s="2">
        <f t="shared" si="247"/>
        <v>46021.200370370374</v>
      </c>
      <c r="P5297" t="s">
        <v>23339</v>
      </c>
      <c r="Q5297" s="2">
        <f t="shared" si="248"/>
        <v>46020.954386574071</v>
      </c>
      <c r="R5297" t="s">
        <v>23340</v>
      </c>
      <c r="S5297" t="s">
        <v>30</v>
      </c>
      <c r="T52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297" s="5">
        <f>IF(tb_ship[[#This Row],[current_status]]&lt;&gt;"DELIVERED", "",
  ABS(tb_ship[[#This Row],[Formated_actual_delivery_timestamp]] - tb_ship[[#This Row],[Formatted_estimated_delivery_timestamp]])
)</f>
        <v>0.24598379630333511</v>
      </c>
      <c r="X5297">
        <v>2</v>
      </c>
      <c r="Y5297">
        <v>48</v>
      </c>
      <c r="Z5297" t="b">
        <v>0</v>
      </c>
    </row>
    <row r="5298" spans="1:26" hidden="1" x14ac:dyDescent="0.25">
      <c r="A5298" t="s">
        <v>23341</v>
      </c>
      <c r="B5298" t="s">
        <v>99</v>
      </c>
      <c r="C5298" t="s">
        <v>2180</v>
      </c>
      <c r="D5298" t="s">
        <v>52</v>
      </c>
      <c r="E5298" t="s">
        <v>24</v>
      </c>
      <c r="F5298" t="s">
        <v>53</v>
      </c>
      <c r="G5298" t="s">
        <v>151</v>
      </c>
      <c r="H5298" t="s">
        <v>562</v>
      </c>
      <c r="I5298" t="b">
        <v>1</v>
      </c>
      <c r="J5298">
        <v>55.77</v>
      </c>
      <c r="K5298">
        <v>760.46</v>
      </c>
      <c r="L5298" t="s">
        <v>23342</v>
      </c>
      <c r="M5298" s="2">
        <f t="shared" si="246"/>
        <v>46050.390277777777</v>
      </c>
      <c r="N5298" t="s">
        <v>23343</v>
      </c>
      <c r="O5298" s="2">
        <f t="shared" si="247"/>
        <v>46053.431446759263</v>
      </c>
      <c r="Q5298" s="2" t="str">
        <f t="shared" si="248"/>
        <v/>
      </c>
      <c r="R5298" t="s">
        <v>23344</v>
      </c>
      <c r="S5298" t="s">
        <v>140</v>
      </c>
      <c r="T52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298" s="5" t="str">
        <f>IF(tb_ship[[#This Row],[current_status]]&lt;&gt;"DELIVERED", "",
  ABS(tb_ship[[#This Row],[Formated_actual_delivery_timestamp]] - tb_ship[[#This Row],[Formatted_estimated_delivery_timestamp]])
)</f>
        <v/>
      </c>
      <c r="V5298" t="s">
        <v>166</v>
      </c>
      <c r="W5298" t="s">
        <v>142</v>
      </c>
      <c r="X5298">
        <v>5</v>
      </c>
      <c r="Y5298">
        <v>2</v>
      </c>
      <c r="Z5298" t="b">
        <v>1</v>
      </c>
    </row>
    <row r="5299" spans="1:26" hidden="1" x14ac:dyDescent="0.25">
      <c r="A5299" t="s">
        <v>23345</v>
      </c>
      <c r="B5299" t="s">
        <v>150</v>
      </c>
      <c r="C5299" t="s">
        <v>33</v>
      </c>
      <c r="D5299" t="s">
        <v>52</v>
      </c>
      <c r="E5299" t="s">
        <v>173</v>
      </c>
      <c r="F5299" t="s">
        <v>92</v>
      </c>
      <c r="G5299" t="s">
        <v>174</v>
      </c>
      <c r="H5299" t="s">
        <v>859</v>
      </c>
      <c r="I5299" t="b">
        <v>0</v>
      </c>
      <c r="J5299">
        <v>24.79</v>
      </c>
      <c r="K5299">
        <v>264.16000000000003</v>
      </c>
      <c r="L5299" t="s">
        <v>23346</v>
      </c>
      <c r="M5299" s="2">
        <f t="shared" si="246"/>
        <v>46047.411111111112</v>
      </c>
      <c r="N5299" t="s">
        <v>23347</v>
      </c>
      <c r="O5299" s="2">
        <f t="shared" si="247"/>
        <v>46057.425833333335</v>
      </c>
      <c r="P5299" t="s">
        <v>23348</v>
      </c>
      <c r="Q5299" s="2">
        <f t="shared" si="248"/>
        <v>46057.713796296295</v>
      </c>
      <c r="R5299" t="s">
        <v>23349</v>
      </c>
      <c r="S5299" t="s">
        <v>30</v>
      </c>
      <c r="T52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299" s="5">
        <f>IF(tb_ship[[#This Row],[current_status]]&lt;&gt;"DELIVERED", "",
  ABS(tb_ship[[#This Row],[Formated_actual_delivery_timestamp]] - tb_ship[[#This Row],[Formatted_estimated_delivery_timestamp]])
)</f>
        <v>0.28796296296059154</v>
      </c>
      <c r="X5299">
        <v>2</v>
      </c>
      <c r="Y5299">
        <v>3</v>
      </c>
      <c r="Z5299" t="b">
        <v>0</v>
      </c>
    </row>
    <row r="5300" spans="1:26" hidden="1" x14ac:dyDescent="0.25">
      <c r="A5300" t="s">
        <v>23350</v>
      </c>
      <c r="B5300" t="s">
        <v>279</v>
      </c>
      <c r="C5300" t="s">
        <v>51</v>
      </c>
      <c r="D5300" t="s">
        <v>24</v>
      </c>
      <c r="E5300" t="s">
        <v>24</v>
      </c>
      <c r="F5300" t="s">
        <v>151</v>
      </c>
      <c r="G5300" t="s">
        <v>189</v>
      </c>
      <c r="I5300" t="b">
        <v>0</v>
      </c>
      <c r="J5300">
        <v>5.2</v>
      </c>
      <c r="K5300">
        <v>175.26</v>
      </c>
      <c r="L5300" t="s">
        <v>23351</v>
      </c>
      <c r="M5300" s="2">
        <f t="shared" si="246"/>
        <v>45975.55972222222</v>
      </c>
      <c r="N5300" t="s">
        <v>23352</v>
      </c>
      <c r="O5300" s="2">
        <f t="shared" si="247"/>
        <v>45977.509247685186</v>
      </c>
      <c r="P5300" t="s">
        <v>23353</v>
      </c>
      <c r="Q5300" s="2">
        <f t="shared" si="248"/>
        <v>45977.666921296295</v>
      </c>
      <c r="R5300" t="s">
        <v>23354</v>
      </c>
      <c r="S5300" t="s">
        <v>30</v>
      </c>
      <c r="T53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0" s="5">
        <f>IF(tb_ship[[#This Row],[current_status]]&lt;&gt;"DELIVERED", "",
  ABS(tb_ship[[#This Row],[Formated_actual_delivery_timestamp]] - tb_ship[[#This Row],[Formatted_estimated_delivery_timestamp]])
)</f>
        <v>0.15767361110920319</v>
      </c>
      <c r="X5300">
        <v>2</v>
      </c>
      <c r="Y5300">
        <v>1</v>
      </c>
      <c r="Z5300" t="b">
        <v>0</v>
      </c>
    </row>
    <row r="5301" spans="1:26" hidden="1" x14ac:dyDescent="0.25">
      <c r="A5301" t="s">
        <v>23355</v>
      </c>
      <c r="B5301" t="s">
        <v>335</v>
      </c>
      <c r="C5301" t="s">
        <v>23</v>
      </c>
      <c r="D5301" t="s">
        <v>187</v>
      </c>
      <c r="E5301" t="s">
        <v>24</v>
      </c>
      <c r="F5301" t="s">
        <v>801</v>
      </c>
      <c r="G5301" t="s">
        <v>151</v>
      </c>
      <c r="H5301" t="s">
        <v>927</v>
      </c>
      <c r="I5301" t="b">
        <v>1</v>
      </c>
      <c r="J5301">
        <v>27.53</v>
      </c>
      <c r="K5301">
        <v>1755.69</v>
      </c>
      <c r="L5301" t="s">
        <v>23356</v>
      </c>
      <c r="M5301" s="2">
        <f t="shared" si="246"/>
        <v>45960.715277777781</v>
      </c>
      <c r="N5301" t="s">
        <v>23357</v>
      </c>
      <c r="O5301" s="2">
        <f t="shared" si="247"/>
        <v>45964.834560185183</v>
      </c>
      <c r="P5301" t="s">
        <v>23358</v>
      </c>
      <c r="Q5301" s="2">
        <f t="shared" si="248"/>
        <v>45965.290266203701</v>
      </c>
      <c r="R5301" t="s">
        <v>23358</v>
      </c>
      <c r="S5301" t="s">
        <v>30</v>
      </c>
      <c r="T53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1" s="5">
        <f>IF(tb_ship[[#This Row],[current_status]]&lt;&gt;"DELIVERED", "",
  ABS(tb_ship[[#This Row],[Formated_actual_delivery_timestamp]] - tb_ship[[#This Row],[Formatted_estimated_delivery_timestamp]])
)</f>
        <v>0.455706018517958</v>
      </c>
      <c r="X5301">
        <v>2</v>
      </c>
      <c r="Y5301">
        <v>3</v>
      </c>
      <c r="Z5301" t="b">
        <v>0</v>
      </c>
    </row>
    <row r="5302" spans="1:26" hidden="1" x14ac:dyDescent="0.25">
      <c r="A5302" t="s">
        <v>23359</v>
      </c>
      <c r="B5302" t="s">
        <v>203</v>
      </c>
      <c r="C5302" t="s">
        <v>43</v>
      </c>
      <c r="D5302" t="s">
        <v>301</v>
      </c>
      <c r="E5302" t="s">
        <v>24</v>
      </c>
      <c r="F5302" t="s">
        <v>987</v>
      </c>
      <c r="G5302" t="s">
        <v>196</v>
      </c>
      <c r="H5302" t="s">
        <v>4403</v>
      </c>
      <c r="I5302" t="b">
        <v>1</v>
      </c>
      <c r="J5302">
        <v>22.77</v>
      </c>
      <c r="K5302">
        <v>526.66</v>
      </c>
      <c r="L5302" t="s">
        <v>23360</v>
      </c>
      <c r="M5302" s="2">
        <f t="shared" si="246"/>
        <v>46037.990277777775</v>
      </c>
      <c r="N5302" t="s">
        <v>23361</v>
      </c>
      <c r="O5302" s="2">
        <f t="shared" si="247"/>
        <v>46048.093414351853</v>
      </c>
      <c r="P5302" t="s">
        <v>23362</v>
      </c>
      <c r="Q5302" s="2">
        <f t="shared" si="248"/>
        <v>46048.019629629627</v>
      </c>
      <c r="R5302" t="s">
        <v>23362</v>
      </c>
      <c r="S5302" t="s">
        <v>30</v>
      </c>
      <c r="T53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02" s="5">
        <f>IF(tb_ship[[#This Row],[current_status]]&lt;&gt;"DELIVERED", "",
  ABS(tb_ship[[#This Row],[Formated_actual_delivery_timestamp]] - tb_ship[[#This Row],[Formatted_estimated_delivery_timestamp]])
)</f>
        <v>7.3784722226264421E-2</v>
      </c>
      <c r="X5302">
        <v>2</v>
      </c>
      <c r="Y5302">
        <v>5</v>
      </c>
      <c r="Z5302" t="b">
        <v>0</v>
      </c>
    </row>
    <row r="5303" spans="1:26" hidden="1" x14ac:dyDescent="0.25">
      <c r="A5303" t="s">
        <v>23363</v>
      </c>
      <c r="B5303" t="s">
        <v>186</v>
      </c>
      <c r="C5303" t="s">
        <v>33</v>
      </c>
      <c r="D5303" t="s">
        <v>44</v>
      </c>
      <c r="E5303" t="s">
        <v>24</v>
      </c>
      <c r="F5303" t="s">
        <v>280</v>
      </c>
      <c r="G5303" t="s">
        <v>1704</v>
      </c>
      <c r="H5303" t="s">
        <v>181</v>
      </c>
      <c r="I5303" t="b">
        <v>1</v>
      </c>
      <c r="J5303">
        <v>1.63</v>
      </c>
      <c r="K5303">
        <v>58.12</v>
      </c>
      <c r="L5303" t="s">
        <v>23364</v>
      </c>
      <c r="M5303" s="2">
        <f t="shared" si="246"/>
        <v>45894.935416666667</v>
      </c>
      <c r="N5303" t="s">
        <v>23365</v>
      </c>
      <c r="O5303" s="2">
        <f t="shared" si="247"/>
        <v>45900.785902777774</v>
      </c>
      <c r="Q5303" s="2" t="str">
        <f t="shared" si="248"/>
        <v/>
      </c>
      <c r="R5303" t="s">
        <v>23366</v>
      </c>
      <c r="S5303" t="s">
        <v>673</v>
      </c>
      <c r="T53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03" s="5" t="str">
        <f>IF(tb_ship[[#This Row],[current_status]]&lt;&gt;"DELIVERED", "",
  ABS(tb_ship[[#This Row],[Formated_actual_delivery_timestamp]] - tb_ship[[#This Row],[Formatted_estimated_delivery_timestamp]])
)</f>
        <v/>
      </c>
      <c r="V5303" t="s">
        <v>10622</v>
      </c>
      <c r="X5303">
        <v>1</v>
      </c>
      <c r="Y5303">
        <v>2</v>
      </c>
      <c r="Z5303" t="b">
        <v>1</v>
      </c>
    </row>
    <row r="5304" spans="1:26" hidden="1" x14ac:dyDescent="0.25">
      <c r="A5304" t="s">
        <v>23367</v>
      </c>
      <c r="B5304" t="s">
        <v>58</v>
      </c>
      <c r="C5304" t="s">
        <v>51</v>
      </c>
      <c r="D5304" t="s">
        <v>228</v>
      </c>
      <c r="E5304" t="s">
        <v>34</v>
      </c>
      <c r="F5304" t="s">
        <v>960</v>
      </c>
      <c r="G5304" t="s">
        <v>36</v>
      </c>
      <c r="H5304" t="s">
        <v>962</v>
      </c>
      <c r="I5304" t="b">
        <v>1</v>
      </c>
      <c r="J5304">
        <v>74.849999999999994</v>
      </c>
      <c r="K5304">
        <v>787.38</v>
      </c>
      <c r="L5304" t="s">
        <v>23368</v>
      </c>
      <c r="M5304" s="2">
        <f t="shared" si="246"/>
        <v>46051.494444444441</v>
      </c>
      <c r="N5304" t="s">
        <v>23369</v>
      </c>
      <c r="O5304" s="2">
        <f t="shared" si="247"/>
        <v>46055.20890046296</v>
      </c>
      <c r="P5304" t="s">
        <v>23370</v>
      </c>
      <c r="Q5304" s="2">
        <f t="shared" si="248"/>
        <v>46055.333368055559</v>
      </c>
      <c r="R5304" t="s">
        <v>23371</v>
      </c>
      <c r="S5304" t="s">
        <v>30</v>
      </c>
      <c r="T53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4" s="5">
        <f>IF(tb_ship[[#This Row],[current_status]]&lt;&gt;"DELIVERED", "",
  ABS(tb_ship[[#This Row],[Formated_actual_delivery_timestamp]] - tb_ship[[#This Row],[Formatted_estimated_delivery_timestamp]])
)</f>
        <v>0.12446759259910323</v>
      </c>
      <c r="X5304">
        <v>3</v>
      </c>
      <c r="Y5304">
        <v>2</v>
      </c>
      <c r="Z5304" t="b">
        <v>0</v>
      </c>
    </row>
    <row r="5305" spans="1:26" hidden="1" x14ac:dyDescent="0.25">
      <c r="A5305" t="s">
        <v>23372</v>
      </c>
      <c r="B5305" t="s">
        <v>42</v>
      </c>
      <c r="C5305" t="s">
        <v>51</v>
      </c>
      <c r="D5305" t="s">
        <v>59</v>
      </c>
      <c r="E5305" t="s">
        <v>52</v>
      </c>
      <c r="F5305" t="s">
        <v>160</v>
      </c>
      <c r="G5305" t="s">
        <v>422</v>
      </c>
      <c r="H5305" t="s">
        <v>2071</v>
      </c>
      <c r="I5305" t="b">
        <v>0</v>
      </c>
      <c r="J5305">
        <v>1.97</v>
      </c>
      <c r="K5305">
        <v>151.44</v>
      </c>
      <c r="L5305" t="s">
        <v>23373</v>
      </c>
      <c r="M5305" s="2">
        <f t="shared" si="246"/>
        <v>46017.568749999999</v>
      </c>
      <c r="N5305" t="s">
        <v>23374</v>
      </c>
      <c r="O5305" s="2">
        <f t="shared" si="247"/>
        <v>46022.89743055556</v>
      </c>
      <c r="Q5305" s="2" t="str">
        <f t="shared" si="248"/>
        <v/>
      </c>
      <c r="R5305" t="s">
        <v>23375</v>
      </c>
      <c r="S5305" t="s">
        <v>673</v>
      </c>
      <c r="T53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05" s="5" t="str">
        <f>IF(tb_ship[[#This Row],[current_status]]&lt;&gt;"DELIVERED", "",
  ABS(tb_ship[[#This Row],[Formated_actual_delivery_timestamp]] - tb_ship[[#This Row],[Formatted_estimated_delivery_timestamp]])
)</f>
        <v/>
      </c>
      <c r="V5305" t="s">
        <v>141</v>
      </c>
      <c r="X5305">
        <v>7</v>
      </c>
      <c r="Y5305">
        <v>5</v>
      </c>
      <c r="Z5305" t="b">
        <v>1</v>
      </c>
    </row>
    <row r="5306" spans="1:26" hidden="1" x14ac:dyDescent="0.25">
      <c r="A5306" t="s">
        <v>23376</v>
      </c>
      <c r="B5306" t="s">
        <v>58</v>
      </c>
      <c r="C5306" t="s">
        <v>33</v>
      </c>
      <c r="D5306" t="s">
        <v>24</v>
      </c>
      <c r="E5306" t="s">
        <v>24</v>
      </c>
      <c r="F5306" t="s">
        <v>189</v>
      </c>
      <c r="G5306" t="s">
        <v>196</v>
      </c>
      <c r="H5306" t="s">
        <v>152</v>
      </c>
      <c r="I5306" t="b">
        <v>0</v>
      </c>
      <c r="J5306">
        <v>17.37</v>
      </c>
      <c r="K5306">
        <v>408.91</v>
      </c>
      <c r="L5306" t="s">
        <v>23377</v>
      </c>
      <c r="M5306" s="2">
        <f t="shared" si="246"/>
        <v>45954.474305555559</v>
      </c>
      <c r="N5306" t="s">
        <v>23378</v>
      </c>
      <c r="O5306" s="2">
        <f t="shared" si="247"/>
        <v>45957.270775462966</v>
      </c>
      <c r="P5306" t="s">
        <v>23379</v>
      </c>
      <c r="Q5306" s="2">
        <f t="shared" si="248"/>
        <v>45957.412337962967</v>
      </c>
      <c r="R5306" t="s">
        <v>23379</v>
      </c>
      <c r="S5306" t="s">
        <v>30</v>
      </c>
      <c r="T53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6" s="5">
        <f>IF(tb_ship[[#This Row],[current_status]]&lt;&gt;"DELIVERED", "",
  ABS(tb_ship[[#This Row],[Formated_actual_delivery_timestamp]] - tb_ship[[#This Row],[Formatted_estimated_delivery_timestamp]])
)</f>
        <v>0.14156250000087311</v>
      </c>
      <c r="X5306">
        <v>3</v>
      </c>
      <c r="Y5306">
        <v>2</v>
      </c>
      <c r="Z5306" t="b">
        <v>0</v>
      </c>
    </row>
    <row r="5307" spans="1:26" hidden="1" x14ac:dyDescent="0.25">
      <c r="A5307" t="s">
        <v>23380</v>
      </c>
      <c r="B5307" t="s">
        <v>99</v>
      </c>
      <c r="C5307" t="s">
        <v>33</v>
      </c>
      <c r="D5307" t="s">
        <v>265</v>
      </c>
      <c r="E5307" t="s">
        <v>24</v>
      </c>
      <c r="F5307" t="s">
        <v>249</v>
      </c>
      <c r="G5307" t="s">
        <v>407</v>
      </c>
      <c r="H5307" t="s">
        <v>267</v>
      </c>
      <c r="I5307" t="b">
        <v>0</v>
      </c>
      <c r="J5307">
        <v>4.43</v>
      </c>
      <c r="K5307">
        <v>165.63</v>
      </c>
      <c r="L5307" t="s">
        <v>23381</v>
      </c>
      <c r="M5307" s="2">
        <f t="shared" si="246"/>
        <v>45949.584722222222</v>
      </c>
      <c r="N5307" t="s">
        <v>23382</v>
      </c>
      <c r="O5307" s="2">
        <f t="shared" si="247"/>
        <v>45953.378472222219</v>
      </c>
      <c r="P5307" t="s">
        <v>23383</v>
      </c>
      <c r="Q5307" s="2">
        <f t="shared" si="248"/>
        <v>45953.648611111108</v>
      </c>
      <c r="R5307" t="s">
        <v>23384</v>
      </c>
      <c r="S5307" t="s">
        <v>30</v>
      </c>
      <c r="T53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7" s="5">
        <f>IF(tb_ship[[#This Row],[current_status]]&lt;&gt;"DELIVERED", "",
  ABS(tb_ship[[#This Row],[Formated_actual_delivery_timestamp]] - tb_ship[[#This Row],[Formatted_estimated_delivery_timestamp]])
)</f>
        <v>0.27013888888905058</v>
      </c>
      <c r="X5307">
        <v>5</v>
      </c>
      <c r="Y5307">
        <v>1</v>
      </c>
      <c r="Z5307" t="b">
        <v>0</v>
      </c>
    </row>
    <row r="5308" spans="1:26" hidden="1" x14ac:dyDescent="0.25">
      <c r="A5308" t="s">
        <v>23385</v>
      </c>
      <c r="B5308" t="s">
        <v>99</v>
      </c>
      <c r="D5308" t="s">
        <v>173</v>
      </c>
      <c r="E5308" t="s">
        <v>52</v>
      </c>
      <c r="F5308" t="s">
        <v>421</v>
      </c>
      <c r="G5308" t="s">
        <v>329</v>
      </c>
      <c r="H5308" t="s">
        <v>2670</v>
      </c>
      <c r="I5308" t="b">
        <v>0</v>
      </c>
      <c r="J5308">
        <v>6.35</v>
      </c>
      <c r="K5308">
        <v>172.34</v>
      </c>
      <c r="L5308" t="s">
        <v>23386</v>
      </c>
      <c r="M5308" s="2">
        <f t="shared" si="246"/>
        <v>45965.275694444448</v>
      </c>
      <c r="N5308" t="s">
        <v>23387</v>
      </c>
      <c r="O5308" s="2">
        <f t="shared" si="247"/>
        <v>45971.510451388895</v>
      </c>
      <c r="P5308" t="s">
        <v>23388</v>
      </c>
      <c r="Q5308" s="2">
        <f t="shared" si="248"/>
        <v>45971.029918981483</v>
      </c>
      <c r="R5308" t="s">
        <v>23388</v>
      </c>
      <c r="S5308" t="s">
        <v>30</v>
      </c>
      <c r="T53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08" s="5">
        <f>IF(tb_ship[[#This Row],[current_status]]&lt;&gt;"DELIVERED", "",
  ABS(tb_ship[[#This Row],[Formated_actual_delivery_timestamp]] - tb_ship[[#This Row],[Formatted_estimated_delivery_timestamp]])
)</f>
        <v>0.48053240741137415</v>
      </c>
      <c r="X5308">
        <v>2</v>
      </c>
      <c r="Y5308">
        <v>4</v>
      </c>
      <c r="Z5308" t="b">
        <v>0</v>
      </c>
    </row>
    <row r="5309" spans="1:26" hidden="1" x14ac:dyDescent="0.25">
      <c r="A5309" t="s">
        <v>23389</v>
      </c>
      <c r="B5309" t="s">
        <v>67</v>
      </c>
      <c r="C5309" t="s">
        <v>6356</v>
      </c>
      <c r="D5309" t="s">
        <v>44</v>
      </c>
      <c r="E5309" t="s">
        <v>116</v>
      </c>
      <c r="F5309" t="s">
        <v>180</v>
      </c>
      <c r="G5309" t="s">
        <v>118</v>
      </c>
      <c r="H5309" t="s">
        <v>119</v>
      </c>
      <c r="I5309" t="b">
        <v>1</v>
      </c>
      <c r="J5309">
        <v>42.13</v>
      </c>
      <c r="K5309">
        <v>946.3</v>
      </c>
      <c r="L5309" t="s">
        <v>23390</v>
      </c>
      <c r="M5309" s="2">
        <f t="shared" si="246"/>
        <v>45877.288194444445</v>
      </c>
      <c r="N5309" t="s">
        <v>23391</v>
      </c>
      <c r="O5309" s="2">
        <f t="shared" si="247"/>
        <v>45878.329791666663</v>
      </c>
      <c r="P5309" t="s">
        <v>23392</v>
      </c>
      <c r="Q5309" s="2">
        <f t="shared" si="248"/>
        <v>45879.134120370371</v>
      </c>
      <c r="R5309" t="s">
        <v>23392</v>
      </c>
      <c r="S5309" t="s">
        <v>30</v>
      </c>
      <c r="T53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09" s="5">
        <f>IF(tb_ship[[#This Row],[current_status]]&lt;&gt;"DELIVERED", "",
  ABS(tb_ship[[#This Row],[Formated_actual_delivery_timestamp]] - tb_ship[[#This Row],[Formatted_estimated_delivery_timestamp]])
)</f>
        <v>0.80432870370714227</v>
      </c>
      <c r="X5309">
        <v>1</v>
      </c>
      <c r="Y5309">
        <v>4</v>
      </c>
      <c r="Z5309" t="b">
        <v>0</v>
      </c>
    </row>
    <row r="5310" spans="1:26" hidden="1" x14ac:dyDescent="0.25">
      <c r="A5310" t="s">
        <v>23393</v>
      </c>
      <c r="B5310" t="s">
        <v>186</v>
      </c>
      <c r="C5310" t="s">
        <v>33</v>
      </c>
      <c r="D5310" t="s">
        <v>24</v>
      </c>
      <c r="E5310" t="s">
        <v>24</v>
      </c>
      <c r="F5310" t="s">
        <v>396</v>
      </c>
      <c r="G5310" t="s">
        <v>35</v>
      </c>
      <c r="H5310" t="s">
        <v>69</v>
      </c>
      <c r="I5310" t="b">
        <v>0</v>
      </c>
      <c r="J5310">
        <v>64.58</v>
      </c>
      <c r="K5310">
        <v>2290.21</v>
      </c>
      <c r="L5310" t="s">
        <v>23394</v>
      </c>
      <c r="M5310" s="2">
        <f t="shared" si="246"/>
        <v>46017.436111111114</v>
      </c>
      <c r="N5310" t="s">
        <v>23395</v>
      </c>
      <c r="O5310" s="2">
        <f t="shared" si="247"/>
        <v>46020.185034722228</v>
      </c>
      <c r="P5310" t="s">
        <v>23396</v>
      </c>
      <c r="Q5310" s="2">
        <f t="shared" si="248"/>
        <v>46019.809398148151</v>
      </c>
      <c r="R5310" t="s">
        <v>23396</v>
      </c>
      <c r="S5310" t="s">
        <v>30</v>
      </c>
      <c r="T53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10" s="5">
        <f>IF(tb_ship[[#This Row],[current_status]]&lt;&gt;"DELIVERED", "",
  ABS(tb_ship[[#This Row],[Formated_actual_delivery_timestamp]] - tb_ship[[#This Row],[Formatted_estimated_delivery_timestamp]])
)</f>
        <v>0.37563657407736173</v>
      </c>
      <c r="X5310">
        <v>2</v>
      </c>
      <c r="Y5310">
        <v>2</v>
      </c>
      <c r="Z5310" t="b">
        <v>0</v>
      </c>
    </row>
    <row r="5311" spans="1:26" hidden="1" x14ac:dyDescent="0.25">
      <c r="A5311" t="s">
        <v>23397</v>
      </c>
      <c r="B5311" t="s">
        <v>58</v>
      </c>
      <c r="C5311" t="s">
        <v>23</v>
      </c>
      <c r="D5311" t="s">
        <v>24</v>
      </c>
      <c r="E5311" t="s">
        <v>34</v>
      </c>
      <c r="F5311" t="s">
        <v>189</v>
      </c>
      <c r="G5311" t="s">
        <v>75</v>
      </c>
      <c r="H5311" t="s">
        <v>2289</v>
      </c>
      <c r="I5311" t="b">
        <v>1</v>
      </c>
      <c r="J5311">
        <v>5.58</v>
      </c>
      <c r="K5311">
        <v>98.06</v>
      </c>
      <c r="L5311" t="s">
        <v>23398</v>
      </c>
      <c r="M5311" s="2">
        <f t="shared" si="246"/>
        <v>46053.820138888892</v>
      </c>
      <c r="N5311" t="s">
        <v>23399</v>
      </c>
      <c r="O5311" s="2">
        <f t="shared" si="247"/>
        <v>46054.860567129632</v>
      </c>
      <c r="P5311" t="s">
        <v>23400</v>
      </c>
      <c r="Q5311" s="2">
        <f t="shared" si="248"/>
        <v>46055.066736111112</v>
      </c>
      <c r="R5311" t="s">
        <v>23400</v>
      </c>
      <c r="S5311" t="s">
        <v>30</v>
      </c>
      <c r="T53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11" s="5">
        <f>IF(tb_ship[[#This Row],[current_status]]&lt;&gt;"DELIVERED", "",
  ABS(tb_ship[[#This Row],[Formated_actual_delivery_timestamp]] - tb_ship[[#This Row],[Formatted_estimated_delivery_timestamp]])
)</f>
        <v>0.20616898148000473</v>
      </c>
      <c r="X5311">
        <v>4</v>
      </c>
      <c r="Y5311">
        <v>3</v>
      </c>
      <c r="Z5311" t="b">
        <v>0</v>
      </c>
    </row>
    <row r="5312" spans="1:26" hidden="1" x14ac:dyDescent="0.25">
      <c r="A5312" t="s">
        <v>23401</v>
      </c>
      <c r="B5312" t="s">
        <v>203</v>
      </c>
      <c r="C5312" t="s">
        <v>23</v>
      </c>
      <c r="D5312" t="s">
        <v>24</v>
      </c>
      <c r="E5312" t="s">
        <v>34</v>
      </c>
      <c r="F5312" t="s">
        <v>196</v>
      </c>
      <c r="G5312" t="s">
        <v>230</v>
      </c>
      <c r="H5312" t="s">
        <v>2289</v>
      </c>
      <c r="I5312" t="b">
        <v>1</v>
      </c>
      <c r="J5312">
        <v>35.18</v>
      </c>
      <c r="K5312">
        <v>2799.59</v>
      </c>
      <c r="L5312" t="s">
        <v>23402</v>
      </c>
      <c r="M5312" s="2">
        <f t="shared" si="246"/>
        <v>46002.747916666667</v>
      </c>
      <c r="N5312" t="s">
        <v>23403</v>
      </c>
      <c r="O5312" s="2">
        <f t="shared" si="247"/>
        <v>46008.272199074076</v>
      </c>
      <c r="P5312" t="s">
        <v>23404</v>
      </c>
      <c r="Q5312" s="2">
        <f t="shared" si="248"/>
        <v>46008.054039351853</v>
      </c>
      <c r="R5312" t="s">
        <v>23404</v>
      </c>
      <c r="S5312" t="s">
        <v>30</v>
      </c>
      <c r="T53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12" s="5">
        <f>IF(tb_ship[[#This Row],[current_status]]&lt;&gt;"DELIVERED", "",
  ABS(tb_ship[[#This Row],[Formated_actual_delivery_timestamp]] - tb_ship[[#This Row],[Formatted_estimated_delivery_timestamp]])
)</f>
        <v>0.21815972222248092</v>
      </c>
      <c r="X5312">
        <v>1</v>
      </c>
      <c r="Y5312">
        <v>3</v>
      </c>
      <c r="Z5312" t="b">
        <v>0</v>
      </c>
    </row>
    <row r="5313" spans="1:26" hidden="1" x14ac:dyDescent="0.25">
      <c r="A5313" t="s">
        <v>23405</v>
      </c>
      <c r="B5313" t="s">
        <v>67</v>
      </c>
      <c r="C5313" t="s">
        <v>43</v>
      </c>
      <c r="D5313" t="s">
        <v>24</v>
      </c>
      <c r="E5313" t="s">
        <v>34</v>
      </c>
      <c r="F5313" t="s">
        <v>128</v>
      </c>
      <c r="G5313" t="s">
        <v>75</v>
      </c>
      <c r="H5313" t="s">
        <v>259</v>
      </c>
      <c r="I5313" t="b">
        <v>1</v>
      </c>
      <c r="J5313">
        <v>36.270000000000003</v>
      </c>
      <c r="K5313">
        <v>832.45</v>
      </c>
      <c r="L5313" t="s">
        <v>23406</v>
      </c>
      <c r="M5313" s="2">
        <f t="shared" si="246"/>
        <v>45863.723611111112</v>
      </c>
      <c r="N5313" t="s">
        <v>23407</v>
      </c>
      <c r="O5313" s="2">
        <f t="shared" si="247"/>
        <v>45870.986712962964</v>
      </c>
      <c r="P5313" t="s">
        <v>23408</v>
      </c>
      <c r="Q5313" s="2">
        <f t="shared" si="248"/>
        <v>45870.851724537039</v>
      </c>
      <c r="R5313" t="s">
        <v>23408</v>
      </c>
      <c r="S5313" t="s">
        <v>30</v>
      </c>
      <c r="T53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13" s="5">
        <f>IF(tb_ship[[#This Row],[current_status]]&lt;&gt;"DELIVERED", "",
  ABS(tb_ship[[#This Row],[Formated_actual_delivery_timestamp]] - tb_ship[[#This Row],[Formatted_estimated_delivery_timestamp]])
)</f>
        <v>0.13498842592525762</v>
      </c>
      <c r="X5313">
        <v>1</v>
      </c>
      <c r="Y5313">
        <v>2</v>
      </c>
      <c r="Z5313" t="b">
        <v>0</v>
      </c>
    </row>
    <row r="5314" spans="1:26" hidden="1" x14ac:dyDescent="0.25">
      <c r="A5314" t="s">
        <v>23409</v>
      </c>
      <c r="B5314" t="s">
        <v>203</v>
      </c>
      <c r="C5314" t="s">
        <v>33</v>
      </c>
      <c r="D5314" t="s">
        <v>24</v>
      </c>
      <c r="E5314" t="s">
        <v>24</v>
      </c>
      <c r="F5314" t="s">
        <v>151</v>
      </c>
      <c r="G5314" t="s">
        <v>35</v>
      </c>
      <c r="H5314" t="s">
        <v>152</v>
      </c>
      <c r="I5314" t="b">
        <v>0</v>
      </c>
      <c r="J5314">
        <v>47.74</v>
      </c>
      <c r="K5314">
        <v>1149.5</v>
      </c>
      <c r="L5314" t="s">
        <v>23410</v>
      </c>
      <c r="M5314" s="2">
        <f t="shared" ref="M5314:M5377" si="249">_xlfn.LET(
    _xlpm.iso, L5314,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45913.575694444444</v>
      </c>
      <c r="N5314" t="s">
        <v>23411</v>
      </c>
      <c r="O5314" s="2">
        <f t="shared" si="247"/>
        <v>45916.499652777777</v>
      </c>
      <c r="P5314" t="s">
        <v>23412</v>
      </c>
      <c r="Q5314" s="2">
        <f t="shared" si="248"/>
        <v>45917.029375000006</v>
      </c>
      <c r="R5314" t="s">
        <v>23412</v>
      </c>
      <c r="S5314" t="s">
        <v>30</v>
      </c>
      <c r="T5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14" s="5">
        <f>IF(tb_ship[[#This Row],[current_status]]&lt;&gt;"DELIVERED", "",
  ABS(tb_ship[[#This Row],[Formated_actual_delivery_timestamp]] - tb_ship[[#This Row],[Formatted_estimated_delivery_timestamp]])
)</f>
        <v>0.52972222222888377</v>
      </c>
      <c r="X5314">
        <v>4</v>
      </c>
      <c r="Y5314">
        <v>1</v>
      </c>
      <c r="Z5314" t="b">
        <v>0</v>
      </c>
    </row>
    <row r="5315" spans="1:26" hidden="1" x14ac:dyDescent="0.25">
      <c r="A5315" t="s">
        <v>23413</v>
      </c>
      <c r="B5315" t="s">
        <v>203</v>
      </c>
      <c r="C5315" t="s">
        <v>51</v>
      </c>
      <c r="D5315" t="s">
        <v>59</v>
      </c>
      <c r="E5315" t="s">
        <v>52</v>
      </c>
      <c r="F5315" t="s">
        <v>160</v>
      </c>
      <c r="G5315" t="s">
        <v>92</v>
      </c>
      <c r="H5315" t="s">
        <v>162</v>
      </c>
      <c r="I5315" t="b">
        <v>0</v>
      </c>
      <c r="J5315">
        <v>32.869999999999997</v>
      </c>
      <c r="K5315">
        <v>2184.63</v>
      </c>
      <c r="L5315" t="s">
        <v>23414</v>
      </c>
      <c r="M5315" s="2">
        <f t="shared" si="249"/>
        <v>45949.681944444441</v>
      </c>
      <c r="N5315" t="s">
        <v>23415</v>
      </c>
      <c r="O5315" s="2">
        <f t="shared" ref="O5315:O5378" si="250">_xlfn.LET(
    _xlpm.iso, N5315,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45952.616712962968</v>
      </c>
      <c r="P5315" t="s">
        <v>23416</v>
      </c>
      <c r="Q5315" s="2">
        <f t="shared" ref="Q5315:Q5378" si="251">IF(P5315="", "", _xlfn.LET(
    _xlpm.iso, P5315,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45952.796655092592</v>
      </c>
      <c r="R5315" t="s">
        <v>23416</v>
      </c>
      <c r="S5315" t="s">
        <v>30</v>
      </c>
      <c r="T53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15" s="5">
        <f>IF(tb_ship[[#This Row],[current_status]]&lt;&gt;"DELIVERED", "",
  ABS(tb_ship[[#This Row],[Formated_actual_delivery_timestamp]] - tb_ship[[#This Row],[Formatted_estimated_delivery_timestamp]])
)</f>
        <v>0.17994212962366873</v>
      </c>
      <c r="X5315">
        <v>3</v>
      </c>
      <c r="Y5315">
        <v>2</v>
      </c>
      <c r="Z5315" t="b">
        <v>0</v>
      </c>
    </row>
    <row r="5316" spans="1:26" hidden="1" x14ac:dyDescent="0.25">
      <c r="A5316" t="s">
        <v>23417</v>
      </c>
      <c r="B5316" t="s">
        <v>955</v>
      </c>
      <c r="C5316" t="s">
        <v>23</v>
      </c>
      <c r="D5316" t="s">
        <v>301</v>
      </c>
      <c r="E5316" t="s">
        <v>24</v>
      </c>
      <c r="F5316" t="s">
        <v>987</v>
      </c>
      <c r="G5316" t="s">
        <v>25</v>
      </c>
      <c r="H5316" t="s">
        <v>303</v>
      </c>
      <c r="I5316" t="b">
        <v>1</v>
      </c>
      <c r="J5316">
        <v>29.86</v>
      </c>
      <c r="K5316">
        <v>1504.74</v>
      </c>
      <c r="L5316" t="s">
        <v>23418</v>
      </c>
      <c r="M5316" s="2">
        <f t="shared" si="249"/>
        <v>45923.46597222222</v>
      </c>
      <c r="N5316" t="s">
        <v>23419</v>
      </c>
      <c r="O5316" s="2">
        <f t="shared" si="250"/>
        <v>45928.185694444444</v>
      </c>
      <c r="P5316" t="s">
        <v>23420</v>
      </c>
      <c r="Q5316" s="2">
        <f t="shared" si="251"/>
        <v>45927.609537037039</v>
      </c>
      <c r="R5316" t="s">
        <v>23421</v>
      </c>
      <c r="S5316" t="s">
        <v>30</v>
      </c>
      <c r="T5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16" s="5">
        <f>IF(tb_ship[[#This Row],[current_status]]&lt;&gt;"DELIVERED", "",
  ABS(tb_ship[[#This Row],[Formated_actual_delivery_timestamp]] - tb_ship[[#This Row],[Formatted_estimated_delivery_timestamp]])
)</f>
        <v>0.57615740740584442</v>
      </c>
      <c r="X5316">
        <v>3</v>
      </c>
      <c r="Y5316">
        <v>4</v>
      </c>
      <c r="Z5316" t="b">
        <v>0</v>
      </c>
    </row>
    <row r="5317" spans="1:26" hidden="1" x14ac:dyDescent="0.25">
      <c r="A5317" t="s">
        <v>23422</v>
      </c>
      <c r="B5317" t="s">
        <v>67</v>
      </c>
      <c r="C5317" t="s">
        <v>43</v>
      </c>
      <c r="D5317" t="s">
        <v>44</v>
      </c>
      <c r="E5317" t="s">
        <v>52</v>
      </c>
      <c r="F5317" t="s">
        <v>280</v>
      </c>
      <c r="G5317" t="s">
        <v>53</v>
      </c>
      <c r="I5317" t="b">
        <v>1</v>
      </c>
      <c r="J5317">
        <v>5.0599999999999996</v>
      </c>
      <c r="K5317">
        <v>183.76</v>
      </c>
      <c r="L5317" t="s">
        <v>23423</v>
      </c>
      <c r="M5317" s="2">
        <f t="shared" si="249"/>
        <v>46014.460416666669</v>
      </c>
      <c r="N5317" t="s">
        <v>23424</v>
      </c>
      <c r="O5317" s="2">
        <f t="shared" si="250"/>
        <v>46019.164814814816</v>
      </c>
      <c r="P5317" t="s">
        <v>23425</v>
      </c>
      <c r="Q5317" s="2">
        <f t="shared" si="251"/>
        <v>46019.156701388885</v>
      </c>
      <c r="R5317" t="s">
        <v>23425</v>
      </c>
      <c r="S5317" t="s">
        <v>30</v>
      </c>
      <c r="T53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17" s="5">
        <f>IF(tb_ship[[#This Row],[current_status]]&lt;&gt;"DELIVERED", "",
  ABS(tb_ship[[#This Row],[Formated_actual_delivery_timestamp]] - tb_ship[[#This Row],[Formatted_estimated_delivery_timestamp]])
)</f>
        <v>8.1134259307873435E-3</v>
      </c>
      <c r="X5317">
        <v>2</v>
      </c>
      <c r="Y5317">
        <v>5</v>
      </c>
      <c r="Z5317" t="b">
        <v>0</v>
      </c>
    </row>
    <row r="5318" spans="1:26" hidden="1" x14ac:dyDescent="0.25">
      <c r="A5318" t="s">
        <v>23426</v>
      </c>
      <c r="B5318" t="s">
        <v>58</v>
      </c>
      <c r="C5318" t="s">
        <v>43</v>
      </c>
      <c r="D5318" t="s">
        <v>24</v>
      </c>
      <c r="E5318" t="s">
        <v>24</v>
      </c>
      <c r="F5318" t="s">
        <v>189</v>
      </c>
      <c r="G5318" t="s">
        <v>68</v>
      </c>
      <c r="H5318" t="s">
        <v>488</v>
      </c>
      <c r="I5318" t="b">
        <v>0</v>
      </c>
      <c r="J5318">
        <v>17.59</v>
      </c>
      <c r="K5318">
        <v>434.23</v>
      </c>
      <c r="L5318" t="s">
        <v>23427</v>
      </c>
      <c r="M5318" s="2">
        <f t="shared" si="249"/>
        <v>46049.492361111115</v>
      </c>
      <c r="N5318" t="s">
        <v>23428</v>
      </c>
      <c r="O5318" s="2">
        <f t="shared" si="250"/>
        <v>46052.022662037038</v>
      </c>
      <c r="P5318" t="s">
        <v>23429</v>
      </c>
      <c r="Q5318" s="2">
        <f t="shared" si="251"/>
        <v>46052.807083333333</v>
      </c>
      <c r="R5318" t="s">
        <v>23429</v>
      </c>
      <c r="S5318" t="s">
        <v>30</v>
      </c>
      <c r="T53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18" s="5">
        <f>IF(tb_ship[[#This Row],[current_status]]&lt;&gt;"DELIVERED", "",
  ABS(tb_ship[[#This Row],[Formated_actual_delivery_timestamp]] - tb_ship[[#This Row],[Formatted_estimated_delivery_timestamp]])
)</f>
        <v>0.78442129629547708</v>
      </c>
      <c r="X5318">
        <v>2</v>
      </c>
      <c r="Y5318">
        <v>2</v>
      </c>
      <c r="Z5318" t="b">
        <v>0</v>
      </c>
    </row>
    <row r="5319" spans="1:26" hidden="1" x14ac:dyDescent="0.25">
      <c r="A5319" t="s">
        <v>23430</v>
      </c>
      <c r="B5319" t="s">
        <v>279</v>
      </c>
      <c r="C5319" t="s">
        <v>33</v>
      </c>
      <c r="D5319" t="s">
        <v>173</v>
      </c>
      <c r="E5319" t="s">
        <v>52</v>
      </c>
      <c r="F5319" t="s">
        <v>9425</v>
      </c>
      <c r="G5319" t="s">
        <v>76</v>
      </c>
      <c r="H5319" t="s">
        <v>292</v>
      </c>
      <c r="I5319" t="b">
        <v>0</v>
      </c>
      <c r="J5319">
        <v>3.33</v>
      </c>
      <c r="K5319">
        <v>85.76</v>
      </c>
      <c r="L5319" t="s">
        <v>23431</v>
      </c>
      <c r="M5319" s="2">
        <f t="shared" si="249"/>
        <v>45931.436111111114</v>
      </c>
      <c r="N5319" t="s">
        <v>23432</v>
      </c>
      <c r="O5319" s="2">
        <f t="shared" si="250"/>
        <v>45939.204652777778</v>
      </c>
      <c r="P5319" t="s">
        <v>23433</v>
      </c>
      <c r="Q5319" s="2">
        <f t="shared" si="251"/>
        <v>45939.864074074074</v>
      </c>
      <c r="R5319" t="s">
        <v>23433</v>
      </c>
      <c r="S5319" t="s">
        <v>30</v>
      </c>
      <c r="T53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19" s="5">
        <f>IF(tb_ship[[#This Row],[current_status]]&lt;&gt;"DELIVERED", "",
  ABS(tb_ship[[#This Row],[Formated_actual_delivery_timestamp]] - tb_ship[[#This Row],[Formatted_estimated_delivery_timestamp]])
)</f>
        <v>0.65942129629547708</v>
      </c>
      <c r="X5319">
        <v>3</v>
      </c>
      <c r="Y5319">
        <v>2</v>
      </c>
      <c r="Z5319" t="b">
        <v>0</v>
      </c>
    </row>
    <row r="5320" spans="1:26" hidden="1" x14ac:dyDescent="0.25">
      <c r="A5320" t="s">
        <v>23434</v>
      </c>
      <c r="B5320" t="s">
        <v>1395</v>
      </c>
      <c r="C5320" t="s">
        <v>43</v>
      </c>
      <c r="D5320" t="s">
        <v>52</v>
      </c>
      <c r="E5320" t="s">
        <v>24</v>
      </c>
      <c r="F5320" t="s">
        <v>76</v>
      </c>
      <c r="G5320" t="s">
        <v>93</v>
      </c>
      <c r="H5320" t="s">
        <v>1024</v>
      </c>
      <c r="I5320" t="b">
        <v>1</v>
      </c>
      <c r="J5320">
        <v>5.88</v>
      </c>
      <c r="K5320">
        <v>81.2</v>
      </c>
      <c r="L5320" t="s">
        <v>23435</v>
      </c>
      <c r="M5320" s="2">
        <f t="shared" si="249"/>
        <v>45953.521527777782</v>
      </c>
      <c r="N5320" t="s">
        <v>23436</v>
      </c>
      <c r="O5320" s="2">
        <f t="shared" si="250"/>
        <v>45960.973564814813</v>
      </c>
      <c r="P5320" t="s">
        <v>23437</v>
      </c>
      <c r="Q5320" s="2">
        <f t="shared" si="251"/>
        <v>45960.485289351855</v>
      </c>
      <c r="R5320" t="s">
        <v>23437</v>
      </c>
      <c r="S5320" t="s">
        <v>30</v>
      </c>
      <c r="T53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20" s="5">
        <f>IF(tb_ship[[#This Row],[current_status]]&lt;&gt;"DELIVERED", "",
  ABS(tb_ship[[#This Row],[Formated_actual_delivery_timestamp]] - tb_ship[[#This Row],[Formatted_estimated_delivery_timestamp]])
)</f>
        <v>0.48827546295797219</v>
      </c>
      <c r="X5320">
        <v>4</v>
      </c>
      <c r="Y5320">
        <v>2</v>
      </c>
      <c r="Z5320" t="b">
        <v>0</v>
      </c>
    </row>
    <row r="5321" spans="1:26" hidden="1" x14ac:dyDescent="0.25">
      <c r="A5321" t="s">
        <v>23438</v>
      </c>
      <c r="B5321" t="s">
        <v>99</v>
      </c>
      <c r="C5321" t="s">
        <v>33</v>
      </c>
      <c r="D5321" t="s">
        <v>24</v>
      </c>
      <c r="E5321" t="s">
        <v>34</v>
      </c>
      <c r="F5321" t="s">
        <v>151</v>
      </c>
      <c r="G5321" t="s">
        <v>209</v>
      </c>
      <c r="I5321" t="b">
        <v>1</v>
      </c>
      <c r="J5321">
        <v>56.01</v>
      </c>
      <c r="K5321">
        <v>3881.15</v>
      </c>
      <c r="L5321" t="s">
        <v>23439</v>
      </c>
      <c r="M5321" s="2">
        <f t="shared" si="249"/>
        <v>45883.661805555559</v>
      </c>
      <c r="N5321" t="s">
        <v>23440</v>
      </c>
      <c r="O5321" s="2">
        <f t="shared" si="250"/>
        <v>45887.957743055558</v>
      </c>
      <c r="P5321" t="s">
        <v>23441</v>
      </c>
      <c r="Q5321" s="2">
        <f t="shared" si="251"/>
        <v>45888.321446759262</v>
      </c>
      <c r="R5321" t="s">
        <v>23441</v>
      </c>
      <c r="S5321" t="s">
        <v>30</v>
      </c>
      <c r="T53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21" s="5">
        <f>IF(tb_ship[[#This Row],[current_status]]&lt;&gt;"DELIVERED", "",
  ABS(tb_ship[[#This Row],[Formated_actual_delivery_timestamp]] - tb_ship[[#This Row],[Formatted_estimated_delivery_timestamp]])
)</f>
        <v>0.36370370370423188</v>
      </c>
      <c r="X5321">
        <v>3</v>
      </c>
      <c r="Y5321">
        <v>3</v>
      </c>
      <c r="Z5321" t="b">
        <v>0</v>
      </c>
    </row>
    <row r="5322" spans="1:26" hidden="1" x14ac:dyDescent="0.25">
      <c r="A5322" t="s">
        <v>23442</v>
      </c>
      <c r="B5322" t="s">
        <v>58</v>
      </c>
      <c r="C5322" t="s">
        <v>51</v>
      </c>
      <c r="D5322" t="s">
        <v>100</v>
      </c>
      <c r="E5322" t="s">
        <v>24</v>
      </c>
      <c r="F5322" t="s">
        <v>1883</v>
      </c>
      <c r="G5322" t="s">
        <v>196</v>
      </c>
      <c r="H5322" t="s">
        <v>223</v>
      </c>
      <c r="I5322" t="b">
        <v>1</v>
      </c>
      <c r="J5322">
        <v>2.4900000000000002</v>
      </c>
      <c r="K5322">
        <v>179.91</v>
      </c>
      <c r="L5322" t="s">
        <v>23443</v>
      </c>
      <c r="M5322" s="2">
        <f t="shared" si="249"/>
        <v>45917.645833333336</v>
      </c>
      <c r="N5322" t="s">
        <v>23444</v>
      </c>
      <c r="O5322" s="2">
        <f t="shared" si="250"/>
        <v>45921.365185185183</v>
      </c>
      <c r="P5322" t="s">
        <v>23445</v>
      </c>
      <c r="Q5322" s="2">
        <f t="shared" si="251"/>
        <v>45920.711655092593</v>
      </c>
      <c r="R5322" t="s">
        <v>23445</v>
      </c>
      <c r="S5322" t="s">
        <v>30</v>
      </c>
      <c r="T53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22" s="5">
        <f>IF(tb_ship[[#This Row],[current_status]]&lt;&gt;"DELIVERED", "",
  ABS(tb_ship[[#This Row],[Formated_actual_delivery_timestamp]] - tb_ship[[#This Row],[Formatted_estimated_delivery_timestamp]])
)</f>
        <v>0.65353009258979</v>
      </c>
      <c r="X5322">
        <v>3</v>
      </c>
      <c r="Y5322">
        <v>5</v>
      </c>
      <c r="Z5322" t="b">
        <v>0</v>
      </c>
    </row>
    <row r="5323" spans="1:26" hidden="1" x14ac:dyDescent="0.25">
      <c r="A5323" t="s">
        <v>23446</v>
      </c>
      <c r="B5323" t="s">
        <v>99</v>
      </c>
      <c r="C5323" t="s">
        <v>23</v>
      </c>
      <c r="D5323" t="s">
        <v>52</v>
      </c>
      <c r="E5323" t="s">
        <v>59</v>
      </c>
      <c r="F5323" t="s">
        <v>92</v>
      </c>
      <c r="G5323" t="s">
        <v>471</v>
      </c>
      <c r="H5323" t="s">
        <v>1175</v>
      </c>
      <c r="I5323" t="b">
        <v>0</v>
      </c>
      <c r="J5323">
        <v>19.57</v>
      </c>
      <c r="K5323">
        <v>1348.68</v>
      </c>
      <c r="L5323" t="s">
        <v>23447</v>
      </c>
      <c r="M5323" s="2">
        <f t="shared" si="249"/>
        <v>45981.402777777781</v>
      </c>
      <c r="N5323" t="s">
        <v>23448</v>
      </c>
      <c r="O5323" s="2">
        <f t="shared" si="250"/>
        <v>45987.864212962966</v>
      </c>
      <c r="P5323" t="s">
        <v>23449</v>
      </c>
      <c r="Q5323" s="2">
        <f t="shared" si="251"/>
        <v>45987.983576388891</v>
      </c>
      <c r="R5323" t="s">
        <v>23449</v>
      </c>
      <c r="S5323" t="s">
        <v>30</v>
      </c>
      <c r="T53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23" s="5">
        <f>IF(tb_ship[[#This Row],[current_status]]&lt;&gt;"DELIVERED", "",
  ABS(tb_ship[[#This Row],[Formated_actual_delivery_timestamp]] - tb_ship[[#This Row],[Formatted_estimated_delivery_timestamp]])
)</f>
        <v>0.11936342592525762</v>
      </c>
      <c r="X5323">
        <v>3</v>
      </c>
      <c r="Y5323">
        <v>5</v>
      </c>
      <c r="Z5323" t="b">
        <v>0</v>
      </c>
    </row>
    <row r="5324" spans="1:26" hidden="1" x14ac:dyDescent="0.25">
      <c r="A5324" t="s">
        <v>23450</v>
      </c>
      <c r="B5324" t="s">
        <v>67</v>
      </c>
      <c r="C5324" t="s">
        <v>43</v>
      </c>
      <c r="D5324" t="s">
        <v>24</v>
      </c>
      <c r="E5324" t="s">
        <v>34</v>
      </c>
      <c r="F5324" t="s">
        <v>249</v>
      </c>
      <c r="G5324" t="s">
        <v>3842</v>
      </c>
      <c r="H5324" t="s">
        <v>3260</v>
      </c>
      <c r="I5324" t="b">
        <v>1</v>
      </c>
      <c r="J5324">
        <v>10.33</v>
      </c>
      <c r="K5324">
        <v>375.07</v>
      </c>
      <c r="L5324" t="s">
        <v>23451</v>
      </c>
      <c r="M5324" s="2">
        <f t="shared" si="249"/>
        <v>45994.843055555561</v>
      </c>
      <c r="N5324" t="s">
        <v>23452</v>
      </c>
      <c r="O5324" s="2">
        <f t="shared" si="250"/>
        <v>46002.92668981482</v>
      </c>
      <c r="P5324" t="s">
        <v>23453</v>
      </c>
      <c r="Q5324" s="2">
        <f t="shared" si="251"/>
        <v>46002.967974537038</v>
      </c>
      <c r="R5324" t="s">
        <v>23453</v>
      </c>
      <c r="S5324" t="s">
        <v>30</v>
      </c>
      <c r="T53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24" s="5">
        <f>IF(tb_ship[[#This Row],[current_status]]&lt;&gt;"DELIVERED", "",
  ABS(tb_ship[[#This Row],[Formated_actual_delivery_timestamp]] - tb_ship[[#This Row],[Formatted_estimated_delivery_timestamp]])
)</f>
        <v>4.128472221782431E-2</v>
      </c>
      <c r="X5324">
        <v>5</v>
      </c>
      <c r="Y5324">
        <v>5</v>
      </c>
      <c r="Z5324" t="b">
        <v>0</v>
      </c>
    </row>
    <row r="5325" spans="1:26" hidden="1" x14ac:dyDescent="0.25">
      <c r="A5325" t="s">
        <v>23454</v>
      </c>
      <c r="B5325" t="s">
        <v>58</v>
      </c>
      <c r="C5325" t="s">
        <v>51</v>
      </c>
      <c r="D5325" t="s">
        <v>52</v>
      </c>
      <c r="E5325" t="s">
        <v>59</v>
      </c>
      <c r="F5325" t="s">
        <v>422</v>
      </c>
      <c r="G5325" t="s">
        <v>160</v>
      </c>
      <c r="H5325" t="s">
        <v>314</v>
      </c>
      <c r="I5325" t="b">
        <v>0</v>
      </c>
      <c r="J5325">
        <v>7.46</v>
      </c>
      <c r="K5325">
        <v>303.55</v>
      </c>
      <c r="L5325" t="s">
        <v>23455</v>
      </c>
      <c r="M5325" s="2">
        <f t="shared" si="249"/>
        <v>45842.422222222223</v>
      </c>
      <c r="N5325" t="s">
        <v>23456</v>
      </c>
      <c r="O5325" s="2">
        <f t="shared" si="250"/>
        <v>45847.89061342593</v>
      </c>
      <c r="P5325" t="s">
        <v>23457</v>
      </c>
      <c r="Q5325" s="2">
        <f t="shared" si="251"/>
        <v>45848.25712962963</v>
      </c>
      <c r="R5325" t="s">
        <v>23457</v>
      </c>
      <c r="S5325" t="s">
        <v>30</v>
      </c>
      <c r="T53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25" s="5">
        <f>IF(tb_ship[[#This Row],[current_status]]&lt;&gt;"DELIVERED", "",
  ABS(tb_ship[[#This Row],[Formated_actual_delivery_timestamp]] - tb_ship[[#This Row],[Formatted_estimated_delivery_timestamp]])
)</f>
        <v>0.36651620369957527</v>
      </c>
      <c r="X5325">
        <v>1</v>
      </c>
      <c r="Y5325">
        <v>5</v>
      </c>
      <c r="Z5325" t="b">
        <v>0</v>
      </c>
    </row>
    <row r="5326" spans="1:26" hidden="1" x14ac:dyDescent="0.25">
      <c r="A5326" t="s">
        <v>23458</v>
      </c>
      <c r="B5326" t="s">
        <v>186</v>
      </c>
      <c r="C5326" t="s">
        <v>33</v>
      </c>
      <c r="D5326" t="s">
        <v>301</v>
      </c>
      <c r="E5326" t="s">
        <v>24</v>
      </c>
      <c r="F5326" t="s">
        <v>987</v>
      </c>
      <c r="G5326" t="s">
        <v>1828</v>
      </c>
      <c r="H5326" t="s">
        <v>303</v>
      </c>
      <c r="I5326" t="b">
        <v>1</v>
      </c>
      <c r="J5326">
        <v>9.6</v>
      </c>
      <c r="K5326">
        <v>384.26</v>
      </c>
      <c r="L5326" t="s">
        <v>23459</v>
      </c>
      <c r="M5326" s="2">
        <f t="shared" si="249"/>
        <v>45870.745833333334</v>
      </c>
      <c r="N5326" t="s">
        <v>23460</v>
      </c>
      <c r="O5326" s="2">
        <f t="shared" si="250"/>
        <v>45876.877303240741</v>
      </c>
      <c r="Q5326" s="2" t="str">
        <f t="shared" si="251"/>
        <v/>
      </c>
      <c r="R5326" t="s">
        <v>23461</v>
      </c>
      <c r="S5326" t="s">
        <v>673</v>
      </c>
      <c r="T53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26" s="5" t="str">
        <f>IF(tb_ship[[#This Row],[current_status]]&lt;&gt;"DELIVERED", "",
  ABS(tb_ship[[#This Row],[Formated_actual_delivery_timestamp]] - tb_ship[[#This Row],[Formatted_estimated_delivery_timestamp]])
)</f>
        <v/>
      </c>
      <c r="V5326" t="s">
        <v>1798</v>
      </c>
      <c r="W5326" t="s">
        <v>220</v>
      </c>
      <c r="X5326">
        <v>5</v>
      </c>
      <c r="Y5326">
        <v>2</v>
      </c>
      <c r="Z5326" t="b">
        <v>1</v>
      </c>
    </row>
    <row r="5327" spans="1:26" hidden="1" x14ac:dyDescent="0.25">
      <c r="A5327" t="s">
        <v>23462</v>
      </c>
      <c r="B5327" t="s">
        <v>22</v>
      </c>
      <c r="C5327" t="s">
        <v>51</v>
      </c>
      <c r="D5327" t="s">
        <v>59</v>
      </c>
      <c r="E5327" t="s">
        <v>52</v>
      </c>
      <c r="F5327" t="s">
        <v>61</v>
      </c>
      <c r="G5327" t="s">
        <v>92</v>
      </c>
      <c r="H5327" t="s">
        <v>162</v>
      </c>
      <c r="I5327" t="b">
        <v>0</v>
      </c>
      <c r="J5327">
        <v>7.23</v>
      </c>
      <c r="K5327">
        <v>1556.42</v>
      </c>
      <c r="L5327" t="s">
        <v>23463</v>
      </c>
      <c r="M5327" s="2">
        <f t="shared" si="249"/>
        <v>45845.567361111112</v>
      </c>
      <c r="N5327" t="s">
        <v>23464</v>
      </c>
      <c r="O5327" s="2">
        <f t="shared" si="250"/>
        <v>45849.334340277783</v>
      </c>
      <c r="Q5327" s="2" t="str">
        <f t="shared" si="251"/>
        <v/>
      </c>
      <c r="R5327" t="s">
        <v>23465</v>
      </c>
      <c r="S5327" t="s">
        <v>140</v>
      </c>
      <c r="T53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27" s="5" t="str">
        <f>IF(tb_ship[[#This Row],[current_status]]&lt;&gt;"DELIVERED", "",
  ABS(tb_ship[[#This Row],[Formated_actual_delivery_timestamp]] - tb_ship[[#This Row],[Formatted_estimated_delivery_timestamp]])
)</f>
        <v/>
      </c>
      <c r="V5327" t="s">
        <v>157</v>
      </c>
      <c r="X5327">
        <v>5</v>
      </c>
      <c r="Y5327">
        <v>4</v>
      </c>
      <c r="Z5327" t="b">
        <v>1</v>
      </c>
    </row>
    <row r="5328" spans="1:26" hidden="1" x14ac:dyDescent="0.25">
      <c r="A5328" t="s">
        <v>23466</v>
      </c>
      <c r="B5328" t="s">
        <v>99</v>
      </c>
      <c r="C5328" t="s">
        <v>43</v>
      </c>
      <c r="D5328" t="s">
        <v>59</v>
      </c>
      <c r="E5328" t="s">
        <v>52</v>
      </c>
      <c r="F5328" t="s">
        <v>160</v>
      </c>
      <c r="G5328" t="s">
        <v>329</v>
      </c>
      <c r="H5328" t="s">
        <v>162</v>
      </c>
      <c r="I5328" t="b">
        <v>0</v>
      </c>
      <c r="J5328">
        <v>7.46</v>
      </c>
      <c r="K5328">
        <v>152.84</v>
      </c>
      <c r="L5328" t="s">
        <v>23467</v>
      </c>
      <c r="M5328" s="2">
        <f t="shared" si="249"/>
        <v>45833.515972222223</v>
      </c>
      <c r="N5328" t="s">
        <v>23468</v>
      </c>
      <c r="O5328" s="2">
        <f t="shared" si="250"/>
        <v>45841.562326388892</v>
      </c>
      <c r="P5328" t="s">
        <v>23469</v>
      </c>
      <c r="Q5328" s="2">
        <f t="shared" si="251"/>
        <v>45841.350289351853</v>
      </c>
      <c r="R5328" t="s">
        <v>23470</v>
      </c>
      <c r="S5328" t="s">
        <v>30</v>
      </c>
      <c r="T53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28" s="5">
        <f>IF(tb_ship[[#This Row],[current_status]]&lt;&gt;"DELIVERED", "",
  ABS(tb_ship[[#This Row],[Formated_actual_delivery_timestamp]] - tb_ship[[#This Row],[Formatted_estimated_delivery_timestamp]])
)</f>
        <v>0.21203703703940846</v>
      </c>
      <c r="X5328">
        <v>3</v>
      </c>
      <c r="Y5328">
        <v>2</v>
      </c>
      <c r="Z5328" t="b">
        <v>0</v>
      </c>
    </row>
    <row r="5329" spans="1:26" hidden="1" x14ac:dyDescent="0.25">
      <c r="A5329" t="s">
        <v>23471</v>
      </c>
      <c r="B5329" t="s">
        <v>402</v>
      </c>
      <c r="C5329" t="s">
        <v>23</v>
      </c>
      <c r="D5329" t="s">
        <v>52</v>
      </c>
      <c r="E5329" t="s">
        <v>59</v>
      </c>
      <c r="F5329" t="s">
        <v>786</v>
      </c>
      <c r="G5329" t="s">
        <v>2061</v>
      </c>
      <c r="H5329" t="s">
        <v>314</v>
      </c>
      <c r="I5329" t="b">
        <v>0</v>
      </c>
      <c r="J5329">
        <v>2.48</v>
      </c>
      <c r="K5329">
        <v>10.78</v>
      </c>
      <c r="L5329" t="s">
        <v>23472</v>
      </c>
      <c r="M5329" s="2">
        <f t="shared" si="249"/>
        <v>45827.518750000003</v>
      </c>
      <c r="N5329" t="s">
        <v>23473</v>
      </c>
      <c r="O5329" s="2">
        <f t="shared" si="250"/>
        <v>45831.082430555558</v>
      </c>
      <c r="P5329" t="s">
        <v>23474</v>
      </c>
      <c r="Q5329" s="2">
        <f t="shared" si="251"/>
        <v>45831.453576388893</v>
      </c>
      <c r="R5329" t="s">
        <v>23474</v>
      </c>
      <c r="S5329" t="s">
        <v>30</v>
      </c>
      <c r="T53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29" s="5">
        <f>IF(tb_ship[[#This Row],[current_status]]&lt;&gt;"DELIVERED", "",
  ABS(tb_ship[[#This Row],[Formated_actual_delivery_timestamp]] - tb_ship[[#This Row],[Formatted_estimated_delivery_timestamp]])
)</f>
        <v>0.3711458333345945</v>
      </c>
      <c r="X5329">
        <v>4</v>
      </c>
      <c r="Y5329">
        <v>2</v>
      </c>
      <c r="Z5329" t="b">
        <v>0</v>
      </c>
    </row>
    <row r="5330" spans="1:26" hidden="1" x14ac:dyDescent="0.25">
      <c r="A5330" t="s">
        <v>23475</v>
      </c>
      <c r="B5330" t="s">
        <v>687</v>
      </c>
      <c r="C5330" t="s">
        <v>43</v>
      </c>
      <c r="D5330" t="s">
        <v>44</v>
      </c>
      <c r="E5330" t="s">
        <v>24</v>
      </c>
      <c r="F5330" t="s">
        <v>280</v>
      </c>
      <c r="G5330" t="s">
        <v>1833</v>
      </c>
      <c r="H5330" t="s">
        <v>181</v>
      </c>
      <c r="I5330" t="b">
        <v>1</v>
      </c>
      <c r="J5330">
        <v>3.14</v>
      </c>
      <c r="K5330">
        <v>36.31</v>
      </c>
      <c r="L5330" t="s">
        <v>23476</v>
      </c>
      <c r="M5330" s="2">
        <f t="shared" si="249"/>
        <v>45835.163194444445</v>
      </c>
      <c r="N5330" t="s">
        <v>23477</v>
      </c>
      <c r="O5330" s="2">
        <f t="shared" si="250"/>
        <v>45847.467129629629</v>
      </c>
      <c r="Q5330" s="2" t="str">
        <f t="shared" si="251"/>
        <v/>
      </c>
      <c r="R5330" t="s">
        <v>23478</v>
      </c>
      <c r="S5330" t="s">
        <v>140</v>
      </c>
      <c r="T53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30" s="5" t="str">
        <f>IF(tb_ship[[#This Row],[current_status]]&lt;&gt;"DELIVERED", "",
  ABS(tb_ship[[#This Row],[Formated_actual_delivery_timestamp]] - tb_ship[[#This Row],[Formatted_estimated_delivery_timestamp]])
)</f>
        <v/>
      </c>
      <c r="V5330" t="s">
        <v>1981</v>
      </c>
      <c r="W5330" t="s">
        <v>148</v>
      </c>
      <c r="X5330">
        <v>8</v>
      </c>
      <c r="Y5330">
        <v>4</v>
      </c>
      <c r="Z5330" t="b">
        <v>1</v>
      </c>
    </row>
    <row r="5331" spans="1:26" hidden="1" x14ac:dyDescent="0.25">
      <c r="A5331" t="s">
        <v>23479</v>
      </c>
      <c r="B5331" t="s">
        <v>99</v>
      </c>
      <c r="C5331" t="s">
        <v>51</v>
      </c>
      <c r="E5331" t="s">
        <v>24</v>
      </c>
      <c r="F5331" t="s">
        <v>136</v>
      </c>
      <c r="G5331" t="s">
        <v>35</v>
      </c>
      <c r="H5331" t="e">
        <f>-US-PRI</f>
        <v>#NAME?</v>
      </c>
      <c r="I5331" t="b">
        <v>1</v>
      </c>
      <c r="J5331">
        <v>33.94</v>
      </c>
      <c r="K5331">
        <v>1591.38</v>
      </c>
      <c r="L5331" t="s">
        <v>23480</v>
      </c>
      <c r="M5331" s="2">
        <f t="shared" si="249"/>
        <v>45965.683333333334</v>
      </c>
      <c r="N5331" t="s">
        <v>23481</v>
      </c>
      <c r="O5331" s="2">
        <f t="shared" si="250"/>
        <v>45967.151203703703</v>
      </c>
      <c r="P5331" t="s">
        <v>23482</v>
      </c>
      <c r="Q5331" s="2">
        <f t="shared" si="251"/>
        <v>45966.985451388886</v>
      </c>
      <c r="R5331" t="s">
        <v>23482</v>
      </c>
      <c r="S5331" t="s">
        <v>30</v>
      </c>
      <c r="T53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1" s="5">
        <f>IF(tb_ship[[#This Row],[current_status]]&lt;&gt;"DELIVERED", "",
  ABS(tb_ship[[#This Row],[Formated_actual_delivery_timestamp]] - tb_ship[[#This Row],[Formatted_estimated_delivery_timestamp]])
)</f>
        <v>0.16575231481692754</v>
      </c>
      <c r="X5331">
        <v>2</v>
      </c>
      <c r="Y5331">
        <v>3</v>
      </c>
      <c r="Z5331" t="b">
        <v>0</v>
      </c>
    </row>
    <row r="5332" spans="1:26" hidden="1" x14ac:dyDescent="0.25">
      <c r="A5332" t="s">
        <v>23483</v>
      </c>
      <c r="B5332" t="s">
        <v>755</v>
      </c>
      <c r="C5332" t="s">
        <v>33</v>
      </c>
      <c r="D5332" t="s">
        <v>116</v>
      </c>
      <c r="E5332" t="s">
        <v>24</v>
      </c>
      <c r="F5332" t="s">
        <v>118</v>
      </c>
      <c r="G5332" t="s">
        <v>249</v>
      </c>
      <c r="H5332" t="s">
        <v>5276</v>
      </c>
      <c r="I5332" t="b">
        <v>1</v>
      </c>
      <c r="J5332">
        <v>5.67</v>
      </c>
      <c r="K5332">
        <v>358.2</v>
      </c>
      <c r="L5332" t="s">
        <v>23484</v>
      </c>
      <c r="M5332" s="2">
        <f t="shared" si="249"/>
        <v>45995.659722222219</v>
      </c>
      <c r="N5332" t="s">
        <v>23485</v>
      </c>
      <c r="O5332" s="2">
        <f t="shared" si="250"/>
        <v>46004.148831018516</v>
      </c>
      <c r="P5332" t="s">
        <v>23486</v>
      </c>
      <c r="Q5332" s="2">
        <f t="shared" si="251"/>
        <v>46004.474814814814</v>
      </c>
      <c r="R5332" t="s">
        <v>23487</v>
      </c>
      <c r="S5332" t="s">
        <v>30</v>
      </c>
      <c r="T53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32" s="5">
        <f>IF(tb_ship[[#This Row],[current_status]]&lt;&gt;"DELIVERED", "",
  ABS(tb_ship[[#This Row],[Formated_actual_delivery_timestamp]] - tb_ship[[#This Row],[Formatted_estimated_delivery_timestamp]])
)</f>
        <v>0.32598379629780538</v>
      </c>
      <c r="X5332">
        <v>2</v>
      </c>
      <c r="Y5332">
        <v>5</v>
      </c>
      <c r="Z5332" t="b">
        <v>0</v>
      </c>
    </row>
    <row r="5333" spans="1:26" hidden="1" x14ac:dyDescent="0.25">
      <c r="A5333" t="s">
        <v>23488</v>
      </c>
      <c r="B5333" t="s">
        <v>186</v>
      </c>
      <c r="C5333" t="s">
        <v>33</v>
      </c>
      <c r="D5333" t="s">
        <v>52</v>
      </c>
      <c r="E5333" t="s">
        <v>24</v>
      </c>
      <c r="F5333" t="s">
        <v>236</v>
      </c>
      <c r="G5333" t="s">
        <v>35</v>
      </c>
      <c r="H5333" t="s">
        <v>1024</v>
      </c>
      <c r="I5333" t="b">
        <v>1</v>
      </c>
      <c r="J5333">
        <v>71.95</v>
      </c>
      <c r="K5333">
        <v>2891.23</v>
      </c>
      <c r="L5333" t="s">
        <v>23489</v>
      </c>
      <c r="M5333" s="2">
        <f t="shared" si="249"/>
        <v>45877.490972222222</v>
      </c>
      <c r="N5333" t="s">
        <v>23490</v>
      </c>
      <c r="O5333" s="2">
        <f t="shared" si="250"/>
        <v>45880.462083333332</v>
      </c>
      <c r="P5333" t="s">
        <v>23491</v>
      </c>
      <c r="Q5333" s="2">
        <f t="shared" si="251"/>
        <v>45880.080138888887</v>
      </c>
      <c r="R5333" t="s">
        <v>23492</v>
      </c>
      <c r="S5333" t="s">
        <v>30</v>
      </c>
      <c r="T53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3" s="5">
        <f>IF(tb_ship[[#This Row],[current_status]]&lt;&gt;"DELIVERED", "",
  ABS(tb_ship[[#This Row],[Formated_actual_delivery_timestamp]] - tb_ship[[#This Row],[Formatted_estimated_delivery_timestamp]])
)</f>
        <v>0.38194444444525288</v>
      </c>
      <c r="X5333">
        <v>1</v>
      </c>
      <c r="Y5333">
        <v>2</v>
      </c>
      <c r="Z5333" t="b">
        <v>0</v>
      </c>
    </row>
    <row r="5334" spans="1:26" hidden="1" x14ac:dyDescent="0.25">
      <c r="A5334" t="s">
        <v>23493</v>
      </c>
      <c r="B5334" t="s">
        <v>168</v>
      </c>
      <c r="C5334" t="s">
        <v>33</v>
      </c>
      <c r="D5334" t="s">
        <v>59</v>
      </c>
      <c r="E5334" t="s">
        <v>52</v>
      </c>
      <c r="F5334" t="s">
        <v>61</v>
      </c>
      <c r="G5334" t="s">
        <v>1892</v>
      </c>
      <c r="H5334" t="s">
        <v>613</v>
      </c>
      <c r="I5334" t="b">
        <v>0</v>
      </c>
      <c r="J5334">
        <v>2.93</v>
      </c>
      <c r="K5334">
        <v>22.6</v>
      </c>
      <c r="L5334" t="s">
        <v>23494</v>
      </c>
      <c r="M5334" s="2">
        <f t="shared" si="249"/>
        <v>46034.700000000004</v>
      </c>
      <c r="N5334" t="s">
        <v>23495</v>
      </c>
      <c r="O5334" s="2">
        <f t="shared" si="250"/>
        <v>46041.220648148148</v>
      </c>
      <c r="P5334" t="s">
        <v>23496</v>
      </c>
      <c r="Q5334" s="2">
        <f t="shared" si="251"/>
        <v>46040.970347222225</v>
      </c>
      <c r="R5334" t="s">
        <v>23496</v>
      </c>
      <c r="S5334" t="s">
        <v>30</v>
      </c>
      <c r="T53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4" s="5">
        <f>IF(tb_ship[[#This Row],[current_status]]&lt;&gt;"DELIVERED", "",
  ABS(tb_ship[[#This Row],[Formated_actual_delivery_timestamp]] - tb_ship[[#This Row],[Formatted_estimated_delivery_timestamp]])
)</f>
        <v>0.25030092592351139</v>
      </c>
      <c r="X5334">
        <v>4</v>
      </c>
      <c r="Y5334">
        <v>4</v>
      </c>
      <c r="Z5334" t="b">
        <v>0</v>
      </c>
    </row>
    <row r="5335" spans="1:26" hidden="1" x14ac:dyDescent="0.25">
      <c r="A5335" t="s">
        <v>23497</v>
      </c>
      <c r="B5335" t="s">
        <v>186</v>
      </c>
      <c r="C5335" t="s">
        <v>33</v>
      </c>
      <c r="D5335" t="s">
        <v>24</v>
      </c>
      <c r="E5335" t="s">
        <v>34</v>
      </c>
      <c r="F5335" t="s">
        <v>407</v>
      </c>
      <c r="G5335" t="s">
        <v>36</v>
      </c>
      <c r="H5335" t="s">
        <v>259</v>
      </c>
      <c r="I5335" t="b">
        <v>1</v>
      </c>
      <c r="J5335">
        <v>14.77</v>
      </c>
      <c r="K5335">
        <v>615.82000000000005</v>
      </c>
      <c r="L5335" t="s">
        <v>23498</v>
      </c>
      <c r="M5335" s="2">
        <f t="shared" si="249"/>
        <v>45901.61319444445</v>
      </c>
      <c r="N5335" t="s">
        <v>23499</v>
      </c>
      <c r="O5335" s="2">
        <f t="shared" si="250"/>
        <v>45906.478483796302</v>
      </c>
      <c r="P5335" t="s">
        <v>23500</v>
      </c>
      <c r="Q5335" s="2">
        <f t="shared" si="251"/>
        <v>45906.36822916667</v>
      </c>
      <c r="R5335" t="s">
        <v>23500</v>
      </c>
      <c r="S5335" t="s">
        <v>30</v>
      </c>
      <c r="T53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5" s="5">
        <f>IF(tb_ship[[#This Row],[current_status]]&lt;&gt;"DELIVERED", "",
  ABS(tb_ship[[#This Row],[Formated_actual_delivery_timestamp]] - tb_ship[[#This Row],[Formatted_estimated_delivery_timestamp]])
)</f>
        <v>0.11025462963152677</v>
      </c>
      <c r="X5335">
        <v>2</v>
      </c>
      <c r="Y5335">
        <v>4</v>
      </c>
      <c r="Z5335" t="b">
        <v>0</v>
      </c>
    </row>
    <row r="5336" spans="1:26" hidden="1" x14ac:dyDescent="0.25">
      <c r="A5336" t="s">
        <v>23501</v>
      </c>
      <c r="B5336" t="s">
        <v>203</v>
      </c>
      <c r="C5336" t="s">
        <v>51</v>
      </c>
      <c r="D5336" t="s">
        <v>24</v>
      </c>
      <c r="E5336" t="s">
        <v>44</v>
      </c>
      <c r="F5336" t="s">
        <v>68</v>
      </c>
      <c r="G5336" t="s">
        <v>84</v>
      </c>
      <c r="H5336" t="s">
        <v>391</v>
      </c>
      <c r="I5336" t="b">
        <v>1</v>
      </c>
      <c r="J5336">
        <v>27.84</v>
      </c>
      <c r="K5336">
        <v>1501.22</v>
      </c>
      <c r="L5336" t="s">
        <v>23502</v>
      </c>
      <c r="M5336" s="2">
        <f t="shared" si="249"/>
        <v>46024.526388888895</v>
      </c>
      <c r="N5336" t="s">
        <v>23503</v>
      </c>
      <c r="O5336" s="2">
        <f t="shared" si="250"/>
        <v>46029.449641203704</v>
      </c>
      <c r="P5336" t="s">
        <v>23504</v>
      </c>
      <c r="Q5336" s="2">
        <f t="shared" si="251"/>
        <v>46028.476006944446</v>
      </c>
      <c r="R5336" t="s">
        <v>23505</v>
      </c>
      <c r="S5336" t="s">
        <v>30</v>
      </c>
      <c r="T53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6" s="5">
        <f>IF(tb_ship[[#This Row],[current_status]]&lt;&gt;"DELIVERED", "",
  ABS(tb_ship[[#This Row],[Formated_actual_delivery_timestamp]] - tb_ship[[#This Row],[Formatted_estimated_delivery_timestamp]])
)</f>
        <v>0.97363425925868796</v>
      </c>
      <c r="X5336">
        <v>2</v>
      </c>
      <c r="Y5336">
        <v>2</v>
      </c>
      <c r="Z5336" t="b">
        <v>0</v>
      </c>
    </row>
    <row r="5337" spans="1:26" hidden="1" x14ac:dyDescent="0.25">
      <c r="A5337" t="s">
        <v>23506</v>
      </c>
      <c r="B5337" t="s">
        <v>58</v>
      </c>
      <c r="C5337" t="s">
        <v>33</v>
      </c>
      <c r="D5337" t="s">
        <v>44</v>
      </c>
      <c r="E5337" t="s">
        <v>24</v>
      </c>
      <c r="F5337" t="s">
        <v>109</v>
      </c>
      <c r="G5337" t="s">
        <v>25</v>
      </c>
      <c r="H5337" t="s">
        <v>776</v>
      </c>
      <c r="I5337" t="b">
        <v>1</v>
      </c>
      <c r="J5337">
        <v>25.03</v>
      </c>
      <c r="K5337">
        <v>877.08</v>
      </c>
      <c r="L5337" t="s">
        <v>23507</v>
      </c>
      <c r="M5337" s="2">
        <f t="shared" si="249"/>
        <v>45991.431944444441</v>
      </c>
      <c r="N5337" t="s">
        <v>23508</v>
      </c>
      <c r="O5337" s="2">
        <f t="shared" si="250"/>
        <v>45998.332141203704</v>
      </c>
      <c r="Q5337" s="2" t="str">
        <f t="shared" si="251"/>
        <v/>
      </c>
      <c r="R5337" t="s">
        <v>23509</v>
      </c>
      <c r="S5337" t="s">
        <v>673</v>
      </c>
      <c r="T53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37" s="5" t="str">
        <f>IF(tb_ship[[#This Row],[current_status]]&lt;&gt;"DELIVERED", "",
  ABS(tb_ship[[#This Row],[Formated_actual_delivery_timestamp]] - tb_ship[[#This Row],[Formatted_estimated_delivery_timestamp]])
)</f>
        <v/>
      </c>
      <c r="V5337" t="s">
        <v>1013</v>
      </c>
      <c r="W5337" t="s">
        <v>2226</v>
      </c>
      <c r="X5337">
        <v>7</v>
      </c>
      <c r="Y5337">
        <v>3</v>
      </c>
      <c r="Z5337" t="b">
        <v>1</v>
      </c>
    </row>
    <row r="5338" spans="1:26" hidden="1" x14ac:dyDescent="0.25">
      <c r="A5338" t="s">
        <v>23510</v>
      </c>
      <c r="B5338" t="s">
        <v>203</v>
      </c>
      <c r="C5338" t="s">
        <v>33</v>
      </c>
      <c r="D5338" t="s">
        <v>24</v>
      </c>
      <c r="E5338" t="s">
        <v>24</v>
      </c>
      <c r="F5338" t="s">
        <v>407</v>
      </c>
      <c r="G5338" t="s">
        <v>189</v>
      </c>
      <c r="H5338" t="s">
        <v>152</v>
      </c>
      <c r="I5338" t="b">
        <v>0</v>
      </c>
      <c r="J5338">
        <v>5.94</v>
      </c>
      <c r="K5338">
        <v>316.44</v>
      </c>
      <c r="L5338" t="s">
        <v>23511</v>
      </c>
      <c r="M5338" s="2">
        <f t="shared" si="249"/>
        <v>45929.617361111115</v>
      </c>
      <c r="N5338" t="s">
        <v>23512</v>
      </c>
      <c r="O5338" s="2">
        <f t="shared" si="250"/>
        <v>45931.352777777778</v>
      </c>
      <c r="P5338" t="s">
        <v>23513</v>
      </c>
      <c r="Q5338" s="2">
        <f t="shared" si="251"/>
        <v>45931.580636574079</v>
      </c>
      <c r="R5338" t="s">
        <v>23513</v>
      </c>
      <c r="S5338" t="s">
        <v>30</v>
      </c>
      <c r="T53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38" s="5">
        <f>IF(tb_ship[[#This Row],[current_status]]&lt;&gt;"DELIVERED", "",
  ABS(tb_ship[[#This Row],[Formated_actual_delivery_timestamp]] - tb_ship[[#This Row],[Formatted_estimated_delivery_timestamp]])
)</f>
        <v>0.22785879630100681</v>
      </c>
      <c r="X5338">
        <v>4</v>
      </c>
      <c r="Y5338">
        <v>2</v>
      </c>
      <c r="Z5338" t="b">
        <v>0</v>
      </c>
    </row>
    <row r="5339" spans="1:26" hidden="1" x14ac:dyDescent="0.25">
      <c r="A5339" t="s">
        <v>23514</v>
      </c>
      <c r="B5339" t="s">
        <v>99</v>
      </c>
      <c r="C5339" t="s">
        <v>23</v>
      </c>
      <c r="D5339" t="s">
        <v>44</v>
      </c>
      <c r="E5339" t="s">
        <v>24</v>
      </c>
      <c r="F5339" t="s">
        <v>45</v>
      </c>
      <c r="G5339" t="s">
        <v>196</v>
      </c>
      <c r="H5339" t="s">
        <v>181</v>
      </c>
      <c r="I5339" t="b">
        <v>1</v>
      </c>
      <c r="J5339">
        <v>4.1100000000000003</v>
      </c>
      <c r="K5339">
        <v>76.150000000000006</v>
      </c>
      <c r="L5339" t="s">
        <v>23515</v>
      </c>
      <c r="M5339" s="2">
        <f t="shared" si="249"/>
        <v>45814.345138888886</v>
      </c>
      <c r="N5339" t="s">
        <v>23516</v>
      </c>
      <c r="O5339" s="2">
        <f t="shared" si="250"/>
        <v>45816.007708333331</v>
      </c>
      <c r="P5339" t="s">
        <v>23517</v>
      </c>
      <c r="Q5339" s="2">
        <f t="shared" si="251"/>
        <v>45815.792719907404</v>
      </c>
      <c r="R5339" t="s">
        <v>23517</v>
      </c>
      <c r="S5339" t="s">
        <v>30</v>
      </c>
      <c r="T53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39" s="5">
        <f>IF(tb_ship[[#This Row],[current_status]]&lt;&gt;"DELIVERED", "",
  ABS(tb_ship[[#This Row],[Formated_actual_delivery_timestamp]] - tb_ship[[#This Row],[Formatted_estimated_delivery_timestamp]])
)</f>
        <v>0.21498842592700385</v>
      </c>
      <c r="X5339">
        <v>1</v>
      </c>
      <c r="Y5339">
        <v>2</v>
      </c>
      <c r="Z5339" t="b">
        <v>0</v>
      </c>
    </row>
    <row r="5340" spans="1:26" hidden="1" x14ac:dyDescent="0.25">
      <c r="A5340" t="s">
        <v>23518</v>
      </c>
      <c r="B5340" t="s">
        <v>67</v>
      </c>
      <c r="C5340" t="s">
        <v>23</v>
      </c>
      <c r="D5340" t="s">
        <v>52</v>
      </c>
      <c r="E5340" t="s">
        <v>24</v>
      </c>
      <c r="F5340" t="s">
        <v>76</v>
      </c>
      <c r="G5340" t="s">
        <v>407</v>
      </c>
      <c r="H5340" t="s">
        <v>94</v>
      </c>
      <c r="I5340" t="b">
        <v>1</v>
      </c>
      <c r="J5340">
        <v>38.85</v>
      </c>
      <c r="K5340">
        <v>319.93</v>
      </c>
      <c r="L5340" t="s">
        <v>23519</v>
      </c>
      <c r="M5340" s="2">
        <f t="shared" si="249"/>
        <v>46019.240972222222</v>
      </c>
      <c r="N5340" t="s">
        <v>23520</v>
      </c>
      <c r="O5340" s="2">
        <f t="shared" si="250"/>
        <v>46026.993321759262</v>
      </c>
      <c r="P5340" t="s">
        <v>23521</v>
      </c>
      <c r="Q5340" s="2">
        <f t="shared" si="251"/>
        <v>46026.344699074078</v>
      </c>
      <c r="R5340" t="s">
        <v>23521</v>
      </c>
      <c r="S5340" t="s">
        <v>30</v>
      </c>
      <c r="T53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40" s="5">
        <f>IF(tb_ship[[#This Row],[current_status]]&lt;&gt;"DELIVERED", "",
  ABS(tb_ship[[#This Row],[Formated_actual_delivery_timestamp]] - tb_ship[[#This Row],[Formatted_estimated_delivery_timestamp]])
)</f>
        <v>0.64862268518481869</v>
      </c>
      <c r="X5340">
        <v>3</v>
      </c>
      <c r="Y5340">
        <v>4</v>
      </c>
      <c r="Z5340" t="b">
        <v>0</v>
      </c>
    </row>
    <row r="5341" spans="1:26" hidden="1" x14ac:dyDescent="0.25">
      <c r="A5341" t="s">
        <v>23522</v>
      </c>
      <c r="B5341" t="s">
        <v>67</v>
      </c>
      <c r="C5341" t="s">
        <v>43</v>
      </c>
      <c r="D5341" t="s">
        <v>44</v>
      </c>
      <c r="E5341" t="s">
        <v>24</v>
      </c>
      <c r="F5341" t="s">
        <v>117</v>
      </c>
      <c r="G5341" t="s">
        <v>93</v>
      </c>
      <c r="I5341" t="b">
        <v>1</v>
      </c>
      <c r="J5341">
        <v>155.94</v>
      </c>
      <c r="K5341">
        <v>1961.58</v>
      </c>
      <c r="L5341" t="s">
        <v>23523</v>
      </c>
      <c r="M5341" s="2">
        <f t="shared" si="249"/>
        <v>45822.196527777778</v>
      </c>
      <c r="N5341" t="s">
        <v>23524</v>
      </c>
      <c r="O5341" s="2">
        <f t="shared" si="250"/>
        <v>45827.387557870366</v>
      </c>
      <c r="P5341" t="s">
        <v>23525</v>
      </c>
      <c r="Q5341" s="2">
        <f t="shared" si="251"/>
        <v>45827.750555555554</v>
      </c>
      <c r="R5341" t="s">
        <v>23526</v>
      </c>
      <c r="S5341" t="s">
        <v>30</v>
      </c>
      <c r="T53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1" s="5">
        <f>IF(tb_ship[[#This Row],[current_status]]&lt;&gt;"DELIVERED", "",
  ABS(tb_ship[[#This Row],[Formated_actual_delivery_timestamp]] - tb_ship[[#This Row],[Formatted_estimated_delivery_timestamp]])
)</f>
        <v>0.36299768518802011</v>
      </c>
      <c r="X5341">
        <v>3</v>
      </c>
      <c r="Y5341">
        <v>3</v>
      </c>
      <c r="Z5341" t="b">
        <v>0</v>
      </c>
    </row>
    <row r="5342" spans="1:26" hidden="1" x14ac:dyDescent="0.25">
      <c r="A5342" t="s">
        <v>23527</v>
      </c>
      <c r="B5342" t="s">
        <v>1362</v>
      </c>
      <c r="C5342" t="s">
        <v>51</v>
      </c>
      <c r="D5342" t="s">
        <v>34</v>
      </c>
      <c r="E5342" t="s">
        <v>24</v>
      </c>
      <c r="F5342" t="s">
        <v>36</v>
      </c>
      <c r="G5342" t="s">
        <v>2941</v>
      </c>
      <c r="H5342" t="s">
        <v>319</v>
      </c>
      <c r="I5342" t="b">
        <v>1</v>
      </c>
      <c r="J5342">
        <v>22.82</v>
      </c>
      <c r="K5342">
        <v>975.5</v>
      </c>
      <c r="L5342" t="s">
        <v>23528</v>
      </c>
      <c r="M5342" s="2">
        <f t="shared" si="249"/>
        <v>45959.4375</v>
      </c>
      <c r="N5342" t="s">
        <v>23529</v>
      </c>
      <c r="O5342" s="2">
        <f t="shared" si="250"/>
        <v>45963.286041666666</v>
      </c>
      <c r="P5342" t="s">
        <v>23530</v>
      </c>
      <c r="Q5342" s="2">
        <f t="shared" si="251"/>
        <v>45963.581724537034</v>
      </c>
      <c r="R5342" t="s">
        <v>23530</v>
      </c>
      <c r="S5342" t="s">
        <v>30</v>
      </c>
      <c r="T53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2" s="5">
        <f>IF(tb_ship[[#This Row],[current_status]]&lt;&gt;"DELIVERED", "",
  ABS(tb_ship[[#This Row],[Formated_actual_delivery_timestamp]] - tb_ship[[#This Row],[Formatted_estimated_delivery_timestamp]])
)</f>
        <v>0.29568287036818219</v>
      </c>
      <c r="X5342">
        <v>4</v>
      </c>
      <c r="Y5342">
        <v>5</v>
      </c>
      <c r="Z5342" t="b">
        <v>0</v>
      </c>
    </row>
    <row r="5343" spans="1:26" hidden="1" x14ac:dyDescent="0.25">
      <c r="A5343" t="s">
        <v>23531</v>
      </c>
      <c r="B5343" t="s">
        <v>67</v>
      </c>
      <c r="C5343" t="s">
        <v>33</v>
      </c>
      <c r="D5343" t="s">
        <v>915</v>
      </c>
      <c r="E5343" t="s">
        <v>24</v>
      </c>
      <c r="F5343" t="s">
        <v>1595</v>
      </c>
      <c r="G5343" t="s">
        <v>266</v>
      </c>
      <c r="H5343" t="s">
        <v>1551</v>
      </c>
      <c r="I5343" t="b">
        <v>1</v>
      </c>
      <c r="J5343">
        <v>5.12</v>
      </c>
      <c r="K5343">
        <v>41.56</v>
      </c>
      <c r="L5343" t="s">
        <v>23532</v>
      </c>
      <c r="M5343" s="2">
        <f t="shared" si="249"/>
        <v>45973.345138888886</v>
      </c>
      <c r="N5343" t="s">
        <v>23533</v>
      </c>
      <c r="O5343" s="2">
        <f t="shared" si="250"/>
        <v>45970.561967592592</v>
      </c>
      <c r="P5343" t="s">
        <v>23534</v>
      </c>
      <c r="Q5343" s="2">
        <f t="shared" si="251"/>
        <v>45984.069490740745</v>
      </c>
      <c r="R5343" t="s">
        <v>23535</v>
      </c>
      <c r="S5343" t="s">
        <v>30</v>
      </c>
      <c r="T53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3" s="5">
        <f>IF(tb_ship[[#This Row],[current_status]]&lt;&gt;"DELIVERED", "",
  ABS(tb_ship[[#This Row],[Formated_actual_delivery_timestamp]] - tb_ship[[#This Row],[Formatted_estimated_delivery_timestamp]])
)</f>
        <v>13.507523148153268</v>
      </c>
      <c r="X5343">
        <v>1</v>
      </c>
      <c r="Y5343">
        <v>3</v>
      </c>
      <c r="Z5343" t="b">
        <v>1</v>
      </c>
    </row>
    <row r="5344" spans="1:26" hidden="1" x14ac:dyDescent="0.25">
      <c r="A5344" t="s">
        <v>23536</v>
      </c>
      <c r="B5344" t="s">
        <v>186</v>
      </c>
      <c r="C5344" t="s">
        <v>51</v>
      </c>
      <c r="D5344" t="s">
        <v>24</v>
      </c>
      <c r="E5344" t="s">
        <v>24</v>
      </c>
      <c r="F5344" t="s">
        <v>266</v>
      </c>
      <c r="G5344" t="s">
        <v>93</v>
      </c>
      <c r="H5344" t="s">
        <v>152</v>
      </c>
      <c r="I5344" t="b">
        <v>0</v>
      </c>
      <c r="J5344">
        <v>2.81</v>
      </c>
      <c r="K5344">
        <v>57.58</v>
      </c>
      <c r="L5344" t="s">
        <v>23537</v>
      </c>
      <c r="M5344" s="2">
        <f t="shared" si="249"/>
        <v>45898.89444444445</v>
      </c>
      <c r="N5344" t="s">
        <v>23538</v>
      </c>
      <c r="O5344" s="2">
        <f t="shared" si="250"/>
        <v>45900.140578703707</v>
      </c>
      <c r="P5344" t="s">
        <v>23539</v>
      </c>
      <c r="Q5344" s="2">
        <f t="shared" si="251"/>
        <v>45900.547569444447</v>
      </c>
      <c r="R5344" t="s">
        <v>23539</v>
      </c>
      <c r="S5344" t="s">
        <v>30</v>
      </c>
      <c r="T53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4" s="5">
        <f>IF(tb_ship[[#This Row],[current_status]]&lt;&gt;"DELIVERED", "",
  ABS(tb_ship[[#This Row],[Formated_actual_delivery_timestamp]] - tb_ship[[#This Row],[Formatted_estimated_delivery_timestamp]])
)</f>
        <v>0.40699074073927477</v>
      </c>
      <c r="X5344">
        <v>2</v>
      </c>
      <c r="Y5344">
        <v>2</v>
      </c>
      <c r="Z5344" t="b">
        <v>0</v>
      </c>
    </row>
    <row r="5345" spans="1:26" hidden="1" x14ac:dyDescent="0.25">
      <c r="A5345" t="s">
        <v>23540</v>
      </c>
      <c r="B5345" t="s">
        <v>279</v>
      </c>
      <c r="C5345" t="s">
        <v>33</v>
      </c>
      <c r="D5345" t="s">
        <v>24</v>
      </c>
      <c r="E5345" t="s">
        <v>52</v>
      </c>
      <c r="F5345" t="s">
        <v>68</v>
      </c>
      <c r="G5345" t="s">
        <v>92</v>
      </c>
      <c r="H5345" t="s">
        <v>363</v>
      </c>
      <c r="I5345" t="b">
        <v>1</v>
      </c>
      <c r="J5345">
        <v>4.7300000000000004</v>
      </c>
      <c r="K5345">
        <v>91.96</v>
      </c>
      <c r="L5345" t="s">
        <v>23541</v>
      </c>
      <c r="M5345" s="2">
        <f t="shared" si="249"/>
        <v>46043.686805555561</v>
      </c>
      <c r="N5345" t="s">
        <v>23542</v>
      </c>
      <c r="O5345" s="2">
        <f t="shared" si="250"/>
        <v>46048.591168981482</v>
      </c>
      <c r="P5345" t="s">
        <v>23543</v>
      </c>
      <c r="Q5345" s="2">
        <f t="shared" si="251"/>
        <v>46049.3209837963</v>
      </c>
      <c r="R5345" t="s">
        <v>23543</v>
      </c>
      <c r="S5345" t="s">
        <v>30</v>
      </c>
      <c r="T53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5" s="5">
        <f>IF(tb_ship[[#This Row],[current_status]]&lt;&gt;"DELIVERED", "",
  ABS(tb_ship[[#This Row],[Formated_actual_delivery_timestamp]] - tb_ship[[#This Row],[Formatted_estimated_delivery_timestamp]])
)</f>
        <v>0.72981481481838273</v>
      </c>
      <c r="X5345">
        <v>1</v>
      </c>
      <c r="Y5345">
        <v>4</v>
      </c>
      <c r="Z5345" t="b">
        <v>0</v>
      </c>
    </row>
    <row r="5346" spans="1:26" hidden="1" x14ac:dyDescent="0.25">
      <c r="A5346" t="s">
        <v>23544</v>
      </c>
      <c r="B5346" t="s">
        <v>99</v>
      </c>
      <c r="C5346" t="s">
        <v>51</v>
      </c>
      <c r="D5346" t="s">
        <v>24</v>
      </c>
      <c r="E5346" t="s">
        <v>24</v>
      </c>
      <c r="F5346" t="s">
        <v>93</v>
      </c>
      <c r="G5346" t="s">
        <v>128</v>
      </c>
      <c r="H5346" t="s">
        <v>152</v>
      </c>
      <c r="I5346" t="b">
        <v>0</v>
      </c>
      <c r="J5346">
        <v>3.55</v>
      </c>
      <c r="K5346">
        <v>109.19</v>
      </c>
      <c r="L5346" t="s">
        <v>23545</v>
      </c>
      <c r="M5346" s="2">
        <f t="shared" si="249"/>
        <v>45909.536805555559</v>
      </c>
      <c r="N5346" t="s">
        <v>23546</v>
      </c>
      <c r="O5346" s="2">
        <f t="shared" si="250"/>
        <v>45910.868425925932</v>
      </c>
      <c r="P5346" t="s">
        <v>23547</v>
      </c>
      <c r="Q5346" s="2">
        <f t="shared" si="251"/>
        <v>45910.836805555555</v>
      </c>
      <c r="R5346" t="s">
        <v>23547</v>
      </c>
      <c r="S5346" t="s">
        <v>30</v>
      </c>
      <c r="T53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46" s="5">
        <f>IF(tb_ship[[#This Row],[current_status]]&lt;&gt;"DELIVERED", "",
  ABS(tb_ship[[#This Row],[Formated_actual_delivery_timestamp]] - tb_ship[[#This Row],[Formatted_estimated_delivery_timestamp]])
)</f>
        <v>3.1620370376913343E-2</v>
      </c>
      <c r="X5346">
        <v>1</v>
      </c>
      <c r="Y5346">
        <v>1</v>
      </c>
      <c r="Z5346" t="b">
        <v>0</v>
      </c>
    </row>
    <row r="5347" spans="1:26" hidden="1" x14ac:dyDescent="0.25">
      <c r="A5347" t="s">
        <v>23548</v>
      </c>
      <c r="B5347" t="s">
        <v>58</v>
      </c>
      <c r="C5347" t="s">
        <v>33</v>
      </c>
      <c r="D5347" t="s">
        <v>52</v>
      </c>
      <c r="E5347" t="s">
        <v>24</v>
      </c>
      <c r="F5347" t="s">
        <v>92</v>
      </c>
      <c r="G5347" t="s">
        <v>25</v>
      </c>
      <c r="H5347" t="s">
        <v>197</v>
      </c>
      <c r="I5347" t="b">
        <v>1</v>
      </c>
      <c r="J5347">
        <v>14.66</v>
      </c>
      <c r="K5347">
        <v>100.76</v>
      </c>
      <c r="L5347" t="s">
        <v>23549</v>
      </c>
      <c r="M5347" s="2">
        <f t="shared" si="249"/>
        <v>46056.436111111114</v>
      </c>
      <c r="N5347" t="s">
        <v>23550</v>
      </c>
      <c r="O5347" s="2">
        <f t="shared" si="250"/>
        <v>46063.908043981479</v>
      </c>
      <c r="P5347" t="s">
        <v>23551</v>
      </c>
      <c r="Q5347" s="2">
        <f t="shared" si="251"/>
        <v>46063.771157407413</v>
      </c>
      <c r="R5347" t="s">
        <v>23551</v>
      </c>
      <c r="S5347" t="s">
        <v>30</v>
      </c>
      <c r="T53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47" s="5">
        <f>IF(tb_ship[[#This Row],[current_status]]&lt;&gt;"DELIVERED", "",
  ABS(tb_ship[[#This Row],[Formated_actual_delivery_timestamp]] - tb_ship[[#This Row],[Formatted_estimated_delivery_timestamp]])
)</f>
        <v>0.13688657406601124</v>
      </c>
      <c r="X5347">
        <v>3</v>
      </c>
      <c r="Y5347">
        <v>2</v>
      </c>
      <c r="Z5347" t="b">
        <v>0</v>
      </c>
    </row>
    <row r="5348" spans="1:26" hidden="1" x14ac:dyDescent="0.25">
      <c r="A5348" t="s">
        <v>23552</v>
      </c>
      <c r="B5348" t="s">
        <v>58</v>
      </c>
      <c r="C5348" t="s">
        <v>33</v>
      </c>
      <c r="D5348" t="s">
        <v>915</v>
      </c>
      <c r="E5348" t="s">
        <v>24</v>
      </c>
      <c r="F5348" t="s">
        <v>1595</v>
      </c>
      <c r="G5348" t="s">
        <v>128</v>
      </c>
      <c r="H5348" t="s">
        <v>3163</v>
      </c>
      <c r="I5348" t="b">
        <v>1</v>
      </c>
      <c r="J5348">
        <v>15.12</v>
      </c>
      <c r="K5348">
        <v>287.58</v>
      </c>
      <c r="L5348" t="s">
        <v>23553</v>
      </c>
      <c r="M5348" s="2">
        <f t="shared" si="249"/>
        <v>45901.777777777781</v>
      </c>
      <c r="N5348" t="s">
        <v>23554</v>
      </c>
      <c r="O5348" s="2">
        <f t="shared" si="250"/>
        <v>45906.027673611112</v>
      </c>
      <c r="P5348" t="s">
        <v>23555</v>
      </c>
      <c r="Q5348" s="2">
        <f t="shared" si="251"/>
        <v>45905.651886574073</v>
      </c>
      <c r="R5348" t="s">
        <v>23556</v>
      </c>
      <c r="S5348" t="s">
        <v>30</v>
      </c>
      <c r="T53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48" s="5">
        <f>IF(tb_ship[[#This Row],[current_status]]&lt;&gt;"DELIVERED", "",
  ABS(tb_ship[[#This Row],[Formated_actual_delivery_timestamp]] - tb_ship[[#This Row],[Formatted_estimated_delivery_timestamp]])
)</f>
        <v>0.37578703703911742</v>
      </c>
      <c r="X5348">
        <v>3</v>
      </c>
      <c r="Y5348">
        <v>3</v>
      </c>
      <c r="Z5348" t="b">
        <v>0</v>
      </c>
    </row>
    <row r="5349" spans="1:26" hidden="1" x14ac:dyDescent="0.25">
      <c r="A5349" t="s">
        <v>23557</v>
      </c>
      <c r="B5349" t="s">
        <v>99</v>
      </c>
      <c r="C5349" t="s">
        <v>23</v>
      </c>
      <c r="D5349" t="s">
        <v>52</v>
      </c>
      <c r="E5349" t="s">
        <v>24</v>
      </c>
      <c r="F5349" t="s">
        <v>236</v>
      </c>
      <c r="G5349" t="s">
        <v>68</v>
      </c>
      <c r="H5349" t="s">
        <v>1024</v>
      </c>
      <c r="I5349" t="b">
        <v>1</v>
      </c>
      <c r="J5349">
        <v>3.57</v>
      </c>
      <c r="K5349">
        <v>215.21</v>
      </c>
      <c r="L5349" t="s">
        <v>23558</v>
      </c>
      <c r="M5349" s="2">
        <f t="shared" si="249"/>
        <v>45827.539583333331</v>
      </c>
      <c r="N5349" t="s">
        <v>23559</v>
      </c>
      <c r="O5349" s="2">
        <f t="shared" si="250"/>
        <v>45829.556817129633</v>
      </c>
      <c r="P5349" t="s">
        <v>23560</v>
      </c>
      <c r="Q5349" s="2">
        <f t="shared" si="251"/>
        <v>45830.215555555558</v>
      </c>
      <c r="R5349" t="s">
        <v>23560</v>
      </c>
      <c r="S5349" t="s">
        <v>30</v>
      </c>
      <c r="T53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49" s="5">
        <f>IF(tb_ship[[#This Row],[current_status]]&lt;&gt;"DELIVERED", "",
  ABS(tb_ship[[#This Row],[Formated_actual_delivery_timestamp]] - tb_ship[[#This Row],[Formatted_estimated_delivery_timestamp]])
)</f>
        <v>0.65873842592554865</v>
      </c>
      <c r="X5349">
        <v>1</v>
      </c>
      <c r="Y5349">
        <v>5</v>
      </c>
      <c r="Z5349" t="b">
        <v>0</v>
      </c>
    </row>
    <row r="5350" spans="1:26" hidden="1" x14ac:dyDescent="0.25">
      <c r="A5350" t="s">
        <v>23561</v>
      </c>
      <c r="B5350" t="s">
        <v>42</v>
      </c>
      <c r="C5350" t="s">
        <v>33</v>
      </c>
      <c r="D5350" t="s">
        <v>24</v>
      </c>
      <c r="E5350" t="s">
        <v>34</v>
      </c>
      <c r="F5350" t="s">
        <v>396</v>
      </c>
      <c r="G5350" t="s">
        <v>36</v>
      </c>
      <c r="H5350" t="s">
        <v>37</v>
      </c>
      <c r="I5350" t="b">
        <v>1</v>
      </c>
      <c r="J5350">
        <v>19.97</v>
      </c>
      <c r="K5350">
        <v>472.56</v>
      </c>
      <c r="L5350" t="s">
        <v>23562</v>
      </c>
      <c r="M5350" s="2">
        <f t="shared" si="249"/>
        <v>46016.436805555553</v>
      </c>
      <c r="N5350" t="s">
        <v>23563</v>
      </c>
      <c r="O5350" s="2">
        <f t="shared" si="250"/>
        <v>46026.59170138889</v>
      </c>
      <c r="P5350" t="s">
        <v>23564</v>
      </c>
      <c r="Q5350" s="2">
        <f t="shared" si="251"/>
        <v>46026.823078703703</v>
      </c>
      <c r="R5350" t="s">
        <v>23564</v>
      </c>
      <c r="S5350" t="s">
        <v>30</v>
      </c>
      <c r="T53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50" s="5">
        <f>IF(tb_ship[[#This Row],[current_status]]&lt;&gt;"DELIVERED", "",
  ABS(tb_ship[[#This Row],[Formated_actual_delivery_timestamp]] - tb_ship[[#This Row],[Formatted_estimated_delivery_timestamp]])
)</f>
        <v>0.23137731481256196</v>
      </c>
      <c r="X5350">
        <v>1</v>
      </c>
      <c r="Y5350">
        <v>3</v>
      </c>
      <c r="Z5350" t="b">
        <v>0</v>
      </c>
    </row>
    <row r="5351" spans="1:26" hidden="1" x14ac:dyDescent="0.25">
      <c r="A5351" t="s">
        <v>23565</v>
      </c>
      <c r="B5351" t="s">
        <v>687</v>
      </c>
      <c r="C5351" t="s">
        <v>33</v>
      </c>
      <c r="D5351" t="s">
        <v>24</v>
      </c>
      <c r="E5351" t="s">
        <v>24</v>
      </c>
      <c r="F5351" t="s">
        <v>196</v>
      </c>
      <c r="G5351" t="s">
        <v>68</v>
      </c>
      <c r="H5351" t="s">
        <v>152</v>
      </c>
      <c r="I5351" t="b">
        <v>0</v>
      </c>
      <c r="J5351">
        <v>4.63</v>
      </c>
      <c r="K5351">
        <v>195.77</v>
      </c>
      <c r="L5351" t="s">
        <v>23566</v>
      </c>
      <c r="M5351" s="2">
        <f t="shared" si="249"/>
        <v>45877.839583333334</v>
      </c>
      <c r="N5351" t="s">
        <v>23567</v>
      </c>
      <c r="O5351" s="2">
        <f t="shared" si="250"/>
        <v>45880.277048611111</v>
      </c>
      <c r="P5351" t="s">
        <v>23568</v>
      </c>
      <c r="Q5351" s="2">
        <f t="shared" si="251"/>
        <v>45879.63422453704</v>
      </c>
      <c r="R5351" t="s">
        <v>23568</v>
      </c>
      <c r="S5351" t="s">
        <v>30</v>
      </c>
      <c r="T5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51" s="5">
        <f>IF(tb_ship[[#This Row],[current_status]]&lt;&gt;"DELIVERED", "",
  ABS(tb_ship[[#This Row],[Formated_actual_delivery_timestamp]] - tb_ship[[#This Row],[Formatted_estimated_delivery_timestamp]])
)</f>
        <v>0.64282407407154096</v>
      </c>
      <c r="X5351">
        <v>3</v>
      </c>
      <c r="Y5351">
        <v>1</v>
      </c>
      <c r="Z5351" t="b">
        <v>0</v>
      </c>
    </row>
    <row r="5352" spans="1:26" hidden="1" x14ac:dyDescent="0.25">
      <c r="A5352" t="s">
        <v>23569</v>
      </c>
      <c r="B5352" t="s">
        <v>58</v>
      </c>
      <c r="C5352" t="s">
        <v>33</v>
      </c>
      <c r="D5352" t="s">
        <v>44</v>
      </c>
      <c r="E5352" t="s">
        <v>116</v>
      </c>
      <c r="F5352" t="s">
        <v>45</v>
      </c>
      <c r="G5352" t="s">
        <v>811</v>
      </c>
      <c r="H5352" t="s">
        <v>119</v>
      </c>
      <c r="I5352" t="b">
        <v>1</v>
      </c>
      <c r="J5352">
        <v>12.65</v>
      </c>
      <c r="K5352">
        <v>170.44</v>
      </c>
      <c r="L5352" t="s">
        <v>23570</v>
      </c>
      <c r="M5352" s="2">
        <f t="shared" si="249"/>
        <v>45834.044444444444</v>
      </c>
      <c r="N5352" t="s">
        <v>23571</v>
      </c>
      <c r="O5352" s="2">
        <f t="shared" si="250"/>
        <v>45840.390034722222</v>
      </c>
      <c r="P5352" t="s">
        <v>23572</v>
      </c>
      <c r="Q5352" s="2">
        <f t="shared" si="251"/>
        <v>45840.133796296293</v>
      </c>
      <c r="R5352" t="s">
        <v>23572</v>
      </c>
      <c r="S5352" t="s">
        <v>30</v>
      </c>
      <c r="T53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52" s="5">
        <f>IF(tb_ship[[#This Row],[current_status]]&lt;&gt;"DELIVERED", "",
  ABS(tb_ship[[#This Row],[Formated_actual_delivery_timestamp]] - tb_ship[[#This Row],[Formatted_estimated_delivery_timestamp]])
)</f>
        <v>0.25623842592904111</v>
      </c>
      <c r="X5352">
        <v>2</v>
      </c>
      <c r="Y5352">
        <v>5</v>
      </c>
      <c r="Z5352" t="b">
        <v>0</v>
      </c>
    </row>
    <row r="5353" spans="1:26" hidden="1" x14ac:dyDescent="0.25">
      <c r="A5353" t="s">
        <v>23573</v>
      </c>
      <c r="B5353" t="s">
        <v>58</v>
      </c>
      <c r="C5353" t="s">
        <v>43</v>
      </c>
      <c r="D5353" t="s">
        <v>228</v>
      </c>
      <c r="E5353" t="s">
        <v>34</v>
      </c>
      <c r="F5353" t="s">
        <v>229</v>
      </c>
      <c r="G5353" t="s">
        <v>230</v>
      </c>
      <c r="H5353" t="s">
        <v>870</v>
      </c>
      <c r="I5353" t="b">
        <v>1</v>
      </c>
      <c r="J5353">
        <v>5.76</v>
      </c>
      <c r="K5353">
        <v>36.01</v>
      </c>
      <c r="L5353" t="s">
        <v>23574</v>
      </c>
      <c r="M5353" s="2">
        <f t="shared" si="249"/>
        <v>45869.472916666666</v>
      </c>
      <c r="N5353" t="s">
        <v>23575</v>
      </c>
      <c r="O5353" s="2">
        <f t="shared" si="250"/>
        <v>45876.936782407407</v>
      </c>
      <c r="P5353" t="s">
        <v>23576</v>
      </c>
      <c r="Q5353" s="2">
        <f t="shared" si="251"/>
        <v>45877.283842592587</v>
      </c>
      <c r="R5353" t="s">
        <v>23577</v>
      </c>
      <c r="S5353" t="s">
        <v>30</v>
      </c>
      <c r="T53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53" s="5">
        <f>IF(tb_ship[[#This Row],[current_status]]&lt;&gt;"DELIVERED", "",
  ABS(tb_ship[[#This Row],[Formated_actual_delivery_timestamp]] - tb_ship[[#This Row],[Formatted_estimated_delivery_timestamp]])
)</f>
        <v>0.34706018518045312</v>
      </c>
      <c r="X5353">
        <v>1</v>
      </c>
      <c r="Y5353">
        <v>3</v>
      </c>
      <c r="Z5353" t="b">
        <v>0</v>
      </c>
    </row>
    <row r="5354" spans="1:26" hidden="1" x14ac:dyDescent="0.25">
      <c r="A5354" t="s">
        <v>23578</v>
      </c>
      <c r="B5354" t="s">
        <v>83</v>
      </c>
      <c r="C5354" t="s">
        <v>51</v>
      </c>
      <c r="D5354" t="s">
        <v>100</v>
      </c>
      <c r="E5354" t="s">
        <v>24</v>
      </c>
      <c r="F5354" t="s">
        <v>222</v>
      </c>
      <c r="G5354" t="s">
        <v>93</v>
      </c>
      <c r="H5354" t="s">
        <v>223</v>
      </c>
      <c r="I5354" t="b">
        <v>1</v>
      </c>
      <c r="J5354">
        <v>34.54</v>
      </c>
      <c r="K5354">
        <v>174.46</v>
      </c>
      <c r="L5354" t="s">
        <v>23579</v>
      </c>
      <c r="M5354" s="2">
        <f t="shared" si="249"/>
        <v>45816.22152777778</v>
      </c>
      <c r="N5354" t="s">
        <v>23580</v>
      </c>
      <c r="O5354" s="2">
        <f t="shared" si="250"/>
        <v>45813.891724537039</v>
      </c>
      <c r="P5354" t="s">
        <v>23581</v>
      </c>
      <c r="Q5354" s="2">
        <f t="shared" si="251"/>
        <v>45822.184907407405</v>
      </c>
      <c r="R5354" t="s">
        <v>23582</v>
      </c>
      <c r="S5354" t="s">
        <v>30</v>
      </c>
      <c r="T53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54" s="5">
        <f>IF(tb_ship[[#This Row],[current_status]]&lt;&gt;"DELIVERED", "",
  ABS(tb_ship[[#This Row],[Formated_actual_delivery_timestamp]] - tb_ship[[#This Row],[Formatted_estimated_delivery_timestamp]])
)</f>
        <v>8.2931828703658539</v>
      </c>
      <c r="X5354">
        <v>2</v>
      </c>
      <c r="Y5354">
        <v>5</v>
      </c>
      <c r="Z5354" t="b">
        <v>1</v>
      </c>
    </row>
    <row r="5355" spans="1:26" hidden="1" x14ac:dyDescent="0.25">
      <c r="A5355" t="s">
        <v>23583</v>
      </c>
      <c r="B5355" t="s">
        <v>687</v>
      </c>
      <c r="C5355" t="s">
        <v>51</v>
      </c>
      <c r="D5355" t="s">
        <v>228</v>
      </c>
      <c r="E5355" t="s">
        <v>34</v>
      </c>
      <c r="F5355" t="s">
        <v>869</v>
      </c>
      <c r="G5355" t="s">
        <v>75</v>
      </c>
      <c r="H5355" t="s">
        <v>870</v>
      </c>
      <c r="I5355" t="b">
        <v>1</v>
      </c>
      <c r="J5355">
        <v>5.53</v>
      </c>
      <c r="K5355">
        <v>158.81</v>
      </c>
      <c r="L5355" t="s">
        <v>23584</v>
      </c>
      <c r="M5355" s="2">
        <f t="shared" si="249"/>
        <v>45933.521527777775</v>
      </c>
      <c r="N5355" t="s">
        <v>23585</v>
      </c>
      <c r="O5355" s="2">
        <f t="shared" si="250"/>
        <v>45939.458506944444</v>
      </c>
      <c r="Q5355" s="2" t="str">
        <f t="shared" si="251"/>
        <v/>
      </c>
      <c r="R5355" t="s">
        <v>23586</v>
      </c>
      <c r="S5355" t="s">
        <v>140</v>
      </c>
      <c r="T535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55" s="5" t="str">
        <f>IF(tb_ship[[#This Row],[current_status]]&lt;&gt;"DELIVERED", "",
  ABS(tb_ship[[#This Row],[Formated_actual_delivery_timestamp]] - tb_ship[[#This Row],[Formatted_estimated_delivery_timestamp]])
)</f>
        <v/>
      </c>
      <c r="V5355" t="s">
        <v>147</v>
      </c>
      <c r="X5355">
        <v>10</v>
      </c>
      <c r="Y5355">
        <v>2</v>
      </c>
      <c r="Z5355" t="b">
        <v>1</v>
      </c>
    </row>
    <row r="5356" spans="1:26" hidden="1" x14ac:dyDescent="0.25">
      <c r="A5356" t="s">
        <v>23587</v>
      </c>
      <c r="B5356" t="s">
        <v>134</v>
      </c>
      <c r="C5356" t="s">
        <v>23</v>
      </c>
      <c r="D5356" t="s">
        <v>52</v>
      </c>
      <c r="E5356" t="s">
        <v>59</v>
      </c>
      <c r="F5356" t="s">
        <v>76</v>
      </c>
      <c r="G5356" t="s">
        <v>611</v>
      </c>
      <c r="H5356" t="s">
        <v>1175</v>
      </c>
      <c r="I5356" t="b">
        <v>0</v>
      </c>
      <c r="J5356">
        <v>27.05</v>
      </c>
      <c r="K5356">
        <v>2129.75</v>
      </c>
      <c r="L5356" t="s">
        <v>23588</v>
      </c>
      <c r="M5356" s="2">
        <f t="shared" si="249"/>
        <v>45975.279861111114</v>
      </c>
      <c r="N5356" t="s">
        <v>23589</v>
      </c>
      <c r="O5356" s="2">
        <f t="shared" si="250"/>
        <v>45978.178402777776</v>
      </c>
      <c r="P5356" t="s">
        <v>23590</v>
      </c>
      <c r="Q5356" s="2">
        <f t="shared" si="251"/>
        <v>45977.972222222226</v>
      </c>
      <c r="R5356" t="s">
        <v>23590</v>
      </c>
      <c r="S5356" t="s">
        <v>30</v>
      </c>
      <c r="T53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56" s="5">
        <f>IF(tb_ship[[#This Row],[current_status]]&lt;&gt;"DELIVERED", "",
  ABS(tb_ship[[#This Row],[Formated_actual_delivery_timestamp]] - tb_ship[[#This Row],[Formatted_estimated_delivery_timestamp]])
)</f>
        <v>0.20618055554950843</v>
      </c>
      <c r="X5356">
        <v>4</v>
      </c>
      <c r="Y5356">
        <v>5</v>
      </c>
      <c r="Z5356" t="b">
        <v>0</v>
      </c>
    </row>
    <row r="5357" spans="1:26" hidden="1" x14ac:dyDescent="0.25">
      <c r="A5357" t="s">
        <v>23591</v>
      </c>
      <c r="B5357" t="s">
        <v>279</v>
      </c>
      <c r="C5357" t="s">
        <v>33</v>
      </c>
      <c r="D5357" t="s">
        <v>44</v>
      </c>
      <c r="E5357" t="s">
        <v>52</v>
      </c>
      <c r="F5357" t="s">
        <v>45</v>
      </c>
      <c r="G5357" t="s">
        <v>422</v>
      </c>
      <c r="H5357" t="s">
        <v>86</v>
      </c>
      <c r="I5357" t="b">
        <v>1</v>
      </c>
      <c r="J5357">
        <v>7.45</v>
      </c>
      <c r="K5357">
        <v>194.52</v>
      </c>
      <c r="L5357" t="s">
        <v>23592</v>
      </c>
      <c r="M5357" s="2">
        <f t="shared" si="249"/>
        <v>45826.360416666663</v>
      </c>
      <c r="N5357" t="s">
        <v>23593</v>
      </c>
      <c r="O5357" s="2">
        <f t="shared" si="250"/>
        <v>45835.155324074069</v>
      </c>
      <c r="P5357" t="s">
        <v>23594</v>
      </c>
      <c r="Q5357" s="2">
        <f t="shared" si="251"/>
        <v>45835.142858796295</v>
      </c>
      <c r="R5357" t="s">
        <v>23595</v>
      </c>
      <c r="S5357" t="s">
        <v>30</v>
      </c>
      <c r="T53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57" s="5">
        <f>IF(tb_ship[[#This Row],[current_status]]&lt;&gt;"DELIVERED", "",
  ABS(tb_ship[[#This Row],[Formated_actual_delivery_timestamp]] - tb_ship[[#This Row],[Formatted_estimated_delivery_timestamp]])
)</f>
        <v>1.2465277774026617E-2</v>
      </c>
      <c r="X5357">
        <v>4</v>
      </c>
      <c r="Y5357">
        <v>46</v>
      </c>
      <c r="Z5357" t="b">
        <v>0</v>
      </c>
    </row>
    <row r="5358" spans="1:26" hidden="1" x14ac:dyDescent="0.25">
      <c r="A5358" t="s">
        <v>23596</v>
      </c>
      <c r="B5358" t="s">
        <v>99</v>
      </c>
      <c r="C5358" t="s">
        <v>23</v>
      </c>
      <c r="D5358" t="s">
        <v>24</v>
      </c>
      <c r="E5358" t="s">
        <v>24</v>
      </c>
      <c r="F5358" t="s">
        <v>1828</v>
      </c>
      <c r="G5358" t="s">
        <v>68</v>
      </c>
      <c r="H5358" t="s">
        <v>152</v>
      </c>
      <c r="I5358" t="b">
        <v>0</v>
      </c>
      <c r="J5358">
        <v>13.45</v>
      </c>
      <c r="K5358">
        <v>1755.28</v>
      </c>
      <c r="L5358" t="s">
        <v>23597</v>
      </c>
      <c r="M5358" s="2">
        <f t="shared" si="249"/>
        <v>45943.817361111112</v>
      </c>
      <c r="N5358" t="s">
        <v>23598</v>
      </c>
      <c r="O5358" s="2">
        <f t="shared" si="250"/>
        <v>45945.342418981483</v>
      </c>
      <c r="P5358" t="s">
        <v>23599</v>
      </c>
      <c r="Q5358" s="2">
        <f t="shared" si="251"/>
        <v>45945.504999999997</v>
      </c>
      <c r="R5358" t="s">
        <v>23600</v>
      </c>
      <c r="S5358" t="s">
        <v>30</v>
      </c>
      <c r="T53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58" s="5">
        <f>IF(tb_ship[[#This Row],[current_status]]&lt;&gt;"DELIVERED", "",
  ABS(tb_ship[[#This Row],[Formated_actual_delivery_timestamp]] - tb_ship[[#This Row],[Formatted_estimated_delivery_timestamp]])
)</f>
        <v>0.1625810185141745</v>
      </c>
      <c r="X5358">
        <v>3</v>
      </c>
      <c r="Y5358">
        <v>2</v>
      </c>
      <c r="Z5358" t="b">
        <v>0</v>
      </c>
    </row>
    <row r="5359" spans="1:26" hidden="1" x14ac:dyDescent="0.25">
      <c r="A5359" t="s">
        <v>23601</v>
      </c>
      <c r="B5359" t="s">
        <v>279</v>
      </c>
      <c r="C5359" t="s">
        <v>43</v>
      </c>
      <c r="D5359" t="s">
        <v>24</v>
      </c>
      <c r="E5359" t="s">
        <v>24</v>
      </c>
      <c r="F5359" t="s">
        <v>151</v>
      </c>
      <c r="G5359" t="s">
        <v>196</v>
      </c>
      <c r="H5359" t="s">
        <v>152</v>
      </c>
      <c r="I5359" t="b">
        <v>0</v>
      </c>
      <c r="J5359">
        <v>7.5</v>
      </c>
      <c r="K5359">
        <v>579.02</v>
      </c>
      <c r="L5359" t="s">
        <v>23602</v>
      </c>
      <c r="M5359" s="2">
        <f t="shared" si="249"/>
        <v>45947.682638888888</v>
      </c>
      <c r="N5359" t="s">
        <v>23603</v>
      </c>
      <c r="O5359" s="2">
        <f t="shared" si="250"/>
        <v>45952.418449074074</v>
      </c>
      <c r="P5359" t="s">
        <v>23604</v>
      </c>
      <c r="Q5359" s="2">
        <f t="shared" si="251"/>
        <v>45952.511076388888</v>
      </c>
      <c r="R5359" t="s">
        <v>23604</v>
      </c>
      <c r="S5359" t="s">
        <v>30</v>
      </c>
      <c r="T53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59" s="5">
        <f>IF(tb_ship[[#This Row],[current_status]]&lt;&gt;"DELIVERED", "",
  ABS(tb_ship[[#This Row],[Formated_actual_delivery_timestamp]] - tb_ship[[#This Row],[Formatted_estimated_delivery_timestamp]])
)</f>
        <v>9.2627314814308193E-2</v>
      </c>
      <c r="X5359">
        <v>3</v>
      </c>
      <c r="Y5359">
        <v>2</v>
      </c>
      <c r="Z5359" t="b">
        <v>0</v>
      </c>
    </row>
    <row r="5360" spans="1:26" hidden="1" x14ac:dyDescent="0.25">
      <c r="A5360" t="s">
        <v>23605</v>
      </c>
      <c r="B5360" t="s">
        <v>470</v>
      </c>
      <c r="C5360" t="s">
        <v>33</v>
      </c>
      <c r="D5360" t="s">
        <v>52</v>
      </c>
      <c r="E5360" t="s">
        <v>59</v>
      </c>
      <c r="F5360" t="s">
        <v>791</v>
      </c>
      <c r="G5360" t="s">
        <v>160</v>
      </c>
      <c r="H5360" t="s">
        <v>314</v>
      </c>
      <c r="I5360" t="b">
        <v>0</v>
      </c>
      <c r="J5360">
        <v>6.63</v>
      </c>
      <c r="K5360">
        <v>270.33999999999997</v>
      </c>
      <c r="L5360" t="s">
        <v>23606</v>
      </c>
      <c r="M5360" s="2">
        <f t="shared" si="249"/>
        <v>45919.554861111115</v>
      </c>
      <c r="N5360" t="s">
        <v>23607</v>
      </c>
      <c r="O5360" s="2">
        <f t="shared" si="250"/>
        <v>45925.32135416667</v>
      </c>
      <c r="P5360" t="s">
        <v>23608</v>
      </c>
      <c r="Q5360" s="2">
        <f t="shared" si="251"/>
        <v>45926.407094907408</v>
      </c>
      <c r="R5360" t="s">
        <v>23608</v>
      </c>
      <c r="S5360" t="s">
        <v>30</v>
      </c>
      <c r="T53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60" s="5">
        <f>IF(tb_ship[[#This Row],[current_status]]&lt;&gt;"DELIVERED", "",
  ABS(tb_ship[[#This Row],[Formated_actual_delivery_timestamp]] - tb_ship[[#This Row],[Formatted_estimated_delivery_timestamp]])
)</f>
        <v>1.0857407407384017</v>
      </c>
      <c r="X5360">
        <v>3</v>
      </c>
      <c r="Y5360">
        <v>4</v>
      </c>
      <c r="Z5360" t="b">
        <v>1</v>
      </c>
    </row>
    <row r="5361" spans="1:26" hidden="1" x14ac:dyDescent="0.25">
      <c r="A5361" t="s">
        <v>23609</v>
      </c>
      <c r="B5361" t="s">
        <v>203</v>
      </c>
      <c r="C5361" t="s">
        <v>51</v>
      </c>
      <c r="D5361" t="s">
        <v>44</v>
      </c>
      <c r="E5361" t="s">
        <v>52</v>
      </c>
      <c r="F5361" t="s">
        <v>645</v>
      </c>
      <c r="G5361" t="s">
        <v>76</v>
      </c>
      <c r="H5361" t="s">
        <v>86</v>
      </c>
      <c r="I5361" t="b">
        <v>1</v>
      </c>
      <c r="J5361">
        <v>18.149999999999999</v>
      </c>
      <c r="K5361">
        <v>651.1</v>
      </c>
      <c r="L5361" t="s">
        <v>23610</v>
      </c>
      <c r="M5361" s="2">
        <f t="shared" si="249"/>
        <v>45958.80972222222</v>
      </c>
      <c r="N5361" t="s">
        <v>23611</v>
      </c>
      <c r="O5361" s="2">
        <f t="shared" si="250"/>
        <v>45962.974722222221</v>
      </c>
      <c r="P5361" t="s">
        <v>23612</v>
      </c>
      <c r="Q5361" s="2">
        <f t="shared" si="251"/>
        <v>45963.386180555557</v>
      </c>
      <c r="R5361" t="s">
        <v>23612</v>
      </c>
      <c r="S5361" t="s">
        <v>30</v>
      </c>
      <c r="T53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61" s="5">
        <f>IF(tb_ship[[#This Row],[current_status]]&lt;&gt;"DELIVERED", "",
  ABS(tb_ship[[#This Row],[Formated_actual_delivery_timestamp]] - tb_ship[[#This Row],[Formatted_estimated_delivery_timestamp]])
)</f>
        <v>0.41145833333575865</v>
      </c>
      <c r="X5361">
        <v>4</v>
      </c>
      <c r="Y5361">
        <v>5</v>
      </c>
      <c r="Z5361" t="b">
        <v>0</v>
      </c>
    </row>
    <row r="5362" spans="1:26" x14ac:dyDescent="0.25">
      <c r="A5362" t="s">
        <v>23613</v>
      </c>
      <c r="B5362" t="s">
        <v>279</v>
      </c>
      <c r="C5362" t="s">
        <v>23</v>
      </c>
      <c r="D5362" t="s">
        <v>24</v>
      </c>
      <c r="E5362" t="s">
        <v>24</v>
      </c>
      <c r="F5362" t="s">
        <v>407</v>
      </c>
      <c r="G5362" t="s">
        <v>68</v>
      </c>
      <c r="I5362" t="b">
        <v>0</v>
      </c>
      <c r="J5362">
        <v>55.69</v>
      </c>
      <c r="K5362">
        <v>3506.66</v>
      </c>
      <c r="L5362" t="s">
        <v>23614</v>
      </c>
      <c r="M5362" s="2">
        <f t="shared" si="249"/>
        <v>46020.725000000006</v>
      </c>
      <c r="N5362" t="s">
        <v>23615</v>
      </c>
      <c r="O5362" s="2">
        <f t="shared" si="250"/>
        <v>46021.087604166663</v>
      </c>
      <c r="Q5362" s="2" t="str">
        <f t="shared" si="251"/>
        <v/>
      </c>
      <c r="R5362" t="s">
        <v>23616</v>
      </c>
      <c r="S5362" t="s">
        <v>156</v>
      </c>
      <c r="T53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62" s="5" t="str">
        <f>IF(tb_ship[[#This Row],[current_status]]&lt;&gt;"DELIVERED", "",
  ABS(tb_ship[[#This Row],[Formated_actual_delivery_timestamp]] - tb_ship[[#This Row],[Formatted_estimated_delivery_timestamp]])
)</f>
        <v/>
      </c>
      <c r="V5362" t="s">
        <v>10622</v>
      </c>
      <c r="X5362">
        <v>8</v>
      </c>
      <c r="Y5362">
        <v>1</v>
      </c>
      <c r="Z5362" t="b">
        <v>1</v>
      </c>
    </row>
    <row r="5363" spans="1:26" hidden="1" x14ac:dyDescent="0.25">
      <c r="A5363" t="s">
        <v>23617</v>
      </c>
      <c r="B5363" t="s">
        <v>58</v>
      </c>
      <c r="C5363" t="s">
        <v>51</v>
      </c>
      <c r="D5363" t="s">
        <v>301</v>
      </c>
      <c r="E5363" t="s">
        <v>24</v>
      </c>
      <c r="F5363" t="s">
        <v>302</v>
      </c>
      <c r="G5363" t="s">
        <v>68</v>
      </c>
      <c r="H5363" t="s">
        <v>303</v>
      </c>
      <c r="I5363" t="b">
        <v>1</v>
      </c>
      <c r="J5363">
        <v>1.46</v>
      </c>
      <c r="K5363">
        <v>26.78</v>
      </c>
      <c r="L5363" t="s">
        <v>23618</v>
      </c>
      <c r="M5363" s="2">
        <f t="shared" si="249"/>
        <v>45951.893750000003</v>
      </c>
      <c r="N5363" t="s">
        <v>23619</v>
      </c>
      <c r="O5363" s="2">
        <f t="shared" si="250"/>
        <v>45955.817511574074</v>
      </c>
      <c r="P5363" t="s">
        <v>23620</v>
      </c>
      <c r="Q5363" s="2">
        <f t="shared" si="251"/>
        <v>45955.635393518518</v>
      </c>
      <c r="R5363" t="s">
        <v>23621</v>
      </c>
      <c r="S5363" t="s">
        <v>30</v>
      </c>
      <c r="T5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63" s="5">
        <f>IF(tb_ship[[#This Row],[current_status]]&lt;&gt;"DELIVERED", "",
  ABS(tb_ship[[#This Row],[Formated_actual_delivery_timestamp]] - tb_ship[[#This Row],[Formatted_estimated_delivery_timestamp]])
)</f>
        <v>0.18211805555620231</v>
      </c>
      <c r="X5363">
        <v>1</v>
      </c>
      <c r="Y5363">
        <v>2</v>
      </c>
      <c r="Z5363" t="b">
        <v>0</v>
      </c>
    </row>
    <row r="5364" spans="1:26" hidden="1" x14ac:dyDescent="0.25">
      <c r="A5364" t="s">
        <v>23622</v>
      </c>
      <c r="B5364" t="s">
        <v>74</v>
      </c>
      <c r="C5364" t="s">
        <v>43</v>
      </c>
      <c r="D5364" t="s">
        <v>52</v>
      </c>
      <c r="E5364" t="s">
        <v>24</v>
      </c>
      <c r="F5364" t="s">
        <v>76</v>
      </c>
      <c r="G5364" t="s">
        <v>25</v>
      </c>
      <c r="H5364" t="s">
        <v>1024</v>
      </c>
      <c r="I5364" t="b">
        <v>1</v>
      </c>
      <c r="J5364">
        <v>26.78</v>
      </c>
      <c r="K5364">
        <v>1542.14</v>
      </c>
      <c r="L5364" t="s">
        <v>23623</v>
      </c>
      <c r="M5364" s="2">
        <f t="shared" si="249"/>
        <v>45936.528472222228</v>
      </c>
      <c r="N5364" t="s">
        <v>23624</v>
      </c>
      <c r="O5364" s="2">
        <f t="shared" si="250"/>
        <v>45942.325462962966</v>
      </c>
      <c r="P5364" t="s">
        <v>23625</v>
      </c>
      <c r="Q5364" s="2">
        <f t="shared" si="251"/>
        <v>45942.145902777782</v>
      </c>
      <c r="R5364" t="s">
        <v>23625</v>
      </c>
      <c r="S5364" t="s">
        <v>30</v>
      </c>
      <c r="T53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64" s="5">
        <f>IF(tb_ship[[#This Row],[current_status]]&lt;&gt;"DELIVERED", "",
  ABS(tb_ship[[#This Row],[Formated_actual_delivery_timestamp]] - tb_ship[[#This Row],[Formatted_estimated_delivery_timestamp]])
)</f>
        <v>0.17956018518452765</v>
      </c>
      <c r="X5364">
        <v>4</v>
      </c>
      <c r="Y5364">
        <v>3</v>
      </c>
      <c r="Z5364" t="b">
        <v>0</v>
      </c>
    </row>
    <row r="5365" spans="1:26" hidden="1" x14ac:dyDescent="0.25">
      <c r="A5365" t="s">
        <v>23626</v>
      </c>
      <c r="B5365" t="s">
        <v>67</v>
      </c>
      <c r="C5365" t="s">
        <v>33</v>
      </c>
      <c r="D5365" t="s">
        <v>915</v>
      </c>
      <c r="E5365" t="s">
        <v>24</v>
      </c>
      <c r="F5365" t="s">
        <v>916</v>
      </c>
      <c r="G5365" t="s">
        <v>93</v>
      </c>
      <c r="H5365" t="s">
        <v>1551</v>
      </c>
      <c r="I5365" t="b">
        <v>1</v>
      </c>
      <c r="J5365">
        <v>28.03</v>
      </c>
      <c r="K5365">
        <v>965.87</v>
      </c>
      <c r="L5365" t="s">
        <v>23627</v>
      </c>
      <c r="M5365" s="2">
        <f t="shared" si="249"/>
        <v>46034.569444444445</v>
      </c>
      <c r="N5365" t="s">
        <v>23628</v>
      </c>
      <c r="O5365" s="2">
        <f t="shared" si="250"/>
        <v>46040.697280092594</v>
      </c>
      <c r="P5365" t="s">
        <v>23629</v>
      </c>
      <c r="Q5365" s="2">
        <f t="shared" si="251"/>
        <v>46040.751875000002</v>
      </c>
      <c r="R5365" t="s">
        <v>23630</v>
      </c>
      <c r="S5365" t="s">
        <v>30</v>
      </c>
      <c r="T53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65" s="5">
        <f>IF(tb_ship[[#This Row],[current_status]]&lt;&gt;"DELIVERED", "",
  ABS(tb_ship[[#This Row],[Formated_actual_delivery_timestamp]] - tb_ship[[#This Row],[Formatted_estimated_delivery_timestamp]])
)</f>
        <v>5.4594907407590654E-2</v>
      </c>
      <c r="X5365">
        <v>4</v>
      </c>
      <c r="Y5365">
        <v>5</v>
      </c>
      <c r="Z5365" t="b">
        <v>0</v>
      </c>
    </row>
    <row r="5366" spans="1:26" hidden="1" x14ac:dyDescent="0.25">
      <c r="A5366" t="s">
        <v>23631</v>
      </c>
      <c r="B5366" t="s">
        <v>279</v>
      </c>
      <c r="C5366" t="s">
        <v>33</v>
      </c>
      <c r="D5366" t="s">
        <v>126</v>
      </c>
      <c r="E5366" t="s">
        <v>24</v>
      </c>
      <c r="F5366" t="s">
        <v>272</v>
      </c>
      <c r="G5366" t="s">
        <v>128</v>
      </c>
      <c r="H5366" t="s">
        <v>568</v>
      </c>
      <c r="I5366" t="b">
        <v>1</v>
      </c>
      <c r="J5366">
        <v>61.87</v>
      </c>
      <c r="K5366">
        <v>2868.46</v>
      </c>
      <c r="L5366" t="s">
        <v>23632</v>
      </c>
      <c r="M5366" s="2">
        <f t="shared" si="249"/>
        <v>46070.048611111117</v>
      </c>
      <c r="N5366" t="s">
        <v>23633</v>
      </c>
      <c r="O5366" s="2">
        <f t="shared" si="250"/>
        <v>46076.949618055558</v>
      </c>
      <c r="Q5366" s="2" t="str">
        <f t="shared" si="251"/>
        <v/>
      </c>
      <c r="R5366" t="s">
        <v>23634</v>
      </c>
      <c r="S5366" t="s">
        <v>114</v>
      </c>
      <c r="T53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66" s="5" t="str">
        <f>IF(tb_ship[[#This Row],[current_status]]&lt;&gt;"DELIVERED", "",
  ABS(tb_ship[[#This Row],[Formated_actual_delivery_timestamp]] - tb_ship[[#This Row],[Formatted_estimated_delivery_timestamp]])
)</f>
        <v/>
      </c>
      <c r="X5366">
        <v>3</v>
      </c>
      <c r="Y5366">
        <v>3</v>
      </c>
      <c r="Z5366" t="b">
        <v>0</v>
      </c>
    </row>
    <row r="5367" spans="1:26" hidden="1" x14ac:dyDescent="0.25">
      <c r="A5367" t="s">
        <v>23635</v>
      </c>
      <c r="B5367" t="s">
        <v>573</v>
      </c>
      <c r="C5367" t="s">
        <v>51</v>
      </c>
      <c r="D5367" t="s">
        <v>100</v>
      </c>
      <c r="E5367" t="s">
        <v>24</v>
      </c>
      <c r="F5367" t="s">
        <v>222</v>
      </c>
      <c r="G5367" t="s">
        <v>196</v>
      </c>
      <c r="H5367" t="s">
        <v>352</v>
      </c>
      <c r="I5367" t="b">
        <v>1</v>
      </c>
      <c r="J5367">
        <v>5.42</v>
      </c>
      <c r="K5367">
        <v>471.47</v>
      </c>
      <c r="L5367" t="s">
        <v>23636</v>
      </c>
      <c r="M5367" s="2">
        <f t="shared" si="249"/>
        <v>46014.027083333334</v>
      </c>
      <c r="N5367" t="s">
        <v>23637</v>
      </c>
      <c r="O5367" s="2">
        <f t="shared" si="250"/>
        <v>46018.053993055553</v>
      </c>
      <c r="P5367" t="s">
        <v>23638</v>
      </c>
      <c r="Q5367" s="2">
        <f t="shared" si="251"/>
        <v>46017.984606481485</v>
      </c>
      <c r="R5367" t="s">
        <v>23639</v>
      </c>
      <c r="S5367" t="s">
        <v>30</v>
      </c>
      <c r="T53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67" s="5">
        <f>IF(tb_ship[[#This Row],[current_status]]&lt;&gt;"DELIVERED", "",
  ABS(tb_ship[[#This Row],[Formated_actual_delivery_timestamp]] - tb_ship[[#This Row],[Formatted_estimated_delivery_timestamp]])
)</f>
        <v>6.938657406863058E-2</v>
      </c>
      <c r="X5367">
        <v>2</v>
      </c>
      <c r="Y5367">
        <v>2</v>
      </c>
      <c r="Z5367" t="b">
        <v>0</v>
      </c>
    </row>
    <row r="5368" spans="1:26" hidden="1" x14ac:dyDescent="0.25">
      <c r="A5368" t="s">
        <v>23640</v>
      </c>
      <c r="B5368" t="s">
        <v>58</v>
      </c>
      <c r="C5368" t="s">
        <v>43</v>
      </c>
      <c r="D5368" t="s">
        <v>100</v>
      </c>
      <c r="E5368" t="s">
        <v>24</v>
      </c>
      <c r="F5368" t="s">
        <v>627</v>
      </c>
      <c r="G5368" t="s">
        <v>189</v>
      </c>
      <c r="H5368" t="s">
        <v>223</v>
      </c>
      <c r="I5368" t="b">
        <v>1</v>
      </c>
      <c r="J5368">
        <v>2.84</v>
      </c>
      <c r="K5368">
        <v>62.57</v>
      </c>
      <c r="L5368" t="s">
        <v>23641</v>
      </c>
      <c r="M5368" s="2">
        <f t="shared" si="249"/>
        <v>45828.117361111108</v>
      </c>
      <c r="N5368" t="s">
        <v>23642</v>
      </c>
      <c r="O5368" s="2">
        <f t="shared" si="250"/>
        <v>45836.368981481479</v>
      </c>
      <c r="P5368" t="s">
        <v>23643</v>
      </c>
      <c r="Q5368" s="2">
        <f t="shared" si="251"/>
        <v>45836.034097222226</v>
      </c>
      <c r="R5368" t="s">
        <v>23644</v>
      </c>
      <c r="S5368" t="s">
        <v>30</v>
      </c>
      <c r="T53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68" s="5">
        <f>IF(tb_ship[[#This Row],[current_status]]&lt;&gt;"DELIVERED", "",
  ABS(tb_ship[[#This Row],[Formated_actual_delivery_timestamp]] - tb_ship[[#This Row],[Formatted_estimated_delivery_timestamp]])
)</f>
        <v>0.33488425925315823</v>
      </c>
      <c r="X5368">
        <v>2</v>
      </c>
      <c r="Y5368">
        <v>4</v>
      </c>
      <c r="Z5368" t="b">
        <v>0</v>
      </c>
    </row>
    <row r="5369" spans="1:26" hidden="1" x14ac:dyDescent="0.25">
      <c r="A5369" t="s">
        <v>23645</v>
      </c>
      <c r="B5369" t="s">
        <v>67</v>
      </c>
      <c r="C5369" t="s">
        <v>800</v>
      </c>
      <c r="D5369" t="s">
        <v>34</v>
      </c>
      <c r="E5369" t="s">
        <v>24</v>
      </c>
      <c r="F5369" t="s">
        <v>1604</v>
      </c>
      <c r="G5369" t="s">
        <v>25</v>
      </c>
      <c r="H5369" t="s">
        <v>771</v>
      </c>
      <c r="I5369" t="b">
        <v>1</v>
      </c>
      <c r="J5369">
        <v>20.51</v>
      </c>
      <c r="K5369">
        <v>1189.92</v>
      </c>
      <c r="L5369" t="s">
        <v>23646</v>
      </c>
      <c r="M5369" s="2">
        <f t="shared" si="249"/>
        <v>46037.400694444441</v>
      </c>
      <c r="N5369" t="s">
        <v>23647</v>
      </c>
      <c r="O5369" s="2">
        <f t="shared" si="250"/>
        <v>46045.644212962965</v>
      </c>
      <c r="P5369" t="s">
        <v>23648</v>
      </c>
      <c r="Q5369" s="2">
        <f t="shared" si="251"/>
        <v>46045.962916666664</v>
      </c>
      <c r="R5369" t="s">
        <v>23648</v>
      </c>
      <c r="S5369" t="s">
        <v>30</v>
      </c>
      <c r="T53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69" s="5">
        <f>IF(tb_ship[[#This Row],[current_status]]&lt;&gt;"DELIVERED", "",
  ABS(tb_ship[[#This Row],[Formated_actual_delivery_timestamp]] - tb_ship[[#This Row],[Formatted_estimated_delivery_timestamp]])
)</f>
        <v>0.31870370369870216</v>
      </c>
      <c r="X5369">
        <v>2</v>
      </c>
      <c r="Y5369">
        <v>2</v>
      </c>
      <c r="Z5369" t="b">
        <v>0</v>
      </c>
    </row>
    <row r="5370" spans="1:26" hidden="1" x14ac:dyDescent="0.25">
      <c r="A5370" t="s">
        <v>23649</v>
      </c>
      <c r="B5370" t="s">
        <v>203</v>
      </c>
      <c r="C5370" t="s">
        <v>33</v>
      </c>
      <c r="D5370" t="s">
        <v>52</v>
      </c>
      <c r="E5370" t="s">
        <v>59</v>
      </c>
      <c r="F5370" t="s">
        <v>92</v>
      </c>
      <c r="G5370" t="s">
        <v>1576</v>
      </c>
      <c r="H5370" t="s">
        <v>314</v>
      </c>
      <c r="I5370" t="b">
        <v>0</v>
      </c>
      <c r="J5370">
        <v>1.46</v>
      </c>
      <c r="K5370">
        <v>51.38</v>
      </c>
      <c r="L5370" t="s">
        <v>23650</v>
      </c>
      <c r="M5370" s="2">
        <f t="shared" si="249"/>
        <v>45950.762500000004</v>
      </c>
      <c r="N5370" t="s">
        <v>23651</v>
      </c>
      <c r="O5370" s="2">
        <f t="shared" si="250"/>
        <v>45948.46570601852</v>
      </c>
      <c r="P5370" t="s">
        <v>23652</v>
      </c>
      <c r="Q5370" s="2">
        <f t="shared" si="251"/>
        <v>45956.461550925931</v>
      </c>
      <c r="R5370" t="s">
        <v>23652</v>
      </c>
      <c r="S5370" t="s">
        <v>30</v>
      </c>
      <c r="T53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70" s="5">
        <f>IF(tb_ship[[#This Row],[current_status]]&lt;&gt;"DELIVERED", "",
  ABS(tb_ship[[#This Row],[Formated_actual_delivery_timestamp]] - tb_ship[[#This Row],[Formatted_estimated_delivery_timestamp]])
)</f>
        <v>7.9958449074110831</v>
      </c>
      <c r="X5370">
        <v>2</v>
      </c>
      <c r="Y5370">
        <v>5</v>
      </c>
      <c r="Z5370" t="b">
        <v>1</v>
      </c>
    </row>
    <row r="5371" spans="1:26" hidden="1" x14ac:dyDescent="0.25">
      <c r="A5371" t="s">
        <v>23653</v>
      </c>
      <c r="B5371" t="s">
        <v>660</v>
      </c>
      <c r="C5371" t="s">
        <v>51</v>
      </c>
      <c r="D5371" t="s">
        <v>100</v>
      </c>
      <c r="E5371" t="s">
        <v>24</v>
      </c>
      <c r="F5371" t="s">
        <v>101</v>
      </c>
      <c r="G5371" t="s">
        <v>93</v>
      </c>
      <c r="H5371" t="s">
        <v>352</v>
      </c>
      <c r="I5371" t="b">
        <v>1</v>
      </c>
      <c r="J5371">
        <v>2.52</v>
      </c>
      <c r="K5371">
        <v>176.36</v>
      </c>
      <c r="L5371" t="s">
        <v>23654</v>
      </c>
      <c r="M5371" s="2">
        <f t="shared" si="249"/>
        <v>46015.072222222225</v>
      </c>
      <c r="N5371" t="s">
        <v>23655</v>
      </c>
      <c r="O5371" s="2">
        <f t="shared" si="250"/>
        <v>46023.723495370374</v>
      </c>
      <c r="P5371" t="s">
        <v>23656</v>
      </c>
      <c r="Q5371" s="2">
        <f t="shared" si="251"/>
        <v>46023.581261574072</v>
      </c>
      <c r="R5371" t="s">
        <v>23656</v>
      </c>
      <c r="S5371" t="s">
        <v>30</v>
      </c>
      <c r="T53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71" s="5">
        <f>IF(tb_ship[[#This Row],[current_status]]&lt;&gt;"DELIVERED", "",
  ABS(tb_ship[[#This Row],[Formated_actual_delivery_timestamp]] - tb_ship[[#This Row],[Formatted_estimated_delivery_timestamp]])
)</f>
        <v>0.14223379630129784</v>
      </c>
      <c r="X5371">
        <v>2</v>
      </c>
      <c r="Y5371">
        <v>2</v>
      </c>
      <c r="Z5371" t="b">
        <v>0</v>
      </c>
    </row>
    <row r="5372" spans="1:26" hidden="1" x14ac:dyDescent="0.25">
      <c r="A5372" t="s">
        <v>23657</v>
      </c>
      <c r="B5372" t="s">
        <v>203</v>
      </c>
      <c r="C5372" t="s">
        <v>23</v>
      </c>
      <c r="D5372" t="s">
        <v>44</v>
      </c>
      <c r="E5372" t="s">
        <v>24</v>
      </c>
      <c r="F5372" t="s">
        <v>997</v>
      </c>
      <c r="G5372" t="s">
        <v>407</v>
      </c>
      <c r="H5372" t="s">
        <v>181</v>
      </c>
      <c r="I5372" t="b">
        <v>1</v>
      </c>
      <c r="J5372">
        <v>9.25</v>
      </c>
      <c r="K5372">
        <v>107.86</v>
      </c>
      <c r="L5372" t="s">
        <v>23658</v>
      </c>
      <c r="M5372" s="2">
        <f t="shared" si="249"/>
        <v>45835.138888888883</v>
      </c>
      <c r="N5372" t="s">
        <v>23659</v>
      </c>
      <c r="O5372" s="2">
        <f t="shared" si="250"/>
        <v>45840.57775462963</v>
      </c>
      <c r="Q5372" s="2" t="str">
        <f t="shared" si="251"/>
        <v/>
      </c>
      <c r="R5372" t="s">
        <v>23660</v>
      </c>
      <c r="S5372" t="s">
        <v>140</v>
      </c>
      <c r="T53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72" s="5" t="str">
        <f>IF(tb_ship[[#This Row],[current_status]]&lt;&gt;"DELIVERED", "",
  ABS(tb_ship[[#This Row],[Formated_actual_delivery_timestamp]] - tb_ship[[#This Row],[Formatted_estimated_delivery_timestamp]])
)</f>
        <v/>
      </c>
      <c r="V5372" t="s">
        <v>2031</v>
      </c>
      <c r="W5372" t="s">
        <v>674</v>
      </c>
      <c r="X5372">
        <v>9</v>
      </c>
      <c r="Y5372">
        <v>2</v>
      </c>
      <c r="Z5372" t="b">
        <v>1</v>
      </c>
    </row>
    <row r="5373" spans="1:26" hidden="1" x14ac:dyDescent="0.25">
      <c r="A5373" t="s">
        <v>23661</v>
      </c>
      <c r="B5373" t="s">
        <v>203</v>
      </c>
      <c r="C5373" t="s">
        <v>51</v>
      </c>
      <c r="D5373" t="s">
        <v>24</v>
      </c>
      <c r="E5373" t="s">
        <v>24</v>
      </c>
      <c r="F5373" t="s">
        <v>524</v>
      </c>
      <c r="G5373" t="s">
        <v>151</v>
      </c>
      <c r="H5373" t="s">
        <v>152</v>
      </c>
      <c r="I5373" t="b">
        <v>0</v>
      </c>
      <c r="J5373">
        <v>1.3</v>
      </c>
      <c r="K5373">
        <v>92.23</v>
      </c>
      <c r="L5373" t="s">
        <v>23662</v>
      </c>
      <c r="M5373" s="2">
        <f t="shared" si="249"/>
        <v>45895.520138888889</v>
      </c>
      <c r="N5373" t="s">
        <v>23663</v>
      </c>
      <c r="O5373" s="2">
        <f t="shared" si="250"/>
        <v>45897.40387731482</v>
      </c>
      <c r="P5373" t="s">
        <v>23664</v>
      </c>
      <c r="Q5373" s="2">
        <f t="shared" si="251"/>
        <v>45897.343240740745</v>
      </c>
      <c r="R5373" t="s">
        <v>23664</v>
      </c>
      <c r="S5373" t="s">
        <v>30</v>
      </c>
      <c r="T53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73" s="5">
        <f>IF(tb_ship[[#This Row],[current_status]]&lt;&gt;"DELIVERED", "",
  ABS(tb_ship[[#This Row],[Formated_actual_delivery_timestamp]] - tb_ship[[#This Row],[Formatted_estimated_delivery_timestamp]])
)</f>
        <v>6.0636574075033423E-2</v>
      </c>
      <c r="X5373">
        <v>1</v>
      </c>
      <c r="Y5373">
        <v>41</v>
      </c>
      <c r="Z5373" t="b">
        <v>0</v>
      </c>
    </row>
    <row r="5374" spans="1:26" hidden="1" x14ac:dyDescent="0.25">
      <c r="A5374" t="s">
        <v>23665</v>
      </c>
      <c r="B5374" t="s">
        <v>67</v>
      </c>
      <c r="C5374" t="s">
        <v>43</v>
      </c>
      <c r="D5374" t="s">
        <v>24</v>
      </c>
      <c r="E5374" t="s">
        <v>24</v>
      </c>
      <c r="F5374" t="s">
        <v>151</v>
      </c>
      <c r="G5374" t="s">
        <v>249</v>
      </c>
      <c r="H5374" t="s">
        <v>488</v>
      </c>
      <c r="I5374" t="b">
        <v>0</v>
      </c>
      <c r="J5374">
        <v>13.13</v>
      </c>
      <c r="K5374">
        <v>539.51</v>
      </c>
      <c r="L5374" t="s">
        <v>23666</v>
      </c>
      <c r="M5374" s="2">
        <f t="shared" si="249"/>
        <v>46070.676388888889</v>
      </c>
      <c r="N5374" t="s">
        <v>23667</v>
      </c>
      <c r="O5374" s="2">
        <f t="shared" si="250"/>
        <v>46074.382187499999</v>
      </c>
      <c r="Q5374" s="2" t="str">
        <f t="shared" si="251"/>
        <v/>
      </c>
      <c r="R5374" t="s">
        <v>23668</v>
      </c>
      <c r="S5374" t="s">
        <v>114</v>
      </c>
      <c r="T53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74" s="5" t="str">
        <f>IF(tb_ship[[#This Row],[current_status]]&lt;&gt;"DELIVERED", "",
  ABS(tb_ship[[#This Row],[Formated_actual_delivery_timestamp]] - tb_ship[[#This Row],[Formatted_estimated_delivery_timestamp]])
)</f>
        <v/>
      </c>
      <c r="X5374">
        <v>2</v>
      </c>
      <c r="Y5374">
        <v>2</v>
      </c>
      <c r="Z5374" t="b">
        <v>0</v>
      </c>
    </row>
    <row r="5375" spans="1:26" hidden="1" x14ac:dyDescent="0.25">
      <c r="A5375" t="s">
        <v>23669</v>
      </c>
      <c r="B5375" t="s">
        <v>99</v>
      </c>
      <c r="C5375" t="s">
        <v>43</v>
      </c>
      <c r="D5375" t="s">
        <v>187</v>
      </c>
      <c r="E5375" t="s">
        <v>24</v>
      </c>
      <c r="F5375" t="s">
        <v>597</v>
      </c>
      <c r="G5375" t="s">
        <v>1833</v>
      </c>
      <c r="I5375" t="b">
        <v>1</v>
      </c>
      <c r="J5375">
        <v>25.91</v>
      </c>
      <c r="K5375">
        <v>1232.51</v>
      </c>
      <c r="L5375" t="s">
        <v>23670</v>
      </c>
      <c r="M5375" s="2">
        <f t="shared" si="249"/>
        <v>45904.449305555558</v>
      </c>
      <c r="N5375" t="s">
        <v>23671</v>
      </c>
      <c r="O5375" s="2">
        <f t="shared" si="250"/>
        <v>45912.580277777779</v>
      </c>
      <c r="Q5375" s="2" t="str">
        <f t="shared" si="251"/>
        <v/>
      </c>
      <c r="R5375" t="s">
        <v>23672</v>
      </c>
      <c r="S5375" t="s">
        <v>673</v>
      </c>
      <c r="T53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75" s="5" t="str">
        <f>IF(tb_ship[[#This Row],[current_status]]&lt;&gt;"DELIVERED", "",
  ABS(tb_ship[[#This Row],[Formated_actual_delivery_timestamp]] - tb_ship[[#This Row],[Formatted_estimated_delivery_timestamp]])
)</f>
        <v/>
      </c>
      <c r="V5375" t="s">
        <v>400</v>
      </c>
      <c r="W5375" t="s">
        <v>2226</v>
      </c>
      <c r="X5375">
        <v>9</v>
      </c>
      <c r="Y5375">
        <v>5</v>
      </c>
      <c r="Z5375" t="b">
        <v>1</v>
      </c>
    </row>
    <row r="5376" spans="1:26" hidden="1" x14ac:dyDescent="0.25">
      <c r="A5376" t="s">
        <v>23673</v>
      </c>
      <c r="B5376" t="s">
        <v>58</v>
      </c>
      <c r="C5376" t="s">
        <v>51</v>
      </c>
      <c r="D5376" t="s">
        <v>44</v>
      </c>
      <c r="E5376" t="s">
        <v>52</v>
      </c>
      <c r="F5376" t="s">
        <v>84</v>
      </c>
      <c r="G5376" t="s">
        <v>92</v>
      </c>
      <c r="H5376" t="s">
        <v>86</v>
      </c>
      <c r="I5376" t="b">
        <v>1</v>
      </c>
      <c r="J5376">
        <v>4.8899999999999997</v>
      </c>
      <c r="K5376">
        <v>154.99</v>
      </c>
      <c r="L5376" t="s">
        <v>23674</v>
      </c>
      <c r="M5376" s="2">
        <f t="shared" si="249"/>
        <v>45904.132638888885</v>
      </c>
      <c r="N5376" t="s">
        <v>23675</v>
      </c>
      <c r="O5376" s="2">
        <f t="shared" si="250"/>
        <v>45912.042800925927</v>
      </c>
      <c r="P5376" t="s">
        <v>23676</v>
      </c>
      <c r="Q5376" s="2">
        <f t="shared" si="251"/>
        <v>45912.361527777779</v>
      </c>
      <c r="R5376" t="s">
        <v>23677</v>
      </c>
      <c r="S5376" t="s">
        <v>30</v>
      </c>
      <c r="T53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76" s="5">
        <f>IF(tb_ship[[#This Row],[current_status]]&lt;&gt;"DELIVERED", "",
  ABS(tb_ship[[#This Row],[Formated_actual_delivery_timestamp]] - tb_ship[[#This Row],[Formatted_estimated_delivery_timestamp]])
)</f>
        <v>0.31872685185226146</v>
      </c>
      <c r="X5376">
        <v>3</v>
      </c>
      <c r="Y5376">
        <v>3</v>
      </c>
      <c r="Z5376" t="b">
        <v>0</v>
      </c>
    </row>
    <row r="5377" spans="1:26" hidden="1" x14ac:dyDescent="0.25">
      <c r="A5377" t="s">
        <v>23678</v>
      </c>
      <c r="B5377" t="s">
        <v>67</v>
      </c>
      <c r="D5377" t="s">
        <v>24</v>
      </c>
      <c r="E5377" t="s">
        <v>44</v>
      </c>
      <c r="F5377" t="s">
        <v>35</v>
      </c>
      <c r="G5377" t="s">
        <v>135</v>
      </c>
      <c r="H5377" t="s">
        <v>735</v>
      </c>
      <c r="I5377" t="b">
        <v>1</v>
      </c>
      <c r="J5377">
        <v>10.68</v>
      </c>
      <c r="K5377">
        <v>346.24</v>
      </c>
      <c r="L5377" t="s">
        <v>23679</v>
      </c>
      <c r="M5377" s="2">
        <f t="shared" si="249"/>
        <v>45845.820138888892</v>
      </c>
      <c r="N5377" t="s">
        <v>23680</v>
      </c>
      <c r="O5377" s="2">
        <f t="shared" si="250"/>
        <v>45848.406817129631</v>
      </c>
      <c r="P5377" t="s">
        <v>23681</v>
      </c>
      <c r="Q5377" s="2">
        <f t="shared" si="251"/>
        <v>45848.499120370376</v>
      </c>
      <c r="R5377" t="s">
        <v>23681</v>
      </c>
      <c r="S5377" t="s">
        <v>30</v>
      </c>
      <c r="T53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77" s="5">
        <f>IF(tb_ship[[#This Row],[current_status]]&lt;&gt;"DELIVERED", "",
  ABS(tb_ship[[#This Row],[Formated_actual_delivery_timestamp]] - tb_ship[[#This Row],[Formatted_estimated_delivery_timestamp]])
)</f>
        <v>9.230324074451346E-2</v>
      </c>
      <c r="X5377">
        <v>4</v>
      </c>
      <c r="Y5377">
        <v>3</v>
      </c>
      <c r="Z5377" t="b">
        <v>0</v>
      </c>
    </row>
    <row r="5378" spans="1:26" hidden="1" x14ac:dyDescent="0.25">
      <c r="A5378" t="s">
        <v>23682</v>
      </c>
      <c r="B5378" t="s">
        <v>512</v>
      </c>
      <c r="C5378" t="s">
        <v>51</v>
      </c>
      <c r="D5378" t="s">
        <v>52</v>
      </c>
      <c r="E5378" t="s">
        <v>173</v>
      </c>
      <c r="F5378" t="s">
        <v>76</v>
      </c>
      <c r="G5378" t="s">
        <v>460</v>
      </c>
      <c r="H5378" t="s">
        <v>412</v>
      </c>
      <c r="I5378" t="b">
        <v>0</v>
      </c>
      <c r="J5378">
        <v>5.96</v>
      </c>
      <c r="K5378">
        <v>619.33000000000004</v>
      </c>
      <c r="L5378" t="s">
        <v>23683</v>
      </c>
      <c r="M5378" s="2">
        <f t="shared" ref="M5378:M5441" si="252">_xlfn.LET(
    _xlpm.iso, L5378,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45813.385416666672</v>
      </c>
      <c r="N5378" t="s">
        <v>23684</v>
      </c>
      <c r="O5378" s="2">
        <f t="shared" si="250"/>
        <v>45818.576423611114</v>
      </c>
      <c r="P5378" t="s">
        <v>23685</v>
      </c>
      <c r="Q5378" s="2">
        <f t="shared" si="251"/>
        <v>45818.12063657408</v>
      </c>
      <c r="R5378" t="s">
        <v>23685</v>
      </c>
      <c r="S5378" t="s">
        <v>30</v>
      </c>
      <c r="T53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78" s="5">
        <f>IF(tb_ship[[#This Row],[current_status]]&lt;&gt;"DELIVERED", "",
  ABS(tb_ship[[#This Row],[Formated_actual_delivery_timestamp]] - tb_ship[[#This Row],[Formatted_estimated_delivery_timestamp]])
)</f>
        <v>0.45578703703358769</v>
      </c>
      <c r="X5378">
        <v>3</v>
      </c>
      <c r="Y5378">
        <v>2</v>
      </c>
      <c r="Z5378" t="b">
        <v>0</v>
      </c>
    </row>
    <row r="5379" spans="1:26" hidden="1" x14ac:dyDescent="0.25">
      <c r="A5379" t="s">
        <v>23686</v>
      </c>
      <c r="B5379" t="s">
        <v>203</v>
      </c>
      <c r="C5379" t="s">
        <v>51</v>
      </c>
      <c r="D5379" t="s">
        <v>100</v>
      </c>
      <c r="E5379" t="s">
        <v>24</v>
      </c>
      <c r="F5379" t="s">
        <v>101</v>
      </c>
      <c r="G5379" t="s">
        <v>376</v>
      </c>
      <c r="H5379" t="s">
        <v>223</v>
      </c>
      <c r="I5379" t="b">
        <v>1</v>
      </c>
      <c r="J5379">
        <v>6.37</v>
      </c>
      <c r="K5379">
        <v>44.43</v>
      </c>
      <c r="L5379" t="s">
        <v>23687</v>
      </c>
      <c r="M5379" s="2">
        <f t="shared" si="252"/>
        <v>45930.151388888888</v>
      </c>
      <c r="N5379" t="s">
        <v>23688</v>
      </c>
      <c r="O5379" s="2">
        <f t="shared" ref="O5379:O5442" si="253">_xlfn.LET(
    _xlpm.iso, N5379,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45936.55195601852</v>
      </c>
      <c r="P5379" t="s">
        <v>23689</v>
      </c>
      <c r="Q5379" s="2">
        <f t="shared" ref="Q5379:Q5442" si="254">IF(P5379="", "", _xlfn.LET(
    _xlpm.iso, P5379,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45936.215439814812</v>
      </c>
      <c r="R5379" t="s">
        <v>23690</v>
      </c>
      <c r="S5379" t="s">
        <v>30</v>
      </c>
      <c r="T53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79" s="5">
        <f>IF(tb_ship[[#This Row],[current_status]]&lt;&gt;"DELIVERED", "",
  ABS(tb_ship[[#This Row],[Formated_actual_delivery_timestamp]] - tb_ship[[#This Row],[Formatted_estimated_delivery_timestamp]])
)</f>
        <v>0.33651620370801538</v>
      </c>
      <c r="X5379">
        <v>4</v>
      </c>
      <c r="Y5379">
        <v>3</v>
      </c>
      <c r="Z5379" t="b">
        <v>0</v>
      </c>
    </row>
    <row r="5380" spans="1:26" hidden="1" x14ac:dyDescent="0.25">
      <c r="A5380" t="s">
        <v>23691</v>
      </c>
      <c r="B5380" t="s">
        <v>203</v>
      </c>
      <c r="C5380" t="s">
        <v>33</v>
      </c>
      <c r="D5380" t="s">
        <v>228</v>
      </c>
      <c r="E5380" t="s">
        <v>34</v>
      </c>
      <c r="F5380" t="s">
        <v>960</v>
      </c>
      <c r="G5380" t="s">
        <v>961</v>
      </c>
      <c r="H5380" t="s">
        <v>870</v>
      </c>
      <c r="I5380" t="b">
        <v>1</v>
      </c>
      <c r="J5380">
        <v>46.86</v>
      </c>
      <c r="K5380">
        <v>930.09</v>
      </c>
      <c r="L5380" t="s">
        <v>23692</v>
      </c>
      <c r="M5380" s="2">
        <f t="shared" si="252"/>
        <v>45907.379166666666</v>
      </c>
      <c r="N5380" t="s">
        <v>23693</v>
      </c>
      <c r="O5380" s="2">
        <f t="shared" si="253"/>
        <v>45916.862928240742</v>
      </c>
      <c r="P5380" t="s">
        <v>23694</v>
      </c>
      <c r="Q5380" s="2">
        <f t="shared" si="254"/>
        <v>45917.03634259259</v>
      </c>
      <c r="R5380" t="s">
        <v>23694</v>
      </c>
      <c r="S5380" t="s">
        <v>30</v>
      </c>
      <c r="T53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80" s="5">
        <f>IF(tb_ship[[#This Row],[current_status]]&lt;&gt;"DELIVERED", "",
  ABS(tb_ship[[#This Row],[Formated_actual_delivery_timestamp]] - tb_ship[[#This Row],[Formatted_estimated_delivery_timestamp]])
)</f>
        <v>0.17341435184789589</v>
      </c>
      <c r="X5380">
        <v>1</v>
      </c>
      <c r="Y5380">
        <v>5</v>
      </c>
      <c r="Z5380" t="b">
        <v>0</v>
      </c>
    </row>
    <row r="5381" spans="1:26" hidden="1" x14ac:dyDescent="0.25">
      <c r="A5381" t="s">
        <v>23695</v>
      </c>
      <c r="B5381" t="s">
        <v>58</v>
      </c>
      <c r="C5381" t="s">
        <v>51</v>
      </c>
      <c r="D5381" t="s">
        <v>59</v>
      </c>
      <c r="E5381" t="s">
        <v>52</v>
      </c>
      <c r="F5381" t="s">
        <v>1076</v>
      </c>
      <c r="G5381" t="s">
        <v>92</v>
      </c>
      <c r="H5381" t="s">
        <v>162</v>
      </c>
      <c r="I5381" t="b">
        <v>0</v>
      </c>
      <c r="J5381">
        <v>50.07</v>
      </c>
      <c r="K5381">
        <v>365.76</v>
      </c>
      <c r="L5381" t="s">
        <v>23696</v>
      </c>
      <c r="M5381" s="2">
        <f t="shared" si="252"/>
        <v>45908.821527777778</v>
      </c>
      <c r="N5381" t="s">
        <v>23697</v>
      </c>
      <c r="O5381" s="2">
        <f t="shared" si="253"/>
        <v>45915.798506944448</v>
      </c>
      <c r="P5381" t="s">
        <v>23698</v>
      </c>
      <c r="Q5381" s="2">
        <f t="shared" si="254"/>
        <v>45916.463275462964</v>
      </c>
      <c r="R5381" t="s">
        <v>23698</v>
      </c>
      <c r="S5381" t="s">
        <v>30</v>
      </c>
      <c r="T53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81" s="5">
        <f>IF(tb_ship[[#This Row],[current_status]]&lt;&gt;"DELIVERED", "",
  ABS(tb_ship[[#This Row],[Formated_actual_delivery_timestamp]] - tb_ship[[#This Row],[Formatted_estimated_delivery_timestamp]])
)</f>
        <v>0.66476851851621177</v>
      </c>
      <c r="X5381">
        <v>3</v>
      </c>
      <c r="Y5381">
        <v>4</v>
      </c>
      <c r="Z5381" t="b">
        <v>0</v>
      </c>
    </row>
    <row r="5382" spans="1:26" hidden="1" x14ac:dyDescent="0.25">
      <c r="A5382" t="s">
        <v>23699</v>
      </c>
      <c r="B5382" t="s">
        <v>203</v>
      </c>
      <c r="C5382" t="s">
        <v>33</v>
      </c>
      <c r="D5382" t="s">
        <v>173</v>
      </c>
      <c r="E5382" t="s">
        <v>52</v>
      </c>
      <c r="F5382" t="s">
        <v>3816</v>
      </c>
      <c r="G5382" t="s">
        <v>329</v>
      </c>
      <c r="H5382" t="s">
        <v>292</v>
      </c>
      <c r="I5382" t="b">
        <v>0</v>
      </c>
      <c r="J5382">
        <v>3.16</v>
      </c>
      <c r="K5382">
        <v>14.56</v>
      </c>
      <c r="L5382" t="s">
        <v>23700</v>
      </c>
      <c r="M5382" s="2">
        <f t="shared" si="252"/>
        <v>45910.640277777777</v>
      </c>
      <c r="N5382" t="s">
        <v>23701</v>
      </c>
      <c r="O5382" s="2">
        <f t="shared" si="253"/>
        <v>45918.920937499999</v>
      </c>
      <c r="P5382" t="s">
        <v>23702</v>
      </c>
      <c r="Q5382" s="2">
        <f t="shared" si="254"/>
        <v>45918.69021990741</v>
      </c>
      <c r="R5382" t="s">
        <v>23702</v>
      </c>
      <c r="S5382" t="s">
        <v>30</v>
      </c>
      <c r="T53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82" s="5">
        <f>IF(tb_ship[[#This Row],[current_status]]&lt;&gt;"DELIVERED", "",
  ABS(tb_ship[[#This Row],[Formated_actual_delivery_timestamp]] - tb_ship[[#This Row],[Formatted_estimated_delivery_timestamp]])
)</f>
        <v>0.23071759258891689</v>
      </c>
      <c r="X5382">
        <v>3</v>
      </c>
      <c r="Y5382">
        <v>5</v>
      </c>
      <c r="Z5382" t="b">
        <v>0</v>
      </c>
    </row>
    <row r="5383" spans="1:26" hidden="1" x14ac:dyDescent="0.25">
      <c r="A5383" t="s">
        <v>23703</v>
      </c>
      <c r="B5383" t="s">
        <v>58</v>
      </c>
      <c r="C5383" t="s">
        <v>33</v>
      </c>
      <c r="D5383" t="s">
        <v>44</v>
      </c>
      <c r="E5383" t="s">
        <v>24</v>
      </c>
      <c r="F5383" t="s">
        <v>280</v>
      </c>
      <c r="G5383" t="s">
        <v>68</v>
      </c>
      <c r="H5383" t="s">
        <v>181</v>
      </c>
      <c r="I5383" t="b">
        <v>1</v>
      </c>
      <c r="J5383">
        <v>22.19</v>
      </c>
      <c r="K5383">
        <v>765.5</v>
      </c>
      <c r="L5383" t="s">
        <v>23704</v>
      </c>
      <c r="M5383" s="2">
        <f t="shared" si="252"/>
        <v>45946.213194444441</v>
      </c>
      <c r="N5383" t="s">
        <v>23705</v>
      </c>
      <c r="O5383" s="2">
        <f t="shared" si="253"/>
        <v>45951.618576388886</v>
      </c>
      <c r="P5383" t="s">
        <v>23706</v>
      </c>
      <c r="Q5383" s="2">
        <f t="shared" si="254"/>
        <v>45951.87259259259</v>
      </c>
      <c r="R5383" t="s">
        <v>23707</v>
      </c>
      <c r="S5383" t="s">
        <v>30</v>
      </c>
      <c r="T5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83" s="5">
        <f>IF(tb_ship[[#This Row],[current_status]]&lt;&gt;"DELIVERED", "",
  ABS(tb_ship[[#This Row],[Formated_actual_delivery_timestamp]] - tb_ship[[#This Row],[Formatted_estimated_delivery_timestamp]])
)</f>
        <v>0.25401620370394085</v>
      </c>
      <c r="X5383">
        <v>2</v>
      </c>
      <c r="Y5383">
        <v>2</v>
      </c>
      <c r="Z5383" t="b">
        <v>0</v>
      </c>
    </row>
    <row r="5384" spans="1:26" hidden="1" x14ac:dyDescent="0.25">
      <c r="A5384" t="s">
        <v>23708</v>
      </c>
      <c r="B5384" t="s">
        <v>58</v>
      </c>
      <c r="C5384" t="s">
        <v>33</v>
      </c>
      <c r="D5384" t="s">
        <v>59</v>
      </c>
      <c r="E5384" t="s">
        <v>52</v>
      </c>
      <c r="F5384" t="s">
        <v>313</v>
      </c>
      <c r="G5384" t="s">
        <v>53</v>
      </c>
      <c r="H5384" t="s">
        <v>613</v>
      </c>
      <c r="I5384" t="b">
        <v>0</v>
      </c>
      <c r="J5384">
        <v>5.81</v>
      </c>
      <c r="K5384">
        <v>271.7</v>
      </c>
      <c r="L5384" t="s">
        <v>23709</v>
      </c>
      <c r="M5384" s="2">
        <f t="shared" si="252"/>
        <v>46010.45694444445</v>
      </c>
      <c r="N5384" t="s">
        <v>23710</v>
      </c>
      <c r="O5384" s="2">
        <f t="shared" si="253"/>
        <v>46017.124641203707</v>
      </c>
      <c r="P5384" t="s">
        <v>23711</v>
      </c>
      <c r="Q5384" s="2">
        <f t="shared" si="254"/>
        <v>46016.474629629629</v>
      </c>
      <c r="R5384" t="s">
        <v>23711</v>
      </c>
      <c r="S5384" t="s">
        <v>30</v>
      </c>
      <c r="T53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84" s="5">
        <f>IF(tb_ship[[#This Row],[current_status]]&lt;&gt;"DELIVERED", "",
  ABS(tb_ship[[#This Row],[Formated_actual_delivery_timestamp]] - tb_ship[[#This Row],[Formatted_estimated_delivery_timestamp]])
)</f>
        <v>0.65001157407823484</v>
      </c>
      <c r="X5384">
        <v>3</v>
      </c>
      <c r="Y5384">
        <v>2</v>
      </c>
      <c r="Z5384" t="b">
        <v>0</v>
      </c>
    </row>
    <row r="5385" spans="1:26" hidden="1" x14ac:dyDescent="0.25">
      <c r="A5385" t="s">
        <v>23712</v>
      </c>
      <c r="B5385" t="s">
        <v>58</v>
      </c>
      <c r="C5385" t="s">
        <v>33</v>
      </c>
      <c r="D5385" t="s">
        <v>52</v>
      </c>
      <c r="F5385" t="s">
        <v>422</v>
      </c>
      <c r="G5385" t="s">
        <v>6492</v>
      </c>
      <c r="H5385" t="s">
        <v>23713</v>
      </c>
      <c r="I5385" t="b">
        <v>0</v>
      </c>
      <c r="J5385">
        <v>12.24</v>
      </c>
      <c r="K5385">
        <v>924.98</v>
      </c>
      <c r="L5385" t="s">
        <v>23714</v>
      </c>
      <c r="M5385" s="2">
        <f t="shared" si="252"/>
        <v>46007.484722222223</v>
      </c>
      <c r="N5385" t="s">
        <v>23715</v>
      </c>
      <c r="O5385" s="2">
        <f t="shared" si="253"/>
        <v>46015.263009259259</v>
      </c>
      <c r="P5385" t="s">
        <v>23716</v>
      </c>
      <c r="Q5385" s="2">
        <f t="shared" si="254"/>
        <v>46014.997337962966</v>
      </c>
      <c r="R5385" t="s">
        <v>23716</v>
      </c>
      <c r="S5385" t="s">
        <v>30</v>
      </c>
      <c r="T53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85" s="5">
        <f>IF(tb_ship[[#This Row],[current_status]]&lt;&gt;"DELIVERED", "",
  ABS(tb_ship[[#This Row],[Formated_actual_delivery_timestamp]] - tb_ship[[#This Row],[Formatted_estimated_delivery_timestamp]])
)</f>
        <v>0.26567129629256669</v>
      </c>
      <c r="X5385">
        <v>3</v>
      </c>
      <c r="Y5385">
        <v>2</v>
      </c>
      <c r="Z5385" t="b">
        <v>0</v>
      </c>
    </row>
    <row r="5386" spans="1:26" hidden="1" x14ac:dyDescent="0.25">
      <c r="A5386" t="s">
        <v>23717</v>
      </c>
      <c r="B5386" t="s">
        <v>203</v>
      </c>
      <c r="C5386" t="s">
        <v>23</v>
      </c>
      <c r="D5386" t="s">
        <v>34</v>
      </c>
      <c r="E5386" t="s">
        <v>24</v>
      </c>
      <c r="F5386" t="s">
        <v>75</v>
      </c>
      <c r="G5386" t="s">
        <v>249</v>
      </c>
      <c r="H5386" t="s">
        <v>319</v>
      </c>
      <c r="I5386" t="b">
        <v>1</v>
      </c>
      <c r="J5386">
        <v>57.82</v>
      </c>
      <c r="K5386">
        <v>1156.44</v>
      </c>
      <c r="L5386" t="s">
        <v>23718</v>
      </c>
      <c r="M5386" s="2">
        <f t="shared" si="252"/>
        <v>45833.602083333331</v>
      </c>
      <c r="N5386" t="s">
        <v>23719</v>
      </c>
      <c r="O5386" s="2">
        <f t="shared" si="253"/>
        <v>45837.470231481479</v>
      </c>
      <c r="P5386" t="s">
        <v>23720</v>
      </c>
      <c r="Q5386" s="2">
        <f t="shared" si="254"/>
        <v>45837.211574074077</v>
      </c>
      <c r="R5386" t="s">
        <v>23720</v>
      </c>
      <c r="S5386" t="s">
        <v>30</v>
      </c>
      <c r="T53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86" s="5">
        <f>IF(tb_ship[[#This Row],[current_status]]&lt;&gt;"DELIVERED", "",
  ABS(tb_ship[[#This Row],[Formated_actual_delivery_timestamp]] - tb_ship[[#This Row],[Formatted_estimated_delivery_timestamp]])
)</f>
        <v>0.25865740740118781</v>
      </c>
      <c r="X5386">
        <v>3</v>
      </c>
      <c r="Y5386">
        <v>4</v>
      </c>
      <c r="Z5386" t="b">
        <v>0</v>
      </c>
    </row>
    <row r="5387" spans="1:26" hidden="1" x14ac:dyDescent="0.25">
      <c r="A5387" t="s">
        <v>23721</v>
      </c>
      <c r="B5387" t="s">
        <v>67</v>
      </c>
      <c r="C5387" t="s">
        <v>43</v>
      </c>
      <c r="D5387" t="s">
        <v>24</v>
      </c>
      <c r="E5387" t="s">
        <v>34</v>
      </c>
      <c r="F5387" t="s">
        <v>68</v>
      </c>
      <c r="G5387" t="s">
        <v>75</v>
      </c>
      <c r="H5387" t="s">
        <v>259</v>
      </c>
      <c r="I5387" t="b">
        <v>1</v>
      </c>
      <c r="J5387">
        <v>16.07</v>
      </c>
      <c r="K5387">
        <v>3060.6</v>
      </c>
      <c r="L5387" t="s">
        <v>23722</v>
      </c>
      <c r="M5387" s="2">
        <f t="shared" si="252"/>
        <v>45810.555555555555</v>
      </c>
      <c r="N5387" t="s">
        <v>23723</v>
      </c>
      <c r="O5387" s="2">
        <f t="shared" si="253"/>
        <v>45818.259166666663</v>
      </c>
      <c r="P5387" t="s">
        <v>23724</v>
      </c>
      <c r="Q5387" s="2">
        <f t="shared" si="254"/>
        <v>45819.282106481485</v>
      </c>
      <c r="R5387" t="s">
        <v>23724</v>
      </c>
      <c r="S5387" t="s">
        <v>30</v>
      </c>
      <c r="T5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87" s="5">
        <f>IF(tb_ship[[#This Row],[current_status]]&lt;&gt;"DELIVERED", "",
  ABS(tb_ship[[#This Row],[Formated_actual_delivery_timestamp]] - tb_ship[[#This Row],[Formatted_estimated_delivery_timestamp]])
)</f>
        <v>1.0229398148221662</v>
      </c>
      <c r="X5387">
        <v>3</v>
      </c>
      <c r="Y5387">
        <v>3</v>
      </c>
      <c r="Z5387" t="b">
        <v>0</v>
      </c>
    </row>
    <row r="5388" spans="1:26" hidden="1" x14ac:dyDescent="0.25">
      <c r="A5388" t="s">
        <v>23725</v>
      </c>
      <c r="B5388" t="s">
        <v>58</v>
      </c>
      <c r="C5388" t="s">
        <v>33</v>
      </c>
      <c r="D5388" t="s">
        <v>24</v>
      </c>
      <c r="E5388" t="s">
        <v>52</v>
      </c>
      <c r="F5388" t="s">
        <v>25</v>
      </c>
      <c r="G5388" t="s">
        <v>422</v>
      </c>
      <c r="H5388" t="s">
        <v>216</v>
      </c>
      <c r="I5388" t="b">
        <v>1</v>
      </c>
      <c r="J5388">
        <v>22.88</v>
      </c>
      <c r="K5388">
        <v>540.74</v>
      </c>
      <c r="L5388" t="s">
        <v>23726</v>
      </c>
      <c r="M5388" s="2">
        <f t="shared" si="252"/>
        <v>45835.893055555556</v>
      </c>
      <c r="N5388" t="s">
        <v>23727</v>
      </c>
      <c r="O5388" s="2">
        <f t="shared" si="253"/>
        <v>45843.977627314816</v>
      </c>
      <c r="P5388" t="s">
        <v>23728</v>
      </c>
      <c r="Q5388" s="2">
        <f t="shared" si="254"/>
        <v>45843.773993055554</v>
      </c>
      <c r="R5388" t="s">
        <v>23728</v>
      </c>
      <c r="S5388" t="s">
        <v>30</v>
      </c>
      <c r="T53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88" s="5">
        <f>IF(tb_ship[[#This Row],[current_status]]&lt;&gt;"DELIVERED", "",
  ABS(tb_ship[[#This Row],[Formated_actual_delivery_timestamp]] - tb_ship[[#This Row],[Formatted_estimated_delivery_timestamp]])
)</f>
        <v>0.20363425926188938</v>
      </c>
      <c r="X5388">
        <v>3</v>
      </c>
      <c r="Y5388">
        <v>5</v>
      </c>
      <c r="Z5388" t="b">
        <v>0</v>
      </c>
    </row>
    <row r="5389" spans="1:26" hidden="1" x14ac:dyDescent="0.25">
      <c r="A5389" t="s">
        <v>23729</v>
      </c>
      <c r="B5389" t="s">
        <v>67</v>
      </c>
      <c r="C5389" t="s">
        <v>43</v>
      </c>
      <c r="D5389" t="s">
        <v>24</v>
      </c>
      <c r="E5389" t="s">
        <v>24</v>
      </c>
      <c r="F5389" t="s">
        <v>35</v>
      </c>
      <c r="G5389" t="s">
        <v>68</v>
      </c>
      <c r="H5389" t="s">
        <v>488</v>
      </c>
      <c r="I5389" t="b">
        <v>0</v>
      </c>
      <c r="J5389">
        <v>44</v>
      </c>
      <c r="K5389">
        <v>2168.41</v>
      </c>
      <c r="L5389" t="s">
        <v>23730</v>
      </c>
      <c r="M5389" s="2">
        <f t="shared" si="252"/>
        <v>45970.892361111117</v>
      </c>
      <c r="N5389" t="s">
        <v>23731</v>
      </c>
      <c r="O5389" s="2">
        <f t="shared" si="253"/>
        <v>45974.66038194445</v>
      </c>
      <c r="Q5389" s="2" t="str">
        <f t="shared" si="254"/>
        <v/>
      </c>
      <c r="R5389" t="s">
        <v>23732</v>
      </c>
      <c r="S5389" t="s">
        <v>673</v>
      </c>
      <c r="T53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89" s="5" t="str">
        <f>IF(tb_ship[[#This Row],[current_status]]&lt;&gt;"DELIVERED", "",
  ABS(tb_ship[[#This Row],[Formated_actual_delivery_timestamp]] - tb_ship[[#This Row],[Formatted_estimated_delivery_timestamp]])
)</f>
        <v/>
      </c>
      <c r="V5389" t="s">
        <v>7987</v>
      </c>
      <c r="X5389">
        <v>5</v>
      </c>
      <c r="Y5389">
        <v>2</v>
      </c>
      <c r="Z5389" t="b">
        <v>1</v>
      </c>
    </row>
    <row r="5390" spans="1:26" hidden="1" x14ac:dyDescent="0.25">
      <c r="A5390" t="s">
        <v>23733</v>
      </c>
      <c r="B5390" t="s">
        <v>150</v>
      </c>
      <c r="C5390" t="s">
        <v>33</v>
      </c>
      <c r="D5390" t="s">
        <v>24</v>
      </c>
      <c r="E5390" t="s">
        <v>24</v>
      </c>
      <c r="F5390" t="s">
        <v>407</v>
      </c>
      <c r="G5390" t="s">
        <v>151</v>
      </c>
      <c r="H5390" t="s">
        <v>152</v>
      </c>
      <c r="I5390" t="b">
        <v>0</v>
      </c>
      <c r="J5390">
        <v>2.46</v>
      </c>
      <c r="K5390">
        <v>74.849999999999994</v>
      </c>
      <c r="L5390" t="s">
        <v>23734</v>
      </c>
      <c r="M5390" s="2">
        <f t="shared" si="252"/>
        <v>45954.71875</v>
      </c>
      <c r="N5390" t="s">
        <v>23735</v>
      </c>
      <c r="O5390" s="2">
        <f t="shared" si="253"/>
        <v>45956.918969907412</v>
      </c>
      <c r="P5390" t="s">
        <v>23736</v>
      </c>
      <c r="Q5390" s="2">
        <f t="shared" si="254"/>
        <v>45956.403622685189</v>
      </c>
      <c r="R5390" t="s">
        <v>23736</v>
      </c>
      <c r="S5390" t="s">
        <v>30</v>
      </c>
      <c r="T53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90" s="5">
        <f>IF(tb_ship[[#This Row],[current_status]]&lt;&gt;"DELIVERED", "",
  ABS(tb_ship[[#This Row],[Formated_actual_delivery_timestamp]] - tb_ship[[#This Row],[Formatted_estimated_delivery_timestamp]])
)</f>
        <v>0.51534722222277196</v>
      </c>
      <c r="X5390">
        <v>3</v>
      </c>
      <c r="Y5390">
        <v>2</v>
      </c>
      <c r="Z5390" t="b">
        <v>0</v>
      </c>
    </row>
    <row r="5391" spans="1:26" hidden="1" x14ac:dyDescent="0.25">
      <c r="A5391" t="s">
        <v>23737</v>
      </c>
      <c r="B5391" t="s">
        <v>125</v>
      </c>
      <c r="C5391" t="s">
        <v>33</v>
      </c>
      <c r="D5391" t="s">
        <v>44</v>
      </c>
      <c r="E5391" t="s">
        <v>52</v>
      </c>
      <c r="F5391" t="s">
        <v>280</v>
      </c>
      <c r="G5391" t="s">
        <v>612</v>
      </c>
      <c r="H5391" t="s">
        <v>2406</v>
      </c>
      <c r="I5391" t="b">
        <v>1</v>
      </c>
      <c r="J5391">
        <v>2.44</v>
      </c>
      <c r="K5391">
        <v>96.39</v>
      </c>
      <c r="L5391" t="s">
        <v>23738</v>
      </c>
      <c r="M5391" s="2">
        <f t="shared" si="252"/>
        <v>46076.414583333331</v>
      </c>
      <c r="N5391" t="s">
        <v>23739</v>
      </c>
      <c r="O5391" s="2">
        <f t="shared" si="253"/>
        <v>46085.3121412037</v>
      </c>
      <c r="Q5391" s="2" t="str">
        <f t="shared" si="254"/>
        <v/>
      </c>
      <c r="R5391" t="s">
        <v>23740</v>
      </c>
      <c r="S5391" t="s">
        <v>114</v>
      </c>
      <c r="T53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91" s="5" t="str">
        <f>IF(tb_ship[[#This Row],[current_status]]&lt;&gt;"DELIVERED", "",
  ABS(tb_ship[[#This Row],[Formated_actual_delivery_timestamp]] - tb_ship[[#This Row],[Formatted_estimated_delivery_timestamp]])
)</f>
        <v/>
      </c>
      <c r="X5391">
        <v>4</v>
      </c>
      <c r="Y5391">
        <v>3</v>
      </c>
      <c r="Z5391" t="b">
        <v>0</v>
      </c>
    </row>
    <row r="5392" spans="1:26" hidden="1" x14ac:dyDescent="0.25">
      <c r="A5392" t="s">
        <v>23741</v>
      </c>
      <c r="B5392" t="s">
        <v>91</v>
      </c>
      <c r="C5392" t="s">
        <v>33</v>
      </c>
      <c r="D5392" t="s">
        <v>915</v>
      </c>
      <c r="E5392" t="s">
        <v>24</v>
      </c>
      <c r="F5392" t="s">
        <v>916</v>
      </c>
      <c r="G5392" t="s">
        <v>196</v>
      </c>
      <c r="I5392" t="b">
        <v>1</v>
      </c>
      <c r="J5392">
        <v>8.5299999999999994</v>
      </c>
      <c r="K5392">
        <v>370.62</v>
      </c>
      <c r="L5392" t="s">
        <v>23742</v>
      </c>
      <c r="M5392" s="2">
        <f t="shared" si="252"/>
        <v>45880.685416666667</v>
      </c>
      <c r="N5392" t="s">
        <v>23743</v>
      </c>
      <c r="O5392" s="2">
        <f t="shared" si="253"/>
        <v>45890.627557870372</v>
      </c>
      <c r="P5392" t="s">
        <v>23744</v>
      </c>
      <c r="Q5392" s="2">
        <f t="shared" si="254"/>
        <v>45890.647337962961</v>
      </c>
      <c r="R5392" t="s">
        <v>23745</v>
      </c>
      <c r="S5392" t="s">
        <v>30</v>
      </c>
      <c r="T53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92" s="5">
        <f>IF(tb_ship[[#This Row],[current_status]]&lt;&gt;"DELIVERED", "",
  ABS(tb_ship[[#This Row],[Formated_actual_delivery_timestamp]] - tb_ship[[#This Row],[Formatted_estimated_delivery_timestamp]])
)</f>
        <v>1.9780092588916887E-2</v>
      </c>
      <c r="X5392">
        <v>2</v>
      </c>
      <c r="Y5392">
        <v>3</v>
      </c>
      <c r="Z5392" t="b">
        <v>0</v>
      </c>
    </row>
    <row r="5393" spans="1:26" hidden="1" x14ac:dyDescent="0.25">
      <c r="A5393" t="s">
        <v>23746</v>
      </c>
      <c r="B5393" t="s">
        <v>573</v>
      </c>
      <c r="C5393" t="s">
        <v>51</v>
      </c>
      <c r="D5393" t="s">
        <v>24</v>
      </c>
      <c r="E5393" t="s">
        <v>24</v>
      </c>
      <c r="F5393" t="s">
        <v>151</v>
      </c>
      <c r="G5393" t="s">
        <v>249</v>
      </c>
      <c r="H5393" t="s">
        <v>152</v>
      </c>
      <c r="I5393" t="b">
        <v>0</v>
      </c>
      <c r="J5393">
        <v>8.1199999999999992</v>
      </c>
      <c r="K5393">
        <v>182.12</v>
      </c>
      <c r="L5393" t="s">
        <v>23747</v>
      </c>
      <c r="M5393" s="2">
        <f t="shared" si="252"/>
        <v>45810.748611111114</v>
      </c>
      <c r="N5393" t="s">
        <v>23748</v>
      </c>
      <c r="O5393" s="2">
        <f t="shared" si="253"/>
        <v>45812.652303240742</v>
      </c>
      <c r="P5393" t="s">
        <v>23749</v>
      </c>
      <c r="Q5393" s="2">
        <f t="shared" si="254"/>
        <v>45812.797303240746</v>
      </c>
      <c r="R5393" t="s">
        <v>23749</v>
      </c>
      <c r="S5393" t="s">
        <v>30</v>
      </c>
      <c r="T5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93" s="5">
        <f>IF(tb_ship[[#This Row],[current_status]]&lt;&gt;"DELIVERED", "",
  ABS(tb_ship[[#This Row],[Formated_actual_delivery_timestamp]] - tb_ship[[#This Row],[Formatted_estimated_delivery_timestamp]])
)</f>
        <v>0.14500000000407454</v>
      </c>
      <c r="X5393">
        <v>2</v>
      </c>
      <c r="Y5393">
        <v>1</v>
      </c>
      <c r="Z5393" t="b">
        <v>0</v>
      </c>
    </row>
    <row r="5394" spans="1:26" hidden="1" x14ac:dyDescent="0.25">
      <c r="A5394" t="s">
        <v>23750</v>
      </c>
      <c r="B5394" t="s">
        <v>99</v>
      </c>
      <c r="C5394" t="s">
        <v>23</v>
      </c>
      <c r="D5394" t="s">
        <v>187</v>
      </c>
      <c r="E5394" t="s">
        <v>24</v>
      </c>
      <c r="F5394" t="s">
        <v>801</v>
      </c>
      <c r="G5394" t="s">
        <v>128</v>
      </c>
      <c r="H5394" t="s">
        <v>927</v>
      </c>
      <c r="I5394" t="b">
        <v>1</v>
      </c>
      <c r="J5394">
        <v>6.68</v>
      </c>
      <c r="K5394">
        <v>271.04000000000002</v>
      </c>
      <c r="L5394" t="s">
        <v>23751</v>
      </c>
      <c r="M5394" s="2">
        <f t="shared" si="252"/>
        <v>45812.319444444445</v>
      </c>
      <c r="N5394" t="s">
        <v>23752</v>
      </c>
      <c r="O5394" s="2">
        <f t="shared" si="253"/>
        <v>45816.848449074074</v>
      </c>
      <c r="Q5394" s="2" t="str">
        <f t="shared" si="254"/>
        <v/>
      </c>
      <c r="R5394" t="s">
        <v>23753</v>
      </c>
      <c r="S5394" t="s">
        <v>140</v>
      </c>
      <c r="T53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394" s="5" t="str">
        <f>IF(tb_ship[[#This Row],[current_status]]&lt;&gt;"DELIVERED", "",
  ABS(tb_ship[[#This Row],[Formated_actual_delivery_timestamp]] - tb_ship[[#This Row],[Formatted_estimated_delivery_timestamp]])
)</f>
        <v/>
      </c>
      <c r="V5394" t="s">
        <v>141</v>
      </c>
      <c r="W5394" t="s">
        <v>158</v>
      </c>
      <c r="X5394">
        <v>8</v>
      </c>
      <c r="Y5394">
        <v>2</v>
      </c>
      <c r="Z5394" t="b">
        <v>1</v>
      </c>
    </row>
    <row r="5395" spans="1:26" hidden="1" x14ac:dyDescent="0.25">
      <c r="A5395" t="s">
        <v>23754</v>
      </c>
      <c r="B5395" t="s">
        <v>99</v>
      </c>
      <c r="D5395" t="s">
        <v>24</v>
      </c>
      <c r="E5395" t="s">
        <v>44</v>
      </c>
      <c r="F5395" t="s">
        <v>151</v>
      </c>
      <c r="G5395" t="s">
        <v>1560</v>
      </c>
      <c r="H5395" t="s">
        <v>735</v>
      </c>
      <c r="I5395" t="b">
        <v>1</v>
      </c>
      <c r="J5395">
        <v>16</v>
      </c>
      <c r="K5395">
        <v>538.30999999999995</v>
      </c>
      <c r="L5395" t="s">
        <v>23755</v>
      </c>
      <c r="M5395" s="2">
        <f t="shared" si="252"/>
        <v>45903.824305555558</v>
      </c>
      <c r="N5395" t="s">
        <v>23756</v>
      </c>
      <c r="O5395" s="2">
        <f t="shared" si="253"/>
        <v>45908.372754629629</v>
      </c>
      <c r="P5395" t="s">
        <v>23757</v>
      </c>
      <c r="Q5395" s="2">
        <f t="shared" si="254"/>
        <v>45908.463171296302</v>
      </c>
      <c r="R5395" t="s">
        <v>23758</v>
      </c>
      <c r="S5395" t="s">
        <v>30</v>
      </c>
      <c r="T53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95" s="5">
        <f>IF(tb_ship[[#This Row],[current_status]]&lt;&gt;"DELIVERED", "",
  ABS(tb_ship[[#This Row],[Formated_actual_delivery_timestamp]] - tb_ship[[#This Row],[Formatted_estimated_delivery_timestamp]])
)</f>
        <v>9.0416666673263535E-2</v>
      </c>
      <c r="X5395">
        <v>2</v>
      </c>
      <c r="Y5395">
        <v>4</v>
      </c>
      <c r="Z5395" t="b">
        <v>0</v>
      </c>
    </row>
    <row r="5396" spans="1:26" hidden="1" x14ac:dyDescent="0.25">
      <c r="A5396" t="s">
        <v>23759</v>
      </c>
      <c r="B5396" t="s">
        <v>660</v>
      </c>
      <c r="C5396" t="s">
        <v>43</v>
      </c>
      <c r="D5396" t="s">
        <v>52</v>
      </c>
      <c r="E5396" t="s">
        <v>59</v>
      </c>
      <c r="F5396" t="s">
        <v>243</v>
      </c>
      <c r="G5396" t="s">
        <v>313</v>
      </c>
      <c r="H5396" t="s">
        <v>314</v>
      </c>
      <c r="I5396" t="b">
        <v>0</v>
      </c>
      <c r="J5396">
        <v>6.84</v>
      </c>
      <c r="K5396">
        <v>181.81</v>
      </c>
      <c r="L5396" t="s">
        <v>23760</v>
      </c>
      <c r="M5396" s="2">
        <f t="shared" si="252"/>
        <v>45956.417361111111</v>
      </c>
      <c r="N5396" t="s">
        <v>23761</v>
      </c>
      <c r="O5396" s="2">
        <f t="shared" si="253"/>
        <v>45967.109675925931</v>
      </c>
      <c r="P5396" t="s">
        <v>23762</v>
      </c>
      <c r="Q5396" s="2">
        <f t="shared" si="254"/>
        <v>45967.059976851851</v>
      </c>
      <c r="R5396" t="s">
        <v>23763</v>
      </c>
      <c r="S5396" t="s">
        <v>30</v>
      </c>
      <c r="T53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96" s="5">
        <f>IF(tb_ship[[#This Row],[current_status]]&lt;&gt;"DELIVERED", "",
  ABS(tb_ship[[#This Row],[Formated_actual_delivery_timestamp]] - tb_ship[[#This Row],[Formatted_estimated_delivery_timestamp]])
)</f>
        <v>4.9699074079398997E-2</v>
      </c>
      <c r="X5396">
        <v>2</v>
      </c>
      <c r="Y5396">
        <v>3</v>
      </c>
      <c r="Z5396" t="b">
        <v>0</v>
      </c>
    </row>
    <row r="5397" spans="1:26" hidden="1" x14ac:dyDescent="0.25">
      <c r="A5397" t="s">
        <v>23764</v>
      </c>
      <c r="B5397" t="s">
        <v>67</v>
      </c>
      <c r="C5397" t="s">
        <v>33</v>
      </c>
      <c r="D5397" t="s">
        <v>52</v>
      </c>
      <c r="E5397" t="s">
        <v>59</v>
      </c>
      <c r="F5397" t="s">
        <v>791</v>
      </c>
      <c r="G5397" t="s">
        <v>313</v>
      </c>
      <c r="H5397" t="s">
        <v>314</v>
      </c>
      <c r="I5397" t="b">
        <v>0</v>
      </c>
      <c r="J5397">
        <v>4.57</v>
      </c>
      <c r="K5397">
        <v>196.28</v>
      </c>
      <c r="L5397" t="s">
        <v>23765</v>
      </c>
      <c r="M5397" s="2">
        <f t="shared" si="252"/>
        <v>45905.518750000003</v>
      </c>
      <c r="N5397" t="s">
        <v>23766</v>
      </c>
      <c r="O5397" s="2">
        <f t="shared" si="253"/>
        <v>45911.136192129634</v>
      </c>
      <c r="P5397" t="s">
        <v>23767</v>
      </c>
      <c r="Q5397" s="2">
        <f t="shared" si="254"/>
        <v>45910.887106481481</v>
      </c>
      <c r="R5397" t="s">
        <v>23767</v>
      </c>
      <c r="S5397" t="s">
        <v>30</v>
      </c>
      <c r="T53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97" s="5">
        <f>IF(tb_ship[[#This Row],[current_status]]&lt;&gt;"DELIVERED", "",
  ABS(tb_ship[[#This Row],[Formated_actual_delivery_timestamp]] - tb_ship[[#This Row],[Formatted_estimated_delivery_timestamp]])
)</f>
        <v>0.24908564815268619</v>
      </c>
      <c r="X5397">
        <v>2</v>
      </c>
      <c r="Y5397">
        <v>5</v>
      </c>
      <c r="Z5397" t="b">
        <v>0</v>
      </c>
    </row>
    <row r="5398" spans="1:26" hidden="1" x14ac:dyDescent="0.25">
      <c r="A5398" t="s">
        <v>23768</v>
      </c>
      <c r="B5398" t="s">
        <v>99</v>
      </c>
      <c r="C5398" t="s">
        <v>43</v>
      </c>
      <c r="D5398" t="s">
        <v>24</v>
      </c>
      <c r="E5398" t="s">
        <v>24</v>
      </c>
      <c r="F5398" t="s">
        <v>68</v>
      </c>
      <c r="G5398" t="s">
        <v>68</v>
      </c>
      <c r="H5398" t="s">
        <v>488</v>
      </c>
      <c r="I5398" t="b">
        <v>0</v>
      </c>
      <c r="J5398">
        <v>2.95</v>
      </c>
      <c r="K5398">
        <v>296.36</v>
      </c>
      <c r="L5398" t="s">
        <v>23769</v>
      </c>
      <c r="M5398" s="2">
        <f t="shared" si="252"/>
        <v>46070.820138888892</v>
      </c>
      <c r="N5398" t="s">
        <v>23770</v>
      </c>
      <c r="O5398" s="2">
        <f t="shared" si="253"/>
        <v>46073.297337962962</v>
      </c>
      <c r="P5398" t="s">
        <v>23771</v>
      </c>
      <c r="Q5398" s="2">
        <f t="shared" si="254"/>
        <v>46073.588981481487</v>
      </c>
      <c r="R5398" t="s">
        <v>23771</v>
      </c>
      <c r="S5398" t="s">
        <v>30</v>
      </c>
      <c r="T5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398" s="5">
        <f>IF(tb_ship[[#This Row],[current_status]]&lt;&gt;"DELIVERED", "",
  ABS(tb_ship[[#This Row],[Formated_actual_delivery_timestamp]] - tb_ship[[#This Row],[Formatted_estimated_delivery_timestamp]])
)</f>
        <v>0.29164351852523396</v>
      </c>
      <c r="X5398">
        <v>2</v>
      </c>
      <c r="Y5398">
        <v>2</v>
      </c>
      <c r="Z5398" t="b">
        <v>0</v>
      </c>
    </row>
    <row r="5399" spans="1:26" hidden="1" x14ac:dyDescent="0.25">
      <c r="A5399" t="s">
        <v>23772</v>
      </c>
      <c r="B5399" t="s">
        <v>58</v>
      </c>
      <c r="C5399" t="s">
        <v>23</v>
      </c>
      <c r="D5399" t="s">
        <v>44</v>
      </c>
      <c r="E5399" t="s">
        <v>24</v>
      </c>
      <c r="F5399" t="s">
        <v>117</v>
      </c>
      <c r="G5399" t="s">
        <v>407</v>
      </c>
      <c r="H5399" t="s">
        <v>688</v>
      </c>
      <c r="I5399" t="b">
        <v>1</v>
      </c>
      <c r="J5399">
        <v>4.5</v>
      </c>
      <c r="K5399">
        <v>203.09</v>
      </c>
      <c r="L5399" t="s">
        <v>23773</v>
      </c>
      <c r="M5399" s="2">
        <f t="shared" si="252"/>
        <v>45978.236111111109</v>
      </c>
      <c r="N5399" t="s">
        <v>23774</v>
      </c>
      <c r="O5399" s="2">
        <f t="shared" si="253"/>
        <v>45980.845324074071</v>
      </c>
      <c r="P5399" t="s">
        <v>23775</v>
      </c>
      <c r="Q5399" s="2">
        <f t="shared" si="254"/>
        <v>45980.824513888889</v>
      </c>
      <c r="R5399" t="s">
        <v>23775</v>
      </c>
      <c r="S5399" t="s">
        <v>30</v>
      </c>
      <c r="T53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399" s="5">
        <f>IF(tb_ship[[#This Row],[current_status]]&lt;&gt;"DELIVERED", "",
  ABS(tb_ship[[#This Row],[Formated_actual_delivery_timestamp]] - tb_ship[[#This Row],[Formatted_estimated_delivery_timestamp]])
)</f>
        <v>2.0810185182199348E-2</v>
      </c>
      <c r="X5399">
        <v>2</v>
      </c>
      <c r="Y5399">
        <v>4</v>
      </c>
      <c r="Z5399" t="b">
        <v>0</v>
      </c>
    </row>
    <row r="5400" spans="1:26" hidden="1" x14ac:dyDescent="0.25">
      <c r="A5400" t="s">
        <v>23776</v>
      </c>
      <c r="B5400" t="s">
        <v>512</v>
      </c>
      <c r="C5400" t="s">
        <v>51</v>
      </c>
      <c r="D5400" t="s">
        <v>44</v>
      </c>
      <c r="E5400" t="s">
        <v>24</v>
      </c>
      <c r="F5400" t="s">
        <v>180</v>
      </c>
      <c r="G5400" t="s">
        <v>407</v>
      </c>
      <c r="H5400" t="s">
        <v>181</v>
      </c>
      <c r="I5400" t="b">
        <v>1</v>
      </c>
      <c r="J5400">
        <v>12.74</v>
      </c>
      <c r="K5400">
        <v>852.75</v>
      </c>
      <c r="L5400" t="s">
        <v>23777</v>
      </c>
      <c r="M5400" s="2">
        <f t="shared" si="252"/>
        <v>45895.424305555556</v>
      </c>
      <c r="N5400" t="s">
        <v>23778</v>
      </c>
      <c r="O5400" s="2">
        <f t="shared" si="253"/>
        <v>45904.014085648145</v>
      </c>
      <c r="P5400" t="s">
        <v>23779</v>
      </c>
      <c r="Q5400" s="2">
        <f t="shared" si="254"/>
        <v>45904.469143518516</v>
      </c>
      <c r="R5400" t="s">
        <v>23780</v>
      </c>
      <c r="S5400" t="s">
        <v>30</v>
      </c>
      <c r="T54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0" s="5">
        <f>IF(tb_ship[[#This Row],[current_status]]&lt;&gt;"DELIVERED", "",
  ABS(tb_ship[[#This Row],[Formated_actual_delivery_timestamp]] - tb_ship[[#This Row],[Formatted_estimated_delivery_timestamp]])
)</f>
        <v>0.45505787037109258</v>
      </c>
      <c r="X5400">
        <v>3</v>
      </c>
      <c r="Y5400">
        <v>2</v>
      </c>
      <c r="Z5400" t="b">
        <v>0</v>
      </c>
    </row>
    <row r="5401" spans="1:26" hidden="1" x14ac:dyDescent="0.25">
      <c r="A5401" t="s">
        <v>23781</v>
      </c>
      <c r="B5401" t="s">
        <v>91</v>
      </c>
      <c r="C5401" t="s">
        <v>33</v>
      </c>
      <c r="D5401" t="s">
        <v>24</v>
      </c>
      <c r="E5401" t="s">
        <v>44</v>
      </c>
      <c r="F5401" t="s">
        <v>407</v>
      </c>
      <c r="G5401" t="s">
        <v>135</v>
      </c>
      <c r="H5401" t="s">
        <v>735</v>
      </c>
      <c r="I5401" t="b">
        <v>1</v>
      </c>
      <c r="J5401">
        <v>4.33</v>
      </c>
      <c r="K5401">
        <v>327.51</v>
      </c>
      <c r="L5401" t="s">
        <v>23782</v>
      </c>
      <c r="M5401" s="2">
        <f t="shared" si="252"/>
        <v>45946.631250000006</v>
      </c>
      <c r="N5401" t="s">
        <v>23783</v>
      </c>
      <c r="O5401" s="2">
        <f t="shared" si="253"/>
        <v>45954.351354166669</v>
      </c>
      <c r="P5401" t="s">
        <v>23784</v>
      </c>
      <c r="Q5401" s="2">
        <f t="shared" si="254"/>
        <v>45954.101759259262</v>
      </c>
      <c r="R5401" t="s">
        <v>23785</v>
      </c>
      <c r="S5401" t="s">
        <v>30</v>
      </c>
      <c r="T54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01" s="5">
        <f>IF(tb_ship[[#This Row],[current_status]]&lt;&gt;"DELIVERED", "",
  ABS(tb_ship[[#This Row],[Formated_actual_delivery_timestamp]] - tb_ship[[#This Row],[Formatted_estimated_delivery_timestamp]])
)</f>
        <v>0.24959490740729962</v>
      </c>
      <c r="X5401">
        <v>1</v>
      </c>
      <c r="Y5401">
        <v>3</v>
      </c>
      <c r="Z5401" t="b">
        <v>0</v>
      </c>
    </row>
    <row r="5402" spans="1:26" hidden="1" x14ac:dyDescent="0.25">
      <c r="A5402" t="s">
        <v>23786</v>
      </c>
      <c r="B5402" t="s">
        <v>3977</v>
      </c>
      <c r="D5402" t="s">
        <v>52</v>
      </c>
      <c r="E5402" t="s">
        <v>24</v>
      </c>
      <c r="F5402" t="s">
        <v>76</v>
      </c>
      <c r="G5402" t="s">
        <v>196</v>
      </c>
      <c r="H5402" t="s">
        <v>4285</v>
      </c>
      <c r="I5402" t="b">
        <v>1</v>
      </c>
      <c r="J5402">
        <v>18.18</v>
      </c>
      <c r="K5402">
        <v>254.82</v>
      </c>
      <c r="L5402" t="s">
        <v>23787</v>
      </c>
      <c r="M5402" s="2">
        <f t="shared" si="252"/>
        <v>46028.650694444448</v>
      </c>
      <c r="N5402" t="s">
        <v>23788</v>
      </c>
      <c r="O5402" s="2">
        <f t="shared" si="253"/>
        <v>46032.446134259262</v>
      </c>
      <c r="Q5402" s="2" t="str">
        <f t="shared" si="254"/>
        <v/>
      </c>
      <c r="R5402" t="s">
        <v>23789</v>
      </c>
      <c r="S5402" t="s">
        <v>673</v>
      </c>
      <c r="T54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02" s="5" t="str">
        <f>IF(tb_ship[[#This Row],[current_status]]&lt;&gt;"DELIVERED", "",
  ABS(tb_ship[[#This Row],[Formated_actual_delivery_timestamp]] - tb_ship[[#This Row],[Formatted_estimated_delivery_timestamp]])
)</f>
        <v/>
      </c>
      <c r="V5402" t="s">
        <v>1013</v>
      </c>
      <c r="W5402" t="s">
        <v>921</v>
      </c>
      <c r="X5402">
        <v>6</v>
      </c>
      <c r="Y5402">
        <v>2</v>
      </c>
      <c r="Z5402" t="b">
        <v>1</v>
      </c>
    </row>
    <row r="5403" spans="1:26" hidden="1" x14ac:dyDescent="0.25">
      <c r="A5403" t="s">
        <v>23790</v>
      </c>
      <c r="B5403" t="s">
        <v>279</v>
      </c>
      <c r="C5403" t="s">
        <v>23</v>
      </c>
      <c r="D5403" t="s">
        <v>228</v>
      </c>
      <c r="E5403" t="s">
        <v>34</v>
      </c>
      <c r="F5403" t="s">
        <v>229</v>
      </c>
      <c r="G5403" t="s">
        <v>36</v>
      </c>
      <c r="H5403" t="s">
        <v>1808</v>
      </c>
      <c r="I5403" t="b">
        <v>1</v>
      </c>
      <c r="J5403">
        <v>11.42</v>
      </c>
      <c r="K5403">
        <v>167.43</v>
      </c>
      <c r="L5403" t="s">
        <v>23791</v>
      </c>
      <c r="M5403" s="2">
        <f t="shared" si="252"/>
        <v>46011.362499999996</v>
      </c>
      <c r="N5403" t="s">
        <v>23792</v>
      </c>
      <c r="O5403" s="2">
        <f t="shared" si="253"/>
        <v>46014.496678240743</v>
      </c>
      <c r="P5403" t="s">
        <v>23793</v>
      </c>
      <c r="Q5403" s="2">
        <f t="shared" si="254"/>
        <v>46014.953611111108</v>
      </c>
      <c r="R5403" t="s">
        <v>23794</v>
      </c>
      <c r="S5403" t="s">
        <v>30</v>
      </c>
      <c r="T54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3" s="5">
        <f>IF(tb_ship[[#This Row],[current_status]]&lt;&gt;"DELIVERED", "",
  ABS(tb_ship[[#This Row],[Formated_actual_delivery_timestamp]] - tb_ship[[#This Row],[Formatted_estimated_delivery_timestamp]])
)</f>
        <v>0.45693287036556285</v>
      </c>
      <c r="X5403">
        <v>4</v>
      </c>
      <c r="Y5403">
        <v>2</v>
      </c>
      <c r="Z5403" t="b">
        <v>0</v>
      </c>
    </row>
    <row r="5404" spans="1:26" hidden="1" x14ac:dyDescent="0.25">
      <c r="A5404" t="s">
        <v>23795</v>
      </c>
      <c r="B5404" t="s">
        <v>168</v>
      </c>
      <c r="C5404" t="s">
        <v>33</v>
      </c>
      <c r="D5404" t="s">
        <v>24</v>
      </c>
      <c r="E5404" t="s">
        <v>52</v>
      </c>
      <c r="F5404" t="s">
        <v>189</v>
      </c>
      <c r="G5404" t="s">
        <v>422</v>
      </c>
      <c r="H5404" t="s">
        <v>216</v>
      </c>
      <c r="I5404" t="b">
        <v>1</v>
      </c>
      <c r="J5404">
        <v>1.18</v>
      </c>
      <c r="K5404">
        <v>55.06</v>
      </c>
      <c r="L5404" t="s">
        <v>23796</v>
      </c>
      <c r="M5404" s="2">
        <f t="shared" si="252"/>
        <v>45840.782638888893</v>
      </c>
      <c r="N5404" t="s">
        <v>23797</v>
      </c>
      <c r="O5404" s="2">
        <f t="shared" si="253"/>
        <v>45848.170046296298</v>
      </c>
      <c r="Q5404" s="2" t="str">
        <f t="shared" si="254"/>
        <v/>
      </c>
      <c r="R5404" t="s">
        <v>23798</v>
      </c>
      <c r="S5404" t="s">
        <v>673</v>
      </c>
      <c r="T54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04" s="5" t="str">
        <f>IF(tb_ship[[#This Row],[current_status]]&lt;&gt;"DELIVERED", "",
  ABS(tb_ship[[#This Row],[Formated_actual_delivery_timestamp]] - tb_ship[[#This Row],[Formatted_estimated_delivery_timestamp]])
)</f>
        <v/>
      </c>
      <c r="V5404" t="s">
        <v>400</v>
      </c>
      <c r="W5404" t="s">
        <v>158</v>
      </c>
      <c r="X5404">
        <v>9</v>
      </c>
      <c r="Y5404">
        <v>2</v>
      </c>
      <c r="Z5404" t="b">
        <v>1</v>
      </c>
    </row>
    <row r="5405" spans="1:26" hidden="1" x14ac:dyDescent="0.25">
      <c r="A5405" t="s">
        <v>23799</v>
      </c>
      <c r="B5405" t="s">
        <v>512</v>
      </c>
      <c r="C5405" t="s">
        <v>43</v>
      </c>
      <c r="D5405" t="s">
        <v>52</v>
      </c>
      <c r="E5405" t="s">
        <v>24</v>
      </c>
      <c r="F5405" t="s">
        <v>76</v>
      </c>
      <c r="G5405" t="s">
        <v>407</v>
      </c>
      <c r="H5405" t="s">
        <v>1024</v>
      </c>
      <c r="I5405" t="b">
        <v>1</v>
      </c>
      <c r="J5405">
        <v>4.83</v>
      </c>
      <c r="K5405">
        <v>106.63</v>
      </c>
      <c r="L5405" t="s">
        <v>23800</v>
      </c>
      <c r="M5405" s="2">
        <f t="shared" si="252"/>
        <v>45916.536111111112</v>
      </c>
      <c r="N5405" t="s">
        <v>23801</v>
      </c>
      <c r="O5405" s="2">
        <f t="shared" si="253"/>
        <v>45926.764710648145</v>
      </c>
      <c r="P5405" t="s">
        <v>23802</v>
      </c>
      <c r="Q5405" s="2">
        <f t="shared" si="254"/>
        <v>45926.571134259262</v>
      </c>
      <c r="R5405" t="s">
        <v>23802</v>
      </c>
      <c r="S5405" t="s">
        <v>30</v>
      </c>
      <c r="T54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05" s="5">
        <f>IF(tb_ship[[#This Row],[current_status]]&lt;&gt;"DELIVERED", "",
  ABS(tb_ship[[#This Row],[Formated_actual_delivery_timestamp]] - tb_ship[[#This Row],[Formatted_estimated_delivery_timestamp]])
)</f>
        <v>0.19357638888322981</v>
      </c>
      <c r="X5405">
        <v>2</v>
      </c>
      <c r="Y5405">
        <v>3</v>
      </c>
      <c r="Z5405" t="b">
        <v>0</v>
      </c>
    </row>
    <row r="5406" spans="1:26" hidden="1" x14ac:dyDescent="0.25">
      <c r="A5406" t="s">
        <v>23803</v>
      </c>
      <c r="B5406" t="s">
        <v>58</v>
      </c>
      <c r="C5406" t="s">
        <v>33</v>
      </c>
      <c r="D5406" t="s">
        <v>301</v>
      </c>
      <c r="E5406" t="s">
        <v>24</v>
      </c>
      <c r="F5406" t="s">
        <v>357</v>
      </c>
      <c r="G5406" t="s">
        <v>25</v>
      </c>
      <c r="H5406" t="s">
        <v>303</v>
      </c>
      <c r="I5406" t="b">
        <v>1</v>
      </c>
      <c r="J5406">
        <v>70.13</v>
      </c>
      <c r="K5406">
        <v>1665.37</v>
      </c>
      <c r="L5406" t="s">
        <v>23804</v>
      </c>
      <c r="M5406" s="2">
        <f t="shared" si="252"/>
        <v>45817.760416666664</v>
      </c>
      <c r="N5406" t="s">
        <v>23805</v>
      </c>
      <c r="O5406" s="2">
        <f t="shared" si="253"/>
        <v>45822.07309027778</v>
      </c>
      <c r="P5406" t="s">
        <v>23806</v>
      </c>
      <c r="Q5406" s="2">
        <f t="shared" si="254"/>
        <v>45822.280694444446</v>
      </c>
      <c r="R5406" t="s">
        <v>23807</v>
      </c>
      <c r="S5406" t="s">
        <v>30</v>
      </c>
      <c r="T54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6" s="5">
        <f>IF(tb_ship[[#This Row],[current_status]]&lt;&gt;"DELIVERED", "",
  ABS(tb_ship[[#This Row],[Formated_actual_delivery_timestamp]] - tb_ship[[#This Row],[Formatted_estimated_delivery_timestamp]])
)</f>
        <v>0.20760416666598758</v>
      </c>
      <c r="X5406">
        <v>2</v>
      </c>
      <c r="Y5406">
        <v>4</v>
      </c>
      <c r="Z5406" t="b">
        <v>0</v>
      </c>
    </row>
    <row r="5407" spans="1:26" hidden="1" x14ac:dyDescent="0.25">
      <c r="A5407" t="s">
        <v>23808</v>
      </c>
      <c r="B5407" t="s">
        <v>186</v>
      </c>
      <c r="C5407" t="s">
        <v>33</v>
      </c>
      <c r="D5407" t="s">
        <v>59</v>
      </c>
      <c r="E5407" t="s">
        <v>52</v>
      </c>
      <c r="F5407" t="s">
        <v>313</v>
      </c>
      <c r="G5407" t="s">
        <v>76</v>
      </c>
      <c r="H5407" t="s">
        <v>162</v>
      </c>
      <c r="I5407" t="b">
        <v>0</v>
      </c>
      <c r="J5407">
        <v>1.4</v>
      </c>
      <c r="K5407">
        <v>34.869999999999997</v>
      </c>
      <c r="L5407" t="s">
        <v>23809</v>
      </c>
      <c r="M5407" s="2">
        <f t="shared" si="252"/>
        <v>45874.423611111117</v>
      </c>
      <c r="N5407" t="s">
        <v>23810</v>
      </c>
      <c r="O5407" s="2">
        <f t="shared" si="253"/>
        <v>45877.688368055555</v>
      </c>
      <c r="P5407" t="s">
        <v>23811</v>
      </c>
      <c r="Q5407" s="2">
        <f t="shared" si="254"/>
        <v>45877.34238425926</v>
      </c>
      <c r="R5407" t="s">
        <v>23811</v>
      </c>
      <c r="S5407" t="s">
        <v>30</v>
      </c>
      <c r="T54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07" s="5">
        <f>IF(tb_ship[[#This Row],[current_status]]&lt;&gt;"DELIVERED", "",
  ABS(tb_ship[[#This Row],[Formated_actual_delivery_timestamp]] - tb_ship[[#This Row],[Formatted_estimated_delivery_timestamp]])
)</f>
        <v>0.34598379629460396</v>
      </c>
      <c r="X5407">
        <v>4</v>
      </c>
      <c r="Y5407">
        <v>5</v>
      </c>
      <c r="Z5407" t="b">
        <v>0</v>
      </c>
    </row>
    <row r="5408" spans="1:26" hidden="1" x14ac:dyDescent="0.25">
      <c r="A5408" t="s">
        <v>23812</v>
      </c>
      <c r="B5408" t="s">
        <v>58</v>
      </c>
      <c r="C5408" t="s">
        <v>33</v>
      </c>
      <c r="D5408" t="s">
        <v>34</v>
      </c>
      <c r="E5408" t="s">
        <v>24</v>
      </c>
      <c r="F5408" t="s">
        <v>230</v>
      </c>
      <c r="G5408" t="s">
        <v>407</v>
      </c>
      <c r="I5408" t="b">
        <v>1</v>
      </c>
      <c r="J5408">
        <v>13.51</v>
      </c>
      <c r="K5408">
        <v>250.46</v>
      </c>
      <c r="L5408" t="s">
        <v>23813</v>
      </c>
      <c r="M5408" s="2">
        <f t="shared" si="252"/>
        <v>45811.638888888891</v>
      </c>
      <c r="N5408" t="s">
        <v>23814</v>
      </c>
      <c r="O5408" s="2">
        <f t="shared" si="253"/>
        <v>45817.455000000002</v>
      </c>
      <c r="P5408" t="s">
        <v>23815</v>
      </c>
      <c r="Q5408" s="2">
        <f t="shared" si="254"/>
        <v>45817.522696759261</v>
      </c>
      <c r="R5408" t="s">
        <v>23815</v>
      </c>
      <c r="S5408" t="s">
        <v>30</v>
      </c>
      <c r="T54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8" s="5">
        <f>IF(tb_ship[[#This Row],[current_status]]&lt;&gt;"DELIVERED", "",
  ABS(tb_ship[[#This Row],[Formated_actual_delivery_timestamp]] - tb_ship[[#This Row],[Formatted_estimated_delivery_timestamp]])
)</f>
        <v>6.7696759258979E-2</v>
      </c>
      <c r="X5408">
        <v>3</v>
      </c>
      <c r="Y5408">
        <v>4</v>
      </c>
      <c r="Z5408" t="b">
        <v>0</v>
      </c>
    </row>
    <row r="5409" spans="1:26" hidden="1" x14ac:dyDescent="0.25">
      <c r="A5409" t="s">
        <v>23816</v>
      </c>
      <c r="B5409" t="s">
        <v>203</v>
      </c>
      <c r="C5409" t="s">
        <v>51</v>
      </c>
      <c r="D5409" t="s">
        <v>44</v>
      </c>
      <c r="E5409" t="s">
        <v>52</v>
      </c>
      <c r="F5409" t="s">
        <v>369</v>
      </c>
      <c r="G5409" t="s">
        <v>422</v>
      </c>
      <c r="H5409" t="s">
        <v>86</v>
      </c>
      <c r="I5409" t="b">
        <v>1</v>
      </c>
      <c r="J5409">
        <v>10.98</v>
      </c>
      <c r="K5409">
        <v>842.6</v>
      </c>
      <c r="L5409" t="s">
        <v>23817</v>
      </c>
      <c r="M5409" s="2">
        <f t="shared" si="252"/>
        <v>45821.450694444444</v>
      </c>
      <c r="N5409" t="s">
        <v>23818</v>
      </c>
      <c r="O5409" s="2">
        <f t="shared" si="253"/>
        <v>45824.962418981479</v>
      </c>
      <c r="P5409" t="s">
        <v>23819</v>
      </c>
      <c r="Q5409" s="2">
        <f t="shared" si="254"/>
        <v>45825.524907407402</v>
      </c>
      <c r="R5409" t="s">
        <v>23819</v>
      </c>
      <c r="S5409" t="s">
        <v>30</v>
      </c>
      <c r="T54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09" s="5">
        <f>IF(tb_ship[[#This Row],[current_status]]&lt;&gt;"DELIVERED", "",
  ABS(tb_ship[[#This Row],[Formated_actual_delivery_timestamp]] - tb_ship[[#This Row],[Formatted_estimated_delivery_timestamp]])
)</f>
        <v>0.56248842592322035</v>
      </c>
      <c r="X5409">
        <v>4</v>
      </c>
      <c r="Y5409">
        <v>2</v>
      </c>
      <c r="Z5409" t="b">
        <v>0</v>
      </c>
    </row>
    <row r="5410" spans="1:26" hidden="1" x14ac:dyDescent="0.25">
      <c r="A5410" t="s">
        <v>23820</v>
      </c>
      <c r="B5410" t="s">
        <v>955</v>
      </c>
      <c r="C5410" t="s">
        <v>43</v>
      </c>
      <c r="D5410" t="s">
        <v>52</v>
      </c>
      <c r="E5410" t="s">
        <v>59</v>
      </c>
      <c r="F5410" t="s">
        <v>236</v>
      </c>
      <c r="G5410" t="s">
        <v>471</v>
      </c>
      <c r="H5410" t="s">
        <v>1396</v>
      </c>
      <c r="I5410" t="b">
        <v>0</v>
      </c>
      <c r="J5410">
        <v>6.31</v>
      </c>
      <c r="K5410">
        <v>51.98</v>
      </c>
      <c r="L5410" t="s">
        <v>23821</v>
      </c>
      <c r="M5410" s="2">
        <f t="shared" si="252"/>
        <v>46066.380555555559</v>
      </c>
      <c r="N5410" t="s">
        <v>23822</v>
      </c>
      <c r="O5410" s="2">
        <f t="shared" si="253"/>
        <v>46071.663634259261</v>
      </c>
      <c r="P5410" t="s">
        <v>23823</v>
      </c>
      <c r="Q5410" s="2">
        <f t="shared" si="254"/>
        <v>46071.699155092596</v>
      </c>
      <c r="R5410" t="s">
        <v>23823</v>
      </c>
      <c r="S5410" t="s">
        <v>30</v>
      </c>
      <c r="T54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10" s="5">
        <f>IF(tb_ship[[#This Row],[current_status]]&lt;&gt;"DELIVERED", "",
  ABS(tb_ship[[#This Row],[Formated_actual_delivery_timestamp]] - tb_ship[[#This Row],[Formatted_estimated_delivery_timestamp]])
)</f>
        <v>3.5520833334885538E-2</v>
      </c>
      <c r="X5410">
        <v>2</v>
      </c>
      <c r="Y5410">
        <v>4</v>
      </c>
      <c r="Z5410" t="b">
        <v>0</v>
      </c>
    </row>
    <row r="5411" spans="1:26" hidden="1" x14ac:dyDescent="0.25">
      <c r="A5411" t="s">
        <v>23824</v>
      </c>
      <c r="B5411" t="s">
        <v>340</v>
      </c>
      <c r="C5411" t="s">
        <v>33</v>
      </c>
      <c r="D5411" t="s">
        <v>44</v>
      </c>
      <c r="E5411" t="s">
        <v>52</v>
      </c>
      <c r="F5411" t="s">
        <v>180</v>
      </c>
      <c r="G5411" t="s">
        <v>422</v>
      </c>
      <c r="H5411" t="s">
        <v>86</v>
      </c>
      <c r="I5411" t="b">
        <v>1</v>
      </c>
      <c r="J5411">
        <v>10.54</v>
      </c>
      <c r="K5411">
        <v>323.86</v>
      </c>
      <c r="L5411" t="s">
        <v>23825</v>
      </c>
      <c r="M5411" s="2">
        <f t="shared" si="252"/>
        <v>45834.384027777778</v>
      </c>
      <c r="N5411" t="s">
        <v>23826</v>
      </c>
      <c r="O5411" s="2">
        <f t="shared" si="253"/>
        <v>45839.221608796295</v>
      </c>
      <c r="P5411" t="s">
        <v>23827</v>
      </c>
      <c r="Q5411" s="2">
        <f t="shared" si="254"/>
        <v>45839.605162037034</v>
      </c>
      <c r="R5411" t="s">
        <v>23827</v>
      </c>
      <c r="S5411" t="s">
        <v>30</v>
      </c>
      <c r="T54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11" s="5">
        <f>IF(tb_ship[[#This Row],[current_status]]&lt;&gt;"DELIVERED", "",
  ABS(tb_ship[[#This Row],[Formated_actual_delivery_timestamp]] - tb_ship[[#This Row],[Formatted_estimated_delivery_timestamp]])
)</f>
        <v>0.38355324073927477</v>
      </c>
      <c r="X5411">
        <v>3</v>
      </c>
      <c r="Y5411">
        <v>2</v>
      </c>
      <c r="Z5411" t="b">
        <v>0</v>
      </c>
    </row>
    <row r="5412" spans="1:26" hidden="1" x14ac:dyDescent="0.25">
      <c r="A5412" t="s">
        <v>23828</v>
      </c>
      <c r="B5412" t="s">
        <v>186</v>
      </c>
      <c r="C5412" t="s">
        <v>51</v>
      </c>
      <c r="D5412" t="s">
        <v>24</v>
      </c>
      <c r="E5412" t="s">
        <v>24</v>
      </c>
      <c r="F5412" t="s">
        <v>128</v>
      </c>
      <c r="G5412" t="s">
        <v>93</v>
      </c>
      <c r="H5412" t="s">
        <v>525</v>
      </c>
      <c r="I5412" t="b">
        <v>0</v>
      </c>
      <c r="J5412">
        <v>5.16</v>
      </c>
      <c r="K5412">
        <v>66.430000000000007</v>
      </c>
      <c r="L5412" t="s">
        <v>23829</v>
      </c>
      <c r="M5412" s="2">
        <f t="shared" si="252"/>
        <v>46017.592361111114</v>
      </c>
      <c r="N5412" t="s">
        <v>23830</v>
      </c>
      <c r="O5412" s="2">
        <f t="shared" si="253"/>
        <v>46015.581863425927</v>
      </c>
      <c r="P5412" t="s">
        <v>23831</v>
      </c>
      <c r="Q5412" s="2">
        <f t="shared" si="254"/>
        <v>46019.535856481481</v>
      </c>
      <c r="R5412" t="s">
        <v>23831</v>
      </c>
      <c r="S5412" t="s">
        <v>30</v>
      </c>
      <c r="T5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12" s="5">
        <f>IF(tb_ship[[#This Row],[current_status]]&lt;&gt;"DELIVERED", "",
  ABS(tb_ship[[#This Row],[Formated_actual_delivery_timestamp]] - tb_ship[[#This Row],[Formatted_estimated_delivery_timestamp]])
)</f>
        <v>3.9539930555547471</v>
      </c>
      <c r="X5412">
        <v>3</v>
      </c>
      <c r="Y5412">
        <v>2</v>
      </c>
      <c r="Z5412" t="b">
        <v>1</v>
      </c>
    </row>
    <row r="5413" spans="1:26" hidden="1" x14ac:dyDescent="0.25">
      <c r="A5413" t="s">
        <v>23832</v>
      </c>
      <c r="B5413" t="s">
        <v>955</v>
      </c>
      <c r="D5413" t="s">
        <v>126</v>
      </c>
      <c r="E5413" t="s">
        <v>24</v>
      </c>
      <c r="F5413" t="s">
        <v>272</v>
      </c>
      <c r="G5413" t="s">
        <v>407</v>
      </c>
      <c r="H5413" t="s">
        <v>129</v>
      </c>
      <c r="I5413" t="b">
        <v>1</v>
      </c>
      <c r="J5413">
        <v>29.87</v>
      </c>
      <c r="K5413">
        <v>889.66</v>
      </c>
      <c r="L5413" t="s">
        <v>23833</v>
      </c>
      <c r="M5413" s="2">
        <f t="shared" si="252"/>
        <v>45817.881944444445</v>
      </c>
      <c r="N5413" t="s">
        <v>23834</v>
      </c>
      <c r="O5413" s="2">
        <f t="shared" si="253"/>
        <v>45821.707951388889</v>
      </c>
      <c r="P5413" t="s">
        <v>23835</v>
      </c>
      <c r="Q5413" s="2">
        <f t="shared" si="254"/>
        <v>45821.082199074073</v>
      </c>
      <c r="R5413" t="s">
        <v>23835</v>
      </c>
      <c r="S5413" t="s">
        <v>30</v>
      </c>
      <c r="T54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3" s="5">
        <f>IF(tb_ship[[#This Row],[current_status]]&lt;&gt;"DELIVERED", "",
  ABS(tb_ship[[#This Row],[Formated_actual_delivery_timestamp]] - tb_ship[[#This Row],[Formatted_estimated_delivery_timestamp]])
)</f>
        <v>0.62575231481605442</v>
      </c>
      <c r="X5413">
        <v>1</v>
      </c>
      <c r="Y5413">
        <v>4</v>
      </c>
      <c r="Z5413" t="b">
        <v>0</v>
      </c>
    </row>
    <row r="5414" spans="1:26" hidden="1" x14ac:dyDescent="0.25">
      <c r="A5414" t="s">
        <v>23836</v>
      </c>
      <c r="B5414" t="s">
        <v>99</v>
      </c>
      <c r="C5414" t="s">
        <v>23</v>
      </c>
      <c r="D5414" t="s">
        <v>24</v>
      </c>
      <c r="E5414" t="s">
        <v>24</v>
      </c>
      <c r="F5414" t="s">
        <v>189</v>
      </c>
      <c r="G5414" t="s">
        <v>68</v>
      </c>
      <c r="H5414" t="s">
        <v>152</v>
      </c>
      <c r="I5414" t="b">
        <v>0</v>
      </c>
      <c r="J5414">
        <v>2.83</v>
      </c>
      <c r="K5414">
        <v>71.67</v>
      </c>
      <c r="L5414" t="s">
        <v>23837</v>
      </c>
      <c r="M5414" s="2">
        <f t="shared" si="252"/>
        <v>45897.570833333339</v>
      </c>
      <c r="N5414" t="s">
        <v>23838</v>
      </c>
      <c r="O5414" s="2">
        <f t="shared" si="253"/>
        <v>45898.070833333339</v>
      </c>
      <c r="P5414" t="s">
        <v>23839</v>
      </c>
      <c r="Q5414" s="2">
        <f t="shared" si="254"/>
        <v>45897.754664351851</v>
      </c>
      <c r="R5414" t="s">
        <v>23840</v>
      </c>
      <c r="S5414" t="s">
        <v>30</v>
      </c>
      <c r="T54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4" s="5">
        <f>IF(tb_ship[[#This Row],[current_status]]&lt;&gt;"DELIVERED", "",
  ABS(tb_ship[[#This Row],[Formated_actual_delivery_timestamp]] - tb_ship[[#This Row],[Formatted_estimated_delivery_timestamp]])
)</f>
        <v>0.31616898148786277</v>
      </c>
      <c r="X5414">
        <v>1</v>
      </c>
      <c r="Y5414">
        <v>2</v>
      </c>
      <c r="Z5414" t="b">
        <v>0</v>
      </c>
    </row>
    <row r="5415" spans="1:26" hidden="1" x14ac:dyDescent="0.25">
      <c r="A5415" t="s">
        <v>6534</v>
      </c>
      <c r="B5415" t="s">
        <v>279</v>
      </c>
      <c r="C5415" t="s">
        <v>33</v>
      </c>
      <c r="D5415" t="s">
        <v>24</v>
      </c>
      <c r="E5415" t="s">
        <v>24</v>
      </c>
      <c r="F5415" t="s">
        <v>249</v>
      </c>
      <c r="G5415" t="s">
        <v>151</v>
      </c>
      <c r="H5415" t="s">
        <v>152</v>
      </c>
      <c r="I5415" t="b">
        <v>0</v>
      </c>
      <c r="J5415">
        <v>2.27</v>
      </c>
      <c r="K5415">
        <v>87.35</v>
      </c>
      <c r="L5415" t="s">
        <v>6535</v>
      </c>
      <c r="M5415" s="2">
        <f t="shared" si="252"/>
        <v>45939.70416666667</v>
      </c>
      <c r="N5415" t="s">
        <v>23841</v>
      </c>
      <c r="O5415" s="2">
        <f t="shared" si="253"/>
        <v>45942.101481481484</v>
      </c>
      <c r="Q5415" s="2" t="str">
        <f t="shared" si="254"/>
        <v/>
      </c>
      <c r="R5415" t="s">
        <v>23842</v>
      </c>
      <c r="S5415" t="s">
        <v>140</v>
      </c>
      <c r="T54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15" s="5" t="str">
        <f>IF(tb_ship[[#This Row],[current_status]]&lt;&gt;"DELIVERED", "",
  ABS(tb_ship[[#This Row],[Formated_actual_delivery_timestamp]] - tb_ship[[#This Row],[Formatted_estimated_delivery_timestamp]])
)</f>
        <v/>
      </c>
      <c r="V5415" t="s">
        <v>400</v>
      </c>
      <c r="W5415" t="s">
        <v>2226</v>
      </c>
      <c r="X5415">
        <v>7</v>
      </c>
      <c r="Y5415">
        <v>1</v>
      </c>
      <c r="Z5415" t="b">
        <v>1</v>
      </c>
    </row>
    <row r="5416" spans="1:26" hidden="1" x14ac:dyDescent="0.25">
      <c r="A5416" t="s">
        <v>23843</v>
      </c>
      <c r="B5416" t="s">
        <v>58</v>
      </c>
      <c r="C5416" t="s">
        <v>43</v>
      </c>
      <c r="D5416" t="s">
        <v>44</v>
      </c>
      <c r="E5416" t="s">
        <v>52</v>
      </c>
      <c r="F5416" t="s">
        <v>135</v>
      </c>
      <c r="G5416" t="s">
        <v>329</v>
      </c>
      <c r="H5416" t="s">
        <v>86</v>
      </c>
      <c r="I5416" t="b">
        <v>1</v>
      </c>
      <c r="J5416">
        <v>6.02</v>
      </c>
      <c r="K5416">
        <v>627.94000000000005</v>
      </c>
      <c r="L5416" t="s">
        <v>23844</v>
      </c>
      <c r="M5416" s="2">
        <f t="shared" si="252"/>
        <v>45856.203472222223</v>
      </c>
      <c r="N5416" t="s">
        <v>23845</v>
      </c>
      <c r="O5416" s="2">
        <f t="shared" si="253"/>
        <v>45867.319409722222</v>
      </c>
      <c r="P5416" t="s">
        <v>23846</v>
      </c>
      <c r="Q5416" s="2">
        <f t="shared" si="254"/>
        <v>45867.234085648146</v>
      </c>
      <c r="R5416" t="s">
        <v>23846</v>
      </c>
      <c r="S5416" t="s">
        <v>30</v>
      </c>
      <c r="T54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6" s="5">
        <f>IF(tb_ship[[#This Row],[current_status]]&lt;&gt;"DELIVERED", "",
  ABS(tb_ship[[#This Row],[Formated_actual_delivery_timestamp]] - tb_ship[[#This Row],[Formatted_estimated_delivery_timestamp]])
)</f>
        <v>8.5324074076197576E-2</v>
      </c>
      <c r="X5416">
        <v>3</v>
      </c>
      <c r="Y5416">
        <v>3</v>
      </c>
      <c r="Z5416" t="b">
        <v>0</v>
      </c>
    </row>
    <row r="5417" spans="1:26" hidden="1" x14ac:dyDescent="0.25">
      <c r="A5417" t="s">
        <v>23847</v>
      </c>
      <c r="B5417" t="s">
        <v>42</v>
      </c>
      <c r="C5417" t="s">
        <v>51</v>
      </c>
      <c r="D5417" t="s">
        <v>24</v>
      </c>
      <c r="E5417" t="s">
        <v>52</v>
      </c>
      <c r="F5417" t="s">
        <v>189</v>
      </c>
      <c r="G5417" t="s">
        <v>53</v>
      </c>
      <c r="H5417" t="s">
        <v>216</v>
      </c>
      <c r="I5417" t="b">
        <v>1</v>
      </c>
      <c r="J5417">
        <v>1.05</v>
      </c>
      <c r="K5417">
        <v>32.840000000000003</v>
      </c>
      <c r="L5417" t="s">
        <v>23848</v>
      </c>
      <c r="M5417" s="2">
        <f t="shared" si="252"/>
        <v>45811.665972222225</v>
      </c>
      <c r="N5417" t="s">
        <v>23849</v>
      </c>
      <c r="O5417" s="2">
        <f t="shared" si="253"/>
        <v>45818.263958333337</v>
      </c>
      <c r="Q5417" s="2" t="str">
        <f t="shared" si="254"/>
        <v/>
      </c>
      <c r="R5417" t="s">
        <v>23850</v>
      </c>
      <c r="S5417" t="s">
        <v>140</v>
      </c>
      <c r="T54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17" s="5" t="str">
        <f>IF(tb_ship[[#This Row],[current_status]]&lt;&gt;"DELIVERED", "",
  ABS(tb_ship[[#This Row],[Formated_actual_delivery_timestamp]] - tb_ship[[#This Row],[Formatted_estimated_delivery_timestamp]])
)</f>
        <v/>
      </c>
      <c r="V5417" t="s">
        <v>147</v>
      </c>
      <c r="W5417" t="s">
        <v>3515</v>
      </c>
      <c r="X5417">
        <v>6</v>
      </c>
      <c r="Y5417">
        <v>2</v>
      </c>
      <c r="Z5417" t="b">
        <v>1</v>
      </c>
    </row>
    <row r="5418" spans="1:26" hidden="1" x14ac:dyDescent="0.25">
      <c r="A5418" t="s">
        <v>23851</v>
      </c>
      <c r="B5418" t="s">
        <v>459</v>
      </c>
      <c r="C5418" t="s">
        <v>33</v>
      </c>
      <c r="D5418" t="s">
        <v>301</v>
      </c>
      <c r="E5418" t="s">
        <v>24</v>
      </c>
      <c r="F5418" t="s">
        <v>987</v>
      </c>
      <c r="G5418" t="s">
        <v>196</v>
      </c>
      <c r="I5418" t="b">
        <v>1</v>
      </c>
      <c r="J5418">
        <v>11.91</v>
      </c>
      <c r="K5418">
        <v>407.35</v>
      </c>
      <c r="L5418" t="s">
        <v>23852</v>
      </c>
      <c r="M5418" s="2">
        <f t="shared" si="252"/>
        <v>46016.809027777781</v>
      </c>
      <c r="N5418" t="s">
        <v>23853</v>
      </c>
      <c r="O5418" s="2">
        <f t="shared" si="253"/>
        <v>46023.751701388886</v>
      </c>
      <c r="P5418" t="s">
        <v>23854</v>
      </c>
      <c r="Q5418" s="2">
        <f t="shared" si="254"/>
        <v>46023.701504629629</v>
      </c>
      <c r="R5418" t="s">
        <v>23854</v>
      </c>
      <c r="S5418" t="s">
        <v>30</v>
      </c>
      <c r="T54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8" s="5">
        <f>IF(tb_ship[[#This Row],[current_status]]&lt;&gt;"DELIVERED", "",
  ABS(tb_ship[[#This Row],[Formated_actual_delivery_timestamp]] - tb_ship[[#This Row],[Formatted_estimated_delivery_timestamp]])
)</f>
        <v>5.019675925723277E-2</v>
      </c>
      <c r="X5418">
        <v>3</v>
      </c>
      <c r="Y5418">
        <v>5</v>
      </c>
      <c r="Z5418" t="b">
        <v>0</v>
      </c>
    </row>
    <row r="5419" spans="1:26" hidden="1" x14ac:dyDescent="0.25">
      <c r="A5419" t="s">
        <v>23855</v>
      </c>
      <c r="B5419" t="s">
        <v>512</v>
      </c>
      <c r="C5419" t="s">
        <v>43</v>
      </c>
      <c r="D5419" t="s">
        <v>187</v>
      </c>
      <c r="E5419" t="s">
        <v>24</v>
      </c>
      <c r="F5419" t="s">
        <v>188</v>
      </c>
      <c r="G5419" t="s">
        <v>93</v>
      </c>
      <c r="I5419" t="b">
        <v>1</v>
      </c>
      <c r="J5419">
        <v>8.4700000000000006</v>
      </c>
      <c r="K5419">
        <v>570.92999999999995</v>
      </c>
      <c r="L5419" t="s">
        <v>23856</v>
      </c>
      <c r="M5419" s="2">
        <f t="shared" si="252"/>
        <v>45927.315972222219</v>
      </c>
      <c r="N5419" t="s">
        <v>23857</v>
      </c>
      <c r="O5419" s="2">
        <f t="shared" si="253"/>
        <v>45932.52579861111</v>
      </c>
      <c r="P5419" t="s">
        <v>23858</v>
      </c>
      <c r="Q5419" s="2">
        <f t="shared" si="254"/>
        <v>45932.162997685184</v>
      </c>
      <c r="R5419" t="s">
        <v>23858</v>
      </c>
      <c r="S5419" t="s">
        <v>30</v>
      </c>
      <c r="T54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19" s="5">
        <f>IF(tb_ship[[#This Row],[current_status]]&lt;&gt;"DELIVERED", "",
  ABS(tb_ship[[#This Row],[Formated_actual_delivery_timestamp]] - tb_ship[[#This Row],[Formatted_estimated_delivery_timestamp]])
)</f>
        <v>0.36280092592642177</v>
      </c>
      <c r="X5419">
        <v>3</v>
      </c>
      <c r="Y5419">
        <v>2</v>
      </c>
      <c r="Z5419" t="b">
        <v>0</v>
      </c>
    </row>
    <row r="5420" spans="1:26" hidden="1" x14ac:dyDescent="0.25">
      <c r="A5420" t="s">
        <v>23859</v>
      </c>
      <c r="B5420" t="s">
        <v>150</v>
      </c>
      <c r="C5420" t="s">
        <v>51</v>
      </c>
      <c r="D5420" t="s">
        <v>24</v>
      </c>
      <c r="E5420" t="s">
        <v>34</v>
      </c>
      <c r="F5420" t="s">
        <v>93</v>
      </c>
      <c r="G5420" t="s">
        <v>230</v>
      </c>
      <c r="H5420" t="s">
        <v>592</v>
      </c>
      <c r="I5420" t="b">
        <v>1</v>
      </c>
      <c r="J5420">
        <v>31.63</v>
      </c>
      <c r="K5420">
        <v>1543.5</v>
      </c>
      <c r="L5420" t="s">
        <v>23860</v>
      </c>
      <c r="M5420" s="2">
        <f t="shared" si="252"/>
        <v>46023.58194444445</v>
      </c>
      <c r="N5420" t="s">
        <v>23861</v>
      </c>
      <c r="O5420" s="2">
        <f t="shared" si="253"/>
        <v>46029.573009259264</v>
      </c>
      <c r="P5420" t="s">
        <v>23862</v>
      </c>
      <c r="Q5420" s="2">
        <f t="shared" si="254"/>
        <v>46029.037106481483</v>
      </c>
      <c r="R5420" t="s">
        <v>23862</v>
      </c>
      <c r="S5420" t="s">
        <v>30</v>
      </c>
      <c r="T54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20" s="5">
        <f>IF(tb_ship[[#This Row],[current_status]]&lt;&gt;"DELIVERED", "",
  ABS(tb_ship[[#This Row],[Formated_actual_delivery_timestamp]] - tb_ship[[#This Row],[Formatted_estimated_delivery_timestamp]])
)</f>
        <v>0.53590277778130258</v>
      </c>
      <c r="X5420">
        <v>3</v>
      </c>
      <c r="Y5420">
        <v>2</v>
      </c>
      <c r="Z5420" t="b">
        <v>0</v>
      </c>
    </row>
    <row r="5421" spans="1:26" hidden="1" x14ac:dyDescent="0.25">
      <c r="A5421" t="s">
        <v>23863</v>
      </c>
      <c r="B5421" t="s">
        <v>99</v>
      </c>
      <c r="C5421" t="s">
        <v>33</v>
      </c>
      <c r="D5421" t="s">
        <v>52</v>
      </c>
      <c r="E5421" t="s">
        <v>59</v>
      </c>
      <c r="F5421" t="s">
        <v>92</v>
      </c>
      <c r="G5421" t="s">
        <v>471</v>
      </c>
      <c r="H5421" t="s">
        <v>314</v>
      </c>
      <c r="I5421" t="b">
        <v>0</v>
      </c>
      <c r="J5421">
        <v>34.82</v>
      </c>
      <c r="K5421">
        <v>360.14</v>
      </c>
      <c r="L5421" t="s">
        <v>23864</v>
      </c>
      <c r="M5421" s="2">
        <f t="shared" si="252"/>
        <v>45897.338194444448</v>
      </c>
      <c r="N5421" t="s">
        <v>23865</v>
      </c>
      <c r="O5421" s="2">
        <f t="shared" si="253"/>
        <v>45901.334120370375</v>
      </c>
      <c r="P5421" t="s">
        <v>23866</v>
      </c>
      <c r="Q5421" s="2">
        <f t="shared" si="254"/>
        <v>45901.762881944444</v>
      </c>
      <c r="R5421" t="s">
        <v>23866</v>
      </c>
      <c r="S5421" t="s">
        <v>30</v>
      </c>
      <c r="T54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21" s="5">
        <f>IF(tb_ship[[#This Row],[current_status]]&lt;&gt;"DELIVERED", "",
  ABS(tb_ship[[#This Row],[Formated_actual_delivery_timestamp]] - tb_ship[[#This Row],[Formatted_estimated_delivery_timestamp]])
)</f>
        <v>0.42876157406863058</v>
      </c>
      <c r="X5421">
        <v>5</v>
      </c>
      <c r="Y5421">
        <v>2</v>
      </c>
      <c r="Z5421" t="b">
        <v>0</v>
      </c>
    </row>
    <row r="5422" spans="1:26" hidden="1" x14ac:dyDescent="0.25">
      <c r="A5422" t="s">
        <v>23867</v>
      </c>
      <c r="B5422" t="s">
        <v>58</v>
      </c>
      <c r="C5422" t="s">
        <v>33</v>
      </c>
      <c r="D5422" t="s">
        <v>52</v>
      </c>
      <c r="E5422" t="s">
        <v>173</v>
      </c>
      <c r="F5422" t="s">
        <v>422</v>
      </c>
      <c r="G5422" t="s">
        <v>1008</v>
      </c>
      <c r="I5422" t="b">
        <v>0</v>
      </c>
      <c r="J5422">
        <v>36.06</v>
      </c>
      <c r="K5422">
        <v>696.8</v>
      </c>
      <c r="L5422" t="s">
        <v>23868</v>
      </c>
      <c r="M5422" s="2">
        <f t="shared" si="252"/>
        <v>46039.349305555559</v>
      </c>
      <c r="N5422" t="s">
        <v>23869</v>
      </c>
      <c r="O5422" s="2">
        <f t="shared" si="253"/>
        <v>46043.894976851851</v>
      </c>
      <c r="P5422" t="s">
        <v>23870</v>
      </c>
      <c r="Q5422" s="2">
        <f t="shared" si="254"/>
        <v>46042.987974537042</v>
      </c>
      <c r="R5422" t="s">
        <v>23871</v>
      </c>
      <c r="S5422" t="s">
        <v>30</v>
      </c>
      <c r="T54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22" s="5">
        <f>IF(tb_ship[[#This Row],[current_status]]&lt;&gt;"DELIVERED", "",
  ABS(tb_ship[[#This Row],[Formated_actual_delivery_timestamp]] - tb_ship[[#This Row],[Formatted_estimated_delivery_timestamp]])
)</f>
        <v>0.90700231480877846</v>
      </c>
      <c r="X5422">
        <v>4</v>
      </c>
      <c r="Y5422">
        <v>2</v>
      </c>
      <c r="Z5422" t="b">
        <v>0</v>
      </c>
    </row>
    <row r="5423" spans="1:26" hidden="1" x14ac:dyDescent="0.25">
      <c r="A5423" t="s">
        <v>23872</v>
      </c>
      <c r="B5423" t="s">
        <v>32</v>
      </c>
      <c r="C5423" t="s">
        <v>51</v>
      </c>
      <c r="D5423" t="s">
        <v>59</v>
      </c>
      <c r="E5423" t="s">
        <v>52</v>
      </c>
      <c r="F5423" t="s">
        <v>1814</v>
      </c>
      <c r="G5423" t="s">
        <v>161</v>
      </c>
      <c r="H5423" t="s">
        <v>2071</v>
      </c>
      <c r="I5423" t="b">
        <v>0</v>
      </c>
      <c r="J5423">
        <v>19.600000000000001</v>
      </c>
      <c r="K5423">
        <v>945.85</v>
      </c>
      <c r="L5423" t="s">
        <v>23873</v>
      </c>
      <c r="M5423" s="2">
        <f t="shared" si="252"/>
        <v>45992.775694444448</v>
      </c>
      <c r="N5423" t="s">
        <v>23874</v>
      </c>
      <c r="O5423" s="2">
        <f t="shared" si="253"/>
        <v>45997.34815972222</v>
      </c>
      <c r="Q5423" s="2" t="str">
        <f t="shared" si="254"/>
        <v/>
      </c>
      <c r="R5423" t="s">
        <v>23875</v>
      </c>
      <c r="S5423" t="s">
        <v>140</v>
      </c>
      <c r="T54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23" s="5" t="str">
        <f>IF(tb_ship[[#This Row],[current_status]]&lt;&gt;"DELIVERED", "",
  ABS(tb_ship[[#This Row],[Formated_actual_delivery_timestamp]] - tb_ship[[#This Row],[Formatted_estimated_delivery_timestamp]])
)</f>
        <v/>
      </c>
      <c r="V5423" t="s">
        <v>2031</v>
      </c>
      <c r="W5423" t="s">
        <v>743</v>
      </c>
      <c r="X5423">
        <v>6</v>
      </c>
      <c r="Y5423">
        <v>5</v>
      </c>
      <c r="Z5423" t="b">
        <v>1</v>
      </c>
    </row>
    <row r="5424" spans="1:26" hidden="1" x14ac:dyDescent="0.25">
      <c r="A5424" t="s">
        <v>23876</v>
      </c>
      <c r="B5424" t="s">
        <v>42</v>
      </c>
      <c r="C5424" t="s">
        <v>33</v>
      </c>
      <c r="D5424" t="s">
        <v>52</v>
      </c>
      <c r="E5424" t="s">
        <v>59</v>
      </c>
      <c r="F5424" t="s">
        <v>85</v>
      </c>
      <c r="G5424" t="s">
        <v>313</v>
      </c>
      <c r="H5424" t="s">
        <v>314</v>
      </c>
      <c r="I5424" t="b">
        <v>0</v>
      </c>
      <c r="J5424">
        <v>14.74</v>
      </c>
      <c r="K5424">
        <v>642.49</v>
      </c>
      <c r="L5424" t="s">
        <v>23877</v>
      </c>
      <c r="M5424" s="2">
        <f t="shared" si="252"/>
        <v>45846.531944444447</v>
      </c>
      <c r="N5424" t="s">
        <v>23878</v>
      </c>
      <c r="O5424" s="2">
        <f t="shared" si="253"/>
        <v>45849.62844907408</v>
      </c>
      <c r="P5424" t="s">
        <v>23879</v>
      </c>
      <c r="Q5424" s="2">
        <f t="shared" si="254"/>
        <v>45849.269652777781</v>
      </c>
      <c r="R5424" t="s">
        <v>23879</v>
      </c>
      <c r="S5424" t="s">
        <v>30</v>
      </c>
      <c r="T54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24" s="5">
        <f>IF(tb_ship[[#This Row],[current_status]]&lt;&gt;"DELIVERED", "",
  ABS(tb_ship[[#This Row],[Formated_actual_delivery_timestamp]] - tb_ship[[#This Row],[Formatted_estimated_delivery_timestamp]])
)</f>
        <v>0.35879629629926058</v>
      </c>
      <c r="X5424">
        <v>3</v>
      </c>
      <c r="Y5424">
        <v>4</v>
      </c>
      <c r="Z5424" t="b">
        <v>0</v>
      </c>
    </row>
    <row r="5425" spans="1:26" hidden="1" x14ac:dyDescent="0.25">
      <c r="A5425" t="s">
        <v>23880</v>
      </c>
      <c r="B5425" t="s">
        <v>58</v>
      </c>
      <c r="C5425" t="s">
        <v>33</v>
      </c>
      <c r="D5425" t="s">
        <v>187</v>
      </c>
      <c r="E5425" t="s">
        <v>24</v>
      </c>
      <c r="F5425" t="s">
        <v>188</v>
      </c>
      <c r="G5425" t="s">
        <v>196</v>
      </c>
      <c r="H5425" t="s">
        <v>927</v>
      </c>
      <c r="I5425" t="b">
        <v>1</v>
      </c>
      <c r="J5425">
        <v>1.67</v>
      </c>
      <c r="K5425">
        <v>35.85</v>
      </c>
      <c r="L5425" t="s">
        <v>23881</v>
      </c>
      <c r="M5425" s="2">
        <f t="shared" si="252"/>
        <v>45930.313194444447</v>
      </c>
      <c r="N5425" t="s">
        <v>23882</v>
      </c>
      <c r="O5425" s="2">
        <f t="shared" si="253"/>
        <v>45937.77684027778</v>
      </c>
      <c r="P5425" t="s">
        <v>23883</v>
      </c>
      <c r="Q5425" s="2">
        <f t="shared" si="254"/>
        <v>45937.651631944442</v>
      </c>
      <c r="R5425" t="s">
        <v>23884</v>
      </c>
      <c r="S5425" t="s">
        <v>30</v>
      </c>
      <c r="T54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25" s="5">
        <f>IF(tb_ship[[#This Row],[current_status]]&lt;&gt;"DELIVERED", "",
  ABS(tb_ship[[#This Row],[Formated_actual_delivery_timestamp]] - tb_ship[[#This Row],[Formatted_estimated_delivery_timestamp]])
)</f>
        <v>0.125208333338378</v>
      </c>
      <c r="X5425">
        <v>4</v>
      </c>
      <c r="Y5425">
        <v>3</v>
      </c>
      <c r="Z5425" t="b">
        <v>0</v>
      </c>
    </row>
    <row r="5426" spans="1:26" hidden="1" x14ac:dyDescent="0.25">
      <c r="A5426" t="s">
        <v>23885</v>
      </c>
      <c r="B5426" t="s">
        <v>335</v>
      </c>
      <c r="C5426" t="s">
        <v>33</v>
      </c>
      <c r="D5426" t="s">
        <v>52</v>
      </c>
      <c r="E5426" t="s">
        <v>59</v>
      </c>
      <c r="F5426" t="s">
        <v>236</v>
      </c>
      <c r="G5426" t="s">
        <v>61</v>
      </c>
      <c r="I5426" t="b">
        <v>0</v>
      </c>
      <c r="J5426">
        <v>2.0099999999999998</v>
      </c>
      <c r="K5426">
        <v>24.63</v>
      </c>
      <c r="L5426" t="s">
        <v>23886</v>
      </c>
      <c r="M5426" s="2">
        <f t="shared" si="252"/>
        <v>45832.681250000001</v>
      </c>
      <c r="N5426" t="s">
        <v>23887</v>
      </c>
      <c r="O5426" s="2">
        <f t="shared" si="253"/>
        <v>45842.59238425926</v>
      </c>
      <c r="P5426" t="s">
        <v>23888</v>
      </c>
      <c r="Q5426" s="2">
        <f t="shared" si="254"/>
        <v>45843.191655092596</v>
      </c>
      <c r="R5426" t="s">
        <v>23888</v>
      </c>
      <c r="S5426" t="s">
        <v>30</v>
      </c>
      <c r="T54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26" s="5">
        <f>IF(tb_ship[[#This Row],[current_status]]&lt;&gt;"DELIVERED", "",
  ABS(tb_ship[[#This Row],[Formated_actual_delivery_timestamp]] - tb_ship[[#This Row],[Formatted_estimated_delivery_timestamp]])
)</f>
        <v>0.59927083333604969</v>
      </c>
      <c r="X5426">
        <v>2</v>
      </c>
      <c r="Y5426">
        <v>5</v>
      </c>
      <c r="Z5426" t="b">
        <v>0</v>
      </c>
    </row>
    <row r="5427" spans="1:26" hidden="1" x14ac:dyDescent="0.25">
      <c r="A5427" t="s">
        <v>23889</v>
      </c>
      <c r="B5427" t="s">
        <v>67</v>
      </c>
      <c r="C5427" t="s">
        <v>33</v>
      </c>
      <c r="D5427" t="s">
        <v>228</v>
      </c>
      <c r="E5427" t="s">
        <v>34</v>
      </c>
      <c r="F5427" t="s">
        <v>1671</v>
      </c>
      <c r="G5427" t="s">
        <v>75</v>
      </c>
      <c r="H5427" t="s">
        <v>231</v>
      </c>
      <c r="I5427" t="b">
        <v>1</v>
      </c>
      <c r="J5427">
        <v>1.82</v>
      </c>
      <c r="K5427">
        <v>23.22</v>
      </c>
      <c r="L5427" t="s">
        <v>23890</v>
      </c>
      <c r="M5427" s="2">
        <f t="shared" si="252"/>
        <v>45993.262499999997</v>
      </c>
      <c r="N5427" t="s">
        <v>23891</v>
      </c>
      <c r="O5427" s="2">
        <f t="shared" si="253"/>
        <v>45999.657002314809</v>
      </c>
      <c r="P5427" t="s">
        <v>23892</v>
      </c>
      <c r="Q5427" s="2">
        <f t="shared" si="254"/>
        <v>46000.079849537033</v>
      </c>
      <c r="R5427" t="s">
        <v>23892</v>
      </c>
      <c r="S5427" t="s">
        <v>30</v>
      </c>
      <c r="T54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27" s="5">
        <f>IF(tb_ship[[#This Row],[current_status]]&lt;&gt;"DELIVERED", "",
  ABS(tb_ship[[#This Row],[Formated_actual_delivery_timestamp]] - tb_ship[[#This Row],[Formatted_estimated_delivery_timestamp]])
)</f>
        <v>0.42284722222393611</v>
      </c>
      <c r="X5427">
        <v>3</v>
      </c>
      <c r="Y5427">
        <v>5</v>
      </c>
      <c r="Z5427" t="b">
        <v>0</v>
      </c>
    </row>
    <row r="5428" spans="1:26" hidden="1" x14ac:dyDescent="0.25">
      <c r="A5428" t="s">
        <v>23893</v>
      </c>
      <c r="B5428" t="s">
        <v>186</v>
      </c>
      <c r="C5428" t="s">
        <v>33</v>
      </c>
      <c r="D5428" t="s">
        <v>24</v>
      </c>
      <c r="E5428" t="s">
        <v>34</v>
      </c>
      <c r="F5428" t="s">
        <v>128</v>
      </c>
      <c r="G5428" t="s">
        <v>209</v>
      </c>
      <c r="I5428" t="b">
        <v>1</v>
      </c>
      <c r="J5428">
        <v>7.86</v>
      </c>
      <c r="K5428">
        <v>242.91</v>
      </c>
      <c r="L5428" t="s">
        <v>23894</v>
      </c>
      <c r="M5428" s="2">
        <f t="shared" si="252"/>
        <v>46028.810416666667</v>
      </c>
      <c r="N5428" t="s">
        <v>23895</v>
      </c>
      <c r="O5428" s="2">
        <f t="shared" si="253"/>
        <v>46038.211585648154</v>
      </c>
      <c r="P5428" t="s">
        <v>23896</v>
      </c>
      <c r="Q5428" s="2">
        <f t="shared" si="254"/>
        <v>46038.824525462966</v>
      </c>
      <c r="R5428" t="s">
        <v>23896</v>
      </c>
      <c r="S5428" t="s">
        <v>30</v>
      </c>
      <c r="T54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28" s="5">
        <f>IF(tb_ship[[#This Row],[current_status]]&lt;&gt;"DELIVERED", "",
  ABS(tb_ship[[#This Row],[Formated_actual_delivery_timestamp]] - tb_ship[[#This Row],[Formatted_estimated_delivery_timestamp]])
)</f>
        <v>0.61293981481139781</v>
      </c>
      <c r="X5428">
        <v>2</v>
      </c>
      <c r="Y5428">
        <v>2</v>
      </c>
      <c r="Z5428" t="b">
        <v>0</v>
      </c>
    </row>
    <row r="5429" spans="1:26" hidden="1" x14ac:dyDescent="0.25">
      <c r="A5429" t="s">
        <v>23897</v>
      </c>
      <c r="B5429" t="s">
        <v>279</v>
      </c>
      <c r="C5429" t="s">
        <v>33</v>
      </c>
      <c r="D5429" t="s">
        <v>44</v>
      </c>
      <c r="E5429" t="s">
        <v>52</v>
      </c>
      <c r="F5429" t="s">
        <v>117</v>
      </c>
      <c r="G5429" t="s">
        <v>236</v>
      </c>
      <c r="I5429" t="b">
        <v>1</v>
      </c>
      <c r="J5429">
        <v>7.51</v>
      </c>
      <c r="K5429">
        <v>359.73</v>
      </c>
      <c r="L5429" t="s">
        <v>23898</v>
      </c>
      <c r="M5429" s="2">
        <f t="shared" si="252"/>
        <v>45813.168749999997</v>
      </c>
      <c r="N5429" t="s">
        <v>23899</v>
      </c>
      <c r="O5429" s="2">
        <f t="shared" si="253"/>
        <v>45818.70480324074</v>
      </c>
      <c r="Q5429" s="2" t="str">
        <f t="shared" si="254"/>
        <v/>
      </c>
      <c r="R5429" t="s">
        <v>23900</v>
      </c>
      <c r="S5429" t="s">
        <v>140</v>
      </c>
      <c r="T542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29" s="5" t="str">
        <f>IF(tb_ship[[#This Row],[current_status]]&lt;&gt;"DELIVERED", "",
  ABS(tb_ship[[#This Row],[Formated_actual_delivery_timestamp]] - tb_ship[[#This Row],[Formatted_estimated_delivery_timestamp]])
)</f>
        <v/>
      </c>
      <c r="V5429" t="s">
        <v>194</v>
      </c>
      <c r="X5429">
        <v>6</v>
      </c>
      <c r="Y5429">
        <v>4</v>
      </c>
      <c r="Z5429" t="b">
        <v>1</v>
      </c>
    </row>
    <row r="5430" spans="1:26" hidden="1" x14ac:dyDescent="0.25">
      <c r="A5430" t="s">
        <v>23901</v>
      </c>
      <c r="B5430" t="s">
        <v>203</v>
      </c>
      <c r="C5430" t="s">
        <v>51</v>
      </c>
      <c r="D5430" t="s">
        <v>24</v>
      </c>
      <c r="E5430" t="s">
        <v>52</v>
      </c>
      <c r="F5430" t="s">
        <v>35</v>
      </c>
      <c r="G5430" t="s">
        <v>76</v>
      </c>
      <c r="H5430" t="s">
        <v>1733</v>
      </c>
      <c r="I5430" t="b">
        <v>1</v>
      </c>
      <c r="J5430">
        <v>4.45</v>
      </c>
      <c r="K5430">
        <v>134.54</v>
      </c>
      <c r="L5430" t="s">
        <v>23902</v>
      </c>
      <c r="M5430" s="2">
        <f t="shared" si="252"/>
        <v>45985.600000000006</v>
      </c>
      <c r="N5430" t="s">
        <v>23903</v>
      </c>
      <c r="O5430" s="2">
        <f t="shared" si="253"/>
        <v>45993.272465277783</v>
      </c>
      <c r="P5430" t="s">
        <v>23904</v>
      </c>
      <c r="Q5430" s="2">
        <f t="shared" si="254"/>
        <v>45993.201724537037</v>
      </c>
      <c r="R5430" t="s">
        <v>23905</v>
      </c>
      <c r="S5430" t="s">
        <v>30</v>
      </c>
      <c r="T54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30" s="5">
        <f>IF(tb_ship[[#This Row],[current_status]]&lt;&gt;"DELIVERED", "",
  ABS(tb_ship[[#This Row],[Formated_actual_delivery_timestamp]] - tb_ship[[#This Row],[Formatted_estimated_delivery_timestamp]])
)</f>
        <v>7.0740740746259689E-2</v>
      </c>
      <c r="X5430">
        <v>4</v>
      </c>
      <c r="Y5430">
        <v>3</v>
      </c>
      <c r="Z5430" t="b">
        <v>0</v>
      </c>
    </row>
    <row r="5431" spans="1:26" hidden="1" x14ac:dyDescent="0.25">
      <c r="A5431" t="s">
        <v>23906</v>
      </c>
      <c r="B5431" t="s">
        <v>687</v>
      </c>
      <c r="C5431" t="s">
        <v>43</v>
      </c>
      <c r="D5431" t="s">
        <v>24</v>
      </c>
      <c r="E5431" t="s">
        <v>34</v>
      </c>
      <c r="F5431" t="s">
        <v>68</v>
      </c>
      <c r="G5431" t="s">
        <v>961</v>
      </c>
      <c r="H5431" t="s">
        <v>3260</v>
      </c>
      <c r="I5431" t="b">
        <v>1</v>
      </c>
      <c r="J5431">
        <v>26.28</v>
      </c>
      <c r="K5431">
        <v>1033.78</v>
      </c>
      <c r="L5431" t="s">
        <v>23907</v>
      </c>
      <c r="M5431" s="2">
        <f t="shared" si="252"/>
        <v>46079.729166666672</v>
      </c>
      <c r="N5431" t="s">
        <v>23908</v>
      </c>
      <c r="O5431" s="2">
        <f t="shared" si="253"/>
        <v>46085.287650462968</v>
      </c>
      <c r="Q5431" s="2" t="str">
        <f t="shared" si="254"/>
        <v/>
      </c>
      <c r="R5431" t="s">
        <v>23909</v>
      </c>
      <c r="S5431" t="s">
        <v>673</v>
      </c>
      <c r="T54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31" s="5" t="str">
        <f>IF(tb_ship[[#This Row],[current_status]]&lt;&gt;"DELIVERED", "",
  ABS(tb_ship[[#This Row],[Formated_actual_delivery_timestamp]] - tb_ship[[#This Row],[Formatted_estimated_delivery_timestamp]])
)</f>
        <v/>
      </c>
      <c r="V5431" t="s">
        <v>166</v>
      </c>
      <c r="W5431" t="s">
        <v>2418</v>
      </c>
      <c r="X5431">
        <v>6</v>
      </c>
      <c r="Y5431">
        <v>5</v>
      </c>
      <c r="Z5431" t="b">
        <v>1</v>
      </c>
    </row>
    <row r="5432" spans="1:26" hidden="1" x14ac:dyDescent="0.25">
      <c r="A5432" t="s">
        <v>23910</v>
      </c>
      <c r="B5432" t="s">
        <v>687</v>
      </c>
      <c r="C5432" t="s">
        <v>33</v>
      </c>
      <c r="D5432" t="s">
        <v>24</v>
      </c>
      <c r="E5432" t="s">
        <v>24</v>
      </c>
      <c r="F5432" t="s">
        <v>1828</v>
      </c>
      <c r="G5432" t="s">
        <v>68</v>
      </c>
      <c r="H5432" t="s">
        <v>152</v>
      </c>
      <c r="I5432" t="b">
        <v>0</v>
      </c>
      <c r="J5432">
        <v>21.73</v>
      </c>
      <c r="K5432">
        <v>716.43</v>
      </c>
      <c r="L5432" t="s">
        <v>23911</v>
      </c>
      <c r="M5432" s="2">
        <f t="shared" si="252"/>
        <v>45904.915277777778</v>
      </c>
      <c r="N5432" t="s">
        <v>23912</v>
      </c>
      <c r="O5432" s="2">
        <f t="shared" si="253"/>
        <v>45907.185231481482</v>
      </c>
      <c r="P5432" t="s">
        <v>23913</v>
      </c>
      <c r="Q5432" s="2">
        <f t="shared" si="254"/>
        <v>45907.063136574077</v>
      </c>
      <c r="R5432" t="s">
        <v>23913</v>
      </c>
      <c r="S5432" t="s">
        <v>30</v>
      </c>
      <c r="T5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32" s="5">
        <f>IF(tb_ship[[#This Row],[current_status]]&lt;&gt;"DELIVERED", "",
  ABS(tb_ship[[#This Row],[Formated_actual_delivery_timestamp]] - tb_ship[[#This Row],[Formatted_estimated_delivery_timestamp]])
)</f>
        <v>0.12209490740497131</v>
      </c>
      <c r="X5432">
        <v>4</v>
      </c>
      <c r="Y5432">
        <v>2</v>
      </c>
      <c r="Z5432" t="b">
        <v>0</v>
      </c>
    </row>
    <row r="5433" spans="1:26" hidden="1" x14ac:dyDescent="0.25">
      <c r="A5433" t="s">
        <v>23914</v>
      </c>
      <c r="B5433" t="s">
        <v>67</v>
      </c>
      <c r="C5433" t="s">
        <v>23</v>
      </c>
      <c r="D5433" t="s">
        <v>24</v>
      </c>
      <c r="E5433" t="s">
        <v>24</v>
      </c>
      <c r="F5433" t="s">
        <v>196</v>
      </c>
      <c r="G5433" t="s">
        <v>151</v>
      </c>
      <c r="H5433" t="s">
        <v>26</v>
      </c>
      <c r="I5433" t="b">
        <v>0</v>
      </c>
      <c r="J5433">
        <v>5.23</v>
      </c>
      <c r="K5433">
        <v>175.82</v>
      </c>
      <c r="L5433" t="s">
        <v>23915</v>
      </c>
      <c r="M5433" s="2">
        <f t="shared" si="252"/>
        <v>46001.637500000004</v>
      </c>
      <c r="N5433" t="s">
        <v>23916</v>
      </c>
      <c r="O5433" s="2">
        <f t="shared" si="253"/>
        <v>46003.342824074076</v>
      </c>
      <c r="P5433" t="s">
        <v>23917</v>
      </c>
      <c r="Q5433" s="2">
        <f t="shared" si="254"/>
        <v>46002.90425925926</v>
      </c>
      <c r="R5433" t="s">
        <v>23918</v>
      </c>
      <c r="S5433" t="s">
        <v>30</v>
      </c>
      <c r="T54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33" s="5">
        <f>IF(tb_ship[[#This Row],[current_status]]&lt;&gt;"DELIVERED", "",
  ABS(tb_ship[[#This Row],[Formated_actual_delivery_timestamp]] - tb_ship[[#This Row],[Formatted_estimated_delivery_timestamp]])
)</f>
        <v>0.43856481481634546</v>
      </c>
      <c r="X5433">
        <v>5</v>
      </c>
      <c r="Y5433">
        <v>1</v>
      </c>
      <c r="Z5433" t="b">
        <v>0</v>
      </c>
    </row>
    <row r="5434" spans="1:26" hidden="1" x14ac:dyDescent="0.25">
      <c r="A5434" t="s">
        <v>23919</v>
      </c>
      <c r="B5434" t="s">
        <v>279</v>
      </c>
      <c r="C5434" t="s">
        <v>33</v>
      </c>
      <c r="D5434" t="s">
        <v>228</v>
      </c>
      <c r="E5434" t="s">
        <v>34</v>
      </c>
      <c r="F5434" t="s">
        <v>1671</v>
      </c>
      <c r="G5434" t="s">
        <v>36</v>
      </c>
      <c r="H5434" t="s">
        <v>231</v>
      </c>
      <c r="I5434" t="b">
        <v>1</v>
      </c>
      <c r="J5434">
        <v>19.46</v>
      </c>
      <c r="K5434">
        <v>1080.0899999999999</v>
      </c>
      <c r="L5434" t="s">
        <v>23920</v>
      </c>
      <c r="M5434" s="2">
        <f t="shared" si="252"/>
        <v>46055.267361111109</v>
      </c>
      <c r="N5434" t="s">
        <v>23921</v>
      </c>
      <c r="O5434" s="2">
        <f t="shared" si="253"/>
        <v>46063.21607638889</v>
      </c>
      <c r="P5434" t="s">
        <v>23922</v>
      </c>
      <c r="Q5434" s="2">
        <f t="shared" si="254"/>
        <v>46063.244444444441</v>
      </c>
      <c r="R5434" t="s">
        <v>23923</v>
      </c>
      <c r="S5434" t="s">
        <v>30</v>
      </c>
      <c r="T54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4" s="5">
        <f>IF(tb_ship[[#This Row],[current_status]]&lt;&gt;"DELIVERED", "",
  ABS(tb_ship[[#This Row],[Formated_actual_delivery_timestamp]] - tb_ship[[#This Row],[Formatted_estimated_delivery_timestamp]])
)</f>
        <v>2.8368055551254656E-2</v>
      </c>
      <c r="X5434">
        <v>4</v>
      </c>
      <c r="Y5434">
        <v>3</v>
      </c>
      <c r="Z5434" t="b">
        <v>0</v>
      </c>
    </row>
    <row r="5435" spans="1:26" hidden="1" x14ac:dyDescent="0.25">
      <c r="A5435" t="s">
        <v>23924</v>
      </c>
      <c r="B5435" t="s">
        <v>67</v>
      </c>
      <c r="C5435" t="s">
        <v>51</v>
      </c>
      <c r="D5435" t="s">
        <v>173</v>
      </c>
      <c r="E5435" t="s">
        <v>52</v>
      </c>
      <c r="F5435" t="s">
        <v>174</v>
      </c>
      <c r="G5435" t="s">
        <v>92</v>
      </c>
      <c r="H5435" t="s">
        <v>292</v>
      </c>
      <c r="I5435" t="b">
        <v>0</v>
      </c>
      <c r="J5435">
        <v>16.420000000000002</v>
      </c>
      <c r="K5435">
        <v>183.34</v>
      </c>
      <c r="L5435" t="s">
        <v>23925</v>
      </c>
      <c r="M5435" s="2">
        <f t="shared" si="252"/>
        <v>45898.588888888895</v>
      </c>
      <c r="N5435" t="s">
        <v>23926</v>
      </c>
      <c r="O5435" s="2">
        <f t="shared" si="253"/>
        <v>45901.783206018517</v>
      </c>
      <c r="P5435" t="s">
        <v>23927</v>
      </c>
      <c r="Q5435" s="2">
        <f t="shared" si="254"/>
        <v>45902.500925925931</v>
      </c>
      <c r="R5435" t="s">
        <v>23927</v>
      </c>
      <c r="S5435" t="s">
        <v>30</v>
      </c>
      <c r="T54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5" s="5">
        <f>IF(tb_ship[[#This Row],[current_status]]&lt;&gt;"DELIVERED", "",
  ABS(tb_ship[[#This Row],[Formated_actual_delivery_timestamp]] - tb_ship[[#This Row],[Formatted_estimated_delivery_timestamp]])
)</f>
        <v>0.7177199074139935</v>
      </c>
      <c r="X5435">
        <v>2</v>
      </c>
      <c r="Y5435">
        <v>4</v>
      </c>
      <c r="Z5435" t="b">
        <v>0</v>
      </c>
    </row>
    <row r="5436" spans="1:26" hidden="1" x14ac:dyDescent="0.25">
      <c r="A5436" t="s">
        <v>23928</v>
      </c>
      <c r="B5436" t="s">
        <v>150</v>
      </c>
      <c r="C5436" t="s">
        <v>43</v>
      </c>
      <c r="D5436" t="s">
        <v>44</v>
      </c>
      <c r="E5436" t="s">
        <v>24</v>
      </c>
      <c r="F5436" t="s">
        <v>109</v>
      </c>
      <c r="G5436" t="s">
        <v>273</v>
      </c>
      <c r="H5436" t="s">
        <v>46</v>
      </c>
      <c r="I5436" t="b">
        <v>1</v>
      </c>
      <c r="J5436">
        <v>14.98</v>
      </c>
      <c r="K5436">
        <v>1688.1</v>
      </c>
      <c r="L5436" t="s">
        <v>23929</v>
      </c>
      <c r="M5436" s="2">
        <f t="shared" si="252"/>
        <v>46078.034027777772</v>
      </c>
      <c r="N5436" t="s">
        <v>23930</v>
      </c>
      <c r="O5436" s="2">
        <f t="shared" si="253"/>
        <v>46092.932974537034</v>
      </c>
      <c r="P5436" t="s">
        <v>23931</v>
      </c>
      <c r="Q5436" s="2">
        <f t="shared" si="254"/>
        <v>46093.258564814809</v>
      </c>
      <c r="R5436" t="s">
        <v>23931</v>
      </c>
      <c r="S5436" t="s">
        <v>30</v>
      </c>
      <c r="T54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6" s="5">
        <f>IF(tb_ship[[#This Row],[current_status]]&lt;&gt;"DELIVERED", "",
  ABS(tb_ship[[#This Row],[Formated_actual_delivery_timestamp]] - tb_ship[[#This Row],[Formatted_estimated_delivery_timestamp]])
)</f>
        <v>0.32559027777460869</v>
      </c>
      <c r="X5436">
        <v>3</v>
      </c>
      <c r="Y5436">
        <v>21</v>
      </c>
      <c r="Z5436" t="b">
        <v>0</v>
      </c>
    </row>
    <row r="5437" spans="1:26" hidden="1" x14ac:dyDescent="0.25">
      <c r="A5437" t="s">
        <v>23932</v>
      </c>
      <c r="B5437" t="s">
        <v>42</v>
      </c>
      <c r="C5437" t="s">
        <v>33</v>
      </c>
      <c r="D5437" t="s">
        <v>24</v>
      </c>
      <c r="E5437" t="s">
        <v>34</v>
      </c>
      <c r="F5437" t="s">
        <v>407</v>
      </c>
      <c r="G5437" t="s">
        <v>1604</v>
      </c>
      <c r="H5437" t="s">
        <v>37</v>
      </c>
      <c r="I5437" t="b">
        <v>0</v>
      </c>
      <c r="J5437">
        <v>16.23</v>
      </c>
      <c r="K5437">
        <v>238.68</v>
      </c>
      <c r="L5437" t="s">
        <v>23933</v>
      </c>
      <c r="M5437" s="2">
        <f t="shared" si="252"/>
        <v>46036.743055555555</v>
      </c>
      <c r="N5437" t="s">
        <v>23934</v>
      </c>
      <c r="O5437" s="2">
        <f t="shared" si="253"/>
        <v>46045.707118055558</v>
      </c>
      <c r="P5437" t="s">
        <v>23935</v>
      </c>
      <c r="Q5437" s="2">
        <f t="shared" si="254"/>
        <v>46046.049131944448</v>
      </c>
      <c r="R5437" t="s">
        <v>23936</v>
      </c>
      <c r="S5437" t="s">
        <v>30</v>
      </c>
      <c r="T54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7" s="5">
        <f>IF(tb_ship[[#This Row],[current_status]]&lt;&gt;"DELIVERED", "",
  ABS(tb_ship[[#This Row],[Formated_actual_delivery_timestamp]] - tb_ship[[#This Row],[Formatted_estimated_delivery_timestamp]])
)</f>
        <v>0.34201388889050577</v>
      </c>
      <c r="X5437">
        <v>1</v>
      </c>
      <c r="Y5437">
        <v>5</v>
      </c>
      <c r="Z5437" t="b">
        <v>0</v>
      </c>
    </row>
    <row r="5438" spans="1:26" hidden="1" x14ac:dyDescent="0.25">
      <c r="A5438" t="s">
        <v>23937</v>
      </c>
      <c r="B5438" t="s">
        <v>512</v>
      </c>
      <c r="C5438" t="s">
        <v>33</v>
      </c>
      <c r="D5438" t="s">
        <v>44</v>
      </c>
      <c r="E5438" t="s">
        <v>52</v>
      </c>
      <c r="F5438" t="s">
        <v>45</v>
      </c>
      <c r="G5438" t="s">
        <v>422</v>
      </c>
      <c r="H5438" t="s">
        <v>2406</v>
      </c>
      <c r="I5438" t="b">
        <v>1</v>
      </c>
      <c r="J5438">
        <v>34.53</v>
      </c>
      <c r="K5438">
        <v>1966.16</v>
      </c>
      <c r="L5438" t="s">
        <v>23938</v>
      </c>
      <c r="M5438" s="2">
        <f t="shared" si="252"/>
        <v>46000.253472222219</v>
      </c>
      <c r="N5438" t="s">
        <v>23939</v>
      </c>
      <c r="O5438" s="2">
        <f t="shared" si="253"/>
        <v>46006.323182870365</v>
      </c>
      <c r="P5438" t="s">
        <v>23940</v>
      </c>
      <c r="Q5438" s="2">
        <f t="shared" si="254"/>
        <v>46006.438321759255</v>
      </c>
      <c r="R5438" t="s">
        <v>23940</v>
      </c>
      <c r="S5438" t="s">
        <v>30</v>
      </c>
      <c r="T54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8" s="5">
        <f>IF(tb_ship[[#This Row],[current_status]]&lt;&gt;"DELIVERED", "",
  ABS(tb_ship[[#This Row],[Formated_actual_delivery_timestamp]] - tb_ship[[#This Row],[Formatted_estimated_delivery_timestamp]])
)</f>
        <v>0.11513888889021473</v>
      </c>
      <c r="X5438">
        <v>3</v>
      </c>
      <c r="Y5438">
        <v>3</v>
      </c>
      <c r="Z5438" t="b">
        <v>0</v>
      </c>
    </row>
    <row r="5439" spans="1:26" hidden="1" x14ac:dyDescent="0.25">
      <c r="A5439" t="s">
        <v>23941</v>
      </c>
      <c r="B5439" t="s">
        <v>58</v>
      </c>
      <c r="C5439" t="s">
        <v>33</v>
      </c>
      <c r="D5439" t="s">
        <v>44</v>
      </c>
      <c r="E5439" t="s">
        <v>52</v>
      </c>
      <c r="F5439" t="s">
        <v>280</v>
      </c>
      <c r="G5439" t="s">
        <v>329</v>
      </c>
      <c r="H5439" t="s">
        <v>86</v>
      </c>
      <c r="I5439" t="b">
        <v>1</v>
      </c>
      <c r="J5439">
        <v>7.7</v>
      </c>
      <c r="K5439">
        <v>162.63999999999999</v>
      </c>
      <c r="L5439" t="s">
        <v>23942</v>
      </c>
      <c r="M5439" s="2">
        <f t="shared" si="252"/>
        <v>45871.463194444441</v>
      </c>
      <c r="N5439" t="s">
        <v>23943</v>
      </c>
      <c r="O5439" s="2">
        <f t="shared" si="253"/>
        <v>45881.425624999996</v>
      </c>
      <c r="P5439" t="s">
        <v>23944</v>
      </c>
      <c r="Q5439" s="2">
        <f t="shared" si="254"/>
        <v>45882.672222222223</v>
      </c>
      <c r="R5439" t="s">
        <v>23945</v>
      </c>
      <c r="S5439" t="s">
        <v>30</v>
      </c>
      <c r="T54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39" s="5">
        <f>IF(tb_ship[[#This Row],[current_status]]&lt;&gt;"DELIVERED", "",
  ABS(tb_ship[[#This Row],[Formated_actual_delivery_timestamp]] - tb_ship[[#This Row],[Formatted_estimated_delivery_timestamp]])
)</f>
        <v>1.2465972222271375</v>
      </c>
      <c r="X5439">
        <v>2</v>
      </c>
      <c r="Y5439">
        <v>5</v>
      </c>
      <c r="Z5439" t="b">
        <v>0</v>
      </c>
    </row>
    <row r="5440" spans="1:26" hidden="1" x14ac:dyDescent="0.25">
      <c r="A5440" t="s">
        <v>23946</v>
      </c>
      <c r="B5440" t="s">
        <v>58</v>
      </c>
      <c r="C5440" t="s">
        <v>33</v>
      </c>
      <c r="D5440" t="s">
        <v>24</v>
      </c>
      <c r="E5440" t="s">
        <v>24</v>
      </c>
      <c r="F5440" t="s">
        <v>249</v>
      </c>
      <c r="G5440" t="s">
        <v>407</v>
      </c>
      <c r="H5440" t="s">
        <v>69</v>
      </c>
      <c r="I5440" t="b">
        <v>0</v>
      </c>
      <c r="J5440">
        <v>4.88</v>
      </c>
      <c r="K5440">
        <v>105.33</v>
      </c>
      <c r="L5440" t="s">
        <v>23947</v>
      </c>
      <c r="M5440" s="2">
        <f t="shared" si="252"/>
        <v>46044.025694444448</v>
      </c>
      <c r="N5440" t="s">
        <v>23948</v>
      </c>
      <c r="O5440" s="2">
        <f t="shared" si="253"/>
        <v>46047.726400462961</v>
      </c>
      <c r="P5440" t="s">
        <v>23949</v>
      </c>
      <c r="Q5440" s="2">
        <f t="shared" si="254"/>
        <v>46048.177662037036</v>
      </c>
      <c r="R5440" t="s">
        <v>23949</v>
      </c>
      <c r="S5440" t="s">
        <v>30</v>
      </c>
      <c r="T5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40" s="5">
        <f>IF(tb_ship[[#This Row],[current_status]]&lt;&gt;"DELIVERED", "",
  ABS(tb_ship[[#This Row],[Formated_actual_delivery_timestamp]] - tb_ship[[#This Row],[Formatted_estimated_delivery_timestamp]])
)</f>
        <v>0.45126157407503342</v>
      </c>
      <c r="X5440">
        <v>2</v>
      </c>
      <c r="Y5440">
        <v>1</v>
      </c>
      <c r="Z5440" t="b">
        <v>0</v>
      </c>
    </row>
    <row r="5441" spans="1:26" hidden="1" x14ac:dyDescent="0.25">
      <c r="A5441" t="s">
        <v>23950</v>
      </c>
      <c r="B5441" t="s">
        <v>203</v>
      </c>
      <c r="C5441" t="s">
        <v>23</v>
      </c>
      <c r="D5441" t="s">
        <v>24</v>
      </c>
      <c r="E5441" t="s">
        <v>44</v>
      </c>
      <c r="F5441" t="s">
        <v>273</v>
      </c>
      <c r="G5441" t="s">
        <v>135</v>
      </c>
      <c r="I5441" t="b">
        <v>1</v>
      </c>
      <c r="J5441">
        <v>13.97</v>
      </c>
      <c r="K5441">
        <v>1058.1400000000001</v>
      </c>
      <c r="L5441" t="s">
        <v>23951</v>
      </c>
      <c r="M5441" s="2">
        <f t="shared" si="252"/>
        <v>45859.717361111114</v>
      </c>
      <c r="N5441" t="s">
        <v>23952</v>
      </c>
      <c r="O5441" s="2">
        <f t="shared" si="253"/>
        <v>45864.631388888891</v>
      </c>
      <c r="P5441" t="s">
        <v>23953</v>
      </c>
      <c r="Q5441" s="2">
        <f t="shared" si="254"/>
        <v>45864.343680555554</v>
      </c>
      <c r="R5441" t="s">
        <v>23954</v>
      </c>
      <c r="S5441" t="s">
        <v>30</v>
      </c>
      <c r="T54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1" s="5">
        <f>IF(tb_ship[[#This Row],[current_status]]&lt;&gt;"DELIVERED", "",
  ABS(tb_ship[[#This Row],[Formated_actual_delivery_timestamp]] - tb_ship[[#This Row],[Formatted_estimated_delivery_timestamp]])
)</f>
        <v>0.28770833333692281</v>
      </c>
      <c r="X5441">
        <v>4</v>
      </c>
      <c r="Y5441">
        <v>5</v>
      </c>
      <c r="Z5441" t="b">
        <v>0</v>
      </c>
    </row>
    <row r="5442" spans="1:26" hidden="1" x14ac:dyDescent="0.25">
      <c r="A5442" t="s">
        <v>23955</v>
      </c>
      <c r="B5442" t="s">
        <v>99</v>
      </c>
      <c r="C5442" t="s">
        <v>33</v>
      </c>
      <c r="D5442" t="s">
        <v>915</v>
      </c>
      <c r="E5442" t="s">
        <v>24</v>
      </c>
      <c r="F5442" t="s">
        <v>1180</v>
      </c>
      <c r="G5442" t="s">
        <v>25</v>
      </c>
      <c r="H5442" t="s">
        <v>3163</v>
      </c>
      <c r="I5442" t="b">
        <v>1</v>
      </c>
      <c r="J5442">
        <v>4.84</v>
      </c>
      <c r="K5442">
        <v>168.09</v>
      </c>
      <c r="L5442" t="s">
        <v>23956</v>
      </c>
      <c r="M5442" s="2">
        <f t="shared" ref="M5442:M5505" si="255">_xlfn.LET(
    _xlpm.iso, L5442,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45917.904861111114</v>
      </c>
      <c r="N5442" t="s">
        <v>23957</v>
      </c>
      <c r="O5442" s="2">
        <f t="shared" si="253"/>
        <v>45924.14979166667</v>
      </c>
      <c r="P5442" t="s">
        <v>23958</v>
      </c>
      <c r="Q5442" s="2">
        <f t="shared" si="254"/>
        <v>45923.327245370368</v>
      </c>
      <c r="R5442" t="s">
        <v>23959</v>
      </c>
      <c r="S5442" t="s">
        <v>30</v>
      </c>
      <c r="T54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2" s="5">
        <f>IF(tb_ship[[#This Row],[current_status]]&lt;&gt;"DELIVERED", "",
  ABS(tb_ship[[#This Row],[Formated_actual_delivery_timestamp]] - tb_ship[[#This Row],[Formatted_estimated_delivery_timestamp]])
)</f>
        <v>0.82254629630187992</v>
      </c>
      <c r="X5442">
        <v>2</v>
      </c>
      <c r="Y5442">
        <v>5</v>
      </c>
      <c r="Z5442" t="b">
        <v>0</v>
      </c>
    </row>
    <row r="5443" spans="1:26" hidden="1" x14ac:dyDescent="0.25">
      <c r="A5443" t="s">
        <v>23960</v>
      </c>
      <c r="B5443" t="s">
        <v>1362</v>
      </c>
      <c r="C5443" t="s">
        <v>33</v>
      </c>
      <c r="D5443" t="s">
        <v>173</v>
      </c>
      <c r="E5443" t="s">
        <v>52</v>
      </c>
      <c r="F5443" t="s">
        <v>174</v>
      </c>
      <c r="G5443" t="s">
        <v>236</v>
      </c>
      <c r="H5443" t="s">
        <v>465</v>
      </c>
      <c r="I5443" t="b">
        <v>0</v>
      </c>
      <c r="J5443">
        <v>40.97</v>
      </c>
      <c r="K5443">
        <v>1687.72</v>
      </c>
      <c r="L5443" t="s">
        <v>23961</v>
      </c>
      <c r="M5443" s="2">
        <f t="shared" si="255"/>
        <v>46043.44027777778</v>
      </c>
      <c r="N5443" t="s">
        <v>23962</v>
      </c>
      <c r="O5443" s="2">
        <f t="shared" ref="O5443:O5506" si="256">_xlfn.LET(
    _xlpm.iso, N5443,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46048.034513888888</v>
      </c>
      <c r="P5443" t="s">
        <v>23963</v>
      </c>
      <c r="Q5443" s="2">
        <f t="shared" ref="Q5443:Q5506" si="257">IF(P5443="", "", _xlfn.LET(
    _xlpm.iso, P5443,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46048.397847222222</v>
      </c>
      <c r="R5443" t="s">
        <v>23964</v>
      </c>
      <c r="S5443" t="s">
        <v>30</v>
      </c>
      <c r="T54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43" s="5">
        <f>IF(tb_ship[[#This Row],[current_status]]&lt;&gt;"DELIVERED", "",
  ABS(tb_ship[[#This Row],[Formated_actual_delivery_timestamp]] - tb_ship[[#This Row],[Formatted_estimated_delivery_timestamp]])
)</f>
        <v>0.3633333333345945</v>
      </c>
      <c r="X5443">
        <v>3</v>
      </c>
      <c r="Y5443">
        <v>4</v>
      </c>
      <c r="Z5443" t="b">
        <v>0</v>
      </c>
    </row>
    <row r="5444" spans="1:26" hidden="1" x14ac:dyDescent="0.25">
      <c r="A5444" t="s">
        <v>23965</v>
      </c>
      <c r="B5444" t="s">
        <v>58</v>
      </c>
      <c r="C5444" t="s">
        <v>43</v>
      </c>
      <c r="D5444" t="s">
        <v>52</v>
      </c>
      <c r="E5444" t="s">
        <v>24</v>
      </c>
      <c r="F5444" t="s">
        <v>236</v>
      </c>
      <c r="G5444" t="s">
        <v>249</v>
      </c>
      <c r="H5444" t="s">
        <v>562</v>
      </c>
      <c r="I5444" t="b">
        <v>1</v>
      </c>
      <c r="J5444">
        <v>6.3</v>
      </c>
      <c r="K5444">
        <v>357.68</v>
      </c>
      <c r="L5444" t="s">
        <v>23966</v>
      </c>
      <c r="M5444" s="2">
        <f t="shared" si="255"/>
        <v>46029.306250000001</v>
      </c>
      <c r="N5444" t="s">
        <v>23967</v>
      </c>
      <c r="O5444" s="2">
        <f t="shared" si="256"/>
        <v>46036.548344907409</v>
      </c>
      <c r="P5444" t="s">
        <v>23968</v>
      </c>
      <c r="Q5444" s="2">
        <f t="shared" si="257"/>
        <v>46036.051921296297</v>
      </c>
      <c r="R5444" t="s">
        <v>23969</v>
      </c>
      <c r="S5444" t="s">
        <v>30</v>
      </c>
      <c r="T54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4" s="5">
        <f>IF(tb_ship[[#This Row],[current_status]]&lt;&gt;"DELIVERED", "",
  ABS(tb_ship[[#This Row],[Formated_actual_delivery_timestamp]] - tb_ship[[#This Row],[Formatted_estimated_delivery_timestamp]])
)</f>
        <v>0.49642361111182254</v>
      </c>
      <c r="X5444">
        <v>3</v>
      </c>
      <c r="Y5444">
        <v>2</v>
      </c>
      <c r="Z5444" t="b">
        <v>0</v>
      </c>
    </row>
    <row r="5445" spans="1:26" hidden="1" x14ac:dyDescent="0.25">
      <c r="A5445" t="s">
        <v>23970</v>
      </c>
      <c r="B5445" t="s">
        <v>660</v>
      </c>
      <c r="C5445" t="s">
        <v>43</v>
      </c>
      <c r="D5445" t="s">
        <v>24</v>
      </c>
      <c r="E5445" t="s">
        <v>24</v>
      </c>
      <c r="F5445" t="s">
        <v>93</v>
      </c>
      <c r="G5445" t="s">
        <v>273</v>
      </c>
      <c r="I5445" t="b">
        <v>0</v>
      </c>
      <c r="J5445">
        <v>2.72</v>
      </c>
      <c r="K5445">
        <v>32.409999999999997</v>
      </c>
      <c r="L5445" t="s">
        <v>23971</v>
      </c>
      <c r="M5445" s="2">
        <f t="shared" si="255"/>
        <v>45981.999305555561</v>
      </c>
      <c r="N5445" t="s">
        <v>23972</v>
      </c>
      <c r="O5445" s="2">
        <f t="shared" si="256"/>
        <v>45987.365381944444</v>
      </c>
      <c r="P5445" t="s">
        <v>23973</v>
      </c>
      <c r="Q5445" s="2">
        <f t="shared" si="257"/>
        <v>45987.336631944447</v>
      </c>
      <c r="R5445" t="s">
        <v>23974</v>
      </c>
      <c r="S5445" t="s">
        <v>30</v>
      </c>
      <c r="T54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5" s="5">
        <f>IF(tb_ship[[#This Row],[current_status]]&lt;&gt;"DELIVERED", "",
  ABS(tb_ship[[#This Row],[Formated_actual_delivery_timestamp]] - tb_ship[[#This Row],[Formatted_estimated_delivery_timestamp]])
)</f>
        <v>2.8749999997671694E-2</v>
      </c>
      <c r="X5445">
        <v>3</v>
      </c>
      <c r="Y5445">
        <v>1</v>
      </c>
      <c r="Z5445" t="b">
        <v>0</v>
      </c>
    </row>
    <row r="5446" spans="1:26" hidden="1" x14ac:dyDescent="0.25">
      <c r="A5446" t="s">
        <v>23975</v>
      </c>
      <c r="B5446" t="s">
        <v>203</v>
      </c>
      <c r="C5446" t="s">
        <v>51</v>
      </c>
      <c r="D5446" t="s">
        <v>173</v>
      </c>
      <c r="E5446" t="s">
        <v>52</v>
      </c>
      <c r="F5446" t="s">
        <v>460</v>
      </c>
      <c r="G5446" t="s">
        <v>329</v>
      </c>
      <c r="H5446" t="s">
        <v>292</v>
      </c>
      <c r="I5446" t="b">
        <v>0</v>
      </c>
      <c r="J5446">
        <v>13.01</v>
      </c>
      <c r="K5446">
        <v>2509.2399999999998</v>
      </c>
      <c r="L5446" t="s">
        <v>23976</v>
      </c>
      <c r="M5446" s="2">
        <f t="shared" si="255"/>
        <v>45862.561805555553</v>
      </c>
      <c r="N5446" t="s">
        <v>23977</v>
      </c>
      <c r="O5446" s="2">
        <f t="shared" si="256"/>
        <v>45866.117256944446</v>
      </c>
      <c r="P5446" t="s">
        <v>23978</v>
      </c>
      <c r="Q5446" s="2">
        <f t="shared" si="257"/>
        <v>45866.120231481487</v>
      </c>
      <c r="R5446" t="s">
        <v>23978</v>
      </c>
      <c r="S5446" t="s">
        <v>30</v>
      </c>
      <c r="T54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46" s="5">
        <f>IF(tb_ship[[#This Row],[current_status]]&lt;&gt;"DELIVERED", "",
  ABS(tb_ship[[#This Row],[Formated_actual_delivery_timestamp]] - tb_ship[[#This Row],[Formatted_estimated_delivery_timestamp]])
)</f>
        <v>2.9745370411546901E-3</v>
      </c>
      <c r="X5446">
        <v>2</v>
      </c>
      <c r="Y5446">
        <v>3</v>
      </c>
      <c r="Z5446" t="b">
        <v>0</v>
      </c>
    </row>
    <row r="5447" spans="1:26" hidden="1" x14ac:dyDescent="0.25">
      <c r="A5447" t="s">
        <v>23979</v>
      </c>
      <c r="B5447" t="s">
        <v>58</v>
      </c>
      <c r="C5447" t="s">
        <v>43</v>
      </c>
      <c r="D5447" t="s">
        <v>24</v>
      </c>
      <c r="E5447" t="s">
        <v>24</v>
      </c>
      <c r="F5447" t="s">
        <v>1704</v>
      </c>
      <c r="G5447" t="s">
        <v>524</v>
      </c>
      <c r="H5447" t="s">
        <v>488</v>
      </c>
      <c r="I5447" t="b">
        <v>0</v>
      </c>
      <c r="J5447">
        <v>5.41</v>
      </c>
      <c r="K5447">
        <v>452.38</v>
      </c>
      <c r="L5447" t="s">
        <v>23980</v>
      </c>
      <c r="M5447" s="2">
        <f t="shared" si="255"/>
        <v>46032.834722222222</v>
      </c>
      <c r="N5447" t="s">
        <v>23981</v>
      </c>
      <c r="O5447" s="2">
        <f t="shared" si="256"/>
        <v>46034.755590277782</v>
      </c>
      <c r="P5447" t="s">
        <v>23982</v>
      </c>
      <c r="Q5447" s="2">
        <f t="shared" si="257"/>
        <v>46034.93650462963</v>
      </c>
      <c r="R5447" t="s">
        <v>23982</v>
      </c>
      <c r="S5447" t="s">
        <v>30</v>
      </c>
      <c r="T54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47" s="5">
        <f>IF(tb_ship[[#This Row],[current_status]]&lt;&gt;"DELIVERED", "",
  ABS(tb_ship[[#This Row],[Formated_actual_delivery_timestamp]] - tb_ship[[#This Row],[Formatted_estimated_delivery_timestamp]])
)</f>
        <v>0.18091435184760485</v>
      </c>
      <c r="X5447">
        <v>3</v>
      </c>
      <c r="Y5447">
        <v>1</v>
      </c>
      <c r="Z5447" t="b">
        <v>0</v>
      </c>
    </row>
    <row r="5448" spans="1:26" hidden="1" x14ac:dyDescent="0.25">
      <c r="A5448" t="s">
        <v>23983</v>
      </c>
      <c r="B5448" t="s">
        <v>186</v>
      </c>
      <c r="C5448" t="s">
        <v>51</v>
      </c>
      <c r="D5448" t="s">
        <v>44</v>
      </c>
      <c r="E5448" t="s">
        <v>116</v>
      </c>
      <c r="F5448" t="s">
        <v>280</v>
      </c>
      <c r="G5448" t="s">
        <v>118</v>
      </c>
      <c r="H5448" t="s">
        <v>1898</v>
      </c>
      <c r="I5448" t="b">
        <v>1</v>
      </c>
      <c r="J5448">
        <v>4.9800000000000004</v>
      </c>
      <c r="K5448">
        <v>231.45</v>
      </c>
      <c r="L5448" t="s">
        <v>23984</v>
      </c>
      <c r="M5448" s="2">
        <f t="shared" si="255"/>
        <v>45962.818055555559</v>
      </c>
      <c r="N5448" t="s">
        <v>23985</v>
      </c>
      <c r="O5448" s="2">
        <f t="shared" si="256"/>
        <v>45966.891145833331</v>
      </c>
      <c r="P5448" t="s">
        <v>23986</v>
      </c>
      <c r="Q5448" s="2">
        <f t="shared" si="257"/>
        <v>45966.583113425921</v>
      </c>
      <c r="R5448" t="s">
        <v>23987</v>
      </c>
      <c r="S5448" t="s">
        <v>30</v>
      </c>
      <c r="T54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8" s="5">
        <f>IF(tb_ship[[#This Row],[current_status]]&lt;&gt;"DELIVERED", "",
  ABS(tb_ship[[#This Row],[Formated_actual_delivery_timestamp]] - tb_ship[[#This Row],[Formatted_estimated_delivery_timestamp]])
)</f>
        <v>0.30803240741079208</v>
      </c>
      <c r="X5448">
        <v>2</v>
      </c>
      <c r="Y5448">
        <v>3</v>
      </c>
      <c r="Z5448" t="b">
        <v>0</v>
      </c>
    </row>
    <row r="5449" spans="1:26" hidden="1" x14ac:dyDescent="0.25">
      <c r="A5449" t="s">
        <v>23988</v>
      </c>
      <c r="B5449" t="s">
        <v>99</v>
      </c>
      <c r="C5449" t="s">
        <v>43</v>
      </c>
      <c r="D5449" t="s">
        <v>24</v>
      </c>
      <c r="E5449" t="s">
        <v>24</v>
      </c>
      <c r="F5449" t="s">
        <v>407</v>
      </c>
      <c r="G5449" t="s">
        <v>25</v>
      </c>
      <c r="H5449" t="s">
        <v>152</v>
      </c>
      <c r="I5449" t="b">
        <v>0</v>
      </c>
      <c r="J5449">
        <v>22.41</v>
      </c>
      <c r="K5449">
        <v>1014.86</v>
      </c>
      <c r="L5449" t="s">
        <v>23989</v>
      </c>
      <c r="M5449" s="2">
        <f t="shared" si="255"/>
        <v>45926.637500000004</v>
      </c>
      <c r="N5449" t="s">
        <v>23990</v>
      </c>
      <c r="O5449" s="2">
        <f t="shared" si="256"/>
        <v>45930.4459837963</v>
      </c>
      <c r="P5449" t="s">
        <v>23991</v>
      </c>
      <c r="Q5449" s="2">
        <f t="shared" si="257"/>
        <v>45930.00381944445</v>
      </c>
      <c r="R5449" t="s">
        <v>23991</v>
      </c>
      <c r="S5449" t="s">
        <v>30</v>
      </c>
      <c r="T54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49" s="5">
        <f>IF(tb_ship[[#This Row],[current_status]]&lt;&gt;"DELIVERED", "",
  ABS(tb_ship[[#This Row],[Formated_actual_delivery_timestamp]] - tb_ship[[#This Row],[Formatted_estimated_delivery_timestamp]])
)</f>
        <v>0.44216435185080627</v>
      </c>
      <c r="X5449">
        <v>3</v>
      </c>
      <c r="Y5449">
        <v>2</v>
      </c>
      <c r="Z5449" t="b">
        <v>0</v>
      </c>
    </row>
    <row r="5450" spans="1:26" hidden="1" x14ac:dyDescent="0.25">
      <c r="A5450" t="s">
        <v>23992</v>
      </c>
      <c r="B5450" t="s">
        <v>755</v>
      </c>
      <c r="C5450" t="s">
        <v>51</v>
      </c>
      <c r="D5450" t="s">
        <v>100</v>
      </c>
      <c r="E5450" t="s">
        <v>24</v>
      </c>
      <c r="F5450" t="s">
        <v>222</v>
      </c>
      <c r="G5450" t="s">
        <v>151</v>
      </c>
      <c r="H5450" t="s">
        <v>223</v>
      </c>
      <c r="I5450" t="b">
        <v>1</v>
      </c>
      <c r="J5450">
        <v>28.88</v>
      </c>
      <c r="K5450">
        <v>432.01</v>
      </c>
      <c r="L5450" t="s">
        <v>23993</v>
      </c>
      <c r="M5450" s="2">
        <f t="shared" si="255"/>
        <v>45916.288194444445</v>
      </c>
      <c r="N5450" t="s">
        <v>23994</v>
      </c>
      <c r="O5450" s="2">
        <f t="shared" si="256"/>
        <v>45919.34170138889</v>
      </c>
      <c r="Q5450" s="2" t="str">
        <f t="shared" si="257"/>
        <v/>
      </c>
      <c r="R5450" t="s">
        <v>23995</v>
      </c>
      <c r="S5450" t="s">
        <v>140</v>
      </c>
      <c r="T54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50" s="5" t="str">
        <f>IF(tb_ship[[#This Row],[current_status]]&lt;&gt;"DELIVERED", "",
  ABS(tb_ship[[#This Row],[Formated_actual_delivery_timestamp]] - tb_ship[[#This Row],[Formatted_estimated_delivery_timestamp]])
)</f>
        <v/>
      </c>
      <c r="V5450" t="s">
        <v>400</v>
      </c>
      <c r="W5450" t="s">
        <v>4425</v>
      </c>
      <c r="X5450">
        <v>6</v>
      </c>
      <c r="Y5450">
        <v>5</v>
      </c>
      <c r="Z5450" t="b">
        <v>1</v>
      </c>
    </row>
    <row r="5451" spans="1:26" hidden="1" x14ac:dyDescent="0.25">
      <c r="A5451" t="s">
        <v>23996</v>
      </c>
      <c r="B5451" t="s">
        <v>203</v>
      </c>
      <c r="C5451" t="s">
        <v>23</v>
      </c>
      <c r="D5451" t="s">
        <v>24</v>
      </c>
      <c r="E5451" t="s">
        <v>52</v>
      </c>
      <c r="F5451" t="s">
        <v>196</v>
      </c>
      <c r="G5451" t="s">
        <v>92</v>
      </c>
      <c r="I5451" t="b">
        <v>1</v>
      </c>
      <c r="J5451">
        <v>69.33</v>
      </c>
      <c r="K5451">
        <v>907.97</v>
      </c>
      <c r="L5451" t="s">
        <v>23997</v>
      </c>
      <c r="M5451" s="2">
        <f t="shared" si="255"/>
        <v>45888.374305555553</v>
      </c>
      <c r="N5451" t="s">
        <v>23998</v>
      </c>
      <c r="O5451" s="2">
        <f t="shared" si="256"/>
        <v>45890.164293981485</v>
      </c>
      <c r="P5451" t="s">
        <v>23999</v>
      </c>
      <c r="Q5451" s="2">
        <f t="shared" si="257"/>
        <v>45890.703773148154</v>
      </c>
      <c r="R5451" t="s">
        <v>24000</v>
      </c>
      <c r="S5451" t="s">
        <v>30</v>
      </c>
      <c r="T54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51" s="5">
        <f>IF(tb_ship[[#This Row],[current_status]]&lt;&gt;"DELIVERED", "",
  ABS(tb_ship[[#This Row],[Formated_actual_delivery_timestamp]] - tb_ship[[#This Row],[Formatted_estimated_delivery_timestamp]])
)</f>
        <v>0.53947916666948004</v>
      </c>
      <c r="X5451">
        <v>3</v>
      </c>
      <c r="Y5451">
        <v>5</v>
      </c>
      <c r="Z5451" t="b">
        <v>0</v>
      </c>
    </row>
    <row r="5452" spans="1:26" hidden="1" x14ac:dyDescent="0.25">
      <c r="A5452" t="s">
        <v>24001</v>
      </c>
      <c r="B5452" t="s">
        <v>67</v>
      </c>
      <c r="C5452" t="s">
        <v>43</v>
      </c>
      <c r="D5452" t="s">
        <v>24</v>
      </c>
      <c r="E5452" t="s">
        <v>52</v>
      </c>
      <c r="F5452" t="s">
        <v>189</v>
      </c>
      <c r="G5452" t="s">
        <v>422</v>
      </c>
      <c r="H5452" t="s">
        <v>531</v>
      </c>
      <c r="I5452" t="b">
        <v>1</v>
      </c>
      <c r="J5452">
        <v>7.28</v>
      </c>
      <c r="K5452">
        <v>356.58</v>
      </c>
      <c r="L5452" t="s">
        <v>24002</v>
      </c>
      <c r="M5452" s="2">
        <f t="shared" si="255"/>
        <v>46048.616666666669</v>
      </c>
      <c r="N5452" t="s">
        <v>24003</v>
      </c>
      <c r="O5452" s="2">
        <f t="shared" si="256"/>
        <v>46055.682025462964</v>
      </c>
      <c r="P5452" t="s">
        <v>24004</v>
      </c>
      <c r="Q5452" s="2">
        <f t="shared" si="257"/>
        <v>46055.606932870374</v>
      </c>
      <c r="R5452" t="s">
        <v>24004</v>
      </c>
      <c r="S5452" t="s">
        <v>30</v>
      </c>
      <c r="T54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52" s="5">
        <f>IF(tb_ship[[#This Row],[current_status]]&lt;&gt;"DELIVERED", "",
  ABS(tb_ship[[#This Row],[Formated_actual_delivery_timestamp]] - tb_ship[[#This Row],[Formatted_estimated_delivery_timestamp]])
)</f>
        <v>7.5092592589498963E-2</v>
      </c>
      <c r="X5452">
        <v>3</v>
      </c>
      <c r="Y5452">
        <v>5</v>
      </c>
      <c r="Z5452" t="b">
        <v>0</v>
      </c>
    </row>
    <row r="5453" spans="1:26" hidden="1" x14ac:dyDescent="0.25">
      <c r="A5453" t="s">
        <v>24005</v>
      </c>
      <c r="B5453" t="s">
        <v>1362</v>
      </c>
      <c r="C5453" t="s">
        <v>51</v>
      </c>
      <c r="D5453" t="s">
        <v>24</v>
      </c>
      <c r="E5453" t="s">
        <v>24</v>
      </c>
      <c r="F5453" t="s">
        <v>93</v>
      </c>
      <c r="G5453" t="s">
        <v>407</v>
      </c>
      <c r="H5453" t="s">
        <v>152</v>
      </c>
      <c r="I5453" t="b">
        <v>0</v>
      </c>
      <c r="J5453">
        <v>4.42</v>
      </c>
      <c r="K5453">
        <v>317.18</v>
      </c>
      <c r="L5453" t="s">
        <v>24006</v>
      </c>
      <c r="M5453" s="2">
        <f t="shared" si="255"/>
        <v>45855.80069444445</v>
      </c>
      <c r="N5453" t="s">
        <v>24007</v>
      </c>
      <c r="O5453" s="2">
        <f t="shared" si="256"/>
        <v>45856.783483796302</v>
      </c>
      <c r="Q5453" s="2" t="str">
        <f t="shared" si="257"/>
        <v/>
      </c>
      <c r="R5453" t="s">
        <v>24008</v>
      </c>
      <c r="S5453" t="s">
        <v>140</v>
      </c>
      <c r="T54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53" s="5" t="str">
        <f>IF(tb_ship[[#This Row],[current_status]]&lt;&gt;"DELIVERED", "",
  ABS(tb_ship[[#This Row],[Formated_actual_delivery_timestamp]] - tb_ship[[#This Row],[Formatted_estimated_delivery_timestamp]])
)</f>
        <v/>
      </c>
      <c r="V5453" t="s">
        <v>194</v>
      </c>
      <c r="W5453" t="s">
        <v>220</v>
      </c>
      <c r="X5453">
        <v>7</v>
      </c>
      <c r="Y5453">
        <v>1</v>
      </c>
      <c r="Z5453" t="b">
        <v>1</v>
      </c>
    </row>
    <row r="5454" spans="1:26" hidden="1" x14ac:dyDescent="0.25">
      <c r="A5454" t="s">
        <v>24009</v>
      </c>
      <c r="B5454" t="s">
        <v>150</v>
      </c>
      <c r="C5454" t="s">
        <v>33</v>
      </c>
      <c r="D5454" t="s">
        <v>52</v>
      </c>
      <c r="E5454" t="s">
        <v>59</v>
      </c>
      <c r="F5454" t="s">
        <v>422</v>
      </c>
      <c r="G5454" t="s">
        <v>1814</v>
      </c>
      <c r="H5454" t="s">
        <v>1065</v>
      </c>
      <c r="I5454" t="b">
        <v>0</v>
      </c>
      <c r="J5454">
        <v>14.57</v>
      </c>
      <c r="K5454">
        <v>492.43</v>
      </c>
      <c r="L5454" t="s">
        <v>24010</v>
      </c>
      <c r="M5454" s="2">
        <f t="shared" si="255"/>
        <v>46017.463888888895</v>
      </c>
      <c r="N5454" t="s">
        <v>24011</v>
      </c>
      <c r="O5454" s="2">
        <f t="shared" si="256"/>
        <v>46024.434131944443</v>
      </c>
      <c r="P5454" t="s">
        <v>24012</v>
      </c>
      <c r="Q5454" s="2">
        <f t="shared" si="257"/>
        <v>46024.202430555553</v>
      </c>
      <c r="R5454" t="s">
        <v>24013</v>
      </c>
      <c r="S5454" t="s">
        <v>30</v>
      </c>
      <c r="T54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54" s="5">
        <f>IF(tb_ship[[#This Row],[current_status]]&lt;&gt;"DELIVERED", "",
  ABS(tb_ship[[#This Row],[Formated_actual_delivery_timestamp]] - tb_ship[[#This Row],[Formatted_estimated_delivery_timestamp]])
)</f>
        <v>0.23170138888963265</v>
      </c>
      <c r="X5454">
        <v>3</v>
      </c>
      <c r="Y5454">
        <v>4</v>
      </c>
      <c r="Z5454" t="b">
        <v>0</v>
      </c>
    </row>
    <row r="5455" spans="1:26" hidden="1" x14ac:dyDescent="0.25">
      <c r="A5455" t="s">
        <v>24014</v>
      </c>
      <c r="B5455" t="s">
        <v>58</v>
      </c>
      <c r="C5455" t="s">
        <v>51</v>
      </c>
      <c r="D5455" t="s">
        <v>173</v>
      </c>
      <c r="E5455" t="s">
        <v>52</v>
      </c>
      <c r="F5455" t="s">
        <v>174</v>
      </c>
      <c r="G5455" t="s">
        <v>76</v>
      </c>
      <c r="H5455" t="s">
        <v>292</v>
      </c>
      <c r="I5455" t="b">
        <v>0</v>
      </c>
      <c r="J5455">
        <v>21.28</v>
      </c>
      <c r="K5455">
        <v>684.4</v>
      </c>
      <c r="L5455" t="s">
        <v>24015</v>
      </c>
      <c r="M5455" s="2">
        <f t="shared" si="255"/>
        <v>45864.226388888892</v>
      </c>
      <c r="N5455" t="s">
        <v>24016</v>
      </c>
      <c r="O5455" s="2">
        <f t="shared" si="256"/>
        <v>45868.349386574075</v>
      </c>
      <c r="P5455" t="s">
        <v>24017</v>
      </c>
      <c r="Q5455" s="2">
        <f t="shared" si="257"/>
        <v>45869.132523148146</v>
      </c>
      <c r="R5455" t="s">
        <v>24018</v>
      </c>
      <c r="S5455" t="s">
        <v>30</v>
      </c>
      <c r="T54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55" s="5">
        <f>IF(tb_ship[[#This Row],[current_status]]&lt;&gt;"DELIVERED", "",
  ABS(tb_ship[[#This Row],[Formated_actual_delivery_timestamp]] - tb_ship[[#This Row],[Formatted_estimated_delivery_timestamp]])
)</f>
        <v>0.78313657407124992</v>
      </c>
      <c r="X5455">
        <v>4</v>
      </c>
      <c r="Y5455">
        <v>5</v>
      </c>
      <c r="Z5455" t="b">
        <v>0</v>
      </c>
    </row>
    <row r="5456" spans="1:26" hidden="1" x14ac:dyDescent="0.25">
      <c r="A5456" t="s">
        <v>24019</v>
      </c>
      <c r="B5456" t="s">
        <v>125</v>
      </c>
      <c r="D5456" t="s">
        <v>44</v>
      </c>
      <c r="E5456" t="s">
        <v>24</v>
      </c>
      <c r="F5456" t="s">
        <v>45</v>
      </c>
      <c r="G5456" t="s">
        <v>189</v>
      </c>
      <c r="H5456" t="s">
        <v>181</v>
      </c>
      <c r="I5456" t="b">
        <v>1</v>
      </c>
      <c r="J5456">
        <v>19.559999999999999</v>
      </c>
      <c r="K5456">
        <v>1588.86</v>
      </c>
      <c r="L5456" t="s">
        <v>24020</v>
      </c>
      <c r="M5456" s="2">
        <f t="shared" si="255"/>
        <v>45908.154861111107</v>
      </c>
      <c r="N5456" t="s">
        <v>24021</v>
      </c>
      <c r="O5456" s="2">
        <f t="shared" si="256"/>
        <v>45913.477129629631</v>
      </c>
      <c r="Q5456" s="2" t="str">
        <f t="shared" si="257"/>
        <v/>
      </c>
      <c r="R5456" t="s">
        <v>24022</v>
      </c>
      <c r="S5456" t="s">
        <v>140</v>
      </c>
      <c r="T54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56" s="5" t="str">
        <f>IF(tb_ship[[#This Row],[current_status]]&lt;&gt;"DELIVERED", "",
  ABS(tb_ship[[#This Row],[Formated_actual_delivery_timestamp]] - tb_ship[[#This Row],[Formatted_estimated_delivery_timestamp]])
)</f>
        <v/>
      </c>
      <c r="V5456" t="s">
        <v>141</v>
      </c>
      <c r="W5456" t="s">
        <v>3515</v>
      </c>
      <c r="X5456">
        <v>8</v>
      </c>
      <c r="Y5456">
        <v>2</v>
      </c>
      <c r="Z5456" t="b">
        <v>1</v>
      </c>
    </row>
    <row r="5457" spans="1:26" hidden="1" x14ac:dyDescent="0.25">
      <c r="A5457" t="s">
        <v>24023</v>
      </c>
      <c r="B5457" t="s">
        <v>83</v>
      </c>
      <c r="C5457" t="s">
        <v>33</v>
      </c>
      <c r="D5457" t="s">
        <v>52</v>
      </c>
      <c r="E5457" t="s">
        <v>24</v>
      </c>
      <c r="F5457" t="s">
        <v>53</v>
      </c>
      <c r="G5457" t="s">
        <v>68</v>
      </c>
      <c r="H5457" t="s">
        <v>1024</v>
      </c>
      <c r="I5457" t="b">
        <v>1</v>
      </c>
      <c r="J5457">
        <v>23.45</v>
      </c>
      <c r="K5457">
        <v>860.2</v>
      </c>
      <c r="L5457" t="s">
        <v>24024</v>
      </c>
      <c r="M5457" s="2">
        <f t="shared" si="255"/>
        <v>45955.58194444445</v>
      </c>
      <c r="N5457" t="s">
        <v>24025</v>
      </c>
      <c r="O5457" s="2">
        <f t="shared" si="256"/>
        <v>45960.894212962965</v>
      </c>
      <c r="P5457" t="s">
        <v>24026</v>
      </c>
      <c r="Q5457" s="2">
        <f t="shared" si="257"/>
        <v>45961.182349537041</v>
      </c>
      <c r="R5457" t="s">
        <v>24026</v>
      </c>
      <c r="S5457" t="s">
        <v>30</v>
      </c>
      <c r="T54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57" s="5">
        <f>IF(tb_ship[[#This Row],[current_status]]&lt;&gt;"DELIVERED", "",
  ABS(tb_ship[[#This Row],[Formated_actual_delivery_timestamp]] - tb_ship[[#This Row],[Formatted_estimated_delivery_timestamp]])
)</f>
        <v>0.28813657407590654</v>
      </c>
      <c r="X5457">
        <v>4</v>
      </c>
      <c r="Y5457">
        <v>5</v>
      </c>
      <c r="Z5457" t="b">
        <v>0</v>
      </c>
    </row>
    <row r="5458" spans="1:26" hidden="1" x14ac:dyDescent="0.25">
      <c r="A5458" t="s">
        <v>24027</v>
      </c>
      <c r="B5458" t="s">
        <v>203</v>
      </c>
      <c r="C5458" t="s">
        <v>43</v>
      </c>
      <c r="D5458" t="s">
        <v>44</v>
      </c>
      <c r="E5458" t="s">
        <v>52</v>
      </c>
      <c r="F5458" t="s">
        <v>135</v>
      </c>
      <c r="G5458" t="s">
        <v>161</v>
      </c>
      <c r="H5458" t="s">
        <v>3074</v>
      </c>
      <c r="I5458" t="b">
        <v>1</v>
      </c>
      <c r="J5458">
        <v>7.45</v>
      </c>
      <c r="K5458">
        <v>133.72</v>
      </c>
      <c r="L5458" t="s">
        <v>24028</v>
      </c>
      <c r="M5458" s="2">
        <f t="shared" si="255"/>
        <v>46071.113888888889</v>
      </c>
      <c r="N5458" t="s">
        <v>24029</v>
      </c>
      <c r="O5458" s="2">
        <f t="shared" si="256"/>
        <v>46079.409351851849</v>
      </c>
      <c r="P5458" t="s">
        <v>24030</v>
      </c>
      <c r="Q5458" s="2">
        <f t="shared" si="257"/>
        <v>46079.306030092594</v>
      </c>
      <c r="R5458" t="s">
        <v>24030</v>
      </c>
      <c r="S5458" t="s">
        <v>30</v>
      </c>
      <c r="T54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58" s="5">
        <f>IF(tb_ship[[#This Row],[current_status]]&lt;&gt;"DELIVERED", "",
  ABS(tb_ship[[#This Row],[Formated_actual_delivery_timestamp]] - tb_ship[[#This Row],[Formatted_estimated_delivery_timestamp]])
)</f>
        <v>0.10332175925577758</v>
      </c>
      <c r="X5458">
        <v>3</v>
      </c>
      <c r="Y5458">
        <v>5</v>
      </c>
      <c r="Z5458" t="b">
        <v>0</v>
      </c>
    </row>
    <row r="5459" spans="1:26" hidden="1" x14ac:dyDescent="0.25">
      <c r="A5459" t="s">
        <v>24031</v>
      </c>
      <c r="B5459" t="s">
        <v>279</v>
      </c>
      <c r="C5459" t="s">
        <v>33</v>
      </c>
      <c r="D5459" t="s">
        <v>44</v>
      </c>
      <c r="E5459" t="s">
        <v>116</v>
      </c>
      <c r="F5459" t="s">
        <v>109</v>
      </c>
      <c r="G5459" t="s">
        <v>136</v>
      </c>
      <c r="H5459" t="s">
        <v>119</v>
      </c>
      <c r="I5459" t="b">
        <v>1</v>
      </c>
      <c r="J5459">
        <v>28.25</v>
      </c>
      <c r="K5459">
        <v>1054.25</v>
      </c>
      <c r="L5459" t="s">
        <v>24032</v>
      </c>
      <c r="M5459" s="2">
        <f t="shared" si="255"/>
        <v>45958.046527777777</v>
      </c>
      <c r="N5459" t="s">
        <v>24033</v>
      </c>
      <c r="O5459" s="2">
        <f t="shared" si="256"/>
        <v>45964.019409722219</v>
      </c>
      <c r="Q5459" s="2" t="str">
        <f t="shared" si="257"/>
        <v/>
      </c>
      <c r="R5459" t="s">
        <v>24034</v>
      </c>
      <c r="S5459" t="s">
        <v>140</v>
      </c>
      <c r="T54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59" s="5" t="str">
        <f>IF(tb_ship[[#This Row],[current_status]]&lt;&gt;"DELIVERED", "",
  ABS(tb_ship[[#This Row],[Formated_actual_delivery_timestamp]] - tb_ship[[#This Row],[Formatted_estimated_delivery_timestamp]])
)</f>
        <v/>
      </c>
      <c r="V5459" t="s">
        <v>147</v>
      </c>
      <c r="W5459" t="s">
        <v>921</v>
      </c>
      <c r="X5459">
        <v>8</v>
      </c>
      <c r="Y5459">
        <v>4</v>
      </c>
      <c r="Z5459" t="b">
        <v>1</v>
      </c>
    </row>
    <row r="5460" spans="1:26" hidden="1" x14ac:dyDescent="0.25">
      <c r="A5460" t="s">
        <v>24035</v>
      </c>
      <c r="B5460" t="s">
        <v>134</v>
      </c>
      <c r="C5460" t="s">
        <v>43</v>
      </c>
      <c r="D5460" t="s">
        <v>24</v>
      </c>
      <c r="E5460" t="s">
        <v>44</v>
      </c>
      <c r="F5460" t="s">
        <v>128</v>
      </c>
      <c r="G5460" t="s">
        <v>117</v>
      </c>
      <c r="H5460" t="s">
        <v>735</v>
      </c>
      <c r="I5460" t="b">
        <v>1</v>
      </c>
      <c r="J5460">
        <v>47.32</v>
      </c>
      <c r="K5460">
        <v>573.35</v>
      </c>
      <c r="L5460" t="s">
        <v>24036</v>
      </c>
      <c r="M5460" s="2">
        <f t="shared" si="255"/>
        <v>45925.901388888895</v>
      </c>
      <c r="N5460" t="s">
        <v>24037</v>
      </c>
      <c r="O5460" s="2">
        <f t="shared" si="256"/>
        <v>45932.302060185189</v>
      </c>
      <c r="P5460" t="s">
        <v>24038</v>
      </c>
      <c r="Q5460" s="2">
        <f t="shared" si="257"/>
        <v>45932.24491898148</v>
      </c>
      <c r="R5460" t="s">
        <v>24038</v>
      </c>
      <c r="S5460" t="s">
        <v>30</v>
      </c>
      <c r="T54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0" s="5">
        <f>IF(tb_ship[[#This Row],[current_status]]&lt;&gt;"DELIVERED", "",
  ABS(tb_ship[[#This Row],[Formated_actual_delivery_timestamp]] - tb_ship[[#This Row],[Formatted_estimated_delivery_timestamp]])
)</f>
        <v>5.7141203709761612E-2</v>
      </c>
      <c r="X5460">
        <v>2</v>
      </c>
      <c r="Y5460">
        <v>4</v>
      </c>
      <c r="Z5460" t="b">
        <v>0</v>
      </c>
    </row>
    <row r="5461" spans="1:26" hidden="1" x14ac:dyDescent="0.25">
      <c r="A5461" t="s">
        <v>24039</v>
      </c>
      <c r="B5461" t="s">
        <v>955</v>
      </c>
      <c r="C5461" t="s">
        <v>23</v>
      </c>
      <c r="D5461" t="s">
        <v>44</v>
      </c>
      <c r="E5461" t="s">
        <v>52</v>
      </c>
      <c r="F5461" t="s">
        <v>180</v>
      </c>
      <c r="G5461" t="s">
        <v>53</v>
      </c>
      <c r="H5461" t="s">
        <v>86</v>
      </c>
      <c r="I5461" t="b">
        <v>1</v>
      </c>
      <c r="J5461">
        <v>7.82</v>
      </c>
      <c r="K5461">
        <v>298</v>
      </c>
      <c r="L5461" t="s">
        <v>24040</v>
      </c>
      <c r="M5461" s="2">
        <f t="shared" si="255"/>
        <v>45825.134722222218</v>
      </c>
      <c r="N5461" t="s">
        <v>24041</v>
      </c>
      <c r="O5461" s="2">
        <f t="shared" si="256"/>
        <v>45829.995358796295</v>
      </c>
      <c r="P5461" t="s">
        <v>24042</v>
      </c>
      <c r="Q5461" s="2">
        <f t="shared" si="257"/>
        <v>45830.337905092587</v>
      </c>
      <c r="R5461" t="s">
        <v>24042</v>
      </c>
      <c r="S5461" t="s">
        <v>30</v>
      </c>
      <c r="T54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61" s="5">
        <f>IF(tb_ship[[#This Row],[current_status]]&lt;&gt;"DELIVERED", "",
  ABS(tb_ship[[#This Row],[Formated_actual_delivery_timestamp]] - tb_ship[[#This Row],[Formatted_estimated_delivery_timestamp]])
)</f>
        <v>0.34254629629140254</v>
      </c>
      <c r="X5461">
        <v>1</v>
      </c>
      <c r="Y5461">
        <v>4</v>
      </c>
      <c r="Z5461" t="b">
        <v>0</v>
      </c>
    </row>
    <row r="5462" spans="1:26" hidden="1" x14ac:dyDescent="0.25">
      <c r="A5462" t="s">
        <v>24043</v>
      </c>
      <c r="B5462" t="s">
        <v>402</v>
      </c>
      <c r="C5462" t="s">
        <v>23</v>
      </c>
      <c r="D5462" t="s">
        <v>44</v>
      </c>
      <c r="E5462" t="s">
        <v>24</v>
      </c>
      <c r="F5462" t="s">
        <v>135</v>
      </c>
      <c r="G5462" t="s">
        <v>189</v>
      </c>
      <c r="H5462" t="s">
        <v>688</v>
      </c>
      <c r="I5462" t="b">
        <v>1</v>
      </c>
      <c r="J5462">
        <v>5.38</v>
      </c>
      <c r="K5462">
        <v>449.15</v>
      </c>
      <c r="L5462" t="s">
        <v>24044</v>
      </c>
      <c r="M5462" s="2">
        <f t="shared" si="255"/>
        <v>45987.409722222219</v>
      </c>
      <c r="N5462" t="s">
        <v>24045</v>
      </c>
      <c r="O5462" s="2">
        <f t="shared" si="256"/>
        <v>45989.395173611112</v>
      </c>
      <c r="P5462" t="s">
        <v>24046</v>
      </c>
      <c r="Q5462" s="2">
        <f t="shared" si="257"/>
        <v>45989.026666666665</v>
      </c>
      <c r="R5462" t="s">
        <v>24046</v>
      </c>
      <c r="S5462" t="s">
        <v>30</v>
      </c>
      <c r="T54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2" s="5">
        <f>IF(tb_ship[[#This Row],[current_status]]&lt;&gt;"DELIVERED", "",
  ABS(tb_ship[[#This Row],[Formated_actual_delivery_timestamp]] - tb_ship[[#This Row],[Formatted_estimated_delivery_timestamp]])
)</f>
        <v>0.36850694444729015</v>
      </c>
      <c r="X5462">
        <v>2</v>
      </c>
      <c r="Y5462">
        <v>4</v>
      </c>
      <c r="Z5462" t="b">
        <v>0</v>
      </c>
    </row>
    <row r="5463" spans="1:26" hidden="1" x14ac:dyDescent="0.25">
      <c r="A5463" t="s">
        <v>24047</v>
      </c>
      <c r="B5463" t="s">
        <v>687</v>
      </c>
      <c r="C5463" t="s">
        <v>33</v>
      </c>
      <c r="D5463" t="s">
        <v>44</v>
      </c>
      <c r="E5463" t="s">
        <v>24</v>
      </c>
      <c r="F5463" t="s">
        <v>280</v>
      </c>
      <c r="G5463" t="s">
        <v>273</v>
      </c>
      <c r="H5463" t="s">
        <v>776</v>
      </c>
      <c r="I5463" t="b">
        <v>1</v>
      </c>
      <c r="J5463">
        <v>13.01</v>
      </c>
      <c r="K5463">
        <v>237.58</v>
      </c>
      <c r="L5463" t="s">
        <v>24048</v>
      </c>
      <c r="M5463" s="2">
        <f t="shared" si="255"/>
        <v>45973.160416666666</v>
      </c>
      <c r="N5463" t="s">
        <v>24049</v>
      </c>
      <c r="O5463" s="2">
        <f t="shared" si="256"/>
        <v>45978.965949074074</v>
      </c>
      <c r="P5463" t="s">
        <v>24050</v>
      </c>
      <c r="Q5463" s="2">
        <f t="shared" si="257"/>
        <v>45978.774675925924</v>
      </c>
      <c r="R5463" t="s">
        <v>24050</v>
      </c>
      <c r="S5463" t="s">
        <v>30</v>
      </c>
      <c r="T54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3" s="5">
        <f>IF(tb_ship[[#This Row],[current_status]]&lt;&gt;"DELIVERED", "",
  ABS(tb_ship[[#This Row],[Formated_actual_delivery_timestamp]] - tb_ship[[#This Row],[Formatted_estimated_delivery_timestamp]])
)</f>
        <v>0.19127314814977581</v>
      </c>
      <c r="X5463">
        <v>2</v>
      </c>
      <c r="Y5463">
        <v>2</v>
      </c>
      <c r="Z5463" t="b">
        <v>0</v>
      </c>
    </row>
    <row r="5464" spans="1:26" hidden="1" x14ac:dyDescent="0.25">
      <c r="A5464" t="s">
        <v>24051</v>
      </c>
      <c r="B5464" t="s">
        <v>67</v>
      </c>
      <c r="C5464" t="s">
        <v>51</v>
      </c>
      <c r="D5464" t="s">
        <v>24</v>
      </c>
      <c r="E5464" t="s">
        <v>24</v>
      </c>
      <c r="F5464" t="s">
        <v>557</v>
      </c>
      <c r="G5464" t="s">
        <v>25</v>
      </c>
      <c r="I5464" t="b">
        <v>0</v>
      </c>
      <c r="J5464">
        <v>3.42</v>
      </c>
      <c r="K5464">
        <v>41.61</v>
      </c>
      <c r="L5464" t="s">
        <v>24052</v>
      </c>
      <c r="M5464" s="2">
        <f t="shared" si="255"/>
        <v>45905.752083333333</v>
      </c>
      <c r="N5464" t="s">
        <v>24053</v>
      </c>
      <c r="O5464" s="2">
        <f t="shared" si="256"/>
        <v>45907.673402777778</v>
      </c>
      <c r="P5464" t="s">
        <v>24054</v>
      </c>
      <c r="Q5464" s="2">
        <f t="shared" si="257"/>
        <v>45907.755636574075</v>
      </c>
      <c r="R5464" t="s">
        <v>24054</v>
      </c>
      <c r="S5464" t="s">
        <v>30</v>
      </c>
      <c r="T54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64" s="5">
        <f>IF(tb_ship[[#This Row],[current_status]]&lt;&gt;"DELIVERED", "",
  ABS(tb_ship[[#This Row],[Formated_actual_delivery_timestamp]] - tb_ship[[#This Row],[Formatted_estimated_delivery_timestamp]])
)</f>
        <v>8.2233796296350192E-2</v>
      </c>
      <c r="X5464">
        <v>3</v>
      </c>
      <c r="Y5464">
        <v>1</v>
      </c>
      <c r="Z5464" t="b">
        <v>0</v>
      </c>
    </row>
    <row r="5465" spans="1:26" hidden="1" x14ac:dyDescent="0.25">
      <c r="A5465" t="s">
        <v>24055</v>
      </c>
      <c r="B5465" t="s">
        <v>279</v>
      </c>
      <c r="C5465" t="s">
        <v>23</v>
      </c>
      <c r="D5465" t="s">
        <v>44</v>
      </c>
      <c r="E5465" t="s">
        <v>24</v>
      </c>
      <c r="F5465" t="s">
        <v>117</v>
      </c>
      <c r="G5465" t="s">
        <v>35</v>
      </c>
      <c r="H5465" t="s">
        <v>181</v>
      </c>
      <c r="I5465" t="b">
        <v>1</v>
      </c>
      <c r="J5465">
        <v>4.01</v>
      </c>
      <c r="K5465">
        <v>157.53</v>
      </c>
      <c r="L5465" t="s">
        <v>24056</v>
      </c>
      <c r="M5465" s="2">
        <f t="shared" si="255"/>
        <v>45892.104166666664</v>
      </c>
      <c r="N5465" t="s">
        <v>24057</v>
      </c>
      <c r="O5465" s="2">
        <f t="shared" si="256"/>
        <v>45896.084814814814</v>
      </c>
      <c r="P5465" t="s">
        <v>24058</v>
      </c>
      <c r="Q5465" s="2">
        <f t="shared" si="257"/>
        <v>45896.021388888883</v>
      </c>
      <c r="R5465" t="s">
        <v>24058</v>
      </c>
      <c r="S5465" t="s">
        <v>30</v>
      </c>
      <c r="T54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5" s="5">
        <f>IF(tb_ship[[#This Row],[current_status]]&lt;&gt;"DELIVERED", "",
  ABS(tb_ship[[#This Row],[Formated_actual_delivery_timestamp]] - tb_ship[[#This Row],[Formatted_estimated_delivery_timestamp]])
)</f>
        <v>6.342592593136942E-2</v>
      </c>
      <c r="X5465">
        <v>2</v>
      </c>
      <c r="Y5465">
        <v>5</v>
      </c>
      <c r="Z5465" t="b">
        <v>0</v>
      </c>
    </row>
    <row r="5466" spans="1:26" hidden="1" x14ac:dyDescent="0.25">
      <c r="A5466" t="s">
        <v>24059</v>
      </c>
      <c r="B5466" t="s">
        <v>99</v>
      </c>
      <c r="C5466" t="s">
        <v>43</v>
      </c>
      <c r="D5466" t="s">
        <v>52</v>
      </c>
      <c r="E5466" t="s">
        <v>59</v>
      </c>
      <c r="F5466" t="s">
        <v>612</v>
      </c>
      <c r="G5466" t="s">
        <v>1076</v>
      </c>
      <c r="H5466" t="s">
        <v>1396</v>
      </c>
      <c r="I5466" t="b">
        <v>0</v>
      </c>
      <c r="J5466">
        <v>34.369999999999997</v>
      </c>
      <c r="K5466">
        <v>2698.88</v>
      </c>
      <c r="L5466" t="s">
        <v>24060</v>
      </c>
      <c r="M5466" s="2">
        <f t="shared" si="255"/>
        <v>46030.392361111117</v>
      </c>
      <c r="N5466" t="s">
        <v>24061</v>
      </c>
      <c r="O5466" s="2">
        <f t="shared" si="256"/>
        <v>46040.063113425924</v>
      </c>
      <c r="P5466" t="s">
        <v>24062</v>
      </c>
      <c r="Q5466" s="2">
        <f t="shared" si="257"/>
        <v>46039.758715277778</v>
      </c>
      <c r="R5466" t="s">
        <v>24062</v>
      </c>
      <c r="S5466" t="s">
        <v>30</v>
      </c>
      <c r="T54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6" s="5">
        <f>IF(tb_ship[[#This Row],[current_status]]&lt;&gt;"DELIVERED", "",
  ABS(tb_ship[[#This Row],[Formated_actual_delivery_timestamp]] - tb_ship[[#This Row],[Formatted_estimated_delivery_timestamp]])
)</f>
        <v>0.30439814814599231</v>
      </c>
      <c r="X5466">
        <v>2</v>
      </c>
      <c r="Y5466">
        <v>2</v>
      </c>
      <c r="Z5466" t="b">
        <v>0</v>
      </c>
    </row>
    <row r="5467" spans="1:26" hidden="1" x14ac:dyDescent="0.25">
      <c r="A5467" t="s">
        <v>24063</v>
      </c>
      <c r="B5467" t="s">
        <v>67</v>
      </c>
      <c r="C5467" t="s">
        <v>33</v>
      </c>
      <c r="D5467" t="s">
        <v>126</v>
      </c>
      <c r="E5467" t="s">
        <v>24</v>
      </c>
      <c r="F5467" t="s">
        <v>127</v>
      </c>
      <c r="G5467" t="s">
        <v>407</v>
      </c>
      <c r="H5467" t="s">
        <v>129</v>
      </c>
      <c r="I5467" t="b">
        <v>0</v>
      </c>
      <c r="J5467">
        <v>19.39</v>
      </c>
      <c r="K5467">
        <v>323.86</v>
      </c>
      <c r="L5467" t="s">
        <v>24064</v>
      </c>
      <c r="M5467" s="2">
        <f t="shared" si="255"/>
        <v>45930.782638888886</v>
      </c>
      <c r="N5467" t="s">
        <v>24065</v>
      </c>
      <c r="O5467" s="2">
        <f t="shared" si="256"/>
        <v>45936.780995370376</v>
      </c>
      <c r="P5467" t="s">
        <v>24066</v>
      </c>
      <c r="Q5467" s="2">
        <f t="shared" si="257"/>
        <v>45936.781481481485</v>
      </c>
      <c r="R5467" t="s">
        <v>24066</v>
      </c>
      <c r="S5467" t="s">
        <v>30</v>
      </c>
      <c r="T54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67" s="5">
        <f>IF(tb_ship[[#This Row],[current_status]]&lt;&gt;"DELIVERED", "",
  ABS(tb_ship[[#This Row],[Formated_actual_delivery_timestamp]] - tb_ship[[#This Row],[Formatted_estimated_delivery_timestamp]])
)</f>
        <v>4.8611110833007842E-4</v>
      </c>
      <c r="X5467">
        <v>2</v>
      </c>
      <c r="Y5467">
        <v>3</v>
      </c>
      <c r="Z5467" t="b">
        <v>0</v>
      </c>
    </row>
    <row r="5468" spans="1:26" hidden="1" x14ac:dyDescent="0.25">
      <c r="A5468" t="s">
        <v>24067</v>
      </c>
      <c r="B5468" t="s">
        <v>402</v>
      </c>
      <c r="C5468" t="s">
        <v>33</v>
      </c>
      <c r="D5468" t="s">
        <v>24</v>
      </c>
      <c r="E5468" t="s">
        <v>24</v>
      </c>
      <c r="F5468" t="s">
        <v>189</v>
      </c>
      <c r="G5468" t="s">
        <v>189</v>
      </c>
      <c r="H5468" t="s">
        <v>152</v>
      </c>
      <c r="I5468" t="b">
        <v>0</v>
      </c>
      <c r="J5468">
        <v>15.72</v>
      </c>
      <c r="K5468">
        <v>726.86</v>
      </c>
      <c r="L5468" t="s">
        <v>24068</v>
      </c>
      <c r="M5468" s="2">
        <f t="shared" si="255"/>
        <v>45827.986111111117</v>
      </c>
      <c r="N5468" t="s">
        <v>24069</v>
      </c>
      <c r="O5468" s="2">
        <f t="shared" si="256"/>
        <v>45831.355324074073</v>
      </c>
      <c r="P5468" t="s">
        <v>24070</v>
      </c>
      <c r="Q5468" s="2">
        <f t="shared" si="257"/>
        <v>45831.843819444446</v>
      </c>
      <c r="R5468" t="s">
        <v>24070</v>
      </c>
      <c r="S5468" t="s">
        <v>30</v>
      </c>
      <c r="T54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68" s="5">
        <f>IF(tb_ship[[#This Row],[current_status]]&lt;&gt;"DELIVERED", "",
  ABS(tb_ship[[#This Row],[Formated_actual_delivery_timestamp]] - tb_ship[[#This Row],[Formatted_estimated_delivery_timestamp]])
)</f>
        <v>0.48849537037312984</v>
      </c>
      <c r="X5468">
        <v>2</v>
      </c>
      <c r="Y5468">
        <v>1</v>
      </c>
      <c r="Z5468" t="b">
        <v>0</v>
      </c>
    </row>
    <row r="5469" spans="1:26" hidden="1" x14ac:dyDescent="0.25">
      <c r="A5469" t="s">
        <v>24071</v>
      </c>
      <c r="B5469" t="s">
        <v>67</v>
      </c>
      <c r="D5469" t="s">
        <v>228</v>
      </c>
      <c r="E5469" t="s">
        <v>34</v>
      </c>
      <c r="F5469" t="s">
        <v>229</v>
      </c>
      <c r="G5469" t="s">
        <v>36</v>
      </c>
      <c r="H5469" t="s">
        <v>19921</v>
      </c>
      <c r="I5469" t="b">
        <v>1</v>
      </c>
      <c r="J5469">
        <v>5.34</v>
      </c>
      <c r="K5469">
        <v>156.15</v>
      </c>
      <c r="L5469" t="s">
        <v>24072</v>
      </c>
      <c r="M5469" s="2">
        <f t="shared" si="255"/>
        <v>46010.488888888889</v>
      </c>
      <c r="N5469" t="s">
        <v>24073</v>
      </c>
      <c r="O5469" s="2">
        <f t="shared" si="256"/>
        <v>46026.627060185179</v>
      </c>
      <c r="P5469" t="s">
        <v>24074</v>
      </c>
      <c r="Q5469" s="2">
        <f t="shared" si="257"/>
        <v>46026.513749999998</v>
      </c>
      <c r="R5469" t="s">
        <v>24074</v>
      </c>
      <c r="S5469" t="s">
        <v>30</v>
      </c>
      <c r="T54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69" s="5">
        <f>IF(tb_ship[[#This Row],[current_status]]&lt;&gt;"DELIVERED", "",
  ABS(tb_ship[[#This Row],[Formated_actual_delivery_timestamp]] - tb_ship[[#This Row],[Formatted_estimated_delivery_timestamp]])
)</f>
        <v>0.11331018518103519</v>
      </c>
      <c r="X5469">
        <v>3</v>
      </c>
      <c r="Y5469">
        <v>3</v>
      </c>
      <c r="Z5469" t="b">
        <v>0</v>
      </c>
    </row>
    <row r="5470" spans="1:26" hidden="1" x14ac:dyDescent="0.25">
      <c r="A5470" t="s">
        <v>24075</v>
      </c>
      <c r="B5470" t="s">
        <v>512</v>
      </c>
      <c r="C5470" t="s">
        <v>33</v>
      </c>
      <c r="D5470" t="s">
        <v>34</v>
      </c>
      <c r="E5470" t="s">
        <v>24</v>
      </c>
      <c r="F5470" t="s">
        <v>745</v>
      </c>
      <c r="G5470" t="s">
        <v>650</v>
      </c>
      <c r="H5470" t="s">
        <v>319</v>
      </c>
      <c r="I5470" t="b">
        <v>1</v>
      </c>
      <c r="J5470">
        <v>15.65</v>
      </c>
      <c r="K5470">
        <v>840.25</v>
      </c>
      <c r="L5470" t="s">
        <v>24076</v>
      </c>
      <c r="M5470" s="2">
        <f t="shared" si="255"/>
        <v>45859.636111111111</v>
      </c>
      <c r="N5470" t="s">
        <v>24077</v>
      </c>
      <c r="O5470" s="2">
        <f t="shared" si="256"/>
        <v>45868.207199074073</v>
      </c>
      <c r="Q5470" s="2" t="str">
        <f t="shared" si="257"/>
        <v/>
      </c>
      <c r="R5470" t="s">
        <v>24078</v>
      </c>
      <c r="S5470" t="s">
        <v>673</v>
      </c>
      <c r="T54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70" s="5" t="str">
        <f>IF(tb_ship[[#This Row],[current_status]]&lt;&gt;"DELIVERED", "",
  ABS(tb_ship[[#This Row],[Formated_actual_delivery_timestamp]] - tb_ship[[#This Row],[Formatted_estimated_delivery_timestamp]])
)</f>
        <v/>
      </c>
      <c r="V5470" t="s">
        <v>1798</v>
      </c>
      <c r="X5470">
        <v>8</v>
      </c>
      <c r="Y5470">
        <v>3</v>
      </c>
      <c r="Z5470" t="b">
        <v>1</v>
      </c>
    </row>
    <row r="5471" spans="1:26" hidden="1" x14ac:dyDescent="0.25">
      <c r="A5471" t="s">
        <v>24079</v>
      </c>
      <c r="B5471" t="s">
        <v>58</v>
      </c>
      <c r="C5471" t="s">
        <v>33</v>
      </c>
      <c r="D5471" t="s">
        <v>44</v>
      </c>
      <c r="E5471" t="s">
        <v>52</v>
      </c>
      <c r="F5471" t="s">
        <v>117</v>
      </c>
      <c r="G5471" t="s">
        <v>53</v>
      </c>
      <c r="I5471" t="b">
        <v>1</v>
      </c>
      <c r="J5471">
        <v>9.99</v>
      </c>
      <c r="K5471">
        <v>1304.01</v>
      </c>
      <c r="L5471" t="s">
        <v>24080</v>
      </c>
      <c r="M5471" s="2">
        <f t="shared" si="255"/>
        <v>45879.585416666669</v>
      </c>
      <c r="N5471" t="s">
        <v>24081</v>
      </c>
      <c r="O5471" s="2">
        <f t="shared" si="256"/>
        <v>45890.571481481478</v>
      </c>
      <c r="P5471" t="s">
        <v>24082</v>
      </c>
      <c r="Q5471" s="2">
        <f t="shared" si="257"/>
        <v>45890.678391203699</v>
      </c>
      <c r="R5471" t="s">
        <v>24083</v>
      </c>
      <c r="S5471" t="s">
        <v>30</v>
      </c>
      <c r="T54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71" s="5">
        <f>IF(tb_ship[[#This Row],[current_status]]&lt;&gt;"DELIVERED", "",
  ABS(tb_ship[[#This Row],[Formated_actual_delivery_timestamp]] - tb_ship[[#This Row],[Formatted_estimated_delivery_timestamp]])
)</f>
        <v>0.10690972222073469</v>
      </c>
      <c r="X5471">
        <v>3</v>
      </c>
      <c r="Y5471">
        <v>4</v>
      </c>
      <c r="Z5471" t="b">
        <v>0</v>
      </c>
    </row>
    <row r="5472" spans="1:26" hidden="1" x14ac:dyDescent="0.25">
      <c r="A5472" t="s">
        <v>24084</v>
      </c>
      <c r="B5472" t="s">
        <v>58</v>
      </c>
      <c r="C5472" t="s">
        <v>33</v>
      </c>
      <c r="D5472" t="s">
        <v>52</v>
      </c>
      <c r="E5472" t="s">
        <v>59</v>
      </c>
      <c r="F5472" t="s">
        <v>76</v>
      </c>
      <c r="G5472" t="s">
        <v>313</v>
      </c>
      <c r="H5472" t="s">
        <v>1065</v>
      </c>
      <c r="I5472" t="b">
        <v>0</v>
      </c>
      <c r="J5472">
        <v>6.99</v>
      </c>
      <c r="K5472">
        <v>201.56</v>
      </c>
      <c r="L5472" t="s">
        <v>24085</v>
      </c>
      <c r="M5472" s="2">
        <f t="shared" si="255"/>
        <v>46043.468055555561</v>
      </c>
      <c r="N5472" t="s">
        <v>11430</v>
      </c>
      <c r="O5472" s="2">
        <f t="shared" si="256"/>
        <v>46048.457638888889</v>
      </c>
      <c r="P5472" t="s">
        <v>24086</v>
      </c>
      <c r="Q5472" s="2">
        <f t="shared" si="257"/>
        <v>46048.213692129633</v>
      </c>
      <c r="R5472" t="s">
        <v>24086</v>
      </c>
      <c r="S5472" t="s">
        <v>30</v>
      </c>
      <c r="T54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72" s="5">
        <f>IF(tb_ship[[#This Row],[current_status]]&lt;&gt;"DELIVERED", "",
  ABS(tb_ship[[#This Row],[Formated_actual_delivery_timestamp]] - tb_ship[[#This Row],[Formatted_estimated_delivery_timestamp]])
)</f>
        <v>0.24394675925577758</v>
      </c>
      <c r="X5472">
        <v>3</v>
      </c>
      <c r="Y5472">
        <v>4</v>
      </c>
      <c r="Z5472" t="b">
        <v>0</v>
      </c>
    </row>
    <row r="5473" spans="1:26" hidden="1" x14ac:dyDescent="0.25">
      <c r="A5473" t="s">
        <v>24087</v>
      </c>
      <c r="B5473" t="s">
        <v>58</v>
      </c>
      <c r="C5473" t="s">
        <v>33</v>
      </c>
      <c r="D5473" t="s">
        <v>24</v>
      </c>
      <c r="E5473" t="s">
        <v>34</v>
      </c>
      <c r="F5473" t="s">
        <v>128</v>
      </c>
      <c r="G5473" t="s">
        <v>36</v>
      </c>
      <c r="H5473" t="s">
        <v>37</v>
      </c>
      <c r="I5473" t="b">
        <v>1</v>
      </c>
      <c r="J5473">
        <v>45.7</v>
      </c>
      <c r="K5473">
        <v>1448.66</v>
      </c>
      <c r="L5473" t="s">
        <v>24088</v>
      </c>
      <c r="M5473" s="2">
        <f t="shared" si="255"/>
        <v>46052.431944444441</v>
      </c>
      <c r="N5473" t="s">
        <v>24089</v>
      </c>
      <c r="O5473" s="2">
        <f t="shared" si="256"/>
        <v>46061.957974537043</v>
      </c>
      <c r="P5473" t="s">
        <v>24090</v>
      </c>
      <c r="Q5473" s="2">
        <f t="shared" si="257"/>
        <v>46061.588217592594</v>
      </c>
      <c r="R5473" t="s">
        <v>24091</v>
      </c>
      <c r="S5473" t="s">
        <v>30</v>
      </c>
      <c r="T54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73" s="5">
        <f>IF(tb_ship[[#This Row],[current_status]]&lt;&gt;"DELIVERED", "",
  ABS(tb_ship[[#This Row],[Formated_actual_delivery_timestamp]] - tb_ship[[#This Row],[Formatted_estimated_delivery_timestamp]])
)</f>
        <v>0.36975694444845431</v>
      </c>
      <c r="X5473">
        <v>3</v>
      </c>
      <c r="Y5473">
        <v>5</v>
      </c>
      <c r="Z5473" t="b">
        <v>0</v>
      </c>
    </row>
    <row r="5474" spans="1:26" hidden="1" x14ac:dyDescent="0.25">
      <c r="A5474" t="s">
        <v>24092</v>
      </c>
      <c r="B5474" t="s">
        <v>58</v>
      </c>
      <c r="C5474" t="s">
        <v>33</v>
      </c>
      <c r="D5474" t="s">
        <v>24</v>
      </c>
      <c r="E5474" t="s">
        <v>24</v>
      </c>
      <c r="F5474" t="s">
        <v>68</v>
      </c>
      <c r="G5474" t="s">
        <v>151</v>
      </c>
      <c r="H5474" t="s">
        <v>152</v>
      </c>
      <c r="I5474" t="b">
        <v>0</v>
      </c>
      <c r="J5474">
        <v>33.33</v>
      </c>
      <c r="K5474">
        <v>363.28</v>
      </c>
      <c r="L5474" t="s">
        <v>24093</v>
      </c>
      <c r="M5474" s="2">
        <f t="shared" si="255"/>
        <v>45810.883333333339</v>
      </c>
      <c r="N5474" t="s">
        <v>24094</v>
      </c>
      <c r="O5474" s="2">
        <f t="shared" si="256"/>
        <v>45812.744803240741</v>
      </c>
      <c r="P5474" t="s">
        <v>24095</v>
      </c>
      <c r="Q5474" s="2">
        <f t="shared" si="257"/>
        <v>45812.172939814816</v>
      </c>
      <c r="R5474" t="s">
        <v>24095</v>
      </c>
      <c r="S5474" t="s">
        <v>30</v>
      </c>
      <c r="T54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74" s="5">
        <f>IF(tb_ship[[#This Row],[current_status]]&lt;&gt;"DELIVERED", "",
  ABS(tb_ship[[#This Row],[Formated_actual_delivery_timestamp]] - tb_ship[[#This Row],[Formatted_estimated_delivery_timestamp]])
)</f>
        <v>0.57186342592467554</v>
      </c>
      <c r="X5474">
        <v>2</v>
      </c>
      <c r="Y5474">
        <v>2</v>
      </c>
      <c r="Z5474" t="b">
        <v>0</v>
      </c>
    </row>
    <row r="5475" spans="1:26" hidden="1" x14ac:dyDescent="0.25">
      <c r="A5475" t="s">
        <v>24096</v>
      </c>
      <c r="B5475" t="s">
        <v>67</v>
      </c>
      <c r="C5475" t="s">
        <v>33</v>
      </c>
      <c r="D5475" t="s">
        <v>301</v>
      </c>
      <c r="E5475" t="s">
        <v>24</v>
      </c>
      <c r="F5475" t="s">
        <v>302</v>
      </c>
      <c r="G5475" t="s">
        <v>196</v>
      </c>
      <c r="H5475" t="s">
        <v>1566</v>
      </c>
      <c r="I5475" t="b">
        <v>1</v>
      </c>
      <c r="J5475">
        <v>2.29</v>
      </c>
      <c r="K5475">
        <v>46.82</v>
      </c>
      <c r="L5475" t="s">
        <v>24097</v>
      </c>
      <c r="M5475" s="2">
        <f t="shared" si="255"/>
        <v>46077.750694444447</v>
      </c>
      <c r="N5475" t="s">
        <v>24098</v>
      </c>
      <c r="O5475" s="2">
        <f t="shared" si="256"/>
        <v>46075.987222222226</v>
      </c>
      <c r="Q5475" s="2" t="str">
        <f t="shared" si="257"/>
        <v/>
      </c>
      <c r="R5475" t="s">
        <v>24099</v>
      </c>
      <c r="S5475" t="s">
        <v>114</v>
      </c>
      <c r="T54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75" s="5" t="str">
        <f>IF(tb_ship[[#This Row],[current_status]]&lt;&gt;"DELIVERED", "",
  ABS(tb_ship[[#This Row],[Formated_actual_delivery_timestamp]] - tb_ship[[#This Row],[Formatted_estimated_delivery_timestamp]])
)</f>
        <v/>
      </c>
      <c r="X5475">
        <v>1</v>
      </c>
      <c r="Y5475">
        <v>5</v>
      </c>
      <c r="Z5475" t="b">
        <v>0</v>
      </c>
    </row>
    <row r="5476" spans="1:26" hidden="1" x14ac:dyDescent="0.25">
      <c r="A5476" t="s">
        <v>24100</v>
      </c>
      <c r="B5476" t="s">
        <v>67</v>
      </c>
      <c r="C5476" t="s">
        <v>43</v>
      </c>
      <c r="D5476" t="s">
        <v>24</v>
      </c>
      <c r="E5476" t="s">
        <v>24</v>
      </c>
      <c r="F5476" t="s">
        <v>35</v>
      </c>
      <c r="G5476" t="s">
        <v>151</v>
      </c>
      <c r="I5476" t="b">
        <v>0</v>
      </c>
      <c r="J5476">
        <v>9.4600000000000009</v>
      </c>
      <c r="K5476">
        <v>78.63</v>
      </c>
      <c r="L5476" t="s">
        <v>24101</v>
      </c>
      <c r="M5476" s="2">
        <f t="shared" si="255"/>
        <v>45955.818750000006</v>
      </c>
      <c r="N5476" t="s">
        <v>24102</v>
      </c>
      <c r="O5476" s="2">
        <f t="shared" si="256"/>
        <v>45959.513750000006</v>
      </c>
      <c r="P5476" t="s">
        <v>24103</v>
      </c>
      <c r="Q5476" s="2">
        <f t="shared" si="257"/>
        <v>45960.01907407408</v>
      </c>
      <c r="R5476" t="s">
        <v>24103</v>
      </c>
      <c r="S5476" t="s">
        <v>30</v>
      </c>
      <c r="T54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76" s="5">
        <f>IF(tb_ship[[#This Row],[current_status]]&lt;&gt;"DELIVERED", "",
  ABS(tb_ship[[#This Row],[Formated_actual_delivery_timestamp]] - tb_ship[[#This Row],[Formatted_estimated_delivery_timestamp]])
)</f>
        <v>0.50532407407445135</v>
      </c>
      <c r="X5476">
        <v>2</v>
      </c>
      <c r="Y5476">
        <v>2</v>
      </c>
      <c r="Z5476" t="b">
        <v>0</v>
      </c>
    </row>
    <row r="5477" spans="1:26" hidden="1" x14ac:dyDescent="0.25">
      <c r="A5477" t="s">
        <v>24104</v>
      </c>
      <c r="B5477" t="s">
        <v>203</v>
      </c>
      <c r="C5477" t="s">
        <v>51</v>
      </c>
      <c r="D5477" t="s">
        <v>44</v>
      </c>
      <c r="E5477" t="s">
        <v>52</v>
      </c>
      <c r="F5477" t="s">
        <v>135</v>
      </c>
      <c r="G5477" t="s">
        <v>53</v>
      </c>
      <c r="H5477" t="s">
        <v>86</v>
      </c>
      <c r="I5477" t="b">
        <v>0</v>
      </c>
      <c r="J5477">
        <v>3.96</v>
      </c>
      <c r="K5477">
        <v>160.85</v>
      </c>
      <c r="L5477" t="s">
        <v>24105</v>
      </c>
      <c r="M5477" s="2">
        <f t="shared" si="255"/>
        <v>45891.602083333331</v>
      </c>
      <c r="N5477" t="s">
        <v>24106</v>
      </c>
      <c r="O5477" s="2">
        <f t="shared" si="256"/>
        <v>45897.374062499999</v>
      </c>
      <c r="P5477" t="s">
        <v>24107</v>
      </c>
      <c r="Q5477" s="2">
        <f t="shared" si="257"/>
        <v>45896.78765046296</v>
      </c>
      <c r="R5477" t="s">
        <v>24107</v>
      </c>
      <c r="S5477" t="s">
        <v>30</v>
      </c>
      <c r="T54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77" s="5">
        <f>IF(tb_ship[[#This Row],[current_status]]&lt;&gt;"DELIVERED", "",
  ABS(tb_ship[[#This Row],[Formated_actual_delivery_timestamp]] - tb_ship[[#This Row],[Formatted_estimated_delivery_timestamp]])
)</f>
        <v>0.58641203703882638</v>
      </c>
      <c r="X5477">
        <v>1</v>
      </c>
      <c r="Y5477">
        <v>4</v>
      </c>
      <c r="Z5477" t="b">
        <v>0</v>
      </c>
    </row>
    <row r="5478" spans="1:26" hidden="1" x14ac:dyDescent="0.25">
      <c r="A5478" t="s">
        <v>24108</v>
      </c>
      <c r="B5478" t="s">
        <v>203</v>
      </c>
      <c r="C5478" t="s">
        <v>51</v>
      </c>
      <c r="D5478" t="s">
        <v>116</v>
      </c>
      <c r="E5478" t="s">
        <v>24</v>
      </c>
      <c r="F5478" t="s">
        <v>1405</v>
      </c>
      <c r="G5478" t="s">
        <v>249</v>
      </c>
      <c r="H5478" t="s">
        <v>2128</v>
      </c>
      <c r="I5478" t="b">
        <v>1</v>
      </c>
      <c r="J5478">
        <v>13.53</v>
      </c>
      <c r="K5478">
        <v>760.97</v>
      </c>
      <c r="L5478" t="s">
        <v>24109</v>
      </c>
      <c r="M5478" s="2">
        <f t="shared" si="255"/>
        <v>45981.611805555556</v>
      </c>
      <c r="N5478" t="s">
        <v>24110</v>
      </c>
      <c r="O5478" s="2">
        <f t="shared" si="256"/>
        <v>45983.953564814816</v>
      </c>
      <c r="P5478" t="s">
        <v>24111</v>
      </c>
      <c r="Q5478" s="2">
        <f t="shared" si="257"/>
        <v>45984.067986111113</v>
      </c>
      <c r="R5478" t="s">
        <v>24111</v>
      </c>
      <c r="S5478" t="s">
        <v>30</v>
      </c>
      <c r="T54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78" s="5">
        <f>IF(tb_ship[[#This Row],[current_status]]&lt;&gt;"DELIVERED", "",
  ABS(tb_ship[[#This Row],[Formated_actual_delivery_timestamp]] - tb_ship[[#This Row],[Formatted_estimated_delivery_timestamp]])
)</f>
        <v>0.11442129629722331</v>
      </c>
      <c r="X5478">
        <v>1</v>
      </c>
      <c r="Y5478">
        <v>2</v>
      </c>
      <c r="Z5478" t="b">
        <v>0</v>
      </c>
    </row>
    <row r="5479" spans="1:26" hidden="1" x14ac:dyDescent="0.25">
      <c r="A5479" t="s">
        <v>24112</v>
      </c>
      <c r="B5479" t="s">
        <v>203</v>
      </c>
      <c r="C5479" t="s">
        <v>51</v>
      </c>
      <c r="D5479" t="s">
        <v>915</v>
      </c>
      <c r="E5479" t="s">
        <v>24</v>
      </c>
      <c r="F5479" t="s">
        <v>916</v>
      </c>
      <c r="G5479" t="s">
        <v>68</v>
      </c>
      <c r="H5479" t="s">
        <v>917</v>
      </c>
      <c r="I5479" t="b">
        <v>1</v>
      </c>
      <c r="J5479">
        <v>34.380000000000003</v>
      </c>
      <c r="K5479">
        <v>223.26</v>
      </c>
      <c r="L5479" t="s">
        <v>24113</v>
      </c>
      <c r="M5479" s="2">
        <f t="shared" si="255"/>
        <v>46025.026388888895</v>
      </c>
      <c r="N5479" t="s">
        <v>24114</v>
      </c>
      <c r="O5479" s="2">
        <f t="shared" si="256"/>
        <v>46030.863518518519</v>
      </c>
      <c r="P5479" t="s">
        <v>24115</v>
      </c>
      <c r="Q5479" s="2">
        <f t="shared" si="257"/>
        <v>46030.702418981484</v>
      </c>
      <c r="R5479" t="s">
        <v>24116</v>
      </c>
      <c r="S5479" t="s">
        <v>30</v>
      </c>
      <c r="T54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79" s="5">
        <f>IF(tb_ship[[#This Row],[current_status]]&lt;&gt;"DELIVERED", "",
  ABS(tb_ship[[#This Row],[Formated_actual_delivery_timestamp]] - tb_ship[[#This Row],[Formatted_estimated_delivery_timestamp]])
)</f>
        <v>0.16109953703562496</v>
      </c>
      <c r="X5479">
        <v>3</v>
      </c>
      <c r="Y5479">
        <v>5</v>
      </c>
      <c r="Z5479" t="b">
        <v>0</v>
      </c>
    </row>
    <row r="5480" spans="1:26" hidden="1" x14ac:dyDescent="0.25">
      <c r="A5480" t="s">
        <v>24117</v>
      </c>
      <c r="B5480" t="s">
        <v>279</v>
      </c>
      <c r="D5480" t="s">
        <v>24</v>
      </c>
      <c r="E5480" t="s">
        <v>34</v>
      </c>
      <c r="F5480" t="s">
        <v>407</v>
      </c>
      <c r="G5480" t="s">
        <v>36</v>
      </c>
      <c r="H5480" t="s">
        <v>444</v>
      </c>
      <c r="I5480" t="b">
        <v>1</v>
      </c>
      <c r="J5480">
        <v>108.3</v>
      </c>
      <c r="K5480">
        <v>6223.03</v>
      </c>
      <c r="L5480" t="s">
        <v>24118</v>
      </c>
      <c r="M5480" s="2">
        <f t="shared" si="255"/>
        <v>46007.570833333339</v>
      </c>
      <c r="N5480" t="s">
        <v>24119</v>
      </c>
      <c r="O5480" s="2">
        <f t="shared" si="256"/>
        <v>46015.161203703705</v>
      </c>
      <c r="P5480" t="s">
        <v>24120</v>
      </c>
      <c r="Q5480" s="2">
        <f t="shared" si="257"/>
        <v>46015.316469907404</v>
      </c>
      <c r="R5480" t="s">
        <v>24121</v>
      </c>
      <c r="S5480" t="s">
        <v>30</v>
      </c>
      <c r="T54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0" s="5">
        <f>IF(tb_ship[[#This Row],[current_status]]&lt;&gt;"DELIVERED", "",
  ABS(tb_ship[[#This Row],[Formated_actual_delivery_timestamp]] - tb_ship[[#This Row],[Formatted_estimated_delivery_timestamp]])
)</f>
        <v>0.15526620369928423</v>
      </c>
      <c r="X5480">
        <v>2</v>
      </c>
      <c r="Y5480">
        <v>4</v>
      </c>
      <c r="Z5480" t="b">
        <v>0</v>
      </c>
    </row>
    <row r="5481" spans="1:26" hidden="1" x14ac:dyDescent="0.25">
      <c r="A5481" t="s">
        <v>24122</v>
      </c>
      <c r="B5481" t="s">
        <v>67</v>
      </c>
      <c r="C5481" t="s">
        <v>51</v>
      </c>
      <c r="D5481" t="s">
        <v>52</v>
      </c>
      <c r="E5481" t="s">
        <v>59</v>
      </c>
      <c r="F5481" t="s">
        <v>329</v>
      </c>
      <c r="G5481" t="s">
        <v>61</v>
      </c>
      <c r="H5481" t="s">
        <v>62</v>
      </c>
      <c r="I5481" t="b">
        <v>0</v>
      </c>
      <c r="J5481">
        <v>84.01</v>
      </c>
      <c r="K5481">
        <v>323.20999999999998</v>
      </c>
      <c r="L5481" t="s">
        <v>24123</v>
      </c>
      <c r="M5481" s="2">
        <f t="shared" si="255"/>
        <v>45974.461111111115</v>
      </c>
      <c r="N5481" t="s">
        <v>24124</v>
      </c>
      <c r="O5481" s="2">
        <f t="shared" si="256"/>
        <v>45981.397974537038</v>
      </c>
      <c r="P5481" t="s">
        <v>24125</v>
      </c>
      <c r="Q5481" s="2">
        <f t="shared" si="257"/>
        <v>45981.876122685186</v>
      </c>
      <c r="R5481" t="s">
        <v>24125</v>
      </c>
      <c r="S5481" t="s">
        <v>30</v>
      </c>
      <c r="T54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1" s="5">
        <f>IF(tb_ship[[#This Row],[current_status]]&lt;&gt;"DELIVERED", "",
  ABS(tb_ship[[#This Row],[Formated_actual_delivery_timestamp]] - tb_ship[[#This Row],[Formatted_estimated_delivery_timestamp]])
)</f>
        <v>0.47814814814773854</v>
      </c>
      <c r="X5481">
        <v>3</v>
      </c>
      <c r="Y5481">
        <v>4</v>
      </c>
      <c r="Z5481" t="b">
        <v>0</v>
      </c>
    </row>
    <row r="5482" spans="1:26" hidden="1" x14ac:dyDescent="0.25">
      <c r="A5482" t="s">
        <v>24126</v>
      </c>
      <c r="B5482" t="s">
        <v>58</v>
      </c>
      <c r="C5482" t="s">
        <v>43</v>
      </c>
      <c r="D5482" t="s">
        <v>59</v>
      </c>
      <c r="E5482" t="s">
        <v>52</v>
      </c>
      <c r="F5482" t="s">
        <v>313</v>
      </c>
      <c r="G5482" t="s">
        <v>53</v>
      </c>
      <c r="H5482" t="s">
        <v>162</v>
      </c>
      <c r="I5482" t="b">
        <v>0</v>
      </c>
      <c r="J5482">
        <v>37.06</v>
      </c>
      <c r="K5482">
        <v>2498.8200000000002</v>
      </c>
      <c r="L5482" t="s">
        <v>24127</v>
      </c>
      <c r="M5482" s="2">
        <f t="shared" si="255"/>
        <v>45913.601388888892</v>
      </c>
      <c r="N5482" t="s">
        <v>24128</v>
      </c>
      <c r="O5482" s="2">
        <f t="shared" si="256"/>
        <v>45924.186412037037</v>
      </c>
      <c r="P5482" t="s">
        <v>24129</v>
      </c>
      <c r="Q5482" s="2">
        <f t="shared" si="257"/>
        <v>45923.523032407407</v>
      </c>
      <c r="R5482" t="s">
        <v>24129</v>
      </c>
      <c r="S5482" t="s">
        <v>30</v>
      </c>
      <c r="T54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82" s="5">
        <f>IF(tb_ship[[#This Row],[current_status]]&lt;&gt;"DELIVERED", "",
  ABS(tb_ship[[#This Row],[Formated_actual_delivery_timestamp]] - tb_ship[[#This Row],[Formatted_estimated_delivery_timestamp]])
)</f>
        <v>0.66337962963007158</v>
      </c>
      <c r="X5482">
        <v>2</v>
      </c>
      <c r="Y5482">
        <v>4</v>
      </c>
      <c r="Z5482" t="b">
        <v>0</v>
      </c>
    </row>
    <row r="5483" spans="1:26" hidden="1" x14ac:dyDescent="0.25">
      <c r="A5483" t="s">
        <v>24130</v>
      </c>
      <c r="B5483" t="s">
        <v>67</v>
      </c>
      <c r="C5483" t="s">
        <v>33</v>
      </c>
      <c r="D5483" t="s">
        <v>24</v>
      </c>
      <c r="E5483" t="s">
        <v>52</v>
      </c>
      <c r="F5483" t="s">
        <v>196</v>
      </c>
      <c r="G5483" t="s">
        <v>92</v>
      </c>
      <c r="H5483" t="s">
        <v>363</v>
      </c>
      <c r="I5483" t="b">
        <v>1</v>
      </c>
      <c r="J5483">
        <v>3.2</v>
      </c>
      <c r="K5483">
        <v>79.73</v>
      </c>
      <c r="L5483" t="s">
        <v>24131</v>
      </c>
      <c r="M5483" s="2">
        <f t="shared" si="255"/>
        <v>46036.683333333334</v>
      </c>
      <c r="N5483" t="s">
        <v>24132</v>
      </c>
      <c r="O5483" s="2">
        <f t="shared" si="256"/>
        <v>46045.021168981482</v>
      </c>
      <c r="P5483" t="s">
        <v>24133</v>
      </c>
      <c r="Q5483" s="2">
        <f t="shared" si="257"/>
        <v>46044.946134259262</v>
      </c>
      <c r="R5483" t="s">
        <v>24134</v>
      </c>
      <c r="S5483" t="s">
        <v>30</v>
      </c>
      <c r="T5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83" s="5">
        <f>IF(tb_ship[[#This Row],[current_status]]&lt;&gt;"DELIVERED", "",
  ABS(tb_ship[[#This Row],[Formated_actual_delivery_timestamp]] - tb_ship[[#This Row],[Formatted_estimated_delivery_timestamp]])
)</f>
        <v>7.5034722220152617E-2</v>
      </c>
      <c r="X5483">
        <v>3</v>
      </c>
      <c r="Y5483">
        <v>5</v>
      </c>
      <c r="Z5483" t="b">
        <v>0</v>
      </c>
    </row>
    <row r="5484" spans="1:26" hidden="1" x14ac:dyDescent="0.25">
      <c r="A5484" t="s">
        <v>24135</v>
      </c>
      <c r="B5484" t="s">
        <v>42</v>
      </c>
      <c r="D5484" t="s">
        <v>59</v>
      </c>
      <c r="E5484" t="s">
        <v>52</v>
      </c>
      <c r="F5484" t="s">
        <v>313</v>
      </c>
      <c r="G5484" t="s">
        <v>76</v>
      </c>
      <c r="H5484" t="s">
        <v>162</v>
      </c>
      <c r="I5484" t="b">
        <v>0</v>
      </c>
      <c r="J5484">
        <v>9.18</v>
      </c>
      <c r="K5484">
        <v>183.49</v>
      </c>
      <c r="L5484" t="s">
        <v>24136</v>
      </c>
      <c r="M5484" s="2">
        <f t="shared" si="255"/>
        <v>45882.602083333339</v>
      </c>
      <c r="N5484" t="s">
        <v>24137</v>
      </c>
      <c r="O5484" s="2">
        <f t="shared" si="256"/>
        <v>45886.0394212963</v>
      </c>
      <c r="P5484" t="s">
        <v>24138</v>
      </c>
      <c r="Q5484" s="2">
        <f t="shared" si="257"/>
        <v>45885.528865740744</v>
      </c>
      <c r="R5484" t="s">
        <v>24138</v>
      </c>
      <c r="S5484" t="s">
        <v>30</v>
      </c>
      <c r="T54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84" s="5">
        <f>IF(tb_ship[[#This Row],[current_status]]&lt;&gt;"DELIVERED", "",
  ABS(tb_ship[[#This Row],[Formated_actual_delivery_timestamp]] - tb_ship[[#This Row],[Formatted_estimated_delivery_timestamp]])
)</f>
        <v>0.51055555555649335</v>
      </c>
      <c r="X5484">
        <v>3</v>
      </c>
      <c r="Y5484">
        <v>3</v>
      </c>
      <c r="Z5484" t="b">
        <v>0</v>
      </c>
    </row>
    <row r="5485" spans="1:26" hidden="1" x14ac:dyDescent="0.25">
      <c r="A5485" t="s">
        <v>24139</v>
      </c>
      <c r="B5485" t="s">
        <v>42</v>
      </c>
      <c r="D5485" t="s">
        <v>24</v>
      </c>
      <c r="E5485" t="s">
        <v>24</v>
      </c>
      <c r="F5485" t="s">
        <v>407</v>
      </c>
      <c r="G5485" t="s">
        <v>93</v>
      </c>
      <c r="H5485" t="s">
        <v>574</v>
      </c>
      <c r="I5485" t="b">
        <v>0</v>
      </c>
      <c r="J5485">
        <v>5.99</v>
      </c>
      <c r="K5485">
        <v>176.87</v>
      </c>
      <c r="L5485" t="s">
        <v>24140</v>
      </c>
      <c r="M5485" s="2">
        <f t="shared" si="255"/>
        <v>45999.796527777777</v>
      </c>
      <c r="N5485" t="s">
        <v>24141</v>
      </c>
      <c r="O5485" s="2">
        <f t="shared" si="256"/>
        <v>46001.255196759259</v>
      </c>
      <c r="P5485" t="s">
        <v>24142</v>
      </c>
      <c r="Q5485" s="2">
        <f t="shared" si="257"/>
        <v>46001.417812500003</v>
      </c>
      <c r="R5485" t="s">
        <v>24143</v>
      </c>
      <c r="S5485" t="s">
        <v>30</v>
      </c>
      <c r="T54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5" s="5">
        <f>IF(tb_ship[[#This Row],[current_status]]&lt;&gt;"DELIVERED", "",
  ABS(tb_ship[[#This Row],[Formated_actual_delivery_timestamp]] - tb_ship[[#This Row],[Formatted_estimated_delivery_timestamp]])
)</f>
        <v>0.16261574074451346</v>
      </c>
      <c r="X5485">
        <v>2</v>
      </c>
      <c r="Y5485">
        <v>1</v>
      </c>
      <c r="Z5485" t="b">
        <v>0</v>
      </c>
    </row>
    <row r="5486" spans="1:26" hidden="1" x14ac:dyDescent="0.25">
      <c r="A5486" t="s">
        <v>24144</v>
      </c>
      <c r="B5486" t="s">
        <v>67</v>
      </c>
      <c r="C5486" t="s">
        <v>33</v>
      </c>
      <c r="D5486" t="s">
        <v>24</v>
      </c>
      <c r="E5486" t="s">
        <v>34</v>
      </c>
      <c r="F5486" t="s">
        <v>68</v>
      </c>
      <c r="G5486" t="s">
        <v>75</v>
      </c>
      <c r="H5486" t="s">
        <v>259</v>
      </c>
      <c r="I5486" t="b">
        <v>1</v>
      </c>
      <c r="J5486">
        <v>33.28</v>
      </c>
      <c r="K5486">
        <v>296.85000000000002</v>
      </c>
      <c r="L5486" t="s">
        <v>24145</v>
      </c>
      <c r="M5486" s="2">
        <f t="shared" si="255"/>
        <v>45841.606250000004</v>
      </c>
      <c r="N5486" t="s">
        <v>24146</v>
      </c>
      <c r="O5486" s="2">
        <f t="shared" si="256"/>
        <v>45848.75916666667</v>
      </c>
      <c r="P5486" t="s">
        <v>24147</v>
      </c>
      <c r="Q5486" s="2">
        <f t="shared" si="257"/>
        <v>45848.299247685187</v>
      </c>
      <c r="R5486" t="s">
        <v>24147</v>
      </c>
      <c r="S5486" t="s">
        <v>30</v>
      </c>
      <c r="T54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86" s="5">
        <f>IF(tb_ship[[#This Row],[current_status]]&lt;&gt;"DELIVERED", "",
  ABS(tb_ship[[#This Row],[Formated_actual_delivery_timestamp]] - tb_ship[[#This Row],[Formatted_estimated_delivery_timestamp]])
)</f>
        <v>0.45991898148349719</v>
      </c>
      <c r="X5486">
        <v>2</v>
      </c>
      <c r="Y5486">
        <v>5</v>
      </c>
      <c r="Z5486" t="b">
        <v>0</v>
      </c>
    </row>
    <row r="5487" spans="1:26" hidden="1" x14ac:dyDescent="0.25">
      <c r="A5487" t="s">
        <v>24148</v>
      </c>
      <c r="B5487" t="s">
        <v>99</v>
      </c>
      <c r="C5487" t="s">
        <v>33</v>
      </c>
      <c r="D5487" t="s">
        <v>24</v>
      </c>
      <c r="E5487" t="s">
        <v>24</v>
      </c>
      <c r="F5487" t="s">
        <v>189</v>
      </c>
      <c r="G5487" t="s">
        <v>128</v>
      </c>
      <c r="H5487" t="s">
        <v>152</v>
      </c>
      <c r="I5487" t="b">
        <v>0</v>
      </c>
      <c r="J5487">
        <v>2.76</v>
      </c>
      <c r="K5487">
        <v>64.86</v>
      </c>
      <c r="L5487" t="s">
        <v>24149</v>
      </c>
      <c r="M5487" s="2">
        <f t="shared" si="255"/>
        <v>45919.656944444447</v>
      </c>
      <c r="N5487" t="s">
        <v>24150</v>
      </c>
      <c r="O5487" s="2">
        <f t="shared" si="256"/>
        <v>45922.311736111114</v>
      </c>
      <c r="P5487" t="s">
        <v>24151</v>
      </c>
      <c r="Q5487" s="2">
        <f t="shared" si="257"/>
        <v>45922.852905092594</v>
      </c>
      <c r="R5487" t="s">
        <v>24151</v>
      </c>
      <c r="S5487" t="s">
        <v>30</v>
      </c>
      <c r="T54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7" s="5">
        <f>IF(tb_ship[[#This Row],[current_status]]&lt;&gt;"DELIVERED", "",
  ABS(tb_ship[[#This Row],[Formated_actual_delivery_timestamp]] - tb_ship[[#This Row],[Formatted_estimated_delivery_timestamp]])
)</f>
        <v>0.54116898147913162</v>
      </c>
      <c r="X5487">
        <v>2</v>
      </c>
      <c r="Y5487">
        <v>1</v>
      </c>
      <c r="Z5487" t="b">
        <v>0</v>
      </c>
    </row>
    <row r="5488" spans="1:26" hidden="1" x14ac:dyDescent="0.25">
      <c r="A5488" t="s">
        <v>24152</v>
      </c>
      <c r="B5488" t="s">
        <v>833</v>
      </c>
      <c r="C5488" t="s">
        <v>33</v>
      </c>
      <c r="D5488" t="s">
        <v>301</v>
      </c>
      <c r="E5488" t="s">
        <v>24</v>
      </c>
      <c r="F5488" t="s">
        <v>302</v>
      </c>
      <c r="G5488" t="s">
        <v>524</v>
      </c>
      <c r="H5488" t="s">
        <v>303</v>
      </c>
      <c r="I5488" t="b">
        <v>1</v>
      </c>
      <c r="J5488">
        <v>7.24</v>
      </c>
      <c r="K5488">
        <v>108.69</v>
      </c>
      <c r="L5488" t="s">
        <v>24153</v>
      </c>
      <c r="M5488" s="2">
        <f t="shared" si="255"/>
        <v>45884.586111111108</v>
      </c>
      <c r="N5488" t="s">
        <v>24154</v>
      </c>
      <c r="O5488" s="2">
        <f t="shared" si="256"/>
        <v>45891.377534722225</v>
      </c>
      <c r="P5488" t="s">
        <v>24155</v>
      </c>
      <c r="Q5488" s="2">
        <f t="shared" si="257"/>
        <v>45891.483576388891</v>
      </c>
      <c r="R5488" t="s">
        <v>24156</v>
      </c>
      <c r="S5488" t="s">
        <v>30</v>
      </c>
      <c r="T54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8" s="5">
        <f>IF(tb_ship[[#This Row],[current_status]]&lt;&gt;"DELIVERED", "",
  ABS(tb_ship[[#This Row],[Formated_actual_delivery_timestamp]] - tb_ship[[#This Row],[Formatted_estimated_delivery_timestamp]])
)</f>
        <v>0.10604166666598758</v>
      </c>
      <c r="X5488">
        <v>3</v>
      </c>
      <c r="Y5488">
        <v>4</v>
      </c>
      <c r="Z5488" t="b">
        <v>0</v>
      </c>
    </row>
    <row r="5489" spans="1:26" hidden="1" x14ac:dyDescent="0.25">
      <c r="A5489" t="s">
        <v>24157</v>
      </c>
      <c r="B5489" t="s">
        <v>32</v>
      </c>
      <c r="C5489" t="s">
        <v>33</v>
      </c>
      <c r="D5489" t="s">
        <v>24</v>
      </c>
      <c r="E5489" t="s">
        <v>24</v>
      </c>
      <c r="F5489" t="s">
        <v>25</v>
      </c>
      <c r="G5489" t="s">
        <v>266</v>
      </c>
      <c r="H5489" t="s">
        <v>69</v>
      </c>
      <c r="I5489" t="b">
        <v>0</v>
      </c>
      <c r="J5489">
        <v>4.43</v>
      </c>
      <c r="K5489">
        <v>121.27</v>
      </c>
      <c r="L5489" t="s">
        <v>24158</v>
      </c>
      <c r="M5489" s="2">
        <f t="shared" si="255"/>
        <v>46056.711805555555</v>
      </c>
      <c r="N5489" t="s">
        <v>24159</v>
      </c>
      <c r="O5489" s="2">
        <f t="shared" si="256"/>
        <v>46058.121087962965</v>
      </c>
      <c r="P5489" t="s">
        <v>24160</v>
      </c>
      <c r="Q5489" s="2">
        <f t="shared" si="257"/>
        <v>46058.742766203708</v>
      </c>
      <c r="R5489" t="s">
        <v>24160</v>
      </c>
      <c r="S5489" t="s">
        <v>30</v>
      </c>
      <c r="T54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89" s="5">
        <f>IF(tb_ship[[#This Row],[current_status]]&lt;&gt;"DELIVERED", "",
  ABS(tb_ship[[#This Row],[Formated_actual_delivery_timestamp]] - tb_ship[[#This Row],[Formatted_estimated_delivery_timestamp]])
)</f>
        <v>0.62167824074276723</v>
      </c>
      <c r="X5489">
        <v>2</v>
      </c>
      <c r="Y5489">
        <v>2</v>
      </c>
      <c r="Z5489" t="b">
        <v>0</v>
      </c>
    </row>
    <row r="5490" spans="1:26" hidden="1" x14ac:dyDescent="0.25">
      <c r="A5490" t="s">
        <v>24161</v>
      </c>
      <c r="B5490" t="s">
        <v>67</v>
      </c>
      <c r="C5490" t="s">
        <v>51</v>
      </c>
      <c r="D5490" t="s">
        <v>52</v>
      </c>
      <c r="E5490" t="s">
        <v>59</v>
      </c>
      <c r="F5490" t="s">
        <v>53</v>
      </c>
      <c r="G5490" t="s">
        <v>471</v>
      </c>
      <c r="H5490" t="s">
        <v>62</v>
      </c>
      <c r="I5490" t="b">
        <v>0</v>
      </c>
      <c r="J5490">
        <v>3.85</v>
      </c>
      <c r="K5490">
        <v>122.89</v>
      </c>
      <c r="L5490" t="s">
        <v>24162</v>
      </c>
      <c r="M5490" s="2">
        <f t="shared" si="255"/>
        <v>46063.520833333336</v>
      </c>
      <c r="N5490" t="s">
        <v>24163</v>
      </c>
      <c r="O5490" s="2">
        <f t="shared" si="256"/>
        <v>46068.757638888892</v>
      </c>
      <c r="P5490" t="s">
        <v>24164</v>
      </c>
      <c r="Q5490" s="2">
        <f t="shared" si="257"/>
        <v>46068.304699074077</v>
      </c>
      <c r="R5490" t="s">
        <v>24165</v>
      </c>
      <c r="S5490" t="s">
        <v>30</v>
      </c>
      <c r="T5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90" s="5">
        <f>IF(tb_ship[[#This Row],[current_status]]&lt;&gt;"DELIVERED", "",
  ABS(tb_ship[[#This Row],[Formated_actual_delivery_timestamp]] - tb_ship[[#This Row],[Formatted_estimated_delivery_timestamp]])
)</f>
        <v>0.45293981481518131</v>
      </c>
      <c r="X5490">
        <v>2</v>
      </c>
      <c r="Y5490">
        <v>2</v>
      </c>
      <c r="Z5490" t="b">
        <v>0</v>
      </c>
    </row>
    <row r="5491" spans="1:26" hidden="1" x14ac:dyDescent="0.25">
      <c r="A5491" t="s">
        <v>24166</v>
      </c>
      <c r="B5491" t="s">
        <v>67</v>
      </c>
      <c r="C5491" t="s">
        <v>43</v>
      </c>
      <c r="D5491" t="s">
        <v>100</v>
      </c>
      <c r="E5491" t="s">
        <v>24</v>
      </c>
      <c r="F5491" t="s">
        <v>513</v>
      </c>
      <c r="G5491" t="s">
        <v>68</v>
      </c>
      <c r="H5491" t="s">
        <v>223</v>
      </c>
      <c r="I5491" t="b">
        <v>1</v>
      </c>
      <c r="J5491">
        <v>3.96</v>
      </c>
      <c r="K5491">
        <v>274.45999999999998</v>
      </c>
      <c r="L5491" t="s">
        <v>24167</v>
      </c>
      <c r="M5491" s="2">
        <f t="shared" si="255"/>
        <v>45936.494444444441</v>
      </c>
      <c r="N5491" t="s">
        <v>24168</v>
      </c>
      <c r="O5491" s="2">
        <f t="shared" si="256"/>
        <v>45950.719004629631</v>
      </c>
      <c r="P5491" t="s">
        <v>24169</v>
      </c>
      <c r="Q5491" s="2">
        <f t="shared" si="257"/>
        <v>45950.336550925924</v>
      </c>
      <c r="R5491" t="s">
        <v>24169</v>
      </c>
      <c r="S5491" t="s">
        <v>30</v>
      </c>
      <c r="T54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91" s="5">
        <f>IF(tb_ship[[#This Row],[current_status]]&lt;&gt;"DELIVERED", "",
  ABS(tb_ship[[#This Row],[Formated_actual_delivery_timestamp]] - tb_ship[[#This Row],[Formatted_estimated_delivery_timestamp]])
)</f>
        <v>0.38245370370714227</v>
      </c>
      <c r="X5491">
        <v>2</v>
      </c>
      <c r="Y5491">
        <v>2</v>
      </c>
      <c r="Z5491" t="b">
        <v>0</v>
      </c>
    </row>
    <row r="5492" spans="1:26" hidden="1" x14ac:dyDescent="0.25">
      <c r="A5492" t="s">
        <v>24170</v>
      </c>
      <c r="B5492" t="s">
        <v>279</v>
      </c>
      <c r="C5492" t="s">
        <v>23</v>
      </c>
      <c r="D5492" t="s">
        <v>126</v>
      </c>
      <c r="E5492" t="s">
        <v>24</v>
      </c>
      <c r="F5492" t="s">
        <v>272</v>
      </c>
      <c r="G5492" t="s">
        <v>25</v>
      </c>
      <c r="H5492" t="s">
        <v>129</v>
      </c>
      <c r="I5492" t="b">
        <v>1</v>
      </c>
      <c r="J5492">
        <v>49.12</v>
      </c>
      <c r="K5492">
        <v>585.46</v>
      </c>
      <c r="L5492" t="s">
        <v>24171</v>
      </c>
      <c r="M5492" s="2">
        <f t="shared" si="255"/>
        <v>45848.188888888893</v>
      </c>
      <c r="N5492" t="s">
        <v>24172</v>
      </c>
      <c r="O5492" s="2">
        <f t="shared" si="256"/>
        <v>45853.893240740741</v>
      </c>
      <c r="P5492" t="s">
        <v>24173</v>
      </c>
      <c r="Q5492" s="2">
        <f t="shared" si="257"/>
        <v>45854.080509259264</v>
      </c>
      <c r="R5492" t="s">
        <v>24173</v>
      </c>
      <c r="S5492" t="s">
        <v>30</v>
      </c>
      <c r="T54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2" s="5">
        <f>IF(tb_ship[[#This Row],[current_status]]&lt;&gt;"DELIVERED", "",
  ABS(tb_ship[[#This Row],[Formated_actual_delivery_timestamp]] - tb_ship[[#This Row],[Formatted_estimated_delivery_timestamp]])
)</f>
        <v>0.18726851852261461</v>
      </c>
      <c r="X5492">
        <v>3</v>
      </c>
      <c r="Y5492">
        <v>3</v>
      </c>
      <c r="Z5492" t="b">
        <v>0</v>
      </c>
    </row>
    <row r="5493" spans="1:26" hidden="1" x14ac:dyDescent="0.25">
      <c r="A5493" t="s">
        <v>24174</v>
      </c>
      <c r="B5493" t="s">
        <v>99</v>
      </c>
      <c r="C5493" t="s">
        <v>33</v>
      </c>
      <c r="D5493" t="s">
        <v>228</v>
      </c>
      <c r="E5493" t="s">
        <v>34</v>
      </c>
      <c r="F5493" t="s">
        <v>229</v>
      </c>
      <c r="G5493" t="s">
        <v>745</v>
      </c>
      <c r="H5493" t="s">
        <v>870</v>
      </c>
      <c r="I5493" t="b">
        <v>1</v>
      </c>
      <c r="J5493">
        <v>5.49</v>
      </c>
      <c r="K5493">
        <v>107.01</v>
      </c>
      <c r="L5493" t="s">
        <v>24175</v>
      </c>
      <c r="M5493" s="2">
        <f t="shared" si="255"/>
        <v>45940.261111111111</v>
      </c>
      <c r="N5493" t="s">
        <v>24176</v>
      </c>
      <c r="O5493" s="2">
        <f t="shared" si="256"/>
        <v>45949.314849537033</v>
      </c>
      <c r="Q5493" s="2" t="str">
        <f t="shared" si="257"/>
        <v/>
      </c>
      <c r="R5493" t="s">
        <v>24177</v>
      </c>
      <c r="S5493" t="s">
        <v>140</v>
      </c>
      <c r="T54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493" s="5" t="str">
        <f>IF(tb_ship[[#This Row],[current_status]]&lt;&gt;"DELIVERED", "",
  ABS(tb_ship[[#This Row],[Formated_actual_delivery_timestamp]] - tb_ship[[#This Row],[Formatted_estimated_delivery_timestamp]])
)</f>
        <v/>
      </c>
      <c r="V5493" t="s">
        <v>1798</v>
      </c>
      <c r="X5493">
        <v>8</v>
      </c>
      <c r="Y5493">
        <v>2</v>
      </c>
      <c r="Z5493" t="b">
        <v>1</v>
      </c>
    </row>
    <row r="5494" spans="1:26" hidden="1" x14ac:dyDescent="0.25">
      <c r="A5494" t="s">
        <v>24178</v>
      </c>
      <c r="B5494" t="s">
        <v>279</v>
      </c>
      <c r="C5494" t="s">
        <v>23</v>
      </c>
      <c r="D5494" t="s">
        <v>126</v>
      </c>
      <c r="E5494" t="s">
        <v>24</v>
      </c>
      <c r="F5494" t="s">
        <v>272</v>
      </c>
      <c r="G5494" t="s">
        <v>93</v>
      </c>
      <c r="H5494" t="s">
        <v>3229</v>
      </c>
      <c r="I5494" t="b">
        <v>1</v>
      </c>
      <c r="J5494">
        <v>4.8899999999999997</v>
      </c>
      <c r="K5494">
        <v>269.76</v>
      </c>
      <c r="L5494" t="s">
        <v>24179</v>
      </c>
      <c r="M5494" s="2">
        <f t="shared" si="255"/>
        <v>46033.247916666667</v>
      </c>
      <c r="N5494" t="s">
        <v>24180</v>
      </c>
      <c r="O5494" s="2">
        <f t="shared" si="256"/>
        <v>46034.873518518521</v>
      </c>
      <c r="P5494" t="s">
        <v>24181</v>
      </c>
      <c r="Q5494" s="2">
        <f t="shared" si="257"/>
        <v>46035.27443287037</v>
      </c>
      <c r="R5494" t="s">
        <v>24181</v>
      </c>
      <c r="S5494" t="s">
        <v>30</v>
      </c>
      <c r="T54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4" s="5">
        <f>IF(tb_ship[[#This Row],[current_status]]&lt;&gt;"DELIVERED", "",
  ABS(tb_ship[[#This Row],[Formated_actual_delivery_timestamp]] - tb_ship[[#This Row],[Formatted_estimated_delivery_timestamp]])
)</f>
        <v>0.400914351848769</v>
      </c>
      <c r="X5494">
        <v>3</v>
      </c>
      <c r="Y5494">
        <v>4</v>
      </c>
      <c r="Z5494" t="b">
        <v>0</v>
      </c>
    </row>
    <row r="5495" spans="1:26" hidden="1" x14ac:dyDescent="0.25">
      <c r="A5495" t="s">
        <v>24182</v>
      </c>
      <c r="B5495" t="s">
        <v>58</v>
      </c>
      <c r="C5495" t="s">
        <v>51</v>
      </c>
      <c r="D5495" t="s">
        <v>24</v>
      </c>
      <c r="E5495" t="s">
        <v>24</v>
      </c>
      <c r="F5495" t="s">
        <v>196</v>
      </c>
      <c r="G5495" t="s">
        <v>189</v>
      </c>
      <c r="H5495" t="s">
        <v>525</v>
      </c>
      <c r="I5495" t="b">
        <v>0</v>
      </c>
      <c r="J5495">
        <v>1.92</v>
      </c>
      <c r="K5495">
        <v>38.99</v>
      </c>
      <c r="L5495" t="s">
        <v>24183</v>
      </c>
      <c r="M5495" s="2">
        <f t="shared" si="255"/>
        <v>46013.575000000004</v>
      </c>
      <c r="N5495" t="s">
        <v>24184</v>
      </c>
      <c r="O5495" s="2">
        <f t="shared" si="256"/>
        <v>46014.794004629635</v>
      </c>
      <c r="P5495" t="s">
        <v>24185</v>
      </c>
      <c r="Q5495" s="2">
        <f t="shared" si="257"/>
        <v>46014.549641203703</v>
      </c>
      <c r="R5495" t="s">
        <v>24186</v>
      </c>
      <c r="S5495" t="s">
        <v>30</v>
      </c>
      <c r="T54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495" s="5">
        <f>IF(tb_ship[[#This Row],[current_status]]&lt;&gt;"DELIVERED", "",
  ABS(tb_ship[[#This Row],[Formated_actual_delivery_timestamp]] - tb_ship[[#This Row],[Formatted_estimated_delivery_timestamp]])
)</f>
        <v>0.24436342593253357</v>
      </c>
      <c r="X5495">
        <v>2</v>
      </c>
      <c r="Y5495">
        <v>1</v>
      </c>
      <c r="Z5495" t="b">
        <v>0</v>
      </c>
    </row>
    <row r="5496" spans="1:26" hidden="1" x14ac:dyDescent="0.25">
      <c r="A5496" t="s">
        <v>24187</v>
      </c>
      <c r="B5496" t="s">
        <v>955</v>
      </c>
      <c r="C5496" t="s">
        <v>23</v>
      </c>
      <c r="D5496" t="s">
        <v>187</v>
      </c>
      <c r="E5496" t="s">
        <v>24</v>
      </c>
      <c r="F5496" t="s">
        <v>801</v>
      </c>
      <c r="G5496" t="s">
        <v>1499</v>
      </c>
      <c r="H5496" t="s">
        <v>927</v>
      </c>
      <c r="I5496" t="b">
        <v>1</v>
      </c>
      <c r="J5496">
        <v>15.85</v>
      </c>
      <c r="K5496">
        <v>288.44</v>
      </c>
      <c r="L5496" t="s">
        <v>24188</v>
      </c>
      <c r="M5496" s="2">
        <f t="shared" si="255"/>
        <v>45873.213194444441</v>
      </c>
      <c r="N5496" t="s">
        <v>24189</v>
      </c>
      <c r="O5496" s="2">
        <f t="shared" si="256"/>
        <v>45876.850127314814</v>
      </c>
      <c r="P5496" t="s">
        <v>24190</v>
      </c>
      <c r="Q5496" s="2">
        <f t="shared" si="257"/>
        <v>45877.320856481485</v>
      </c>
      <c r="R5496" t="s">
        <v>24190</v>
      </c>
      <c r="S5496" t="s">
        <v>30</v>
      </c>
      <c r="T54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6" s="5">
        <f>IF(tb_ship[[#This Row],[current_status]]&lt;&gt;"DELIVERED", "",
  ABS(tb_ship[[#This Row],[Formated_actual_delivery_timestamp]] - tb_ship[[#This Row],[Formatted_estimated_delivery_timestamp]])
)</f>
        <v>0.47072916667093523</v>
      </c>
      <c r="X5496">
        <v>3</v>
      </c>
      <c r="Y5496">
        <v>4</v>
      </c>
      <c r="Z5496" t="b">
        <v>0</v>
      </c>
    </row>
    <row r="5497" spans="1:26" hidden="1" x14ac:dyDescent="0.25">
      <c r="A5497" t="s">
        <v>24191</v>
      </c>
      <c r="B5497" t="s">
        <v>512</v>
      </c>
      <c r="D5497" t="s">
        <v>24</v>
      </c>
      <c r="E5497" t="s">
        <v>52</v>
      </c>
      <c r="F5497" t="s">
        <v>93</v>
      </c>
      <c r="G5497" t="s">
        <v>76</v>
      </c>
      <c r="H5497" t="s">
        <v>216</v>
      </c>
      <c r="I5497" t="b">
        <v>1</v>
      </c>
      <c r="J5497">
        <v>9.35</v>
      </c>
      <c r="K5497">
        <v>758.35</v>
      </c>
      <c r="L5497" t="s">
        <v>24192</v>
      </c>
      <c r="M5497" s="2">
        <f t="shared" si="255"/>
        <v>45945.546527777777</v>
      </c>
      <c r="N5497" t="s">
        <v>24193</v>
      </c>
      <c r="O5497" s="2">
        <f t="shared" si="256"/>
        <v>45950.540381944447</v>
      </c>
      <c r="P5497" t="s">
        <v>24194</v>
      </c>
      <c r="Q5497" s="2">
        <f t="shared" si="257"/>
        <v>45950.578692129631</v>
      </c>
      <c r="R5497" t="s">
        <v>24194</v>
      </c>
      <c r="S5497" t="s">
        <v>30</v>
      </c>
      <c r="T54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7" s="5">
        <f>IF(tb_ship[[#This Row],[current_status]]&lt;&gt;"DELIVERED", "",
  ABS(tb_ship[[#This Row],[Formated_actual_delivery_timestamp]] - tb_ship[[#This Row],[Formatted_estimated_delivery_timestamp]])
)</f>
        <v>3.8310185183945578E-2</v>
      </c>
      <c r="X5497">
        <v>4</v>
      </c>
      <c r="Y5497">
        <v>4</v>
      </c>
      <c r="Z5497" t="b">
        <v>0</v>
      </c>
    </row>
    <row r="5498" spans="1:26" hidden="1" x14ac:dyDescent="0.25">
      <c r="A5498" t="s">
        <v>24195</v>
      </c>
      <c r="B5498" t="s">
        <v>470</v>
      </c>
      <c r="C5498" t="s">
        <v>51</v>
      </c>
      <c r="D5498" t="s">
        <v>24</v>
      </c>
      <c r="E5498" t="s">
        <v>24</v>
      </c>
      <c r="F5498" t="s">
        <v>25</v>
      </c>
      <c r="G5498" t="s">
        <v>196</v>
      </c>
      <c r="H5498" t="s">
        <v>152</v>
      </c>
      <c r="I5498" t="b">
        <v>0</v>
      </c>
      <c r="J5498">
        <v>21.3</v>
      </c>
      <c r="K5498">
        <v>1112.5</v>
      </c>
      <c r="L5498" t="s">
        <v>24196</v>
      </c>
      <c r="M5498" s="2">
        <f t="shared" si="255"/>
        <v>45945.604166666672</v>
      </c>
      <c r="N5498" t="s">
        <v>24197</v>
      </c>
      <c r="O5498" s="2">
        <f t="shared" si="256"/>
        <v>45946.595763888894</v>
      </c>
      <c r="P5498" t="s">
        <v>24198</v>
      </c>
      <c r="Q5498" s="2">
        <f t="shared" si="257"/>
        <v>45946.784976851857</v>
      </c>
      <c r="R5498" t="s">
        <v>24198</v>
      </c>
      <c r="S5498" t="s">
        <v>30</v>
      </c>
      <c r="T54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8" s="5">
        <f>IF(tb_ship[[#This Row],[current_status]]&lt;&gt;"DELIVERED", "",
  ABS(tb_ship[[#This Row],[Formated_actual_delivery_timestamp]] - tb_ship[[#This Row],[Formatted_estimated_delivery_timestamp]])
)</f>
        <v>0.18921296296321088</v>
      </c>
      <c r="X5498">
        <v>4</v>
      </c>
      <c r="Y5498">
        <v>2</v>
      </c>
      <c r="Z5498" t="b">
        <v>0</v>
      </c>
    </row>
    <row r="5499" spans="1:26" hidden="1" x14ac:dyDescent="0.25">
      <c r="A5499" t="s">
        <v>24199</v>
      </c>
      <c r="B5499" t="s">
        <v>443</v>
      </c>
      <c r="D5499" t="s">
        <v>34</v>
      </c>
      <c r="E5499" t="s">
        <v>24</v>
      </c>
      <c r="F5499" t="s">
        <v>36</v>
      </c>
      <c r="G5499" t="s">
        <v>151</v>
      </c>
      <c r="H5499" t="s">
        <v>319</v>
      </c>
      <c r="I5499" t="b">
        <v>1</v>
      </c>
      <c r="J5499">
        <v>7.54</v>
      </c>
      <c r="K5499">
        <v>194.54</v>
      </c>
      <c r="L5499" t="s">
        <v>24200</v>
      </c>
      <c r="M5499" s="2">
        <f t="shared" si="255"/>
        <v>45845.488194444442</v>
      </c>
      <c r="N5499" t="s">
        <v>24201</v>
      </c>
      <c r="O5499" s="2">
        <f t="shared" si="256"/>
        <v>45855.374710648146</v>
      </c>
      <c r="P5499" t="s">
        <v>24202</v>
      </c>
      <c r="Q5499" s="2">
        <f t="shared" si="257"/>
        <v>45855.8125</v>
      </c>
      <c r="R5499" t="s">
        <v>24202</v>
      </c>
      <c r="S5499" t="s">
        <v>30</v>
      </c>
      <c r="T54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499" s="5">
        <f>IF(tb_ship[[#This Row],[current_status]]&lt;&gt;"DELIVERED", "",
  ABS(tb_ship[[#This Row],[Formated_actual_delivery_timestamp]] - tb_ship[[#This Row],[Formatted_estimated_delivery_timestamp]])
)</f>
        <v>0.43778935185400769</v>
      </c>
      <c r="X5499">
        <v>3</v>
      </c>
      <c r="Y5499">
        <v>3</v>
      </c>
      <c r="Z5499" t="b">
        <v>0</v>
      </c>
    </row>
    <row r="5500" spans="1:26" hidden="1" x14ac:dyDescent="0.25">
      <c r="A5500" t="s">
        <v>24203</v>
      </c>
      <c r="B5500" t="s">
        <v>687</v>
      </c>
      <c r="C5500" t="s">
        <v>33</v>
      </c>
      <c r="D5500" t="s">
        <v>173</v>
      </c>
      <c r="E5500" t="s">
        <v>52</v>
      </c>
      <c r="F5500" t="s">
        <v>9425</v>
      </c>
      <c r="G5500" t="s">
        <v>92</v>
      </c>
      <c r="H5500" t="s">
        <v>292</v>
      </c>
      <c r="I5500" t="b">
        <v>0</v>
      </c>
      <c r="J5500">
        <v>10.43</v>
      </c>
      <c r="K5500">
        <v>442.22</v>
      </c>
      <c r="L5500" t="s">
        <v>24204</v>
      </c>
      <c r="M5500" s="2">
        <f t="shared" si="255"/>
        <v>45855.22152777778</v>
      </c>
      <c r="N5500" t="s">
        <v>24205</v>
      </c>
      <c r="O5500" s="2">
        <f t="shared" si="256"/>
        <v>45858.659571759257</v>
      </c>
      <c r="P5500" t="s">
        <v>24206</v>
      </c>
      <c r="Q5500" s="2">
        <f t="shared" si="257"/>
        <v>45859.20076388889</v>
      </c>
      <c r="R5500" t="s">
        <v>24206</v>
      </c>
      <c r="S5500" t="s">
        <v>30</v>
      </c>
      <c r="T55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0" s="5">
        <f>IF(tb_ship[[#This Row],[current_status]]&lt;&gt;"DELIVERED", "",
  ABS(tb_ship[[#This Row],[Formated_actual_delivery_timestamp]] - tb_ship[[#This Row],[Formatted_estimated_delivery_timestamp]])
)</f>
        <v>0.54119212963269092</v>
      </c>
      <c r="X5500">
        <v>3</v>
      </c>
      <c r="Y5500">
        <v>2</v>
      </c>
      <c r="Z5500" t="b">
        <v>0</v>
      </c>
    </row>
    <row r="5501" spans="1:26" hidden="1" x14ac:dyDescent="0.25">
      <c r="A5501" t="s">
        <v>24207</v>
      </c>
      <c r="B5501" t="s">
        <v>67</v>
      </c>
      <c r="C5501" t="s">
        <v>33</v>
      </c>
      <c r="D5501" t="s">
        <v>24</v>
      </c>
      <c r="E5501" t="s">
        <v>34</v>
      </c>
      <c r="F5501" t="s">
        <v>249</v>
      </c>
      <c r="G5501" t="s">
        <v>36</v>
      </c>
      <c r="H5501" t="s">
        <v>37</v>
      </c>
      <c r="I5501" t="b">
        <v>1</v>
      </c>
      <c r="J5501">
        <v>9.5299999999999994</v>
      </c>
      <c r="K5501">
        <v>103.86</v>
      </c>
      <c r="L5501" t="s">
        <v>24208</v>
      </c>
      <c r="M5501" s="2">
        <f t="shared" si="255"/>
        <v>45992.683333333334</v>
      </c>
      <c r="N5501" t="s">
        <v>24209</v>
      </c>
      <c r="O5501" s="2">
        <f t="shared" si="256"/>
        <v>45997.442974537036</v>
      </c>
      <c r="P5501" t="s">
        <v>24210</v>
      </c>
      <c r="Q5501" s="2">
        <f t="shared" si="257"/>
        <v>45997.459409722222</v>
      </c>
      <c r="R5501" t="s">
        <v>24210</v>
      </c>
      <c r="S5501" t="s">
        <v>30</v>
      </c>
      <c r="T55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1" s="5">
        <f>IF(tb_ship[[#This Row],[current_status]]&lt;&gt;"DELIVERED", "",
  ABS(tb_ship[[#This Row],[Formated_actual_delivery_timestamp]] - tb_ship[[#This Row],[Formatted_estimated_delivery_timestamp]])
)</f>
        <v>1.6435185185400769E-2</v>
      </c>
      <c r="X5501">
        <v>2</v>
      </c>
      <c r="Y5501">
        <v>5</v>
      </c>
      <c r="Z5501" t="b">
        <v>0</v>
      </c>
    </row>
    <row r="5502" spans="1:26" hidden="1" x14ac:dyDescent="0.25">
      <c r="A5502" t="s">
        <v>24211</v>
      </c>
      <c r="B5502" t="s">
        <v>279</v>
      </c>
      <c r="C5502" t="s">
        <v>33</v>
      </c>
      <c r="D5502" t="s">
        <v>24</v>
      </c>
      <c r="E5502" t="s">
        <v>52</v>
      </c>
      <c r="F5502" t="s">
        <v>249</v>
      </c>
      <c r="G5502" t="s">
        <v>236</v>
      </c>
      <c r="H5502" t="s">
        <v>363</v>
      </c>
      <c r="I5502" t="b">
        <v>1</v>
      </c>
      <c r="J5502">
        <v>20.49</v>
      </c>
      <c r="K5502">
        <v>281.67</v>
      </c>
      <c r="L5502" t="s">
        <v>24212</v>
      </c>
      <c r="M5502" s="2">
        <f t="shared" si="255"/>
        <v>46056.650694444448</v>
      </c>
      <c r="N5502" t="s">
        <v>24213</v>
      </c>
      <c r="O5502" s="2">
        <f t="shared" si="256"/>
        <v>46064.257083333338</v>
      </c>
      <c r="P5502" t="s">
        <v>24214</v>
      </c>
      <c r="Q5502" s="2">
        <f t="shared" si="257"/>
        <v>46064.328206018523</v>
      </c>
      <c r="R5502" t="s">
        <v>24214</v>
      </c>
      <c r="S5502" t="s">
        <v>30</v>
      </c>
      <c r="T55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2" s="5">
        <f>IF(tb_ship[[#This Row],[current_status]]&lt;&gt;"DELIVERED", "",
  ABS(tb_ship[[#This Row],[Formated_actual_delivery_timestamp]] - tb_ship[[#This Row],[Formatted_estimated_delivery_timestamp]])
)</f>
        <v>7.1122685185400769E-2</v>
      </c>
      <c r="X5502">
        <v>2</v>
      </c>
      <c r="Y5502">
        <v>4</v>
      </c>
      <c r="Z5502" t="b">
        <v>0</v>
      </c>
    </row>
    <row r="5503" spans="1:26" hidden="1" x14ac:dyDescent="0.25">
      <c r="A5503" t="s">
        <v>24215</v>
      </c>
      <c r="B5503" t="s">
        <v>402</v>
      </c>
      <c r="C5503" t="s">
        <v>51</v>
      </c>
      <c r="D5503" t="s">
        <v>187</v>
      </c>
      <c r="E5503" t="s">
        <v>24</v>
      </c>
      <c r="F5503" t="s">
        <v>597</v>
      </c>
      <c r="G5503" t="s">
        <v>151</v>
      </c>
      <c r="H5503" t="s">
        <v>927</v>
      </c>
      <c r="I5503" t="b">
        <v>1</v>
      </c>
      <c r="J5503">
        <v>6.31</v>
      </c>
      <c r="K5503">
        <v>104.34</v>
      </c>
      <c r="L5503" t="s">
        <v>24216</v>
      </c>
      <c r="M5503" s="2">
        <f t="shared" si="255"/>
        <v>45932.002083333333</v>
      </c>
      <c r="N5503" t="s">
        <v>24217</v>
      </c>
      <c r="O5503" s="2">
        <f t="shared" si="256"/>
        <v>45937.284930555557</v>
      </c>
      <c r="Q5503" s="2" t="str">
        <f t="shared" si="257"/>
        <v/>
      </c>
      <c r="R5503" t="s">
        <v>24218</v>
      </c>
      <c r="S5503" t="s">
        <v>140</v>
      </c>
      <c r="T55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03" s="5" t="str">
        <f>IF(tb_ship[[#This Row],[current_status]]&lt;&gt;"DELIVERED", "",
  ABS(tb_ship[[#This Row],[Formated_actual_delivery_timestamp]] - tb_ship[[#This Row],[Formatted_estimated_delivery_timestamp]])
)</f>
        <v/>
      </c>
      <c r="V5503" t="s">
        <v>1013</v>
      </c>
      <c r="W5503" t="s">
        <v>3515</v>
      </c>
      <c r="X5503">
        <v>10</v>
      </c>
      <c r="Y5503">
        <v>3</v>
      </c>
      <c r="Z5503" t="b">
        <v>1</v>
      </c>
    </row>
    <row r="5504" spans="1:26" hidden="1" x14ac:dyDescent="0.25">
      <c r="A5504" t="s">
        <v>24219</v>
      </c>
      <c r="B5504" t="s">
        <v>22</v>
      </c>
      <c r="C5504" t="s">
        <v>51</v>
      </c>
      <c r="D5504" t="s">
        <v>52</v>
      </c>
      <c r="E5504" t="s">
        <v>59</v>
      </c>
      <c r="F5504" t="s">
        <v>236</v>
      </c>
      <c r="G5504" t="s">
        <v>471</v>
      </c>
      <c r="H5504" t="s">
        <v>62</v>
      </c>
      <c r="I5504" t="b">
        <v>0</v>
      </c>
      <c r="J5504">
        <v>4.01</v>
      </c>
      <c r="K5504">
        <v>258.86</v>
      </c>
      <c r="L5504" t="s">
        <v>24220</v>
      </c>
      <c r="M5504" s="2">
        <f t="shared" si="255"/>
        <v>46058.28402777778</v>
      </c>
      <c r="N5504" t="s">
        <v>24221</v>
      </c>
      <c r="O5504" s="2">
        <f t="shared" si="256"/>
        <v>46065.025000000001</v>
      </c>
      <c r="P5504" t="s">
        <v>24222</v>
      </c>
      <c r="Q5504" s="2">
        <f t="shared" si="257"/>
        <v>46065.419305555559</v>
      </c>
      <c r="R5504" t="s">
        <v>24223</v>
      </c>
      <c r="S5504" t="s">
        <v>30</v>
      </c>
      <c r="T55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4" s="5">
        <f>IF(tb_ship[[#This Row],[current_status]]&lt;&gt;"DELIVERED", "",
  ABS(tb_ship[[#This Row],[Formated_actual_delivery_timestamp]] - tb_ship[[#This Row],[Formatted_estimated_delivery_timestamp]])
)</f>
        <v>0.39430555555736646</v>
      </c>
      <c r="X5504">
        <v>2</v>
      </c>
      <c r="Y5504">
        <v>2</v>
      </c>
      <c r="Z5504" t="b">
        <v>0</v>
      </c>
    </row>
    <row r="5505" spans="1:26" hidden="1" x14ac:dyDescent="0.25">
      <c r="A5505" t="s">
        <v>24224</v>
      </c>
      <c r="B5505" t="s">
        <v>134</v>
      </c>
      <c r="C5505" t="s">
        <v>43</v>
      </c>
      <c r="D5505" t="s">
        <v>44</v>
      </c>
      <c r="E5505" t="s">
        <v>24</v>
      </c>
      <c r="F5505" t="s">
        <v>45</v>
      </c>
      <c r="G5505" t="s">
        <v>151</v>
      </c>
      <c r="H5505" t="s">
        <v>46</v>
      </c>
      <c r="I5505" t="b">
        <v>1</v>
      </c>
      <c r="J5505">
        <v>172.45</v>
      </c>
      <c r="K5505">
        <v>6476.86</v>
      </c>
      <c r="L5505" t="s">
        <v>24225</v>
      </c>
      <c r="M5505" s="2">
        <f t="shared" si="255"/>
        <v>45967.267361111109</v>
      </c>
      <c r="N5505" t="s">
        <v>24226</v>
      </c>
      <c r="O5505" s="2">
        <f t="shared" si="256"/>
        <v>45973.130416666667</v>
      </c>
      <c r="P5505" t="s">
        <v>24227</v>
      </c>
      <c r="Q5505" s="2">
        <f t="shared" si="257"/>
        <v>45972.952673611107</v>
      </c>
      <c r="R5505" t="s">
        <v>24228</v>
      </c>
      <c r="S5505" t="s">
        <v>30</v>
      </c>
      <c r="T55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05" s="5">
        <f>IF(tb_ship[[#This Row],[current_status]]&lt;&gt;"DELIVERED", "",
  ABS(tb_ship[[#This Row],[Formated_actual_delivery_timestamp]] - tb_ship[[#This Row],[Formatted_estimated_delivery_timestamp]])
)</f>
        <v>0.17774305555940373</v>
      </c>
      <c r="X5505">
        <v>2</v>
      </c>
      <c r="Y5505">
        <v>5</v>
      </c>
      <c r="Z5505" t="b">
        <v>0</v>
      </c>
    </row>
    <row r="5506" spans="1:26" hidden="1" x14ac:dyDescent="0.25">
      <c r="A5506" t="s">
        <v>24229</v>
      </c>
      <c r="B5506" t="s">
        <v>186</v>
      </c>
      <c r="C5506" t="s">
        <v>23</v>
      </c>
      <c r="D5506" t="s">
        <v>24</v>
      </c>
      <c r="E5506" t="s">
        <v>24</v>
      </c>
      <c r="F5506" t="s">
        <v>128</v>
      </c>
      <c r="G5506" t="s">
        <v>407</v>
      </c>
      <c r="H5506" t="s">
        <v>152</v>
      </c>
      <c r="I5506" t="b">
        <v>0</v>
      </c>
      <c r="J5506">
        <v>3.63</v>
      </c>
      <c r="K5506">
        <v>171.22</v>
      </c>
      <c r="L5506" t="s">
        <v>24230</v>
      </c>
      <c r="M5506" s="2">
        <f t="shared" ref="M5506:M5569" si="258">_xlfn.LET(
    _xlpm.iso, L5506,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45945.580555555556</v>
      </c>
      <c r="N5506" t="s">
        <v>24231</v>
      </c>
      <c r="O5506" s="2">
        <f t="shared" si="256"/>
        <v>45946.847662037042</v>
      </c>
      <c r="P5506" t="s">
        <v>24232</v>
      </c>
      <c r="Q5506" s="2">
        <f t="shared" si="257"/>
        <v>45947.253194444449</v>
      </c>
      <c r="R5506" t="s">
        <v>24232</v>
      </c>
      <c r="S5506" t="s">
        <v>30</v>
      </c>
      <c r="T55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6" s="5">
        <f>IF(tb_ship[[#This Row],[current_status]]&lt;&gt;"DELIVERED", "",
  ABS(tb_ship[[#This Row],[Formated_actual_delivery_timestamp]] - tb_ship[[#This Row],[Formatted_estimated_delivery_timestamp]])
)</f>
        <v>0.40553240740700858</v>
      </c>
      <c r="X5506">
        <v>3</v>
      </c>
      <c r="Y5506">
        <v>1</v>
      </c>
      <c r="Z5506" t="b">
        <v>0</v>
      </c>
    </row>
    <row r="5507" spans="1:26" hidden="1" x14ac:dyDescent="0.25">
      <c r="A5507" t="s">
        <v>24233</v>
      </c>
      <c r="B5507" t="s">
        <v>83</v>
      </c>
      <c r="C5507" t="s">
        <v>33</v>
      </c>
      <c r="D5507" t="s">
        <v>44</v>
      </c>
      <c r="E5507" t="s">
        <v>52</v>
      </c>
      <c r="F5507" t="s">
        <v>45</v>
      </c>
      <c r="G5507" t="s">
        <v>92</v>
      </c>
      <c r="H5507" t="s">
        <v>86</v>
      </c>
      <c r="I5507" t="b">
        <v>1</v>
      </c>
      <c r="J5507">
        <v>4.51</v>
      </c>
      <c r="K5507">
        <v>74.72</v>
      </c>
      <c r="L5507" t="s">
        <v>24234</v>
      </c>
      <c r="M5507" s="2">
        <f t="shared" si="258"/>
        <v>45959.388888888883</v>
      </c>
      <c r="N5507" t="s">
        <v>24235</v>
      </c>
      <c r="O5507" s="2">
        <f t="shared" ref="O5507:O5570" si="259">_xlfn.LET(
    _xlpm.iso, N5507,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45964.394895833328</v>
      </c>
      <c r="Q5507" s="2" t="str">
        <f t="shared" ref="Q5507:Q5570" si="260">IF(P5507="", "", _xlfn.LET(
    _xlpm.iso, P5507,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5507" t="s">
        <v>24236</v>
      </c>
      <c r="S5507" t="s">
        <v>140</v>
      </c>
      <c r="T55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07" s="5" t="str">
        <f>IF(tb_ship[[#This Row],[current_status]]&lt;&gt;"DELIVERED", "",
  ABS(tb_ship[[#This Row],[Formated_actual_delivery_timestamp]] - tb_ship[[#This Row],[Formatted_estimated_delivery_timestamp]])
)</f>
        <v/>
      </c>
      <c r="V5507" t="s">
        <v>6413</v>
      </c>
      <c r="W5507" t="s">
        <v>921</v>
      </c>
      <c r="X5507">
        <v>5</v>
      </c>
      <c r="Y5507">
        <v>5</v>
      </c>
      <c r="Z5507" t="b">
        <v>1</v>
      </c>
    </row>
    <row r="5508" spans="1:26" hidden="1" x14ac:dyDescent="0.25">
      <c r="A5508" t="s">
        <v>24237</v>
      </c>
      <c r="B5508" t="s">
        <v>186</v>
      </c>
      <c r="C5508" t="s">
        <v>33</v>
      </c>
      <c r="D5508" t="s">
        <v>52</v>
      </c>
      <c r="E5508" t="s">
        <v>59</v>
      </c>
      <c r="F5508" t="s">
        <v>76</v>
      </c>
      <c r="G5508" t="s">
        <v>471</v>
      </c>
      <c r="H5508" t="s">
        <v>1065</v>
      </c>
      <c r="I5508" t="b">
        <v>0</v>
      </c>
      <c r="J5508">
        <v>37.51</v>
      </c>
      <c r="K5508">
        <v>1433.74</v>
      </c>
      <c r="L5508" t="s">
        <v>24238</v>
      </c>
      <c r="M5508" s="2">
        <f t="shared" si="258"/>
        <v>46005.582638888889</v>
      </c>
      <c r="N5508" t="s">
        <v>24239</v>
      </c>
      <c r="O5508" s="2">
        <f t="shared" si="259"/>
        <v>46012.342534722222</v>
      </c>
      <c r="P5508" t="s">
        <v>24240</v>
      </c>
      <c r="Q5508" s="2">
        <f t="shared" si="260"/>
        <v>46012.61964120371</v>
      </c>
      <c r="R5508" t="s">
        <v>24240</v>
      </c>
      <c r="S5508" t="s">
        <v>30</v>
      </c>
      <c r="T55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8" s="5">
        <f>IF(tb_ship[[#This Row],[current_status]]&lt;&gt;"DELIVERED", "",
  ABS(tb_ship[[#This Row],[Formated_actual_delivery_timestamp]] - tb_ship[[#This Row],[Formatted_estimated_delivery_timestamp]])
)</f>
        <v>0.27710648148786277</v>
      </c>
      <c r="X5508">
        <v>3</v>
      </c>
      <c r="Y5508">
        <v>4</v>
      </c>
      <c r="Z5508" t="b">
        <v>0</v>
      </c>
    </row>
    <row r="5509" spans="1:26" hidden="1" x14ac:dyDescent="0.25">
      <c r="A5509" t="s">
        <v>24241</v>
      </c>
      <c r="B5509" t="s">
        <v>203</v>
      </c>
      <c r="C5509" t="s">
        <v>33</v>
      </c>
      <c r="D5509" t="s">
        <v>24</v>
      </c>
      <c r="E5509" t="s">
        <v>24</v>
      </c>
      <c r="F5509" t="s">
        <v>25</v>
      </c>
      <c r="G5509" t="s">
        <v>25</v>
      </c>
      <c r="H5509" t="s">
        <v>69</v>
      </c>
      <c r="I5509" t="b">
        <v>0</v>
      </c>
      <c r="J5509">
        <v>22.81</v>
      </c>
      <c r="K5509">
        <v>187.27</v>
      </c>
      <c r="L5509" t="s">
        <v>24242</v>
      </c>
      <c r="M5509" s="2">
        <f t="shared" si="258"/>
        <v>45981.014583333337</v>
      </c>
      <c r="N5509" t="s">
        <v>24243</v>
      </c>
      <c r="O5509" s="2">
        <f t="shared" si="259"/>
        <v>45983.162546296298</v>
      </c>
      <c r="P5509" t="s">
        <v>24244</v>
      </c>
      <c r="Q5509" s="2">
        <f t="shared" si="260"/>
        <v>45983.478298611117</v>
      </c>
      <c r="R5509" t="s">
        <v>24244</v>
      </c>
      <c r="S5509" t="s">
        <v>30</v>
      </c>
      <c r="T55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09" s="5">
        <f>IF(tb_ship[[#This Row],[current_status]]&lt;&gt;"DELIVERED", "",
  ABS(tb_ship[[#This Row],[Formated_actual_delivery_timestamp]] - tb_ship[[#This Row],[Formatted_estimated_delivery_timestamp]])
)</f>
        <v>0.31575231481838273</v>
      </c>
      <c r="X5509">
        <v>3</v>
      </c>
      <c r="Y5509">
        <v>2</v>
      </c>
      <c r="Z5509" t="b">
        <v>0</v>
      </c>
    </row>
    <row r="5510" spans="1:26" hidden="1" x14ac:dyDescent="0.25">
      <c r="A5510" t="s">
        <v>24245</v>
      </c>
      <c r="B5510" t="s">
        <v>83</v>
      </c>
      <c r="C5510" t="s">
        <v>51</v>
      </c>
      <c r="D5510" t="s">
        <v>100</v>
      </c>
      <c r="E5510" t="s">
        <v>24</v>
      </c>
      <c r="F5510" t="s">
        <v>222</v>
      </c>
      <c r="G5510" t="s">
        <v>93</v>
      </c>
      <c r="H5510" t="s">
        <v>223</v>
      </c>
      <c r="I5510" t="b">
        <v>1</v>
      </c>
      <c r="J5510">
        <v>7.18</v>
      </c>
      <c r="K5510">
        <v>126.67</v>
      </c>
      <c r="L5510" t="s">
        <v>24246</v>
      </c>
      <c r="M5510" s="2">
        <f t="shared" si="258"/>
        <v>45861.018055555556</v>
      </c>
      <c r="N5510" t="s">
        <v>24247</v>
      </c>
      <c r="O5510" s="2">
        <f t="shared" si="259"/>
        <v>45866.675833333335</v>
      </c>
      <c r="P5510" t="s">
        <v>24248</v>
      </c>
      <c r="Q5510" s="2">
        <f t="shared" si="260"/>
        <v>45867.170081018521</v>
      </c>
      <c r="R5510" t="s">
        <v>24249</v>
      </c>
      <c r="S5510" t="s">
        <v>30</v>
      </c>
      <c r="T55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10" s="5">
        <f>IF(tb_ship[[#This Row],[current_status]]&lt;&gt;"DELIVERED", "",
  ABS(tb_ship[[#This Row],[Formated_actual_delivery_timestamp]] - tb_ship[[#This Row],[Formatted_estimated_delivery_timestamp]])
)</f>
        <v>0.49424768518656492</v>
      </c>
      <c r="X5510">
        <v>3</v>
      </c>
      <c r="Y5510">
        <v>5</v>
      </c>
      <c r="Z5510" t="b">
        <v>0</v>
      </c>
    </row>
    <row r="5511" spans="1:26" hidden="1" x14ac:dyDescent="0.25">
      <c r="A5511" t="s">
        <v>24250</v>
      </c>
      <c r="B5511" t="s">
        <v>279</v>
      </c>
      <c r="C5511" t="s">
        <v>33</v>
      </c>
      <c r="D5511" t="s">
        <v>24</v>
      </c>
      <c r="E5511" t="s">
        <v>24</v>
      </c>
      <c r="F5511" t="s">
        <v>128</v>
      </c>
      <c r="G5511" t="s">
        <v>25</v>
      </c>
      <c r="I5511" t="b">
        <v>0</v>
      </c>
      <c r="J5511">
        <v>12.84</v>
      </c>
      <c r="K5511">
        <v>266.99</v>
      </c>
      <c r="L5511" t="s">
        <v>24251</v>
      </c>
      <c r="M5511" s="2">
        <f t="shared" si="258"/>
        <v>45882.902083333334</v>
      </c>
      <c r="N5511" t="s">
        <v>24252</v>
      </c>
      <c r="O5511" s="2">
        <f t="shared" si="259"/>
        <v>45884.935231481482</v>
      </c>
      <c r="P5511" t="s">
        <v>24253</v>
      </c>
      <c r="Q5511" s="2">
        <f t="shared" si="260"/>
        <v>45885.485914351855</v>
      </c>
      <c r="R5511" t="s">
        <v>24253</v>
      </c>
      <c r="S5511" t="s">
        <v>30</v>
      </c>
      <c r="T55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11" s="5">
        <f>IF(tb_ship[[#This Row],[current_status]]&lt;&gt;"DELIVERED", "",
  ABS(tb_ship[[#This Row],[Formated_actual_delivery_timestamp]] - tb_ship[[#This Row],[Formatted_estimated_delivery_timestamp]])
)</f>
        <v>0.55068287037283881</v>
      </c>
      <c r="X5511">
        <v>4</v>
      </c>
      <c r="Y5511">
        <v>2</v>
      </c>
      <c r="Z5511" t="b">
        <v>0</v>
      </c>
    </row>
    <row r="5512" spans="1:26" hidden="1" x14ac:dyDescent="0.25">
      <c r="A5512" t="s">
        <v>24254</v>
      </c>
      <c r="B5512" t="s">
        <v>67</v>
      </c>
      <c r="C5512" t="s">
        <v>33</v>
      </c>
      <c r="D5512" t="s">
        <v>44</v>
      </c>
      <c r="E5512" t="s">
        <v>52</v>
      </c>
      <c r="F5512" t="s">
        <v>280</v>
      </c>
      <c r="G5512" t="s">
        <v>53</v>
      </c>
      <c r="H5512" t="s">
        <v>2406</v>
      </c>
      <c r="I5512" t="b">
        <v>1</v>
      </c>
      <c r="J5512">
        <v>65.37</v>
      </c>
      <c r="K5512">
        <v>2805.81</v>
      </c>
      <c r="L5512" t="s">
        <v>24255</v>
      </c>
      <c r="M5512" s="2">
        <f t="shared" si="258"/>
        <v>46042.015972222223</v>
      </c>
      <c r="N5512" t="s">
        <v>24256</v>
      </c>
      <c r="O5512" s="2">
        <f t="shared" si="259"/>
        <v>46048.607951388884</v>
      </c>
      <c r="P5512" t="s">
        <v>24257</v>
      </c>
      <c r="Q5512" s="2">
        <f t="shared" si="260"/>
        <v>46048.853472222218</v>
      </c>
      <c r="R5512" t="s">
        <v>24257</v>
      </c>
      <c r="S5512" t="s">
        <v>30</v>
      </c>
      <c r="T55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12" s="5">
        <f>IF(tb_ship[[#This Row],[current_status]]&lt;&gt;"DELIVERED", "",
  ABS(tb_ship[[#This Row],[Formated_actual_delivery_timestamp]] - tb_ship[[#This Row],[Formatted_estimated_delivery_timestamp]])
)</f>
        <v>0.24552083333401242</v>
      </c>
      <c r="X5512">
        <v>4</v>
      </c>
      <c r="Y5512">
        <v>5</v>
      </c>
      <c r="Z5512" t="b">
        <v>0</v>
      </c>
    </row>
    <row r="5513" spans="1:26" hidden="1" x14ac:dyDescent="0.25">
      <c r="A5513" t="s">
        <v>24258</v>
      </c>
      <c r="B5513" t="s">
        <v>279</v>
      </c>
      <c r="C5513" t="s">
        <v>800</v>
      </c>
      <c r="D5513" t="s">
        <v>24</v>
      </c>
      <c r="E5513" t="s">
        <v>34</v>
      </c>
      <c r="F5513" t="s">
        <v>35</v>
      </c>
      <c r="G5513" t="s">
        <v>36</v>
      </c>
      <c r="H5513" t="s">
        <v>37</v>
      </c>
      <c r="I5513" t="b">
        <v>1</v>
      </c>
      <c r="J5513">
        <v>17.600000000000001</v>
      </c>
      <c r="K5513">
        <v>164.63</v>
      </c>
      <c r="L5513" t="s">
        <v>24259</v>
      </c>
      <c r="M5513" s="2">
        <f t="shared" si="258"/>
        <v>45964.542361111111</v>
      </c>
      <c r="N5513" t="s">
        <v>24260</v>
      </c>
      <c r="O5513" s="2">
        <f t="shared" si="259"/>
        <v>45972.486481481486</v>
      </c>
      <c r="P5513" t="s">
        <v>24261</v>
      </c>
      <c r="Q5513" s="2">
        <f t="shared" si="260"/>
        <v>45971.921168981484</v>
      </c>
      <c r="R5513" t="s">
        <v>24261</v>
      </c>
      <c r="S5513" t="s">
        <v>30</v>
      </c>
      <c r="T55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13" s="5">
        <f>IF(tb_ship[[#This Row],[current_status]]&lt;&gt;"DELIVERED", "",
  ABS(tb_ship[[#This Row],[Formated_actual_delivery_timestamp]] - tb_ship[[#This Row],[Formatted_estimated_delivery_timestamp]])
)</f>
        <v>0.56531250000261934</v>
      </c>
      <c r="X5513">
        <v>1</v>
      </c>
      <c r="Y5513">
        <v>4</v>
      </c>
      <c r="Z5513" t="b">
        <v>0</v>
      </c>
    </row>
    <row r="5514" spans="1:26" hidden="1" x14ac:dyDescent="0.25">
      <c r="A5514" t="s">
        <v>24262</v>
      </c>
      <c r="B5514" t="s">
        <v>955</v>
      </c>
      <c r="C5514" t="s">
        <v>847</v>
      </c>
      <c r="D5514" t="s">
        <v>44</v>
      </c>
      <c r="E5514" t="s">
        <v>52</v>
      </c>
      <c r="F5514" t="s">
        <v>135</v>
      </c>
      <c r="G5514" t="s">
        <v>53</v>
      </c>
      <c r="I5514" t="b">
        <v>1</v>
      </c>
      <c r="J5514">
        <v>3.08</v>
      </c>
      <c r="K5514">
        <v>32.270000000000003</v>
      </c>
      <c r="L5514" t="s">
        <v>24263</v>
      </c>
      <c r="M5514" s="2">
        <f t="shared" si="258"/>
        <v>45961.070833333331</v>
      </c>
      <c r="N5514" t="s">
        <v>24264</v>
      </c>
      <c r="O5514" s="2">
        <f t="shared" si="259"/>
        <v>45967.197349537033</v>
      </c>
      <c r="P5514" t="s">
        <v>24265</v>
      </c>
      <c r="Q5514" s="2">
        <f t="shared" si="260"/>
        <v>45966.76835648148</v>
      </c>
      <c r="R5514" t="s">
        <v>24266</v>
      </c>
      <c r="S5514" t="s">
        <v>30</v>
      </c>
      <c r="T5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14" s="5">
        <f>IF(tb_ship[[#This Row],[current_status]]&lt;&gt;"DELIVERED", "",
  ABS(tb_ship[[#This Row],[Formated_actual_delivery_timestamp]] - tb_ship[[#This Row],[Formatted_estimated_delivery_timestamp]])
)</f>
        <v>0.42899305555329192</v>
      </c>
      <c r="X5514">
        <v>2</v>
      </c>
      <c r="Y5514">
        <v>4</v>
      </c>
      <c r="Z5514" t="b">
        <v>0</v>
      </c>
    </row>
    <row r="5515" spans="1:26" hidden="1" x14ac:dyDescent="0.25">
      <c r="A5515" t="s">
        <v>24267</v>
      </c>
      <c r="B5515" t="s">
        <v>67</v>
      </c>
      <c r="C5515" t="s">
        <v>33</v>
      </c>
      <c r="D5515" t="s">
        <v>44</v>
      </c>
      <c r="E5515" t="s">
        <v>24</v>
      </c>
      <c r="F5515" t="s">
        <v>109</v>
      </c>
      <c r="G5515" t="s">
        <v>249</v>
      </c>
      <c r="H5515" t="s">
        <v>181</v>
      </c>
      <c r="I5515" t="b">
        <v>1</v>
      </c>
      <c r="J5515">
        <v>3.99</v>
      </c>
      <c r="K5515">
        <v>70.67</v>
      </c>
      <c r="L5515" t="s">
        <v>24268</v>
      </c>
      <c r="M5515" s="2">
        <f t="shared" si="258"/>
        <v>45867.38958333333</v>
      </c>
      <c r="N5515" t="s">
        <v>24269</v>
      </c>
      <c r="O5515" s="2">
        <f t="shared" si="259"/>
        <v>45875.418807870366</v>
      </c>
      <c r="P5515" t="s">
        <v>24270</v>
      </c>
      <c r="Q5515" s="2">
        <f t="shared" si="260"/>
        <v>45875.537916666661</v>
      </c>
      <c r="R5515" t="s">
        <v>24270</v>
      </c>
      <c r="S5515" t="s">
        <v>30</v>
      </c>
      <c r="T55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15" s="5">
        <f>IF(tb_ship[[#This Row],[current_status]]&lt;&gt;"DELIVERED", "",
  ABS(tb_ship[[#This Row],[Formated_actual_delivery_timestamp]] - tb_ship[[#This Row],[Formatted_estimated_delivery_timestamp]])
)</f>
        <v>0.11910879629431292</v>
      </c>
      <c r="X5515">
        <v>3</v>
      </c>
      <c r="Y5515">
        <v>5</v>
      </c>
      <c r="Z5515" t="b">
        <v>0</v>
      </c>
    </row>
    <row r="5516" spans="1:26" hidden="1" x14ac:dyDescent="0.25">
      <c r="A5516" t="s">
        <v>24271</v>
      </c>
      <c r="B5516" t="s">
        <v>83</v>
      </c>
      <c r="C5516" t="s">
        <v>33</v>
      </c>
      <c r="D5516" t="s">
        <v>59</v>
      </c>
      <c r="E5516" t="s">
        <v>52</v>
      </c>
      <c r="F5516" t="s">
        <v>471</v>
      </c>
      <c r="G5516" t="s">
        <v>76</v>
      </c>
      <c r="H5516" t="s">
        <v>162</v>
      </c>
      <c r="I5516" t="b">
        <v>0</v>
      </c>
      <c r="J5516">
        <v>10.27</v>
      </c>
      <c r="K5516">
        <v>151.96</v>
      </c>
      <c r="L5516" t="s">
        <v>24272</v>
      </c>
      <c r="M5516" s="2">
        <f t="shared" si="258"/>
        <v>45827.693749999999</v>
      </c>
      <c r="N5516" t="s">
        <v>24273</v>
      </c>
      <c r="O5516" s="2">
        <f t="shared" si="259"/>
        <v>45837.419305555559</v>
      </c>
      <c r="P5516" t="s">
        <v>24274</v>
      </c>
      <c r="Q5516" s="2">
        <f t="shared" si="260"/>
        <v>45837.119247685187</v>
      </c>
      <c r="R5516" t="s">
        <v>24274</v>
      </c>
      <c r="S5516" t="s">
        <v>30</v>
      </c>
      <c r="T55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16" s="5">
        <f>IF(tb_ship[[#This Row],[current_status]]&lt;&gt;"DELIVERED", "",
  ABS(tb_ship[[#This Row],[Formated_actual_delivery_timestamp]] - tb_ship[[#This Row],[Formatted_estimated_delivery_timestamp]])
)</f>
        <v>0.30005787037225673</v>
      </c>
      <c r="X5516">
        <v>3</v>
      </c>
      <c r="Y5516">
        <v>35</v>
      </c>
      <c r="Z5516" t="b">
        <v>0</v>
      </c>
    </row>
    <row r="5517" spans="1:26" hidden="1" x14ac:dyDescent="0.25">
      <c r="A5517" t="s">
        <v>24275</v>
      </c>
      <c r="B5517" t="s">
        <v>203</v>
      </c>
      <c r="C5517" t="s">
        <v>43</v>
      </c>
      <c r="D5517" t="s">
        <v>44</v>
      </c>
      <c r="E5517" t="s">
        <v>52</v>
      </c>
      <c r="F5517" t="s">
        <v>84</v>
      </c>
      <c r="G5517" t="s">
        <v>422</v>
      </c>
      <c r="H5517" t="s">
        <v>86</v>
      </c>
      <c r="I5517" t="b">
        <v>1</v>
      </c>
      <c r="J5517">
        <v>4.6100000000000003</v>
      </c>
      <c r="K5517">
        <v>229.82</v>
      </c>
      <c r="L5517" t="s">
        <v>24276</v>
      </c>
      <c r="M5517" s="2">
        <f t="shared" si="258"/>
        <v>45860.101388888885</v>
      </c>
      <c r="N5517" t="s">
        <v>24277</v>
      </c>
      <c r="O5517" s="2">
        <f t="shared" si="259"/>
        <v>45868.790185185186</v>
      </c>
      <c r="Q5517" s="2" t="str">
        <f t="shared" si="260"/>
        <v/>
      </c>
      <c r="R5517" t="s">
        <v>24278</v>
      </c>
      <c r="S5517" t="s">
        <v>140</v>
      </c>
      <c r="T55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17" s="5" t="str">
        <f>IF(tb_ship[[#This Row],[current_status]]&lt;&gt;"DELIVERED", "",
  ABS(tb_ship[[#This Row],[Formated_actual_delivery_timestamp]] - tb_ship[[#This Row],[Formatted_estimated_delivery_timestamp]])
)</f>
        <v/>
      </c>
      <c r="V5517" t="s">
        <v>1323</v>
      </c>
      <c r="W5517" t="s">
        <v>381</v>
      </c>
      <c r="X5517">
        <v>6</v>
      </c>
      <c r="Y5517">
        <v>2</v>
      </c>
      <c r="Z5517" t="b">
        <v>1</v>
      </c>
    </row>
    <row r="5518" spans="1:26" hidden="1" x14ac:dyDescent="0.25">
      <c r="A5518" t="s">
        <v>24279</v>
      </c>
      <c r="B5518" t="s">
        <v>58</v>
      </c>
      <c r="C5518" t="s">
        <v>51</v>
      </c>
      <c r="D5518" t="s">
        <v>126</v>
      </c>
      <c r="E5518" t="s">
        <v>24</v>
      </c>
      <c r="F5518" t="s">
        <v>127</v>
      </c>
      <c r="G5518" t="s">
        <v>273</v>
      </c>
      <c r="H5518" t="s">
        <v>274</v>
      </c>
      <c r="I5518" t="b">
        <v>1</v>
      </c>
      <c r="J5518">
        <v>10.59</v>
      </c>
      <c r="K5518">
        <v>630.42999999999995</v>
      </c>
      <c r="L5518" t="s">
        <v>24280</v>
      </c>
      <c r="M5518" s="2">
        <f t="shared" si="258"/>
        <v>46001.053472222222</v>
      </c>
      <c r="N5518" t="s">
        <v>24281</v>
      </c>
      <c r="O5518" s="2">
        <f t="shared" si="259"/>
        <v>46008.243692129632</v>
      </c>
      <c r="P5518" t="s">
        <v>24282</v>
      </c>
      <c r="Q5518" s="2">
        <f t="shared" si="260"/>
        <v>46007.972893518519</v>
      </c>
      <c r="R5518" t="s">
        <v>24282</v>
      </c>
      <c r="S5518" t="s">
        <v>30</v>
      </c>
      <c r="T55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18" s="5">
        <f>IF(tb_ship[[#This Row],[current_status]]&lt;&gt;"DELIVERED", "",
  ABS(tb_ship[[#This Row],[Formated_actual_delivery_timestamp]] - tb_ship[[#This Row],[Formatted_estimated_delivery_timestamp]])
)</f>
        <v>0.27079861111269565</v>
      </c>
      <c r="X5518">
        <v>1</v>
      </c>
      <c r="Y5518">
        <v>5</v>
      </c>
      <c r="Z5518" t="b">
        <v>0</v>
      </c>
    </row>
    <row r="5519" spans="1:26" hidden="1" x14ac:dyDescent="0.25">
      <c r="A5519" t="s">
        <v>24283</v>
      </c>
      <c r="B5519" t="s">
        <v>573</v>
      </c>
      <c r="C5519" t="s">
        <v>33</v>
      </c>
      <c r="D5519" t="s">
        <v>187</v>
      </c>
      <c r="E5519" t="s">
        <v>24</v>
      </c>
      <c r="F5519" t="s">
        <v>765</v>
      </c>
      <c r="G5519" t="s">
        <v>25</v>
      </c>
      <c r="H5519" t="s">
        <v>308</v>
      </c>
      <c r="I5519" t="b">
        <v>1</v>
      </c>
      <c r="J5519">
        <v>6.53</v>
      </c>
      <c r="K5519">
        <v>156.61000000000001</v>
      </c>
      <c r="L5519" t="s">
        <v>24284</v>
      </c>
      <c r="M5519" s="2">
        <f t="shared" si="258"/>
        <v>46047.988194444442</v>
      </c>
      <c r="N5519" t="s">
        <v>24285</v>
      </c>
      <c r="O5519" s="2">
        <f t="shared" si="259"/>
        <v>46056.550104166665</v>
      </c>
      <c r="P5519" t="s">
        <v>24286</v>
      </c>
      <c r="Q5519" s="2">
        <f t="shared" si="260"/>
        <v>46057.0628125</v>
      </c>
      <c r="R5519" t="s">
        <v>24287</v>
      </c>
      <c r="S5519" t="s">
        <v>30</v>
      </c>
      <c r="T55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19" s="5">
        <f>IF(tb_ship[[#This Row],[current_status]]&lt;&gt;"DELIVERED", "",
  ABS(tb_ship[[#This Row],[Formated_actual_delivery_timestamp]] - tb_ship[[#This Row],[Formatted_estimated_delivery_timestamp]])
)</f>
        <v>0.51270833333546761</v>
      </c>
      <c r="X5519">
        <v>3</v>
      </c>
      <c r="Y5519">
        <v>4</v>
      </c>
      <c r="Z5519" t="b">
        <v>0</v>
      </c>
    </row>
    <row r="5520" spans="1:26" hidden="1" x14ac:dyDescent="0.25">
      <c r="A5520" t="s">
        <v>24288</v>
      </c>
      <c r="B5520" t="s">
        <v>512</v>
      </c>
      <c r="C5520" t="s">
        <v>43</v>
      </c>
      <c r="D5520" t="s">
        <v>173</v>
      </c>
      <c r="E5520" t="s">
        <v>52</v>
      </c>
      <c r="F5520" t="s">
        <v>421</v>
      </c>
      <c r="G5520" t="s">
        <v>92</v>
      </c>
      <c r="I5520" t="b">
        <v>0</v>
      </c>
      <c r="J5520">
        <v>26.29</v>
      </c>
      <c r="K5520">
        <v>537.35</v>
      </c>
      <c r="L5520" t="s">
        <v>24289</v>
      </c>
      <c r="M5520" s="2">
        <f t="shared" si="258"/>
        <v>45952.462500000001</v>
      </c>
      <c r="N5520" t="s">
        <v>24290</v>
      </c>
      <c r="O5520" s="2">
        <f t="shared" si="259"/>
        <v>45961.991851851853</v>
      </c>
      <c r="P5520" t="s">
        <v>24291</v>
      </c>
      <c r="Q5520" s="2">
        <f t="shared" si="260"/>
        <v>45961.653541666667</v>
      </c>
      <c r="R5520" t="s">
        <v>24292</v>
      </c>
      <c r="S5520" t="s">
        <v>30</v>
      </c>
      <c r="T55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0" s="5">
        <f>IF(tb_ship[[#This Row],[current_status]]&lt;&gt;"DELIVERED", "",
  ABS(tb_ship[[#This Row],[Formated_actual_delivery_timestamp]] - tb_ship[[#This Row],[Formatted_estimated_delivery_timestamp]])
)</f>
        <v>0.33831018518685596</v>
      </c>
      <c r="X5520">
        <v>2</v>
      </c>
      <c r="Y5520">
        <v>5</v>
      </c>
      <c r="Z5520" t="b">
        <v>0</v>
      </c>
    </row>
    <row r="5521" spans="1:26" hidden="1" x14ac:dyDescent="0.25">
      <c r="A5521" t="s">
        <v>24293</v>
      </c>
      <c r="B5521" t="s">
        <v>22</v>
      </c>
      <c r="C5521" t="s">
        <v>33</v>
      </c>
      <c r="D5521" t="s">
        <v>44</v>
      </c>
      <c r="E5521" t="s">
        <v>116</v>
      </c>
      <c r="F5521" t="s">
        <v>45</v>
      </c>
      <c r="G5521" t="s">
        <v>118</v>
      </c>
      <c r="H5521" t="s">
        <v>1147</v>
      </c>
      <c r="I5521" t="b">
        <v>1</v>
      </c>
      <c r="J5521">
        <v>6.13</v>
      </c>
      <c r="K5521">
        <v>70.650000000000006</v>
      </c>
      <c r="L5521" t="s">
        <v>24294</v>
      </c>
      <c r="M5521" s="2">
        <f t="shared" si="258"/>
        <v>45980.218055555553</v>
      </c>
      <c r="N5521" t="s">
        <v>24295</v>
      </c>
      <c r="O5521" s="2">
        <f t="shared" si="259"/>
        <v>45989.508101851847</v>
      </c>
      <c r="P5521" t="s">
        <v>24296</v>
      </c>
      <c r="Q5521" s="2">
        <f t="shared" si="260"/>
        <v>45989.442291666666</v>
      </c>
      <c r="R5521" t="s">
        <v>24297</v>
      </c>
      <c r="S5521" t="s">
        <v>30</v>
      </c>
      <c r="T55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1" s="5">
        <f>IF(tb_ship[[#This Row],[current_status]]&lt;&gt;"DELIVERED", "",
  ABS(tb_ship[[#This Row],[Formated_actual_delivery_timestamp]] - tb_ship[[#This Row],[Formatted_estimated_delivery_timestamp]])
)</f>
        <v>6.5810185180453118E-2</v>
      </c>
      <c r="X5521">
        <v>3</v>
      </c>
      <c r="Y5521">
        <v>4</v>
      </c>
      <c r="Z5521" t="b">
        <v>0</v>
      </c>
    </row>
    <row r="5522" spans="1:26" hidden="1" x14ac:dyDescent="0.25">
      <c r="A5522" t="s">
        <v>24298</v>
      </c>
      <c r="B5522" t="s">
        <v>203</v>
      </c>
      <c r="C5522" t="s">
        <v>51</v>
      </c>
      <c r="D5522" t="s">
        <v>24</v>
      </c>
      <c r="E5522" t="s">
        <v>24</v>
      </c>
      <c r="F5522" t="s">
        <v>93</v>
      </c>
      <c r="G5522" t="s">
        <v>93</v>
      </c>
      <c r="H5522" t="s">
        <v>152</v>
      </c>
      <c r="I5522" t="b">
        <v>0</v>
      </c>
      <c r="J5522">
        <v>80.64</v>
      </c>
      <c r="K5522">
        <v>5106.63</v>
      </c>
      <c r="L5522" t="s">
        <v>24299</v>
      </c>
      <c r="M5522" s="2">
        <f t="shared" si="258"/>
        <v>45941.899305555555</v>
      </c>
      <c r="N5522" t="s">
        <v>24300</v>
      </c>
      <c r="O5522" s="2">
        <f t="shared" si="259"/>
        <v>45942.843032407407</v>
      </c>
      <c r="P5522" t="s">
        <v>24301</v>
      </c>
      <c r="Q5522" s="2">
        <f t="shared" si="260"/>
        <v>45942.410451388889</v>
      </c>
      <c r="R5522" t="s">
        <v>24301</v>
      </c>
      <c r="S5522" t="s">
        <v>30</v>
      </c>
      <c r="T55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2" s="5">
        <f>IF(tb_ship[[#This Row],[current_status]]&lt;&gt;"DELIVERED", "",
  ABS(tb_ship[[#This Row],[Formated_actual_delivery_timestamp]] - tb_ship[[#This Row],[Formatted_estimated_delivery_timestamp]])
)</f>
        <v>0.43258101851824904</v>
      </c>
      <c r="X5522">
        <v>1</v>
      </c>
      <c r="Y5522">
        <v>2</v>
      </c>
      <c r="Z5522" t="b">
        <v>0</v>
      </c>
    </row>
    <row r="5523" spans="1:26" hidden="1" x14ac:dyDescent="0.25">
      <c r="A5523" t="s">
        <v>24302</v>
      </c>
      <c r="B5523" t="s">
        <v>42</v>
      </c>
      <c r="C5523" t="s">
        <v>23</v>
      </c>
      <c r="D5523" t="s">
        <v>52</v>
      </c>
      <c r="E5523" t="s">
        <v>59</v>
      </c>
      <c r="F5523" t="s">
        <v>76</v>
      </c>
      <c r="G5523" t="s">
        <v>471</v>
      </c>
      <c r="H5523" t="s">
        <v>1175</v>
      </c>
      <c r="I5523" t="b">
        <v>0</v>
      </c>
      <c r="J5523">
        <v>62.95</v>
      </c>
      <c r="K5523">
        <v>859.39</v>
      </c>
      <c r="L5523" t="s">
        <v>24303</v>
      </c>
      <c r="M5523" s="2">
        <f t="shared" si="258"/>
        <v>46077.561111111114</v>
      </c>
      <c r="N5523" t="s">
        <v>24304</v>
      </c>
      <c r="O5523" s="2">
        <f t="shared" si="259"/>
        <v>46081.045173611114</v>
      </c>
      <c r="Q5523" s="2" t="str">
        <f t="shared" si="260"/>
        <v/>
      </c>
      <c r="R5523" t="s">
        <v>24305</v>
      </c>
      <c r="S5523" t="s">
        <v>673</v>
      </c>
      <c r="T55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23" s="5" t="str">
        <f>IF(tb_ship[[#This Row],[current_status]]&lt;&gt;"DELIVERED", "",
  ABS(tb_ship[[#This Row],[Formated_actual_delivery_timestamp]] - tb_ship[[#This Row],[Formatted_estimated_delivery_timestamp]])
)</f>
        <v/>
      </c>
      <c r="V5523" t="s">
        <v>1323</v>
      </c>
      <c r="X5523">
        <v>6</v>
      </c>
      <c r="Y5523">
        <v>5</v>
      </c>
      <c r="Z5523" t="b">
        <v>1</v>
      </c>
    </row>
    <row r="5524" spans="1:26" hidden="1" x14ac:dyDescent="0.25">
      <c r="A5524" t="s">
        <v>24306</v>
      </c>
      <c r="B5524" t="s">
        <v>279</v>
      </c>
      <c r="C5524" t="s">
        <v>51</v>
      </c>
      <c r="D5524" t="s">
        <v>24</v>
      </c>
      <c r="E5524" t="s">
        <v>24</v>
      </c>
      <c r="F5524" t="s">
        <v>68</v>
      </c>
      <c r="G5524" t="s">
        <v>249</v>
      </c>
      <c r="H5524" t="s">
        <v>525</v>
      </c>
      <c r="I5524" t="b">
        <v>0</v>
      </c>
      <c r="J5524">
        <v>12.63</v>
      </c>
      <c r="K5524">
        <v>306.74</v>
      </c>
      <c r="L5524" t="s">
        <v>24307</v>
      </c>
      <c r="M5524" s="2">
        <f t="shared" si="258"/>
        <v>45994.870138888895</v>
      </c>
      <c r="N5524" t="s">
        <v>24308</v>
      </c>
      <c r="O5524" s="2">
        <f t="shared" si="259"/>
        <v>45996.076909722222</v>
      </c>
      <c r="P5524" t="s">
        <v>24309</v>
      </c>
      <c r="Q5524" s="2">
        <f t="shared" si="260"/>
        <v>45995.778310185182</v>
      </c>
      <c r="R5524" t="s">
        <v>24310</v>
      </c>
      <c r="S5524" t="s">
        <v>30</v>
      </c>
      <c r="T55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4" s="5">
        <f>IF(tb_ship[[#This Row],[current_status]]&lt;&gt;"DELIVERED", "",
  ABS(tb_ship[[#This Row],[Formated_actual_delivery_timestamp]] - tb_ship[[#This Row],[Formatted_estimated_delivery_timestamp]])
)</f>
        <v>0.29859953703999054</v>
      </c>
      <c r="X5524">
        <v>2</v>
      </c>
      <c r="Y5524">
        <v>1</v>
      </c>
      <c r="Z5524" t="b">
        <v>0</v>
      </c>
    </row>
    <row r="5525" spans="1:26" hidden="1" x14ac:dyDescent="0.25">
      <c r="A5525" t="s">
        <v>24311</v>
      </c>
      <c r="B5525" t="s">
        <v>279</v>
      </c>
      <c r="C5525" t="s">
        <v>43</v>
      </c>
      <c r="D5525" t="s">
        <v>34</v>
      </c>
      <c r="E5525" t="s">
        <v>24</v>
      </c>
      <c r="F5525" t="s">
        <v>209</v>
      </c>
      <c r="G5525" t="s">
        <v>128</v>
      </c>
      <c r="H5525" t="s">
        <v>2747</v>
      </c>
      <c r="I5525" t="b">
        <v>1</v>
      </c>
      <c r="J5525">
        <v>4.99</v>
      </c>
      <c r="K5525">
        <v>34.25</v>
      </c>
      <c r="L5525" t="s">
        <v>24312</v>
      </c>
      <c r="M5525" s="2">
        <f t="shared" si="258"/>
        <v>45975.47152777778</v>
      </c>
      <c r="N5525" t="s">
        <v>24313</v>
      </c>
      <c r="O5525" s="2">
        <f t="shared" si="259"/>
        <v>45985.149247685185</v>
      </c>
      <c r="P5525" t="s">
        <v>24314</v>
      </c>
      <c r="Q5525" s="2">
        <f t="shared" si="260"/>
        <v>45984.994004629632</v>
      </c>
      <c r="R5525" t="s">
        <v>24314</v>
      </c>
      <c r="S5525" t="s">
        <v>30</v>
      </c>
      <c r="T55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5" s="5">
        <f>IF(tb_ship[[#This Row],[current_status]]&lt;&gt;"DELIVERED", "",
  ABS(tb_ship[[#This Row],[Formated_actual_delivery_timestamp]] - tb_ship[[#This Row],[Formatted_estimated_delivery_timestamp]])
)</f>
        <v>0.15524305555300089</v>
      </c>
      <c r="X5525">
        <v>4</v>
      </c>
      <c r="Y5525">
        <v>3</v>
      </c>
      <c r="Z5525" t="b">
        <v>0</v>
      </c>
    </row>
    <row r="5526" spans="1:26" hidden="1" x14ac:dyDescent="0.25">
      <c r="A5526" t="s">
        <v>24315</v>
      </c>
      <c r="B5526" t="s">
        <v>58</v>
      </c>
      <c r="C5526" t="s">
        <v>33</v>
      </c>
      <c r="D5526" t="s">
        <v>24</v>
      </c>
      <c r="E5526" t="s">
        <v>24</v>
      </c>
      <c r="F5526" t="s">
        <v>407</v>
      </c>
      <c r="G5526" t="s">
        <v>196</v>
      </c>
      <c r="H5526" t="s">
        <v>69</v>
      </c>
      <c r="I5526" t="b">
        <v>0</v>
      </c>
      <c r="J5526">
        <v>15.5</v>
      </c>
      <c r="K5526">
        <v>570.38</v>
      </c>
      <c r="L5526" t="s">
        <v>24316</v>
      </c>
      <c r="M5526" s="2">
        <f t="shared" si="258"/>
        <v>46030.624305555561</v>
      </c>
      <c r="N5526" t="s">
        <v>24317</v>
      </c>
      <c r="O5526" s="2">
        <f t="shared" si="259"/>
        <v>46032.558807870373</v>
      </c>
      <c r="P5526" t="s">
        <v>24318</v>
      </c>
      <c r="Q5526" s="2">
        <f t="shared" si="260"/>
        <v>46032.424722222226</v>
      </c>
      <c r="R5526" t="s">
        <v>24318</v>
      </c>
      <c r="S5526" t="s">
        <v>30</v>
      </c>
      <c r="T55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6" s="5">
        <f>IF(tb_ship[[#This Row],[current_status]]&lt;&gt;"DELIVERED", "",
  ABS(tb_ship[[#This Row],[Formated_actual_delivery_timestamp]] - tb_ship[[#This Row],[Formatted_estimated_delivery_timestamp]])
)</f>
        <v>0.1340856481474475</v>
      </c>
      <c r="X5526">
        <v>2</v>
      </c>
      <c r="Y5526">
        <v>1</v>
      </c>
      <c r="Z5526" t="b">
        <v>0</v>
      </c>
    </row>
    <row r="5527" spans="1:26" hidden="1" x14ac:dyDescent="0.25">
      <c r="A5527" t="s">
        <v>24319</v>
      </c>
      <c r="B5527" t="s">
        <v>67</v>
      </c>
      <c r="D5527" t="s">
        <v>24</v>
      </c>
      <c r="E5527" t="s">
        <v>24</v>
      </c>
      <c r="F5527" t="s">
        <v>25</v>
      </c>
      <c r="G5527" t="s">
        <v>128</v>
      </c>
      <c r="H5527" t="s">
        <v>574</v>
      </c>
      <c r="I5527" t="b">
        <v>0</v>
      </c>
      <c r="J5527">
        <v>4.58</v>
      </c>
      <c r="K5527">
        <v>83.78</v>
      </c>
      <c r="L5527" t="s">
        <v>24320</v>
      </c>
      <c r="M5527" s="2">
        <f t="shared" si="258"/>
        <v>46055.390277777777</v>
      </c>
      <c r="N5527" t="s">
        <v>24321</v>
      </c>
      <c r="O5527" s="2">
        <f t="shared" si="259"/>
        <v>46059.05982638889</v>
      </c>
      <c r="P5527" t="s">
        <v>24322</v>
      </c>
      <c r="Q5527" s="2">
        <f t="shared" si="260"/>
        <v>46059.13553240741</v>
      </c>
      <c r="R5527" t="s">
        <v>24322</v>
      </c>
      <c r="S5527" t="s">
        <v>30</v>
      </c>
      <c r="T55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27" s="5">
        <f>IF(tb_ship[[#This Row],[current_status]]&lt;&gt;"DELIVERED", "",
  ABS(tb_ship[[#This Row],[Formated_actual_delivery_timestamp]] - tb_ship[[#This Row],[Formatted_estimated_delivery_timestamp]])
)</f>
        <v>7.5706018520577345E-2</v>
      </c>
      <c r="X5527">
        <v>4</v>
      </c>
      <c r="Y5527">
        <v>2</v>
      </c>
      <c r="Z5527" t="b">
        <v>0</v>
      </c>
    </row>
    <row r="5528" spans="1:26" hidden="1" x14ac:dyDescent="0.25">
      <c r="A5528" t="s">
        <v>24323</v>
      </c>
      <c r="B5528" t="s">
        <v>660</v>
      </c>
      <c r="C5528" t="s">
        <v>33</v>
      </c>
      <c r="D5528" t="s">
        <v>59</v>
      </c>
      <c r="E5528" t="s">
        <v>52</v>
      </c>
      <c r="F5528" t="s">
        <v>160</v>
      </c>
      <c r="G5528" t="s">
        <v>161</v>
      </c>
      <c r="H5528" t="s">
        <v>613</v>
      </c>
      <c r="I5528" t="b">
        <v>0</v>
      </c>
      <c r="J5528">
        <v>25.81</v>
      </c>
      <c r="K5528">
        <v>1748.78</v>
      </c>
      <c r="L5528" t="s">
        <v>24324</v>
      </c>
      <c r="M5528" s="2">
        <f t="shared" si="258"/>
        <v>46020.601388888892</v>
      </c>
      <c r="N5528" t="s">
        <v>24325</v>
      </c>
      <c r="O5528" s="2">
        <f t="shared" si="259"/>
        <v>46027.577592592592</v>
      </c>
      <c r="P5528" t="s">
        <v>24326</v>
      </c>
      <c r="Q5528" s="2">
        <f t="shared" si="260"/>
        <v>46027.19902777778</v>
      </c>
      <c r="R5528" t="s">
        <v>24327</v>
      </c>
      <c r="S5528" t="s">
        <v>30</v>
      </c>
      <c r="T55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28" s="5">
        <f>IF(tb_ship[[#This Row],[current_status]]&lt;&gt;"DELIVERED", "",
  ABS(tb_ship[[#This Row],[Formated_actual_delivery_timestamp]] - tb_ship[[#This Row],[Formatted_estimated_delivery_timestamp]])
)</f>
        <v>0.37856481481139781</v>
      </c>
      <c r="X5528">
        <v>2</v>
      </c>
      <c r="Y5528">
        <v>5</v>
      </c>
      <c r="Z5528" t="b">
        <v>0</v>
      </c>
    </row>
    <row r="5529" spans="1:26" hidden="1" x14ac:dyDescent="0.25">
      <c r="A5529" t="s">
        <v>24328</v>
      </c>
      <c r="B5529" t="s">
        <v>83</v>
      </c>
      <c r="C5529" t="s">
        <v>1015</v>
      </c>
      <c r="D5529" t="s">
        <v>24</v>
      </c>
      <c r="E5529" t="s">
        <v>24</v>
      </c>
      <c r="F5529" t="s">
        <v>189</v>
      </c>
      <c r="G5529" t="s">
        <v>196</v>
      </c>
      <c r="H5529" t="s">
        <v>152</v>
      </c>
      <c r="I5529" t="b">
        <v>0</v>
      </c>
      <c r="J5529">
        <v>3.76</v>
      </c>
      <c r="K5529">
        <v>333.09</v>
      </c>
      <c r="L5529" t="s">
        <v>24329</v>
      </c>
      <c r="M5529" s="2">
        <f t="shared" si="258"/>
        <v>45917.777777777781</v>
      </c>
      <c r="N5529" t="s">
        <v>24330</v>
      </c>
      <c r="O5529" s="2">
        <f t="shared" si="259"/>
        <v>45922.151099537041</v>
      </c>
      <c r="P5529" t="s">
        <v>24331</v>
      </c>
      <c r="Q5529" s="2">
        <f t="shared" si="260"/>
        <v>45922.201562500006</v>
      </c>
      <c r="R5529" t="s">
        <v>24331</v>
      </c>
      <c r="S5529" t="s">
        <v>30</v>
      </c>
      <c r="T55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29" s="5">
        <f>IF(tb_ship[[#This Row],[current_status]]&lt;&gt;"DELIVERED", "",
  ABS(tb_ship[[#This Row],[Formated_actual_delivery_timestamp]] - tb_ship[[#This Row],[Formatted_estimated_delivery_timestamp]])
)</f>
        <v>5.0462962964957114E-2</v>
      </c>
      <c r="X5529">
        <v>2</v>
      </c>
      <c r="Y5529">
        <v>2</v>
      </c>
      <c r="Z5529" t="b">
        <v>0</v>
      </c>
    </row>
    <row r="5530" spans="1:26" hidden="1" x14ac:dyDescent="0.25">
      <c r="A5530" t="s">
        <v>24332</v>
      </c>
      <c r="B5530" t="s">
        <v>279</v>
      </c>
      <c r="C5530" t="s">
        <v>33</v>
      </c>
      <c r="D5530" t="s">
        <v>34</v>
      </c>
      <c r="E5530" t="s">
        <v>52</v>
      </c>
      <c r="F5530" t="s">
        <v>209</v>
      </c>
      <c r="G5530" t="s">
        <v>236</v>
      </c>
      <c r="H5530" t="s">
        <v>77</v>
      </c>
      <c r="I5530" t="b">
        <v>0</v>
      </c>
      <c r="J5530">
        <v>24.62</v>
      </c>
      <c r="K5530">
        <v>134.18</v>
      </c>
      <c r="L5530" t="s">
        <v>24333</v>
      </c>
      <c r="M5530" s="2">
        <f t="shared" si="258"/>
        <v>45833.444444444445</v>
      </c>
      <c r="N5530" t="s">
        <v>24334</v>
      </c>
      <c r="O5530" s="2">
        <f t="shared" si="259"/>
        <v>45840.616006944445</v>
      </c>
      <c r="P5530" t="s">
        <v>24335</v>
      </c>
      <c r="Q5530" s="2">
        <f t="shared" si="260"/>
        <v>45840.573275462964</v>
      </c>
      <c r="R5530" t="s">
        <v>24335</v>
      </c>
      <c r="S5530" t="s">
        <v>30</v>
      </c>
      <c r="T55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30" s="5">
        <f>IF(tb_ship[[#This Row],[current_status]]&lt;&gt;"DELIVERED", "",
  ABS(tb_ship[[#This Row],[Formated_actual_delivery_timestamp]] - tb_ship[[#This Row],[Formatted_estimated_delivery_timestamp]])
)</f>
        <v>4.2731481480586808E-2</v>
      </c>
      <c r="X5530">
        <v>4</v>
      </c>
      <c r="Y5530">
        <v>5</v>
      </c>
      <c r="Z5530" t="b">
        <v>0</v>
      </c>
    </row>
    <row r="5531" spans="1:26" hidden="1" x14ac:dyDescent="0.25">
      <c r="A5531" t="s">
        <v>24336</v>
      </c>
      <c r="B5531" t="s">
        <v>32</v>
      </c>
      <c r="C5531" t="s">
        <v>23</v>
      </c>
      <c r="D5531" t="s">
        <v>126</v>
      </c>
      <c r="F5531" t="s">
        <v>681</v>
      </c>
      <c r="G5531" t="s">
        <v>93</v>
      </c>
      <c r="H5531" t="s">
        <v>24337</v>
      </c>
      <c r="I5531" t="b">
        <v>1</v>
      </c>
      <c r="J5531">
        <v>18.100000000000001</v>
      </c>
      <c r="K5531">
        <v>1469.09</v>
      </c>
      <c r="L5531" t="s">
        <v>24338</v>
      </c>
      <c r="M5531" s="2">
        <f t="shared" si="258"/>
        <v>45943.318055555559</v>
      </c>
      <c r="N5531" t="s">
        <v>24339</v>
      </c>
      <c r="O5531" s="2">
        <f t="shared" si="259"/>
        <v>45941.343078703707</v>
      </c>
      <c r="P5531" t="s">
        <v>24340</v>
      </c>
      <c r="Q5531" s="2">
        <f t="shared" si="260"/>
        <v>45946.802754629629</v>
      </c>
      <c r="R5531" t="s">
        <v>24340</v>
      </c>
      <c r="S5531" t="s">
        <v>30</v>
      </c>
      <c r="T55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31" s="5">
        <f>IF(tb_ship[[#This Row],[current_status]]&lt;&gt;"DELIVERED", "",
  ABS(tb_ship[[#This Row],[Formated_actual_delivery_timestamp]] - tb_ship[[#This Row],[Formatted_estimated_delivery_timestamp]])
)</f>
        <v>5.4596759259220562</v>
      </c>
      <c r="X5531">
        <v>2</v>
      </c>
      <c r="Y5531">
        <v>4</v>
      </c>
      <c r="Z5531" t="b">
        <v>1</v>
      </c>
    </row>
    <row r="5532" spans="1:26" hidden="1" x14ac:dyDescent="0.25">
      <c r="A5532" t="s">
        <v>24341</v>
      </c>
      <c r="B5532" t="s">
        <v>42</v>
      </c>
      <c r="C5532" t="s">
        <v>33</v>
      </c>
      <c r="D5532" t="s">
        <v>44</v>
      </c>
      <c r="E5532" t="s">
        <v>116</v>
      </c>
      <c r="F5532" t="s">
        <v>369</v>
      </c>
      <c r="G5532" t="s">
        <v>136</v>
      </c>
      <c r="H5532" t="s">
        <v>1147</v>
      </c>
      <c r="I5532" t="b">
        <v>0</v>
      </c>
      <c r="J5532">
        <v>7.02</v>
      </c>
      <c r="K5532">
        <v>190.78</v>
      </c>
      <c r="L5532" t="s">
        <v>24342</v>
      </c>
      <c r="M5532" s="2">
        <f t="shared" si="258"/>
        <v>45999.303472222222</v>
      </c>
      <c r="N5532" t="s">
        <v>24343</v>
      </c>
      <c r="O5532" s="2">
        <f t="shared" si="259"/>
        <v>46007.312523148146</v>
      </c>
      <c r="P5532" t="s">
        <v>24344</v>
      </c>
      <c r="Q5532" s="2">
        <f t="shared" si="260"/>
        <v>46006.937916666662</v>
      </c>
      <c r="R5532" t="s">
        <v>24344</v>
      </c>
      <c r="S5532" t="s">
        <v>30</v>
      </c>
      <c r="T55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32" s="5">
        <f>IF(tb_ship[[#This Row],[current_status]]&lt;&gt;"DELIVERED", "",
  ABS(tb_ship[[#This Row],[Formated_actual_delivery_timestamp]] - tb_ship[[#This Row],[Formatted_estimated_delivery_timestamp]])
)</f>
        <v>0.37460648148407927</v>
      </c>
      <c r="X5532">
        <v>1</v>
      </c>
      <c r="Y5532">
        <v>2</v>
      </c>
      <c r="Z5532" t="b">
        <v>0</v>
      </c>
    </row>
    <row r="5533" spans="1:26" hidden="1" x14ac:dyDescent="0.25">
      <c r="A5533" t="s">
        <v>24345</v>
      </c>
      <c r="B5533" t="s">
        <v>955</v>
      </c>
      <c r="C5533" t="s">
        <v>33</v>
      </c>
      <c r="D5533" t="s">
        <v>24</v>
      </c>
      <c r="E5533" t="s">
        <v>24</v>
      </c>
      <c r="F5533" t="s">
        <v>650</v>
      </c>
      <c r="G5533" t="s">
        <v>266</v>
      </c>
      <c r="H5533" t="s">
        <v>152</v>
      </c>
      <c r="I5533" t="b">
        <v>0</v>
      </c>
      <c r="J5533">
        <v>9.69</v>
      </c>
      <c r="K5533">
        <v>262.64</v>
      </c>
      <c r="L5533" t="s">
        <v>24346</v>
      </c>
      <c r="M5533" s="2">
        <f t="shared" si="258"/>
        <v>45838.726388888892</v>
      </c>
      <c r="N5533" t="s">
        <v>24347</v>
      </c>
      <c r="O5533" s="2">
        <f t="shared" si="259"/>
        <v>45841.696192129632</v>
      </c>
      <c r="P5533" t="s">
        <v>24348</v>
      </c>
      <c r="Q5533" s="2">
        <f t="shared" si="260"/>
        <v>45841.608958333338</v>
      </c>
      <c r="R5533" t="s">
        <v>24348</v>
      </c>
      <c r="S5533" t="s">
        <v>30</v>
      </c>
      <c r="T55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33" s="5">
        <f>IF(tb_ship[[#This Row],[current_status]]&lt;&gt;"DELIVERED", "",
  ABS(tb_ship[[#This Row],[Formated_actual_delivery_timestamp]] - tb_ship[[#This Row],[Formatted_estimated_delivery_timestamp]])
)</f>
        <v>8.7233796293730848E-2</v>
      </c>
      <c r="X5533">
        <v>1</v>
      </c>
      <c r="Y5533">
        <v>1</v>
      </c>
      <c r="Z5533" t="b">
        <v>0</v>
      </c>
    </row>
    <row r="5534" spans="1:26" hidden="1" x14ac:dyDescent="0.25">
      <c r="A5534" t="s">
        <v>24349</v>
      </c>
      <c r="B5534" t="s">
        <v>83</v>
      </c>
      <c r="C5534" t="s">
        <v>43</v>
      </c>
      <c r="D5534" t="s">
        <v>44</v>
      </c>
      <c r="E5534" t="s">
        <v>24</v>
      </c>
      <c r="F5534" t="s">
        <v>109</v>
      </c>
      <c r="G5534" t="s">
        <v>189</v>
      </c>
      <c r="I5534" t="b">
        <v>1</v>
      </c>
      <c r="J5534">
        <v>11.06</v>
      </c>
      <c r="K5534">
        <v>348.15</v>
      </c>
      <c r="L5534" t="s">
        <v>24350</v>
      </c>
      <c r="M5534" s="2">
        <f t="shared" si="258"/>
        <v>45817.195138888885</v>
      </c>
      <c r="N5534" t="s">
        <v>24351</v>
      </c>
      <c r="O5534" s="2">
        <f t="shared" si="259"/>
        <v>45829.601006944446</v>
      </c>
      <c r="Q5534" s="2" t="str">
        <f t="shared" si="260"/>
        <v/>
      </c>
      <c r="R5534" t="s">
        <v>24352</v>
      </c>
      <c r="S5534" t="s">
        <v>140</v>
      </c>
      <c r="T553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34" s="5" t="str">
        <f>IF(tb_ship[[#This Row],[current_status]]&lt;&gt;"DELIVERED", "",
  ABS(tb_ship[[#This Row],[Formated_actual_delivery_timestamp]] - tb_ship[[#This Row],[Formatted_estimated_delivery_timestamp]])
)</f>
        <v/>
      </c>
      <c r="V5534" t="s">
        <v>157</v>
      </c>
      <c r="W5534" t="s">
        <v>148</v>
      </c>
      <c r="X5534">
        <v>8</v>
      </c>
      <c r="Y5534">
        <v>4</v>
      </c>
      <c r="Z5534" t="b">
        <v>1</v>
      </c>
    </row>
    <row r="5535" spans="1:26" hidden="1" x14ac:dyDescent="0.25">
      <c r="A5535" t="s">
        <v>24353</v>
      </c>
      <c r="B5535" t="s">
        <v>203</v>
      </c>
      <c r="C5535" t="s">
        <v>33</v>
      </c>
      <c r="D5535" t="s">
        <v>116</v>
      </c>
      <c r="E5535" t="s">
        <v>24</v>
      </c>
      <c r="F5535" t="s">
        <v>118</v>
      </c>
      <c r="G5535" t="s">
        <v>35</v>
      </c>
      <c r="H5535" t="s">
        <v>5276</v>
      </c>
      <c r="I5535" t="b">
        <v>1</v>
      </c>
      <c r="J5535">
        <v>43.25</v>
      </c>
      <c r="K5535">
        <v>1375.62</v>
      </c>
      <c r="L5535" t="s">
        <v>24354</v>
      </c>
      <c r="M5535" s="2">
        <f t="shared" si="258"/>
        <v>46036.518750000003</v>
      </c>
      <c r="N5535" t="s">
        <v>24355</v>
      </c>
      <c r="O5535" s="2">
        <f t="shared" si="259"/>
        <v>46042.155717592592</v>
      </c>
      <c r="P5535" t="s">
        <v>24356</v>
      </c>
      <c r="Q5535" s="2">
        <f t="shared" si="260"/>
        <v>46041.486724537041</v>
      </c>
      <c r="R5535" t="s">
        <v>24357</v>
      </c>
      <c r="S5535" t="s">
        <v>30</v>
      </c>
      <c r="T55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35" s="5">
        <f>IF(tb_ship[[#This Row],[current_status]]&lt;&gt;"DELIVERED", "",
  ABS(tb_ship[[#This Row],[Formated_actual_delivery_timestamp]] - tb_ship[[#This Row],[Formatted_estimated_delivery_timestamp]])
)</f>
        <v>0.66899305555125466</v>
      </c>
      <c r="X5535">
        <v>2</v>
      </c>
      <c r="Y5535">
        <v>2</v>
      </c>
      <c r="Z5535" t="b">
        <v>0</v>
      </c>
    </row>
    <row r="5536" spans="1:26" hidden="1" x14ac:dyDescent="0.25">
      <c r="A5536" t="s">
        <v>24358</v>
      </c>
      <c r="B5536" t="s">
        <v>660</v>
      </c>
      <c r="C5536" t="s">
        <v>23</v>
      </c>
      <c r="D5536" t="s">
        <v>44</v>
      </c>
      <c r="E5536" t="s">
        <v>24</v>
      </c>
      <c r="F5536" t="s">
        <v>109</v>
      </c>
      <c r="G5536" t="s">
        <v>35</v>
      </c>
      <c r="I5536" t="b">
        <v>1</v>
      </c>
      <c r="J5536">
        <v>11.67</v>
      </c>
      <c r="K5536">
        <v>357.09</v>
      </c>
      <c r="L5536" t="s">
        <v>24359</v>
      </c>
      <c r="M5536" s="2">
        <f t="shared" si="258"/>
        <v>45951.189583333333</v>
      </c>
      <c r="N5536" t="s">
        <v>24360</v>
      </c>
      <c r="O5536" s="2">
        <f t="shared" si="259"/>
        <v>45956.638101851851</v>
      </c>
      <c r="P5536" t="s">
        <v>24361</v>
      </c>
      <c r="Q5536" s="2">
        <f t="shared" si="260"/>
        <v>45957.08284722222</v>
      </c>
      <c r="R5536" t="s">
        <v>24361</v>
      </c>
      <c r="S5536" t="s">
        <v>30</v>
      </c>
      <c r="T55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36" s="5">
        <f>IF(tb_ship[[#This Row],[current_status]]&lt;&gt;"DELIVERED", "",
  ABS(tb_ship[[#This Row],[Formated_actual_delivery_timestamp]] - tb_ship[[#This Row],[Formatted_estimated_delivery_timestamp]])
)</f>
        <v>0.44474537036876427</v>
      </c>
      <c r="X5536">
        <v>1</v>
      </c>
      <c r="Y5536">
        <v>5</v>
      </c>
      <c r="Z5536" t="b">
        <v>0</v>
      </c>
    </row>
    <row r="5537" spans="1:26" hidden="1" x14ac:dyDescent="0.25">
      <c r="A5537" t="s">
        <v>24362</v>
      </c>
      <c r="B5537" t="s">
        <v>67</v>
      </c>
      <c r="C5537" t="s">
        <v>43</v>
      </c>
      <c r="D5537" t="s">
        <v>24</v>
      </c>
      <c r="E5537" t="s">
        <v>44</v>
      </c>
      <c r="F5537" t="s">
        <v>249</v>
      </c>
      <c r="G5537" t="s">
        <v>280</v>
      </c>
      <c r="H5537" t="s">
        <v>546</v>
      </c>
      <c r="I5537" t="b">
        <v>1</v>
      </c>
      <c r="J5537">
        <v>4.79</v>
      </c>
      <c r="K5537">
        <v>74.819999999999993</v>
      </c>
      <c r="L5537" t="s">
        <v>24363</v>
      </c>
      <c r="M5537" s="2">
        <f t="shared" si="258"/>
        <v>46020.469444444447</v>
      </c>
      <c r="N5537" t="s">
        <v>24364</v>
      </c>
      <c r="O5537" s="2">
        <f t="shared" si="259"/>
        <v>46028.928090277783</v>
      </c>
      <c r="Q5537" s="2" t="str">
        <f t="shared" si="260"/>
        <v/>
      </c>
      <c r="R5537" t="s">
        <v>24365</v>
      </c>
      <c r="S5537" t="s">
        <v>140</v>
      </c>
      <c r="T55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37" s="5" t="str">
        <f>IF(tb_ship[[#This Row],[current_status]]&lt;&gt;"DELIVERED", "",
  ABS(tb_ship[[#This Row],[Formated_actual_delivery_timestamp]] - tb_ship[[#This Row],[Formatted_estimated_delivery_timestamp]])
)</f>
        <v/>
      </c>
      <c r="V5537" t="s">
        <v>24366</v>
      </c>
      <c r="W5537" t="s">
        <v>158</v>
      </c>
      <c r="X5537">
        <v>6</v>
      </c>
      <c r="Y5537">
        <v>4</v>
      </c>
      <c r="Z5537" t="b">
        <v>1</v>
      </c>
    </row>
    <row r="5538" spans="1:26" hidden="1" x14ac:dyDescent="0.25">
      <c r="A5538" t="s">
        <v>24367</v>
      </c>
      <c r="B5538" t="s">
        <v>99</v>
      </c>
      <c r="D5538" t="s">
        <v>24</v>
      </c>
      <c r="E5538" t="s">
        <v>24</v>
      </c>
      <c r="F5538" t="s">
        <v>128</v>
      </c>
      <c r="G5538" t="s">
        <v>68</v>
      </c>
      <c r="H5538" t="s">
        <v>152</v>
      </c>
      <c r="I5538" t="b">
        <v>0</v>
      </c>
      <c r="J5538">
        <v>17.39</v>
      </c>
      <c r="K5538">
        <v>288.60000000000002</v>
      </c>
      <c r="L5538" t="s">
        <v>24368</v>
      </c>
      <c r="M5538" s="2">
        <f t="shared" si="258"/>
        <v>45846.496527777781</v>
      </c>
      <c r="N5538" t="s">
        <v>24369</v>
      </c>
      <c r="O5538" s="2">
        <f t="shared" si="259"/>
        <v>45851.153993055559</v>
      </c>
      <c r="P5538" t="s">
        <v>24370</v>
      </c>
      <c r="Q5538" s="2">
        <f t="shared" si="260"/>
        <v>45851.201793981483</v>
      </c>
      <c r="R5538" t="s">
        <v>24370</v>
      </c>
      <c r="S5538" t="s">
        <v>30</v>
      </c>
      <c r="T55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38" s="5">
        <f>IF(tb_ship[[#This Row],[current_status]]&lt;&gt;"DELIVERED", "",
  ABS(tb_ship[[#This Row],[Formated_actual_delivery_timestamp]] - tb_ship[[#This Row],[Formatted_estimated_delivery_timestamp]])
)</f>
        <v>4.7800925924093463E-2</v>
      </c>
      <c r="X5538">
        <v>2</v>
      </c>
      <c r="Y5538">
        <v>2</v>
      </c>
      <c r="Z5538" t="b">
        <v>0</v>
      </c>
    </row>
    <row r="5539" spans="1:26" hidden="1" x14ac:dyDescent="0.25">
      <c r="A5539" t="s">
        <v>24371</v>
      </c>
      <c r="B5539" t="s">
        <v>67</v>
      </c>
      <c r="D5539" t="s">
        <v>100</v>
      </c>
      <c r="E5539" t="s">
        <v>24</v>
      </c>
      <c r="F5539" t="s">
        <v>222</v>
      </c>
      <c r="G5539" t="s">
        <v>93</v>
      </c>
      <c r="H5539" t="s">
        <v>223</v>
      </c>
      <c r="I5539" t="b">
        <v>1</v>
      </c>
      <c r="J5539">
        <v>3.15</v>
      </c>
      <c r="K5539">
        <v>99.29</v>
      </c>
      <c r="L5539" t="s">
        <v>24372</v>
      </c>
      <c r="M5539" s="2">
        <f t="shared" si="258"/>
        <v>45815.621527777781</v>
      </c>
      <c r="N5539" t="s">
        <v>24373</v>
      </c>
      <c r="O5539" s="2">
        <f t="shared" si="259"/>
        <v>45821.018009259256</v>
      </c>
      <c r="P5539" t="s">
        <v>24374</v>
      </c>
      <c r="Q5539" s="2">
        <f t="shared" si="260"/>
        <v>45821.085092592592</v>
      </c>
      <c r="R5539" t="s">
        <v>24374</v>
      </c>
      <c r="S5539" t="s">
        <v>30</v>
      </c>
      <c r="T55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39" s="5">
        <f>IF(tb_ship[[#This Row],[current_status]]&lt;&gt;"DELIVERED", "",
  ABS(tb_ship[[#This Row],[Formated_actual_delivery_timestamp]] - tb_ship[[#This Row],[Formatted_estimated_delivery_timestamp]])
)</f>
        <v>6.7083333335176576E-2</v>
      </c>
      <c r="X5539">
        <v>2</v>
      </c>
      <c r="Y5539">
        <v>4</v>
      </c>
      <c r="Z5539" t="b">
        <v>0</v>
      </c>
    </row>
    <row r="5540" spans="1:26" hidden="1" x14ac:dyDescent="0.25">
      <c r="A5540" t="s">
        <v>24375</v>
      </c>
      <c r="B5540" t="s">
        <v>186</v>
      </c>
      <c r="C5540" t="s">
        <v>33</v>
      </c>
      <c r="D5540" t="s">
        <v>187</v>
      </c>
      <c r="E5540" t="s">
        <v>24</v>
      </c>
      <c r="F5540" t="s">
        <v>188</v>
      </c>
      <c r="G5540" t="s">
        <v>35</v>
      </c>
      <c r="H5540" t="s">
        <v>927</v>
      </c>
      <c r="I5540" t="b">
        <v>1</v>
      </c>
      <c r="J5540">
        <v>20.69</v>
      </c>
      <c r="K5540">
        <v>686.58</v>
      </c>
      <c r="L5540" t="s">
        <v>24376</v>
      </c>
      <c r="M5540" s="2">
        <f t="shared" si="258"/>
        <v>45821.179166666669</v>
      </c>
      <c r="N5540" t="s">
        <v>24377</v>
      </c>
      <c r="O5540" s="2">
        <f t="shared" si="259"/>
        <v>45820.564988425926</v>
      </c>
      <c r="P5540" t="s">
        <v>24378</v>
      </c>
      <c r="Q5540" s="2">
        <f t="shared" si="260"/>
        <v>45828.76494212963</v>
      </c>
      <c r="R5540" t="s">
        <v>24378</v>
      </c>
      <c r="S5540" t="s">
        <v>30</v>
      </c>
      <c r="T55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40" s="5">
        <f>IF(tb_ship[[#This Row],[current_status]]&lt;&gt;"DELIVERED", "",
  ABS(tb_ship[[#This Row],[Formated_actual_delivery_timestamp]] - tb_ship[[#This Row],[Formatted_estimated_delivery_timestamp]])
)</f>
        <v>8.1999537037045229</v>
      </c>
      <c r="X5540">
        <v>3</v>
      </c>
      <c r="Y5540">
        <v>2</v>
      </c>
      <c r="Z5540" t="b">
        <v>1</v>
      </c>
    </row>
    <row r="5541" spans="1:26" hidden="1" x14ac:dyDescent="0.25">
      <c r="A5541" t="s">
        <v>24379</v>
      </c>
      <c r="B5541" t="s">
        <v>67</v>
      </c>
      <c r="C5541" t="s">
        <v>800</v>
      </c>
      <c r="D5541" t="s">
        <v>24</v>
      </c>
      <c r="E5541" t="s">
        <v>24</v>
      </c>
      <c r="F5541" t="s">
        <v>196</v>
      </c>
      <c r="G5541" t="s">
        <v>68</v>
      </c>
      <c r="H5541" t="s">
        <v>152</v>
      </c>
      <c r="I5541" t="b">
        <v>0</v>
      </c>
      <c r="J5541">
        <v>19.420000000000002</v>
      </c>
      <c r="K5541">
        <v>552.39</v>
      </c>
      <c r="L5541" t="s">
        <v>24380</v>
      </c>
      <c r="M5541" s="2">
        <f t="shared" si="258"/>
        <v>45840.532638888893</v>
      </c>
      <c r="N5541" t="s">
        <v>24381</v>
      </c>
      <c r="O5541" s="2">
        <f t="shared" si="259"/>
        <v>45843.241099537037</v>
      </c>
      <c r="P5541" t="s">
        <v>24382</v>
      </c>
      <c r="Q5541" s="2">
        <f t="shared" si="260"/>
        <v>45843.186319444445</v>
      </c>
      <c r="R5541" t="s">
        <v>24382</v>
      </c>
      <c r="S5541" t="s">
        <v>30</v>
      </c>
      <c r="T5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1" s="5">
        <f>IF(tb_ship[[#This Row],[current_status]]&lt;&gt;"DELIVERED", "",
  ABS(tb_ship[[#This Row],[Formated_actual_delivery_timestamp]] - tb_ship[[#This Row],[Formatted_estimated_delivery_timestamp]])
)</f>
        <v>5.4780092592409346E-2</v>
      </c>
      <c r="X5541">
        <v>2</v>
      </c>
      <c r="Y5541">
        <v>1</v>
      </c>
      <c r="Z5541" t="b">
        <v>0</v>
      </c>
    </row>
    <row r="5542" spans="1:26" hidden="1" x14ac:dyDescent="0.25">
      <c r="A5542" t="s">
        <v>24383</v>
      </c>
      <c r="B5542" t="s">
        <v>443</v>
      </c>
      <c r="C5542" t="s">
        <v>43</v>
      </c>
      <c r="D5542" t="s">
        <v>52</v>
      </c>
      <c r="E5542" t="s">
        <v>59</v>
      </c>
      <c r="F5542" t="s">
        <v>236</v>
      </c>
      <c r="G5542" t="s">
        <v>160</v>
      </c>
      <c r="H5542" t="s">
        <v>314</v>
      </c>
      <c r="I5542" t="b">
        <v>0</v>
      </c>
      <c r="J5542">
        <v>2.23</v>
      </c>
      <c r="K5542">
        <v>146.33000000000001</v>
      </c>
      <c r="L5542" t="s">
        <v>24384</v>
      </c>
      <c r="M5542" s="2">
        <f t="shared" si="258"/>
        <v>45951.4375</v>
      </c>
      <c r="N5542" t="s">
        <v>24385</v>
      </c>
      <c r="O5542" s="2">
        <f t="shared" si="259"/>
        <v>45960.095613425925</v>
      </c>
      <c r="P5542" t="s">
        <v>24386</v>
      </c>
      <c r="Q5542" s="2">
        <f t="shared" si="260"/>
        <v>45959.020046296297</v>
      </c>
      <c r="R5542" t="s">
        <v>24386</v>
      </c>
      <c r="S5542" t="s">
        <v>30</v>
      </c>
      <c r="T5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2" s="5">
        <f>IF(tb_ship[[#This Row],[current_status]]&lt;&gt;"DELIVERED", "",
  ABS(tb_ship[[#This Row],[Formated_actual_delivery_timestamp]] - tb_ship[[#This Row],[Formatted_estimated_delivery_timestamp]])
)</f>
        <v>1.0755671296283253</v>
      </c>
      <c r="X5542">
        <v>2</v>
      </c>
      <c r="Y5542">
        <v>5</v>
      </c>
      <c r="Z5542" t="b">
        <v>0</v>
      </c>
    </row>
    <row r="5543" spans="1:26" hidden="1" x14ac:dyDescent="0.25">
      <c r="A5543" t="s">
        <v>24387</v>
      </c>
      <c r="B5543" t="s">
        <v>58</v>
      </c>
      <c r="C5543" t="s">
        <v>23</v>
      </c>
      <c r="D5543" t="s">
        <v>116</v>
      </c>
      <c r="E5543" t="s">
        <v>24</v>
      </c>
      <c r="F5543" t="s">
        <v>1405</v>
      </c>
      <c r="G5543" t="s">
        <v>196</v>
      </c>
      <c r="H5543" t="s">
        <v>1348</v>
      </c>
      <c r="I5543" t="b">
        <v>1</v>
      </c>
      <c r="J5543">
        <v>19.07</v>
      </c>
      <c r="K5543">
        <v>620.01</v>
      </c>
      <c r="L5543" t="s">
        <v>24388</v>
      </c>
      <c r="M5543" s="2">
        <f t="shared" si="258"/>
        <v>46077.50277777778</v>
      </c>
      <c r="N5543" t="s">
        <v>24389</v>
      </c>
      <c r="O5543" s="2">
        <f t="shared" si="259"/>
        <v>46081.50409722222</v>
      </c>
      <c r="Q5543" s="2" t="str">
        <f t="shared" si="260"/>
        <v/>
      </c>
      <c r="R5543" t="s">
        <v>24390</v>
      </c>
      <c r="S5543" t="s">
        <v>140</v>
      </c>
      <c r="T55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43" s="5" t="str">
        <f>IF(tb_ship[[#This Row],[current_status]]&lt;&gt;"DELIVERED", "",
  ABS(tb_ship[[#This Row],[Formated_actual_delivery_timestamp]] - tb_ship[[#This Row],[Formatted_estimated_delivery_timestamp]])
)</f>
        <v/>
      </c>
      <c r="V5543" t="s">
        <v>2031</v>
      </c>
      <c r="W5543" t="s">
        <v>831</v>
      </c>
      <c r="X5543">
        <v>7</v>
      </c>
      <c r="Y5543">
        <v>3</v>
      </c>
      <c r="Z5543" t="b">
        <v>1</v>
      </c>
    </row>
    <row r="5544" spans="1:26" hidden="1" x14ac:dyDescent="0.25">
      <c r="A5544" t="s">
        <v>24391</v>
      </c>
      <c r="B5544" t="s">
        <v>32</v>
      </c>
      <c r="C5544" t="s">
        <v>43</v>
      </c>
      <c r="D5544" t="s">
        <v>44</v>
      </c>
      <c r="E5544" t="s">
        <v>24</v>
      </c>
      <c r="F5544" t="s">
        <v>135</v>
      </c>
      <c r="G5544" t="s">
        <v>93</v>
      </c>
      <c r="H5544" t="s">
        <v>181</v>
      </c>
      <c r="I5544" t="b">
        <v>1</v>
      </c>
      <c r="J5544">
        <v>3.48</v>
      </c>
      <c r="K5544">
        <v>143.56</v>
      </c>
      <c r="L5544" t="s">
        <v>24392</v>
      </c>
      <c r="M5544" s="2">
        <f t="shared" si="258"/>
        <v>45824.260416666664</v>
      </c>
      <c r="N5544" t="s">
        <v>24393</v>
      </c>
      <c r="O5544" s="2">
        <f t="shared" si="259"/>
        <v>45836.020972222221</v>
      </c>
      <c r="P5544" t="s">
        <v>24394</v>
      </c>
      <c r="Q5544" s="2">
        <f t="shared" si="260"/>
        <v>45835.973449074074</v>
      </c>
      <c r="R5544" t="s">
        <v>24394</v>
      </c>
      <c r="S5544" t="s">
        <v>30</v>
      </c>
      <c r="T55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4" s="5">
        <f>IF(tb_ship[[#This Row],[current_status]]&lt;&gt;"DELIVERED", "",
  ABS(tb_ship[[#This Row],[Formated_actual_delivery_timestamp]] - tb_ship[[#This Row],[Formatted_estimated_delivery_timestamp]])
)</f>
        <v>4.7523148146865424E-2</v>
      </c>
      <c r="X5544">
        <v>4</v>
      </c>
      <c r="Y5544">
        <v>2</v>
      </c>
      <c r="Z5544" t="b">
        <v>0</v>
      </c>
    </row>
    <row r="5545" spans="1:26" x14ac:dyDescent="0.25">
      <c r="A5545" t="s">
        <v>24395</v>
      </c>
      <c r="B5545" t="s">
        <v>955</v>
      </c>
      <c r="D5545" t="s">
        <v>116</v>
      </c>
      <c r="E5545" t="s">
        <v>24</v>
      </c>
      <c r="F5545" t="s">
        <v>811</v>
      </c>
      <c r="G5545" t="s">
        <v>189</v>
      </c>
      <c r="H5545" t="s">
        <v>7888</v>
      </c>
      <c r="I5545" t="b">
        <v>0</v>
      </c>
      <c r="J5545">
        <v>11.7</v>
      </c>
      <c r="K5545">
        <v>301.08999999999997</v>
      </c>
      <c r="L5545" t="s">
        <v>24396</v>
      </c>
      <c r="M5545" s="2">
        <f t="shared" si="258"/>
        <v>45980.468055555553</v>
      </c>
      <c r="N5545" t="s">
        <v>24397</v>
      </c>
      <c r="O5545" s="2">
        <f t="shared" si="259"/>
        <v>45986.210289351853</v>
      </c>
      <c r="Q5545" s="2" t="str">
        <f t="shared" si="260"/>
        <v/>
      </c>
      <c r="R5545" t="s">
        <v>24398</v>
      </c>
      <c r="S5545" t="s">
        <v>156</v>
      </c>
      <c r="T554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45" s="5" t="str">
        <f>IF(tb_ship[[#This Row],[current_status]]&lt;&gt;"DELIVERED", "",
  ABS(tb_ship[[#This Row],[Formated_actual_delivery_timestamp]] - tb_ship[[#This Row],[Formatted_estimated_delivery_timestamp]])
)</f>
        <v/>
      </c>
      <c r="V5545" t="s">
        <v>1798</v>
      </c>
      <c r="X5545">
        <v>7</v>
      </c>
      <c r="Y5545">
        <v>3</v>
      </c>
      <c r="Z5545" t="b">
        <v>1</v>
      </c>
    </row>
    <row r="5546" spans="1:26" hidden="1" x14ac:dyDescent="0.25">
      <c r="A5546" t="s">
        <v>24399</v>
      </c>
      <c r="B5546" t="s">
        <v>99</v>
      </c>
      <c r="C5546" t="s">
        <v>43</v>
      </c>
      <c r="D5546" t="s">
        <v>228</v>
      </c>
      <c r="E5546" t="s">
        <v>34</v>
      </c>
      <c r="F5546" t="s">
        <v>229</v>
      </c>
      <c r="G5546" t="s">
        <v>209</v>
      </c>
      <c r="H5546" t="s">
        <v>870</v>
      </c>
      <c r="I5546" t="b">
        <v>1</v>
      </c>
      <c r="J5546">
        <v>5.97</v>
      </c>
      <c r="K5546">
        <v>175.73</v>
      </c>
      <c r="L5546" t="s">
        <v>24400</v>
      </c>
      <c r="M5546" s="2">
        <f t="shared" si="258"/>
        <v>45933.543749999997</v>
      </c>
      <c r="N5546" t="s">
        <v>24401</v>
      </c>
      <c r="O5546" s="2">
        <f t="shared" si="259"/>
        <v>45944.223738425921</v>
      </c>
      <c r="P5546" t="s">
        <v>24402</v>
      </c>
      <c r="Q5546" s="2">
        <f t="shared" si="260"/>
        <v>45943.866689814815</v>
      </c>
      <c r="R5546" t="s">
        <v>24403</v>
      </c>
      <c r="S5546" t="s">
        <v>30</v>
      </c>
      <c r="T5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6" s="5">
        <f>IF(tb_ship[[#This Row],[current_status]]&lt;&gt;"DELIVERED", "",
  ABS(tb_ship[[#This Row],[Formated_actual_delivery_timestamp]] - tb_ship[[#This Row],[Formatted_estimated_delivery_timestamp]])
)</f>
        <v>0.35704861110571073</v>
      </c>
      <c r="X5546">
        <v>2</v>
      </c>
      <c r="Y5546">
        <v>4</v>
      </c>
      <c r="Z5546" t="b">
        <v>0</v>
      </c>
    </row>
    <row r="5547" spans="1:26" hidden="1" x14ac:dyDescent="0.25">
      <c r="A5547" t="s">
        <v>24404</v>
      </c>
      <c r="B5547" t="s">
        <v>99</v>
      </c>
      <c r="C5547" t="s">
        <v>33</v>
      </c>
      <c r="D5547" t="s">
        <v>126</v>
      </c>
      <c r="E5547" t="s">
        <v>24</v>
      </c>
      <c r="F5547" t="s">
        <v>681</v>
      </c>
      <c r="G5547" t="s">
        <v>35</v>
      </c>
      <c r="H5547" t="s">
        <v>129</v>
      </c>
      <c r="I5547" t="b">
        <v>1</v>
      </c>
      <c r="J5547">
        <v>23.44</v>
      </c>
      <c r="K5547">
        <v>146.69999999999999</v>
      </c>
      <c r="L5547" t="s">
        <v>24405</v>
      </c>
      <c r="M5547" s="2">
        <f t="shared" si="258"/>
        <v>45853.98541666667</v>
      </c>
      <c r="N5547" t="s">
        <v>24406</v>
      </c>
      <c r="O5547" s="2">
        <f t="shared" si="259"/>
        <v>45858.124374999999</v>
      </c>
      <c r="P5547" t="s">
        <v>24407</v>
      </c>
      <c r="Q5547" s="2">
        <f t="shared" si="260"/>
        <v>45858.142569444448</v>
      </c>
      <c r="R5547" t="s">
        <v>24407</v>
      </c>
      <c r="S5547" t="s">
        <v>30</v>
      </c>
      <c r="T55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47" s="5">
        <f>IF(tb_ship[[#This Row],[current_status]]&lt;&gt;"DELIVERED", "",
  ABS(tb_ship[[#This Row],[Formated_actual_delivery_timestamp]] - tb_ship[[#This Row],[Formatted_estimated_delivery_timestamp]])
)</f>
        <v>1.8194444448454306E-2</v>
      </c>
      <c r="X5547">
        <v>3</v>
      </c>
      <c r="Y5547">
        <v>2</v>
      </c>
      <c r="Z5547" t="b">
        <v>0</v>
      </c>
    </row>
    <row r="5548" spans="1:26" hidden="1" x14ac:dyDescent="0.25">
      <c r="A5548" t="s">
        <v>24408</v>
      </c>
      <c r="B5548" t="s">
        <v>660</v>
      </c>
      <c r="C5548" t="s">
        <v>33</v>
      </c>
      <c r="D5548" t="s">
        <v>228</v>
      </c>
      <c r="E5548" t="s">
        <v>34</v>
      </c>
      <c r="F5548" t="s">
        <v>960</v>
      </c>
      <c r="G5548" t="s">
        <v>209</v>
      </c>
      <c r="H5548" t="s">
        <v>870</v>
      </c>
      <c r="I5548" t="b">
        <v>1</v>
      </c>
      <c r="J5548">
        <v>17.95</v>
      </c>
      <c r="K5548">
        <v>646.19000000000005</v>
      </c>
      <c r="L5548" t="s">
        <v>24409</v>
      </c>
      <c r="M5548" s="2">
        <f t="shared" si="258"/>
        <v>45874.083333333328</v>
      </c>
      <c r="N5548" t="s">
        <v>24410</v>
      </c>
      <c r="O5548" s="2">
        <f t="shared" si="259"/>
        <v>45884.75199074074</v>
      </c>
      <c r="P5548" t="s">
        <v>24411</v>
      </c>
      <c r="Q5548" s="2">
        <f t="shared" si="260"/>
        <v>45884.469039351847</v>
      </c>
      <c r="R5548" t="s">
        <v>24411</v>
      </c>
      <c r="S5548" t="s">
        <v>30</v>
      </c>
      <c r="T55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8" s="5">
        <f>IF(tb_ship[[#This Row],[current_status]]&lt;&gt;"DELIVERED", "",
  ABS(tb_ship[[#This Row],[Formated_actual_delivery_timestamp]] - tb_ship[[#This Row],[Formatted_estimated_delivery_timestamp]])
)</f>
        <v>0.28295138889370719</v>
      </c>
      <c r="X5548">
        <v>3</v>
      </c>
      <c r="Y5548">
        <v>5</v>
      </c>
      <c r="Z5548" t="b">
        <v>0</v>
      </c>
    </row>
    <row r="5549" spans="1:26" hidden="1" x14ac:dyDescent="0.25">
      <c r="A5549" t="s">
        <v>24412</v>
      </c>
      <c r="B5549" t="s">
        <v>279</v>
      </c>
      <c r="C5549" t="s">
        <v>43</v>
      </c>
      <c r="D5549" t="s">
        <v>24</v>
      </c>
      <c r="E5549" t="s">
        <v>34</v>
      </c>
      <c r="F5549" t="s">
        <v>273</v>
      </c>
      <c r="G5549" t="s">
        <v>209</v>
      </c>
      <c r="H5549" t="s">
        <v>259</v>
      </c>
      <c r="I5549" t="b">
        <v>1</v>
      </c>
      <c r="J5549">
        <v>17.14</v>
      </c>
      <c r="K5549">
        <v>1106.05</v>
      </c>
      <c r="L5549" t="s">
        <v>24413</v>
      </c>
      <c r="M5549" s="2">
        <f t="shared" si="258"/>
        <v>45828.720833333333</v>
      </c>
      <c r="N5549" t="s">
        <v>24414</v>
      </c>
      <c r="O5549" s="2">
        <f t="shared" si="259"/>
        <v>45839.554398148153</v>
      </c>
      <c r="P5549" t="s">
        <v>24415</v>
      </c>
      <c r="Q5549" s="2">
        <f t="shared" si="260"/>
        <v>45839.317210648151</v>
      </c>
      <c r="R5549" t="s">
        <v>24415</v>
      </c>
      <c r="S5549" t="s">
        <v>30</v>
      </c>
      <c r="T55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49" s="5">
        <f>IF(tb_ship[[#This Row],[current_status]]&lt;&gt;"DELIVERED", "",
  ABS(tb_ship[[#This Row],[Formated_actual_delivery_timestamp]] - tb_ship[[#This Row],[Formatted_estimated_delivery_timestamp]])
)</f>
        <v>0.23718750000261934</v>
      </c>
      <c r="X5549">
        <v>1</v>
      </c>
      <c r="Y5549">
        <v>2</v>
      </c>
      <c r="Z5549" t="b">
        <v>0</v>
      </c>
    </row>
    <row r="5550" spans="1:26" hidden="1" x14ac:dyDescent="0.25">
      <c r="A5550" t="s">
        <v>24416</v>
      </c>
      <c r="B5550" t="s">
        <v>203</v>
      </c>
      <c r="C5550" t="s">
        <v>33</v>
      </c>
      <c r="D5550" t="s">
        <v>52</v>
      </c>
      <c r="E5550" t="s">
        <v>173</v>
      </c>
      <c r="F5550" t="s">
        <v>329</v>
      </c>
      <c r="G5550" t="s">
        <v>174</v>
      </c>
      <c r="H5550" t="s">
        <v>412</v>
      </c>
      <c r="I5550" t="b">
        <v>0</v>
      </c>
      <c r="J5550">
        <v>13.12</v>
      </c>
      <c r="K5550">
        <v>124.03</v>
      </c>
      <c r="L5550" t="s">
        <v>24417</v>
      </c>
      <c r="M5550" s="2">
        <f t="shared" si="258"/>
        <v>45894.420833333337</v>
      </c>
      <c r="N5550" t="s">
        <v>24418</v>
      </c>
      <c r="O5550" s="2">
        <f t="shared" si="259"/>
        <v>45902.089016203703</v>
      </c>
      <c r="P5550" t="s">
        <v>24419</v>
      </c>
      <c r="Q5550" s="2">
        <f t="shared" si="260"/>
        <v>45902.280266203707</v>
      </c>
      <c r="R5550" t="s">
        <v>24419</v>
      </c>
      <c r="S5550" t="s">
        <v>30</v>
      </c>
      <c r="T55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0" s="5">
        <f>IF(tb_ship[[#This Row],[current_status]]&lt;&gt;"DELIVERED", "",
  ABS(tb_ship[[#This Row],[Formated_actual_delivery_timestamp]] - tb_ship[[#This Row],[Formatted_estimated_delivery_timestamp]])
)</f>
        <v>0.19125000000349246</v>
      </c>
      <c r="X5550">
        <v>4</v>
      </c>
      <c r="Y5550">
        <v>3</v>
      </c>
      <c r="Z5550" t="b">
        <v>0</v>
      </c>
    </row>
    <row r="5551" spans="1:26" hidden="1" x14ac:dyDescent="0.25">
      <c r="A5551" t="s">
        <v>24420</v>
      </c>
      <c r="B5551" t="s">
        <v>279</v>
      </c>
      <c r="C5551" t="s">
        <v>33</v>
      </c>
      <c r="D5551" t="s">
        <v>24</v>
      </c>
      <c r="E5551" t="s">
        <v>34</v>
      </c>
      <c r="F5551" t="s">
        <v>189</v>
      </c>
      <c r="G5551" t="s">
        <v>745</v>
      </c>
      <c r="H5551" t="s">
        <v>259</v>
      </c>
      <c r="I5551" t="b">
        <v>1</v>
      </c>
      <c r="J5551">
        <v>6.16</v>
      </c>
      <c r="K5551">
        <v>189.2</v>
      </c>
      <c r="L5551" t="s">
        <v>24421</v>
      </c>
      <c r="M5551" s="2">
        <f t="shared" si="258"/>
        <v>45910.271527777775</v>
      </c>
      <c r="N5551" t="s">
        <v>24422</v>
      </c>
      <c r="O5551" s="2">
        <f t="shared" si="259"/>
        <v>45921.239155092597</v>
      </c>
      <c r="Q5551" s="2" t="str">
        <f t="shared" si="260"/>
        <v/>
      </c>
      <c r="R5551" t="s">
        <v>24423</v>
      </c>
      <c r="S5551" t="s">
        <v>140</v>
      </c>
      <c r="T55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51" s="5" t="str">
        <f>IF(tb_ship[[#This Row],[current_status]]&lt;&gt;"DELIVERED", "",
  ABS(tb_ship[[#This Row],[Formated_actual_delivery_timestamp]] - tb_ship[[#This Row],[Formatted_estimated_delivery_timestamp]])
)</f>
        <v/>
      </c>
      <c r="V5551" t="s">
        <v>7987</v>
      </c>
      <c r="W5551" t="s">
        <v>1785</v>
      </c>
      <c r="X5551">
        <v>7</v>
      </c>
      <c r="Y5551">
        <v>2</v>
      </c>
      <c r="Z5551" t="b">
        <v>1</v>
      </c>
    </row>
    <row r="5552" spans="1:26" hidden="1" x14ac:dyDescent="0.25">
      <c r="A5552" t="s">
        <v>24424</v>
      </c>
      <c r="B5552" t="s">
        <v>573</v>
      </c>
      <c r="C5552" t="s">
        <v>43</v>
      </c>
      <c r="D5552" t="s">
        <v>24</v>
      </c>
      <c r="E5552" t="s">
        <v>44</v>
      </c>
      <c r="F5552" t="s">
        <v>3456</v>
      </c>
      <c r="G5552" t="s">
        <v>1560</v>
      </c>
      <c r="H5552" t="s">
        <v>546</v>
      </c>
      <c r="I5552" t="b">
        <v>1</v>
      </c>
      <c r="J5552">
        <v>15.78</v>
      </c>
      <c r="K5552">
        <v>284.95</v>
      </c>
      <c r="L5552" t="s">
        <v>24425</v>
      </c>
      <c r="M5552" s="2">
        <f t="shared" si="258"/>
        <v>45966.932638888895</v>
      </c>
      <c r="N5552" t="s">
        <v>24426</v>
      </c>
      <c r="O5552" s="2">
        <f t="shared" si="259"/>
        <v>45972.912175925929</v>
      </c>
      <c r="P5552" t="s">
        <v>24427</v>
      </c>
      <c r="Q5552" s="2">
        <f t="shared" si="260"/>
        <v>45973.208194444444</v>
      </c>
      <c r="R5552" t="s">
        <v>24427</v>
      </c>
      <c r="S5552" t="s">
        <v>30</v>
      </c>
      <c r="T55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2" s="5">
        <f>IF(tb_ship[[#This Row],[current_status]]&lt;&gt;"DELIVERED", "",
  ABS(tb_ship[[#This Row],[Formated_actual_delivery_timestamp]] - tb_ship[[#This Row],[Formatted_estimated_delivery_timestamp]])
)</f>
        <v>0.29601851851475658</v>
      </c>
      <c r="X5552">
        <v>2</v>
      </c>
      <c r="Y5552">
        <v>2</v>
      </c>
      <c r="Z5552" t="b">
        <v>0</v>
      </c>
    </row>
    <row r="5553" spans="1:26" hidden="1" x14ac:dyDescent="0.25">
      <c r="A5553" t="s">
        <v>24428</v>
      </c>
      <c r="B5553" t="s">
        <v>186</v>
      </c>
      <c r="C5553" t="s">
        <v>33</v>
      </c>
      <c r="D5553" t="s">
        <v>228</v>
      </c>
      <c r="E5553" t="s">
        <v>34</v>
      </c>
      <c r="F5553" t="s">
        <v>229</v>
      </c>
      <c r="G5553" t="s">
        <v>1540</v>
      </c>
      <c r="H5553" t="s">
        <v>870</v>
      </c>
      <c r="I5553" t="b">
        <v>1</v>
      </c>
      <c r="J5553">
        <v>23.22</v>
      </c>
      <c r="K5553">
        <v>487.31</v>
      </c>
      <c r="L5553" t="s">
        <v>24429</v>
      </c>
      <c r="M5553" s="2">
        <f t="shared" si="258"/>
        <v>45834.354166666664</v>
      </c>
      <c r="N5553" t="s">
        <v>24430</v>
      </c>
      <c r="O5553" s="2">
        <f t="shared" si="259"/>
        <v>45841.642152777778</v>
      </c>
      <c r="P5553" t="s">
        <v>24431</v>
      </c>
      <c r="Q5553" s="2">
        <f t="shared" si="260"/>
        <v>45842.162638888891</v>
      </c>
      <c r="R5553" t="s">
        <v>24432</v>
      </c>
      <c r="S5553" t="s">
        <v>30</v>
      </c>
      <c r="T55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3" s="5">
        <f>IF(tb_ship[[#This Row],[current_status]]&lt;&gt;"DELIVERED", "",
  ABS(tb_ship[[#This Row],[Formated_actual_delivery_timestamp]] - tb_ship[[#This Row],[Formatted_estimated_delivery_timestamp]])
)</f>
        <v>0.52048611111240461</v>
      </c>
      <c r="X5553">
        <v>2</v>
      </c>
      <c r="Y5553">
        <v>3</v>
      </c>
      <c r="Z5553" t="b">
        <v>0</v>
      </c>
    </row>
    <row r="5554" spans="1:26" hidden="1" x14ac:dyDescent="0.25">
      <c r="A5554" t="s">
        <v>24433</v>
      </c>
      <c r="B5554" t="s">
        <v>279</v>
      </c>
      <c r="C5554" t="s">
        <v>33</v>
      </c>
      <c r="D5554" t="s">
        <v>100</v>
      </c>
      <c r="E5554" t="s">
        <v>24</v>
      </c>
      <c r="F5554" t="s">
        <v>222</v>
      </c>
      <c r="G5554" t="s">
        <v>35</v>
      </c>
      <c r="H5554" t="s">
        <v>223</v>
      </c>
      <c r="I5554" t="b">
        <v>1</v>
      </c>
      <c r="J5554">
        <v>12.55</v>
      </c>
      <c r="K5554">
        <v>301.27999999999997</v>
      </c>
      <c r="L5554" t="s">
        <v>24434</v>
      </c>
      <c r="M5554" s="2">
        <f t="shared" si="258"/>
        <v>45923.28402777778</v>
      </c>
      <c r="N5554" t="s">
        <v>24435</v>
      </c>
      <c r="O5554" s="2">
        <f t="shared" si="259"/>
        <v>45928.962141203701</v>
      </c>
      <c r="P5554" t="s">
        <v>24436</v>
      </c>
      <c r="Q5554" s="2">
        <f t="shared" si="260"/>
        <v>45928.77070601852</v>
      </c>
      <c r="R5554" t="s">
        <v>24436</v>
      </c>
      <c r="S5554" t="s">
        <v>30</v>
      </c>
      <c r="T55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54" s="5">
        <f>IF(tb_ship[[#This Row],[current_status]]&lt;&gt;"DELIVERED", "",
  ABS(tb_ship[[#This Row],[Formated_actual_delivery_timestamp]] - tb_ship[[#This Row],[Formatted_estimated_delivery_timestamp]])
)</f>
        <v>0.19143518518103519</v>
      </c>
      <c r="X5554">
        <v>4</v>
      </c>
      <c r="Y5554">
        <v>5</v>
      </c>
      <c r="Z5554" t="b">
        <v>0</v>
      </c>
    </row>
    <row r="5555" spans="1:26" hidden="1" x14ac:dyDescent="0.25">
      <c r="A5555" t="s">
        <v>24437</v>
      </c>
      <c r="B5555" t="s">
        <v>58</v>
      </c>
      <c r="C5555" t="s">
        <v>43</v>
      </c>
      <c r="D5555" t="s">
        <v>34</v>
      </c>
      <c r="E5555" t="s">
        <v>24</v>
      </c>
      <c r="F5555" t="s">
        <v>230</v>
      </c>
      <c r="G5555" t="s">
        <v>151</v>
      </c>
      <c r="H5555" t="s">
        <v>2747</v>
      </c>
      <c r="I5555" t="b">
        <v>1</v>
      </c>
      <c r="J5555">
        <v>8.44</v>
      </c>
      <c r="K5555">
        <v>222.61</v>
      </c>
      <c r="L5555" t="s">
        <v>24438</v>
      </c>
      <c r="M5555" s="2">
        <f t="shared" si="258"/>
        <v>46056.553472222222</v>
      </c>
      <c r="N5555" t="s">
        <v>24439</v>
      </c>
      <c r="O5555" s="2">
        <f t="shared" si="259"/>
        <v>46061.40902777778</v>
      </c>
      <c r="P5555" t="s">
        <v>24440</v>
      </c>
      <c r="Q5555" s="2">
        <f t="shared" si="260"/>
        <v>46061.444560185184</v>
      </c>
      <c r="R5555" t="s">
        <v>24440</v>
      </c>
      <c r="S5555" t="s">
        <v>30</v>
      </c>
      <c r="T55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5" s="5">
        <f>IF(tb_ship[[#This Row],[current_status]]&lt;&gt;"DELIVERED", "",
  ABS(tb_ship[[#This Row],[Formated_actual_delivery_timestamp]] - tb_ship[[#This Row],[Formatted_estimated_delivery_timestamp]])
)</f>
        <v>3.5532407404389232E-2</v>
      </c>
      <c r="X5555">
        <v>2</v>
      </c>
      <c r="Y5555">
        <v>5</v>
      </c>
      <c r="Z5555" t="b">
        <v>0</v>
      </c>
    </row>
    <row r="5556" spans="1:26" hidden="1" x14ac:dyDescent="0.25">
      <c r="A5556" t="s">
        <v>24441</v>
      </c>
      <c r="B5556" t="s">
        <v>67</v>
      </c>
      <c r="C5556" t="s">
        <v>51</v>
      </c>
      <c r="D5556" t="s">
        <v>59</v>
      </c>
      <c r="E5556" t="s">
        <v>52</v>
      </c>
      <c r="F5556" t="s">
        <v>313</v>
      </c>
      <c r="G5556" t="s">
        <v>329</v>
      </c>
      <c r="H5556" t="s">
        <v>162</v>
      </c>
      <c r="I5556" t="b">
        <v>0</v>
      </c>
      <c r="J5556">
        <v>27.01</v>
      </c>
      <c r="K5556">
        <v>393.7</v>
      </c>
      <c r="L5556" t="s">
        <v>24442</v>
      </c>
      <c r="M5556" s="2">
        <f t="shared" si="258"/>
        <v>45954.476388888892</v>
      </c>
      <c r="N5556" t="s">
        <v>24443</v>
      </c>
      <c r="O5556" s="2">
        <f t="shared" si="259"/>
        <v>45958.381840277783</v>
      </c>
      <c r="P5556" t="s">
        <v>24444</v>
      </c>
      <c r="Q5556" s="2">
        <f t="shared" si="260"/>
        <v>45959.180532407408</v>
      </c>
      <c r="R5556" t="s">
        <v>24445</v>
      </c>
      <c r="S5556" t="s">
        <v>30</v>
      </c>
      <c r="T55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6" s="5">
        <f>IF(tb_ship[[#This Row],[current_status]]&lt;&gt;"DELIVERED", "",
  ABS(tb_ship[[#This Row],[Formated_actual_delivery_timestamp]] - tb_ship[[#This Row],[Formatted_estimated_delivery_timestamp]])
)</f>
        <v>0.79869212962512393</v>
      </c>
      <c r="X5556">
        <v>3</v>
      </c>
      <c r="Y5556">
        <v>2</v>
      </c>
      <c r="Z5556" t="b">
        <v>0</v>
      </c>
    </row>
    <row r="5557" spans="1:26" hidden="1" x14ac:dyDescent="0.25">
      <c r="A5557" t="s">
        <v>24446</v>
      </c>
      <c r="B5557" t="s">
        <v>58</v>
      </c>
      <c r="C5557" t="s">
        <v>23</v>
      </c>
      <c r="D5557" t="s">
        <v>24</v>
      </c>
      <c r="E5557" t="s">
        <v>24</v>
      </c>
      <c r="F5557" t="s">
        <v>128</v>
      </c>
      <c r="G5557" t="s">
        <v>196</v>
      </c>
      <c r="H5557" t="s">
        <v>26</v>
      </c>
      <c r="I5557" t="b">
        <v>0</v>
      </c>
      <c r="J5557">
        <v>3.17</v>
      </c>
      <c r="K5557">
        <v>29.29</v>
      </c>
      <c r="L5557" t="s">
        <v>24447</v>
      </c>
      <c r="M5557" s="2">
        <f t="shared" si="258"/>
        <v>46076.775000000001</v>
      </c>
      <c r="N5557" t="s">
        <v>24448</v>
      </c>
      <c r="O5557" s="2">
        <f t="shared" si="259"/>
        <v>46077.384363425925</v>
      </c>
      <c r="Q5557" s="2" t="str">
        <f t="shared" si="260"/>
        <v/>
      </c>
      <c r="R5557" t="s">
        <v>24449</v>
      </c>
      <c r="S5557" t="s">
        <v>114</v>
      </c>
      <c r="T55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57" s="5" t="str">
        <f>IF(tb_ship[[#This Row],[current_status]]&lt;&gt;"DELIVERED", "",
  ABS(tb_ship[[#This Row],[Formated_actual_delivery_timestamp]] - tb_ship[[#This Row],[Formatted_estimated_delivery_timestamp]])
)</f>
        <v/>
      </c>
      <c r="X5557">
        <v>1</v>
      </c>
      <c r="Y5557">
        <v>2</v>
      </c>
      <c r="Z5557" t="b">
        <v>0</v>
      </c>
    </row>
    <row r="5558" spans="1:26" hidden="1" x14ac:dyDescent="0.25">
      <c r="A5558" t="s">
        <v>24450</v>
      </c>
      <c r="B5558" t="s">
        <v>279</v>
      </c>
      <c r="C5558" t="s">
        <v>33</v>
      </c>
      <c r="D5558" t="s">
        <v>52</v>
      </c>
      <c r="E5558" t="s">
        <v>24</v>
      </c>
      <c r="F5558" t="s">
        <v>236</v>
      </c>
      <c r="G5558" t="s">
        <v>68</v>
      </c>
      <c r="H5558" t="s">
        <v>197</v>
      </c>
      <c r="I5558" t="b">
        <v>1</v>
      </c>
      <c r="J5558">
        <v>2.72</v>
      </c>
      <c r="K5558">
        <v>171.93</v>
      </c>
      <c r="L5558" t="s">
        <v>24451</v>
      </c>
      <c r="M5558" s="2">
        <f t="shared" si="258"/>
        <v>46030.3125</v>
      </c>
      <c r="N5558" t="s">
        <v>24452</v>
      </c>
      <c r="O5558" s="2">
        <f t="shared" si="259"/>
        <v>46040.168750000004</v>
      </c>
      <c r="Q5558" s="2" t="str">
        <f t="shared" si="260"/>
        <v/>
      </c>
      <c r="R5558" t="s">
        <v>24453</v>
      </c>
      <c r="S5558" t="s">
        <v>140</v>
      </c>
      <c r="T55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558" s="5" t="str">
        <f>IF(tb_ship[[#This Row],[current_status]]&lt;&gt;"DELIVERED", "",
  ABS(tb_ship[[#This Row],[Formated_actual_delivery_timestamp]] - tb_ship[[#This Row],[Formatted_estimated_delivery_timestamp]])
)</f>
        <v/>
      </c>
      <c r="V5558" t="s">
        <v>147</v>
      </c>
      <c r="W5558" t="s">
        <v>4425</v>
      </c>
      <c r="X5558">
        <v>5</v>
      </c>
      <c r="Y5558">
        <v>50</v>
      </c>
      <c r="Z5558" t="b">
        <v>1</v>
      </c>
    </row>
    <row r="5559" spans="1:26" hidden="1" x14ac:dyDescent="0.25">
      <c r="A5559" t="s">
        <v>24454</v>
      </c>
      <c r="B5559" t="s">
        <v>3977</v>
      </c>
      <c r="C5559" t="s">
        <v>51</v>
      </c>
      <c r="D5559" t="s">
        <v>24</v>
      </c>
      <c r="E5559" t="s">
        <v>24</v>
      </c>
      <c r="F5559" t="s">
        <v>102</v>
      </c>
      <c r="G5559" t="s">
        <v>189</v>
      </c>
      <c r="H5559" t="s">
        <v>525</v>
      </c>
      <c r="I5559" t="b">
        <v>0</v>
      </c>
      <c r="J5559">
        <v>3.58</v>
      </c>
      <c r="K5559">
        <v>238.79</v>
      </c>
      <c r="L5559" t="s">
        <v>24455</v>
      </c>
      <c r="M5559" s="2">
        <f t="shared" si="258"/>
        <v>46014.697222222225</v>
      </c>
      <c r="N5559" t="s">
        <v>24456</v>
      </c>
      <c r="O5559" s="2">
        <f t="shared" si="259"/>
        <v>46016.630324074074</v>
      </c>
      <c r="P5559" t="s">
        <v>24457</v>
      </c>
      <c r="Q5559" s="2">
        <f t="shared" si="260"/>
        <v>46017.058622685188</v>
      </c>
      <c r="R5559" t="s">
        <v>24457</v>
      </c>
      <c r="S5559" t="s">
        <v>30</v>
      </c>
      <c r="T55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59" s="5">
        <f>IF(tb_ship[[#This Row],[current_status]]&lt;&gt;"DELIVERED", "",
  ABS(tb_ship[[#This Row],[Formated_actual_delivery_timestamp]] - tb_ship[[#This Row],[Formatted_estimated_delivery_timestamp]])
)</f>
        <v>0.42829861111385981</v>
      </c>
      <c r="X5559">
        <v>2</v>
      </c>
      <c r="Y5559">
        <v>2</v>
      </c>
      <c r="Z5559" t="b">
        <v>0</v>
      </c>
    </row>
    <row r="5560" spans="1:26" hidden="1" x14ac:dyDescent="0.25">
      <c r="A5560" t="s">
        <v>24458</v>
      </c>
      <c r="B5560" t="s">
        <v>58</v>
      </c>
      <c r="C5560" t="s">
        <v>23</v>
      </c>
      <c r="D5560" t="s">
        <v>173</v>
      </c>
      <c r="E5560" t="s">
        <v>52</v>
      </c>
      <c r="F5560" t="s">
        <v>460</v>
      </c>
      <c r="G5560" t="s">
        <v>53</v>
      </c>
      <c r="H5560" t="s">
        <v>423</v>
      </c>
      <c r="I5560" t="b">
        <v>0</v>
      </c>
      <c r="J5560">
        <v>8.6199999999999992</v>
      </c>
      <c r="K5560">
        <v>140.21</v>
      </c>
      <c r="L5560" t="s">
        <v>24459</v>
      </c>
      <c r="M5560" s="2">
        <f t="shared" si="258"/>
        <v>45978.44027777778</v>
      </c>
      <c r="N5560" t="s">
        <v>24460</v>
      </c>
      <c r="O5560" s="2">
        <f t="shared" si="259"/>
        <v>45981.782280092593</v>
      </c>
      <c r="P5560" t="s">
        <v>24461</v>
      </c>
      <c r="Q5560" s="2">
        <f t="shared" si="260"/>
        <v>45982.088472222225</v>
      </c>
      <c r="R5560" t="s">
        <v>24462</v>
      </c>
      <c r="S5560" t="s">
        <v>30</v>
      </c>
      <c r="T55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0" s="5">
        <f>IF(tb_ship[[#This Row],[current_status]]&lt;&gt;"DELIVERED", "",
  ABS(tb_ship[[#This Row],[Formated_actual_delivery_timestamp]] - tb_ship[[#This Row],[Formatted_estimated_delivery_timestamp]])
)</f>
        <v>0.30619212963210884</v>
      </c>
      <c r="X5560">
        <v>5</v>
      </c>
      <c r="Y5560">
        <v>5</v>
      </c>
      <c r="Z5560" t="b">
        <v>0</v>
      </c>
    </row>
    <row r="5561" spans="1:26" hidden="1" x14ac:dyDescent="0.25">
      <c r="A5561" t="s">
        <v>24463</v>
      </c>
      <c r="B5561" t="s">
        <v>67</v>
      </c>
      <c r="C5561" t="s">
        <v>51</v>
      </c>
      <c r="D5561" t="s">
        <v>24</v>
      </c>
      <c r="E5561" t="s">
        <v>24</v>
      </c>
      <c r="F5561" t="s">
        <v>266</v>
      </c>
      <c r="G5561" t="s">
        <v>249</v>
      </c>
      <c r="H5561" t="s">
        <v>152</v>
      </c>
      <c r="I5561" t="b">
        <v>0</v>
      </c>
      <c r="J5561">
        <v>3.37</v>
      </c>
      <c r="K5561">
        <v>223.31</v>
      </c>
      <c r="L5561" t="s">
        <v>24464</v>
      </c>
      <c r="M5561" s="2">
        <f t="shared" si="258"/>
        <v>45814.867361111115</v>
      </c>
      <c r="N5561" t="s">
        <v>24465</v>
      </c>
      <c r="O5561" s="2">
        <f t="shared" si="259"/>
        <v>45816.890717592592</v>
      </c>
      <c r="P5561" t="s">
        <v>24466</v>
      </c>
      <c r="Q5561" s="2">
        <f t="shared" si="260"/>
        <v>45817.166608796302</v>
      </c>
      <c r="R5561" t="s">
        <v>24466</v>
      </c>
      <c r="S5561" t="s">
        <v>30</v>
      </c>
      <c r="T55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1" s="5">
        <f>IF(tb_ship[[#This Row],[current_status]]&lt;&gt;"DELIVERED", "",
  ABS(tb_ship[[#This Row],[Formated_actual_delivery_timestamp]] - tb_ship[[#This Row],[Formatted_estimated_delivery_timestamp]])
)</f>
        <v>0.27589120370976161</v>
      </c>
      <c r="X5561">
        <v>3</v>
      </c>
      <c r="Y5561">
        <v>2</v>
      </c>
      <c r="Z5561" t="b">
        <v>0</v>
      </c>
    </row>
    <row r="5562" spans="1:26" hidden="1" x14ac:dyDescent="0.25">
      <c r="A5562" t="s">
        <v>24467</v>
      </c>
      <c r="B5562" t="s">
        <v>99</v>
      </c>
      <c r="C5562" t="s">
        <v>51</v>
      </c>
      <c r="D5562" t="s">
        <v>24</v>
      </c>
      <c r="E5562" t="s">
        <v>24</v>
      </c>
      <c r="F5562" t="s">
        <v>128</v>
      </c>
      <c r="G5562" t="s">
        <v>93</v>
      </c>
      <c r="H5562" t="s">
        <v>525</v>
      </c>
      <c r="I5562" t="b">
        <v>0</v>
      </c>
      <c r="J5562">
        <v>66.849999999999994</v>
      </c>
      <c r="K5562">
        <v>3191.44</v>
      </c>
      <c r="L5562" t="s">
        <v>24468</v>
      </c>
      <c r="M5562" s="2">
        <f t="shared" si="258"/>
        <v>46042.842361111114</v>
      </c>
      <c r="N5562" t="s">
        <v>24469</v>
      </c>
      <c r="O5562" s="2">
        <f t="shared" si="259"/>
        <v>46043.628518518519</v>
      </c>
      <c r="P5562" t="s">
        <v>24470</v>
      </c>
      <c r="Q5562" s="2">
        <f t="shared" si="260"/>
        <v>46043.738807870373</v>
      </c>
      <c r="R5562" t="s">
        <v>24470</v>
      </c>
      <c r="S5562" t="s">
        <v>30</v>
      </c>
      <c r="T55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2" s="5">
        <f>IF(tb_ship[[#This Row],[current_status]]&lt;&gt;"DELIVERED", "",
  ABS(tb_ship[[#This Row],[Formated_actual_delivery_timestamp]] - tb_ship[[#This Row],[Formatted_estimated_delivery_timestamp]])
)</f>
        <v>0.11028935185458977</v>
      </c>
      <c r="X5562">
        <v>3</v>
      </c>
      <c r="Y5562">
        <v>2</v>
      </c>
      <c r="Z5562" t="b">
        <v>0</v>
      </c>
    </row>
    <row r="5563" spans="1:26" hidden="1" x14ac:dyDescent="0.25">
      <c r="A5563" t="s">
        <v>24471</v>
      </c>
      <c r="B5563" t="s">
        <v>67</v>
      </c>
      <c r="C5563" t="s">
        <v>51</v>
      </c>
      <c r="D5563" t="s">
        <v>24</v>
      </c>
      <c r="E5563" t="s">
        <v>24</v>
      </c>
      <c r="F5563" t="s">
        <v>93</v>
      </c>
      <c r="G5563" t="s">
        <v>35</v>
      </c>
      <c r="H5563" t="s">
        <v>152</v>
      </c>
      <c r="I5563" t="b">
        <v>0</v>
      </c>
      <c r="J5563">
        <v>10.57</v>
      </c>
      <c r="K5563">
        <v>559.83000000000004</v>
      </c>
      <c r="L5563" t="s">
        <v>24472</v>
      </c>
      <c r="M5563" s="2">
        <f t="shared" si="258"/>
        <v>45883.730555555558</v>
      </c>
      <c r="N5563" t="s">
        <v>24473</v>
      </c>
      <c r="O5563" s="2">
        <f t="shared" si="259"/>
        <v>45886.196759259263</v>
      </c>
      <c r="P5563" t="s">
        <v>24474</v>
      </c>
      <c r="Q5563" s="2">
        <f t="shared" si="260"/>
        <v>45886.41075231482</v>
      </c>
      <c r="R5563" t="s">
        <v>24474</v>
      </c>
      <c r="S5563" t="s">
        <v>30</v>
      </c>
      <c r="T55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3" s="5">
        <f>IF(tb_ship[[#This Row],[current_status]]&lt;&gt;"DELIVERED", "",
  ABS(tb_ship[[#This Row],[Formated_actual_delivery_timestamp]] - tb_ship[[#This Row],[Formatted_estimated_delivery_timestamp]])
)</f>
        <v>0.21399305555678438</v>
      </c>
      <c r="X5563">
        <v>4</v>
      </c>
      <c r="Y5563">
        <v>2</v>
      </c>
      <c r="Z5563" t="b">
        <v>0</v>
      </c>
    </row>
    <row r="5564" spans="1:26" hidden="1" x14ac:dyDescent="0.25">
      <c r="A5564" t="s">
        <v>24475</v>
      </c>
      <c r="B5564" t="s">
        <v>186</v>
      </c>
      <c r="C5564" t="s">
        <v>51</v>
      </c>
      <c r="D5564" t="s">
        <v>24</v>
      </c>
      <c r="E5564" t="s">
        <v>52</v>
      </c>
      <c r="F5564" t="s">
        <v>883</v>
      </c>
      <c r="G5564" t="s">
        <v>92</v>
      </c>
      <c r="I5564" t="b">
        <v>1</v>
      </c>
      <c r="J5564">
        <v>7.11</v>
      </c>
      <c r="K5564">
        <v>225.6</v>
      </c>
      <c r="L5564" t="s">
        <v>24476</v>
      </c>
      <c r="M5564" s="2">
        <f t="shared" si="258"/>
        <v>46030.473611111112</v>
      </c>
      <c r="N5564" t="s">
        <v>24477</v>
      </c>
      <c r="O5564" s="2">
        <f t="shared" si="259"/>
        <v>46036.467962962961</v>
      </c>
      <c r="P5564" t="s">
        <v>24478</v>
      </c>
      <c r="Q5564" s="2">
        <f t="shared" si="260"/>
        <v>46036.621261574073</v>
      </c>
      <c r="R5564" t="s">
        <v>24478</v>
      </c>
      <c r="S5564" t="s">
        <v>30</v>
      </c>
      <c r="T5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4" s="5">
        <f>IF(tb_ship[[#This Row],[current_status]]&lt;&gt;"DELIVERED", "",
  ABS(tb_ship[[#This Row],[Formated_actual_delivery_timestamp]] - tb_ship[[#This Row],[Formatted_estimated_delivery_timestamp]])
)</f>
        <v>0.15329861111240461</v>
      </c>
      <c r="X5564">
        <v>1</v>
      </c>
      <c r="Y5564">
        <v>3</v>
      </c>
      <c r="Z5564" t="b">
        <v>0</v>
      </c>
    </row>
    <row r="5565" spans="1:26" hidden="1" x14ac:dyDescent="0.25">
      <c r="A5565" t="s">
        <v>24479</v>
      </c>
      <c r="B5565" t="s">
        <v>512</v>
      </c>
      <c r="C5565" t="s">
        <v>43</v>
      </c>
      <c r="D5565" t="s">
        <v>24</v>
      </c>
      <c r="E5565" t="s">
        <v>24</v>
      </c>
      <c r="F5565" t="s">
        <v>25</v>
      </c>
      <c r="G5565" t="s">
        <v>25</v>
      </c>
      <c r="H5565" t="s">
        <v>152</v>
      </c>
      <c r="I5565" t="b">
        <v>0</v>
      </c>
      <c r="J5565">
        <v>10.39</v>
      </c>
      <c r="K5565">
        <v>300.61</v>
      </c>
      <c r="L5565" t="s">
        <v>24480</v>
      </c>
      <c r="M5565" s="2">
        <f t="shared" si="258"/>
        <v>45896.711111111115</v>
      </c>
      <c r="N5565" t="s">
        <v>24481</v>
      </c>
      <c r="O5565" s="2">
        <f t="shared" si="259"/>
        <v>45900.873530092598</v>
      </c>
      <c r="P5565" t="s">
        <v>24482</v>
      </c>
      <c r="Q5565" s="2">
        <f t="shared" si="260"/>
        <v>45900.654236111113</v>
      </c>
      <c r="R5565" t="s">
        <v>24482</v>
      </c>
      <c r="S5565" t="s">
        <v>30</v>
      </c>
      <c r="T55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65" s="5">
        <f>IF(tb_ship[[#This Row],[current_status]]&lt;&gt;"DELIVERED", "",
  ABS(tb_ship[[#This Row],[Formated_actual_delivery_timestamp]] - tb_ship[[#This Row],[Formatted_estimated_delivery_timestamp]])
)</f>
        <v>0.21929398148495238</v>
      </c>
      <c r="X5565">
        <v>3</v>
      </c>
      <c r="Y5565">
        <v>2</v>
      </c>
      <c r="Z5565" t="b">
        <v>0</v>
      </c>
    </row>
    <row r="5566" spans="1:26" hidden="1" x14ac:dyDescent="0.25">
      <c r="A5566" t="s">
        <v>24483</v>
      </c>
      <c r="B5566" t="s">
        <v>203</v>
      </c>
      <c r="C5566" t="s">
        <v>33</v>
      </c>
      <c r="D5566" t="s">
        <v>44</v>
      </c>
      <c r="E5566" t="s">
        <v>24</v>
      </c>
      <c r="F5566" t="s">
        <v>6506</v>
      </c>
      <c r="G5566" t="s">
        <v>128</v>
      </c>
      <c r="H5566" t="s">
        <v>181</v>
      </c>
      <c r="I5566" t="b">
        <v>1</v>
      </c>
      <c r="J5566">
        <v>7.73</v>
      </c>
      <c r="K5566">
        <v>97.83</v>
      </c>
      <c r="L5566" t="s">
        <v>24484</v>
      </c>
      <c r="M5566" s="2">
        <f t="shared" si="258"/>
        <v>45921.180555555555</v>
      </c>
      <c r="N5566" t="s">
        <v>24485</v>
      </c>
      <c r="O5566" s="2">
        <f t="shared" si="259"/>
        <v>45927.622337962966</v>
      </c>
      <c r="P5566" t="s">
        <v>24486</v>
      </c>
      <c r="Q5566" s="2">
        <f t="shared" si="260"/>
        <v>45927.578784722216</v>
      </c>
      <c r="R5566" t="s">
        <v>24487</v>
      </c>
      <c r="S5566" t="s">
        <v>30</v>
      </c>
      <c r="T55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66" s="5">
        <f>IF(tb_ship[[#This Row],[current_status]]&lt;&gt;"DELIVERED", "",
  ABS(tb_ship[[#This Row],[Formated_actual_delivery_timestamp]] - tb_ship[[#This Row],[Formatted_estimated_delivery_timestamp]])
)</f>
        <v>4.3553240750043187E-2</v>
      </c>
      <c r="X5566">
        <v>2</v>
      </c>
      <c r="Y5566">
        <v>2</v>
      </c>
      <c r="Z5566" t="b">
        <v>0</v>
      </c>
    </row>
    <row r="5567" spans="1:26" hidden="1" x14ac:dyDescent="0.25">
      <c r="A5567" t="s">
        <v>24488</v>
      </c>
      <c r="B5567" t="s">
        <v>99</v>
      </c>
      <c r="C5567" t="s">
        <v>33</v>
      </c>
      <c r="D5567" t="s">
        <v>116</v>
      </c>
      <c r="E5567" t="s">
        <v>24</v>
      </c>
      <c r="F5567" t="s">
        <v>1405</v>
      </c>
      <c r="G5567" t="s">
        <v>273</v>
      </c>
      <c r="H5567" t="s">
        <v>377</v>
      </c>
      <c r="I5567" t="b">
        <v>1</v>
      </c>
      <c r="J5567">
        <v>1.75</v>
      </c>
      <c r="K5567">
        <v>21.17</v>
      </c>
      <c r="L5567" t="s">
        <v>24489</v>
      </c>
      <c r="M5567" s="2">
        <f t="shared" si="258"/>
        <v>45895.861111111109</v>
      </c>
      <c r="N5567" t="s">
        <v>24490</v>
      </c>
      <c r="O5567" s="2">
        <f t="shared" si="259"/>
        <v>45903.034722222219</v>
      </c>
      <c r="P5567" t="s">
        <v>24491</v>
      </c>
      <c r="Q5567" s="2">
        <f t="shared" si="260"/>
        <v>45902.898692129631</v>
      </c>
      <c r="R5567" t="s">
        <v>24491</v>
      </c>
      <c r="S5567" t="s">
        <v>30</v>
      </c>
      <c r="T55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67" s="5">
        <f>IF(tb_ship[[#This Row],[current_status]]&lt;&gt;"DELIVERED", "",
  ABS(tb_ship[[#This Row],[Formated_actual_delivery_timestamp]] - tb_ship[[#This Row],[Formatted_estimated_delivery_timestamp]])
)</f>
        <v>0.13603009258804377</v>
      </c>
      <c r="X5567">
        <v>3</v>
      </c>
      <c r="Y5567">
        <v>4</v>
      </c>
      <c r="Z5567" t="b">
        <v>0</v>
      </c>
    </row>
    <row r="5568" spans="1:26" hidden="1" x14ac:dyDescent="0.25">
      <c r="A5568" t="s">
        <v>24492</v>
      </c>
      <c r="B5568" t="s">
        <v>402</v>
      </c>
      <c r="C5568" t="s">
        <v>51</v>
      </c>
      <c r="D5568" t="s">
        <v>44</v>
      </c>
      <c r="E5568" t="s">
        <v>52</v>
      </c>
      <c r="F5568" t="s">
        <v>109</v>
      </c>
      <c r="G5568" t="s">
        <v>92</v>
      </c>
      <c r="I5568" t="b">
        <v>1</v>
      </c>
      <c r="J5568">
        <v>8.5299999999999994</v>
      </c>
      <c r="K5568">
        <v>282.19</v>
      </c>
      <c r="L5568" t="s">
        <v>24493</v>
      </c>
      <c r="M5568" s="2">
        <f t="shared" si="258"/>
        <v>45945.327777777777</v>
      </c>
      <c r="N5568" t="s">
        <v>24494</v>
      </c>
      <c r="O5568" s="2">
        <f t="shared" si="259"/>
        <v>45951.289733796293</v>
      </c>
      <c r="P5568" t="s">
        <v>24495</v>
      </c>
      <c r="Q5568" s="2">
        <f t="shared" si="260"/>
        <v>45951.343148148146</v>
      </c>
      <c r="R5568" t="s">
        <v>24495</v>
      </c>
      <c r="S5568" t="s">
        <v>30</v>
      </c>
      <c r="T55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8" s="5">
        <f>IF(tb_ship[[#This Row],[current_status]]&lt;&gt;"DELIVERED", "",
  ABS(tb_ship[[#This Row],[Formated_actual_delivery_timestamp]] - tb_ship[[#This Row],[Formatted_estimated_delivery_timestamp]])
)</f>
        <v>5.34143518525525E-2</v>
      </c>
      <c r="X5568">
        <v>2</v>
      </c>
      <c r="Y5568">
        <v>5</v>
      </c>
      <c r="Z5568" t="b">
        <v>0</v>
      </c>
    </row>
    <row r="5569" spans="1:26" hidden="1" x14ac:dyDescent="0.25">
      <c r="A5569" t="s">
        <v>24496</v>
      </c>
      <c r="B5569" t="s">
        <v>125</v>
      </c>
      <c r="C5569" t="s">
        <v>33</v>
      </c>
      <c r="D5569" t="s">
        <v>52</v>
      </c>
      <c r="E5569" t="s">
        <v>173</v>
      </c>
      <c r="F5569" t="s">
        <v>92</v>
      </c>
      <c r="G5569" t="s">
        <v>421</v>
      </c>
      <c r="H5569" t="s">
        <v>859</v>
      </c>
      <c r="I5569" t="b">
        <v>0</v>
      </c>
      <c r="J5569">
        <v>67.819999999999993</v>
      </c>
      <c r="K5569">
        <v>1814.22</v>
      </c>
      <c r="L5569" t="s">
        <v>24497</v>
      </c>
      <c r="M5569" s="2">
        <f t="shared" si="258"/>
        <v>46016.415277777778</v>
      </c>
      <c r="N5569" t="s">
        <v>24498</v>
      </c>
      <c r="O5569" s="2">
        <f t="shared" si="259"/>
        <v>46026.500694444447</v>
      </c>
      <c r="P5569" t="s">
        <v>24499</v>
      </c>
      <c r="Q5569" s="2">
        <f t="shared" si="260"/>
        <v>46027.108541666668</v>
      </c>
      <c r="R5569" t="s">
        <v>24500</v>
      </c>
      <c r="S5569" t="s">
        <v>30</v>
      </c>
      <c r="T55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69" s="5">
        <f>IF(tb_ship[[#This Row],[current_status]]&lt;&gt;"DELIVERED", "",
  ABS(tb_ship[[#This Row],[Formated_actual_delivery_timestamp]] - tb_ship[[#This Row],[Formatted_estimated_delivery_timestamp]])
)</f>
        <v>0.60784722222160781</v>
      </c>
      <c r="X5569">
        <v>3</v>
      </c>
      <c r="Y5569">
        <v>2</v>
      </c>
      <c r="Z5569" t="b">
        <v>0</v>
      </c>
    </row>
    <row r="5570" spans="1:26" hidden="1" x14ac:dyDescent="0.25">
      <c r="A5570" t="s">
        <v>24501</v>
      </c>
      <c r="B5570" t="s">
        <v>279</v>
      </c>
      <c r="C5570" t="s">
        <v>51</v>
      </c>
      <c r="D5570" t="s">
        <v>24</v>
      </c>
      <c r="E5570" t="s">
        <v>24</v>
      </c>
      <c r="F5570" t="s">
        <v>25</v>
      </c>
      <c r="G5570" t="s">
        <v>128</v>
      </c>
      <c r="H5570" t="s">
        <v>525</v>
      </c>
      <c r="I5570" t="b">
        <v>0</v>
      </c>
      <c r="J5570">
        <v>3.38</v>
      </c>
      <c r="K5570">
        <v>247.24</v>
      </c>
      <c r="L5570" t="s">
        <v>24502</v>
      </c>
      <c r="M5570" s="2">
        <f t="shared" ref="M5570:M5633" si="261">_xlfn.LET(
    _xlpm.iso, L5570,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46044.700694444444</v>
      </c>
      <c r="N5570" t="s">
        <v>24503</v>
      </c>
      <c r="O5570" s="2">
        <f t="shared" si="259"/>
        <v>46046.631238425929</v>
      </c>
      <c r="P5570" t="s">
        <v>24504</v>
      </c>
      <c r="Q5570" s="2">
        <f t="shared" si="260"/>
        <v>46046.746053240742</v>
      </c>
      <c r="R5570" t="s">
        <v>24504</v>
      </c>
      <c r="S5570" t="s">
        <v>30</v>
      </c>
      <c r="T55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0" s="5">
        <f>IF(tb_ship[[#This Row],[current_status]]&lt;&gt;"DELIVERED", "",
  ABS(tb_ship[[#This Row],[Formated_actual_delivery_timestamp]] - tb_ship[[#This Row],[Formatted_estimated_delivery_timestamp]])
)</f>
        <v>0.11481481481314404</v>
      </c>
      <c r="X5570">
        <v>4</v>
      </c>
      <c r="Y5570">
        <v>2</v>
      </c>
      <c r="Z5570" t="b">
        <v>0</v>
      </c>
    </row>
    <row r="5571" spans="1:26" hidden="1" x14ac:dyDescent="0.25">
      <c r="A5571" t="s">
        <v>24505</v>
      </c>
      <c r="B5571" t="s">
        <v>203</v>
      </c>
      <c r="C5571" t="s">
        <v>51</v>
      </c>
      <c r="D5571" t="s">
        <v>228</v>
      </c>
      <c r="E5571" t="s">
        <v>34</v>
      </c>
      <c r="F5571" t="s">
        <v>869</v>
      </c>
      <c r="G5571" t="s">
        <v>209</v>
      </c>
      <c r="H5571" t="s">
        <v>962</v>
      </c>
      <c r="I5571" t="b">
        <v>1</v>
      </c>
      <c r="J5571">
        <v>5.1100000000000003</v>
      </c>
      <c r="K5571">
        <v>84.22</v>
      </c>
      <c r="L5571" t="s">
        <v>24506</v>
      </c>
      <c r="M5571" s="2">
        <f t="shared" si="261"/>
        <v>46051.479861111111</v>
      </c>
      <c r="N5571" t="s">
        <v>24507</v>
      </c>
      <c r="O5571" s="2">
        <f t="shared" ref="O5571:O5634" si="262">_xlfn.LET(
    _xlpm.iso, N5571,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46058.363587962958</v>
      </c>
      <c r="P5571" t="s">
        <v>24508</v>
      </c>
      <c r="Q5571" s="2">
        <f t="shared" ref="Q5571:Q5634" si="263">IF(P5571="", "", _xlfn.LET(
    _xlpm.iso, P5571,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46058.967245370368</v>
      </c>
      <c r="R5571" t="s">
        <v>24508</v>
      </c>
      <c r="S5571" t="s">
        <v>30</v>
      </c>
      <c r="T55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1" s="5">
        <f>IF(tb_ship[[#This Row],[current_status]]&lt;&gt;"DELIVERED", "",
  ABS(tb_ship[[#This Row],[Formated_actual_delivery_timestamp]] - tb_ship[[#This Row],[Formatted_estimated_delivery_timestamp]])
)</f>
        <v>0.60365740740962792</v>
      </c>
      <c r="X5571">
        <v>1</v>
      </c>
      <c r="Y5571">
        <v>4</v>
      </c>
      <c r="Z5571" t="b">
        <v>0</v>
      </c>
    </row>
    <row r="5572" spans="1:26" hidden="1" x14ac:dyDescent="0.25">
      <c r="A5572" t="s">
        <v>24509</v>
      </c>
      <c r="B5572" t="s">
        <v>203</v>
      </c>
      <c r="C5572" t="s">
        <v>23</v>
      </c>
      <c r="D5572" t="s">
        <v>52</v>
      </c>
      <c r="E5572" t="s">
        <v>173</v>
      </c>
      <c r="F5572" t="s">
        <v>53</v>
      </c>
      <c r="G5572" t="s">
        <v>460</v>
      </c>
      <c r="H5572" t="s">
        <v>412</v>
      </c>
      <c r="I5572" t="b">
        <v>0</v>
      </c>
      <c r="J5572">
        <v>38.11</v>
      </c>
      <c r="K5572">
        <v>1916.17</v>
      </c>
      <c r="L5572" t="s">
        <v>24510</v>
      </c>
      <c r="M5572" s="2">
        <f t="shared" si="261"/>
        <v>45852.632638888892</v>
      </c>
      <c r="N5572" t="s">
        <v>24511</v>
      </c>
      <c r="O5572" s="2">
        <f t="shared" si="262"/>
        <v>45855.528796296298</v>
      </c>
      <c r="P5572" t="s">
        <v>24512</v>
      </c>
      <c r="Q5572" s="2">
        <f t="shared" si="263"/>
        <v>45856.114606481482</v>
      </c>
      <c r="R5572" t="s">
        <v>24512</v>
      </c>
      <c r="S5572" t="s">
        <v>30</v>
      </c>
      <c r="T55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2" s="5">
        <f>IF(tb_ship[[#This Row],[current_status]]&lt;&gt;"DELIVERED", "",
  ABS(tb_ship[[#This Row],[Formated_actual_delivery_timestamp]] - tb_ship[[#This Row],[Formatted_estimated_delivery_timestamp]])
)</f>
        <v>0.58581018518452765</v>
      </c>
      <c r="X5572">
        <v>3</v>
      </c>
      <c r="Y5572">
        <v>2</v>
      </c>
      <c r="Z5572" t="b">
        <v>0</v>
      </c>
    </row>
    <row r="5573" spans="1:26" hidden="1" x14ac:dyDescent="0.25">
      <c r="A5573" t="s">
        <v>24513</v>
      </c>
      <c r="B5573" t="s">
        <v>67</v>
      </c>
      <c r="C5573" t="s">
        <v>51</v>
      </c>
      <c r="D5573" t="s">
        <v>44</v>
      </c>
      <c r="E5573" t="s">
        <v>52</v>
      </c>
      <c r="F5573" t="s">
        <v>180</v>
      </c>
      <c r="G5573" t="s">
        <v>329</v>
      </c>
      <c r="H5573" t="s">
        <v>2713</v>
      </c>
      <c r="I5573" t="b">
        <v>1</v>
      </c>
      <c r="J5573">
        <v>3.77</v>
      </c>
      <c r="K5573">
        <v>92.53</v>
      </c>
      <c r="L5573" t="s">
        <v>24514</v>
      </c>
      <c r="M5573" s="2">
        <f t="shared" si="261"/>
        <v>46077.443749999999</v>
      </c>
      <c r="N5573" t="s">
        <v>24515</v>
      </c>
      <c r="O5573" s="2">
        <f t="shared" si="262"/>
        <v>46085.756168981476</v>
      </c>
      <c r="P5573" t="s">
        <v>24516</v>
      </c>
      <c r="Q5573" s="2">
        <f t="shared" si="263"/>
        <v>46086.384895833333</v>
      </c>
      <c r="R5573" t="s">
        <v>24516</v>
      </c>
      <c r="S5573" t="s">
        <v>30</v>
      </c>
      <c r="T55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3" s="5">
        <f>IF(tb_ship[[#This Row],[current_status]]&lt;&gt;"DELIVERED", "",
  ABS(tb_ship[[#This Row],[Formated_actual_delivery_timestamp]] - tb_ship[[#This Row],[Formatted_estimated_delivery_timestamp]])
)</f>
        <v>0.62872685185720911</v>
      </c>
      <c r="X5573">
        <v>3</v>
      </c>
      <c r="Y5573">
        <v>5</v>
      </c>
      <c r="Z5573" t="b">
        <v>0</v>
      </c>
    </row>
    <row r="5574" spans="1:26" hidden="1" x14ac:dyDescent="0.25">
      <c r="A5574" t="s">
        <v>24517</v>
      </c>
      <c r="B5574" t="s">
        <v>67</v>
      </c>
      <c r="C5574" t="s">
        <v>51</v>
      </c>
      <c r="D5574" t="s">
        <v>52</v>
      </c>
      <c r="E5574" t="s">
        <v>24</v>
      </c>
      <c r="F5574" t="s">
        <v>92</v>
      </c>
      <c r="G5574" t="s">
        <v>151</v>
      </c>
      <c r="H5574" t="s">
        <v>1024</v>
      </c>
      <c r="I5574" t="b">
        <v>1</v>
      </c>
      <c r="J5574">
        <v>59.06</v>
      </c>
      <c r="K5574">
        <v>2700.68</v>
      </c>
      <c r="L5574" t="s">
        <v>24518</v>
      </c>
      <c r="M5574" s="2">
        <f t="shared" si="261"/>
        <v>45947.646527777782</v>
      </c>
      <c r="N5574" t="s">
        <v>24519</v>
      </c>
      <c r="O5574" s="2">
        <f t="shared" si="262"/>
        <v>45949.855798611112</v>
      </c>
      <c r="P5574" t="s">
        <v>24520</v>
      </c>
      <c r="Q5574" s="2">
        <f t="shared" si="263"/>
        <v>45950.035162037042</v>
      </c>
      <c r="R5574" t="s">
        <v>24520</v>
      </c>
      <c r="S5574" t="s">
        <v>30</v>
      </c>
      <c r="T5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4" s="5">
        <f>IF(tb_ship[[#This Row],[current_status]]&lt;&gt;"DELIVERED", "",
  ABS(tb_ship[[#This Row],[Formated_actual_delivery_timestamp]] - tb_ship[[#This Row],[Formatted_estimated_delivery_timestamp]])
)</f>
        <v>0.17936342593020527</v>
      </c>
      <c r="X5574">
        <v>3</v>
      </c>
      <c r="Y5574">
        <v>5</v>
      </c>
      <c r="Z5574" t="b">
        <v>0</v>
      </c>
    </row>
    <row r="5575" spans="1:26" hidden="1" x14ac:dyDescent="0.25">
      <c r="A5575" t="s">
        <v>24521</v>
      </c>
      <c r="B5575" t="s">
        <v>203</v>
      </c>
      <c r="C5575" t="s">
        <v>800</v>
      </c>
      <c r="D5575" t="s">
        <v>24</v>
      </c>
      <c r="E5575" t="s">
        <v>34</v>
      </c>
      <c r="F5575" t="s">
        <v>151</v>
      </c>
      <c r="G5575" t="s">
        <v>75</v>
      </c>
      <c r="H5575" t="s">
        <v>37</v>
      </c>
      <c r="I5575" t="b">
        <v>1</v>
      </c>
      <c r="J5575">
        <v>8.42</v>
      </c>
      <c r="K5575">
        <v>87.46</v>
      </c>
      <c r="L5575" t="s">
        <v>24522</v>
      </c>
      <c r="M5575" s="2">
        <f t="shared" si="261"/>
        <v>46065.549305555556</v>
      </c>
      <c r="N5575" t="s">
        <v>24523</v>
      </c>
      <c r="O5575" s="2">
        <f t="shared" si="262"/>
        <v>46069.880636574075</v>
      </c>
      <c r="P5575" t="s">
        <v>24524</v>
      </c>
      <c r="Q5575" s="2">
        <f t="shared" si="263"/>
        <v>46069.228854166671</v>
      </c>
      <c r="R5575" t="s">
        <v>24524</v>
      </c>
      <c r="S5575" t="s">
        <v>30</v>
      </c>
      <c r="T55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75" s="5">
        <f>IF(tb_ship[[#This Row],[current_status]]&lt;&gt;"DELIVERED", "",
  ABS(tb_ship[[#This Row],[Formated_actual_delivery_timestamp]] - tb_ship[[#This Row],[Formatted_estimated_delivery_timestamp]])
)</f>
        <v>0.65178240740351612</v>
      </c>
      <c r="X5575">
        <v>4</v>
      </c>
      <c r="Y5575">
        <v>2</v>
      </c>
      <c r="Z5575" t="b">
        <v>0</v>
      </c>
    </row>
    <row r="5576" spans="1:26" hidden="1" x14ac:dyDescent="0.25">
      <c r="A5576" t="s">
        <v>24525</v>
      </c>
      <c r="B5576" t="s">
        <v>279</v>
      </c>
      <c r="C5576" t="s">
        <v>23</v>
      </c>
      <c r="D5576" t="s">
        <v>24</v>
      </c>
      <c r="E5576" t="s">
        <v>24</v>
      </c>
      <c r="F5576" t="s">
        <v>196</v>
      </c>
      <c r="G5576" t="s">
        <v>189</v>
      </c>
      <c r="H5576" t="s">
        <v>26</v>
      </c>
      <c r="I5576" t="b">
        <v>0</v>
      </c>
      <c r="J5576">
        <v>13.77</v>
      </c>
      <c r="K5576">
        <v>820.09</v>
      </c>
      <c r="L5576" t="s">
        <v>24526</v>
      </c>
      <c r="M5576" s="2">
        <f t="shared" si="261"/>
        <v>46022.600000000006</v>
      </c>
      <c r="N5576" t="s">
        <v>24527</v>
      </c>
      <c r="O5576" s="2">
        <f t="shared" si="262"/>
        <v>46023.462962962964</v>
      </c>
      <c r="P5576" t="s">
        <v>24528</v>
      </c>
      <c r="Q5576" s="2">
        <f t="shared" si="263"/>
        <v>46024.020046296297</v>
      </c>
      <c r="R5576" t="s">
        <v>24528</v>
      </c>
      <c r="S5576" t="s">
        <v>30</v>
      </c>
      <c r="T5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6" s="5">
        <f>IF(tb_ship[[#This Row],[current_status]]&lt;&gt;"DELIVERED", "",
  ABS(tb_ship[[#This Row],[Formated_actual_delivery_timestamp]] - tb_ship[[#This Row],[Formatted_estimated_delivery_timestamp]])
)</f>
        <v>0.55708333333313931</v>
      </c>
      <c r="X5576">
        <v>2</v>
      </c>
      <c r="Y5576">
        <v>2</v>
      </c>
      <c r="Z5576" t="b">
        <v>0</v>
      </c>
    </row>
    <row r="5577" spans="1:26" hidden="1" x14ac:dyDescent="0.25">
      <c r="A5577" t="s">
        <v>24529</v>
      </c>
      <c r="B5577" t="s">
        <v>58</v>
      </c>
      <c r="C5577" t="s">
        <v>51</v>
      </c>
      <c r="D5577" t="s">
        <v>59</v>
      </c>
      <c r="E5577" t="s">
        <v>2593</v>
      </c>
      <c r="F5577" t="s">
        <v>2061</v>
      </c>
      <c r="G5577" t="s">
        <v>329</v>
      </c>
      <c r="H5577" t="s">
        <v>24530</v>
      </c>
      <c r="I5577" t="b">
        <v>0</v>
      </c>
      <c r="J5577">
        <v>6.87</v>
      </c>
      <c r="K5577">
        <v>412.96</v>
      </c>
      <c r="L5577" t="s">
        <v>24531</v>
      </c>
      <c r="M5577" s="2">
        <f t="shared" si="261"/>
        <v>46072.584722222222</v>
      </c>
      <c r="N5577" t="s">
        <v>24532</v>
      </c>
      <c r="O5577" s="2">
        <f t="shared" si="262"/>
        <v>46078.450856481482</v>
      </c>
      <c r="P5577" t="s">
        <v>24533</v>
      </c>
      <c r="Q5577" s="2">
        <f t="shared" si="263"/>
        <v>46078.545011574075</v>
      </c>
      <c r="R5577" t="s">
        <v>24533</v>
      </c>
      <c r="S5577" t="s">
        <v>30</v>
      </c>
      <c r="T55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77" s="5">
        <f>IF(tb_ship[[#This Row],[current_status]]&lt;&gt;"DELIVERED", "",
  ABS(tb_ship[[#This Row],[Formated_actual_delivery_timestamp]] - tb_ship[[#This Row],[Formatted_estimated_delivery_timestamp]])
)</f>
        <v>9.4155092592700385E-2</v>
      </c>
      <c r="X5577">
        <v>3</v>
      </c>
      <c r="Y5577">
        <v>2</v>
      </c>
      <c r="Z5577" t="b">
        <v>0</v>
      </c>
    </row>
    <row r="5578" spans="1:26" hidden="1" x14ac:dyDescent="0.25">
      <c r="A5578" t="s">
        <v>24534</v>
      </c>
      <c r="B5578" t="s">
        <v>58</v>
      </c>
      <c r="C5578" t="s">
        <v>23</v>
      </c>
      <c r="D5578" t="s">
        <v>44</v>
      </c>
      <c r="E5578" t="s">
        <v>116</v>
      </c>
      <c r="F5578" t="s">
        <v>180</v>
      </c>
      <c r="G5578" t="s">
        <v>5275</v>
      </c>
      <c r="H5578" t="s">
        <v>119</v>
      </c>
      <c r="I5578" t="b">
        <v>1</v>
      </c>
      <c r="J5578">
        <v>3.52</v>
      </c>
      <c r="K5578">
        <v>67.17</v>
      </c>
      <c r="L5578" t="s">
        <v>24535</v>
      </c>
      <c r="M5578" s="2">
        <f t="shared" si="261"/>
        <v>45838.164583333331</v>
      </c>
      <c r="N5578" t="s">
        <v>24536</v>
      </c>
      <c r="O5578" s="2">
        <f t="shared" si="262"/>
        <v>45842.907546296294</v>
      </c>
      <c r="P5578" t="s">
        <v>24537</v>
      </c>
      <c r="Q5578" s="2">
        <f t="shared" si="263"/>
        <v>45842.639432870368</v>
      </c>
      <c r="R5578" t="s">
        <v>24538</v>
      </c>
      <c r="S5578" t="s">
        <v>30</v>
      </c>
      <c r="T55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78" s="5">
        <f>IF(tb_ship[[#This Row],[current_status]]&lt;&gt;"DELIVERED", "",
  ABS(tb_ship[[#This Row],[Formated_actual_delivery_timestamp]] - tb_ship[[#This Row],[Formatted_estimated_delivery_timestamp]])
)</f>
        <v>0.26811342592554865</v>
      </c>
      <c r="X5578">
        <v>4</v>
      </c>
      <c r="Y5578">
        <v>3</v>
      </c>
      <c r="Z5578" t="b">
        <v>0</v>
      </c>
    </row>
    <row r="5579" spans="1:26" hidden="1" x14ac:dyDescent="0.25">
      <c r="A5579" t="s">
        <v>24539</v>
      </c>
      <c r="B5579" t="s">
        <v>58</v>
      </c>
      <c r="C5579" t="s">
        <v>33</v>
      </c>
      <c r="D5579" t="s">
        <v>59</v>
      </c>
      <c r="E5579" t="s">
        <v>52</v>
      </c>
      <c r="F5579" t="s">
        <v>313</v>
      </c>
      <c r="G5579" t="s">
        <v>92</v>
      </c>
      <c r="H5579" t="s">
        <v>162</v>
      </c>
      <c r="I5579" t="b">
        <v>0</v>
      </c>
      <c r="J5579">
        <v>5.77</v>
      </c>
      <c r="K5579">
        <v>82.7</v>
      </c>
      <c r="L5579" t="s">
        <v>24540</v>
      </c>
      <c r="M5579" s="2">
        <f t="shared" si="261"/>
        <v>45917.456250000003</v>
      </c>
      <c r="N5579" t="s">
        <v>24541</v>
      </c>
      <c r="O5579" s="2">
        <f t="shared" si="262"/>
        <v>45922.086828703708</v>
      </c>
      <c r="P5579" t="s">
        <v>24542</v>
      </c>
      <c r="Q5579" s="2">
        <f t="shared" si="263"/>
        <v>45921.497418981482</v>
      </c>
      <c r="R5579" t="s">
        <v>24542</v>
      </c>
      <c r="S5579" t="s">
        <v>30</v>
      </c>
      <c r="T55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79" s="5">
        <f>IF(tb_ship[[#This Row],[current_status]]&lt;&gt;"DELIVERED", "",
  ABS(tb_ship[[#This Row],[Formated_actual_delivery_timestamp]] - tb_ship[[#This Row],[Formatted_estimated_delivery_timestamp]])
)</f>
        <v>0.58940972222626442</v>
      </c>
      <c r="X5579">
        <v>4</v>
      </c>
      <c r="Y5579">
        <v>2</v>
      </c>
      <c r="Z5579" t="b">
        <v>0</v>
      </c>
    </row>
    <row r="5580" spans="1:26" hidden="1" x14ac:dyDescent="0.25">
      <c r="A5580" t="s">
        <v>24543</v>
      </c>
      <c r="B5580" t="s">
        <v>833</v>
      </c>
      <c r="C5580" t="s">
        <v>33</v>
      </c>
      <c r="D5580" t="s">
        <v>301</v>
      </c>
      <c r="E5580" t="s">
        <v>24</v>
      </c>
      <c r="F5580" t="s">
        <v>357</v>
      </c>
      <c r="G5580" t="s">
        <v>249</v>
      </c>
      <c r="H5580" t="s">
        <v>1566</v>
      </c>
      <c r="I5580" t="b">
        <v>1</v>
      </c>
      <c r="J5580">
        <v>11.53</v>
      </c>
      <c r="K5580">
        <v>194.03</v>
      </c>
      <c r="L5580" t="s">
        <v>24544</v>
      </c>
      <c r="M5580" s="2">
        <f t="shared" si="261"/>
        <v>45981.75</v>
      </c>
      <c r="N5580" t="s">
        <v>24545</v>
      </c>
      <c r="O5580" s="2">
        <f t="shared" si="262"/>
        <v>45987.140023148146</v>
      </c>
      <c r="P5580" t="s">
        <v>24546</v>
      </c>
      <c r="Q5580" s="2">
        <f t="shared" si="263"/>
        <v>45987.332430555558</v>
      </c>
      <c r="R5580" t="s">
        <v>24546</v>
      </c>
      <c r="S5580" t="s">
        <v>30</v>
      </c>
      <c r="T55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0" s="5">
        <f>IF(tb_ship[[#This Row],[current_status]]&lt;&gt;"DELIVERED", "",
  ABS(tb_ship[[#This Row],[Formated_actual_delivery_timestamp]] - tb_ship[[#This Row],[Formatted_estimated_delivery_timestamp]])
)</f>
        <v>0.19240740741224727</v>
      </c>
      <c r="X5580">
        <v>2</v>
      </c>
      <c r="Y5580">
        <v>5</v>
      </c>
      <c r="Z5580" t="b">
        <v>0</v>
      </c>
    </row>
    <row r="5581" spans="1:26" hidden="1" x14ac:dyDescent="0.25">
      <c r="A5581" t="s">
        <v>24547</v>
      </c>
      <c r="B5581" t="s">
        <v>279</v>
      </c>
      <c r="C5581" t="s">
        <v>33</v>
      </c>
      <c r="D5581" t="s">
        <v>24</v>
      </c>
      <c r="E5581" t="s">
        <v>24</v>
      </c>
      <c r="F5581" t="s">
        <v>396</v>
      </c>
      <c r="G5581" t="s">
        <v>883</v>
      </c>
      <c r="H5581" t="s">
        <v>152</v>
      </c>
      <c r="I5581" t="b">
        <v>0</v>
      </c>
      <c r="J5581">
        <v>2.93</v>
      </c>
      <c r="K5581">
        <v>20.57</v>
      </c>
      <c r="L5581" t="s">
        <v>24548</v>
      </c>
      <c r="M5581" s="2">
        <f t="shared" si="261"/>
        <v>45864.705555555556</v>
      </c>
      <c r="N5581" t="s">
        <v>24549</v>
      </c>
      <c r="O5581" s="2">
        <f t="shared" si="262"/>
        <v>45867.368483796294</v>
      </c>
      <c r="P5581" t="s">
        <v>24550</v>
      </c>
      <c r="Q5581" s="2">
        <f t="shared" si="263"/>
        <v>45867.318472222221</v>
      </c>
      <c r="R5581" t="s">
        <v>24550</v>
      </c>
      <c r="S5581" t="s">
        <v>30</v>
      </c>
      <c r="T55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81" s="5">
        <f>IF(tb_ship[[#This Row],[current_status]]&lt;&gt;"DELIVERED", "",
  ABS(tb_ship[[#This Row],[Formated_actual_delivery_timestamp]] - tb_ship[[#This Row],[Formatted_estimated_delivery_timestamp]])
)</f>
        <v>5.0011574072414078E-2</v>
      </c>
      <c r="X5581">
        <v>2</v>
      </c>
      <c r="Y5581">
        <v>53</v>
      </c>
      <c r="Z5581" t="b">
        <v>0</v>
      </c>
    </row>
    <row r="5582" spans="1:26" hidden="1" x14ac:dyDescent="0.25">
      <c r="A5582" t="s">
        <v>24551</v>
      </c>
      <c r="B5582" t="s">
        <v>67</v>
      </c>
      <c r="C5582" t="s">
        <v>43</v>
      </c>
      <c r="D5582" t="s">
        <v>34</v>
      </c>
      <c r="E5582" t="s">
        <v>24</v>
      </c>
      <c r="F5582" t="s">
        <v>230</v>
      </c>
      <c r="G5582" t="s">
        <v>25</v>
      </c>
      <c r="H5582" t="s">
        <v>319</v>
      </c>
      <c r="I5582" t="b">
        <v>1</v>
      </c>
      <c r="J5582">
        <v>1.27</v>
      </c>
      <c r="K5582">
        <v>36.51</v>
      </c>
      <c r="L5582" t="s">
        <v>24552</v>
      </c>
      <c r="M5582" s="2">
        <f t="shared" si="261"/>
        <v>45954.572916666664</v>
      </c>
      <c r="N5582" t="s">
        <v>24553</v>
      </c>
      <c r="O5582" s="2">
        <f t="shared" si="262"/>
        <v>45963.595983796295</v>
      </c>
      <c r="P5582" t="s">
        <v>24554</v>
      </c>
      <c r="Q5582" s="2">
        <f t="shared" si="263"/>
        <v>45963.189259259256</v>
      </c>
      <c r="R5582" t="s">
        <v>24554</v>
      </c>
      <c r="S5582" t="s">
        <v>30</v>
      </c>
      <c r="T55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82" s="5">
        <f>IF(tb_ship[[#This Row],[current_status]]&lt;&gt;"DELIVERED", "",
  ABS(tb_ship[[#This Row],[Formated_actual_delivery_timestamp]] - tb_ship[[#This Row],[Formatted_estimated_delivery_timestamp]])
)</f>
        <v>0.40672453703882638</v>
      </c>
      <c r="X5582">
        <v>3</v>
      </c>
      <c r="Y5582">
        <v>2</v>
      </c>
      <c r="Z5582" t="b">
        <v>0</v>
      </c>
    </row>
    <row r="5583" spans="1:26" hidden="1" x14ac:dyDescent="0.25">
      <c r="A5583" t="s">
        <v>24555</v>
      </c>
      <c r="B5583" t="s">
        <v>67</v>
      </c>
      <c r="C5583" t="s">
        <v>33</v>
      </c>
      <c r="D5583" t="s">
        <v>24</v>
      </c>
      <c r="E5583" t="s">
        <v>24</v>
      </c>
      <c r="F5583" t="s">
        <v>407</v>
      </c>
      <c r="G5583" t="s">
        <v>68</v>
      </c>
      <c r="H5583" t="s">
        <v>152</v>
      </c>
      <c r="I5583" t="b">
        <v>0</v>
      </c>
      <c r="J5583">
        <v>15.27</v>
      </c>
      <c r="K5583">
        <v>184.29</v>
      </c>
      <c r="L5583" t="s">
        <v>24556</v>
      </c>
      <c r="M5583" s="2">
        <f t="shared" si="261"/>
        <v>45929.870138888895</v>
      </c>
      <c r="N5583" t="s">
        <v>24557</v>
      </c>
      <c r="O5583" s="2">
        <f t="shared" si="262"/>
        <v>45932.499166666668</v>
      </c>
      <c r="P5583" t="s">
        <v>24558</v>
      </c>
      <c r="Q5583" s="2">
        <f t="shared" si="263"/>
        <v>45932.779895833337</v>
      </c>
      <c r="R5583" t="s">
        <v>24558</v>
      </c>
      <c r="S5583" t="s">
        <v>30</v>
      </c>
      <c r="T55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3" s="5">
        <f>IF(tb_ship[[#This Row],[current_status]]&lt;&gt;"DELIVERED", "",
  ABS(tb_ship[[#This Row],[Formated_actual_delivery_timestamp]] - tb_ship[[#This Row],[Formatted_estimated_delivery_timestamp]])
)</f>
        <v>0.28072916666860692</v>
      </c>
      <c r="X5583">
        <v>3</v>
      </c>
      <c r="Y5583">
        <v>2</v>
      </c>
      <c r="Z5583" t="b">
        <v>0</v>
      </c>
    </row>
    <row r="5584" spans="1:26" hidden="1" x14ac:dyDescent="0.25">
      <c r="A5584" t="s">
        <v>24559</v>
      </c>
      <c r="B5584" t="s">
        <v>67</v>
      </c>
      <c r="C5584" t="s">
        <v>51</v>
      </c>
      <c r="D5584" t="s">
        <v>24</v>
      </c>
      <c r="E5584" t="s">
        <v>52</v>
      </c>
      <c r="F5584" t="s">
        <v>1704</v>
      </c>
      <c r="G5584" t="s">
        <v>161</v>
      </c>
      <c r="I5584" t="b">
        <v>1</v>
      </c>
      <c r="J5584">
        <v>3.18</v>
      </c>
      <c r="K5584">
        <v>119.75</v>
      </c>
      <c r="L5584" t="s">
        <v>24560</v>
      </c>
      <c r="M5584" s="2">
        <f t="shared" si="261"/>
        <v>45945.858333333337</v>
      </c>
      <c r="N5584" t="s">
        <v>24561</v>
      </c>
      <c r="O5584" s="2">
        <f t="shared" si="262"/>
        <v>45953.415138888886</v>
      </c>
      <c r="P5584" t="s">
        <v>24562</v>
      </c>
      <c r="Q5584" s="2">
        <f t="shared" si="263"/>
        <v>45952.846539351849</v>
      </c>
      <c r="R5584" t="s">
        <v>24563</v>
      </c>
      <c r="S5584" t="s">
        <v>30</v>
      </c>
      <c r="T55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84" s="5">
        <f>IF(tb_ship[[#This Row],[current_status]]&lt;&gt;"DELIVERED", "",
  ABS(tb_ship[[#This Row],[Formated_actual_delivery_timestamp]] - tb_ship[[#This Row],[Formatted_estimated_delivery_timestamp]])
)</f>
        <v>0.56859953703678912</v>
      </c>
      <c r="X5584">
        <v>4</v>
      </c>
      <c r="Y5584">
        <v>4</v>
      </c>
      <c r="Z5584" t="b">
        <v>0</v>
      </c>
    </row>
    <row r="5585" spans="1:26" hidden="1" x14ac:dyDescent="0.25">
      <c r="A5585" t="s">
        <v>24564</v>
      </c>
      <c r="B5585" t="s">
        <v>203</v>
      </c>
      <c r="C5585" t="s">
        <v>33</v>
      </c>
      <c r="D5585" t="s">
        <v>52</v>
      </c>
      <c r="E5585" t="s">
        <v>24</v>
      </c>
      <c r="F5585" t="s">
        <v>76</v>
      </c>
      <c r="G5585" t="s">
        <v>249</v>
      </c>
      <c r="H5585" t="s">
        <v>197</v>
      </c>
      <c r="I5585" t="b">
        <v>1</v>
      </c>
      <c r="J5585">
        <v>51.45</v>
      </c>
      <c r="K5585">
        <v>897.09</v>
      </c>
      <c r="L5585" t="s">
        <v>24565</v>
      </c>
      <c r="M5585" s="2">
        <f t="shared" si="261"/>
        <v>46048.443055555559</v>
      </c>
      <c r="N5585" t="s">
        <v>24566</v>
      </c>
      <c r="O5585" s="2">
        <f t="shared" si="262"/>
        <v>46054.788564814815</v>
      </c>
      <c r="P5585" t="s">
        <v>24567</v>
      </c>
      <c r="Q5585" s="2">
        <f t="shared" si="263"/>
        <v>46054.894791666666</v>
      </c>
      <c r="R5585" t="s">
        <v>24568</v>
      </c>
      <c r="S5585" t="s">
        <v>30</v>
      </c>
      <c r="T55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5" s="5">
        <f>IF(tb_ship[[#This Row],[current_status]]&lt;&gt;"DELIVERED", "",
  ABS(tb_ship[[#This Row],[Formated_actual_delivery_timestamp]] - tb_ship[[#This Row],[Formatted_estimated_delivery_timestamp]])
)</f>
        <v>0.10622685185080627</v>
      </c>
      <c r="X5585">
        <v>1</v>
      </c>
      <c r="Y5585">
        <v>2</v>
      </c>
      <c r="Z5585" t="b">
        <v>0</v>
      </c>
    </row>
    <row r="5586" spans="1:26" hidden="1" x14ac:dyDescent="0.25">
      <c r="A5586" t="s">
        <v>24569</v>
      </c>
      <c r="B5586" t="s">
        <v>58</v>
      </c>
      <c r="C5586" t="s">
        <v>23</v>
      </c>
      <c r="D5586" t="s">
        <v>52</v>
      </c>
      <c r="E5586" t="s">
        <v>173</v>
      </c>
      <c r="F5586" t="s">
        <v>422</v>
      </c>
      <c r="G5586" t="s">
        <v>421</v>
      </c>
      <c r="H5586" t="s">
        <v>1009</v>
      </c>
      <c r="I5586" t="b">
        <v>0</v>
      </c>
      <c r="J5586">
        <v>12.76</v>
      </c>
      <c r="K5586">
        <v>69.84</v>
      </c>
      <c r="L5586" t="s">
        <v>24570</v>
      </c>
      <c r="M5586" s="2">
        <f t="shared" si="261"/>
        <v>46035.290277777778</v>
      </c>
      <c r="N5586" t="s">
        <v>24571</v>
      </c>
      <c r="O5586" s="2">
        <f t="shared" si="262"/>
        <v>46038.740162037036</v>
      </c>
      <c r="P5586" t="s">
        <v>24572</v>
      </c>
      <c r="Q5586" s="2">
        <f t="shared" si="263"/>
        <v>46039.043310185189</v>
      </c>
      <c r="R5586" t="s">
        <v>24572</v>
      </c>
      <c r="S5586" t="s">
        <v>30</v>
      </c>
      <c r="T55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6" s="5">
        <f>IF(tb_ship[[#This Row],[current_status]]&lt;&gt;"DELIVERED", "",
  ABS(tb_ship[[#This Row],[Formated_actual_delivery_timestamp]] - tb_ship[[#This Row],[Formatted_estimated_delivery_timestamp]])
)</f>
        <v>0.30314814815210411</v>
      </c>
      <c r="X5586">
        <v>4</v>
      </c>
      <c r="Y5586">
        <v>5</v>
      </c>
      <c r="Z5586" t="b">
        <v>0</v>
      </c>
    </row>
    <row r="5587" spans="1:26" hidden="1" x14ac:dyDescent="0.25">
      <c r="A5587" t="s">
        <v>24573</v>
      </c>
      <c r="B5587" t="s">
        <v>203</v>
      </c>
      <c r="C5587" t="s">
        <v>33</v>
      </c>
      <c r="D5587" t="s">
        <v>52</v>
      </c>
      <c r="E5587" t="s">
        <v>59</v>
      </c>
      <c r="F5587" t="s">
        <v>243</v>
      </c>
      <c r="G5587" t="s">
        <v>160</v>
      </c>
      <c r="I5587" t="b">
        <v>0</v>
      </c>
      <c r="J5587">
        <v>6.89</v>
      </c>
      <c r="K5587">
        <v>186.87</v>
      </c>
      <c r="L5587" t="s">
        <v>24574</v>
      </c>
      <c r="M5587" s="2">
        <f t="shared" si="261"/>
        <v>45822.436805555553</v>
      </c>
      <c r="N5587" t="s">
        <v>24575</v>
      </c>
      <c r="O5587" s="2">
        <f t="shared" si="262"/>
        <v>45831.243449074078</v>
      </c>
      <c r="P5587" t="s">
        <v>24576</v>
      </c>
      <c r="Q5587" s="2">
        <f t="shared" si="263"/>
        <v>45831.205694444448</v>
      </c>
      <c r="R5587" t="s">
        <v>24577</v>
      </c>
      <c r="S5587" t="s">
        <v>30</v>
      </c>
      <c r="T55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87" s="5">
        <f>IF(tb_ship[[#This Row],[current_status]]&lt;&gt;"DELIVERED", "",
  ABS(tb_ship[[#This Row],[Formated_actual_delivery_timestamp]] - tb_ship[[#This Row],[Formatted_estimated_delivery_timestamp]])
)</f>
        <v>3.77546296294895E-2</v>
      </c>
      <c r="X5587">
        <v>2</v>
      </c>
      <c r="Y5587">
        <v>3</v>
      </c>
      <c r="Z5587" t="b">
        <v>0</v>
      </c>
    </row>
    <row r="5588" spans="1:26" hidden="1" x14ac:dyDescent="0.25">
      <c r="A5588" t="s">
        <v>24578</v>
      </c>
      <c r="B5588" t="s">
        <v>58</v>
      </c>
      <c r="C5588" t="s">
        <v>23</v>
      </c>
      <c r="D5588" t="s">
        <v>301</v>
      </c>
      <c r="E5588" t="s">
        <v>24</v>
      </c>
      <c r="F5588" t="s">
        <v>302</v>
      </c>
      <c r="G5588" t="s">
        <v>249</v>
      </c>
      <c r="H5588" t="s">
        <v>1727</v>
      </c>
      <c r="I5588" t="b">
        <v>1</v>
      </c>
      <c r="J5588">
        <v>16.68</v>
      </c>
      <c r="K5588">
        <v>489.18</v>
      </c>
      <c r="L5588" t="s">
        <v>24579</v>
      </c>
      <c r="M5588" s="2">
        <f t="shared" si="261"/>
        <v>46050.902083333334</v>
      </c>
      <c r="N5588" t="s">
        <v>24580</v>
      </c>
      <c r="O5588" s="2">
        <f t="shared" si="262"/>
        <v>46053.228865740741</v>
      </c>
      <c r="P5588" t="s">
        <v>24581</v>
      </c>
      <c r="Q5588" s="2">
        <f t="shared" si="263"/>
        <v>46054.079259259262</v>
      </c>
      <c r="R5588" t="s">
        <v>24581</v>
      </c>
      <c r="S5588" t="s">
        <v>30</v>
      </c>
      <c r="T55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88" s="5">
        <f>IF(tb_ship[[#This Row],[current_status]]&lt;&gt;"DELIVERED", "",
  ABS(tb_ship[[#This Row],[Formated_actual_delivery_timestamp]] - tb_ship[[#This Row],[Formatted_estimated_delivery_timestamp]])
)</f>
        <v>0.8503935185217415</v>
      </c>
      <c r="X5588">
        <v>3</v>
      </c>
      <c r="Y5588">
        <v>4</v>
      </c>
      <c r="Z5588" t="b">
        <v>0</v>
      </c>
    </row>
    <row r="5589" spans="1:26" hidden="1" x14ac:dyDescent="0.25">
      <c r="A5589" t="s">
        <v>24582</v>
      </c>
      <c r="B5589" t="s">
        <v>42</v>
      </c>
      <c r="C5589" t="s">
        <v>23</v>
      </c>
      <c r="D5589" t="s">
        <v>301</v>
      </c>
      <c r="E5589" t="s">
        <v>24</v>
      </c>
      <c r="F5589" t="s">
        <v>1371</v>
      </c>
      <c r="G5589" t="s">
        <v>407</v>
      </c>
      <c r="H5589" t="s">
        <v>303</v>
      </c>
      <c r="I5589" t="b">
        <v>0</v>
      </c>
      <c r="J5589">
        <v>36.32</v>
      </c>
      <c r="K5589">
        <v>449.57</v>
      </c>
      <c r="L5589" t="s">
        <v>24583</v>
      </c>
      <c r="M5589" s="2">
        <f t="shared" si="261"/>
        <v>45943.386805555558</v>
      </c>
      <c r="N5589" t="s">
        <v>24584</v>
      </c>
      <c r="O5589" s="2">
        <f t="shared" si="262"/>
        <v>45948.733877314815</v>
      </c>
      <c r="P5589" t="s">
        <v>24585</v>
      </c>
      <c r="Q5589" s="2">
        <f t="shared" si="263"/>
        <v>45948.498287037037</v>
      </c>
      <c r="R5589" t="s">
        <v>24585</v>
      </c>
      <c r="S5589" t="s">
        <v>30</v>
      </c>
      <c r="T55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89" s="5">
        <f>IF(tb_ship[[#This Row],[current_status]]&lt;&gt;"DELIVERED", "",
  ABS(tb_ship[[#This Row],[Formated_actual_delivery_timestamp]] - tb_ship[[#This Row],[Formatted_estimated_delivery_timestamp]])
)</f>
        <v>0.23559027777810115</v>
      </c>
      <c r="X5589">
        <v>1</v>
      </c>
      <c r="Y5589">
        <v>5</v>
      </c>
      <c r="Z5589" t="b">
        <v>0</v>
      </c>
    </row>
    <row r="5590" spans="1:26" hidden="1" x14ac:dyDescent="0.25">
      <c r="A5590" t="s">
        <v>24586</v>
      </c>
      <c r="B5590" t="s">
        <v>203</v>
      </c>
      <c r="C5590" t="s">
        <v>33</v>
      </c>
      <c r="D5590" t="s">
        <v>44</v>
      </c>
      <c r="F5590" t="s">
        <v>180</v>
      </c>
      <c r="G5590" t="s">
        <v>118</v>
      </c>
      <c r="H5590" t="s">
        <v>16308</v>
      </c>
      <c r="I5590" t="b">
        <v>1</v>
      </c>
      <c r="J5590">
        <v>12.4</v>
      </c>
      <c r="K5590">
        <v>201.99</v>
      </c>
      <c r="L5590" t="s">
        <v>24587</v>
      </c>
      <c r="M5590" s="2">
        <f t="shared" si="261"/>
        <v>45984.185416666667</v>
      </c>
      <c r="N5590" t="s">
        <v>24588</v>
      </c>
      <c r="O5590" s="2">
        <f t="shared" si="262"/>
        <v>45995.604178240741</v>
      </c>
      <c r="P5590" t="s">
        <v>24589</v>
      </c>
      <c r="Q5590" s="2">
        <f t="shared" si="263"/>
        <v>45995.764074074068</v>
      </c>
      <c r="R5590" t="s">
        <v>24589</v>
      </c>
      <c r="S5590" t="s">
        <v>30</v>
      </c>
      <c r="T55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90" s="5">
        <f>IF(tb_ship[[#This Row],[current_status]]&lt;&gt;"DELIVERED", "",
  ABS(tb_ship[[#This Row],[Formated_actual_delivery_timestamp]] - tb_ship[[#This Row],[Formatted_estimated_delivery_timestamp]])
)</f>
        <v>0.1598958333270275</v>
      </c>
      <c r="X5590">
        <v>3</v>
      </c>
      <c r="Y5590">
        <v>2</v>
      </c>
      <c r="Z5590" t="b">
        <v>0</v>
      </c>
    </row>
    <row r="5591" spans="1:26" hidden="1" x14ac:dyDescent="0.25">
      <c r="A5591" t="s">
        <v>24590</v>
      </c>
      <c r="B5591" t="s">
        <v>99</v>
      </c>
      <c r="C5591" t="s">
        <v>23</v>
      </c>
      <c r="D5591" t="s">
        <v>301</v>
      </c>
      <c r="E5591" t="s">
        <v>24</v>
      </c>
      <c r="F5591" t="s">
        <v>987</v>
      </c>
      <c r="G5591" t="s">
        <v>407</v>
      </c>
      <c r="H5591" t="s">
        <v>303</v>
      </c>
      <c r="I5591" t="b">
        <v>1</v>
      </c>
      <c r="J5591">
        <v>6.8</v>
      </c>
      <c r="K5591">
        <v>110.99</v>
      </c>
      <c r="L5591" t="s">
        <v>24591</v>
      </c>
      <c r="M5591" s="2">
        <f t="shared" si="261"/>
        <v>45882.706944444442</v>
      </c>
      <c r="N5591" t="s">
        <v>24592</v>
      </c>
      <c r="O5591" s="2">
        <f t="shared" si="262"/>
        <v>45886.53020833333</v>
      </c>
      <c r="P5591" t="s">
        <v>24593</v>
      </c>
      <c r="Q5591" s="2">
        <f t="shared" si="263"/>
        <v>45887.077187499999</v>
      </c>
      <c r="R5591" t="s">
        <v>24593</v>
      </c>
      <c r="S5591" t="s">
        <v>30</v>
      </c>
      <c r="T55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91" s="5">
        <f>IF(tb_ship[[#This Row],[current_status]]&lt;&gt;"DELIVERED", "",
  ABS(tb_ship[[#This Row],[Formated_actual_delivery_timestamp]] - tb_ship[[#This Row],[Formatted_estimated_delivery_timestamp]])
)</f>
        <v>0.546979166669189</v>
      </c>
      <c r="X5591">
        <v>3</v>
      </c>
      <c r="Y5591">
        <v>2</v>
      </c>
      <c r="Z5591" t="b">
        <v>0</v>
      </c>
    </row>
    <row r="5592" spans="1:26" hidden="1" x14ac:dyDescent="0.25">
      <c r="A5592" t="s">
        <v>24594</v>
      </c>
      <c r="B5592" t="s">
        <v>660</v>
      </c>
      <c r="D5592" t="s">
        <v>24</v>
      </c>
      <c r="E5592" t="s">
        <v>24</v>
      </c>
      <c r="F5592" t="s">
        <v>25</v>
      </c>
      <c r="G5592" t="s">
        <v>189</v>
      </c>
      <c r="I5592" t="b">
        <v>0</v>
      </c>
      <c r="J5592">
        <v>6.12</v>
      </c>
      <c r="K5592">
        <v>269.39999999999998</v>
      </c>
      <c r="L5592" t="s">
        <v>24595</v>
      </c>
      <c r="M5592" s="2">
        <f t="shared" si="261"/>
        <v>45985.374305555553</v>
      </c>
      <c r="N5592" t="s">
        <v>24596</v>
      </c>
      <c r="O5592" s="2">
        <f t="shared" si="262"/>
        <v>45987.955335648148</v>
      </c>
      <c r="P5592" t="s">
        <v>24597</v>
      </c>
      <c r="Q5592" s="2">
        <f t="shared" si="263"/>
        <v>45987.675381944442</v>
      </c>
      <c r="R5592" t="s">
        <v>24597</v>
      </c>
      <c r="S5592" t="s">
        <v>30</v>
      </c>
      <c r="T55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2" s="5">
        <f>IF(tb_ship[[#This Row],[current_status]]&lt;&gt;"DELIVERED", "",
  ABS(tb_ship[[#This Row],[Formated_actual_delivery_timestamp]] - tb_ship[[#This Row],[Formatted_estimated_delivery_timestamp]])
)</f>
        <v>0.27995370370626915</v>
      </c>
      <c r="X5592">
        <v>1</v>
      </c>
      <c r="Y5592">
        <v>1</v>
      </c>
      <c r="Z5592" t="b">
        <v>0</v>
      </c>
    </row>
    <row r="5593" spans="1:26" hidden="1" x14ac:dyDescent="0.25">
      <c r="A5593" t="s">
        <v>24598</v>
      </c>
      <c r="B5593" t="s">
        <v>1395</v>
      </c>
      <c r="C5593" t="s">
        <v>51</v>
      </c>
      <c r="D5593" t="s">
        <v>24</v>
      </c>
      <c r="E5593" t="s">
        <v>24</v>
      </c>
      <c r="F5593" t="s">
        <v>151</v>
      </c>
      <c r="G5593" t="s">
        <v>249</v>
      </c>
      <c r="H5593" t="s">
        <v>152</v>
      </c>
      <c r="I5593" t="b">
        <v>0</v>
      </c>
      <c r="J5593">
        <v>40.6</v>
      </c>
      <c r="K5593">
        <v>2337.83</v>
      </c>
      <c r="L5593" t="s">
        <v>24599</v>
      </c>
      <c r="M5593" s="2">
        <f t="shared" si="261"/>
        <v>45952.643750000003</v>
      </c>
      <c r="N5593" t="s">
        <v>24600</v>
      </c>
      <c r="O5593" s="2">
        <f t="shared" si="262"/>
        <v>45954.885497685187</v>
      </c>
      <c r="P5593" t="s">
        <v>24601</v>
      </c>
      <c r="Q5593" s="2">
        <f t="shared" si="263"/>
        <v>45954.587164351855</v>
      </c>
      <c r="R5593" t="s">
        <v>24601</v>
      </c>
      <c r="S5593" t="s">
        <v>30</v>
      </c>
      <c r="T5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3" s="5">
        <f>IF(tb_ship[[#This Row],[current_status]]&lt;&gt;"DELIVERED", "",
  ABS(tb_ship[[#This Row],[Formated_actual_delivery_timestamp]] - tb_ship[[#This Row],[Formatted_estimated_delivery_timestamp]])
)</f>
        <v>0.29833333333226619</v>
      </c>
      <c r="X5593">
        <v>3</v>
      </c>
      <c r="Y5593">
        <v>2</v>
      </c>
      <c r="Z5593" t="b">
        <v>0</v>
      </c>
    </row>
    <row r="5594" spans="1:26" hidden="1" x14ac:dyDescent="0.25">
      <c r="A5594" t="s">
        <v>24602</v>
      </c>
      <c r="B5594" t="s">
        <v>203</v>
      </c>
      <c r="C5594" t="s">
        <v>847</v>
      </c>
      <c r="D5594" t="s">
        <v>24</v>
      </c>
      <c r="E5594" t="s">
        <v>44</v>
      </c>
      <c r="F5594" t="s">
        <v>128</v>
      </c>
      <c r="G5594" t="s">
        <v>135</v>
      </c>
      <c r="H5594" t="s">
        <v>391</v>
      </c>
      <c r="I5594" t="b">
        <v>1</v>
      </c>
      <c r="J5594">
        <v>12.85</v>
      </c>
      <c r="K5594">
        <v>817.59</v>
      </c>
      <c r="L5594" t="s">
        <v>24603</v>
      </c>
      <c r="M5594" s="2">
        <f t="shared" si="261"/>
        <v>46038.68472222222</v>
      </c>
      <c r="N5594" t="s">
        <v>24604</v>
      </c>
      <c r="O5594" s="2">
        <f t="shared" si="262"/>
        <v>46045.482916666668</v>
      </c>
      <c r="P5594" t="s">
        <v>24605</v>
      </c>
      <c r="Q5594" s="2">
        <f t="shared" si="263"/>
        <v>46046.015972222223</v>
      </c>
      <c r="R5594" t="s">
        <v>24605</v>
      </c>
      <c r="S5594" t="s">
        <v>30</v>
      </c>
      <c r="T5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94" s="5">
        <f>IF(tb_ship[[#This Row],[current_status]]&lt;&gt;"DELIVERED", "",
  ABS(tb_ship[[#This Row],[Formated_actual_delivery_timestamp]] - tb_ship[[#This Row],[Formatted_estimated_delivery_timestamp]])
)</f>
        <v>0.53305555555562023</v>
      </c>
      <c r="X5594">
        <v>4</v>
      </c>
      <c r="Y5594">
        <v>5</v>
      </c>
      <c r="Z5594" t="b">
        <v>0</v>
      </c>
    </row>
    <row r="5595" spans="1:26" hidden="1" x14ac:dyDescent="0.25">
      <c r="A5595" t="s">
        <v>24606</v>
      </c>
      <c r="B5595" t="s">
        <v>99</v>
      </c>
      <c r="C5595" t="s">
        <v>51</v>
      </c>
      <c r="D5595" t="s">
        <v>52</v>
      </c>
      <c r="E5595" t="s">
        <v>59</v>
      </c>
      <c r="F5595" t="s">
        <v>329</v>
      </c>
      <c r="G5595" t="s">
        <v>61</v>
      </c>
      <c r="H5595" t="s">
        <v>314</v>
      </c>
      <c r="I5595" t="b">
        <v>0</v>
      </c>
      <c r="J5595">
        <v>19.05</v>
      </c>
      <c r="K5595">
        <v>618.79</v>
      </c>
      <c r="L5595" t="s">
        <v>24607</v>
      </c>
      <c r="M5595" s="2">
        <f t="shared" si="261"/>
        <v>45884.614583333336</v>
      </c>
      <c r="N5595" t="s">
        <v>24608</v>
      </c>
      <c r="O5595" s="2">
        <f t="shared" si="262"/>
        <v>45889.009756944448</v>
      </c>
      <c r="P5595" t="s">
        <v>24609</v>
      </c>
      <c r="Q5595" s="2">
        <f t="shared" si="263"/>
        <v>45889.117291666669</v>
      </c>
      <c r="R5595" t="s">
        <v>24610</v>
      </c>
      <c r="S5595" t="s">
        <v>30</v>
      </c>
      <c r="T55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95" s="5">
        <f>IF(tb_ship[[#This Row],[current_status]]&lt;&gt;"DELIVERED", "",
  ABS(tb_ship[[#This Row],[Formated_actual_delivery_timestamp]] - tb_ship[[#This Row],[Formatted_estimated_delivery_timestamp]])
)</f>
        <v>0.10753472222131677</v>
      </c>
      <c r="X5595">
        <v>2</v>
      </c>
      <c r="Y5595">
        <v>4</v>
      </c>
      <c r="Z5595" t="b">
        <v>0</v>
      </c>
    </row>
    <row r="5596" spans="1:26" hidden="1" x14ac:dyDescent="0.25">
      <c r="A5596" t="s">
        <v>24611</v>
      </c>
      <c r="B5596" t="s">
        <v>168</v>
      </c>
      <c r="C5596" t="s">
        <v>43</v>
      </c>
      <c r="D5596" t="s">
        <v>173</v>
      </c>
      <c r="E5596" t="s">
        <v>52</v>
      </c>
      <c r="F5596" t="s">
        <v>421</v>
      </c>
      <c r="G5596" t="s">
        <v>76</v>
      </c>
      <c r="H5596" t="s">
        <v>292</v>
      </c>
      <c r="I5596" t="b">
        <v>0</v>
      </c>
      <c r="J5596">
        <v>18.22</v>
      </c>
      <c r="K5596">
        <v>339.32</v>
      </c>
      <c r="L5596" t="s">
        <v>24612</v>
      </c>
      <c r="M5596" s="2">
        <f t="shared" si="261"/>
        <v>45875.551388888889</v>
      </c>
      <c r="N5596" t="s">
        <v>24613</v>
      </c>
      <c r="O5596" s="2">
        <f t="shared" si="262"/>
        <v>45878.505590277782</v>
      </c>
      <c r="P5596" t="s">
        <v>24614</v>
      </c>
      <c r="Q5596" s="2">
        <f t="shared" si="263"/>
        <v>45877.998148148152</v>
      </c>
      <c r="R5596" t="s">
        <v>24614</v>
      </c>
      <c r="S5596" t="s">
        <v>30</v>
      </c>
      <c r="T55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6" s="5">
        <f>IF(tb_ship[[#This Row],[current_status]]&lt;&gt;"DELIVERED", "",
  ABS(tb_ship[[#This Row],[Formated_actual_delivery_timestamp]] - tb_ship[[#This Row],[Formatted_estimated_delivery_timestamp]])
)</f>
        <v>0.50744212963036261</v>
      </c>
      <c r="X5596">
        <v>5</v>
      </c>
      <c r="Y5596">
        <v>3</v>
      </c>
      <c r="Z5596" t="b">
        <v>0</v>
      </c>
    </row>
    <row r="5597" spans="1:26" hidden="1" x14ac:dyDescent="0.25">
      <c r="A5597" t="s">
        <v>24615</v>
      </c>
      <c r="B5597" t="s">
        <v>186</v>
      </c>
      <c r="C5597" t="s">
        <v>43</v>
      </c>
      <c r="D5597" t="s">
        <v>24</v>
      </c>
      <c r="E5597" t="s">
        <v>24</v>
      </c>
      <c r="F5597" t="s">
        <v>128</v>
      </c>
      <c r="G5597" t="s">
        <v>376</v>
      </c>
      <c r="H5597" t="s">
        <v>488</v>
      </c>
      <c r="I5597" t="b">
        <v>0</v>
      </c>
      <c r="J5597">
        <v>5.85</v>
      </c>
      <c r="K5597">
        <v>35.299999999999997</v>
      </c>
      <c r="L5597" t="s">
        <v>24616</v>
      </c>
      <c r="M5597" s="2">
        <f t="shared" si="261"/>
        <v>46023.337500000001</v>
      </c>
      <c r="N5597" t="s">
        <v>24617</v>
      </c>
      <c r="O5597" s="2">
        <f t="shared" si="262"/>
        <v>46026.641782407409</v>
      </c>
      <c r="P5597" t="s">
        <v>24618</v>
      </c>
      <c r="Q5597" s="2">
        <f t="shared" si="263"/>
        <v>46026.362523148149</v>
      </c>
      <c r="R5597" t="s">
        <v>24619</v>
      </c>
      <c r="S5597" t="s">
        <v>30</v>
      </c>
      <c r="T55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7" s="5">
        <f>IF(tb_ship[[#This Row],[current_status]]&lt;&gt;"DELIVERED", "",
  ABS(tb_ship[[#This Row],[Formated_actual_delivery_timestamp]] - tb_ship[[#This Row],[Formatted_estimated_delivery_timestamp]])
)</f>
        <v>0.27925925925956108</v>
      </c>
      <c r="X5597">
        <v>3</v>
      </c>
      <c r="Y5597">
        <v>2</v>
      </c>
      <c r="Z5597" t="b">
        <v>0</v>
      </c>
    </row>
    <row r="5598" spans="1:26" hidden="1" x14ac:dyDescent="0.25">
      <c r="A5598" t="s">
        <v>24620</v>
      </c>
      <c r="B5598" t="s">
        <v>203</v>
      </c>
      <c r="C5598" t="s">
        <v>43</v>
      </c>
      <c r="D5598" t="s">
        <v>34</v>
      </c>
      <c r="E5598" t="s">
        <v>52</v>
      </c>
      <c r="F5598" t="s">
        <v>745</v>
      </c>
      <c r="G5598" t="s">
        <v>92</v>
      </c>
      <c r="H5598" t="s">
        <v>77</v>
      </c>
      <c r="I5598" t="b">
        <v>0</v>
      </c>
      <c r="J5598">
        <v>37.619999999999997</v>
      </c>
      <c r="K5598">
        <v>2667.82</v>
      </c>
      <c r="L5598" t="s">
        <v>24621</v>
      </c>
      <c r="M5598" s="2">
        <f t="shared" si="261"/>
        <v>45902.256249999999</v>
      </c>
      <c r="N5598" t="s">
        <v>24622</v>
      </c>
      <c r="O5598" s="2">
        <f t="shared" si="262"/>
        <v>45907.700416666667</v>
      </c>
      <c r="P5598" t="s">
        <v>24623</v>
      </c>
      <c r="Q5598" s="2">
        <f t="shared" si="263"/>
        <v>45907.989965277775</v>
      </c>
      <c r="R5598" t="s">
        <v>24623</v>
      </c>
      <c r="S5598" t="s">
        <v>30</v>
      </c>
      <c r="T55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598" s="5">
        <f>IF(tb_ship[[#This Row],[current_status]]&lt;&gt;"DELIVERED", "",
  ABS(tb_ship[[#This Row],[Formated_actual_delivery_timestamp]] - tb_ship[[#This Row],[Formatted_estimated_delivery_timestamp]])
)</f>
        <v>0.28954861110833008</v>
      </c>
      <c r="X5598">
        <v>4</v>
      </c>
      <c r="Y5598">
        <v>5</v>
      </c>
      <c r="Z5598" t="b">
        <v>0</v>
      </c>
    </row>
    <row r="5599" spans="1:26" hidden="1" x14ac:dyDescent="0.25">
      <c r="A5599" t="s">
        <v>24624</v>
      </c>
      <c r="B5599" t="s">
        <v>99</v>
      </c>
      <c r="C5599" t="s">
        <v>23</v>
      </c>
      <c r="D5599" t="s">
        <v>24</v>
      </c>
      <c r="E5599" t="s">
        <v>24</v>
      </c>
      <c r="F5599" t="s">
        <v>68</v>
      </c>
      <c r="G5599" t="s">
        <v>35</v>
      </c>
      <c r="H5599" t="s">
        <v>26</v>
      </c>
      <c r="I5599" t="b">
        <v>0</v>
      </c>
      <c r="J5599">
        <v>7.86</v>
      </c>
      <c r="K5599">
        <v>84.34</v>
      </c>
      <c r="L5599" t="s">
        <v>24625</v>
      </c>
      <c r="M5599" s="2">
        <f t="shared" si="261"/>
        <v>46013.583333333336</v>
      </c>
      <c r="N5599" t="s">
        <v>24626</v>
      </c>
      <c r="O5599" s="2">
        <f t="shared" si="262"/>
        <v>46015.410636574074</v>
      </c>
      <c r="P5599" t="s">
        <v>24627</v>
      </c>
      <c r="Q5599" s="2">
        <f t="shared" si="263"/>
        <v>46015.079942129632</v>
      </c>
      <c r="R5599" t="s">
        <v>24627</v>
      </c>
      <c r="S5599" t="s">
        <v>30</v>
      </c>
      <c r="T55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599" s="5">
        <f>IF(tb_ship[[#This Row],[current_status]]&lt;&gt;"DELIVERED", "",
  ABS(tb_ship[[#This Row],[Formated_actual_delivery_timestamp]] - tb_ship[[#This Row],[Formatted_estimated_delivery_timestamp]])
)</f>
        <v>0.33069444444117835</v>
      </c>
      <c r="X5599">
        <v>3</v>
      </c>
      <c r="Y5599">
        <v>2</v>
      </c>
      <c r="Z5599" t="b">
        <v>0</v>
      </c>
    </row>
    <row r="5600" spans="1:26" hidden="1" x14ac:dyDescent="0.25">
      <c r="A5600" t="s">
        <v>24628</v>
      </c>
      <c r="B5600" t="s">
        <v>470</v>
      </c>
      <c r="C5600" t="s">
        <v>847</v>
      </c>
      <c r="D5600" t="s">
        <v>24</v>
      </c>
      <c r="E5600" t="s">
        <v>52</v>
      </c>
      <c r="F5600" t="s">
        <v>25</v>
      </c>
      <c r="G5600" t="s">
        <v>76</v>
      </c>
      <c r="I5600" t="b">
        <v>0</v>
      </c>
      <c r="J5600">
        <v>9.4600000000000009</v>
      </c>
      <c r="K5600">
        <v>1280.67</v>
      </c>
      <c r="L5600" t="s">
        <v>24629</v>
      </c>
      <c r="M5600" s="2">
        <f t="shared" si="261"/>
        <v>45835.634722222225</v>
      </c>
      <c r="N5600" t="s">
        <v>24630</v>
      </c>
      <c r="O5600" s="2">
        <f t="shared" si="262"/>
        <v>45839.196481481486</v>
      </c>
      <c r="P5600" t="s">
        <v>24631</v>
      </c>
      <c r="Q5600" s="2">
        <f t="shared" si="263"/>
        <v>45838.75986111111</v>
      </c>
      <c r="R5600" t="s">
        <v>24632</v>
      </c>
      <c r="S5600" t="s">
        <v>30</v>
      </c>
      <c r="T56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00" s="5">
        <f>IF(tb_ship[[#This Row],[current_status]]&lt;&gt;"DELIVERED", "",
  ABS(tb_ship[[#This Row],[Formated_actual_delivery_timestamp]] - tb_ship[[#This Row],[Formatted_estimated_delivery_timestamp]])
)</f>
        <v>0.43662037037574919</v>
      </c>
      <c r="X5600">
        <v>2</v>
      </c>
      <c r="Y5600">
        <v>2</v>
      </c>
      <c r="Z5600" t="b">
        <v>0</v>
      </c>
    </row>
    <row r="5601" spans="1:26" hidden="1" x14ac:dyDescent="0.25">
      <c r="A5601" t="s">
        <v>24633</v>
      </c>
      <c r="B5601" t="s">
        <v>660</v>
      </c>
      <c r="D5601" t="s">
        <v>52</v>
      </c>
      <c r="E5601" t="s">
        <v>173</v>
      </c>
      <c r="F5601" t="s">
        <v>236</v>
      </c>
      <c r="G5601" t="s">
        <v>421</v>
      </c>
      <c r="H5601" t="s">
        <v>16252</v>
      </c>
      <c r="I5601" t="b">
        <v>0</v>
      </c>
      <c r="J5601">
        <v>17.96</v>
      </c>
      <c r="K5601">
        <v>668.58</v>
      </c>
      <c r="L5601" t="s">
        <v>24634</v>
      </c>
      <c r="M5601" s="2">
        <f t="shared" si="261"/>
        <v>46053.415972222225</v>
      </c>
      <c r="N5601" t="s">
        <v>24635</v>
      </c>
      <c r="O5601" s="2">
        <f t="shared" si="262"/>
        <v>46063.835381944446</v>
      </c>
      <c r="P5601" t="s">
        <v>24636</v>
      </c>
      <c r="Q5601" s="2">
        <f t="shared" si="263"/>
        <v>46063.823425925926</v>
      </c>
      <c r="R5601" t="s">
        <v>24636</v>
      </c>
      <c r="S5601" t="s">
        <v>30</v>
      </c>
      <c r="T5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01" s="5">
        <f>IF(tb_ship[[#This Row],[current_status]]&lt;&gt;"DELIVERED", "",
  ABS(tb_ship[[#This Row],[Formated_actual_delivery_timestamp]] - tb_ship[[#This Row],[Formatted_estimated_delivery_timestamp]])
)</f>
        <v>1.1956018519413192E-2</v>
      </c>
      <c r="X5601">
        <v>2</v>
      </c>
      <c r="Y5601">
        <v>2</v>
      </c>
      <c r="Z5601" t="b">
        <v>0</v>
      </c>
    </row>
    <row r="5602" spans="1:26" hidden="1" x14ac:dyDescent="0.25">
      <c r="A5602" t="s">
        <v>24637</v>
      </c>
      <c r="B5602" t="s">
        <v>58</v>
      </c>
      <c r="C5602" t="s">
        <v>51</v>
      </c>
      <c r="D5602" t="s">
        <v>24</v>
      </c>
      <c r="E5602" t="s">
        <v>24</v>
      </c>
      <c r="F5602" t="s">
        <v>249</v>
      </c>
      <c r="G5602" t="s">
        <v>196</v>
      </c>
      <c r="H5602" t="s">
        <v>525</v>
      </c>
      <c r="I5602" t="b">
        <v>0</v>
      </c>
      <c r="J5602">
        <v>2.2400000000000002</v>
      </c>
      <c r="K5602">
        <v>35.130000000000003</v>
      </c>
      <c r="L5602" t="s">
        <v>24638</v>
      </c>
      <c r="M5602" s="2">
        <f t="shared" si="261"/>
        <v>46002.753472222226</v>
      </c>
      <c r="N5602" t="s">
        <v>24639</v>
      </c>
      <c r="O5602" s="2">
        <f t="shared" si="262"/>
        <v>46004.355798611112</v>
      </c>
      <c r="P5602" t="s">
        <v>24640</v>
      </c>
      <c r="Q5602" s="2">
        <f t="shared" si="263"/>
        <v>46003.965543981481</v>
      </c>
      <c r="R5602" t="s">
        <v>24641</v>
      </c>
      <c r="S5602" t="s">
        <v>30</v>
      </c>
      <c r="T56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02" s="5">
        <f>IF(tb_ship[[#This Row],[current_status]]&lt;&gt;"DELIVERED", "",
  ABS(tb_ship[[#This Row],[Formated_actual_delivery_timestamp]] - tb_ship[[#This Row],[Formatted_estimated_delivery_timestamp]])
)</f>
        <v>0.39025462963036261</v>
      </c>
      <c r="X5602">
        <v>3</v>
      </c>
      <c r="Y5602">
        <v>2</v>
      </c>
      <c r="Z5602" t="b">
        <v>0</v>
      </c>
    </row>
    <row r="5603" spans="1:26" hidden="1" x14ac:dyDescent="0.25">
      <c r="A5603" t="s">
        <v>24642</v>
      </c>
      <c r="B5603" t="s">
        <v>755</v>
      </c>
      <c r="C5603" t="s">
        <v>43</v>
      </c>
      <c r="D5603" t="s">
        <v>44</v>
      </c>
      <c r="E5603" t="s">
        <v>116</v>
      </c>
      <c r="F5603" t="s">
        <v>109</v>
      </c>
      <c r="G5603" t="s">
        <v>1405</v>
      </c>
      <c r="H5603" t="s">
        <v>1561</v>
      </c>
      <c r="I5603" t="b">
        <v>1</v>
      </c>
      <c r="J5603">
        <v>2.93</v>
      </c>
      <c r="K5603">
        <v>53.86</v>
      </c>
      <c r="L5603" t="s">
        <v>24643</v>
      </c>
      <c r="M5603" s="2">
        <f t="shared" si="261"/>
        <v>46014.452777777777</v>
      </c>
      <c r="N5603" t="s">
        <v>24644</v>
      </c>
      <c r="O5603" s="2">
        <f t="shared" si="262"/>
        <v>46019.785902777781</v>
      </c>
      <c r="P5603" t="s">
        <v>24645</v>
      </c>
      <c r="Q5603" s="2">
        <f t="shared" si="263"/>
        <v>46019.190636574072</v>
      </c>
      <c r="R5603" t="s">
        <v>24646</v>
      </c>
      <c r="S5603" t="s">
        <v>30</v>
      </c>
      <c r="T56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03" s="5">
        <f>IF(tb_ship[[#This Row],[current_status]]&lt;&gt;"DELIVERED", "",
  ABS(tb_ship[[#This Row],[Formated_actual_delivery_timestamp]] - tb_ship[[#This Row],[Formatted_estimated_delivery_timestamp]])
)</f>
        <v>0.5952662037088885</v>
      </c>
      <c r="X5603">
        <v>3</v>
      </c>
      <c r="Y5603">
        <v>5</v>
      </c>
      <c r="Z5603" t="b">
        <v>0</v>
      </c>
    </row>
    <row r="5604" spans="1:26" hidden="1" x14ac:dyDescent="0.25">
      <c r="A5604" t="s">
        <v>24647</v>
      </c>
      <c r="B5604" t="s">
        <v>512</v>
      </c>
      <c r="C5604" t="s">
        <v>43</v>
      </c>
      <c r="D5604" t="s">
        <v>44</v>
      </c>
      <c r="E5604" t="s">
        <v>52</v>
      </c>
      <c r="F5604" t="s">
        <v>117</v>
      </c>
      <c r="G5604" t="s">
        <v>329</v>
      </c>
      <c r="H5604" t="s">
        <v>86</v>
      </c>
      <c r="I5604" t="b">
        <v>1</v>
      </c>
      <c r="J5604">
        <v>42.28</v>
      </c>
      <c r="K5604">
        <v>2455.61</v>
      </c>
      <c r="L5604" t="s">
        <v>24648</v>
      </c>
      <c r="M5604" s="2">
        <f t="shared" si="261"/>
        <v>45931.084027777775</v>
      </c>
      <c r="N5604" t="s">
        <v>24649</v>
      </c>
      <c r="O5604" s="2">
        <f t="shared" si="262"/>
        <v>45937.804930555554</v>
      </c>
      <c r="P5604" t="s">
        <v>24650</v>
      </c>
      <c r="Q5604" s="2">
        <f t="shared" si="263"/>
        <v>45937.941157407404</v>
      </c>
      <c r="R5604" t="s">
        <v>24650</v>
      </c>
      <c r="S5604" t="s">
        <v>30</v>
      </c>
      <c r="T56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4" s="5">
        <f>IF(tb_ship[[#This Row],[current_status]]&lt;&gt;"DELIVERED", "",
  ABS(tb_ship[[#This Row],[Formated_actual_delivery_timestamp]] - tb_ship[[#This Row],[Formatted_estimated_delivery_timestamp]])
)</f>
        <v>0.13622685184964212</v>
      </c>
      <c r="X5604">
        <v>3</v>
      </c>
      <c r="Y5604">
        <v>3</v>
      </c>
      <c r="Z5604" t="b">
        <v>0</v>
      </c>
    </row>
    <row r="5605" spans="1:26" hidden="1" x14ac:dyDescent="0.25">
      <c r="A5605" t="s">
        <v>24651</v>
      </c>
      <c r="B5605" t="s">
        <v>99</v>
      </c>
      <c r="C5605" t="s">
        <v>51</v>
      </c>
      <c r="D5605" t="s">
        <v>52</v>
      </c>
      <c r="E5605" t="s">
        <v>24</v>
      </c>
      <c r="F5605" t="s">
        <v>53</v>
      </c>
      <c r="G5605" t="s">
        <v>128</v>
      </c>
      <c r="H5605" t="s">
        <v>1024</v>
      </c>
      <c r="I5605" t="b">
        <v>1</v>
      </c>
      <c r="J5605">
        <v>33.29</v>
      </c>
      <c r="K5605">
        <v>1858.92</v>
      </c>
      <c r="L5605" t="s">
        <v>24652</v>
      </c>
      <c r="M5605" s="2">
        <f t="shared" si="261"/>
        <v>45953.353472222225</v>
      </c>
      <c r="N5605" t="s">
        <v>24653</v>
      </c>
      <c r="O5605" s="2">
        <f t="shared" si="262"/>
        <v>45959.90256944445</v>
      </c>
      <c r="P5605" t="s">
        <v>24654</v>
      </c>
      <c r="Q5605" s="2">
        <f t="shared" si="263"/>
        <v>45960.43712962963</v>
      </c>
      <c r="R5605" t="s">
        <v>24655</v>
      </c>
      <c r="S5605" t="s">
        <v>30</v>
      </c>
      <c r="T5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5" s="5">
        <f>IF(tb_ship[[#This Row],[current_status]]&lt;&gt;"DELIVERED", "",
  ABS(tb_ship[[#This Row],[Formated_actual_delivery_timestamp]] - tb_ship[[#This Row],[Formatted_estimated_delivery_timestamp]])
)</f>
        <v>0.53456018518045312</v>
      </c>
      <c r="X5605">
        <v>2</v>
      </c>
      <c r="Y5605">
        <v>5</v>
      </c>
      <c r="Z5605" t="b">
        <v>0</v>
      </c>
    </row>
    <row r="5606" spans="1:26" hidden="1" x14ac:dyDescent="0.25">
      <c r="A5606" t="s">
        <v>24656</v>
      </c>
      <c r="B5606" t="s">
        <v>955</v>
      </c>
      <c r="C5606" t="s">
        <v>33</v>
      </c>
      <c r="D5606" t="s">
        <v>34</v>
      </c>
      <c r="E5606" t="s">
        <v>24</v>
      </c>
      <c r="F5606" t="s">
        <v>1540</v>
      </c>
      <c r="G5606" t="s">
        <v>407</v>
      </c>
      <c r="H5606" t="s">
        <v>771</v>
      </c>
      <c r="I5606" t="b">
        <v>1</v>
      </c>
      <c r="J5606">
        <v>9.11</v>
      </c>
      <c r="K5606">
        <v>447.16</v>
      </c>
      <c r="L5606" t="s">
        <v>24657</v>
      </c>
      <c r="M5606" s="2">
        <f t="shared" si="261"/>
        <v>45974.321527777778</v>
      </c>
      <c r="N5606" t="s">
        <v>24658</v>
      </c>
      <c r="O5606" s="2">
        <f t="shared" si="262"/>
        <v>45981.239502314813</v>
      </c>
      <c r="P5606" t="s">
        <v>24659</v>
      </c>
      <c r="Q5606" s="2">
        <f t="shared" si="263"/>
        <v>45981.288078703707</v>
      </c>
      <c r="R5606" t="s">
        <v>24659</v>
      </c>
      <c r="S5606" t="s">
        <v>30</v>
      </c>
      <c r="T56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6" s="5">
        <f>IF(tb_ship[[#This Row],[current_status]]&lt;&gt;"DELIVERED", "",
  ABS(tb_ship[[#This Row],[Formated_actual_delivery_timestamp]] - tb_ship[[#This Row],[Formatted_estimated_delivery_timestamp]])
)</f>
        <v>4.857638889370719E-2</v>
      </c>
      <c r="X5606">
        <v>4</v>
      </c>
      <c r="Y5606">
        <v>2</v>
      </c>
      <c r="Z5606" t="b">
        <v>0</v>
      </c>
    </row>
    <row r="5607" spans="1:26" hidden="1" x14ac:dyDescent="0.25">
      <c r="A5607" t="s">
        <v>24660</v>
      </c>
      <c r="B5607" t="s">
        <v>42</v>
      </c>
      <c r="C5607" t="s">
        <v>33</v>
      </c>
      <c r="D5607" t="s">
        <v>24</v>
      </c>
      <c r="E5607" t="s">
        <v>44</v>
      </c>
      <c r="F5607" t="s">
        <v>151</v>
      </c>
      <c r="G5607" t="s">
        <v>109</v>
      </c>
      <c r="H5607" t="s">
        <v>735</v>
      </c>
      <c r="I5607" t="b">
        <v>1</v>
      </c>
      <c r="J5607">
        <v>22.83</v>
      </c>
      <c r="K5607">
        <v>457.22</v>
      </c>
      <c r="L5607" t="s">
        <v>24661</v>
      </c>
      <c r="M5607" s="2">
        <f t="shared" si="261"/>
        <v>45810.380555555559</v>
      </c>
      <c r="N5607" t="s">
        <v>24662</v>
      </c>
      <c r="O5607" s="2">
        <f t="shared" si="262"/>
        <v>45817.148564814815</v>
      </c>
      <c r="P5607" t="s">
        <v>24663</v>
      </c>
      <c r="Q5607" s="2">
        <f t="shared" si="263"/>
        <v>45818.018587962964</v>
      </c>
      <c r="R5607" t="s">
        <v>24664</v>
      </c>
      <c r="S5607" t="s">
        <v>30</v>
      </c>
      <c r="T56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7" s="5">
        <f>IF(tb_ship[[#This Row],[current_status]]&lt;&gt;"DELIVERED", "",
  ABS(tb_ship[[#This Row],[Formated_actual_delivery_timestamp]] - tb_ship[[#This Row],[Formatted_estimated_delivery_timestamp]])
)</f>
        <v>0.87002314814890269</v>
      </c>
      <c r="X5607">
        <v>1</v>
      </c>
      <c r="Y5607">
        <v>5</v>
      </c>
      <c r="Z5607" t="b">
        <v>0</v>
      </c>
    </row>
    <row r="5608" spans="1:26" hidden="1" x14ac:dyDescent="0.25">
      <c r="A5608" t="s">
        <v>24665</v>
      </c>
      <c r="B5608" t="s">
        <v>203</v>
      </c>
      <c r="C5608" t="s">
        <v>33</v>
      </c>
      <c r="D5608" t="s">
        <v>59</v>
      </c>
      <c r="E5608" t="s">
        <v>52</v>
      </c>
      <c r="F5608" t="s">
        <v>61</v>
      </c>
      <c r="G5608" t="s">
        <v>92</v>
      </c>
      <c r="H5608" t="s">
        <v>613</v>
      </c>
      <c r="I5608" t="b">
        <v>0</v>
      </c>
      <c r="J5608">
        <v>4.57</v>
      </c>
      <c r="K5608">
        <v>96.57</v>
      </c>
      <c r="L5608" t="s">
        <v>24666</v>
      </c>
      <c r="M5608" s="2">
        <f t="shared" si="261"/>
        <v>46024.725694444445</v>
      </c>
      <c r="N5608" t="s">
        <v>24667</v>
      </c>
      <c r="O5608" s="2">
        <f t="shared" si="262"/>
        <v>46027.314918981487</v>
      </c>
      <c r="P5608" t="s">
        <v>24668</v>
      </c>
      <c r="Q5608" s="2">
        <f t="shared" si="263"/>
        <v>46027.768842592595</v>
      </c>
      <c r="R5608" t="s">
        <v>24669</v>
      </c>
      <c r="S5608" t="s">
        <v>30</v>
      </c>
      <c r="T56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8" s="5">
        <f>IF(tb_ship[[#This Row],[current_status]]&lt;&gt;"DELIVERED", "",
  ABS(tb_ship[[#This Row],[Formated_actual_delivery_timestamp]] - tb_ship[[#This Row],[Formatted_estimated_delivery_timestamp]])
)</f>
        <v>0.45392361110862112</v>
      </c>
      <c r="X5608">
        <v>3</v>
      </c>
      <c r="Y5608">
        <v>4</v>
      </c>
      <c r="Z5608" t="b">
        <v>0</v>
      </c>
    </row>
    <row r="5609" spans="1:26" hidden="1" x14ac:dyDescent="0.25">
      <c r="A5609" t="s">
        <v>24670</v>
      </c>
      <c r="B5609" t="s">
        <v>125</v>
      </c>
      <c r="C5609" t="s">
        <v>43</v>
      </c>
      <c r="D5609" t="s">
        <v>24</v>
      </c>
      <c r="E5609" t="s">
        <v>24</v>
      </c>
      <c r="F5609" t="s">
        <v>25</v>
      </c>
      <c r="G5609" t="s">
        <v>93</v>
      </c>
      <c r="I5609" t="b">
        <v>0</v>
      </c>
      <c r="J5609">
        <v>28.81</v>
      </c>
      <c r="K5609">
        <v>159.1</v>
      </c>
      <c r="L5609" t="s">
        <v>24671</v>
      </c>
      <c r="M5609" s="2">
        <f t="shared" si="261"/>
        <v>45934.946527777778</v>
      </c>
      <c r="N5609" t="s">
        <v>24672</v>
      </c>
      <c r="O5609" s="2">
        <f t="shared" si="262"/>
        <v>45938.686550925922</v>
      </c>
      <c r="P5609" t="s">
        <v>24673</v>
      </c>
      <c r="Q5609" s="2">
        <f t="shared" si="263"/>
        <v>45938.814270833333</v>
      </c>
      <c r="R5609" t="s">
        <v>24673</v>
      </c>
      <c r="S5609" t="s">
        <v>30</v>
      </c>
      <c r="T56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09" s="5">
        <f>IF(tb_ship[[#This Row],[current_status]]&lt;&gt;"DELIVERED", "",
  ABS(tb_ship[[#This Row],[Formated_actual_delivery_timestamp]] - tb_ship[[#This Row],[Formatted_estimated_delivery_timestamp]])
)</f>
        <v>0.12771990741021</v>
      </c>
      <c r="X5609">
        <v>3</v>
      </c>
      <c r="Y5609">
        <v>1</v>
      </c>
      <c r="Z5609" t="b">
        <v>0</v>
      </c>
    </row>
    <row r="5610" spans="1:26" hidden="1" x14ac:dyDescent="0.25">
      <c r="A5610" t="s">
        <v>24674</v>
      </c>
      <c r="B5610" t="s">
        <v>32</v>
      </c>
      <c r="C5610" t="s">
        <v>51</v>
      </c>
      <c r="D5610" t="s">
        <v>24</v>
      </c>
      <c r="E5610" t="s">
        <v>24</v>
      </c>
      <c r="F5610" t="s">
        <v>196</v>
      </c>
      <c r="G5610" t="s">
        <v>189</v>
      </c>
      <c r="H5610" t="s">
        <v>152</v>
      </c>
      <c r="I5610" t="b">
        <v>0</v>
      </c>
      <c r="J5610">
        <v>21.98</v>
      </c>
      <c r="K5610">
        <v>1670.39</v>
      </c>
      <c r="L5610" t="s">
        <v>24675</v>
      </c>
      <c r="M5610" s="2">
        <f t="shared" si="261"/>
        <v>45915.561111111114</v>
      </c>
      <c r="N5610" t="s">
        <v>24676</v>
      </c>
      <c r="O5610" s="2">
        <f t="shared" si="262"/>
        <v>45917.990092592598</v>
      </c>
      <c r="P5610" t="s">
        <v>24677</v>
      </c>
      <c r="Q5610" s="2">
        <f t="shared" si="263"/>
        <v>45917.854062500002</v>
      </c>
      <c r="R5610" t="s">
        <v>24677</v>
      </c>
      <c r="S5610" t="s">
        <v>30</v>
      </c>
      <c r="T56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0" s="5">
        <f>IF(tb_ship[[#This Row],[current_status]]&lt;&gt;"DELIVERED", "",
  ABS(tb_ship[[#This Row],[Formated_actual_delivery_timestamp]] - tb_ship[[#This Row],[Formatted_estimated_delivery_timestamp]])
)</f>
        <v>0.13603009259531973</v>
      </c>
      <c r="X5610">
        <v>2</v>
      </c>
      <c r="Y5610">
        <v>2</v>
      </c>
      <c r="Z5610" t="b">
        <v>0</v>
      </c>
    </row>
    <row r="5611" spans="1:26" hidden="1" x14ac:dyDescent="0.25">
      <c r="A5611" t="s">
        <v>24678</v>
      </c>
      <c r="B5611" t="s">
        <v>279</v>
      </c>
      <c r="C5611" t="s">
        <v>23</v>
      </c>
      <c r="D5611" t="s">
        <v>228</v>
      </c>
      <c r="E5611" t="s">
        <v>34</v>
      </c>
      <c r="F5611" t="s">
        <v>1671</v>
      </c>
      <c r="G5611" t="s">
        <v>209</v>
      </c>
      <c r="H5611" t="s">
        <v>1808</v>
      </c>
      <c r="I5611" t="b">
        <v>1</v>
      </c>
      <c r="J5611">
        <v>6.13</v>
      </c>
      <c r="K5611">
        <v>219.44</v>
      </c>
      <c r="L5611" t="s">
        <v>24679</v>
      </c>
      <c r="M5611" s="2">
        <f t="shared" si="261"/>
        <v>46043.243055555555</v>
      </c>
      <c r="N5611" t="s">
        <v>24680</v>
      </c>
      <c r="O5611" s="2">
        <f t="shared" si="262"/>
        <v>46047.336689814809</v>
      </c>
      <c r="P5611" t="s">
        <v>24681</v>
      </c>
      <c r="Q5611" s="2">
        <f t="shared" si="263"/>
        <v>46047.331875000003</v>
      </c>
      <c r="R5611" t="s">
        <v>24682</v>
      </c>
      <c r="S5611" t="s">
        <v>30</v>
      </c>
      <c r="T5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1" s="5">
        <f>IF(tb_ship[[#This Row],[current_status]]&lt;&gt;"DELIVERED", "",
  ABS(tb_ship[[#This Row],[Formated_actual_delivery_timestamp]] - tb_ship[[#This Row],[Formatted_estimated_delivery_timestamp]])
)</f>
        <v>4.8148148052860051E-3</v>
      </c>
      <c r="X5611">
        <v>3</v>
      </c>
      <c r="Y5611">
        <v>5</v>
      </c>
      <c r="Z5611" t="b">
        <v>0</v>
      </c>
    </row>
    <row r="5612" spans="1:26" hidden="1" x14ac:dyDescent="0.25">
      <c r="A5612" t="s">
        <v>24683</v>
      </c>
      <c r="B5612" t="s">
        <v>67</v>
      </c>
      <c r="C5612" t="s">
        <v>43</v>
      </c>
      <c r="D5612" t="s">
        <v>100</v>
      </c>
      <c r="E5612" t="s">
        <v>24</v>
      </c>
      <c r="F5612" t="s">
        <v>222</v>
      </c>
      <c r="G5612" t="s">
        <v>35</v>
      </c>
      <c r="H5612" t="s">
        <v>223</v>
      </c>
      <c r="I5612" t="b">
        <v>1</v>
      </c>
      <c r="J5612">
        <v>163.41</v>
      </c>
      <c r="K5612">
        <v>2599.4299999999998</v>
      </c>
      <c r="L5612" t="s">
        <v>24684</v>
      </c>
      <c r="M5612" s="2">
        <f t="shared" si="261"/>
        <v>45930.224305555559</v>
      </c>
      <c r="N5612" t="s">
        <v>24685</v>
      </c>
      <c r="O5612" s="2">
        <f t="shared" si="262"/>
        <v>45937.498194444444</v>
      </c>
      <c r="P5612" t="s">
        <v>24686</v>
      </c>
      <c r="Q5612" s="2">
        <f t="shared" si="263"/>
        <v>45937.654675925929</v>
      </c>
      <c r="R5612" t="s">
        <v>24686</v>
      </c>
      <c r="S5612" t="s">
        <v>30</v>
      </c>
      <c r="T56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12" s="5">
        <f>IF(tb_ship[[#This Row],[current_status]]&lt;&gt;"DELIVERED", "",
  ABS(tb_ship[[#This Row],[Formated_actual_delivery_timestamp]] - tb_ship[[#This Row],[Formatted_estimated_delivery_timestamp]])
)</f>
        <v>0.15648148148466134</v>
      </c>
      <c r="X5612">
        <v>3</v>
      </c>
      <c r="Y5612">
        <v>4</v>
      </c>
      <c r="Z5612" t="b">
        <v>0</v>
      </c>
    </row>
    <row r="5613" spans="1:26" hidden="1" x14ac:dyDescent="0.25">
      <c r="A5613" t="s">
        <v>24687</v>
      </c>
      <c r="B5613" t="s">
        <v>58</v>
      </c>
      <c r="C5613" t="s">
        <v>51</v>
      </c>
      <c r="D5613" t="s">
        <v>52</v>
      </c>
      <c r="E5613" t="s">
        <v>24</v>
      </c>
      <c r="F5613" t="s">
        <v>76</v>
      </c>
      <c r="G5613" t="s">
        <v>93</v>
      </c>
      <c r="H5613" t="s">
        <v>1024</v>
      </c>
      <c r="I5613" t="b">
        <v>1</v>
      </c>
      <c r="J5613">
        <v>10.71</v>
      </c>
      <c r="K5613">
        <v>276.02999999999997</v>
      </c>
      <c r="L5613" t="s">
        <v>24688</v>
      </c>
      <c r="M5613" s="2">
        <f t="shared" si="261"/>
        <v>45926.462500000001</v>
      </c>
      <c r="N5613" t="s">
        <v>24689</v>
      </c>
      <c r="O5613" s="2">
        <f t="shared" si="262"/>
        <v>45933.341192129636</v>
      </c>
      <c r="P5613" t="s">
        <v>24690</v>
      </c>
      <c r="Q5613" s="2">
        <f t="shared" si="263"/>
        <v>45933.719409722224</v>
      </c>
      <c r="R5613" t="s">
        <v>24690</v>
      </c>
      <c r="S5613" t="s">
        <v>30</v>
      </c>
      <c r="T56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13" s="5">
        <f>IF(tb_ship[[#This Row],[current_status]]&lt;&gt;"DELIVERED", "",
  ABS(tb_ship[[#This Row],[Formated_actual_delivery_timestamp]] - tb_ship[[#This Row],[Formatted_estimated_delivery_timestamp]])
)</f>
        <v>0.37821759258804377</v>
      </c>
      <c r="X5613">
        <v>4</v>
      </c>
      <c r="Y5613">
        <v>4</v>
      </c>
      <c r="Z5613" t="b">
        <v>0</v>
      </c>
    </row>
    <row r="5614" spans="1:26" hidden="1" x14ac:dyDescent="0.25">
      <c r="A5614" t="s">
        <v>24691</v>
      </c>
      <c r="B5614" t="s">
        <v>67</v>
      </c>
      <c r="C5614" t="s">
        <v>23</v>
      </c>
      <c r="D5614" t="s">
        <v>34</v>
      </c>
      <c r="E5614" t="s">
        <v>24</v>
      </c>
      <c r="F5614" t="s">
        <v>230</v>
      </c>
      <c r="G5614" t="s">
        <v>35</v>
      </c>
      <c r="H5614" t="s">
        <v>319</v>
      </c>
      <c r="I5614" t="b">
        <v>1</v>
      </c>
      <c r="J5614">
        <v>22.01</v>
      </c>
      <c r="K5614">
        <v>710.49</v>
      </c>
      <c r="L5614" t="s">
        <v>24692</v>
      </c>
      <c r="M5614" s="2">
        <f t="shared" si="261"/>
        <v>45876.541666666664</v>
      </c>
      <c r="N5614" t="s">
        <v>24693</v>
      </c>
      <c r="O5614" s="2">
        <f t="shared" si="262"/>
        <v>45878.191284722219</v>
      </c>
      <c r="P5614" t="s">
        <v>24694</v>
      </c>
      <c r="Q5614" s="2">
        <f t="shared" si="263"/>
        <v>45877.50980324074</v>
      </c>
      <c r="R5614" t="s">
        <v>24694</v>
      </c>
      <c r="S5614" t="s">
        <v>30</v>
      </c>
      <c r="T56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4" s="5">
        <f>IF(tb_ship[[#This Row],[current_status]]&lt;&gt;"DELIVERED", "",
  ABS(tb_ship[[#This Row],[Formated_actual_delivery_timestamp]] - tb_ship[[#This Row],[Formatted_estimated_delivery_timestamp]])
)</f>
        <v>0.68148148147884058</v>
      </c>
      <c r="X5614">
        <v>3</v>
      </c>
      <c r="Y5614">
        <v>4</v>
      </c>
      <c r="Z5614" t="b">
        <v>0</v>
      </c>
    </row>
    <row r="5615" spans="1:26" hidden="1" x14ac:dyDescent="0.25">
      <c r="A5615" t="s">
        <v>24695</v>
      </c>
      <c r="B5615" t="s">
        <v>279</v>
      </c>
      <c r="C5615" t="s">
        <v>33</v>
      </c>
      <c r="D5615" t="s">
        <v>34</v>
      </c>
      <c r="E5615" t="s">
        <v>24</v>
      </c>
      <c r="F5615" t="s">
        <v>209</v>
      </c>
      <c r="G5615" t="s">
        <v>93</v>
      </c>
      <c r="H5615" t="s">
        <v>771</v>
      </c>
      <c r="I5615" t="b">
        <v>1</v>
      </c>
      <c r="J5615">
        <v>2.68</v>
      </c>
      <c r="K5615">
        <v>78.02</v>
      </c>
      <c r="L5615" t="s">
        <v>24696</v>
      </c>
      <c r="M5615" s="2">
        <f t="shared" si="261"/>
        <v>45961.72152777778</v>
      </c>
      <c r="N5615" t="s">
        <v>24697</v>
      </c>
      <c r="O5615" s="2">
        <f t="shared" si="262"/>
        <v>45969.593680555554</v>
      </c>
      <c r="P5615" t="s">
        <v>24698</v>
      </c>
      <c r="Q5615" s="2">
        <f t="shared" si="263"/>
        <v>45969.525451388887</v>
      </c>
      <c r="R5615" t="s">
        <v>24698</v>
      </c>
      <c r="S5615" t="s">
        <v>30</v>
      </c>
      <c r="T56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5" s="5">
        <f>IF(tb_ship[[#This Row],[current_status]]&lt;&gt;"DELIVERED", "",
  ABS(tb_ship[[#This Row],[Formated_actual_delivery_timestamp]] - tb_ship[[#This Row],[Formatted_estimated_delivery_timestamp]])
)</f>
        <v>6.8229166667151731E-2</v>
      </c>
      <c r="X5615">
        <v>3</v>
      </c>
      <c r="Y5615">
        <v>3</v>
      </c>
      <c r="Z5615" t="b">
        <v>0</v>
      </c>
    </row>
    <row r="5616" spans="1:26" hidden="1" x14ac:dyDescent="0.25">
      <c r="A5616" t="s">
        <v>24699</v>
      </c>
      <c r="B5616" t="s">
        <v>99</v>
      </c>
      <c r="C5616" t="s">
        <v>33</v>
      </c>
      <c r="D5616" t="s">
        <v>915</v>
      </c>
      <c r="E5616" t="s">
        <v>24</v>
      </c>
      <c r="F5616" t="s">
        <v>4517</v>
      </c>
      <c r="G5616" t="s">
        <v>249</v>
      </c>
      <c r="H5616" t="s">
        <v>1551</v>
      </c>
      <c r="I5616" t="b">
        <v>1</v>
      </c>
      <c r="J5616">
        <v>6.85</v>
      </c>
      <c r="K5616">
        <v>351.36</v>
      </c>
      <c r="L5616" t="s">
        <v>24700</v>
      </c>
      <c r="M5616" s="2">
        <f t="shared" si="261"/>
        <v>46020.722916666666</v>
      </c>
      <c r="N5616" t="s">
        <v>24701</v>
      </c>
      <c r="O5616" s="2">
        <f t="shared" si="262"/>
        <v>46029.084895833337</v>
      </c>
      <c r="P5616" t="s">
        <v>24702</v>
      </c>
      <c r="Q5616" s="2">
        <f t="shared" si="263"/>
        <v>46028.34648148148</v>
      </c>
      <c r="R5616" t="s">
        <v>24702</v>
      </c>
      <c r="S5616" t="s">
        <v>30</v>
      </c>
      <c r="T56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6" s="5">
        <f>IF(tb_ship[[#This Row],[current_status]]&lt;&gt;"DELIVERED", "",
  ABS(tb_ship[[#This Row],[Formated_actual_delivery_timestamp]] - tb_ship[[#This Row],[Formatted_estimated_delivery_timestamp]])
)</f>
        <v>0.73841435185750015</v>
      </c>
      <c r="X5616">
        <v>3</v>
      </c>
      <c r="Y5616">
        <v>3</v>
      </c>
      <c r="Z5616" t="b">
        <v>0</v>
      </c>
    </row>
    <row r="5617" spans="1:26" hidden="1" x14ac:dyDescent="0.25">
      <c r="A5617" t="s">
        <v>24703</v>
      </c>
      <c r="B5617" t="s">
        <v>99</v>
      </c>
      <c r="C5617" t="s">
        <v>33</v>
      </c>
      <c r="D5617" t="s">
        <v>301</v>
      </c>
      <c r="E5617" t="s">
        <v>24</v>
      </c>
      <c r="F5617" t="s">
        <v>987</v>
      </c>
      <c r="G5617" t="s">
        <v>407</v>
      </c>
      <c r="H5617" t="s">
        <v>1566</v>
      </c>
      <c r="I5617" t="b">
        <v>1</v>
      </c>
      <c r="J5617">
        <v>18.149999999999999</v>
      </c>
      <c r="K5617">
        <v>565.22</v>
      </c>
      <c r="L5617" t="s">
        <v>24704</v>
      </c>
      <c r="M5617" s="2">
        <f t="shared" si="261"/>
        <v>46009.783333333333</v>
      </c>
      <c r="N5617" t="s">
        <v>24705</v>
      </c>
      <c r="O5617" s="2">
        <f t="shared" si="262"/>
        <v>46018.702280092592</v>
      </c>
      <c r="P5617" t="s">
        <v>24706</v>
      </c>
      <c r="Q5617" s="2">
        <f t="shared" si="263"/>
        <v>46018.613807870373</v>
      </c>
      <c r="R5617" t="s">
        <v>24707</v>
      </c>
      <c r="S5617" t="s">
        <v>30</v>
      </c>
      <c r="T5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17" s="5">
        <f>IF(tb_ship[[#This Row],[current_status]]&lt;&gt;"DELIVERED", "",
  ABS(tb_ship[[#This Row],[Formated_actual_delivery_timestamp]] - tb_ship[[#This Row],[Formatted_estimated_delivery_timestamp]])
)</f>
        <v>8.8472222218115348E-2</v>
      </c>
      <c r="X5617">
        <v>2</v>
      </c>
      <c r="Y5617">
        <v>2</v>
      </c>
      <c r="Z5617" t="b">
        <v>0</v>
      </c>
    </row>
    <row r="5618" spans="1:26" hidden="1" x14ac:dyDescent="0.25">
      <c r="A5618" t="s">
        <v>24708</v>
      </c>
      <c r="B5618" t="s">
        <v>67</v>
      </c>
      <c r="C5618" t="s">
        <v>51</v>
      </c>
      <c r="D5618" t="s">
        <v>24</v>
      </c>
      <c r="E5618" t="s">
        <v>24</v>
      </c>
      <c r="F5618" t="s">
        <v>151</v>
      </c>
      <c r="G5618" t="s">
        <v>407</v>
      </c>
      <c r="H5618" t="s">
        <v>525</v>
      </c>
      <c r="I5618" t="b">
        <v>0</v>
      </c>
      <c r="J5618">
        <v>35.26</v>
      </c>
      <c r="K5618">
        <v>462.26</v>
      </c>
      <c r="L5618" t="s">
        <v>24709</v>
      </c>
      <c r="M5618" s="2">
        <f t="shared" si="261"/>
        <v>46058.616666666669</v>
      </c>
      <c r="N5618" t="s">
        <v>24710</v>
      </c>
      <c r="O5618" s="2">
        <f t="shared" si="262"/>
        <v>46060.394999999997</v>
      </c>
      <c r="P5618" t="s">
        <v>24711</v>
      </c>
      <c r="Q5618" s="2">
        <f t="shared" si="263"/>
        <v>46060.814826388894</v>
      </c>
      <c r="R5618" t="s">
        <v>24712</v>
      </c>
      <c r="S5618" t="s">
        <v>30</v>
      </c>
      <c r="T56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18" s="5">
        <f>IF(tb_ship[[#This Row],[current_status]]&lt;&gt;"DELIVERED", "",
  ABS(tb_ship[[#This Row],[Formated_actual_delivery_timestamp]] - tb_ship[[#This Row],[Formatted_estimated_delivery_timestamp]])
)</f>
        <v>0.41982638889749069</v>
      </c>
      <c r="X5618">
        <v>4</v>
      </c>
      <c r="Y5618">
        <v>2</v>
      </c>
      <c r="Z5618" t="b">
        <v>0</v>
      </c>
    </row>
    <row r="5619" spans="1:26" hidden="1" x14ac:dyDescent="0.25">
      <c r="A5619" t="s">
        <v>24713</v>
      </c>
      <c r="B5619" t="s">
        <v>203</v>
      </c>
      <c r="C5619" t="s">
        <v>33</v>
      </c>
      <c r="D5619" t="s">
        <v>34</v>
      </c>
      <c r="E5619" t="s">
        <v>52</v>
      </c>
      <c r="F5619" t="s">
        <v>230</v>
      </c>
      <c r="G5619" t="s">
        <v>92</v>
      </c>
      <c r="I5619" t="b">
        <v>0</v>
      </c>
      <c r="J5619">
        <v>16.25</v>
      </c>
      <c r="K5619">
        <v>391.2</v>
      </c>
      <c r="L5619" t="s">
        <v>24714</v>
      </c>
      <c r="M5619" s="2">
        <f t="shared" si="261"/>
        <v>46064.646527777775</v>
      </c>
      <c r="N5619" t="s">
        <v>24715</v>
      </c>
      <c r="O5619" s="2">
        <f t="shared" si="262"/>
        <v>46071.227280092593</v>
      </c>
      <c r="P5619" t="s">
        <v>24716</v>
      </c>
      <c r="Q5619" s="2">
        <f t="shared" si="263"/>
        <v>46071.454444444447</v>
      </c>
      <c r="R5619" t="s">
        <v>24717</v>
      </c>
      <c r="S5619" t="s">
        <v>30</v>
      </c>
      <c r="T56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19" s="5">
        <f>IF(tb_ship[[#This Row],[current_status]]&lt;&gt;"DELIVERED", "",
  ABS(tb_ship[[#This Row],[Formated_actual_delivery_timestamp]] - tb_ship[[#This Row],[Formatted_estimated_delivery_timestamp]])
)</f>
        <v>0.22716435185429873</v>
      </c>
      <c r="X5619">
        <v>5</v>
      </c>
      <c r="Y5619">
        <v>5</v>
      </c>
      <c r="Z5619" t="b">
        <v>0</v>
      </c>
    </row>
    <row r="5620" spans="1:26" hidden="1" x14ac:dyDescent="0.25">
      <c r="A5620" t="s">
        <v>24718</v>
      </c>
      <c r="B5620" t="s">
        <v>32</v>
      </c>
      <c r="C5620" t="s">
        <v>33</v>
      </c>
      <c r="D5620" t="s">
        <v>24</v>
      </c>
      <c r="E5620" t="s">
        <v>34</v>
      </c>
      <c r="F5620" t="s">
        <v>68</v>
      </c>
      <c r="G5620" t="s">
        <v>75</v>
      </c>
      <c r="H5620" t="s">
        <v>259</v>
      </c>
      <c r="I5620" t="b">
        <v>1</v>
      </c>
      <c r="J5620">
        <v>3.24</v>
      </c>
      <c r="K5620">
        <v>99.21</v>
      </c>
      <c r="L5620" t="s">
        <v>24719</v>
      </c>
      <c r="M5620" s="2">
        <f t="shared" si="261"/>
        <v>45879.624305555561</v>
      </c>
      <c r="N5620" t="s">
        <v>24720</v>
      </c>
      <c r="O5620" s="2">
        <f t="shared" si="262"/>
        <v>45885.911828703705</v>
      </c>
      <c r="P5620" t="s">
        <v>24721</v>
      </c>
      <c r="Q5620" s="2">
        <f t="shared" si="263"/>
        <v>45885.212592592594</v>
      </c>
      <c r="R5620" t="s">
        <v>24722</v>
      </c>
      <c r="S5620" t="s">
        <v>30</v>
      </c>
      <c r="T56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20" s="5">
        <f>IF(tb_ship[[#This Row],[current_status]]&lt;&gt;"DELIVERED", "",
  ABS(tb_ship[[#This Row],[Formated_actual_delivery_timestamp]] - tb_ship[[#This Row],[Formatted_estimated_delivery_timestamp]])
)</f>
        <v>0.6992361111115315</v>
      </c>
      <c r="X5620">
        <v>2</v>
      </c>
      <c r="Y5620">
        <v>2</v>
      </c>
      <c r="Z5620" t="b">
        <v>0</v>
      </c>
    </row>
    <row r="5621" spans="1:26" hidden="1" x14ac:dyDescent="0.25">
      <c r="A5621" t="s">
        <v>24723</v>
      </c>
      <c r="B5621" t="s">
        <v>279</v>
      </c>
      <c r="C5621" t="s">
        <v>51</v>
      </c>
      <c r="D5621" t="s">
        <v>52</v>
      </c>
      <c r="E5621" t="s">
        <v>59</v>
      </c>
      <c r="F5621" t="s">
        <v>329</v>
      </c>
      <c r="G5621" t="s">
        <v>61</v>
      </c>
      <c r="H5621" t="s">
        <v>314</v>
      </c>
      <c r="I5621" t="b">
        <v>0</v>
      </c>
      <c r="J5621">
        <v>3.61</v>
      </c>
      <c r="K5621">
        <v>250.74</v>
      </c>
      <c r="L5621" t="s">
        <v>24724</v>
      </c>
      <c r="M5621" s="2">
        <f t="shared" si="261"/>
        <v>45810.600000000006</v>
      </c>
      <c r="N5621" t="s">
        <v>24725</v>
      </c>
      <c r="O5621" s="2">
        <f t="shared" si="262"/>
        <v>45816.579386574078</v>
      </c>
      <c r="P5621" t="s">
        <v>24726</v>
      </c>
      <c r="Q5621" s="2">
        <f t="shared" si="263"/>
        <v>45817.202152777783</v>
      </c>
      <c r="R5621" t="s">
        <v>24726</v>
      </c>
      <c r="S5621" t="s">
        <v>30</v>
      </c>
      <c r="T56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1" s="5">
        <f>IF(tb_ship[[#This Row],[current_status]]&lt;&gt;"DELIVERED", "",
  ABS(tb_ship[[#This Row],[Formated_actual_delivery_timestamp]] - tb_ship[[#This Row],[Formatted_estimated_delivery_timestamp]])
)</f>
        <v>0.62276620370539604</v>
      </c>
      <c r="X5621">
        <v>3</v>
      </c>
      <c r="Y5621">
        <v>3</v>
      </c>
      <c r="Z5621" t="b">
        <v>0</v>
      </c>
    </row>
    <row r="5622" spans="1:26" hidden="1" x14ac:dyDescent="0.25">
      <c r="A5622" t="s">
        <v>24727</v>
      </c>
      <c r="B5622" t="s">
        <v>203</v>
      </c>
      <c r="C5622" t="s">
        <v>51</v>
      </c>
      <c r="D5622" t="s">
        <v>24</v>
      </c>
      <c r="E5622" t="s">
        <v>34</v>
      </c>
      <c r="F5622" t="s">
        <v>93</v>
      </c>
      <c r="G5622" t="s">
        <v>230</v>
      </c>
      <c r="H5622" t="s">
        <v>259</v>
      </c>
      <c r="I5622" t="b">
        <v>1</v>
      </c>
      <c r="J5622">
        <v>13.02</v>
      </c>
      <c r="K5622">
        <v>340.25</v>
      </c>
      <c r="L5622" t="s">
        <v>24728</v>
      </c>
      <c r="M5622" s="2">
        <f t="shared" si="261"/>
        <v>45864.551388888889</v>
      </c>
      <c r="N5622" t="s">
        <v>24729</v>
      </c>
      <c r="O5622" s="2">
        <f t="shared" si="262"/>
        <v>45870.082881944443</v>
      </c>
      <c r="P5622" t="s">
        <v>24730</v>
      </c>
      <c r="Q5622" s="2">
        <f t="shared" si="263"/>
        <v>45870.526851851857</v>
      </c>
      <c r="R5622" t="s">
        <v>24730</v>
      </c>
      <c r="S5622" t="s">
        <v>30</v>
      </c>
      <c r="T5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2" s="5">
        <f>IF(tb_ship[[#This Row],[current_status]]&lt;&gt;"DELIVERED", "",
  ABS(tb_ship[[#This Row],[Formated_actual_delivery_timestamp]] - tb_ship[[#This Row],[Formatted_estimated_delivery_timestamp]])
)</f>
        <v>0.44396990741370246</v>
      </c>
      <c r="X5622">
        <v>2</v>
      </c>
      <c r="Y5622">
        <v>5</v>
      </c>
      <c r="Z5622" t="b">
        <v>0</v>
      </c>
    </row>
    <row r="5623" spans="1:26" hidden="1" x14ac:dyDescent="0.25">
      <c r="A5623" t="s">
        <v>24731</v>
      </c>
      <c r="B5623" t="s">
        <v>58</v>
      </c>
      <c r="C5623" t="s">
        <v>51</v>
      </c>
      <c r="D5623" t="s">
        <v>24</v>
      </c>
      <c r="E5623" t="s">
        <v>24</v>
      </c>
      <c r="F5623" t="s">
        <v>25</v>
      </c>
      <c r="G5623" t="s">
        <v>189</v>
      </c>
      <c r="H5623" t="s">
        <v>152</v>
      </c>
      <c r="I5623" t="b">
        <v>0</v>
      </c>
      <c r="J5623">
        <v>3.87</v>
      </c>
      <c r="K5623">
        <v>59.64</v>
      </c>
      <c r="L5623" t="s">
        <v>24732</v>
      </c>
      <c r="M5623" s="2">
        <f t="shared" si="261"/>
        <v>45822.8125</v>
      </c>
      <c r="N5623" t="s">
        <v>24733</v>
      </c>
      <c r="O5623" s="2">
        <f t="shared" si="262"/>
        <v>45823.88998842593</v>
      </c>
      <c r="P5623" t="s">
        <v>24734</v>
      </c>
      <c r="Q5623" s="2">
        <f t="shared" si="263"/>
        <v>45823.977627314816</v>
      </c>
      <c r="R5623" t="s">
        <v>24734</v>
      </c>
      <c r="S5623" t="s">
        <v>30</v>
      </c>
      <c r="T56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3" s="5">
        <f>IF(tb_ship[[#This Row],[current_status]]&lt;&gt;"DELIVERED", "",
  ABS(tb_ship[[#This Row],[Formated_actual_delivery_timestamp]] - tb_ship[[#This Row],[Formatted_estimated_delivery_timestamp]])
)</f>
        <v>8.7638888886431232E-2</v>
      </c>
      <c r="X5623">
        <v>2</v>
      </c>
      <c r="Y5623">
        <v>52</v>
      </c>
      <c r="Z5623" t="b">
        <v>0</v>
      </c>
    </row>
    <row r="5624" spans="1:26" hidden="1" x14ac:dyDescent="0.25">
      <c r="A5624" t="s">
        <v>24735</v>
      </c>
      <c r="B5624" t="s">
        <v>67</v>
      </c>
      <c r="C5624" t="s">
        <v>33</v>
      </c>
      <c r="D5624" t="s">
        <v>24</v>
      </c>
      <c r="E5624" t="s">
        <v>24</v>
      </c>
      <c r="F5624" t="s">
        <v>249</v>
      </c>
      <c r="G5624" t="s">
        <v>189</v>
      </c>
      <c r="H5624" t="s">
        <v>69</v>
      </c>
      <c r="I5624" t="b">
        <v>0</v>
      </c>
      <c r="J5624">
        <v>13.13</v>
      </c>
      <c r="K5624">
        <v>1674.11</v>
      </c>
      <c r="L5624" t="s">
        <v>24736</v>
      </c>
      <c r="M5624" s="2">
        <f t="shared" si="261"/>
        <v>45982.628472222219</v>
      </c>
      <c r="N5624" t="s">
        <v>24737</v>
      </c>
      <c r="O5624" s="2">
        <f t="shared" si="262"/>
        <v>45985.461539351854</v>
      </c>
      <c r="P5624" t="s">
        <v>24738</v>
      </c>
      <c r="Q5624" s="2">
        <f t="shared" si="263"/>
        <v>45982.520740740743</v>
      </c>
      <c r="R5624" t="s">
        <v>24739</v>
      </c>
      <c r="S5624" t="s">
        <v>30</v>
      </c>
      <c r="T56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24" s="5">
        <f>IF(tb_ship[[#This Row],[current_status]]&lt;&gt;"DELIVERED", "",
  ABS(tb_ship[[#This Row],[Formated_actual_delivery_timestamp]] - tb_ship[[#This Row],[Formatted_estimated_delivery_timestamp]])
)</f>
        <v>2.9407986111109494</v>
      </c>
      <c r="X5624">
        <v>4</v>
      </c>
      <c r="Y5624">
        <v>1</v>
      </c>
      <c r="Z5624" t="b">
        <v>0</v>
      </c>
    </row>
    <row r="5625" spans="1:26" hidden="1" x14ac:dyDescent="0.25">
      <c r="A5625" t="s">
        <v>24740</v>
      </c>
      <c r="B5625" t="s">
        <v>99</v>
      </c>
      <c r="C5625" t="s">
        <v>51</v>
      </c>
      <c r="D5625" t="s">
        <v>24</v>
      </c>
      <c r="E5625" t="s">
        <v>24</v>
      </c>
      <c r="F5625" t="s">
        <v>249</v>
      </c>
      <c r="G5625" t="s">
        <v>151</v>
      </c>
      <c r="H5625" t="s">
        <v>152</v>
      </c>
      <c r="I5625" t="b">
        <v>0</v>
      </c>
      <c r="J5625">
        <v>4.5599999999999996</v>
      </c>
      <c r="K5625">
        <v>141.29</v>
      </c>
      <c r="L5625" t="s">
        <v>24741</v>
      </c>
      <c r="M5625" s="2">
        <f t="shared" si="261"/>
        <v>45891.508333333339</v>
      </c>
      <c r="N5625" t="s">
        <v>24742</v>
      </c>
      <c r="O5625" s="2">
        <f t="shared" si="262"/>
        <v>45893.996122685188</v>
      </c>
      <c r="P5625" t="s">
        <v>24743</v>
      </c>
      <c r="Q5625" s="2">
        <f t="shared" si="263"/>
        <v>45893.66337962963</v>
      </c>
      <c r="R5625" t="s">
        <v>24743</v>
      </c>
      <c r="S5625" t="s">
        <v>30</v>
      </c>
      <c r="T56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25" s="5">
        <f>IF(tb_ship[[#This Row],[current_status]]&lt;&gt;"DELIVERED", "",
  ABS(tb_ship[[#This Row],[Formated_actual_delivery_timestamp]] - tb_ship[[#This Row],[Formatted_estimated_delivery_timestamp]])
)</f>
        <v>0.33274305555823958</v>
      </c>
      <c r="X5625">
        <v>4</v>
      </c>
      <c r="Y5625">
        <v>1</v>
      </c>
      <c r="Z5625" t="b">
        <v>0</v>
      </c>
    </row>
    <row r="5626" spans="1:26" hidden="1" x14ac:dyDescent="0.25">
      <c r="A5626" t="s">
        <v>24744</v>
      </c>
      <c r="B5626" t="s">
        <v>67</v>
      </c>
      <c r="C5626" t="s">
        <v>43</v>
      </c>
      <c r="D5626" t="s">
        <v>52</v>
      </c>
      <c r="E5626" t="s">
        <v>24</v>
      </c>
      <c r="F5626" t="s">
        <v>329</v>
      </c>
      <c r="G5626" t="s">
        <v>883</v>
      </c>
      <c r="H5626" t="s">
        <v>562</v>
      </c>
      <c r="I5626" t="b">
        <v>1</v>
      </c>
      <c r="J5626">
        <v>4.87</v>
      </c>
      <c r="K5626">
        <v>153.99</v>
      </c>
      <c r="L5626" t="s">
        <v>24745</v>
      </c>
      <c r="M5626" s="2">
        <f t="shared" si="261"/>
        <v>46004.37777777778</v>
      </c>
      <c r="N5626" t="s">
        <v>24746</v>
      </c>
      <c r="O5626" s="2">
        <f t="shared" si="262"/>
        <v>46012.905995370376</v>
      </c>
      <c r="P5626" t="s">
        <v>24747</v>
      </c>
      <c r="Q5626" s="2">
        <f t="shared" si="263"/>
        <v>46012.863425925927</v>
      </c>
      <c r="R5626" t="s">
        <v>24747</v>
      </c>
      <c r="S5626" t="s">
        <v>30</v>
      </c>
      <c r="T5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26" s="5">
        <f>IF(tb_ship[[#This Row],[current_status]]&lt;&gt;"DELIVERED", "",
  ABS(tb_ship[[#This Row],[Formated_actual_delivery_timestamp]] - tb_ship[[#This Row],[Formatted_estimated_delivery_timestamp]])
)</f>
        <v>4.256944444932742E-2</v>
      </c>
      <c r="X5626">
        <v>4</v>
      </c>
      <c r="Y5626">
        <v>3</v>
      </c>
      <c r="Z5626" t="b">
        <v>0</v>
      </c>
    </row>
    <row r="5627" spans="1:26" hidden="1" x14ac:dyDescent="0.25">
      <c r="A5627" t="s">
        <v>24748</v>
      </c>
      <c r="B5627" t="s">
        <v>83</v>
      </c>
      <c r="C5627" t="s">
        <v>33</v>
      </c>
      <c r="D5627" t="s">
        <v>24</v>
      </c>
      <c r="E5627" t="s">
        <v>34</v>
      </c>
      <c r="F5627" t="s">
        <v>1704</v>
      </c>
      <c r="G5627" t="s">
        <v>209</v>
      </c>
      <c r="H5627" t="s">
        <v>259</v>
      </c>
      <c r="I5627" t="b">
        <v>1</v>
      </c>
      <c r="J5627">
        <v>20.74</v>
      </c>
      <c r="K5627">
        <v>394.79</v>
      </c>
      <c r="L5627" t="s">
        <v>24749</v>
      </c>
      <c r="M5627" s="2">
        <f t="shared" si="261"/>
        <v>45946.637500000004</v>
      </c>
      <c r="N5627" t="s">
        <v>24750</v>
      </c>
      <c r="O5627" s="2">
        <f t="shared" si="262"/>
        <v>45953.320208333338</v>
      </c>
      <c r="P5627" t="s">
        <v>24751</v>
      </c>
      <c r="Q5627" s="2">
        <f t="shared" si="263"/>
        <v>45953.57099537037</v>
      </c>
      <c r="R5627" t="s">
        <v>24751</v>
      </c>
      <c r="S5627" t="s">
        <v>30</v>
      </c>
      <c r="T56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7" s="5">
        <f>IF(tb_ship[[#This Row],[current_status]]&lt;&gt;"DELIVERED", "",
  ABS(tb_ship[[#This Row],[Formated_actual_delivery_timestamp]] - tb_ship[[#This Row],[Formatted_estimated_delivery_timestamp]])
)</f>
        <v>0.25078703703184146</v>
      </c>
      <c r="X5627">
        <v>1</v>
      </c>
      <c r="Y5627">
        <v>4</v>
      </c>
      <c r="Z5627" t="b">
        <v>0</v>
      </c>
    </row>
    <row r="5628" spans="1:26" hidden="1" x14ac:dyDescent="0.25">
      <c r="A5628" t="s">
        <v>24752</v>
      </c>
      <c r="B5628" t="s">
        <v>125</v>
      </c>
      <c r="C5628" t="s">
        <v>43</v>
      </c>
      <c r="D5628" t="s">
        <v>301</v>
      </c>
      <c r="E5628" t="s">
        <v>24</v>
      </c>
      <c r="F5628" t="s">
        <v>987</v>
      </c>
      <c r="G5628" t="s">
        <v>35</v>
      </c>
      <c r="H5628" t="s">
        <v>4403</v>
      </c>
      <c r="I5628" t="b">
        <v>1</v>
      </c>
      <c r="J5628">
        <v>16.61</v>
      </c>
      <c r="K5628">
        <v>185.7</v>
      </c>
      <c r="L5628" t="s">
        <v>24753</v>
      </c>
      <c r="M5628" s="2">
        <f t="shared" si="261"/>
        <v>46048.738194444442</v>
      </c>
      <c r="N5628" t="s">
        <v>24754</v>
      </c>
      <c r="O5628" s="2">
        <f t="shared" si="262"/>
        <v>46059.191631944443</v>
      </c>
      <c r="P5628" t="s">
        <v>24755</v>
      </c>
      <c r="Q5628" s="2">
        <f t="shared" si="263"/>
        <v>46060.186354166668</v>
      </c>
      <c r="R5628" t="s">
        <v>24755</v>
      </c>
      <c r="S5628" t="s">
        <v>30</v>
      </c>
      <c r="T5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8" s="5">
        <f>IF(tb_ship[[#This Row],[current_status]]&lt;&gt;"DELIVERED", "",
  ABS(tb_ship[[#This Row],[Formated_actual_delivery_timestamp]] - tb_ship[[#This Row],[Formatted_estimated_delivery_timestamp]])
)</f>
        <v>0.99472222222539131</v>
      </c>
      <c r="X5628">
        <v>2</v>
      </c>
      <c r="Y5628">
        <v>5</v>
      </c>
      <c r="Z5628" t="b">
        <v>0</v>
      </c>
    </row>
    <row r="5629" spans="1:26" hidden="1" x14ac:dyDescent="0.25">
      <c r="A5629" t="s">
        <v>24756</v>
      </c>
      <c r="B5629" t="s">
        <v>67</v>
      </c>
      <c r="C5629" t="s">
        <v>51</v>
      </c>
      <c r="D5629" t="s">
        <v>59</v>
      </c>
      <c r="E5629" t="s">
        <v>52</v>
      </c>
      <c r="F5629" t="s">
        <v>1076</v>
      </c>
      <c r="G5629" t="s">
        <v>76</v>
      </c>
      <c r="H5629" t="s">
        <v>162</v>
      </c>
      <c r="I5629" t="b">
        <v>0</v>
      </c>
      <c r="J5629">
        <v>64.430000000000007</v>
      </c>
      <c r="K5629">
        <v>1789.11</v>
      </c>
      <c r="L5629" t="s">
        <v>24757</v>
      </c>
      <c r="M5629" s="2">
        <f t="shared" si="261"/>
        <v>45833.375694444447</v>
      </c>
      <c r="N5629" t="s">
        <v>24758</v>
      </c>
      <c r="O5629" s="2">
        <f t="shared" si="262"/>
        <v>45840.528182870374</v>
      </c>
      <c r="P5629" t="s">
        <v>24759</v>
      </c>
      <c r="Q5629" s="2">
        <f t="shared" si="263"/>
        <v>45841.309074074074</v>
      </c>
      <c r="R5629" t="s">
        <v>24760</v>
      </c>
      <c r="S5629" t="s">
        <v>30</v>
      </c>
      <c r="T56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29" s="5">
        <f>IF(tb_ship[[#This Row],[current_status]]&lt;&gt;"DELIVERED", "",
  ABS(tb_ship[[#This Row],[Formated_actual_delivery_timestamp]] - tb_ship[[#This Row],[Formatted_estimated_delivery_timestamp]])
)</f>
        <v>0.78089120369986631</v>
      </c>
      <c r="X5629">
        <v>2</v>
      </c>
      <c r="Y5629">
        <v>2</v>
      </c>
      <c r="Z5629" t="b">
        <v>0</v>
      </c>
    </row>
    <row r="5630" spans="1:26" hidden="1" x14ac:dyDescent="0.25">
      <c r="A5630" t="s">
        <v>24761</v>
      </c>
      <c r="B5630" t="s">
        <v>203</v>
      </c>
      <c r="C5630" t="s">
        <v>33</v>
      </c>
      <c r="D5630" t="s">
        <v>24</v>
      </c>
      <c r="E5630" t="s">
        <v>52</v>
      </c>
      <c r="F5630" t="s">
        <v>407</v>
      </c>
      <c r="G5630" t="s">
        <v>76</v>
      </c>
      <c r="H5630" t="s">
        <v>363</v>
      </c>
      <c r="I5630" t="b">
        <v>1</v>
      </c>
      <c r="J5630">
        <v>3.4</v>
      </c>
      <c r="K5630">
        <v>204.67</v>
      </c>
      <c r="L5630" t="s">
        <v>24762</v>
      </c>
      <c r="M5630" s="2">
        <f t="shared" si="261"/>
        <v>45967.78125</v>
      </c>
      <c r="N5630" t="s">
        <v>24763</v>
      </c>
      <c r="O5630" s="2">
        <f t="shared" si="262"/>
        <v>45975.680381944447</v>
      </c>
      <c r="P5630" t="s">
        <v>24764</v>
      </c>
      <c r="Q5630" s="2">
        <f t="shared" si="263"/>
        <v>45975.603738425925</v>
      </c>
      <c r="R5630" t="s">
        <v>24764</v>
      </c>
      <c r="S5630" t="s">
        <v>30</v>
      </c>
      <c r="T5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30" s="5">
        <f>IF(tb_ship[[#This Row],[current_status]]&lt;&gt;"DELIVERED", "",
  ABS(tb_ship[[#This Row],[Formated_actual_delivery_timestamp]] - tb_ship[[#This Row],[Formatted_estimated_delivery_timestamp]])
)</f>
        <v>7.664351852145046E-2</v>
      </c>
      <c r="X5630">
        <v>1</v>
      </c>
      <c r="Y5630">
        <v>2</v>
      </c>
      <c r="Z5630" t="b">
        <v>0</v>
      </c>
    </row>
    <row r="5631" spans="1:26" hidden="1" x14ac:dyDescent="0.25">
      <c r="A5631" t="s">
        <v>24765</v>
      </c>
      <c r="B5631" t="s">
        <v>67</v>
      </c>
      <c r="C5631" t="s">
        <v>33</v>
      </c>
      <c r="D5631" t="s">
        <v>24</v>
      </c>
      <c r="E5631" t="s">
        <v>24</v>
      </c>
      <c r="F5631" t="s">
        <v>35</v>
      </c>
      <c r="G5631" t="s">
        <v>128</v>
      </c>
      <c r="H5631" t="s">
        <v>69</v>
      </c>
      <c r="I5631" t="b">
        <v>0</v>
      </c>
      <c r="J5631">
        <v>9.52</v>
      </c>
      <c r="K5631">
        <v>113.94</v>
      </c>
      <c r="L5631" t="s">
        <v>24766</v>
      </c>
      <c r="M5631" s="2">
        <f t="shared" si="261"/>
        <v>45999.828472222223</v>
      </c>
      <c r="N5631" t="s">
        <v>24767</v>
      </c>
      <c r="O5631" s="2">
        <f t="shared" si="262"/>
        <v>46001.693761574075</v>
      </c>
      <c r="P5631" t="s">
        <v>24768</v>
      </c>
      <c r="Q5631" s="2">
        <f t="shared" si="263"/>
        <v>45998.47325231482</v>
      </c>
      <c r="R5631" t="s">
        <v>24769</v>
      </c>
      <c r="S5631" t="s">
        <v>30</v>
      </c>
      <c r="T56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31" s="5">
        <f>IF(tb_ship[[#This Row],[current_status]]&lt;&gt;"DELIVERED", "",
  ABS(tb_ship[[#This Row],[Formated_actual_delivery_timestamp]] - tb_ship[[#This Row],[Formatted_estimated_delivery_timestamp]])
)</f>
        <v>3.2205092592557776</v>
      </c>
      <c r="X5631">
        <v>2</v>
      </c>
      <c r="Y5631">
        <v>2</v>
      </c>
      <c r="Z5631" t="b">
        <v>0</v>
      </c>
    </row>
    <row r="5632" spans="1:26" hidden="1" x14ac:dyDescent="0.25">
      <c r="A5632" t="s">
        <v>24770</v>
      </c>
      <c r="B5632" t="s">
        <v>67</v>
      </c>
      <c r="C5632" t="s">
        <v>33</v>
      </c>
      <c r="D5632" t="s">
        <v>24</v>
      </c>
      <c r="E5632" t="s">
        <v>52</v>
      </c>
      <c r="F5632" t="s">
        <v>35</v>
      </c>
      <c r="G5632" t="s">
        <v>236</v>
      </c>
      <c r="H5632" t="s">
        <v>363</v>
      </c>
      <c r="I5632" t="b">
        <v>1</v>
      </c>
      <c r="J5632">
        <v>12.02</v>
      </c>
      <c r="K5632">
        <v>752.4</v>
      </c>
      <c r="L5632" t="s">
        <v>24771</v>
      </c>
      <c r="M5632" s="2">
        <f t="shared" si="261"/>
        <v>46029.650694444448</v>
      </c>
      <c r="N5632" t="s">
        <v>24772</v>
      </c>
      <c r="O5632" s="2">
        <f t="shared" si="262"/>
        <v>46032.528310185189</v>
      </c>
      <c r="P5632" t="s">
        <v>24773</v>
      </c>
      <c r="Q5632" s="2">
        <f t="shared" si="263"/>
        <v>46032.197569444441</v>
      </c>
      <c r="R5632" t="s">
        <v>24774</v>
      </c>
      <c r="S5632" t="s">
        <v>30</v>
      </c>
      <c r="T56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32" s="5">
        <f>IF(tb_ship[[#This Row],[current_status]]&lt;&gt;"DELIVERED", "",
  ABS(tb_ship[[#This Row],[Formated_actual_delivery_timestamp]] - tb_ship[[#This Row],[Formatted_estimated_delivery_timestamp]])
)</f>
        <v>0.33074074074829696</v>
      </c>
      <c r="X5632">
        <v>3</v>
      </c>
      <c r="Y5632">
        <v>5</v>
      </c>
      <c r="Z5632" t="b">
        <v>0</v>
      </c>
    </row>
    <row r="5633" spans="1:26" hidden="1" x14ac:dyDescent="0.25">
      <c r="A5633" t="s">
        <v>24775</v>
      </c>
      <c r="B5633" t="s">
        <v>660</v>
      </c>
      <c r="C5633" t="s">
        <v>51</v>
      </c>
      <c r="D5633" t="s">
        <v>915</v>
      </c>
      <c r="E5633" t="s">
        <v>24</v>
      </c>
      <c r="F5633" t="s">
        <v>5066</v>
      </c>
      <c r="G5633" t="s">
        <v>68</v>
      </c>
      <c r="H5633" t="s">
        <v>917</v>
      </c>
      <c r="I5633" t="b">
        <v>1</v>
      </c>
      <c r="J5633">
        <v>78.36</v>
      </c>
      <c r="K5633">
        <v>1769.33</v>
      </c>
      <c r="L5633" t="s">
        <v>24776</v>
      </c>
      <c r="M5633" s="2">
        <f t="shared" si="261"/>
        <v>46001.69027777778</v>
      </c>
      <c r="N5633" t="s">
        <v>24777</v>
      </c>
      <c r="O5633" s="2">
        <f t="shared" si="262"/>
        <v>46007.371261574073</v>
      </c>
      <c r="P5633" t="s">
        <v>24778</v>
      </c>
      <c r="Q5633" s="2">
        <f t="shared" si="263"/>
        <v>46008.347372685188</v>
      </c>
      <c r="R5633" t="s">
        <v>24779</v>
      </c>
      <c r="S5633" t="s">
        <v>30</v>
      </c>
      <c r="T56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33" s="5">
        <f>IF(tb_ship[[#This Row],[current_status]]&lt;&gt;"DELIVERED", "",
  ABS(tb_ship[[#This Row],[Formated_actual_delivery_timestamp]] - tb_ship[[#This Row],[Formatted_estimated_delivery_timestamp]])
)</f>
        <v>0.97611111111473292</v>
      </c>
      <c r="X5633">
        <v>2</v>
      </c>
      <c r="Y5633">
        <v>4</v>
      </c>
      <c r="Z5633" t="b">
        <v>0</v>
      </c>
    </row>
    <row r="5634" spans="1:26" hidden="1" x14ac:dyDescent="0.25">
      <c r="A5634" t="s">
        <v>24780</v>
      </c>
      <c r="B5634" t="s">
        <v>83</v>
      </c>
      <c r="C5634" t="s">
        <v>51</v>
      </c>
      <c r="D5634" t="s">
        <v>24</v>
      </c>
      <c r="E5634" t="s">
        <v>24</v>
      </c>
      <c r="F5634" t="s">
        <v>5374</v>
      </c>
      <c r="G5634" t="s">
        <v>249</v>
      </c>
      <c r="H5634" t="s">
        <v>525</v>
      </c>
      <c r="I5634" t="b">
        <v>0</v>
      </c>
      <c r="J5634">
        <v>64.66</v>
      </c>
      <c r="K5634">
        <v>1851.84</v>
      </c>
      <c r="L5634" t="s">
        <v>24781</v>
      </c>
      <c r="M5634" s="2">
        <f t="shared" ref="M5634:M5697" si="264">_xlfn.LET(
    _xlpm.iso, L5634,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45995.733333333337</v>
      </c>
      <c r="N5634" t="s">
        <v>24782</v>
      </c>
      <c r="O5634" s="2">
        <f t="shared" si="262"/>
        <v>45997.566446759265</v>
      </c>
      <c r="P5634" t="s">
        <v>24783</v>
      </c>
      <c r="Q5634" s="2">
        <f t="shared" si="263"/>
        <v>45998.189039351855</v>
      </c>
      <c r="R5634" t="s">
        <v>24784</v>
      </c>
      <c r="S5634" t="s">
        <v>30</v>
      </c>
      <c r="T56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34" s="5">
        <f>IF(tb_ship[[#This Row],[current_status]]&lt;&gt;"DELIVERED", "",
  ABS(tb_ship[[#This Row],[Formated_actual_delivery_timestamp]] - tb_ship[[#This Row],[Formatted_estimated_delivery_timestamp]])
)</f>
        <v>0.62259259259008104</v>
      </c>
      <c r="X5634">
        <v>2</v>
      </c>
      <c r="Y5634">
        <v>1</v>
      </c>
      <c r="Z5634" t="b">
        <v>0</v>
      </c>
    </row>
    <row r="5635" spans="1:26" hidden="1" x14ac:dyDescent="0.25">
      <c r="A5635" t="s">
        <v>24785</v>
      </c>
      <c r="B5635" t="s">
        <v>203</v>
      </c>
      <c r="C5635" t="s">
        <v>51</v>
      </c>
      <c r="D5635" t="s">
        <v>116</v>
      </c>
      <c r="E5635" t="s">
        <v>24</v>
      </c>
      <c r="F5635" t="s">
        <v>118</v>
      </c>
      <c r="G5635" t="s">
        <v>25</v>
      </c>
      <c r="H5635" t="s">
        <v>2128</v>
      </c>
      <c r="I5635" t="b">
        <v>1</v>
      </c>
      <c r="J5635">
        <v>3</v>
      </c>
      <c r="K5635">
        <v>162.75</v>
      </c>
      <c r="L5635" t="s">
        <v>24786</v>
      </c>
      <c r="M5635" s="2">
        <f t="shared" si="264"/>
        <v>46077.711805555555</v>
      </c>
      <c r="N5635" t="s">
        <v>24787</v>
      </c>
      <c r="O5635" s="2">
        <f t="shared" ref="O5635:O5698" si="265">_xlfn.LET(
    _xlpm.iso, N5635,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46081.530173611114</v>
      </c>
      <c r="Q5635" s="2" t="str">
        <f t="shared" ref="Q5635:Q5698" si="266">IF(P5635="", "", _xlfn.LET(
    _xlpm.iso, P5635,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5635" t="s">
        <v>24788</v>
      </c>
      <c r="S5635" t="s">
        <v>114</v>
      </c>
      <c r="T56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35" s="5" t="str">
        <f>IF(tb_ship[[#This Row],[current_status]]&lt;&gt;"DELIVERED", "",
  ABS(tb_ship[[#This Row],[Formated_actual_delivery_timestamp]] - tb_ship[[#This Row],[Formatted_estimated_delivery_timestamp]])
)</f>
        <v/>
      </c>
      <c r="X5635">
        <v>2</v>
      </c>
      <c r="Y5635">
        <v>4</v>
      </c>
      <c r="Z5635" t="b">
        <v>0</v>
      </c>
    </row>
    <row r="5636" spans="1:26" hidden="1" x14ac:dyDescent="0.25">
      <c r="A5636" t="s">
        <v>24789</v>
      </c>
      <c r="B5636" t="s">
        <v>512</v>
      </c>
      <c r="C5636" t="s">
        <v>33</v>
      </c>
      <c r="D5636" t="s">
        <v>116</v>
      </c>
      <c r="E5636" t="s">
        <v>24</v>
      </c>
      <c r="F5636" t="s">
        <v>5275</v>
      </c>
      <c r="G5636" t="s">
        <v>189</v>
      </c>
      <c r="H5636" t="s">
        <v>5276</v>
      </c>
      <c r="I5636" t="b">
        <v>1</v>
      </c>
      <c r="J5636">
        <v>38.92</v>
      </c>
      <c r="K5636">
        <v>896.13</v>
      </c>
      <c r="L5636" t="s">
        <v>24790</v>
      </c>
      <c r="M5636" s="2">
        <f t="shared" si="264"/>
        <v>46072.518750000003</v>
      </c>
      <c r="N5636" t="s">
        <v>24791</v>
      </c>
      <c r="O5636" s="2">
        <f t="shared" si="265"/>
        <v>46082.743067129632</v>
      </c>
      <c r="P5636" t="s">
        <v>24792</v>
      </c>
      <c r="Q5636" s="2">
        <f t="shared" si="266"/>
        <v>46082.578275462962</v>
      </c>
      <c r="R5636" t="s">
        <v>24792</v>
      </c>
      <c r="S5636" t="s">
        <v>30</v>
      </c>
      <c r="T56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36" s="5">
        <f>IF(tb_ship[[#This Row],[current_status]]&lt;&gt;"DELIVERED", "",
  ABS(tb_ship[[#This Row],[Formated_actual_delivery_timestamp]] - tb_ship[[#This Row],[Formatted_estimated_delivery_timestamp]])
)</f>
        <v>0.16479166666977108</v>
      </c>
      <c r="X5636">
        <v>1</v>
      </c>
      <c r="Y5636">
        <v>2</v>
      </c>
      <c r="Z5636" t="b">
        <v>0</v>
      </c>
    </row>
    <row r="5637" spans="1:26" hidden="1" x14ac:dyDescent="0.25">
      <c r="A5637" t="s">
        <v>24793</v>
      </c>
      <c r="B5637" t="s">
        <v>67</v>
      </c>
      <c r="C5637" t="s">
        <v>33</v>
      </c>
      <c r="D5637" t="s">
        <v>265</v>
      </c>
      <c r="E5637" t="s">
        <v>52</v>
      </c>
      <c r="F5637" t="s">
        <v>68</v>
      </c>
      <c r="G5637" t="s">
        <v>53</v>
      </c>
      <c r="H5637" t="s">
        <v>24794</v>
      </c>
      <c r="I5637" t="b">
        <v>1</v>
      </c>
      <c r="J5637">
        <v>4.7</v>
      </c>
      <c r="K5637">
        <v>105.85</v>
      </c>
      <c r="L5637" t="s">
        <v>24795</v>
      </c>
      <c r="M5637" s="2">
        <f t="shared" si="264"/>
        <v>46000.505555555559</v>
      </c>
      <c r="N5637" t="s">
        <v>24796</v>
      </c>
      <c r="O5637" s="2">
        <f t="shared" si="265"/>
        <v>46001.840115740742</v>
      </c>
      <c r="P5637" t="s">
        <v>24797</v>
      </c>
      <c r="Q5637" s="2">
        <f t="shared" si="266"/>
        <v>46001.671655092592</v>
      </c>
      <c r="R5637" t="s">
        <v>24797</v>
      </c>
      <c r="S5637" t="s">
        <v>30</v>
      </c>
      <c r="T56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37" s="5">
        <f>IF(tb_ship[[#This Row],[current_status]]&lt;&gt;"DELIVERED", "",
  ABS(tb_ship[[#This Row],[Formated_actual_delivery_timestamp]] - tb_ship[[#This Row],[Formatted_estimated_delivery_timestamp]])
)</f>
        <v>0.16846064815035788</v>
      </c>
      <c r="X5637">
        <v>3</v>
      </c>
      <c r="Y5637">
        <v>2</v>
      </c>
      <c r="Z5637" t="b">
        <v>0</v>
      </c>
    </row>
    <row r="5638" spans="1:26" hidden="1" x14ac:dyDescent="0.25">
      <c r="A5638" t="s">
        <v>24798</v>
      </c>
      <c r="B5638" t="s">
        <v>67</v>
      </c>
      <c r="C5638" t="s">
        <v>43</v>
      </c>
      <c r="D5638" t="s">
        <v>24</v>
      </c>
      <c r="E5638" t="s">
        <v>24</v>
      </c>
      <c r="F5638" t="s">
        <v>25</v>
      </c>
      <c r="G5638" t="s">
        <v>93</v>
      </c>
      <c r="H5638" t="s">
        <v>488</v>
      </c>
      <c r="I5638" t="b">
        <v>0</v>
      </c>
      <c r="J5638">
        <v>5.55</v>
      </c>
      <c r="K5638">
        <v>421.7</v>
      </c>
      <c r="L5638" t="s">
        <v>24799</v>
      </c>
      <c r="M5638" s="2">
        <f t="shared" si="264"/>
        <v>45996.591666666667</v>
      </c>
      <c r="N5638" t="s">
        <v>24800</v>
      </c>
      <c r="O5638" s="2">
        <f t="shared" si="265"/>
        <v>46000.450879629629</v>
      </c>
      <c r="P5638" t="s">
        <v>24801</v>
      </c>
      <c r="Q5638" s="2">
        <f t="shared" si="266"/>
        <v>46000.718287037038</v>
      </c>
      <c r="R5638" t="s">
        <v>24801</v>
      </c>
      <c r="S5638" t="s">
        <v>30</v>
      </c>
      <c r="T56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38" s="5">
        <f>IF(tb_ship[[#This Row],[current_status]]&lt;&gt;"DELIVERED", "",
  ABS(tb_ship[[#This Row],[Formated_actual_delivery_timestamp]] - tb_ship[[#This Row],[Formatted_estimated_delivery_timestamp]])
)</f>
        <v>0.26740740740933688</v>
      </c>
      <c r="X5638">
        <v>2</v>
      </c>
      <c r="Y5638">
        <v>2</v>
      </c>
      <c r="Z5638" t="b">
        <v>0</v>
      </c>
    </row>
    <row r="5639" spans="1:26" hidden="1" x14ac:dyDescent="0.25">
      <c r="A5639" t="s">
        <v>24802</v>
      </c>
      <c r="B5639" t="s">
        <v>279</v>
      </c>
      <c r="C5639" t="s">
        <v>33</v>
      </c>
      <c r="D5639" t="s">
        <v>34</v>
      </c>
      <c r="E5639" t="s">
        <v>52</v>
      </c>
      <c r="F5639" t="s">
        <v>36</v>
      </c>
      <c r="G5639" t="s">
        <v>76</v>
      </c>
      <c r="H5639" t="s">
        <v>1605</v>
      </c>
      <c r="I5639" t="b">
        <v>0</v>
      </c>
      <c r="J5639">
        <v>89.7</v>
      </c>
      <c r="K5639">
        <v>4463.9399999999996</v>
      </c>
      <c r="L5639" t="s">
        <v>24803</v>
      </c>
      <c r="M5639" s="2">
        <f t="shared" si="264"/>
        <v>45968.419444444444</v>
      </c>
      <c r="N5639" t="s">
        <v>24804</v>
      </c>
      <c r="O5639" s="2">
        <f t="shared" si="265"/>
        <v>45966.191736111112</v>
      </c>
      <c r="Q5639" s="2" t="str">
        <f t="shared" si="266"/>
        <v/>
      </c>
      <c r="R5639" t="s">
        <v>24805</v>
      </c>
      <c r="S5639" t="s">
        <v>140</v>
      </c>
      <c r="T56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39" s="5" t="str">
        <f>IF(tb_ship[[#This Row],[current_status]]&lt;&gt;"DELIVERED", "",
  ABS(tb_ship[[#This Row],[Formated_actual_delivery_timestamp]] - tb_ship[[#This Row],[Formatted_estimated_delivery_timestamp]])
)</f>
        <v/>
      </c>
      <c r="V5639" t="s">
        <v>1055</v>
      </c>
      <c r="X5639">
        <v>7</v>
      </c>
      <c r="Y5639">
        <v>5</v>
      </c>
      <c r="Z5639" t="b">
        <v>1</v>
      </c>
    </row>
    <row r="5640" spans="1:26" hidden="1" x14ac:dyDescent="0.25">
      <c r="A5640" t="s">
        <v>24806</v>
      </c>
      <c r="B5640" t="s">
        <v>827</v>
      </c>
      <c r="C5640" t="s">
        <v>23</v>
      </c>
      <c r="D5640" t="s">
        <v>52</v>
      </c>
      <c r="E5640" t="s">
        <v>59</v>
      </c>
      <c r="F5640" t="s">
        <v>92</v>
      </c>
      <c r="G5640" t="s">
        <v>313</v>
      </c>
      <c r="H5640" t="s">
        <v>314</v>
      </c>
      <c r="I5640" t="b">
        <v>0</v>
      </c>
      <c r="J5640">
        <v>106.56</v>
      </c>
      <c r="K5640">
        <v>6016.63</v>
      </c>
      <c r="L5640" t="s">
        <v>24807</v>
      </c>
      <c r="M5640" s="2">
        <f t="shared" si="264"/>
        <v>45833.45416666667</v>
      </c>
      <c r="N5640" t="s">
        <v>24808</v>
      </c>
      <c r="O5640" s="2">
        <f t="shared" si="265"/>
        <v>45837.718356481484</v>
      </c>
      <c r="P5640" t="s">
        <v>24809</v>
      </c>
      <c r="Q5640" s="2">
        <f t="shared" si="266"/>
        <v>45837.993321759262</v>
      </c>
      <c r="R5640" t="s">
        <v>24810</v>
      </c>
      <c r="S5640" t="s">
        <v>30</v>
      </c>
      <c r="T56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0" s="5">
        <f>IF(tb_ship[[#This Row],[current_status]]&lt;&gt;"DELIVERED", "",
  ABS(tb_ship[[#This Row],[Formated_actual_delivery_timestamp]] - tb_ship[[#This Row],[Formatted_estimated_delivery_timestamp]])
)</f>
        <v>0.27496527777839219</v>
      </c>
      <c r="X5640">
        <v>2</v>
      </c>
      <c r="Y5640">
        <v>5</v>
      </c>
      <c r="Z5640" t="b">
        <v>0</v>
      </c>
    </row>
    <row r="5641" spans="1:26" hidden="1" x14ac:dyDescent="0.25">
      <c r="A5641" t="s">
        <v>24811</v>
      </c>
      <c r="B5641" t="s">
        <v>58</v>
      </c>
      <c r="C5641" t="s">
        <v>33</v>
      </c>
      <c r="D5641" t="s">
        <v>24</v>
      </c>
      <c r="E5641" t="s">
        <v>24</v>
      </c>
      <c r="F5641" t="s">
        <v>189</v>
      </c>
      <c r="G5641" t="s">
        <v>25</v>
      </c>
      <c r="H5641" t="s">
        <v>69</v>
      </c>
      <c r="I5641" t="b">
        <v>0</v>
      </c>
      <c r="J5641">
        <v>6.08</v>
      </c>
      <c r="K5641">
        <v>374.51</v>
      </c>
      <c r="L5641" t="s">
        <v>24812</v>
      </c>
      <c r="M5641" s="2">
        <f t="shared" si="264"/>
        <v>46053.600000000006</v>
      </c>
      <c r="N5641" t="s">
        <v>24813</v>
      </c>
      <c r="O5641" s="2">
        <f t="shared" si="265"/>
        <v>46057.067037037043</v>
      </c>
      <c r="P5641" t="s">
        <v>24814</v>
      </c>
      <c r="Q5641" s="2">
        <f t="shared" si="266"/>
        <v>46057.537256944444</v>
      </c>
      <c r="R5641" t="s">
        <v>24814</v>
      </c>
      <c r="S5641" t="s">
        <v>30</v>
      </c>
      <c r="T56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1" s="5">
        <f>IF(tb_ship[[#This Row],[current_status]]&lt;&gt;"DELIVERED", "",
  ABS(tb_ship[[#This Row],[Formated_actual_delivery_timestamp]] - tb_ship[[#This Row],[Formatted_estimated_delivery_timestamp]])
)</f>
        <v>0.47021990740176989</v>
      </c>
      <c r="X5641">
        <v>2</v>
      </c>
      <c r="Y5641">
        <v>2</v>
      </c>
      <c r="Z5641" t="b">
        <v>0</v>
      </c>
    </row>
    <row r="5642" spans="1:26" hidden="1" x14ac:dyDescent="0.25">
      <c r="A5642" t="s">
        <v>24815</v>
      </c>
      <c r="B5642" t="s">
        <v>168</v>
      </c>
      <c r="C5642" t="s">
        <v>847</v>
      </c>
      <c r="D5642" t="s">
        <v>24</v>
      </c>
      <c r="E5642" t="s">
        <v>52</v>
      </c>
      <c r="F5642" t="s">
        <v>249</v>
      </c>
      <c r="G5642" t="s">
        <v>329</v>
      </c>
      <c r="H5642" t="s">
        <v>1733</v>
      </c>
      <c r="I5642" t="b">
        <v>1</v>
      </c>
      <c r="J5642">
        <v>28.18</v>
      </c>
      <c r="K5642">
        <v>410.56</v>
      </c>
      <c r="L5642" t="s">
        <v>24816</v>
      </c>
      <c r="M5642" s="2">
        <f t="shared" si="264"/>
        <v>46038.608333333337</v>
      </c>
      <c r="N5642" t="s">
        <v>24817</v>
      </c>
      <c r="O5642" s="2">
        <f t="shared" si="265"/>
        <v>46042.958796296298</v>
      </c>
      <c r="P5642" t="s">
        <v>24818</v>
      </c>
      <c r="Q5642" s="2">
        <f t="shared" si="266"/>
        <v>46042.906006944446</v>
      </c>
      <c r="R5642" t="s">
        <v>24818</v>
      </c>
      <c r="S5642" t="s">
        <v>30</v>
      </c>
      <c r="T56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42" s="5">
        <f>IF(tb_ship[[#This Row],[current_status]]&lt;&gt;"DELIVERED", "",
  ABS(tb_ship[[#This Row],[Formated_actual_delivery_timestamp]] - tb_ship[[#This Row],[Formatted_estimated_delivery_timestamp]])
)</f>
        <v>5.2789351851970423E-2</v>
      </c>
      <c r="X5642">
        <v>3</v>
      </c>
      <c r="Y5642">
        <v>3</v>
      </c>
      <c r="Z5642" t="b">
        <v>0</v>
      </c>
    </row>
    <row r="5643" spans="1:26" hidden="1" x14ac:dyDescent="0.25">
      <c r="A5643" t="s">
        <v>24819</v>
      </c>
      <c r="B5643" t="s">
        <v>335</v>
      </c>
      <c r="C5643" t="s">
        <v>33</v>
      </c>
      <c r="D5643" t="s">
        <v>52</v>
      </c>
      <c r="E5643" t="s">
        <v>59</v>
      </c>
      <c r="F5643" t="s">
        <v>76</v>
      </c>
      <c r="G5643" t="s">
        <v>313</v>
      </c>
      <c r="H5643" t="s">
        <v>314</v>
      </c>
      <c r="I5643" t="b">
        <v>0</v>
      </c>
      <c r="J5643">
        <v>8.7799999999999994</v>
      </c>
      <c r="K5643">
        <v>678.46</v>
      </c>
      <c r="L5643" t="s">
        <v>24820</v>
      </c>
      <c r="M5643" s="2">
        <f t="shared" si="264"/>
        <v>45945.701388888891</v>
      </c>
      <c r="N5643" t="s">
        <v>24821</v>
      </c>
      <c r="O5643" s="2">
        <f t="shared" si="265"/>
        <v>45954.550625000003</v>
      </c>
      <c r="P5643" t="s">
        <v>24822</v>
      </c>
      <c r="Q5643" s="2">
        <f t="shared" si="266"/>
        <v>45954.828587962962</v>
      </c>
      <c r="R5643" t="s">
        <v>24822</v>
      </c>
      <c r="S5643" t="s">
        <v>30</v>
      </c>
      <c r="T56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3" s="5">
        <f>IF(tb_ship[[#This Row],[current_status]]&lt;&gt;"DELIVERED", "",
  ABS(tb_ship[[#This Row],[Formated_actual_delivery_timestamp]] - tb_ship[[#This Row],[Formatted_estimated_delivery_timestamp]])
)</f>
        <v>0.27796296295855427</v>
      </c>
      <c r="X5643">
        <v>3</v>
      </c>
      <c r="Y5643">
        <v>3</v>
      </c>
      <c r="Z5643" t="b">
        <v>0</v>
      </c>
    </row>
    <row r="5644" spans="1:26" hidden="1" x14ac:dyDescent="0.25">
      <c r="A5644" t="s">
        <v>24823</v>
      </c>
      <c r="B5644" t="s">
        <v>279</v>
      </c>
      <c r="C5644" t="s">
        <v>23</v>
      </c>
      <c r="D5644" t="s">
        <v>915</v>
      </c>
      <c r="E5644" t="s">
        <v>24</v>
      </c>
      <c r="F5644" t="s">
        <v>916</v>
      </c>
      <c r="G5644" t="s">
        <v>68</v>
      </c>
      <c r="I5644" t="b">
        <v>1</v>
      </c>
      <c r="J5644">
        <v>11.17</v>
      </c>
      <c r="K5644">
        <v>223.07</v>
      </c>
      <c r="L5644" t="s">
        <v>24824</v>
      </c>
      <c r="M5644" s="2">
        <f t="shared" si="264"/>
        <v>45952.712500000001</v>
      </c>
      <c r="N5644" t="s">
        <v>24825</v>
      </c>
      <c r="O5644" s="2">
        <f t="shared" si="265"/>
        <v>45958.095798611117</v>
      </c>
      <c r="P5644" t="s">
        <v>24826</v>
      </c>
      <c r="Q5644" s="2">
        <f t="shared" si="266"/>
        <v>45957.797291666669</v>
      </c>
      <c r="R5644" t="s">
        <v>24827</v>
      </c>
      <c r="S5644" t="s">
        <v>30</v>
      </c>
      <c r="T5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44" s="5">
        <f>IF(tb_ship[[#This Row],[current_status]]&lt;&gt;"DELIVERED", "",
  ABS(tb_ship[[#This Row],[Formated_actual_delivery_timestamp]] - tb_ship[[#This Row],[Formatted_estimated_delivery_timestamp]])
)</f>
        <v>0.29850694444758119</v>
      </c>
      <c r="X5644">
        <v>4</v>
      </c>
      <c r="Y5644">
        <v>2</v>
      </c>
      <c r="Z5644" t="b">
        <v>0</v>
      </c>
    </row>
    <row r="5645" spans="1:26" hidden="1" x14ac:dyDescent="0.25">
      <c r="A5645" t="s">
        <v>24828</v>
      </c>
      <c r="B5645" t="s">
        <v>203</v>
      </c>
      <c r="C5645" t="s">
        <v>51</v>
      </c>
      <c r="D5645" t="s">
        <v>126</v>
      </c>
      <c r="E5645" t="s">
        <v>24</v>
      </c>
      <c r="F5645" t="s">
        <v>681</v>
      </c>
      <c r="G5645" t="s">
        <v>93</v>
      </c>
      <c r="H5645" t="s">
        <v>129</v>
      </c>
      <c r="I5645" t="b">
        <v>1</v>
      </c>
      <c r="J5645">
        <v>3.96</v>
      </c>
      <c r="K5645">
        <v>110.44</v>
      </c>
      <c r="L5645" t="s">
        <v>24829</v>
      </c>
      <c r="M5645" s="2">
        <f t="shared" si="264"/>
        <v>45950.511805555558</v>
      </c>
      <c r="N5645" t="s">
        <v>24830</v>
      </c>
      <c r="O5645" s="2">
        <f t="shared" si="265"/>
        <v>45955.447106481479</v>
      </c>
      <c r="P5645" t="s">
        <v>24831</v>
      </c>
      <c r="Q5645" s="2">
        <f t="shared" si="266"/>
        <v>45955.631226851852</v>
      </c>
      <c r="R5645" t="s">
        <v>24832</v>
      </c>
      <c r="S5645" t="s">
        <v>30</v>
      </c>
      <c r="T5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5" s="5">
        <f>IF(tb_ship[[#This Row],[current_status]]&lt;&gt;"DELIVERED", "",
  ABS(tb_ship[[#This Row],[Formated_actual_delivery_timestamp]] - tb_ship[[#This Row],[Formatted_estimated_delivery_timestamp]])
)</f>
        <v>0.18412037037342088</v>
      </c>
      <c r="X5645">
        <v>3</v>
      </c>
      <c r="Y5645">
        <v>3</v>
      </c>
      <c r="Z5645" t="b">
        <v>0</v>
      </c>
    </row>
    <row r="5646" spans="1:26" hidden="1" x14ac:dyDescent="0.25">
      <c r="A5646" t="s">
        <v>24833</v>
      </c>
      <c r="B5646" t="s">
        <v>660</v>
      </c>
      <c r="C5646" t="s">
        <v>33</v>
      </c>
      <c r="D5646" t="s">
        <v>24</v>
      </c>
      <c r="E5646" t="s">
        <v>52</v>
      </c>
      <c r="F5646" t="s">
        <v>407</v>
      </c>
      <c r="G5646" t="s">
        <v>422</v>
      </c>
      <c r="H5646" t="s">
        <v>216</v>
      </c>
      <c r="I5646" t="b">
        <v>1</v>
      </c>
      <c r="J5646">
        <v>46.73</v>
      </c>
      <c r="K5646">
        <v>464.46</v>
      </c>
      <c r="L5646" t="s">
        <v>24834</v>
      </c>
      <c r="M5646" s="2">
        <f t="shared" si="264"/>
        <v>45896.777083333334</v>
      </c>
      <c r="N5646" t="s">
        <v>24835</v>
      </c>
      <c r="O5646" s="2">
        <f t="shared" si="265"/>
        <v>45903.788819444446</v>
      </c>
      <c r="P5646" t="s">
        <v>24836</v>
      </c>
      <c r="Q5646" s="2">
        <f t="shared" si="266"/>
        <v>45903.862245370372</v>
      </c>
      <c r="R5646" t="s">
        <v>24837</v>
      </c>
      <c r="S5646" t="s">
        <v>30</v>
      </c>
      <c r="T56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6" s="5">
        <f>IF(tb_ship[[#This Row],[current_status]]&lt;&gt;"DELIVERED", "",
  ABS(tb_ship[[#This Row],[Formated_actual_delivery_timestamp]] - tb_ship[[#This Row],[Formatted_estimated_delivery_timestamp]])
)</f>
        <v>7.3425925926130731E-2</v>
      </c>
      <c r="X5646">
        <v>2</v>
      </c>
      <c r="Y5646">
        <v>3</v>
      </c>
      <c r="Z5646" t="b">
        <v>0</v>
      </c>
    </row>
    <row r="5647" spans="1:26" hidden="1" x14ac:dyDescent="0.25">
      <c r="A5647" t="s">
        <v>24838</v>
      </c>
      <c r="B5647" t="s">
        <v>58</v>
      </c>
      <c r="C5647" t="s">
        <v>43</v>
      </c>
      <c r="D5647" t="s">
        <v>187</v>
      </c>
      <c r="E5647" t="s">
        <v>24</v>
      </c>
      <c r="F5647" t="s">
        <v>188</v>
      </c>
      <c r="G5647" t="s">
        <v>189</v>
      </c>
      <c r="H5647" t="s">
        <v>927</v>
      </c>
      <c r="I5647" t="b">
        <v>1</v>
      </c>
      <c r="J5647">
        <v>15.07</v>
      </c>
      <c r="K5647">
        <v>346.52</v>
      </c>
      <c r="L5647" t="s">
        <v>24839</v>
      </c>
      <c r="M5647" s="2">
        <f t="shared" si="264"/>
        <v>45848.620833333334</v>
      </c>
      <c r="N5647" t="s">
        <v>24840</v>
      </c>
      <c r="O5647" s="2">
        <f t="shared" si="265"/>
        <v>45858.930023148147</v>
      </c>
      <c r="P5647" t="s">
        <v>24841</v>
      </c>
      <c r="Q5647" s="2">
        <f t="shared" si="266"/>
        <v>45859.249861111108</v>
      </c>
      <c r="R5647" t="s">
        <v>24841</v>
      </c>
      <c r="S5647" t="s">
        <v>30</v>
      </c>
      <c r="T56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7" s="5">
        <f>IF(tb_ship[[#This Row],[current_status]]&lt;&gt;"DELIVERED", "",
  ABS(tb_ship[[#This Row],[Formated_actual_delivery_timestamp]] - tb_ship[[#This Row],[Formatted_estimated_delivery_timestamp]])
)</f>
        <v>0.31983796296117362</v>
      </c>
      <c r="X5647">
        <v>2</v>
      </c>
      <c r="Y5647">
        <v>5</v>
      </c>
      <c r="Z5647" t="b">
        <v>0</v>
      </c>
    </row>
    <row r="5648" spans="1:26" hidden="1" x14ac:dyDescent="0.25">
      <c r="A5648" t="s">
        <v>24842</v>
      </c>
      <c r="B5648" t="s">
        <v>58</v>
      </c>
      <c r="C5648" t="s">
        <v>23</v>
      </c>
      <c r="D5648" t="s">
        <v>34</v>
      </c>
      <c r="E5648" t="s">
        <v>24</v>
      </c>
      <c r="F5648" t="s">
        <v>209</v>
      </c>
      <c r="G5648" t="s">
        <v>189</v>
      </c>
      <c r="H5648" t="s">
        <v>319</v>
      </c>
      <c r="I5648" t="b">
        <v>1</v>
      </c>
      <c r="J5648">
        <v>14.4</v>
      </c>
      <c r="K5648">
        <v>196.88</v>
      </c>
      <c r="L5648" t="s">
        <v>24843</v>
      </c>
      <c r="M5648" s="2">
        <f t="shared" si="264"/>
        <v>45905.431250000001</v>
      </c>
      <c r="N5648" t="s">
        <v>24844</v>
      </c>
      <c r="O5648" s="2">
        <f t="shared" si="265"/>
        <v>45908.554930555554</v>
      </c>
      <c r="P5648" t="s">
        <v>24845</v>
      </c>
      <c r="Q5648" s="2">
        <f t="shared" si="266"/>
        <v>45908.4065162037</v>
      </c>
      <c r="R5648" t="s">
        <v>24845</v>
      </c>
      <c r="S5648" t="s">
        <v>30</v>
      </c>
      <c r="T56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48" s="5">
        <f>IF(tb_ship[[#This Row],[current_status]]&lt;&gt;"DELIVERED", "",
  ABS(tb_ship[[#This Row],[Formated_actual_delivery_timestamp]] - tb_ship[[#This Row],[Formatted_estimated_delivery_timestamp]])
)</f>
        <v>0.14841435185371665</v>
      </c>
      <c r="X5648">
        <v>2</v>
      </c>
      <c r="Y5648">
        <v>3</v>
      </c>
      <c r="Z5648" t="b">
        <v>0</v>
      </c>
    </row>
    <row r="5649" spans="1:26" hidden="1" x14ac:dyDescent="0.25">
      <c r="A5649" t="s">
        <v>24846</v>
      </c>
      <c r="B5649" t="s">
        <v>168</v>
      </c>
      <c r="C5649" t="s">
        <v>33</v>
      </c>
      <c r="D5649" t="s">
        <v>24</v>
      </c>
      <c r="E5649" t="s">
        <v>44</v>
      </c>
      <c r="F5649" t="s">
        <v>93</v>
      </c>
      <c r="G5649" t="s">
        <v>180</v>
      </c>
      <c r="I5649" t="b">
        <v>1</v>
      </c>
      <c r="J5649">
        <v>20.260000000000002</v>
      </c>
      <c r="K5649">
        <v>2205</v>
      </c>
      <c r="L5649" t="s">
        <v>24847</v>
      </c>
      <c r="M5649" s="2">
        <f t="shared" si="264"/>
        <v>45812.664583333331</v>
      </c>
      <c r="N5649" t="s">
        <v>24848</v>
      </c>
      <c r="O5649" s="2">
        <f t="shared" si="265"/>
        <v>45816.330405092594</v>
      </c>
      <c r="P5649" t="s">
        <v>24849</v>
      </c>
      <c r="Q5649" s="2">
        <f t="shared" si="266"/>
        <v>45816.508263888893</v>
      </c>
      <c r="R5649" t="s">
        <v>24849</v>
      </c>
      <c r="S5649" t="s">
        <v>30</v>
      </c>
      <c r="T5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49" s="5">
        <f>IF(tb_ship[[#This Row],[current_status]]&lt;&gt;"DELIVERED", "",
  ABS(tb_ship[[#This Row],[Formated_actual_delivery_timestamp]] - tb_ship[[#This Row],[Formatted_estimated_delivery_timestamp]])
)</f>
        <v>0.17785879629809642</v>
      </c>
      <c r="X5649">
        <v>1</v>
      </c>
      <c r="Y5649">
        <v>5</v>
      </c>
      <c r="Z5649" t="b">
        <v>0</v>
      </c>
    </row>
    <row r="5650" spans="1:26" hidden="1" x14ac:dyDescent="0.25">
      <c r="A5650" t="s">
        <v>24850</v>
      </c>
      <c r="B5650" t="s">
        <v>203</v>
      </c>
      <c r="C5650" t="s">
        <v>33</v>
      </c>
      <c r="D5650" t="s">
        <v>44</v>
      </c>
      <c r="E5650" t="s">
        <v>24</v>
      </c>
      <c r="F5650" t="s">
        <v>109</v>
      </c>
      <c r="G5650" t="s">
        <v>128</v>
      </c>
      <c r="H5650" t="s">
        <v>181</v>
      </c>
      <c r="I5650" t="b">
        <v>1</v>
      </c>
      <c r="J5650">
        <v>34.950000000000003</v>
      </c>
      <c r="K5650">
        <v>1706.61</v>
      </c>
      <c r="L5650" t="s">
        <v>24851</v>
      </c>
      <c r="M5650" s="2">
        <f t="shared" si="264"/>
        <v>45924.120138888888</v>
      </c>
      <c r="N5650" t="s">
        <v>24852</v>
      </c>
      <c r="O5650" s="2">
        <f t="shared" si="265"/>
        <v>45922.401284722218</v>
      </c>
      <c r="P5650" t="s">
        <v>24853</v>
      </c>
      <c r="Q5650" s="2">
        <f t="shared" si="266"/>
        <v>45931.581400462957</v>
      </c>
      <c r="R5650" t="s">
        <v>24853</v>
      </c>
      <c r="S5650" t="s">
        <v>30</v>
      </c>
      <c r="T56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0" s="5">
        <f>IF(tb_ship[[#This Row],[current_status]]&lt;&gt;"DELIVERED", "",
  ABS(tb_ship[[#This Row],[Formated_actual_delivery_timestamp]] - tb_ship[[#This Row],[Formatted_estimated_delivery_timestamp]])
)</f>
        <v>9.1801157407389837</v>
      </c>
      <c r="X5650">
        <v>2</v>
      </c>
      <c r="Y5650">
        <v>4</v>
      </c>
      <c r="Z5650" t="b">
        <v>1</v>
      </c>
    </row>
    <row r="5651" spans="1:26" hidden="1" x14ac:dyDescent="0.25">
      <c r="A5651" t="s">
        <v>24854</v>
      </c>
      <c r="B5651" t="s">
        <v>279</v>
      </c>
      <c r="C5651" t="s">
        <v>51</v>
      </c>
      <c r="D5651" t="s">
        <v>34</v>
      </c>
      <c r="E5651" t="s">
        <v>24</v>
      </c>
      <c r="F5651" t="s">
        <v>745</v>
      </c>
      <c r="G5651" t="s">
        <v>189</v>
      </c>
      <c r="H5651" t="s">
        <v>319</v>
      </c>
      <c r="I5651" t="b">
        <v>1</v>
      </c>
      <c r="J5651">
        <v>4.8499999999999996</v>
      </c>
      <c r="K5651">
        <v>157.44999999999999</v>
      </c>
      <c r="L5651" t="s">
        <v>24855</v>
      </c>
      <c r="M5651" s="2">
        <f t="shared" si="264"/>
        <v>45939.787499999999</v>
      </c>
      <c r="N5651" t="s">
        <v>24856</v>
      </c>
      <c r="O5651" s="2">
        <f t="shared" si="265"/>
        <v>45946.56523148148</v>
      </c>
      <c r="P5651" t="s">
        <v>24857</v>
      </c>
      <c r="Q5651" s="2">
        <f t="shared" si="266"/>
        <v>45946.701192129629</v>
      </c>
      <c r="R5651" t="s">
        <v>24857</v>
      </c>
      <c r="S5651" t="s">
        <v>30</v>
      </c>
      <c r="T56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1" s="5">
        <f>IF(tb_ship[[#This Row],[current_status]]&lt;&gt;"DELIVERED", "",
  ABS(tb_ship[[#This Row],[Formated_actual_delivery_timestamp]] - tb_ship[[#This Row],[Formatted_estimated_delivery_timestamp]])
)</f>
        <v>0.13596064814919373</v>
      </c>
      <c r="X5651">
        <v>1</v>
      </c>
      <c r="Y5651">
        <v>2</v>
      </c>
      <c r="Z5651" t="b">
        <v>0</v>
      </c>
    </row>
    <row r="5652" spans="1:26" hidden="1" x14ac:dyDescent="0.25">
      <c r="A5652" t="s">
        <v>24858</v>
      </c>
      <c r="B5652" t="s">
        <v>58</v>
      </c>
      <c r="C5652" t="s">
        <v>51</v>
      </c>
      <c r="D5652" t="s">
        <v>44</v>
      </c>
      <c r="E5652" t="s">
        <v>52</v>
      </c>
      <c r="F5652" t="s">
        <v>135</v>
      </c>
      <c r="G5652" t="s">
        <v>161</v>
      </c>
      <c r="H5652" t="s">
        <v>86</v>
      </c>
      <c r="I5652" t="b">
        <v>1</v>
      </c>
      <c r="J5652">
        <v>15.35</v>
      </c>
      <c r="K5652">
        <v>345.18</v>
      </c>
      <c r="L5652" t="s">
        <v>24859</v>
      </c>
      <c r="M5652" s="2">
        <f t="shared" si="264"/>
        <v>45877.346527777772</v>
      </c>
      <c r="N5652" t="s">
        <v>24860</v>
      </c>
      <c r="O5652" s="2">
        <f t="shared" si="265"/>
        <v>45883.702916666669</v>
      </c>
      <c r="P5652" t="s">
        <v>24861</v>
      </c>
      <c r="Q5652" s="2">
        <f t="shared" si="266"/>
        <v>45883.640763888885</v>
      </c>
      <c r="R5652" t="s">
        <v>24861</v>
      </c>
      <c r="S5652" t="s">
        <v>30</v>
      </c>
      <c r="T56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52" s="5">
        <f>IF(tb_ship[[#This Row],[current_status]]&lt;&gt;"DELIVERED", "",
  ABS(tb_ship[[#This Row],[Formated_actual_delivery_timestamp]] - tb_ship[[#This Row],[Formatted_estimated_delivery_timestamp]])
)</f>
        <v>6.215277778392192E-2</v>
      </c>
      <c r="X5652">
        <v>2</v>
      </c>
      <c r="Y5652">
        <v>4</v>
      </c>
      <c r="Z5652" t="b">
        <v>0</v>
      </c>
    </row>
    <row r="5653" spans="1:26" hidden="1" x14ac:dyDescent="0.25">
      <c r="A5653" t="s">
        <v>24862</v>
      </c>
      <c r="B5653" t="s">
        <v>955</v>
      </c>
      <c r="C5653" t="s">
        <v>33</v>
      </c>
      <c r="D5653" t="s">
        <v>34</v>
      </c>
      <c r="E5653" t="s">
        <v>24</v>
      </c>
      <c r="F5653" t="s">
        <v>230</v>
      </c>
      <c r="G5653" t="s">
        <v>883</v>
      </c>
      <c r="H5653" t="s">
        <v>771</v>
      </c>
      <c r="I5653" t="b">
        <v>1</v>
      </c>
      <c r="J5653">
        <v>7.93</v>
      </c>
      <c r="K5653">
        <v>147.57</v>
      </c>
      <c r="L5653" t="s">
        <v>24863</v>
      </c>
      <c r="M5653" s="2">
        <f t="shared" si="264"/>
        <v>46035.57916666667</v>
      </c>
      <c r="N5653" t="s">
        <v>24864</v>
      </c>
      <c r="O5653" s="2">
        <f t="shared" si="265"/>
        <v>46044.453333333331</v>
      </c>
      <c r="P5653" t="s">
        <v>24865</v>
      </c>
      <c r="Q5653" s="2">
        <f t="shared" si="266"/>
        <v>46044.905497685184</v>
      </c>
      <c r="R5653" t="s">
        <v>24865</v>
      </c>
      <c r="S5653" t="s">
        <v>30</v>
      </c>
      <c r="T56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3" s="5">
        <f>IF(tb_ship[[#This Row],[current_status]]&lt;&gt;"DELIVERED", "",
  ABS(tb_ship[[#This Row],[Formated_actual_delivery_timestamp]] - tb_ship[[#This Row],[Formatted_estimated_delivery_timestamp]])
)</f>
        <v>0.45216435185284354</v>
      </c>
      <c r="X5653">
        <v>1</v>
      </c>
      <c r="Y5653">
        <v>2</v>
      </c>
      <c r="Z5653" t="b">
        <v>0</v>
      </c>
    </row>
    <row r="5654" spans="1:26" hidden="1" x14ac:dyDescent="0.25">
      <c r="A5654" t="s">
        <v>24866</v>
      </c>
      <c r="B5654" t="s">
        <v>203</v>
      </c>
      <c r="C5654" t="s">
        <v>51</v>
      </c>
      <c r="D5654" t="s">
        <v>301</v>
      </c>
      <c r="E5654" t="s">
        <v>24</v>
      </c>
      <c r="F5654" t="s">
        <v>987</v>
      </c>
      <c r="G5654" t="s">
        <v>68</v>
      </c>
      <c r="H5654" t="s">
        <v>1922</v>
      </c>
      <c r="I5654" t="b">
        <v>1</v>
      </c>
      <c r="J5654">
        <v>16.59</v>
      </c>
      <c r="K5654">
        <v>850.85</v>
      </c>
      <c r="L5654" t="s">
        <v>24867</v>
      </c>
      <c r="M5654" s="2">
        <f t="shared" si="264"/>
        <v>46058.666666666664</v>
      </c>
      <c r="N5654" t="s">
        <v>24868</v>
      </c>
      <c r="O5654" s="2">
        <f t="shared" si="265"/>
        <v>46062.068460648145</v>
      </c>
      <c r="P5654" t="s">
        <v>24869</v>
      </c>
      <c r="Q5654" s="2">
        <f t="shared" si="266"/>
        <v>46062.298333333332</v>
      </c>
      <c r="R5654" t="s">
        <v>24869</v>
      </c>
      <c r="S5654" t="s">
        <v>30</v>
      </c>
      <c r="T56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4" s="5">
        <f>IF(tb_ship[[#This Row],[current_status]]&lt;&gt;"DELIVERED", "",
  ABS(tb_ship[[#This Row],[Formated_actual_delivery_timestamp]] - tb_ship[[#This Row],[Formatted_estimated_delivery_timestamp]])
)</f>
        <v>0.22987268518772908</v>
      </c>
      <c r="X5654">
        <v>2</v>
      </c>
      <c r="Y5654">
        <v>3</v>
      </c>
      <c r="Z5654" t="b">
        <v>0</v>
      </c>
    </row>
    <row r="5655" spans="1:26" hidden="1" x14ac:dyDescent="0.25">
      <c r="A5655" t="s">
        <v>24870</v>
      </c>
      <c r="B5655" t="s">
        <v>83</v>
      </c>
      <c r="C5655" t="s">
        <v>23</v>
      </c>
      <c r="D5655" t="s">
        <v>34</v>
      </c>
      <c r="E5655" t="s">
        <v>24</v>
      </c>
      <c r="F5655" t="s">
        <v>230</v>
      </c>
      <c r="G5655" t="s">
        <v>25</v>
      </c>
      <c r="H5655" t="s">
        <v>319</v>
      </c>
      <c r="I5655" t="b">
        <v>1</v>
      </c>
      <c r="J5655">
        <v>19.579999999999998</v>
      </c>
      <c r="K5655">
        <v>1564.79</v>
      </c>
      <c r="L5655" t="s">
        <v>24871</v>
      </c>
      <c r="M5655" s="2">
        <f t="shared" si="264"/>
        <v>45820.660416666666</v>
      </c>
      <c r="N5655" t="s">
        <v>24872</v>
      </c>
      <c r="O5655" s="2">
        <f t="shared" si="265"/>
        <v>45824.621712962966</v>
      </c>
      <c r="P5655" t="s">
        <v>24873</v>
      </c>
      <c r="Q5655" s="2">
        <f t="shared" si="266"/>
        <v>45824.746550925927</v>
      </c>
      <c r="R5655" t="s">
        <v>24873</v>
      </c>
      <c r="S5655" t="s">
        <v>30</v>
      </c>
      <c r="T56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5" s="5">
        <f>IF(tb_ship[[#This Row],[current_status]]&lt;&gt;"DELIVERED", "",
  ABS(tb_ship[[#This Row],[Formated_actual_delivery_timestamp]] - tb_ship[[#This Row],[Formatted_estimated_delivery_timestamp]])
)</f>
        <v>0.12483796296146465</v>
      </c>
      <c r="X5655">
        <v>3</v>
      </c>
      <c r="Y5655">
        <v>4</v>
      </c>
      <c r="Z5655" t="b">
        <v>0</v>
      </c>
    </row>
    <row r="5656" spans="1:26" hidden="1" x14ac:dyDescent="0.25">
      <c r="A5656" t="s">
        <v>24874</v>
      </c>
      <c r="B5656" t="s">
        <v>99</v>
      </c>
      <c r="C5656" t="s">
        <v>33</v>
      </c>
      <c r="D5656" t="s">
        <v>24</v>
      </c>
      <c r="E5656" t="s">
        <v>24</v>
      </c>
      <c r="F5656" t="s">
        <v>189</v>
      </c>
      <c r="G5656" t="s">
        <v>407</v>
      </c>
      <c r="I5656" t="b">
        <v>0</v>
      </c>
      <c r="J5656">
        <v>12.3</v>
      </c>
      <c r="K5656">
        <v>410.22</v>
      </c>
      <c r="L5656" t="s">
        <v>24875</v>
      </c>
      <c r="M5656" s="2">
        <f t="shared" si="264"/>
        <v>46030.743055555555</v>
      </c>
      <c r="N5656" t="s">
        <v>24876</v>
      </c>
      <c r="O5656" s="2">
        <f t="shared" si="265"/>
        <v>46033.027326388888</v>
      </c>
      <c r="P5656" t="s">
        <v>24877</v>
      </c>
      <c r="Q5656" s="2">
        <f t="shared" si="266"/>
        <v>46033.557349537041</v>
      </c>
      <c r="R5656" t="s">
        <v>24877</v>
      </c>
      <c r="S5656" t="s">
        <v>30</v>
      </c>
      <c r="T56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56" s="5">
        <f>IF(tb_ship[[#This Row],[current_status]]&lt;&gt;"DELIVERED", "",
  ABS(tb_ship[[#This Row],[Formated_actual_delivery_timestamp]] - tb_ship[[#This Row],[Formatted_estimated_delivery_timestamp]])
)</f>
        <v>0.53002314815239515</v>
      </c>
      <c r="X5656">
        <v>2</v>
      </c>
      <c r="Y5656">
        <v>1</v>
      </c>
      <c r="Z5656" t="b">
        <v>0</v>
      </c>
    </row>
    <row r="5657" spans="1:26" hidden="1" x14ac:dyDescent="0.25">
      <c r="A5657" t="s">
        <v>24878</v>
      </c>
      <c r="B5657" t="s">
        <v>74</v>
      </c>
      <c r="C5657" t="s">
        <v>43</v>
      </c>
      <c r="D5657" t="s">
        <v>44</v>
      </c>
      <c r="E5657" t="s">
        <v>24</v>
      </c>
      <c r="F5657" t="s">
        <v>109</v>
      </c>
      <c r="G5657" t="s">
        <v>189</v>
      </c>
      <c r="H5657" t="s">
        <v>46</v>
      </c>
      <c r="I5657" t="b">
        <v>1</v>
      </c>
      <c r="J5657">
        <v>16.61</v>
      </c>
      <c r="K5657">
        <v>526.21</v>
      </c>
      <c r="L5657" t="s">
        <v>24879</v>
      </c>
      <c r="M5657" s="2">
        <f t="shared" si="264"/>
        <v>46070.572916666664</v>
      </c>
      <c r="N5657" t="s">
        <v>24880</v>
      </c>
      <c r="O5657" s="2">
        <f t="shared" si="265"/>
        <v>46077.312604166662</v>
      </c>
      <c r="Q5657" s="2" t="str">
        <f t="shared" si="266"/>
        <v/>
      </c>
      <c r="R5657" t="s">
        <v>24881</v>
      </c>
      <c r="S5657" t="s">
        <v>114</v>
      </c>
      <c r="T56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57" s="5" t="str">
        <f>IF(tb_ship[[#This Row],[current_status]]&lt;&gt;"DELIVERED", "",
  ABS(tb_ship[[#This Row],[Formated_actual_delivery_timestamp]] - tb_ship[[#This Row],[Formatted_estimated_delivery_timestamp]])
)</f>
        <v/>
      </c>
      <c r="X5657">
        <v>2</v>
      </c>
      <c r="Y5657">
        <v>3</v>
      </c>
      <c r="Z5657" t="b">
        <v>0</v>
      </c>
    </row>
    <row r="5658" spans="1:26" hidden="1" x14ac:dyDescent="0.25">
      <c r="A5658" t="s">
        <v>24882</v>
      </c>
      <c r="B5658" t="s">
        <v>58</v>
      </c>
      <c r="C5658" t="s">
        <v>33</v>
      </c>
      <c r="D5658" t="s">
        <v>24</v>
      </c>
      <c r="E5658" t="s">
        <v>34</v>
      </c>
      <c r="F5658" t="s">
        <v>266</v>
      </c>
      <c r="G5658" t="s">
        <v>230</v>
      </c>
      <c r="H5658" t="s">
        <v>259</v>
      </c>
      <c r="I5658" t="b">
        <v>1</v>
      </c>
      <c r="J5658">
        <v>13.99</v>
      </c>
      <c r="K5658">
        <v>259.67</v>
      </c>
      <c r="L5658" t="s">
        <v>24883</v>
      </c>
      <c r="M5658" s="2">
        <f t="shared" si="264"/>
        <v>45909.695833333339</v>
      </c>
      <c r="N5658" t="s">
        <v>24884</v>
      </c>
      <c r="O5658" s="2">
        <f t="shared" si="265"/>
        <v>45917.866898148153</v>
      </c>
      <c r="P5658" t="s">
        <v>24885</v>
      </c>
      <c r="Q5658" s="2">
        <f t="shared" si="266"/>
        <v>45917.76699074074</v>
      </c>
      <c r="R5658" t="s">
        <v>24885</v>
      </c>
      <c r="S5658" t="s">
        <v>30</v>
      </c>
      <c r="T5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58" s="5">
        <f>IF(tb_ship[[#This Row],[current_status]]&lt;&gt;"DELIVERED", "",
  ABS(tb_ship[[#This Row],[Formated_actual_delivery_timestamp]] - tb_ship[[#This Row],[Formatted_estimated_delivery_timestamp]])
)</f>
        <v>9.990740741341142E-2</v>
      </c>
      <c r="X5658">
        <v>3</v>
      </c>
      <c r="Y5658">
        <v>5</v>
      </c>
      <c r="Z5658" t="b">
        <v>0</v>
      </c>
    </row>
    <row r="5659" spans="1:26" hidden="1" x14ac:dyDescent="0.25">
      <c r="A5659" t="s">
        <v>24886</v>
      </c>
      <c r="B5659" t="s">
        <v>279</v>
      </c>
      <c r="C5659" t="s">
        <v>51</v>
      </c>
      <c r="D5659" t="s">
        <v>816</v>
      </c>
      <c r="E5659" t="s">
        <v>116</v>
      </c>
      <c r="F5659" t="s">
        <v>180</v>
      </c>
      <c r="G5659" t="s">
        <v>17523</v>
      </c>
      <c r="H5659" t="s">
        <v>24887</v>
      </c>
      <c r="I5659" t="b">
        <v>1</v>
      </c>
      <c r="J5659">
        <v>5.49</v>
      </c>
      <c r="K5659">
        <v>86.8</v>
      </c>
      <c r="L5659" t="s">
        <v>24888</v>
      </c>
      <c r="M5659" s="2">
        <f t="shared" si="264"/>
        <v>45819.705555555556</v>
      </c>
      <c r="N5659" t="s">
        <v>24889</v>
      </c>
      <c r="O5659" s="2">
        <f t="shared" si="265"/>
        <v>45824.184895833336</v>
      </c>
      <c r="Q5659" s="2" t="str">
        <f t="shared" si="266"/>
        <v/>
      </c>
      <c r="R5659" t="s">
        <v>24890</v>
      </c>
      <c r="S5659" t="s">
        <v>673</v>
      </c>
      <c r="T56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59" s="5" t="str">
        <f>IF(tb_ship[[#This Row],[current_status]]&lt;&gt;"DELIVERED", "",
  ABS(tb_ship[[#This Row],[Formated_actual_delivery_timestamp]] - tb_ship[[#This Row],[Formatted_estimated_delivery_timestamp]])
)</f>
        <v/>
      </c>
      <c r="V5659" t="s">
        <v>157</v>
      </c>
      <c r="X5659">
        <v>8</v>
      </c>
      <c r="Y5659">
        <v>4</v>
      </c>
      <c r="Z5659" t="b">
        <v>1</v>
      </c>
    </row>
    <row r="5660" spans="1:26" hidden="1" x14ac:dyDescent="0.25">
      <c r="A5660" t="s">
        <v>24891</v>
      </c>
      <c r="B5660" t="s">
        <v>203</v>
      </c>
      <c r="C5660" t="s">
        <v>33</v>
      </c>
      <c r="D5660" t="s">
        <v>24</v>
      </c>
      <c r="E5660" t="s">
        <v>24</v>
      </c>
      <c r="F5660" t="s">
        <v>25</v>
      </c>
      <c r="G5660" t="s">
        <v>151</v>
      </c>
      <c r="H5660" t="s">
        <v>152</v>
      </c>
      <c r="I5660" t="b">
        <v>0</v>
      </c>
      <c r="J5660">
        <v>6.44</v>
      </c>
      <c r="K5660">
        <v>510.8</v>
      </c>
      <c r="L5660" t="s">
        <v>24892</v>
      </c>
      <c r="M5660" s="2">
        <f t="shared" si="264"/>
        <v>45952.78402777778</v>
      </c>
      <c r="N5660" t="s">
        <v>24893</v>
      </c>
      <c r="O5660" s="2">
        <f t="shared" si="265"/>
        <v>45955.575497685182</v>
      </c>
      <c r="Q5660" s="2" t="str">
        <f t="shared" si="266"/>
        <v/>
      </c>
      <c r="R5660" t="s">
        <v>24894</v>
      </c>
      <c r="S5660" t="s">
        <v>140</v>
      </c>
      <c r="T56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60" s="5" t="str">
        <f>IF(tb_ship[[#This Row],[current_status]]&lt;&gt;"DELIVERED", "",
  ABS(tb_ship[[#This Row],[Formated_actual_delivery_timestamp]] - tb_ship[[#This Row],[Formatted_estimated_delivery_timestamp]])
)</f>
        <v/>
      </c>
      <c r="V5660" t="s">
        <v>1013</v>
      </c>
      <c r="W5660" t="s">
        <v>220</v>
      </c>
      <c r="X5660">
        <v>6</v>
      </c>
      <c r="Y5660">
        <v>1</v>
      </c>
      <c r="Z5660" t="b">
        <v>1</v>
      </c>
    </row>
    <row r="5661" spans="1:26" hidden="1" x14ac:dyDescent="0.25">
      <c r="A5661" t="s">
        <v>24895</v>
      </c>
      <c r="B5661" t="s">
        <v>203</v>
      </c>
      <c r="D5661" t="s">
        <v>24</v>
      </c>
      <c r="E5661" t="s">
        <v>24</v>
      </c>
      <c r="F5661" t="s">
        <v>249</v>
      </c>
      <c r="G5661" t="s">
        <v>93</v>
      </c>
      <c r="H5661" t="s">
        <v>574</v>
      </c>
      <c r="I5661" t="b">
        <v>0</v>
      </c>
      <c r="J5661">
        <v>8.99</v>
      </c>
      <c r="K5661">
        <v>692.95</v>
      </c>
      <c r="L5661" t="s">
        <v>24896</v>
      </c>
      <c r="M5661" s="2">
        <f t="shared" si="264"/>
        <v>46009.715972222228</v>
      </c>
      <c r="N5661" t="s">
        <v>24897</v>
      </c>
      <c r="O5661" s="2">
        <f t="shared" si="265"/>
        <v>46013.041250000002</v>
      </c>
      <c r="P5661" t="s">
        <v>24898</v>
      </c>
      <c r="Q5661" s="2">
        <f t="shared" si="266"/>
        <v>46012.559120370373</v>
      </c>
      <c r="R5661" t="s">
        <v>24898</v>
      </c>
      <c r="S5661" t="s">
        <v>30</v>
      </c>
      <c r="T5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1" s="5">
        <f>IF(tb_ship[[#This Row],[current_status]]&lt;&gt;"DELIVERED", "",
  ABS(tb_ship[[#This Row],[Formated_actual_delivery_timestamp]] - tb_ship[[#This Row],[Formatted_estimated_delivery_timestamp]])
)</f>
        <v>0.48212962962861639</v>
      </c>
      <c r="X5661">
        <v>3</v>
      </c>
      <c r="Y5661">
        <v>2</v>
      </c>
      <c r="Z5661" t="b">
        <v>0</v>
      </c>
    </row>
    <row r="5662" spans="1:26" hidden="1" x14ac:dyDescent="0.25">
      <c r="A5662" t="s">
        <v>24899</v>
      </c>
      <c r="B5662" t="s">
        <v>58</v>
      </c>
      <c r="C5662" t="s">
        <v>51</v>
      </c>
      <c r="D5662" t="s">
        <v>44</v>
      </c>
      <c r="E5662" t="s">
        <v>52</v>
      </c>
      <c r="F5662" t="s">
        <v>280</v>
      </c>
      <c r="G5662" t="s">
        <v>92</v>
      </c>
      <c r="H5662" t="s">
        <v>86</v>
      </c>
      <c r="I5662" t="b">
        <v>1</v>
      </c>
      <c r="J5662">
        <v>2.19</v>
      </c>
      <c r="K5662">
        <v>65.209999999999994</v>
      </c>
      <c r="L5662" t="s">
        <v>24900</v>
      </c>
      <c r="M5662" s="2">
        <f t="shared" si="264"/>
        <v>45862.208333333328</v>
      </c>
      <c r="N5662" t="s">
        <v>24901</v>
      </c>
      <c r="O5662" s="2">
        <f t="shared" si="265"/>
        <v>45864.986331018517</v>
      </c>
      <c r="P5662" t="s">
        <v>24902</v>
      </c>
      <c r="Q5662" s="2">
        <f t="shared" si="266"/>
        <v>45864.867754629624</v>
      </c>
      <c r="R5662" t="s">
        <v>24902</v>
      </c>
      <c r="S5662" t="s">
        <v>30</v>
      </c>
      <c r="T56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2" s="5">
        <f>IF(tb_ship[[#This Row],[current_status]]&lt;&gt;"DELIVERED", "",
  ABS(tb_ship[[#This Row],[Formated_actual_delivery_timestamp]] - tb_ship[[#This Row],[Formatted_estimated_delivery_timestamp]])
)</f>
        <v>0.11857638889341615</v>
      </c>
      <c r="X5662">
        <v>3</v>
      </c>
      <c r="Y5662">
        <v>2</v>
      </c>
      <c r="Z5662" t="b">
        <v>0</v>
      </c>
    </row>
    <row r="5663" spans="1:26" hidden="1" x14ac:dyDescent="0.25">
      <c r="A5663" t="s">
        <v>24903</v>
      </c>
      <c r="B5663" t="s">
        <v>83</v>
      </c>
      <c r="C5663" t="s">
        <v>33</v>
      </c>
      <c r="D5663" t="s">
        <v>52</v>
      </c>
      <c r="E5663" t="s">
        <v>173</v>
      </c>
      <c r="F5663" t="s">
        <v>53</v>
      </c>
      <c r="G5663" t="s">
        <v>174</v>
      </c>
      <c r="I5663" t="b">
        <v>0</v>
      </c>
      <c r="J5663">
        <v>7.85</v>
      </c>
      <c r="K5663">
        <v>296.63</v>
      </c>
      <c r="L5663" t="s">
        <v>24904</v>
      </c>
      <c r="M5663" s="2">
        <f t="shared" si="264"/>
        <v>45833.304166666669</v>
      </c>
      <c r="N5663" t="s">
        <v>24905</v>
      </c>
      <c r="O5663" s="2">
        <f t="shared" si="265"/>
        <v>45840.836944444447</v>
      </c>
      <c r="P5663" t="s">
        <v>24906</v>
      </c>
      <c r="Q5663" s="2">
        <f t="shared" si="266"/>
        <v>45840.767870370371</v>
      </c>
      <c r="R5663" t="s">
        <v>24907</v>
      </c>
      <c r="S5663" t="s">
        <v>30</v>
      </c>
      <c r="T5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3" s="5">
        <f>IF(tb_ship[[#This Row],[current_status]]&lt;&gt;"DELIVERED", "",
  ABS(tb_ship[[#This Row],[Formated_actual_delivery_timestamp]] - tb_ship[[#This Row],[Formatted_estimated_delivery_timestamp]])
)</f>
        <v>6.9074074075615499E-2</v>
      </c>
      <c r="X5663">
        <v>3</v>
      </c>
      <c r="Y5663">
        <v>3</v>
      </c>
      <c r="Z5663" t="b">
        <v>0</v>
      </c>
    </row>
    <row r="5664" spans="1:26" hidden="1" x14ac:dyDescent="0.25">
      <c r="A5664" t="s">
        <v>24908</v>
      </c>
      <c r="B5664" t="s">
        <v>833</v>
      </c>
      <c r="C5664" t="s">
        <v>43</v>
      </c>
      <c r="D5664" t="s">
        <v>126</v>
      </c>
      <c r="E5664" t="s">
        <v>24</v>
      </c>
      <c r="F5664" t="s">
        <v>681</v>
      </c>
      <c r="G5664" t="s">
        <v>25</v>
      </c>
      <c r="H5664" t="s">
        <v>4376</v>
      </c>
      <c r="I5664" t="b">
        <v>1</v>
      </c>
      <c r="J5664">
        <v>66.44</v>
      </c>
      <c r="K5664">
        <v>769.13</v>
      </c>
      <c r="L5664" t="s">
        <v>24909</v>
      </c>
      <c r="M5664" s="2">
        <f t="shared" si="264"/>
        <v>46020.4</v>
      </c>
      <c r="N5664" t="s">
        <v>24910</v>
      </c>
      <c r="O5664" s="2">
        <f t="shared" si="265"/>
        <v>46030.677164351851</v>
      </c>
      <c r="P5664" t="s">
        <v>24911</v>
      </c>
      <c r="Q5664" s="2">
        <f t="shared" si="266"/>
        <v>46030.558414351857</v>
      </c>
      <c r="R5664" t="s">
        <v>24911</v>
      </c>
      <c r="S5664" t="s">
        <v>30</v>
      </c>
      <c r="T56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4" s="5">
        <f>IF(tb_ship[[#This Row],[current_status]]&lt;&gt;"DELIVERED", "",
  ABS(tb_ship[[#This Row],[Formated_actual_delivery_timestamp]] - tb_ship[[#This Row],[Formatted_estimated_delivery_timestamp]])
)</f>
        <v>0.11874999999417923</v>
      </c>
      <c r="X5664">
        <v>1</v>
      </c>
      <c r="Y5664">
        <v>4</v>
      </c>
      <c r="Z5664" t="b">
        <v>0</v>
      </c>
    </row>
    <row r="5665" spans="1:26" hidden="1" x14ac:dyDescent="0.25">
      <c r="A5665" t="s">
        <v>24912</v>
      </c>
      <c r="B5665" t="s">
        <v>402</v>
      </c>
      <c r="C5665" t="s">
        <v>23</v>
      </c>
      <c r="D5665" t="s">
        <v>52</v>
      </c>
      <c r="E5665" t="s">
        <v>59</v>
      </c>
      <c r="F5665" t="s">
        <v>243</v>
      </c>
      <c r="G5665" t="s">
        <v>61</v>
      </c>
      <c r="H5665" t="s">
        <v>314</v>
      </c>
      <c r="I5665" t="b">
        <v>0</v>
      </c>
      <c r="J5665">
        <v>4.76</v>
      </c>
      <c r="K5665">
        <v>211.98</v>
      </c>
      <c r="L5665" t="s">
        <v>24913</v>
      </c>
      <c r="M5665" s="2">
        <f t="shared" si="264"/>
        <v>45936.317361111112</v>
      </c>
      <c r="N5665" t="s">
        <v>24914</v>
      </c>
      <c r="O5665" s="2">
        <f t="shared" si="265"/>
        <v>45939.831400462965</v>
      </c>
      <c r="P5665" t="s">
        <v>24915</v>
      </c>
      <c r="Q5665" s="2">
        <f t="shared" si="266"/>
        <v>45939.569120370368</v>
      </c>
      <c r="R5665" t="s">
        <v>24916</v>
      </c>
      <c r="S5665" t="s">
        <v>30</v>
      </c>
      <c r="T56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5" s="5">
        <f>IF(tb_ship[[#This Row],[current_status]]&lt;&gt;"DELIVERED", "",
  ABS(tb_ship[[#This Row],[Formated_actual_delivery_timestamp]] - tb_ship[[#This Row],[Formatted_estimated_delivery_timestamp]])
)</f>
        <v>0.26228009259648388</v>
      </c>
      <c r="X5665">
        <v>2</v>
      </c>
      <c r="Y5665">
        <v>5</v>
      </c>
      <c r="Z5665" t="b">
        <v>0</v>
      </c>
    </row>
    <row r="5666" spans="1:26" hidden="1" x14ac:dyDescent="0.25">
      <c r="A5666" t="s">
        <v>24917</v>
      </c>
      <c r="B5666" t="s">
        <v>91</v>
      </c>
      <c r="C5666" t="s">
        <v>33</v>
      </c>
      <c r="D5666" t="s">
        <v>24</v>
      </c>
      <c r="E5666" t="s">
        <v>52</v>
      </c>
      <c r="F5666" t="s">
        <v>189</v>
      </c>
      <c r="G5666" t="s">
        <v>92</v>
      </c>
      <c r="I5666" t="b">
        <v>1</v>
      </c>
      <c r="J5666">
        <v>2.67</v>
      </c>
      <c r="K5666">
        <v>25.77</v>
      </c>
      <c r="L5666" t="s">
        <v>24918</v>
      </c>
      <c r="M5666" s="2">
        <f t="shared" si="264"/>
        <v>45830.515972222223</v>
      </c>
      <c r="N5666" t="s">
        <v>24919</v>
      </c>
      <c r="O5666" s="2">
        <f t="shared" si="265"/>
        <v>45837.501099537039</v>
      </c>
      <c r="P5666" t="s">
        <v>24920</v>
      </c>
      <c r="Q5666" s="2">
        <f t="shared" si="266"/>
        <v>45837.323645833334</v>
      </c>
      <c r="R5666" t="s">
        <v>24920</v>
      </c>
      <c r="S5666" t="s">
        <v>30</v>
      </c>
      <c r="T56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66" s="5">
        <f>IF(tb_ship[[#This Row],[current_status]]&lt;&gt;"DELIVERED", "",
  ABS(tb_ship[[#This Row],[Formated_actual_delivery_timestamp]] - tb_ship[[#This Row],[Formatted_estimated_delivery_timestamp]])
)</f>
        <v>0.17745370370539604</v>
      </c>
      <c r="X5666">
        <v>3</v>
      </c>
      <c r="Y5666">
        <v>3</v>
      </c>
      <c r="Z5666" t="b">
        <v>0</v>
      </c>
    </row>
    <row r="5667" spans="1:26" hidden="1" x14ac:dyDescent="0.25">
      <c r="A5667" t="s">
        <v>24921</v>
      </c>
      <c r="B5667" t="s">
        <v>99</v>
      </c>
      <c r="C5667" t="s">
        <v>23</v>
      </c>
      <c r="D5667" t="s">
        <v>24</v>
      </c>
      <c r="E5667" t="s">
        <v>24</v>
      </c>
      <c r="F5667" t="s">
        <v>25</v>
      </c>
      <c r="G5667" t="s">
        <v>249</v>
      </c>
      <c r="H5667" t="s">
        <v>152</v>
      </c>
      <c r="I5667" t="b">
        <v>0</v>
      </c>
      <c r="J5667">
        <v>19.86</v>
      </c>
      <c r="K5667">
        <v>230.52</v>
      </c>
      <c r="L5667" t="s">
        <v>24922</v>
      </c>
      <c r="M5667" s="2">
        <f t="shared" si="264"/>
        <v>45877.806250000001</v>
      </c>
      <c r="N5667" t="s">
        <v>24923</v>
      </c>
      <c r="O5667" s="2">
        <f t="shared" si="265"/>
        <v>45876.085914351854</v>
      </c>
      <c r="P5667" t="s">
        <v>24924</v>
      </c>
      <c r="Q5667" s="2">
        <f t="shared" si="266"/>
        <v>45878.995937500003</v>
      </c>
      <c r="R5667" t="s">
        <v>24925</v>
      </c>
      <c r="S5667" t="s">
        <v>30</v>
      </c>
      <c r="T56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67" s="5">
        <f>IF(tb_ship[[#This Row],[current_status]]&lt;&gt;"DELIVERED", "",
  ABS(tb_ship[[#This Row],[Formated_actual_delivery_timestamp]] - tb_ship[[#This Row],[Formatted_estimated_delivery_timestamp]])
)</f>
        <v>2.9100231481497758</v>
      </c>
      <c r="X5667">
        <v>4</v>
      </c>
      <c r="Y5667">
        <v>1</v>
      </c>
      <c r="Z5667" t="b">
        <v>1</v>
      </c>
    </row>
    <row r="5668" spans="1:26" hidden="1" x14ac:dyDescent="0.25">
      <c r="A5668" t="s">
        <v>24926</v>
      </c>
      <c r="B5668" t="s">
        <v>67</v>
      </c>
      <c r="D5668" t="s">
        <v>44</v>
      </c>
      <c r="E5668" t="s">
        <v>52</v>
      </c>
      <c r="F5668" t="s">
        <v>109</v>
      </c>
      <c r="G5668" t="s">
        <v>329</v>
      </c>
      <c r="H5668" t="s">
        <v>2203</v>
      </c>
      <c r="I5668" t="b">
        <v>1</v>
      </c>
      <c r="J5668">
        <v>11.49</v>
      </c>
      <c r="K5668">
        <v>270.2</v>
      </c>
      <c r="L5668" t="s">
        <v>24927</v>
      </c>
      <c r="M5668" s="2">
        <f t="shared" si="264"/>
        <v>46078.137499999997</v>
      </c>
      <c r="N5668" t="s">
        <v>24928</v>
      </c>
      <c r="O5668" s="2">
        <f t="shared" si="265"/>
        <v>46080.861967592587</v>
      </c>
      <c r="Q5668" s="2" t="str">
        <f t="shared" si="266"/>
        <v/>
      </c>
      <c r="R5668" t="s">
        <v>24929</v>
      </c>
      <c r="S5668" t="s">
        <v>114</v>
      </c>
      <c r="T56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68" s="5" t="str">
        <f>IF(tb_ship[[#This Row],[current_status]]&lt;&gt;"DELIVERED", "",
  ABS(tb_ship[[#This Row],[Formated_actual_delivery_timestamp]] - tb_ship[[#This Row],[Formatted_estimated_delivery_timestamp]])
)</f>
        <v/>
      </c>
      <c r="X5668">
        <v>3</v>
      </c>
      <c r="Y5668">
        <v>5</v>
      </c>
      <c r="Z5668" t="b">
        <v>0</v>
      </c>
    </row>
    <row r="5669" spans="1:26" hidden="1" x14ac:dyDescent="0.25">
      <c r="A5669" t="s">
        <v>24930</v>
      </c>
      <c r="B5669" t="s">
        <v>67</v>
      </c>
      <c r="C5669" t="s">
        <v>33</v>
      </c>
      <c r="D5669" t="s">
        <v>34</v>
      </c>
      <c r="E5669" t="s">
        <v>24</v>
      </c>
      <c r="F5669" t="s">
        <v>230</v>
      </c>
      <c r="G5669" t="s">
        <v>196</v>
      </c>
      <c r="H5669" t="s">
        <v>319</v>
      </c>
      <c r="I5669" t="b">
        <v>1</v>
      </c>
      <c r="J5669">
        <v>12.75</v>
      </c>
      <c r="K5669">
        <v>1457.15</v>
      </c>
      <c r="L5669" t="s">
        <v>24931</v>
      </c>
      <c r="M5669" s="2">
        <f t="shared" si="264"/>
        <v>45836.795138888891</v>
      </c>
      <c r="N5669" t="s">
        <v>24932</v>
      </c>
      <c r="O5669" s="2">
        <f t="shared" si="265"/>
        <v>45848.775150462963</v>
      </c>
      <c r="P5669" t="s">
        <v>24933</v>
      </c>
      <c r="Q5669" s="2">
        <f t="shared" si="266"/>
        <v>45848.777858796297</v>
      </c>
      <c r="R5669" t="s">
        <v>24933</v>
      </c>
      <c r="S5669" t="s">
        <v>30</v>
      </c>
      <c r="T56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69" s="5">
        <f>IF(tb_ship[[#This Row],[current_status]]&lt;&gt;"DELIVERED", "",
  ABS(tb_ship[[#This Row],[Formated_actual_delivery_timestamp]] - tb_ship[[#This Row],[Formatted_estimated_delivery_timestamp]])
)</f>
        <v>2.7083333334303461E-3</v>
      </c>
      <c r="X5669">
        <v>3</v>
      </c>
      <c r="Y5669">
        <v>2</v>
      </c>
      <c r="Z5669" t="b">
        <v>0</v>
      </c>
    </row>
    <row r="5670" spans="1:26" hidden="1" x14ac:dyDescent="0.25">
      <c r="A5670" t="s">
        <v>24934</v>
      </c>
      <c r="B5670" t="s">
        <v>32</v>
      </c>
      <c r="C5670" t="s">
        <v>23</v>
      </c>
      <c r="D5670" t="s">
        <v>24</v>
      </c>
      <c r="E5670" t="s">
        <v>34</v>
      </c>
      <c r="F5670" t="s">
        <v>1499</v>
      </c>
      <c r="G5670" t="s">
        <v>75</v>
      </c>
      <c r="H5670" t="s">
        <v>2289</v>
      </c>
      <c r="I5670" t="b">
        <v>1</v>
      </c>
      <c r="J5670">
        <v>21.12</v>
      </c>
      <c r="K5670">
        <v>190.41</v>
      </c>
      <c r="L5670" t="s">
        <v>24935</v>
      </c>
      <c r="M5670" s="2">
        <f t="shared" si="264"/>
        <v>46048.45208333333</v>
      </c>
      <c r="N5670" t="s">
        <v>24936</v>
      </c>
      <c r="O5670" s="2">
        <f t="shared" si="265"/>
        <v>46053.396793981483</v>
      </c>
      <c r="P5670" t="s">
        <v>24937</v>
      </c>
      <c r="Q5670" s="2">
        <f t="shared" si="266"/>
        <v>46054.309305555558</v>
      </c>
      <c r="R5670" t="s">
        <v>24938</v>
      </c>
      <c r="S5670" t="s">
        <v>30</v>
      </c>
      <c r="T56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0" s="5">
        <f>IF(tb_ship[[#This Row],[current_status]]&lt;&gt;"DELIVERED", "",
  ABS(tb_ship[[#This Row],[Formated_actual_delivery_timestamp]] - tb_ship[[#This Row],[Formatted_estimated_delivery_timestamp]])
)</f>
        <v>0.91251157407532446</v>
      </c>
      <c r="X5670">
        <v>3</v>
      </c>
      <c r="Y5670">
        <v>2</v>
      </c>
      <c r="Z5670" t="b">
        <v>0</v>
      </c>
    </row>
    <row r="5671" spans="1:26" hidden="1" x14ac:dyDescent="0.25">
      <c r="A5671" t="s">
        <v>24939</v>
      </c>
      <c r="B5671" t="s">
        <v>67</v>
      </c>
      <c r="C5671" t="s">
        <v>33</v>
      </c>
      <c r="D5671" t="s">
        <v>52</v>
      </c>
      <c r="E5671" t="s">
        <v>59</v>
      </c>
      <c r="F5671" t="s">
        <v>92</v>
      </c>
      <c r="G5671" t="s">
        <v>61</v>
      </c>
      <c r="H5671" t="s">
        <v>1065</v>
      </c>
      <c r="I5671" t="b">
        <v>0</v>
      </c>
      <c r="J5671">
        <v>67.8</v>
      </c>
      <c r="K5671">
        <v>3054.9</v>
      </c>
      <c r="L5671" t="s">
        <v>24940</v>
      </c>
      <c r="M5671" s="2">
        <f t="shared" si="264"/>
        <v>45964.454861111117</v>
      </c>
      <c r="N5671" t="s">
        <v>24941</v>
      </c>
      <c r="O5671" s="2">
        <f t="shared" si="265"/>
        <v>45970.768587962964</v>
      </c>
      <c r="P5671" t="s">
        <v>24942</v>
      </c>
      <c r="Q5671" s="2">
        <f t="shared" si="266"/>
        <v>45971.247604166667</v>
      </c>
      <c r="R5671" t="s">
        <v>24942</v>
      </c>
      <c r="S5671" t="s">
        <v>30</v>
      </c>
      <c r="T56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1" s="5">
        <f>IF(tb_ship[[#This Row],[current_status]]&lt;&gt;"DELIVERED", "",
  ABS(tb_ship[[#This Row],[Formated_actual_delivery_timestamp]] - tb_ship[[#This Row],[Formatted_estimated_delivery_timestamp]])
)</f>
        <v>0.47901620370248565</v>
      </c>
      <c r="X5671">
        <v>5</v>
      </c>
      <c r="Y5671">
        <v>3</v>
      </c>
      <c r="Z5671" t="b">
        <v>0</v>
      </c>
    </row>
    <row r="5672" spans="1:26" hidden="1" x14ac:dyDescent="0.25">
      <c r="A5672" t="s">
        <v>24943</v>
      </c>
      <c r="B5672" t="s">
        <v>125</v>
      </c>
      <c r="C5672" t="s">
        <v>33</v>
      </c>
      <c r="D5672" t="s">
        <v>24</v>
      </c>
      <c r="E5672" t="s">
        <v>24</v>
      </c>
      <c r="F5672" t="s">
        <v>128</v>
      </c>
      <c r="G5672" t="s">
        <v>68</v>
      </c>
      <c r="H5672" t="s">
        <v>69</v>
      </c>
      <c r="I5672" t="b">
        <v>0</v>
      </c>
      <c r="J5672">
        <v>22.2</v>
      </c>
      <c r="K5672">
        <v>4769.59</v>
      </c>
      <c r="L5672" t="s">
        <v>24944</v>
      </c>
      <c r="M5672" s="2">
        <f t="shared" si="264"/>
        <v>46041.699305555558</v>
      </c>
      <c r="N5672" t="s">
        <v>24945</v>
      </c>
      <c r="O5672" s="2">
        <f t="shared" si="265"/>
        <v>46045.349641203706</v>
      </c>
      <c r="P5672" t="s">
        <v>24946</v>
      </c>
      <c r="Q5672" s="2">
        <f t="shared" si="266"/>
        <v>46045.435081018521</v>
      </c>
      <c r="R5672" t="s">
        <v>24946</v>
      </c>
      <c r="S5672" t="s">
        <v>30</v>
      </c>
      <c r="T56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2" s="5">
        <f>IF(tb_ship[[#This Row],[current_status]]&lt;&gt;"DELIVERED", "",
  ABS(tb_ship[[#This Row],[Formated_actual_delivery_timestamp]] - tb_ship[[#This Row],[Formatted_estimated_delivery_timestamp]])
)</f>
        <v>8.5439814814890269E-2</v>
      </c>
      <c r="X5672">
        <v>1</v>
      </c>
      <c r="Y5672">
        <v>1</v>
      </c>
      <c r="Z5672" t="b">
        <v>0</v>
      </c>
    </row>
    <row r="5673" spans="1:26" hidden="1" x14ac:dyDescent="0.25">
      <c r="A5673" t="s">
        <v>24947</v>
      </c>
      <c r="B5673" t="s">
        <v>186</v>
      </c>
      <c r="C5673" t="s">
        <v>33</v>
      </c>
      <c r="D5673" t="s">
        <v>24</v>
      </c>
      <c r="E5673" t="s">
        <v>44</v>
      </c>
      <c r="F5673" t="s">
        <v>189</v>
      </c>
      <c r="G5673" t="s">
        <v>280</v>
      </c>
      <c r="H5673" t="s">
        <v>2241</v>
      </c>
      <c r="I5673" t="b">
        <v>1</v>
      </c>
      <c r="J5673">
        <v>5.44</v>
      </c>
      <c r="K5673">
        <v>233.87</v>
      </c>
      <c r="L5673" t="s">
        <v>24948</v>
      </c>
      <c r="M5673" s="2">
        <f t="shared" si="264"/>
        <v>46017.6875</v>
      </c>
      <c r="N5673" t="s">
        <v>24949</v>
      </c>
      <c r="O5673" s="2">
        <f t="shared" si="265"/>
        <v>46024.665868055556</v>
      </c>
      <c r="P5673" t="s">
        <v>24950</v>
      </c>
      <c r="Q5673" s="2">
        <f t="shared" si="266"/>
        <v>46024.85501157408</v>
      </c>
      <c r="R5673" t="s">
        <v>24951</v>
      </c>
      <c r="S5673" t="s">
        <v>30</v>
      </c>
      <c r="T56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3" s="5">
        <f>IF(tb_ship[[#This Row],[current_status]]&lt;&gt;"DELIVERED", "",
  ABS(tb_ship[[#This Row],[Formated_actual_delivery_timestamp]] - tb_ship[[#This Row],[Formatted_estimated_delivery_timestamp]])
)</f>
        <v>0.18914351852436084</v>
      </c>
      <c r="X5673">
        <v>3</v>
      </c>
      <c r="Y5673">
        <v>3</v>
      </c>
      <c r="Z5673" t="b">
        <v>0</v>
      </c>
    </row>
    <row r="5674" spans="1:26" hidden="1" x14ac:dyDescent="0.25">
      <c r="A5674" t="s">
        <v>24952</v>
      </c>
      <c r="B5674" t="s">
        <v>99</v>
      </c>
      <c r="C5674" t="s">
        <v>33</v>
      </c>
      <c r="D5674" t="s">
        <v>44</v>
      </c>
      <c r="E5674" t="s">
        <v>24</v>
      </c>
      <c r="F5674" t="s">
        <v>45</v>
      </c>
      <c r="G5674" t="s">
        <v>151</v>
      </c>
      <c r="H5674" t="s">
        <v>776</v>
      </c>
      <c r="I5674" t="b">
        <v>1</v>
      </c>
      <c r="J5674">
        <v>8.58</v>
      </c>
      <c r="K5674">
        <v>364.82</v>
      </c>
      <c r="L5674" t="s">
        <v>24953</v>
      </c>
      <c r="M5674" s="2">
        <f t="shared" si="264"/>
        <v>46079.402083333334</v>
      </c>
      <c r="N5674" t="s">
        <v>24954</v>
      </c>
      <c r="O5674" s="2">
        <f t="shared" si="265"/>
        <v>46085.462071759262</v>
      </c>
      <c r="Q5674" s="2" t="str">
        <f t="shared" si="266"/>
        <v/>
      </c>
      <c r="R5674" t="s">
        <v>24955</v>
      </c>
      <c r="S5674" t="s">
        <v>114</v>
      </c>
      <c r="T56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74" s="5" t="str">
        <f>IF(tb_ship[[#This Row],[current_status]]&lt;&gt;"DELIVERED", "",
  ABS(tb_ship[[#This Row],[Formated_actual_delivery_timestamp]] - tb_ship[[#This Row],[Formatted_estimated_delivery_timestamp]])
)</f>
        <v/>
      </c>
      <c r="X5674">
        <v>5</v>
      </c>
      <c r="Y5674">
        <v>4</v>
      </c>
      <c r="Z5674" t="b">
        <v>0</v>
      </c>
    </row>
    <row r="5675" spans="1:26" hidden="1" x14ac:dyDescent="0.25">
      <c r="A5675" t="s">
        <v>24956</v>
      </c>
      <c r="B5675" t="s">
        <v>512</v>
      </c>
      <c r="C5675" t="s">
        <v>51</v>
      </c>
      <c r="D5675" t="s">
        <v>44</v>
      </c>
      <c r="E5675" t="s">
        <v>24</v>
      </c>
      <c r="F5675" t="s">
        <v>180</v>
      </c>
      <c r="G5675" t="s">
        <v>273</v>
      </c>
      <c r="H5675" t="s">
        <v>110</v>
      </c>
      <c r="I5675" t="b">
        <v>0</v>
      </c>
      <c r="J5675">
        <v>21.25</v>
      </c>
      <c r="K5675">
        <v>533.4</v>
      </c>
      <c r="L5675" t="s">
        <v>24957</v>
      </c>
      <c r="M5675" s="2">
        <f t="shared" si="264"/>
        <v>45989.133333333331</v>
      </c>
      <c r="N5675" t="s">
        <v>24958</v>
      </c>
      <c r="O5675" s="2">
        <f t="shared" si="265"/>
        <v>45993.668703703705</v>
      </c>
      <c r="P5675" t="s">
        <v>24959</v>
      </c>
      <c r="Q5675" s="2">
        <f t="shared" si="266"/>
        <v>45994.083923611113</v>
      </c>
      <c r="R5675" t="s">
        <v>24960</v>
      </c>
      <c r="S5675" t="s">
        <v>30</v>
      </c>
      <c r="T56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5" s="5">
        <f>IF(tb_ship[[#This Row],[current_status]]&lt;&gt;"DELIVERED", "",
  ABS(tb_ship[[#This Row],[Formated_actual_delivery_timestamp]] - tb_ship[[#This Row],[Formatted_estimated_delivery_timestamp]])
)</f>
        <v>0.41521990740875481</v>
      </c>
      <c r="X5675">
        <v>1</v>
      </c>
      <c r="Y5675">
        <v>2</v>
      </c>
      <c r="Z5675" t="b">
        <v>0</v>
      </c>
    </row>
    <row r="5676" spans="1:26" hidden="1" x14ac:dyDescent="0.25">
      <c r="A5676" t="s">
        <v>24961</v>
      </c>
      <c r="B5676" t="s">
        <v>32</v>
      </c>
      <c r="C5676" t="s">
        <v>23</v>
      </c>
      <c r="D5676" t="s">
        <v>24</v>
      </c>
      <c r="E5676" t="s">
        <v>34</v>
      </c>
      <c r="F5676" t="s">
        <v>68</v>
      </c>
      <c r="G5676" t="s">
        <v>75</v>
      </c>
      <c r="H5676" t="s">
        <v>2289</v>
      </c>
      <c r="I5676" t="b">
        <v>1</v>
      </c>
      <c r="J5676">
        <v>92.56</v>
      </c>
      <c r="K5676">
        <v>1698.71</v>
      </c>
      <c r="L5676" t="s">
        <v>24962</v>
      </c>
      <c r="M5676" s="2">
        <f t="shared" si="264"/>
        <v>46025.486805555556</v>
      </c>
      <c r="N5676" t="s">
        <v>24963</v>
      </c>
      <c r="O5676" s="2">
        <f t="shared" si="265"/>
        <v>46028.595578703709</v>
      </c>
      <c r="P5676" t="s">
        <v>24964</v>
      </c>
      <c r="Q5676" s="2">
        <f t="shared" si="266"/>
        <v>46028.022291666668</v>
      </c>
      <c r="R5676" t="s">
        <v>24965</v>
      </c>
      <c r="S5676" t="s">
        <v>30</v>
      </c>
      <c r="T56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76" s="5">
        <f>IF(tb_ship[[#This Row],[current_status]]&lt;&gt;"DELIVERED", "",
  ABS(tb_ship[[#This Row],[Formated_actual_delivery_timestamp]] - tb_ship[[#This Row],[Formatted_estimated_delivery_timestamp]])
)</f>
        <v>0.57328703704115469</v>
      </c>
      <c r="X5676">
        <v>3</v>
      </c>
      <c r="Y5676">
        <v>2</v>
      </c>
      <c r="Z5676" t="b">
        <v>0</v>
      </c>
    </row>
    <row r="5677" spans="1:26" hidden="1" x14ac:dyDescent="0.25">
      <c r="A5677" t="s">
        <v>24966</v>
      </c>
      <c r="B5677" t="s">
        <v>58</v>
      </c>
      <c r="C5677" t="s">
        <v>33</v>
      </c>
      <c r="D5677" t="s">
        <v>301</v>
      </c>
      <c r="E5677" t="s">
        <v>24</v>
      </c>
      <c r="F5677" t="s">
        <v>357</v>
      </c>
      <c r="G5677" t="s">
        <v>151</v>
      </c>
      <c r="H5677" t="s">
        <v>303</v>
      </c>
      <c r="I5677" t="b">
        <v>1</v>
      </c>
      <c r="J5677">
        <v>16.29</v>
      </c>
      <c r="K5677">
        <v>445.87</v>
      </c>
      <c r="L5677" t="s">
        <v>24967</v>
      </c>
      <c r="M5677" s="2">
        <f t="shared" si="264"/>
        <v>45945.835416666669</v>
      </c>
      <c r="N5677" t="s">
        <v>24968</v>
      </c>
      <c r="O5677" s="2">
        <f t="shared" si="265"/>
        <v>45950.945856481485</v>
      </c>
      <c r="P5677" t="s">
        <v>24969</v>
      </c>
      <c r="Q5677" s="2">
        <f t="shared" si="266"/>
        <v>45952.05023148148</v>
      </c>
      <c r="R5677" t="s">
        <v>24969</v>
      </c>
      <c r="S5677" t="s">
        <v>30</v>
      </c>
      <c r="T56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7" s="5">
        <f>IF(tb_ship[[#This Row],[current_status]]&lt;&gt;"DELIVERED", "",
  ABS(tb_ship[[#This Row],[Formated_actual_delivery_timestamp]] - tb_ship[[#This Row],[Formatted_estimated_delivery_timestamp]])
)</f>
        <v>1.1043749999953434</v>
      </c>
      <c r="X5677">
        <v>2</v>
      </c>
      <c r="Y5677">
        <v>3</v>
      </c>
      <c r="Z5677" t="b">
        <v>1</v>
      </c>
    </row>
    <row r="5678" spans="1:26" hidden="1" x14ac:dyDescent="0.25">
      <c r="A5678" t="s">
        <v>24970</v>
      </c>
      <c r="B5678" t="s">
        <v>687</v>
      </c>
      <c r="C5678" t="s">
        <v>51</v>
      </c>
      <c r="D5678" t="s">
        <v>24</v>
      </c>
      <c r="E5678" t="s">
        <v>52</v>
      </c>
      <c r="F5678" t="s">
        <v>35</v>
      </c>
      <c r="G5678" t="s">
        <v>92</v>
      </c>
      <c r="H5678" t="s">
        <v>216</v>
      </c>
      <c r="I5678" t="b">
        <v>1</v>
      </c>
      <c r="J5678">
        <v>11.27</v>
      </c>
      <c r="K5678">
        <v>122.46</v>
      </c>
      <c r="L5678" t="s">
        <v>24971</v>
      </c>
      <c r="M5678" s="2">
        <f t="shared" si="264"/>
        <v>45845.886111111111</v>
      </c>
      <c r="N5678" t="s">
        <v>24972</v>
      </c>
      <c r="O5678" s="2">
        <f t="shared" si="265"/>
        <v>45850.572210648148</v>
      </c>
      <c r="P5678" t="s">
        <v>24973</v>
      </c>
      <c r="Q5678" s="2">
        <f t="shared" si="266"/>
        <v>45850.48846064815</v>
      </c>
      <c r="R5678" t="s">
        <v>24973</v>
      </c>
      <c r="S5678" t="s">
        <v>30</v>
      </c>
      <c r="T56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78" s="5">
        <f>IF(tb_ship[[#This Row],[current_status]]&lt;&gt;"DELIVERED", "",
  ABS(tb_ship[[#This Row],[Formated_actual_delivery_timestamp]] - tb_ship[[#This Row],[Formatted_estimated_delivery_timestamp]])
)</f>
        <v>8.3749999997962732E-2</v>
      </c>
      <c r="X5678">
        <v>2</v>
      </c>
      <c r="Y5678">
        <v>2</v>
      </c>
      <c r="Z5678" t="b">
        <v>0</v>
      </c>
    </row>
    <row r="5679" spans="1:26" hidden="1" x14ac:dyDescent="0.25">
      <c r="A5679" t="s">
        <v>24974</v>
      </c>
      <c r="B5679" t="s">
        <v>58</v>
      </c>
      <c r="C5679" t="s">
        <v>33</v>
      </c>
      <c r="D5679" t="s">
        <v>52</v>
      </c>
      <c r="E5679" t="s">
        <v>59</v>
      </c>
      <c r="F5679" t="s">
        <v>236</v>
      </c>
      <c r="G5679" t="s">
        <v>471</v>
      </c>
      <c r="H5679" t="s">
        <v>1065</v>
      </c>
      <c r="I5679" t="b">
        <v>0</v>
      </c>
      <c r="J5679">
        <v>19.920000000000002</v>
      </c>
      <c r="K5679">
        <v>519.89</v>
      </c>
      <c r="L5679" t="s">
        <v>24975</v>
      </c>
      <c r="M5679" s="2">
        <f t="shared" si="264"/>
        <v>45980.383333333339</v>
      </c>
      <c r="N5679" t="s">
        <v>24976</v>
      </c>
      <c r="O5679" s="2">
        <f t="shared" si="265"/>
        <v>45988.636921296296</v>
      </c>
      <c r="P5679" t="s">
        <v>24977</v>
      </c>
      <c r="Q5679" s="2">
        <f t="shared" si="266"/>
        <v>45988.673437500001</v>
      </c>
      <c r="R5679" t="s">
        <v>24977</v>
      </c>
      <c r="S5679" t="s">
        <v>30</v>
      </c>
      <c r="T56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79" s="5">
        <f>IF(tb_ship[[#This Row],[current_status]]&lt;&gt;"DELIVERED", "",
  ABS(tb_ship[[#This Row],[Formated_actual_delivery_timestamp]] - tb_ship[[#This Row],[Formatted_estimated_delivery_timestamp]])
)</f>
        <v>3.6516203705104999E-2</v>
      </c>
      <c r="X5679">
        <v>2</v>
      </c>
      <c r="Y5679">
        <v>5</v>
      </c>
      <c r="Z5679" t="b">
        <v>0</v>
      </c>
    </row>
    <row r="5680" spans="1:26" hidden="1" x14ac:dyDescent="0.25">
      <c r="A5680" t="s">
        <v>24978</v>
      </c>
      <c r="B5680" t="s">
        <v>58</v>
      </c>
      <c r="C5680" t="s">
        <v>33</v>
      </c>
      <c r="D5680" t="s">
        <v>24</v>
      </c>
      <c r="E5680" t="s">
        <v>24</v>
      </c>
      <c r="F5680" t="s">
        <v>151</v>
      </c>
      <c r="G5680" t="s">
        <v>196</v>
      </c>
      <c r="H5680" t="s">
        <v>69</v>
      </c>
      <c r="I5680" t="b">
        <v>0</v>
      </c>
      <c r="J5680">
        <v>14.28</v>
      </c>
      <c r="K5680">
        <v>563.33000000000004</v>
      </c>
      <c r="L5680" t="s">
        <v>24979</v>
      </c>
      <c r="M5680" s="2">
        <f t="shared" si="264"/>
        <v>45979.780555555561</v>
      </c>
      <c r="N5680" t="s">
        <v>24980</v>
      </c>
      <c r="O5680" s="2">
        <f t="shared" si="265"/>
        <v>45983.730034722226</v>
      </c>
      <c r="P5680" t="s">
        <v>24981</v>
      </c>
      <c r="Q5680" s="2">
        <f t="shared" si="266"/>
        <v>45984.245983796296</v>
      </c>
      <c r="R5680" t="s">
        <v>24981</v>
      </c>
      <c r="S5680" t="s">
        <v>30</v>
      </c>
      <c r="T5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0" s="5">
        <f>IF(tb_ship[[#This Row],[current_status]]&lt;&gt;"DELIVERED", "",
  ABS(tb_ship[[#This Row],[Formated_actual_delivery_timestamp]] - tb_ship[[#This Row],[Formatted_estimated_delivery_timestamp]])
)</f>
        <v>0.51594907406979473</v>
      </c>
      <c r="X5680">
        <v>3</v>
      </c>
      <c r="Y5680">
        <v>1</v>
      </c>
      <c r="Z5680" t="b">
        <v>0</v>
      </c>
    </row>
    <row r="5681" spans="1:26" hidden="1" x14ac:dyDescent="0.25">
      <c r="A5681" t="s">
        <v>24982</v>
      </c>
      <c r="B5681" t="s">
        <v>58</v>
      </c>
      <c r="C5681" t="s">
        <v>43</v>
      </c>
      <c r="D5681" t="s">
        <v>100</v>
      </c>
      <c r="E5681" t="s">
        <v>24</v>
      </c>
      <c r="F5681" t="s">
        <v>101</v>
      </c>
      <c r="G5681" t="s">
        <v>407</v>
      </c>
      <c r="H5681" t="s">
        <v>2399</v>
      </c>
      <c r="I5681" t="b">
        <v>1</v>
      </c>
      <c r="J5681">
        <v>10.92</v>
      </c>
      <c r="K5681">
        <v>718.03</v>
      </c>
      <c r="L5681" t="s">
        <v>24983</v>
      </c>
      <c r="M5681" s="2">
        <f t="shared" si="264"/>
        <v>46016.022916666669</v>
      </c>
      <c r="N5681" t="s">
        <v>24984</v>
      </c>
      <c r="O5681" s="2">
        <f t="shared" si="265"/>
        <v>46020.77480324074</v>
      </c>
      <c r="P5681" t="s">
        <v>24985</v>
      </c>
      <c r="Q5681" s="2">
        <f t="shared" si="266"/>
        <v>46020.006284722222</v>
      </c>
      <c r="R5681" t="s">
        <v>24985</v>
      </c>
      <c r="S5681" t="s">
        <v>30</v>
      </c>
      <c r="T56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81" s="5">
        <f>IF(tb_ship[[#This Row],[current_status]]&lt;&gt;"DELIVERED", "",
  ABS(tb_ship[[#This Row],[Formated_actual_delivery_timestamp]] - tb_ship[[#This Row],[Formatted_estimated_delivery_timestamp]])
)</f>
        <v>0.76851851851824904</v>
      </c>
      <c r="X5681">
        <v>3</v>
      </c>
      <c r="Y5681">
        <v>2</v>
      </c>
      <c r="Z5681" t="b">
        <v>0</v>
      </c>
    </row>
    <row r="5682" spans="1:26" hidden="1" x14ac:dyDescent="0.25">
      <c r="A5682" t="s">
        <v>24986</v>
      </c>
      <c r="B5682" t="s">
        <v>186</v>
      </c>
      <c r="C5682" t="s">
        <v>33</v>
      </c>
      <c r="D5682" t="s">
        <v>173</v>
      </c>
      <c r="E5682" t="s">
        <v>52</v>
      </c>
      <c r="F5682" t="s">
        <v>291</v>
      </c>
      <c r="G5682" t="s">
        <v>236</v>
      </c>
      <c r="H5682" t="s">
        <v>465</v>
      </c>
      <c r="I5682" t="b">
        <v>0</v>
      </c>
      <c r="J5682">
        <v>3.63</v>
      </c>
      <c r="K5682">
        <v>117.67</v>
      </c>
      <c r="L5682" t="s">
        <v>24987</v>
      </c>
      <c r="M5682" s="2">
        <f t="shared" si="264"/>
        <v>45964.354861111111</v>
      </c>
      <c r="N5682" t="s">
        <v>24988</v>
      </c>
      <c r="O5682" s="2">
        <f t="shared" si="265"/>
        <v>45973.095532407409</v>
      </c>
      <c r="P5682" t="s">
        <v>24989</v>
      </c>
      <c r="Q5682" s="2">
        <f t="shared" si="266"/>
        <v>45973.411157407405</v>
      </c>
      <c r="R5682" t="s">
        <v>24990</v>
      </c>
      <c r="S5682" t="s">
        <v>30</v>
      </c>
      <c r="T56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2" s="5">
        <f>IF(tb_ship[[#This Row],[current_status]]&lt;&gt;"DELIVERED", "",
  ABS(tb_ship[[#This Row],[Formated_actual_delivery_timestamp]] - tb_ship[[#This Row],[Formatted_estimated_delivery_timestamp]])
)</f>
        <v>0.31562499999563443</v>
      </c>
      <c r="X5682">
        <v>3</v>
      </c>
      <c r="Y5682">
        <v>4</v>
      </c>
      <c r="Z5682" t="b">
        <v>0</v>
      </c>
    </row>
    <row r="5683" spans="1:26" hidden="1" x14ac:dyDescent="0.25">
      <c r="A5683" t="s">
        <v>24991</v>
      </c>
      <c r="B5683" t="s">
        <v>58</v>
      </c>
      <c r="C5683" t="s">
        <v>43</v>
      </c>
      <c r="D5683" t="s">
        <v>173</v>
      </c>
      <c r="E5683" t="s">
        <v>52</v>
      </c>
      <c r="F5683" t="s">
        <v>174</v>
      </c>
      <c r="G5683" t="s">
        <v>85</v>
      </c>
      <c r="H5683" t="s">
        <v>5902</v>
      </c>
      <c r="I5683" t="b">
        <v>0</v>
      </c>
      <c r="J5683">
        <v>25.59</v>
      </c>
      <c r="K5683">
        <v>92.59</v>
      </c>
      <c r="L5683" t="s">
        <v>24992</v>
      </c>
      <c r="M5683" s="2">
        <f t="shared" si="264"/>
        <v>46077.589583333334</v>
      </c>
      <c r="N5683" t="s">
        <v>24993</v>
      </c>
      <c r="O5683" s="2">
        <f t="shared" si="265"/>
        <v>46083.534629629634</v>
      </c>
      <c r="P5683" t="s">
        <v>24994</v>
      </c>
      <c r="Q5683" s="2">
        <f t="shared" si="266"/>
        <v>46082.827777777777</v>
      </c>
      <c r="R5683" t="s">
        <v>24994</v>
      </c>
      <c r="S5683" t="s">
        <v>30</v>
      </c>
      <c r="T5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83" s="5">
        <f>IF(tb_ship[[#This Row],[current_status]]&lt;&gt;"DELIVERED", "",
  ABS(tb_ship[[#This Row],[Formated_actual_delivery_timestamp]] - tb_ship[[#This Row],[Formatted_estimated_delivery_timestamp]])
)</f>
        <v>0.70685185185720911</v>
      </c>
      <c r="X5683">
        <v>2</v>
      </c>
      <c r="Y5683">
        <v>4</v>
      </c>
      <c r="Z5683" t="b">
        <v>0</v>
      </c>
    </row>
    <row r="5684" spans="1:26" hidden="1" x14ac:dyDescent="0.25">
      <c r="A5684" t="s">
        <v>24995</v>
      </c>
      <c r="B5684" t="s">
        <v>58</v>
      </c>
      <c r="C5684" t="s">
        <v>51</v>
      </c>
      <c r="D5684" t="s">
        <v>52</v>
      </c>
      <c r="E5684" t="s">
        <v>59</v>
      </c>
      <c r="F5684" t="s">
        <v>422</v>
      </c>
      <c r="G5684" t="s">
        <v>160</v>
      </c>
      <c r="H5684" t="s">
        <v>62</v>
      </c>
      <c r="I5684" t="b">
        <v>0</v>
      </c>
      <c r="J5684">
        <v>20.96</v>
      </c>
      <c r="K5684">
        <v>1370.29</v>
      </c>
      <c r="L5684" t="s">
        <v>24996</v>
      </c>
      <c r="M5684" s="2">
        <f t="shared" si="264"/>
        <v>46017.399305555555</v>
      </c>
      <c r="N5684" t="s">
        <v>24997</v>
      </c>
      <c r="O5684" s="2">
        <f t="shared" si="265"/>
        <v>46021.643171296302</v>
      </c>
      <c r="P5684" t="s">
        <v>24998</v>
      </c>
      <c r="Q5684" s="2">
        <f t="shared" si="266"/>
        <v>46021.703125</v>
      </c>
      <c r="R5684" t="s">
        <v>24999</v>
      </c>
      <c r="S5684" t="s">
        <v>30</v>
      </c>
      <c r="T56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4" s="5">
        <f>IF(tb_ship[[#This Row],[current_status]]&lt;&gt;"DELIVERED", "",
  ABS(tb_ship[[#This Row],[Formated_actual_delivery_timestamp]] - tb_ship[[#This Row],[Formatted_estimated_delivery_timestamp]])
)</f>
        <v>5.9953703697829042E-2</v>
      </c>
      <c r="X5684">
        <v>2</v>
      </c>
      <c r="Y5684">
        <v>5</v>
      </c>
      <c r="Z5684" t="b">
        <v>0</v>
      </c>
    </row>
    <row r="5685" spans="1:26" hidden="1" x14ac:dyDescent="0.25">
      <c r="A5685" t="s">
        <v>25000</v>
      </c>
      <c r="B5685" t="s">
        <v>58</v>
      </c>
      <c r="C5685" t="s">
        <v>33</v>
      </c>
      <c r="D5685" t="s">
        <v>44</v>
      </c>
      <c r="E5685" t="s">
        <v>24</v>
      </c>
      <c r="F5685" t="s">
        <v>280</v>
      </c>
      <c r="G5685" t="s">
        <v>249</v>
      </c>
      <c r="H5685" t="s">
        <v>181</v>
      </c>
      <c r="I5685" t="b">
        <v>1</v>
      </c>
      <c r="J5685">
        <v>2.79</v>
      </c>
      <c r="K5685">
        <v>246.2</v>
      </c>
      <c r="L5685" t="s">
        <v>25001</v>
      </c>
      <c r="M5685" s="2">
        <f t="shared" si="264"/>
        <v>45861.557638888888</v>
      </c>
      <c r="N5685" t="s">
        <v>25002</v>
      </c>
      <c r="O5685" s="2">
        <f t="shared" si="265"/>
        <v>45865.737141203703</v>
      </c>
      <c r="P5685" t="s">
        <v>25003</v>
      </c>
      <c r="Q5685" s="2">
        <f t="shared" si="266"/>
        <v>45865.68372685185</v>
      </c>
      <c r="R5685" t="s">
        <v>25003</v>
      </c>
      <c r="S5685" t="s">
        <v>30</v>
      </c>
      <c r="T56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85" s="5">
        <f>IF(tb_ship[[#This Row],[current_status]]&lt;&gt;"DELIVERED", "",
  ABS(tb_ship[[#This Row],[Formated_actual_delivery_timestamp]] - tb_ship[[#This Row],[Formatted_estimated_delivery_timestamp]])
)</f>
        <v>5.34143518525525E-2</v>
      </c>
      <c r="X5685">
        <v>4</v>
      </c>
      <c r="Y5685">
        <v>2</v>
      </c>
      <c r="Z5685" t="b">
        <v>0</v>
      </c>
    </row>
    <row r="5686" spans="1:26" hidden="1" x14ac:dyDescent="0.25">
      <c r="A5686" t="s">
        <v>25004</v>
      </c>
      <c r="B5686" t="s">
        <v>459</v>
      </c>
      <c r="C5686" t="s">
        <v>33</v>
      </c>
      <c r="D5686" t="s">
        <v>24</v>
      </c>
      <c r="E5686" t="s">
        <v>24</v>
      </c>
      <c r="F5686" t="s">
        <v>1828</v>
      </c>
      <c r="G5686" t="s">
        <v>35</v>
      </c>
      <c r="H5686" t="s">
        <v>69</v>
      </c>
      <c r="I5686" t="b">
        <v>0</v>
      </c>
      <c r="J5686">
        <v>9.44</v>
      </c>
      <c r="K5686">
        <v>1503.24</v>
      </c>
      <c r="L5686" t="s">
        <v>25005</v>
      </c>
      <c r="M5686" s="2">
        <f t="shared" si="264"/>
        <v>45973.754861111112</v>
      </c>
      <c r="N5686" t="s">
        <v>25006</v>
      </c>
      <c r="O5686" s="2">
        <f t="shared" si="265"/>
        <v>45975.393414351849</v>
      </c>
      <c r="P5686" t="s">
        <v>25007</v>
      </c>
      <c r="Q5686" s="2">
        <f t="shared" si="266"/>
        <v>45976.200335648151</v>
      </c>
      <c r="R5686" t="s">
        <v>25008</v>
      </c>
      <c r="S5686" t="s">
        <v>30</v>
      </c>
      <c r="T56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6" s="5">
        <f>IF(tb_ship[[#This Row],[current_status]]&lt;&gt;"DELIVERED", "",
  ABS(tb_ship[[#This Row],[Formated_actual_delivery_timestamp]] - tb_ship[[#This Row],[Formatted_estimated_delivery_timestamp]])
)</f>
        <v>0.80692129630187992</v>
      </c>
      <c r="X5686">
        <v>3</v>
      </c>
      <c r="Y5686">
        <v>1</v>
      </c>
      <c r="Z5686" t="b">
        <v>0</v>
      </c>
    </row>
    <row r="5687" spans="1:26" hidden="1" x14ac:dyDescent="0.25">
      <c r="A5687" t="s">
        <v>25009</v>
      </c>
      <c r="B5687" t="s">
        <v>91</v>
      </c>
      <c r="C5687" t="s">
        <v>51</v>
      </c>
      <c r="D5687" t="s">
        <v>52</v>
      </c>
      <c r="E5687" t="s">
        <v>24</v>
      </c>
      <c r="F5687" t="s">
        <v>329</v>
      </c>
      <c r="G5687" t="s">
        <v>93</v>
      </c>
      <c r="H5687" t="s">
        <v>1024</v>
      </c>
      <c r="I5687" t="b">
        <v>1</v>
      </c>
      <c r="J5687">
        <v>6.9</v>
      </c>
      <c r="K5687">
        <v>123.37</v>
      </c>
      <c r="L5687" t="s">
        <v>25010</v>
      </c>
      <c r="M5687" s="2">
        <f t="shared" si="264"/>
        <v>45872.439583333333</v>
      </c>
      <c r="N5687" t="s">
        <v>25011</v>
      </c>
      <c r="O5687" s="2">
        <f t="shared" si="265"/>
        <v>45875.928715277783</v>
      </c>
      <c r="Q5687" s="2" t="str">
        <f t="shared" si="266"/>
        <v/>
      </c>
      <c r="R5687" t="s">
        <v>25012</v>
      </c>
      <c r="S5687" t="s">
        <v>140</v>
      </c>
      <c r="T56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87" s="5" t="str">
        <f>IF(tb_ship[[#This Row],[current_status]]&lt;&gt;"DELIVERED", "",
  ABS(tb_ship[[#This Row],[Formated_actual_delivery_timestamp]] - tb_ship[[#This Row],[Formatted_estimated_delivery_timestamp]])
)</f>
        <v/>
      </c>
      <c r="V5687" t="s">
        <v>400</v>
      </c>
      <c r="W5687" t="s">
        <v>142</v>
      </c>
      <c r="X5687">
        <v>7</v>
      </c>
      <c r="Y5687">
        <v>3</v>
      </c>
      <c r="Z5687" t="b">
        <v>1</v>
      </c>
    </row>
    <row r="5688" spans="1:26" hidden="1" x14ac:dyDescent="0.25">
      <c r="A5688" t="s">
        <v>25013</v>
      </c>
      <c r="B5688" t="s">
        <v>83</v>
      </c>
      <c r="C5688" t="s">
        <v>33</v>
      </c>
      <c r="D5688" t="s">
        <v>52</v>
      </c>
      <c r="E5688" t="s">
        <v>59</v>
      </c>
      <c r="F5688" t="s">
        <v>329</v>
      </c>
      <c r="G5688" t="s">
        <v>160</v>
      </c>
      <c r="H5688" t="s">
        <v>1065</v>
      </c>
      <c r="I5688" t="b">
        <v>0</v>
      </c>
      <c r="J5688">
        <v>11.09</v>
      </c>
      <c r="K5688">
        <v>404.94</v>
      </c>
      <c r="L5688" t="s">
        <v>25014</v>
      </c>
      <c r="M5688" s="2">
        <f t="shared" si="264"/>
        <v>46076.464583333334</v>
      </c>
      <c r="N5688" t="s">
        <v>25015</v>
      </c>
      <c r="O5688" s="2">
        <f t="shared" si="265"/>
        <v>46083.221087962964</v>
      </c>
      <c r="Q5688" s="2" t="str">
        <f t="shared" si="266"/>
        <v/>
      </c>
      <c r="R5688" t="s">
        <v>25016</v>
      </c>
      <c r="S5688" t="s">
        <v>114</v>
      </c>
      <c r="T56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88" s="5" t="str">
        <f>IF(tb_ship[[#This Row],[current_status]]&lt;&gt;"DELIVERED", "",
  ABS(tb_ship[[#This Row],[Formated_actual_delivery_timestamp]] - tb_ship[[#This Row],[Formatted_estimated_delivery_timestamp]])
)</f>
        <v/>
      </c>
      <c r="X5688">
        <v>4</v>
      </c>
      <c r="Y5688">
        <v>2</v>
      </c>
      <c r="Z5688" t="b">
        <v>0</v>
      </c>
    </row>
    <row r="5689" spans="1:26" hidden="1" x14ac:dyDescent="0.25">
      <c r="A5689" t="s">
        <v>25017</v>
      </c>
      <c r="B5689" t="s">
        <v>168</v>
      </c>
      <c r="C5689" t="s">
        <v>51</v>
      </c>
      <c r="D5689" t="s">
        <v>52</v>
      </c>
      <c r="F5689" t="s">
        <v>612</v>
      </c>
      <c r="G5689" t="s">
        <v>35</v>
      </c>
      <c r="H5689" t="s">
        <v>4483</v>
      </c>
      <c r="I5689" t="b">
        <v>1</v>
      </c>
      <c r="J5689">
        <v>4.2300000000000004</v>
      </c>
      <c r="K5689">
        <v>188.34</v>
      </c>
      <c r="L5689" t="s">
        <v>25018</v>
      </c>
      <c r="M5689" s="2">
        <f t="shared" si="264"/>
        <v>45838.572222222225</v>
      </c>
      <c r="N5689" t="s">
        <v>25019</v>
      </c>
      <c r="O5689" s="2">
        <f t="shared" si="265"/>
        <v>45843.81391203704</v>
      </c>
      <c r="P5689" t="s">
        <v>25020</v>
      </c>
      <c r="Q5689" s="2">
        <f t="shared" si="266"/>
        <v>45843.933194444449</v>
      </c>
      <c r="R5689" t="s">
        <v>25020</v>
      </c>
      <c r="S5689" t="s">
        <v>30</v>
      </c>
      <c r="T56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89" s="5">
        <f>IF(tb_ship[[#This Row],[current_status]]&lt;&gt;"DELIVERED", "",
  ABS(tb_ship[[#This Row],[Formated_actual_delivery_timestamp]] - tb_ship[[#This Row],[Formatted_estimated_delivery_timestamp]])
)</f>
        <v>0.11928240740962792</v>
      </c>
      <c r="X5689">
        <v>3</v>
      </c>
      <c r="Y5689">
        <v>3</v>
      </c>
      <c r="Z5689" t="b">
        <v>0</v>
      </c>
    </row>
    <row r="5690" spans="1:26" hidden="1" x14ac:dyDescent="0.25">
      <c r="A5690" t="s">
        <v>25021</v>
      </c>
      <c r="B5690" t="s">
        <v>58</v>
      </c>
      <c r="C5690" t="s">
        <v>33</v>
      </c>
      <c r="D5690" t="s">
        <v>24</v>
      </c>
      <c r="E5690" t="s">
        <v>52</v>
      </c>
      <c r="F5690" t="s">
        <v>407</v>
      </c>
      <c r="G5690" t="s">
        <v>76</v>
      </c>
      <c r="H5690" t="s">
        <v>216</v>
      </c>
      <c r="I5690" t="b">
        <v>1</v>
      </c>
      <c r="J5690">
        <v>4.43</v>
      </c>
      <c r="K5690">
        <v>134.82</v>
      </c>
      <c r="L5690" t="s">
        <v>25022</v>
      </c>
      <c r="M5690" s="2">
        <f t="shared" si="264"/>
        <v>45870.56527777778</v>
      </c>
      <c r="N5690" t="s">
        <v>25023</v>
      </c>
      <c r="O5690" s="2">
        <f t="shared" si="265"/>
        <v>45874.683831018519</v>
      </c>
      <c r="P5690" t="s">
        <v>25024</v>
      </c>
      <c r="Q5690" s="2">
        <f t="shared" si="266"/>
        <v>45874.443645833337</v>
      </c>
      <c r="R5690" t="s">
        <v>25025</v>
      </c>
      <c r="S5690" t="s">
        <v>30</v>
      </c>
      <c r="T5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90" s="5">
        <f>IF(tb_ship[[#This Row],[current_status]]&lt;&gt;"DELIVERED", "",
  ABS(tb_ship[[#This Row],[Formated_actual_delivery_timestamp]] - tb_ship[[#This Row],[Formatted_estimated_delivery_timestamp]])
)</f>
        <v>0.24018518518278142</v>
      </c>
      <c r="X5690">
        <v>2</v>
      </c>
      <c r="Y5690">
        <v>2</v>
      </c>
      <c r="Z5690" t="b">
        <v>0</v>
      </c>
    </row>
    <row r="5691" spans="1:26" hidden="1" x14ac:dyDescent="0.25">
      <c r="A5691" t="s">
        <v>25026</v>
      </c>
      <c r="B5691" t="s">
        <v>186</v>
      </c>
      <c r="C5691" t="s">
        <v>33</v>
      </c>
      <c r="D5691" t="s">
        <v>34</v>
      </c>
      <c r="E5691" t="s">
        <v>52</v>
      </c>
      <c r="F5691" t="s">
        <v>36</v>
      </c>
      <c r="G5691" t="s">
        <v>236</v>
      </c>
      <c r="H5691" t="s">
        <v>1605</v>
      </c>
      <c r="I5691" t="b">
        <v>0</v>
      </c>
      <c r="J5691">
        <v>2.64</v>
      </c>
      <c r="K5691">
        <v>62.58</v>
      </c>
      <c r="L5691" t="s">
        <v>25027</v>
      </c>
      <c r="M5691" s="2">
        <f t="shared" si="264"/>
        <v>45964.427083333336</v>
      </c>
      <c r="N5691" t="s">
        <v>25028</v>
      </c>
      <c r="O5691" s="2">
        <f t="shared" si="265"/>
        <v>45972.558506944442</v>
      </c>
      <c r="P5691" t="s">
        <v>25029</v>
      </c>
      <c r="Q5691" s="2">
        <f t="shared" si="266"/>
        <v>45972.876006944447</v>
      </c>
      <c r="R5691" t="s">
        <v>25029</v>
      </c>
      <c r="S5691" t="s">
        <v>30</v>
      </c>
      <c r="T56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91" s="5">
        <f>IF(tb_ship[[#This Row],[current_status]]&lt;&gt;"DELIVERED", "",
  ABS(tb_ship[[#This Row],[Formated_actual_delivery_timestamp]] - tb_ship[[#This Row],[Formatted_estimated_delivery_timestamp]])
)</f>
        <v>0.31750000000465661</v>
      </c>
      <c r="X5691">
        <v>4</v>
      </c>
      <c r="Y5691">
        <v>5</v>
      </c>
      <c r="Z5691" t="b">
        <v>0</v>
      </c>
    </row>
    <row r="5692" spans="1:26" hidden="1" x14ac:dyDescent="0.25">
      <c r="A5692" t="s">
        <v>25030</v>
      </c>
      <c r="B5692" t="s">
        <v>58</v>
      </c>
      <c r="C5692" t="s">
        <v>51</v>
      </c>
      <c r="D5692" t="s">
        <v>24</v>
      </c>
      <c r="E5692" t="s">
        <v>24</v>
      </c>
      <c r="F5692" t="s">
        <v>68</v>
      </c>
      <c r="G5692" t="s">
        <v>68</v>
      </c>
      <c r="H5692" t="s">
        <v>152</v>
      </c>
      <c r="I5692" t="b">
        <v>0</v>
      </c>
      <c r="J5692">
        <v>7.93</v>
      </c>
      <c r="K5692">
        <v>276.52999999999997</v>
      </c>
      <c r="L5692" t="s">
        <v>25031</v>
      </c>
      <c r="M5692" s="2">
        <f t="shared" si="264"/>
        <v>45947.530555555553</v>
      </c>
      <c r="N5692" t="s">
        <v>25032</v>
      </c>
      <c r="O5692" s="2">
        <f t="shared" si="265"/>
        <v>45949.032893518517</v>
      </c>
      <c r="P5692" t="s">
        <v>25033</v>
      </c>
      <c r="Q5692" s="2">
        <f t="shared" si="266"/>
        <v>45948.719456018516</v>
      </c>
      <c r="R5692" t="s">
        <v>25034</v>
      </c>
      <c r="S5692" t="s">
        <v>30</v>
      </c>
      <c r="T56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92" s="5">
        <f>IF(tb_ship[[#This Row],[current_status]]&lt;&gt;"DELIVERED", "",
  ABS(tb_ship[[#This Row],[Formated_actual_delivery_timestamp]] - tb_ship[[#This Row],[Formatted_estimated_delivery_timestamp]])
)</f>
        <v>0.31343750000087311</v>
      </c>
      <c r="X5692">
        <v>3</v>
      </c>
      <c r="Y5692">
        <v>1</v>
      </c>
      <c r="Z5692" t="b">
        <v>0</v>
      </c>
    </row>
    <row r="5693" spans="1:26" hidden="1" x14ac:dyDescent="0.25">
      <c r="A5693" t="s">
        <v>25035</v>
      </c>
      <c r="B5693" t="s">
        <v>58</v>
      </c>
      <c r="C5693" t="s">
        <v>51</v>
      </c>
      <c r="D5693" t="s">
        <v>187</v>
      </c>
      <c r="E5693" t="s">
        <v>24</v>
      </c>
      <c r="F5693" t="s">
        <v>765</v>
      </c>
      <c r="G5693" t="s">
        <v>189</v>
      </c>
      <c r="H5693" t="s">
        <v>927</v>
      </c>
      <c r="I5693" t="b">
        <v>1</v>
      </c>
      <c r="J5693">
        <v>15.87</v>
      </c>
      <c r="K5693">
        <v>87.21</v>
      </c>
      <c r="L5693" t="s">
        <v>25036</v>
      </c>
      <c r="M5693" s="2">
        <f t="shared" si="264"/>
        <v>45818.592361111114</v>
      </c>
      <c r="N5693" t="s">
        <v>25037</v>
      </c>
      <c r="O5693" s="2">
        <f t="shared" si="265"/>
        <v>45822.422268518516</v>
      </c>
      <c r="P5693" t="s">
        <v>25038</v>
      </c>
      <c r="Q5693" s="2">
        <f t="shared" si="266"/>
        <v>45821.481400462966</v>
      </c>
      <c r="R5693" t="s">
        <v>25038</v>
      </c>
      <c r="S5693" t="s">
        <v>30</v>
      </c>
      <c r="T56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93" s="5">
        <f>IF(tb_ship[[#This Row],[current_status]]&lt;&gt;"DELIVERED", "",
  ABS(tb_ship[[#This Row],[Formated_actual_delivery_timestamp]] - tb_ship[[#This Row],[Formatted_estimated_delivery_timestamp]])
)</f>
        <v>0.94086805554979946</v>
      </c>
      <c r="X5693">
        <v>2</v>
      </c>
      <c r="Y5693">
        <v>4</v>
      </c>
      <c r="Z5693" t="b">
        <v>0</v>
      </c>
    </row>
    <row r="5694" spans="1:26" hidden="1" x14ac:dyDescent="0.25">
      <c r="A5694" t="s">
        <v>25039</v>
      </c>
      <c r="B5694" t="s">
        <v>279</v>
      </c>
      <c r="C5694" t="s">
        <v>43</v>
      </c>
      <c r="D5694" t="s">
        <v>52</v>
      </c>
      <c r="E5694" t="s">
        <v>59</v>
      </c>
      <c r="F5694" t="s">
        <v>60</v>
      </c>
      <c r="G5694" t="s">
        <v>313</v>
      </c>
      <c r="H5694" t="s">
        <v>314</v>
      </c>
      <c r="I5694" t="b">
        <v>0</v>
      </c>
      <c r="J5694">
        <v>77.290000000000006</v>
      </c>
      <c r="K5694">
        <v>6573.65</v>
      </c>
      <c r="L5694" t="s">
        <v>25040</v>
      </c>
      <c r="M5694" s="2">
        <f t="shared" si="264"/>
        <v>45852.454861111117</v>
      </c>
      <c r="N5694" t="s">
        <v>25041</v>
      </c>
      <c r="O5694" s="2">
        <f t="shared" si="265"/>
        <v>45860.808599537042</v>
      </c>
      <c r="P5694" t="s">
        <v>25042</v>
      </c>
      <c r="Q5694" s="2">
        <f t="shared" si="266"/>
        <v>45860.943472222221</v>
      </c>
      <c r="R5694" t="s">
        <v>25043</v>
      </c>
      <c r="S5694" t="s">
        <v>30</v>
      </c>
      <c r="T56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94" s="5">
        <f>IF(tb_ship[[#This Row],[current_status]]&lt;&gt;"DELIVERED", "",
  ABS(tb_ship[[#This Row],[Formated_actual_delivery_timestamp]] - tb_ship[[#This Row],[Formatted_estimated_delivery_timestamp]])
)</f>
        <v>0.13487268517928896</v>
      </c>
      <c r="X5694">
        <v>3</v>
      </c>
      <c r="Y5694">
        <v>4</v>
      </c>
      <c r="Z5694" t="b">
        <v>0</v>
      </c>
    </row>
    <row r="5695" spans="1:26" hidden="1" x14ac:dyDescent="0.25">
      <c r="A5695" t="s">
        <v>25044</v>
      </c>
      <c r="B5695" t="s">
        <v>32</v>
      </c>
      <c r="C5695" t="s">
        <v>33</v>
      </c>
      <c r="D5695" t="s">
        <v>1314</v>
      </c>
      <c r="E5695" t="s">
        <v>59</v>
      </c>
      <c r="F5695" t="s">
        <v>76</v>
      </c>
      <c r="G5695" t="s">
        <v>61</v>
      </c>
      <c r="I5695" t="b">
        <v>0</v>
      </c>
      <c r="J5695">
        <v>20.32</v>
      </c>
      <c r="K5695">
        <v>451.92</v>
      </c>
      <c r="L5695" t="s">
        <v>25045</v>
      </c>
      <c r="M5695" s="2">
        <f t="shared" si="264"/>
        <v>46015.348611111112</v>
      </c>
      <c r="N5695" t="s">
        <v>25046</v>
      </c>
      <c r="O5695" s="2">
        <f t="shared" si="265"/>
        <v>46022.057939814818</v>
      </c>
      <c r="P5695" t="s">
        <v>25047</v>
      </c>
      <c r="Q5695" s="2">
        <f t="shared" si="266"/>
        <v>46022.408634259256</v>
      </c>
      <c r="R5695" t="s">
        <v>25048</v>
      </c>
      <c r="S5695" t="s">
        <v>30</v>
      </c>
      <c r="T56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95" s="5">
        <f>IF(tb_ship[[#This Row],[current_status]]&lt;&gt;"DELIVERED", "",
  ABS(tb_ship[[#This Row],[Formated_actual_delivery_timestamp]] - tb_ship[[#This Row],[Formatted_estimated_delivery_timestamp]])
)</f>
        <v>0.35069444443797693</v>
      </c>
      <c r="X5695">
        <v>3</v>
      </c>
      <c r="Y5695">
        <v>5</v>
      </c>
      <c r="Z5695" t="b">
        <v>0</v>
      </c>
    </row>
    <row r="5696" spans="1:26" hidden="1" x14ac:dyDescent="0.25">
      <c r="A5696" t="s">
        <v>25049</v>
      </c>
      <c r="B5696" t="s">
        <v>402</v>
      </c>
      <c r="C5696" t="s">
        <v>33</v>
      </c>
      <c r="D5696" t="s">
        <v>24</v>
      </c>
      <c r="E5696" t="s">
        <v>52</v>
      </c>
      <c r="F5696" t="s">
        <v>68</v>
      </c>
      <c r="G5696" t="s">
        <v>85</v>
      </c>
      <c r="H5696" t="s">
        <v>216</v>
      </c>
      <c r="I5696" t="b">
        <v>1</v>
      </c>
      <c r="J5696">
        <v>5.77</v>
      </c>
      <c r="K5696">
        <v>285.77999999999997</v>
      </c>
      <c r="L5696" t="s">
        <v>25050</v>
      </c>
      <c r="M5696" s="2">
        <f t="shared" si="264"/>
        <v>45922.727083333339</v>
      </c>
      <c r="N5696" t="s">
        <v>25051</v>
      </c>
      <c r="O5696" s="2">
        <f t="shared" si="265"/>
        <v>45930.037905092599</v>
      </c>
      <c r="Q5696" s="2" t="str">
        <f t="shared" si="266"/>
        <v/>
      </c>
      <c r="R5696" t="s">
        <v>25052</v>
      </c>
      <c r="S5696" t="s">
        <v>140</v>
      </c>
      <c r="T56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96" s="5" t="str">
        <f>IF(tb_ship[[#This Row],[current_status]]&lt;&gt;"DELIVERED", "",
  ABS(tb_ship[[#This Row],[Formated_actual_delivery_timestamp]] - tb_ship[[#This Row],[Formatted_estimated_delivery_timestamp]])
)</f>
        <v/>
      </c>
      <c r="V5696" t="s">
        <v>194</v>
      </c>
      <c r="W5696" t="s">
        <v>674</v>
      </c>
      <c r="X5696">
        <v>7</v>
      </c>
      <c r="Y5696">
        <v>5</v>
      </c>
      <c r="Z5696" t="b">
        <v>1</v>
      </c>
    </row>
    <row r="5697" spans="1:26" hidden="1" x14ac:dyDescent="0.25">
      <c r="A5697" t="s">
        <v>25053</v>
      </c>
      <c r="B5697" t="s">
        <v>58</v>
      </c>
      <c r="C5697" t="s">
        <v>51</v>
      </c>
      <c r="D5697" t="s">
        <v>100</v>
      </c>
      <c r="E5697" t="s">
        <v>24</v>
      </c>
      <c r="F5697" t="s">
        <v>101</v>
      </c>
      <c r="G5697" t="s">
        <v>68</v>
      </c>
      <c r="H5697" t="s">
        <v>223</v>
      </c>
      <c r="I5697" t="b">
        <v>0</v>
      </c>
      <c r="J5697">
        <v>8.67</v>
      </c>
      <c r="K5697">
        <v>177.85</v>
      </c>
      <c r="L5697" t="s">
        <v>25054</v>
      </c>
      <c r="M5697" s="2">
        <f t="shared" si="264"/>
        <v>45831.529166666667</v>
      </c>
      <c r="N5697" t="s">
        <v>25055</v>
      </c>
      <c r="O5697" s="2">
        <f t="shared" si="265"/>
        <v>45836.44636574074</v>
      </c>
      <c r="P5697" t="s">
        <v>25056</v>
      </c>
      <c r="Q5697" s="2">
        <f t="shared" si="266"/>
        <v>45837.002245370371</v>
      </c>
      <c r="R5697" t="s">
        <v>25057</v>
      </c>
      <c r="S5697" t="s">
        <v>30</v>
      </c>
      <c r="T56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697" s="5">
        <f>IF(tb_ship[[#This Row],[current_status]]&lt;&gt;"DELIVERED", "",
  ABS(tb_ship[[#This Row],[Formated_actual_delivery_timestamp]] - tb_ship[[#This Row],[Formatted_estimated_delivery_timestamp]])
)</f>
        <v>0.55587962963181781</v>
      </c>
      <c r="X5697">
        <v>4</v>
      </c>
      <c r="Y5697">
        <v>5</v>
      </c>
      <c r="Z5697" t="b">
        <v>0</v>
      </c>
    </row>
    <row r="5698" spans="1:26" hidden="1" x14ac:dyDescent="0.25">
      <c r="A5698" t="s">
        <v>25058</v>
      </c>
      <c r="B5698" t="s">
        <v>279</v>
      </c>
      <c r="C5698" t="s">
        <v>23</v>
      </c>
      <c r="D5698" t="s">
        <v>116</v>
      </c>
      <c r="E5698" t="s">
        <v>24</v>
      </c>
      <c r="F5698" t="s">
        <v>7619</v>
      </c>
      <c r="G5698" t="s">
        <v>524</v>
      </c>
      <c r="H5698" t="s">
        <v>1348</v>
      </c>
      <c r="I5698" t="b">
        <v>1</v>
      </c>
      <c r="J5698">
        <v>6.22</v>
      </c>
      <c r="K5698">
        <v>158.74</v>
      </c>
      <c r="L5698" t="s">
        <v>25059</v>
      </c>
      <c r="M5698" s="2">
        <f t="shared" ref="M5698:M5761" si="267">_xlfn.LET(
    _xlpm.iso, L5698,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46072.95</v>
      </c>
      <c r="N5698" t="s">
        <v>25060</v>
      </c>
      <c r="O5698" s="2">
        <f t="shared" si="265"/>
        <v>46078.046099537038</v>
      </c>
      <c r="Q5698" s="2" t="str">
        <f t="shared" si="266"/>
        <v/>
      </c>
      <c r="R5698" t="s">
        <v>25061</v>
      </c>
      <c r="S5698" t="s">
        <v>114</v>
      </c>
      <c r="T56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698" s="5" t="str">
        <f>IF(tb_ship[[#This Row],[current_status]]&lt;&gt;"DELIVERED", "",
  ABS(tb_ship[[#This Row],[Formated_actual_delivery_timestamp]] - tb_ship[[#This Row],[Formatted_estimated_delivery_timestamp]])
)</f>
        <v/>
      </c>
      <c r="X5698">
        <v>5</v>
      </c>
      <c r="Y5698">
        <v>2</v>
      </c>
      <c r="Z5698" t="b">
        <v>0</v>
      </c>
    </row>
    <row r="5699" spans="1:26" hidden="1" x14ac:dyDescent="0.25">
      <c r="A5699" t="s">
        <v>25062</v>
      </c>
      <c r="B5699" t="s">
        <v>58</v>
      </c>
      <c r="C5699" t="s">
        <v>51</v>
      </c>
      <c r="D5699" t="s">
        <v>52</v>
      </c>
      <c r="E5699" t="s">
        <v>24</v>
      </c>
      <c r="F5699" t="s">
        <v>329</v>
      </c>
      <c r="G5699" t="s">
        <v>35</v>
      </c>
      <c r="H5699" t="s">
        <v>694</v>
      </c>
      <c r="I5699" t="b">
        <v>1</v>
      </c>
      <c r="J5699">
        <v>25.96</v>
      </c>
      <c r="K5699">
        <v>1615.72</v>
      </c>
      <c r="L5699" t="s">
        <v>25063</v>
      </c>
      <c r="M5699" s="2">
        <f t="shared" si="267"/>
        <v>46035.420833333337</v>
      </c>
      <c r="N5699" t="s">
        <v>25064</v>
      </c>
      <c r="O5699" s="2">
        <f t="shared" ref="O5699:O5762" si="268">_xlfn.LET(
    _xlpm.iso, N5699,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46038.03434027778</v>
      </c>
      <c r="P5699" t="s">
        <v>25065</v>
      </c>
      <c r="Q5699" s="2">
        <f t="shared" ref="Q5699:Q5762" si="269">IF(P5699="", "", _xlfn.LET(
    _xlpm.iso, P5699,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46037.755532407413</v>
      </c>
      <c r="R5699" t="s">
        <v>25066</v>
      </c>
      <c r="S5699" t="s">
        <v>30</v>
      </c>
      <c r="T56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699" s="5">
        <f>IF(tb_ship[[#This Row],[current_status]]&lt;&gt;"DELIVERED", "",
  ABS(tb_ship[[#This Row],[Formated_actual_delivery_timestamp]] - tb_ship[[#This Row],[Formatted_estimated_delivery_timestamp]])
)</f>
        <v>0.27880787036701804</v>
      </c>
      <c r="X5699">
        <v>3</v>
      </c>
      <c r="Y5699">
        <v>3</v>
      </c>
      <c r="Z5699" t="b">
        <v>0</v>
      </c>
    </row>
    <row r="5700" spans="1:26" hidden="1" x14ac:dyDescent="0.25">
      <c r="A5700" t="s">
        <v>25067</v>
      </c>
      <c r="B5700" t="s">
        <v>203</v>
      </c>
      <c r="C5700" t="s">
        <v>23</v>
      </c>
      <c r="D5700" t="s">
        <v>59</v>
      </c>
      <c r="E5700" t="s">
        <v>52</v>
      </c>
      <c r="F5700" t="s">
        <v>313</v>
      </c>
      <c r="G5700" t="s">
        <v>329</v>
      </c>
      <c r="H5700" t="s">
        <v>162</v>
      </c>
      <c r="I5700" t="b">
        <v>0</v>
      </c>
      <c r="J5700">
        <v>73.36</v>
      </c>
      <c r="K5700">
        <v>683.82</v>
      </c>
      <c r="L5700" t="s">
        <v>25068</v>
      </c>
      <c r="M5700" s="2">
        <f t="shared" si="267"/>
        <v>45940.484027777777</v>
      </c>
      <c r="N5700" t="s">
        <v>25069</v>
      </c>
      <c r="O5700" s="2">
        <f t="shared" si="268"/>
        <v>45944.28324074074</v>
      </c>
      <c r="Q5700" s="2" t="str">
        <f t="shared" si="269"/>
        <v/>
      </c>
      <c r="R5700" t="s">
        <v>25070</v>
      </c>
      <c r="S5700" t="s">
        <v>140</v>
      </c>
      <c r="T57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00" s="5" t="str">
        <f>IF(tb_ship[[#This Row],[current_status]]&lt;&gt;"DELIVERED", "",
  ABS(tb_ship[[#This Row],[Formated_actual_delivery_timestamp]] - tb_ship[[#This Row],[Formatted_estimated_delivery_timestamp]])
)</f>
        <v/>
      </c>
      <c r="V5700" t="s">
        <v>2031</v>
      </c>
      <c r="X5700">
        <v>8</v>
      </c>
      <c r="Y5700">
        <v>5</v>
      </c>
      <c r="Z5700" t="b">
        <v>1</v>
      </c>
    </row>
    <row r="5701" spans="1:26" hidden="1" x14ac:dyDescent="0.25">
      <c r="A5701" t="s">
        <v>25071</v>
      </c>
      <c r="B5701" t="s">
        <v>67</v>
      </c>
      <c r="C5701" t="s">
        <v>33</v>
      </c>
      <c r="D5701" t="s">
        <v>44</v>
      </c>
      <c r="E5701" t="s">
        <v>52</v>
      </c>
      <c r="F5701" t="s">
        <v>117</v>
      </c>
      <c r="G5701" t="s">
        <v>422</v>
      </c>
      <c r="H5701" t="s">
        <v>86</v>
      </c>
      <c r="I5701" t="b">
        <v>1</v>
      </c>
      <c r="J5701">
        <v>4.3099999999999996</v>
      </c>
      <c r="K5701">
        <v>176.37</v>
      </c>
      <c r="L5701" t="s">
        <v>25072</v>
      </c>
      <c r="M5701" s="2">
        <f t="shared" si="267"/>
        <v>45959.268749999996</v>
      </c>
      <c r="N5701" t="s">
        <v>25073</v>
      </c>
      <c r="O5701" s="2">
        <f t="shared" si="268"/>
        <v>45969.068692129629</v>
      </c>
      <c r="P5701" t="s">
        <v>25074</v>
      </c>
      <c r="Q5701" s="2">
        <f t="shared" si="269"/>
        <v>45968.673530092587</v>
      </c>
      <c r="R5701" t="s">
        <v>25075</v>
      </c>
      <c r="S5701" t="s">
        <v>30</v>
      </c>
      <c r="T57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01" s="5">
        <f>IF(tb_ship[[#This Row],[current_status]]&lt;&gt;"DELIVERED", "",
  ABS(tb_ship[[#This Row],[Formated_actual_delivery_timestamp]] - tb_ship[[#This Row],[Formatted_estimated_delivery_timestamp]])
)</f>
        <v>0.39516203704260988</v>
      </c>
      <c r="X5701">
        <v>4</v>
      </c>
      <c r="Y5701">
        <v>4</v>
      </c>
      <c r="Z5701" t="b">
        <v>0</v>
      </c>
    </row>
    <row r="5702" spans="1:26" hidden="1" x14ac:dyDescent="0.25">
      <c r="A5702" t="s">
        <v>25076</v>
      </c>
      <c r="B5702" t="s">
        <v>67</v>
      </c>
      <c r="C5702" t="s">
        <v>23</v>
      </c>
      <c r="D5702" t="s">
        <v>173</v>
      </c>
      <c r="E5702" t="s">
        <v>52</v>
      </c>
      <c r="F5702" t="s">
        <v>174</v>
      </c>
      <c r="G5702" t="s">
        <v>92</v>
      </c>
      <c r="H5702" t="s">
        <v>292</v>
      </c>
      <c r="I5702" t="b">
        <v>0</v>
      </c>
      <c r="J5702">
        <v>18.510000000000002</v>
      </c>
      <c r="K5702">
        <v>1588.56</v>
      </c>
      <c r="L5702" t="s">
        <v>25077</v>
      </c>
      <c r="M5702" s="2">
        <f t="shared" si="267"/>
        <v>45833.325694444444</v>
      </c>
      <c r="N5702" t="s">
        <v>25078</v>
      </c>
      <c r="O5702" s="2">
        <f t="shared" si="268"/>
        <v>45835.558287037042</v>
      </c>
      <c r="P5702" t="s">
        <v>25079</v>
      </c>
      <c r="Q5702" s="2">
        <f t="shared" si="269"/>
        <v>45835.674502314818</v>
      </c>
      <c r="R5702" t="s">
        <v>25079</v>
      </c>
      <c r="S5702" t="s">
        <v>30</v>
      </c>
      <c r="T57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02" s="5">
        <f>IF(tb_ship[[#This Row],[current_status]]&lt;&gt;"DELIVERED", "",
  ABS(tb_ship[[#This Row],[Formated_actual_delivery_timestamp]] - tb_ship[[#This Row],[Formatted_estimated_delivery_timestamp]])
)</f>
        <v>0.11621527777606389</v>
      </c>
      <c r="X5702">
        <v>3</v>
      </c>
      <c r="Y5702">
        <v>29</v>
      </c>
      <c r="Z5702" t="b">
        <v>0</v>
      </c>
    </row>
    <row r="5703" spans="1:26" hidden="1" x14ac:dyDescent="0.25">
      <c r="A5703" t="s">
        <v>25080</v>
      </c>
      <c r="B5703" t="s">
        <v>58</v>
      </c>
      <c r="C5703" t="s">
        <v>33</v>
      </c>
      <c r="D5703" t="s">
        <v>301</v>
      </c>
      <c r="E5703" t="s">
        <v>24</v>
      </c>
      <c r="F5703" t="s">
        <v>987</v>
      </c>
      <c r="G5703" t="s">
        <v>196</v>
      </c>
      <c r="H5703" t="s">
        <v>1566</v>
      </c>
      <c r="I5703" t="b">
        <v>1</v>
      </c>
      <c r="J5703">
        <v>4.4400000000000004</v>
      </c>
      <c r="K5703">
        <v>457.39</v>
      </c>
      <c r="L5703" t="s">
        <v>25081</v>
      </c>
      <c r="M5703" s="2">
        <f t="shared" si="267"/>
        <v>46024.682638888888</v>
      </c>
      <c r="N5703" t="s">
        <v>25082</v>
      </c>
      <c r="O5703" s="2">
        <f t="shared" si="268"/>
        <v>46031.497673611113</v>
      </c>
      <c r="P5703" t="s">
        <v>25083</v>
      </c>
      <c r="Q5703" s="2">
        <f t="shared" si="269"/>
        <v>46030.911956018521</v>
      </c>
      <c r="R5703" t="s">
        <v>25083</v>
      </c>
      <c r="S5703" t="s">
        <v>30</v>
      </c>
      <c r="T57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03" s="5">
        <f>IF(tb_ship[[#This Row],[current_status]]&lt;&gt;"DELIVERED", "",
  ABS(tb_ship[[#This Row],[Formated_actual_delivery_timestamp]] - tb_ship[[#This Row],[Formatted_estimated_delivery_timestamp]])
)</f>
        <v>0.58571759259211831</v>
      </c>
      <c r="X5703">
        <v>3</v>
      </c>
      <c r="Y5703">
        <v>4</v>
      </c>
      <c r="Z5703" t="b">
        <v>0</v>
      </c>
    </row>
    <row r="5704" spans="1:26" hidden="1" x14ac:dyDescent="0.25">
      <c r="A5704" t="s">
        <v>25084</v>
      </c>
      <c r="B5704" t="s">
        <v>58</v>
      </c>
      <c r="C5704" t="s">
        <v>23</v>
      </c>
      <c r="D5704" t="s">
        <v>44</v>
      </c>
      <c r="E5704" t="s">
        <v>116</v>
      </c>
      <c r="F5704" t="s">
        <v>180</v>
      </c>
      <c r="G5704" t="s">
        <v>811</v>
      </c>
      <c r="H5704" t="s">
        <v>4236</v>
      </c>
      <c r="I5704" t="b">
        <v>1</v>
      </c>
      <c r="J5704">
        <v>4.4400000000000004</v>
      </c>
      <c r="K5704">
        <v>138.91</v>
      </c>
      <c r="L5704" t="s">
        <v>25085</v>
      </c>
      <c r="M5704" s="2">
        <f t="shared" si="267"/>
        <v>46002.177777777775</v>
      </c>
      <c r="N5704" t="s">
        <v>25086</v>
      </c>
      <c r="O5704" s="2">
        <f t="shared" si="268"/>
        <v>46007.352407407408</v>
      </c>
      <c r="P5704" t="s">
        <v>25087</v>
      </c>
      <c r="Q5704" s="2">
        <f t="shared" si="269"/>
        <v>46007.624745370369</v>
      </c>
      <c r="R5704" t="s">
        <v>25087</v>
      </c>
      <c r="S5704" t="s">
        <v>30</v>
      </c>
      <c r="T5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04" s="5">
        <f>IF(tb_ship[[#This Row],[current_status]]&lt;&gt;"DELIVERED", "",
  ABS(tb_ship[[#This Row],[Formated_actual_delivery_timestamp]] - tb_ship[[#This Row],[Formatted_estimated_delivery_timestamp]])
)</f>
        <v>0.27233796296059154</v>
      </c>
      <c r="X5704">
        <v>1</v>
      </c>
      <c r="Y5704">
        <v>3</v>
      </c>
      <c r="Z5704" t="b">
        <v>0</v>
      </c>
    </row>
    <row r="5705" spans="1:26" hidden="1" x14ac:dyDescent="0.25">
      <c r="A5705" t="s">
        <v>25088</v>
      </c>
      <c r="B5705" t="s">
        <v>1395</v>
      </c>
      <c r="D5705" t="s">
        <v>24</v>
      </c>
      <c r="E5705" t="s">
        <v>24</v>
      </c>
      <c r="F5705" t="s">
        <v>189</v>
      </c>
      <c r="G5705" t="s">
        <v>68</v>
      </c>
      <c r="H5705" t="s">
        <v>152</v>
      </c>
      <c r="I5705" t="b">
        <v>0</v>
      </c>
      <c r="J5705">
        <v>16.420000000000002</v>
      </c>
      <c r="K5705">
        <v>337.07</v>
      </c>
      <c r="L5705" t="s">
        <v>25089</v>
      </c>
      <c r="M5705" s="2">
        <f t="shared" si="267"/>
        <v>45825.881250000006</v>
      </c>
      <c r="N5705" t="s">
        <v>25090</v>
      </c>
      <c r="O5705" s="2">
        <f t="shared" si="268"/>
        <v>45828.977326388893</v>
      </c>
      <c r="P5705" t="s">
        <v>25091</v>
      </c>
      <c r="Q5705" s="2">
        <f t="shared" si="269"/>
        <v>45828.885381944448</v>
      </c>
      <c r="R5705" t="s">
        <v>25092</v>
      </c>
      <c r="S5705" t="s">
        <v>30</v>
      </c>
      <c r="T5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05" s="5">
        <f>IF(tb_ship[[#This Row],[current_status]]&lt;&gt;"DELIVERED", "",
  ABS(tb_ship[[#This Row],[Formated_actual_delivery_timestamp]] - tb_ship[[#This Row],[Formatted_estimated_delivery_timestamp]])
)</f>
        <v>9.1944444444379769E-2</v>
      </c>
      <c r="X5705">
        <v>2</v>
      </c>
      <c r="Y5705">
        <v>2</v>
      </c>
      <c r="Z5705" t="b">
        <v>0</v>
      </c>
    </row>
    <row r="5706" spans="1:26" hidden="1" x14ac:dyDescent="0.25">
      <c r="A5706" t="s">
        <v>25093</v>
      </c>
      <c r="B5706" t="s">
        <v>279</v>
      </c>
      <c r="C5706" t="s">
        <v>51</v>
      </c>
      <c r="D5706" t="s">
        <v>44</v>
      </c>
      <c r="E5706" t="s">
        <v>24</v>
      </c>
      <c r="F5706" t="s">
        <v>135</v>
      </c>
      <c r="G5706" t="s">
        <v>128</v>
      </c>
      <c r="H5706" t="s">
        <v>110</v>
      </c>
      <c r="I5706" t="b">
        <v>1</v>
      </c>
      <c r="J5706">
        <v>3.27</v>
      </c>
      <c r="K5706">
        <v>121.78</v>
      </c>
      <c r="L5706" t="s">
        <v>25094</v>
      </c>
      <c r="M5706" s="2">
        <f t="shared" si="267"/>
        <v>46049.289583333331</v>
      </c>
      <c r="N5706" t="s">
        <v>25095</v>
      </c>
      <c r="O5706" s="2">
        <f t="shared" si="268"/>
        <v>46053.095000000001</v>
      </c>
      <c r="P5706" t="s">
        <v>25096</v>
      </c>
      <c r="Q5706" s="2">
        <f t="shared" si="269"/>
        <v>46053.652430555558</v>
      </c>
      <c r="R5706" t="s">
        <v>25097</v>
      </c>
      <c r="S5706" t="s">
        <v>30</v>
      </c>
      <c r="T57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06" s="5">
        <f>IF(tb_ship[[#This Row],[current_status]]&lt;&gt;"DELIVERED", "",
  ABS(tb_ship[[#This Row],[Formated_actual_delivery_timestamp]] - tb_ship[[#This Row],[Formatted_estimated_delivery_timestamp]])
)</f>
        <v>0.55743055555649335</v>
      </c>
      <c r="X5706">
        <v>1</v>
      </c>
      <c r="Y5706">
        <v>4</v>
      </c>
      <c r="Z5706" t="b">
        <v>0</v>
      </c>
    </row>
    <row r="5707" spans="1:26" hidden="1" x14ac:dyDescent="0.25">
      <c r="A5707" t="s">
        <v>25098</v>
      </c>
      <c r="B5707" t="s">
        <v>67</v>
      </c>
      <c r="C5707" t="s">
        <v>33</v>
      </c>
      <c r="D5707" t="s">
        <v>116</v>
      </c>
      <c r="E5707" t="s">
        <v>24</v>
      </c>
      <c r="F5707" t="s">
        <v>5275</v>
      </c>
      <c r="G5707" t="s">
        <v>189</v>
      </c>
      <c r="H5707" t="s">
        <v>377</v>
      </c>
      <c r="I5707" t="b">
        <v>1</v>
      </c>
      <c r="J5707">
        <v>28.25</v>
      </c>
      <c r="K5707">
        <v>3178.13</v>
      </c>
      <c r="L5707" t="s">
        <v>25099</v>
      </c>
      <c r="M5707" s="2">
        <f t="shared" si="267"/>
        <v>45923.584722222222</v>
      </c>
      <c r="N5707" t="s">
        <v>25100</v>
      </c>
      <c r="O5707" s="2">
        <f t="shared" si="268"/>
        <v>45932.957037037035</v>
      </c>
      <c r="P5707" t="s">
        <v>25101</v>
      </c>
      <c r="Q5707" s="2">
        <f t="shared" si="269"/>
        <v>45932.959039351852</v>
      </c>
      <c r="R5707" t="s">
        <v>25101</v>
      </c>
      <c r="S5707" t="s">
        <v>30</v>
      </c>
      <c r="T5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07" s="5">
        <f>IF(tb_ship[[#This Row],[current_status]]&lt;&gt;"DELIVERED", "",
  ABS(tb_ship[[#This Row],[Formated_actual_delivery_timestamp]] - tb_ship[[#This Row],[Formatted_estimated_delivery_timestamp]])
)</f>
        <v>2.0023148172185756E-3</v>
      </c>
      <c r="X5707">
        <v>4</v>
      </c>
      <c r="Y5707">
        <v>5</v>
      </c>
      <c r="Z5707" t="b">
        <v>0</v>
      </c>
    </row>
    <row r="5708" spans="1:26" hidden="1" x14ac:dyDescent="0.25">
      <c r="A5708" t="s">
        <v>25102</v>
      </c>
      <c r="B5708" t="s">
        <v>67</v>
      </c>
      <c r="C5708" t="s">
        <v>51</v>
      </c>
      <c r="D5708" t="s">
        <v>44</v>
      </c>
      <c r="E5708" t="s">
        <v>116</v>
      </c>
      <c r="F5708" t="s">
        <v>135</v>
      </c>
      <c r="G5708" t="s">
        <v>118</v>
      </c>
      <c r="H5708" t="s">
        <v>1898</v>
      </c>
      <c r="I5708" t="b">
        <v>1</v>
      </c>
      <c r="J5708">
        <v>13.87</v>
      </c>
      <c r="K5708">
        <v>134.82</v>
      </c>
      <c r="L5708" t="s">
        <v>25103</v>
      </c>
      <c r="M5708" s="2">
        <f t="shared" si="267"/>
        <v>46029.066666666666</v>
      </c>
      <c r="N5708" t="s">
        <v>25104</v>
      </c>
      <c r="O5708" s="2">
        <f t="shared" si="268"/>
        <v>46033.31763888889</v>
      </c>
      <c r="P5708" t="s">
        <v>25105</v>
      </c>
      <c r="Q5708" s="2">
        <f t="shared" si="269"/>
        <v>46033.115717592591</v>
      </c>
      <c r="R5708" t="s">
        <v>25105</v>
      </c>
      <c r="S5708" t="s">
        <v>30</v>
      </c>
      <c r="T57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08" s="5">
        <f>IF(tb_ship[[#This Row],[current_status]]&lt;&gt;"DELIVERED", "",
  ABS(tb_ship[[#This Row],[Formated_actual_delivery_timestamp]] - tb_ship[[#This Row],[Formatted_estimated_delivery_timestamp]])
)</f>
        <v>0.2019212962986785</v>
      </c>
      <c r="X5708">
        <v>2</v>
      </c>
      <c r="Y5708">
        <v>2</v>
      </c>
      <c r="Z5708" t="b">
        <v>0</v>
      </c>
    </row>
    <row r="5709" spans="1:26" hidden="1" x14ac:dyDescent="0.25">
      <c r="A5709" t="s">
        <v>25106</v>
      </c>
      <c r="B5709" t="s">
        <v>279</v>
      </c>
      <c r="C5709" t="s">
        <v>43</v>
      </c>
      <c r="D5709" t="s">
        <v>24</v>
      </c>
      <c r="E5709" t="s">
        <v>34</v>
      </c>
      <c r="F5709" t="s">
        <v>249</v>
      </c>
      <c r="G5709" t="s">
        <v>75</v>
      </c>
      <c r="H5709" t="s">
        <v>259</v>
      </c>
      <c r="I5709" t="b">
        <v>1</v>
      </c>
      <c r="J5709">
        <v>17.2</v>
      </c>
      <c r="K5709">
        <v>706.23</v>
      </c>
      <c r="L5709" t="s">
        <v>25107</v>
      </c>
      <c r="M5709" s="2">
        <f t="shared" si="267"/>
        <v>45902.793749999997</v>
      </c>
      <c r="N5709" t="s">
        <v>25108</v>
      </c>
      <c r="O5709" s="2">
        <f t="shared" si="268"/>
        <v>45911.9765625</v>
      </c>
      <c r="P5709" t="s">
        <v>25109</v>
      </c>
      <c r="Q5709" s="2">
        <f t="shared" si="269"/>
        <v>45911.882673611108</v>
      </c>
      <c r="R5709" t="s">
        <v>25110</v>
      </c>
      <c r="S5709" t="s">
        <v>30</v>
      </c>
      <c r="T57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09" s="5">
        <f>IF(tb_ship[[#This Row],[current_status]]&lt;&gt;"DELIVERED", "",
  ABS(tb_ship[[#This Row],[Formated_actual_delivery_timestamp]] - tb_ship[[#This Row],[Formatted_estimated_delivery_timestamp]])
)</f>
        <v>9.3888888892251998E-2</v>
      </c>
      <c r="X5709">
        <v>3</v>
      </c>
      <c r="Y5709">
        <v>2</v>
      </c>
      <c r="Z5709" t="b">
        <v>0</v>
      </c>
    </row>
    <row r="5710" spans="1:26" hidden="1" x14ac:dyDescent="0.25">
      <c r="A5710" t="s">
        <v>25111</v>
      </c>
      <c r="B5710" t="s">
        <v>99</v>
      </c>
      <c r="C5710" t="s">
        <v>23</v>
      </c>
      <c r="D5710" t="s">
        <v>44</v>
      </c>
      <c r="E5710" t="s">
        <v>24</v>
      </c>
      <c r="F5710" t="s">
        <v>109</v>
      </c>
      <c r="G5710" t="s">
        <v>196</v>
      </c>
      <c r="H5710" t="s">
        <v>181</v>
      </c>
      <c r="I5710" t="b">
        <v>1</v>
      </c>
      <c r="J5710">
        <v>12.71</v>
      </c>
      <c r="K5710">
        <v>687.14</v>
      </c>
      <c r="L5710" t="s">
        <v>25112</v>
      </c>
      <c r="M5710" s="2">
        <f t="shared" si="267"/>
        <v>45943.240972222222</v>
      </c>
      <c r="N5710" t="s">
        <v>25113</v>
      </c>
      <c r="O5710" s="2">
        <f t="shared" si="268"/>
        <v>45948.928414351853</v>
      </c>
      <c r="P5710" t="s">
        <v>25114</v>
      </c>
      <c r="Q5710" s="2">
        <f t="shared" si="269"/>
        <v>45948.685023148144</v>
      </c>
      <c r="R5710" t="s">
        <v>25114</v>
      </c>
      <c r="S5710" t="s">
        <v>30</v>
      </c>
      <c r="T57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0" s="5">
        <f>IF(tb_ship[[#This Row],[current_status]]&lt;&gt;"DELIVERED", "",
  ABS(tb_ship[[#This Row],[Formated_actual_delivery_timestamp]] - tb_ship[[#This Row],[Formatted_estimated_delivery_timestamp]])
)</f>
        <v>0.24339120370859746</v>
      </c>
      <c r="X5710">
        <v>3</v>
      </c>
      <c r="Y5710">
        <v>3</v>
      </c>
      <c r="Z5710" t="b">
        <v>0</v>
      </c>
    </row>
    <row r="5711" spans="1:26" hidden="1" x14ac:dyDescent="0.25">
      <c r="A5711" t="s">
        <v>25115</v>
      </c>
      <c r="B5711" t="s">
        <v>67</v>
      </c>
      <c r="C5711" t="s">
        <v>43</v>
      </c>
      <c r="D5711" t="s">
        <v>44</v>
      </c>
      <c r="E5711" t="s">
        <v>52</v>
      </c>
      <c r="F5711" t="s">
        <v>2056</v>
      </c>
      <c r="G5711" t="s">
        <v>243</v>
      </c>
      <c r="H5711" t="s">
        <v>86</v>
      </c>
      <c r="I5711" t="b">
        <v>1</v>
      </c>
      <c r="J5711">
        <v>15.56</v>
      </c>
      <c r="K5711">
        <v>527.51</v>
      </c>
      <c r="L5711" t="s">
        <v>25116</v>
      </c>
      <c r="M5711" s="2">
        <f t="shared" si="267"/>
        <v>45869.102777777778</v>
      </c>
      <c r="N5711" t="s">
        <v>25117</v>
      </c>
      <c r="O5711" s="2">
        <f t="shared" si="268"/>
        <v>45876.8983912037</v>
      </c>
      <c r="P5711" t="s">
        <v>25118</v>
      </c>
      <c r="Q5711" s="2">
        <f t="shared" si="269"/>
        <v>45876.287847222222</v>
      </c>
      <c r="R5711" t="s">
        <v>25118</v>
      </c>
      <c r="S5711" t="s">
        <v>30</v>
      </c>
      <c r="T57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1" s="5">
        <f>IF(tb_ship[[#This Row],[current_status]]&lt;&gt;"DELIVERED", "",
  ABS(tb_ship[[#This Row],[Formated_actual_delivery_timestamp]] - tb_ship[[#This Row],[Formatted_estimated_delivery_timestamp]])
)</f>
        <v>0.6105439814782585</v>
      </c>
      <c r="X5711">
        <v>2</v>
      </c>
      <c r="Y5711">
        <v>3</v>
      </c>
      <c r="Z5711" t="b">
        <v>0</v>
      </c>
    </row>
    <row r="5712" spans="1:26" hidden="1" x14ac:dyDescent="0.25">
      <c r="A5712" t="s">
        <v>25119</v>
      </c>
      <c r="B5712" t="s">
        <v>186</v>
      </c>
      <c r="C5712" t="s">
        <v>43</v>
      </c>
      <c r="D5712" t="s">
        <v>228</v>
      </c>
      <c r="E5712" t="s">
        <v>34</v>
      </c>
      <c r="F5712" t="s">
        <v>229</v>
      </c>
      <c r="G5712" t="s">
        <v>209</v>
      </c>
      <c r="H5712" t="s">
        <v>870</v>
      </c>
      <c r="I5712" t="b">
        <v>1</v>
      </c>
      <c r="J5712">
        <v>152.83000000000001</v>
      </c>
      <c r="K5712">
        <v>9170.9699999999993</v>
      </c>
      <c r="L5712" t="s">
        <v>25120</v>
      </c>
      <c r="M5712" s="2">
        <f t="shared" si="267"/>
        <v>45958.094444444439</v>
      </c>
      <c r="N5712" t="s">
        <v>25121</v>
      </c>
      <c r="O5712" s="2">
        <f t="shared" si="268"/>
        <v>45969.991678240738</v>
      </c>
      <c r="Q5712" s="2" t="str">
        <f t="shared" si="269"/>
        <v/>
      </c>
      <c r="R5712" t="s">
        <v>25122</v>
      </c>
      <c r="S5712" t="s">
        <v>140</v>
      </c>
      <c r="T57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12" s="5" t="str">
        <f>IF(tb_ship[[#This Row],[current_status]]&lt;&gt;"DELIVERED", "",
  ABS(tb_ship[[#This Row],[Formated_actual_delivery_timestamp]] - tb_ship[[#This Row],[Formatted_estimated_delivery_timestamp]])
)</f>
        <v/>
      </c>
      <c r="V5712" t="s">
        <v>1323</v>
      </c>
      <c r="W5712" t="s">
        <v>921</v>
      </c>
      <c r="X5712">
        <v>7</v>
      </c>
      <c r="Y5712">
        <v>3</v>
      </c>
      <c r="Z5712" t="b">
        <v>1</v>
      </c>
    </row>
    <row r="5713" spans="1:26" hidden="1" x14ac:dyDescent="0.25">
      <c r="A5713" t="s">
        <v>25123</v>
      </c>
      <c r="B5713" t="s">
        <v>83</v>
      </c>
      <c r="D5713" t="s">
        <v>44</v>
      </c>
      <c r="E5713" t="s">
        <v>24</v>
      </c>
      <c r="F5713" t="s">
        <v>109</v>
      </c>
      <c r="G5713" t="s">
        <v>128</v>
      </c>
      <c r="H5713" t="s">
        <v>6477</v>
      </c>
      <c r="I5713" t="b">
        <v>1</v>
      </c>
      <c r="J5713">
        <v>12.72</v>
      </c>
      <c r="K5713">
        <v>332.82</v>
      </c>
      <c r="L5713" t="s">
        <v>25124</v>
      </c>
      <c r="M5713" s="2">
        <f t="shared" si="267"/>
        <v>45967.467361111107</v>
      </c>
      <c r="N5713" t="s">
        <v>25125</v>
      </c>
      <c r="O5713" s="2">
        <f t="shared" si="268"/>
        <v>45972.477025462962</v>
      </c>
      <c r="P5713" t="s">
        <v>25126</v>
      </c>
      <c r="Q5713" s="2">
        <f t="shared" si="269"/>
        <v>45971.821689814809</v>
      </c>
      <c r="R5713" t="s">
        <v>25126</v>
      </c>
      <c r="S5713" t="s">
        <v>30</v>
      </c>
      <c r="T57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3" s="5">
        <f>IF(tb_ship[[#This Row],[current_status]]&lt;&gt;"DELIVERED", "",
  ABS(tb_ship[[#This Row],[Formated_actual_delivery_timestamp]] - tb_ship[[#This Row],[Formatted_estimated_delivery_timestamp]])
)</f>
        <v>0.65533564815268619</v>
      </c>
      <c r="X5713">
        <v>2</v>
      </c>
      <c r="Y5713">
        <v>3</v>
      </c>
      <c r="Z5713" t="b">
        <v>0</v>
      </c>
    </row>
    <row r="5714" spans="1:26" hidden="1" x14ac:dyDescent="0.25">
      <c r="A5714" t="s">
        <v>25127</v>
      </c>
      <c r="B5714" t="s">
        <v>279</v>
      </c>
      <c r="C5714" t="s">
        <v>33</v>
      </c>
      <c r="D5714" t="s">
        <v>24</v>
      </c>
      <c r="E5714" t="s">
        <v>34</v>
      </c>
      <c r="F5714" t="s">
        <v>128</v>
      </c>
      <c r="G5714" t="s">
        <v>75</v>
      </c>
      <c r="H5714" t="s">
        <v>37</v>
      </c>
      <c r="I5714" t="b">
        <v>1</v>
      </c>
      <c r="J5714">
        <v>15.76</v>
      </c>
      <c r="K5714">
        <v>679.87</v>
      </c>
      <c r="L5714" t="s">
        <v>25128</v>
      </c>
      <c r="M5714" s="2">
        <f t="shared" si="267"/>
        <v>45966.955555555556</v>
      </c>
      <c r="N5714" t="s">
        <v>25129</v>
      </c>
      <c r="O5714" s="2">
        <f t="shared" si="268"/>
        <v>45975.727384259262</v>
      </c>
      <c r="P5714" t="s">
        <v>25130</v>
      </c>
      <c r="Q5714" s="2">
        <f t="shared" si="269"/>
        <v>45975.759953703709</v>
      </c>
      <c r="R5714" t="s">
        <v>25130</v>
      </c>
      <c r="S5714" t="s">
        <v>30</v>
      </c>
      <c r="T57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14" s="5">
        <f>IF(tb_ship[[#This Row],[current_status]]&lt;&gt;"DELIVERED", "",
  ABS(tb_ship[[#This Row],[Formated_actual_delivery_timestamp]] - tb_ship[[#This Row],[Formatted_estimated_delivery_timestamp]])
)</f>
        <v>3.2569444447290152E-2</v>
      </c>
      <c r="X5714">
        <v>3</v>
      </c>
      <c r="Y5714">
        <v>2</v>
      </c>
      <c r="Z5714" t="b">
        <v>0</v>
      </c>
    </row>
    <row r="5715" spans="1:26" hidden="1" x14ac:dyDescent="0.25">
      <c r="A5715" t="s">
        <v>25131</v>
      </c>
      <c r="B5715" t="s">
        <v>67</v>
      </c>
      <c r="C5715" t="s">
        <v>43</v>
      </c>
      <c r="D5715" t="s">
        <v>44</v>
      </c>
      <c r="E5715" t="s">
        <v>24</v>
      </c>
      <c r="F5715" t="s">
        <v>117</v>
      </c>
      <c r="G5715" t="s">
        <v>189</v>
      </c>
      <c r="H5715" t="s">
        <v>181</v>
      </c>
      <c r="I5715" t="b">
        <v>1</v>
      </c>
      <c r="J5715">
        <v>60.73</v>
      </c>
      <c r="K5715">
        <v>2873.97</v>
      </c>
      <c r="L5715" t="s">
        <v>25132</v>
      </c>
      <c r="M5715" s="2">
        <f t="shared" si="267"/>
        <v>45928.002083333333</v>
      </c>
      <c r="N5715" t="s">
        <v>25133</v>
      </c>
      <c r="O5715" s="2">
        <f t="shared" si="268"/>
        <v>45935.702141203699</v>
      </c>
      <c r="Q5715" s="2" t="str">
        <f t="shared" si="269"/>
        <v/>
      </c>
      <c r="R5715" t="s">
        <v>25134</v>
      </c>
      <c r="S5715" t="s">
        <v>140</v>
      </c>
      <c r="T57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15" s="5" t="str">
        <f>IF(tb_ship[[#This Row],[current_status]]&lt;&gt;"DELIVERED", "",
  ABS(tb_ship[[#This Row],[Formated_actual_delivery_timestamp]] - tb_ship[[#This Row],[Formatted_estimated_delivery_timestamp]])
)</f>
        <v/>
      </c>
      <c r="V5715" t="s">
        <v>5280</v>
      </c>
      <c r="W5715" t="s">
        <v>2226</v>
      </c>
      <c r="X5715">
        <v>8</v>
      </c>
      <c r="Y5715">
        <v>3</v>
      </c>
      <c r="Z5715" t="b">
        <v>1</v>
      </c>
    </row>
    <row r="5716" spans="1:26" hidden="1" x14ac:dyDescent="0.25">
      <c r="A5716" t="s">
        <v>25135</v>
      </c>
      <c r="B5716" t="s">
        <v>99</v>
      </c>
      <c r="C5716" t="s">
        <v>43</v>
      </c>
      <c r="D5716" t="s">
        <v>34</v>
      </c>
      <c r="E5716" t="s">
        <v>52</v>
      </c>
      <c r="F5716" t="s">
        <v>75</v>
      </c>
      <c r="G5716" t="s">
        <v>92</v>
      </c>
      <c r="I5716" t="b">
        <v>0</v>
      </c>
      <c r="J5716">
        <v>8.48</v>
      </c>
      <c r="K5716">
        <v>147.05000000000001</v>
      </c>
      <c r="L5716" t="s">
        <v>25136</v>
      </c>
      <c r="M5716" s="2">
        <f t="shared" si="267"/>
        <v>45824.613194444442</v>
      </c>
      <c r="N5716" t="s">
        <v>25137</v>
      </c>
      <c r="O5716" s="2">
        <f t="shared" si="268"/>
        <v>45833.617060185185</v>
      </c>
      <c r="P5716" t="s">
        <v>25138</v>
      </c>
      <c r="Q5716" s="2">
        <f t="shared" si="269"/>
        <v>45833.317511574074</v>
      </c>
      <c r="R5716" t="s">
        <v>25138</v>
      </c>
      <c r="S5716" t="s">
        <v>30</v>
      </c>
      <c r="T57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6" s="5">
        <f>IF(tb_ship[[#This Row],[current_status]]&lt;&gt;"DELIVERED", "",
  ABS(tb_ship[[#This Row],[Formated_actual_delivery_timestamp]] - tb_ship[[#This Row],[Formatted_estimated_delivery_timestamp]])
)</f>
        <v>0.29954861111036735</v>
      </c>
      <c r="X5716">
        <v>2</v>
      </c>
      <c r="Y5716">
        <v>2</v>
      </c>
      <c r="Z5716" t="b">
        <v>0</v>
      </c>
    </row>
    <row r="5717" spans="1:26" hidden="1" x14ac:dyDescent="0.25">
      <c r="A5717" t="s">
        <v>25139</v>
      </c>
      <c r="B5717" t="s">
        <v>150</v>
      </c>
      <c r="C5717" t="s">
        <v>51</v>
      </c>
      <c r="D5717" t="s">
        <v>24</v>
      </c>
      <c r="E5717" t="s">
        <v>44</v>
      </c>
      <c r="F5717" t="s">
        <v>151</v>
      </c>
      <c r="G5717" t="s">
        <v>84</v>
      </c>
      <c r="H5717" t="s">
        <v>735</v>
      </c>
      <c r="I5717" t="b">
        <v>1</v>
      </c>
      <c r="J5717">
        <v>9.7100000000000009</v>
      </c>
      <c r="K5717">
        <v>568.86</v>
      </c>
      <c r="L5717" t="s">
        <v>25140</v>
      </c>
      <c r="M5717" s="2">
        <f t="shared" si="267"/>
        <v>45916.740972222222</v>
      </c>
      <c r="N5717" t="s">
        <v>25141</v>
      </c>
      <c r="O5717" s="2">
        <f t="shared" si="268"/>
        <v>45920.868055555555</v>
      </c>
      <c r="P5717" t="s">
        <v>25142</v>
      </c>
      <c r="Q5717" s="2">
        <f t="shared" si="269"/>
        <v>45921.117465277777</v>
      </c>
      <c r="R5717" t="s">
        <v>25142</v>
      </c>
      <c r="S5717" t="s">
        <v>30</v>
      </c>
      <c r="T57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17" s="5">
        <f>IF(tb_ship[[#This Row],[current_status]]&lt;&gt;"DELIVERED", "",
  ABS(tb_ship[[#This Row],[Formated_actual_delivery_timestamp]] - tb_ship[[#This Row],[Formatted_estimated_delivery_timestamp]])
)</f>
        <v>0.24940972222248092</v>
      </c>
      <c r="X5717">
        <v>1</v>
      </c>
      <c r="Y5717">
        <v>2</v>
      </c>
      <c r="Z5717" t="b">
        <v>0</v>
      </c>
    </row>
    <row r="5718" spans="1:26" hidden="1" x14ac:dyDescent="0.25">
      <c r="A5718" t="s">
        <v>25143</v>
      </c>
      <c r="B5718" t="s">
        <v>67</v>
      </c>
      <c r="C5718" t="s">
        <v>33</v>
      </c>
      <c r="D5718" t="s">
        <v>915</v>
      </c>
      <c r="E5718" t="s">
        <v>24</v>
      </c>
      <c r="F5718" t="s">
        <v>1180</v>
      </c>
      <c r="G5718" t="s">
        <v>93</v>
      </c>
      <c r="H5718" t="s">
        <v>3163</v>
      </c>
      <c r="I5718" t="b">
        <v>1</v>
      </c>
      <c r="J5718">
        <v>25</v>
      </c>
      <c r="K5718">
        <v>642.79</v>
      </c>
      <c r="L5718" t="s">
        <v>25144</v>
      </c>
      <c r="M5718" s="2">
        <f t="shared" si="267"/>
        <v>45839.80069444445</v>
      </c>
      <c r="N5718" t="s">
        <v>25145</v>
      </c>
      <c r="O5718" s="2">
        <f t="shared" si="268"/>
        <v>45850.528483796297</v>
      </c>
      <c r="P5718" t="s">
        <v>25146</v>
      </c>
      <c r="Q5718" s="2">
        <f t="shared" si="269"/>
        <v>45850.456585648149</v>
      </c>
      <c r="R5718" t="s">
        <v>25146</v>
      </c>
      <c r="S5718" t="s">
        <v>30</v>
      </c>
      <c r="T57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18" s="5">
        <f>IF(tb_ship[[#This Row],[current_status]]&lt;&gt;"DELIVERED", "",
  ABS(tb_ship[[#This Row],[Formated_actual_delivery_timestamp]] - tb_ship[[#This Row],[Formatted_estimated_delivery_timestamp]])
)</f>
        <v>7.1898148147738539E-2</v>
      </c>
      <c r="X5718">
        <v>2</v>
      </c>
      <c r="Y5718">
        <v>2</v>
      </c>
      <c r="Z5718" t="b">
        <v>0</v>
      </c>
    </row>
    <row r="5719" spans="1:26" hidden="1" x14ac:dyDescent="0.25">
      <c r="A5719" t="s">
        <v>25147</v>
      </c>
      <c r="B5719" t="s">
        <v>1362</v>
      </c>
      <c r="C5719" t="s">
        <v>33</v>
      </c>
      <c r="D5719" t="s">
        <v>100</v>
      </c>
      <c r="E5719" t="s">
        <v>24</v>
      </c>
      <c r="F5719" t="s">
        <v>101</v>
      </c>
      <c r="G5719" t="s">
        <v>189</v>
      </c>
      <c r="H5719" t="s">
        <v>223</v>
      </c>
      <c r="I5719" t="b">
        <v>1</v>
      </c>
      <c r="J5719">
        <v>19.399999999999999</v>
      </c>
      <c r="K5719">
        <v>486.63</v>
      </c>
      <c r="L5719" t="s">
        <v>25148</v>
      </c>
      <c r="M5719" s="2">
        <f t="shared" si="267"/>
        <v>45835.363194444442</v>
      </c>
      <c r="N5719" t="s">
        <v>25149</v>
      </c>
      <c r="O5719" s="2">
        <f t="shared" si="268"/>
        <v>45843.089386574073</v>
      </c>
      <c r="P5719" t="s">
        <v>25150</v>
      </c>
      <c r="Q5719" s="2">
        <f t="shared" si="269"/>
        <v>45843.75540509259</v>
      </c>
      <c r="R5719" t="s">
        <v>25151</v>
      </c>
      <c r="S5719" t="s">
        <v>30</v>
      </c>
      <c r="T57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19" s="5">
        <f>IF(tb_ship[[#This Row],[current_status]]&lt;&gt;"DELIVERED", "",
  ABS(tb_ship[[#This Row],[Formated_actual_delivery_timestamp]] - tb_ship[[#This Row],[Formatted_estimated_delivery_timestamp]])
)</f>
        <v>0.66601851851737592</v>
      </c>
      <c r="X5719">
        <v>2</v>
      </c>
      <c r="Y5719">
        <v>34</v>
      </c>
      <c r="Z5719" t="b">
        <v>0</v>
      </c>
    </row>
    <row r="5720" spans="1:26" hidden="1" x14ac:dyDescent="0.25">
      <c r="A5720" t="s">
        <v>25152</v>
      </c>
      <c r="B5720" t="s">
        <v>203</v>
      </c>
      <c r="C5720" t="s">
        <v>33</v>
      </c>
      <c r="D5720" t="s">
        <v>52</v>
      </c>
      <c r="E5720" t="s">
        <v>24</v>
      </c>
      <c r="F5720" t="s">
        <v>53</v>
      </c>
      <c r="G5720" t="s">
        <v>249</v>
      </c>
      <c r="H5720" t="s">
        <v>197</v>
      </c>
      <c r="I5720" t="b">
        <v>1</v>
      </c>
      <c r="J5720">
        <v>23.1</v>
      </c>
      <c r="K5720">
        <v>504.17</v>
      </c>
      <c r="L5720" t="s">
        <v>25153</v>
      </c>
      <c r="M5720" s="2">
        <f t="shared" si="267"/>
        <v>45994.466666666667</v>
      </c>
      <c r="N5720" t="s">
        <v>25154</v>
      </c>
      <c r="O5720" s="2">
        <f t="shared" si="268"/>
        <v>45999.912708333337</v>
      </c>
      <c r="P5720" t="s">
        <v>25155</v>
      </c>
      <c r="Q5720" s="2">
        <f t="shared" si="269"/>
        <v>45999.635104166671</v>
      </c>
      <c r="R5720" t="s">
        <v>25155</v>
      </c>
      <c r="S5720" t="s">
        <v>30</v>
      </c>
      <c r="T57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20" s="5">
        <f>IF(tb_ship[[#This Row],[current_status]]&lt;&gt;"DELIVERED", "",
  ABS(tb_ship[[#This Row],[Formated_actual_delivery_timestamp]] - tb_ship[[#This Row],[Formatted_estimated_delivery_timestamp]])
)</f>
        <v>0.27760416666569654</v>
      </c>
      <c r="X5720">
        <v>4</v>
      </c>
      <c r="Y5720">
        <v>3</v>
      </c>
      <c r="Z5720" t="b">
        <v>0</v>
      </c>
    </row>
    <row r="5721" spans="1:26" hidden="1" x14ac:dyDescent="0.25">
      <c r="A5721" t="s">
        <v>25156</v>
      </c>
      <c r="B5721" t="s">
        <v>67</v>
      </c>
      <c r="C5721" t="s">
        <v>33</v>
      </c>
      <c r="D5721" t="s">
        <v>52</v>
      </c>
      <c r="E5721" t="s">
        <v>59</v>
      </c>
      <c r="F5721" t="s">
        <v>329</v>
      </c>
      <c r="G5721" t="s">
        <v>313</v>
      </c>
      <c r="H5721" t="s">
        <v>314</v>
      </c>
      <c r="I5721" t="b">
        <v>0</v>
      </c>
      <c r="J5721">
        <v>2.81</v>
      </c>
      <c r="K5721">
        <v>69.599999999999994</v>
      </c>
      <c r="L5721" t="s">
        <v>25157</v>
      </c>
      <c r="M5721" s="2">
        <f t="shared" si="267"/>
        <v>45854.486805555556</v>
      </c>
      <c r="N5721" t="s">
        <v>25158</v>
      </c>
      <c r="O5721" s="2">
        <f t="shared" si="268"/>
        <v>45857.283356481479</v>
      </c>
      <c r="P5721" t="s">
        <v>25159</v>
      </c>
      <c r="Q5721" s="2">
        <f t="shared" si="269"/>
        <v>45857.388599537036</v>
      </c>
      <c r="R5721" t="s">
        <v>25159</v>
      </c>
      <c r="S5721" t="s">
        <v>30</v>
      </c>
      <c r="T57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21" s="5">
        <f>IF(tb_ship[[#This Row],[current_status]]&lt;&gt;"DELIVERED", "",
  ABS(tb_ship[[#This Row],[Formated_actual_delivery_timestamp]] - tb_ship[[#This Row],[Formatted_estimated_delivery_timestamp]])
)</f>
        <v>0.10524305555736646</v>
      </c>
      <c r="X5721">
        <v>1</v>
      </c>
      <c r="Y5721">
        <v>4</v>
      </c>
      <c r="Z5721" t="b">
        <v>0</v>
      </c>
    </row>
    <row r="5722" spans="1:26" hidden="1" x14ac:dyDescent="0.25">
      <c r="A5722" t="s">
        <v>25160</v>
      </c>
      <c r="B5722" t="s">
        <v>203</v>
      </c>
      <c r="C5722" t="s">
        <v>51</v>
      </c>
      <c r="D5722" t="s">
        <v>24</v>
      </c>
      <c r="E5722" t="s">
        <v>44</v>
      </c>
      <c r="F5722" t="s">
        <v>151</v>
      </c>
      <c r="G5722" t="s">
        <v>997</v>
      </c>
      <c r="H5722" t="s">
        <v>391</v>
      </c>
      <c r="I5722" t="b">
        <v>1</v>
      </c>
      <c r="J5722">
        <v>18.91</v>
      </c>
      <c r="K5722">
        <v>739.92</v>
      </c>
      <c r="L5722" t="s">
        <v>25161</v>
      </c>
      <c r="M5722" s="2">
        <f t="shared" si="267"/>
        <v>46023.590277777781</v>
      </c>
      <c r="N5722" t="s">
        <v>25162</v>
      </c>
      <c r="O5722" s="2">
        <f t="shared" si="268"/>
        <v>46029.262222222227</v>
      </c>
      <c r="P5722" t="s">
        <v>25163</v>
      </c>
      <c r="Q5722" s="2">
        <f t="shared" si="269"/>
        <v>46029.121550925927</v>
      </c>
      <c r="R5722" t="s">
        <v>25163</v>
      </c>
      <c r="S5722" t="s">
        <v>30</v>
      </c>
      <c r="T57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22" s="5">
        <f>IF(tb_ship[[#This Row],[current_status]]&lt;&gt;"DELIVERED", "",
  ABS(tb_ship[[#This Row],[Formated_actual_delivery_timestamp]] - tb_ship[[#This Row],[Formatted_estimated_delivery_timestamp]])
)</f>
        <v>0.14067129629984265</v>
      </c>
      <c r="X5722">
        <v>2</v>
      </c>
      <c r="Y5722">
        <v>4</v>
      </c>
      <c r="Z5722" t="b">
        <v>0</v>
      </c>
    </row>
    <row r="5723" spans="1:26" hidden="1" x14ac:dyDescent="0.25">
      <c r="A5723" t="s">
        <v>25164</v>
      </c>
      <c r="B5723" t="s">
        <v>67</v>
      </c>
      <c r="D5723" t="s">
        <v>173</v>
      </c>
      <c r="E5723" t="s">
        <v>52</v>
      </c>
      <c r="F5723" t="s">
        <v>460</v>
      </c>
      <c r="G5723" t="s">
        <v>53</v>
      </c>
      <c r="H5723" t="s">
        <v>292</v>
      </c>
      <c r="I5723" t="b">
        <v>0</v>
      </c>
      <c r="J5723">
        <v>30.12</v>
      </c>
      <c r="K5723">
        <v>327.51</v>
      </c>
      <c r="L5723" t="s">
        <v>25165</v>
      </c>
      <c r="M5723" s="2">
        <f t="shared" si="267"/>
        <v>45848.390972222223</v>
      </c>
      <c r="N5723" t="s">
        <v>25166</v>
      </c>
      <c r="O5723" s="2">
        <f t="shared" si="268"/>
        <v>45845.437592592592</v>
      </c>
      <c r="P5723" t="s">
        <v>25167</v>
      </c>
      <c r="Q5723" s="2">
        <f t="shared" si="269"/>
        <v>45851.669212962966</v>
      </c>
      <c r="R5723" t="s">
        <v>25167</v>
      </c>
      <c r="S5723" t="s">
        <v>30</v>
      </c>
      <c r="T57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23" s="5">
        <f>IF(tb_ship[[#This Row],[current_status]]&lt;&gt;"DELIVERED", "",
  ABS(tb_ship[[#This Row],[Formated_actual_delivery_timestamp]] - tb_ship[[#This Row],[Formatted_estimated_delivery_timestamp]])
)</f>
        <v>6.231620370374003</v>
      </c>
      <c r="X5723">
        <v>3</v>
      </c>
      <c r="Y5723">
        <v>2</v>
      </c>
      <c r="Z5723" t="b">
        <v>1</v>
      </c>
    </row>
    <row r="5724" spans="1:26" hidden="1" x14ac:dyDescent="0.25">
      <c r="A5724" t="s">
        <v>25168</v>
      </c>
      <c r="B5724" t="s">
        <v>203</v>
      </c>
      <c r="C5724" t="s">
        <v>43</v>
      </c>
      <c r="D5724" t="s">
        <v>24</v>
      </c>
      <c r="E5724" t="s">
        <v>34</v>
      </c>
      <c r="F5724" t="s">
        <v>189</v>
      </c>
      <c r="G5724" t="s">
        <v>36</v>
      </c>
      <c r="H5724" t="s">
        <v>3260</v>
      </c>
      <c r="I5724" t="b">
        <v>1</v>
      </c>
      <c r="J5724">
        <v>2.34</v>
      </c>
      <c r="K5724">
        <v>98.61</v>
      </c>
      <c r="L5724" t="s">
        <v>25169</v>
      </c>
      <c r="M5724" s="2">
        <f t="shared" si="267"/>
        <v>46008.595138888893</v>
      </c>
      <c r="N5724" t="s">
        <v>25170</v>
      </c>
      <c r="O5724" s="2">
        <f t="shared" si="268"/>
        <v>46017.569965277777</v>
      </c>
      <c r="P5724" t="s">
        <v>25171</v>
      </c>
      <c r="Q5724" s="2">
        <f t="shared" si="269"/>
        <v>46016.711770833332</v>
      </c>
      <c r="R5724" t="s">
        <v>25172</v>
      </c>
      <c r="S5724" t="s">
        <v>30</v>
      </c>
      <c r="T57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24" s="5">
        <f>IF(tb_ship[[#This Row],[current_status]]&lt;&gt;"DELIVERED", "",
  ABS(tb_ship[[#This Row],[Formated_actual_delivery_timestamp]] - tb_ship[[#This Row],[Formatted_estimated_delivery_timestamp]])
)</f>
        <v>0.85819444444496185</v>
      </c>
      <c r="X5724">
        <v>2</v>
      </c>
      <c r="Y5724">
        <v>46</v>
      </c>
      <c r="Z5724" t="b">
        <v>0</v>
      </c>
    </row>
    <row r="5725" spans="1:26" hidden="1" x14ac:dyDescent="0.25">
      <c r="A5725" t="s">
        <v>25173</v>
      </c>
      <c r="B5725" t="s">
        <v>203</v>
      </c>
      <c r="D5725" t="s">
        <v>24</v>
      </c>
      <c r="E5725" t="s">
        <v>24</v>
      </c>
      <c r="F5725" t="s">
        <v>93</v>
      </c>
      <c r="G5725" t="s">
        <v>1259</v>
      </c>
      <c r="H5725" t="s">
        <v>152</v>
      </c>
      <c r="I5725" t="b">
        <v>0</v>
      </c>
      <c r="J5725">
        <v>9.9</v>
      </c>
      <c r="K5725">
        <v>259.81</v>
      </c>
      <c r="L5725" t="s">
        <v>25174</v>
      </c>
      <c r="M5725" s="2">
        <f t="shared" si="267"/>
        <v>45838.50277777778</v>
      </c>
      <c r="N5725" t="s">
        <v>25175</v>
      </c>
      <c r="O5725" s="2">
        <f t="shared" si="268"/>
        <v>45841.512129629627</v>
      </c>
      <c r="P5725" t="s">
        <v>25176</v>
      </c>
      <c r="Q5725" s="2">
        <f t="shared" si="269"/>
        <v>45841.162233796298</v>
      </c>
      <c r="R5725" t="s">
        <v>25176</v>
      </c>
      <c r="S5725" t="s">
        <v>30</v>
      </c>
      <c r="T57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25" s="5">
        <f>IF(tb_ship[[#This Row],[current_status]]&lt;&gt;"DELIVERED", "",
  ABS(tb_ship[[#This Row],[Formated_actual_delivery_timestamp]] - tb_ship[[#This Row],[Formatted_estimated_delivery_timestamp]])
)</f>
        <v>0.34989583332935581</v>
      </c>
      <c r="X5725">
        <v>1</v>
      </c>
      <c r="Y5725">
        <v>2</v>
      </c>
      <c r="Z5725" t="b">
        <v>0</v>
      </c>
    </row>
    <row r="5726" spans="1:26" hidden="1" x14ac:dyDescent="0.25">
      <c r="A5726" t="s">
        <v>25177</v>
      </c>
      <c r="B5726" t="s">
        <v>203</v>
      </c>
      <c r="C5726" t="s">
        <v>51</v>
      </c>
      <c r="D5726" t="s">
        <v>52</v>
      </c>
      <c r="E5726" t="s">
        <v>173</v>
      </c>
      <c r="F5726" t="s">
        <v>329</v>
      </c>
      <c r="G5726" t="s">
        <v>421</v>
      </c>
      <c r="H5726" t="s">
        <v>412</v>
      </c>
      <c r="I5726" t="b">
        <v>0</v>
      </c>
      <c r="J5726">
        <v>11.41</v>
      </c>
      <c r="K5726">
        <v>681.22</v>
      </c>
      <c r="L5726" t="s">
        <v>25178</v>
      </c>
      <c r="M5726" s="2">
        <f t="shared" si="267"/>
        <v>45820.431944444441</v>
      </c>
      <c r="N5726" t="s">
        <v>25179</v>
      </c>
      <c r="O5726" s="2">
        <f t="shared" si="268"/>
        <v>45824.750567129631</v>
      </c>
      <c r="Q5726" s="2" t="str">
        <f t="shared" si="269"/>
        <v/>
      </c>
      <c r="R5726" t="s">
        <v>25180</v>
      </c>
      <c r="S5726" t="s">
        <v>140</v>
      </c>
      <c r="T57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26" s="5" t="str">
        <f>IF(tb_ship[[#This Row],[current_status]]&lt;&gt;"DELIVERED", "",
  ABS(tb_ship[[#This Row],[Formated_actual_delivery_timestamp]] - tb_ship[[#This Row],[Formatted_estimated_delivery_timestamp]])
)</f>
        <v/>
      </c>
      <c r="V5726" t="s">
        <v>1323</v>
      </c>
      <c r="X5726">
        <v>5</v>
      </c>
      <c r="Y5726">
        <v>2</v>
      </c>
      <c r="Z5726" t="b">
        <v>1</v>
      </c>
    </row>
    <row r="5727" spans="1:26" hidden="1" x14ac:dyDescent="0.25">
      <c r="A5727" t="s">
        <v>25181</v>
      </c>
      <c r="B5727" t="s">
        <v>203</v>
      </c>
      <c r="C5727" t="s">
        <v>33</v>
      </c>
      <c r="D5727" t="s">
        <v>44</v>
      </c>
      <c r="E5727" t="s">
        <v>24</v>
      </c>
      <c r="F5727" t="s">
        <v>109</v>
      </c>
      <c r="G5727" t="s">
        <v>1828</v>
      </c>
      <c r="H5727" t="s">
        <v>776</v>
      </c>
      <c r="I5727" t="b">
        <v>1</v>
      </c>
      <c r="J5727">
        <v>17.850000000000001</v>
      </c>
      <c r="K5727">
        <v>653.41999999999996</v>
      </c>
      <c r="L5727" t="s">
        <v>25182</v>
      </c>
      <c r="M5727" s="2">
        <f t="shared" si="267"/>
        <v>46055.084722222222</v>
      </c>
      <c r="N5727" t="s">
        <v>25183</v>
      </c>
      <c r="O5727" s="2">
        <f t="shared" si="268"/>
        <v>46061.239317129628</v>
      </c>
      <c r="P5727" t="s">
        <v>25184</v>
      </c>
      <c r="Q5727" s="2">
        <f t="shared" si="269"/>
        <v>46061.473495370366</v>
      </c>
      <c r="R5727" t="s">
        <v>25184</v>
      </c>
      <c r="S5727" t="s">
        <v>30</v>
      </c>
      <c r="T57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27" s="5">
        <f>IF(tb_ship[[#This Row],[current_status]]&lt;&gt;"DELIVERED", "",
  ABS(tb_ship[[#This Row],[Formated_actual_delivery_timestamp]] - tb_ship[[#This Row],[Formatted_estimated_delivery_timestamp]])
)</f>
        <v>0.23417824073840166</v>
      </c>
      <c r="X5727">
        <v>3</v>
      </c>
      <c r="Y5727">
        <v>33</v>
      </c>
      <c r="Z5727" t="b">
        <v>0</v>
      </c>
    </row>
    <row r="5728" spans="1:26" hidden="1" x14ac:dyDescent="0.25">
      <c r="A5728" t="s">
        <v>25185</v>
      </c>
      <c r="B5728" t="s">
        <v>58</v>
      </c>
      <c r="C5728" t="s">
        <v>51</v>
      </c>
      <c r="D5728" t="s">
        <v>24</v>
      </c>
      <c r="E5728" t="s">
        <v>52</v>
      </c>
      <c r="F5728" t="s">
        <v>376</v>
      </c>
      <c r="G5728" t="s">
        <v>243</v>
      </c>
      <c r="H5728" t="s">
        <v>1733</v>
      </c>
      <c r="I5728" t="b">
        <v>1</v>
      </c>
      <c r="J5728">
        <v>8.0500000000000007</v>
      </c>
      <c r="K5728">
        <v>39.26</v>
      </c>
      <c r="L5728" t="s">
        <v>25186</v>
      </c>
      <c r="M5728" s="2">
        <f t="shared" si="267"/>
        <v>45981.628472222226</v>
      </c>
      <c r="N5728" t="s">
        <v>25187</v>
      </c>
      <c r="O5728" s="2">
        <f t="shared" si="268"/>
        <v>45985.366967592592</v>
      </c>
      <c r="P5728" t="s">
        <v>25188</v>
      </c>
      <c r="Q5728" s="2">
        <f t="shared" si="269"/>
        <v>45985.05950231482</v>
      </c>
      <c r="R5728" t="s">
        <v>25188</v>
      </c>
      <c r="S5728" t="s">
        <v>30</v>
      </c>
      <c r="T57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28" s="5">
        <f>IF(tb_ship[[#This Row],[current_status]]&lt;&gt;"DELIVERED", "",
  ABS(tb_ship[[#This Row],[Formated_actual_delivery_timestamp]] - tb_ship[[#This Row],[Formatted_estimated_delivery_timestamp]])
)</f>
        <v>0.30746527777228039</v>
      </c>
      <c r="X5728">
        <v>1</v>
      </c>
      <c r="Y5728">
        <v>4</v>
      </c>
      <c r="Z5728" t="b">
        <v>0</v>
      </c>
    </row>
    <row r="5729" spans="1:26" hidden="1" x14ac:dyDescent="0.25">
      <c r="A5729" t="s">
        <v>25189</v>
      </c>
      <c r="B5729" t="s">
        <v>470</v>
      </c>
      <c r="C5729" t="s">
        <v>51</v>
      </c>
      <c r="D5729" t="s">
        <v>44</v>
      </c>
      <c r="E5729" t="s">
        <v>52</v>
      </c>
      <c r="F5729" t="s">
        <v>135</v>
      </c>
      <c r="G5729" t="s">
        <v>243</v>
      </c>
      <c r="H5729" t="s">
        <v>2713</v>
      </c>
      <c r="I5729" t="b">
        <v>1</v>
      </c>
      <c r="J5729">
        <v>9.6</v>
      </c>
      <c r="K5729">
        <v>190.2</v>
      </c>
      <c r="L5729" t="s">
        <v>25190</v>
      </c>
      <c r="M5729" s="2">
        <f t="shared" si="267"/>
        <v>46013.367361111108</v>
      </c>
      <c r="N5729" t="s">
        <v>25191</v>
      </c>
      <c r="O5729" s="2">
        <f t="shared" si="268"/>
        <v>46011.522037037037</v>
      </c>
      <c r="P5729" t="s">
        <v>25192</v>
      </c>
      <c r="Q5729" s="2">
        <f t="shared" si="269"/>
        <v>46017.562905092593</v>
      </c>
      <c r="R5729" t="s">
        <v>25193</v>
      </c>
      <c r="S5729" t="s">
        <v>30</v>
      </c>
      <c r="T57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29" s="5">
        <f>IF(tb_ship[[#This Row],[current_status]]&lt;&gt;"DELIVERED", "",
  ABS(tb_ship[[#This Row],[Formated_actual_delivery_timestamp]] - tb_ship[[#This Row],[Formatted_estimated_delivery_timestamp]])
)</f>
        <v>6.0408680555556202</v>
      </c>
      <c r="X5729">
        <v>3</v>
      </c>
      <c r="Y5729">
        <v>28</v>
      </c>
      <c r="Z5729" t="b">
        <v>1</v>
      </c>
    </row>
    <row r="5730" spans="1:26" hidden="1" x14ac:dyDescent="0.25">
      <c r="A5730" t="s">
        <v>25194</v>
      </c>
      <c r="B5730" t="s">
        <v>67</v>
      </c>
      <c r="C5730" t="s">
        <v>33</v>
      </c>
      <c r="D5730" t="s">
        <v>44</v>
      </c>
      <c r="E5730" t="s">
        <v>24</v>
      </c>
      <c r="F5730" t="s">
        <v>109</v>
      </c>
      <c r="G5730" t="s">
        <v>93</v>
      </c>
      <c r="H5730" t="s">
        <v>181</v>
      </c>
      <c r="I5730" t="b">
        <v>1</v>
      </c>
      <c r="J5730">
        <v>33.78</v>
      </c>
      <c r="K5730">
        <v>1203.31</v>
      </c>
      <c r="L5730" t="s">
        <v>25195</v>
      </c>
      <c r="M5730" s="2">
        <f t="shared" si="267"/>
        <v>45870.027083333334</v>
      </c>
      <c r="N5730" t="s">
        <v>25196</v>
      </c>
      <c r="O5730" s="2">
        <f t="shared" si="268"/>
        <v>45880.360590277778</v>
      </c>
      <c r="P5730" t="s">
        <v>25197</v>
      </c>
      <c r="Q5730" s="2">
        <f t="shared" si="269"/>
        <v>45881.174895833334</v>
      </c>
      <c r="R5730" t="s">
        <v>25198</v>
      </c>
      <c r="S5730" t="s">
        <v>30</v>
      </c>
      <c r="T57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0" s="5">
        <f>IF(tb_ship[[#This Row],[current_status]]&lt;&gt;"DELIVERED", "",
  ABS(tb_ship[[#This Row],[Formated_actual_delivery_timestamp]] - tb_ship[[#This Row],[Formatted_estimated_delivery_timestamp]])
)</f>
        <v>0.81430555555562023</v>
      </c>
      <c r="X5730">
        <v>1</v>
      </c>
      <c r="Y5730">
        <v>5</v>
      </c>
      <c r="Z5730" t="b">
        <v>0</v>
      </c>
    </row>
    <row r="5731" spans="1:26" hidden="1" x14ac:dyDescent="0.25">
      <c r="A5731" t="s">
        <v>25199</v>
      </c>
      <c r="B5731" t="s">
        <v>203</v>
      </c>
      <c r="C5731" t="s">
        <v>23</v>
      </c>
      <c r="D5731" t="s">
        <v>44</v>
      </c>
      <c r="E5731" t="s">
        <v>116</v>
      </c>
      <c r="F5731" t="s">
        <v>1493</v>
      </c>
      <c r="G5731" t="s">
        <v>811</v>
      </c>
      <c r="H5731" t="s">
        <v>119</v>
      </c>
      <c r="I5731" t="b">
        <v>1</v>
      </c>
      <c r="J5731">
        <v>6.4</v>
      </c>
      <c r="K5731">
        <v>73.19</v>
      </c>
      <c r="L5731" t="s">
        <v>25200</v>
      </c>
      <c r="M5731" s="2">
        <f t="shared" si="267"/>
        <v>45875.082638888889</v>
      </c>
      <c r="N5731" t="s">
        <v>25201</v>
      </c>
      <c r="O5731" s="2">
        <f t="shared" si="268"/>
        <v>45881.042546296296</v>
      </c>
      <c r="P5731" t="s">
        <v>25202</v>
      </c>
      <c r="Q5731" s="2">
        <f t="shared" si="269"/>
        <v>45881.777314814812</v>
      </c>
      <c r="R5731" t="s">
        <v>25202</v>
      </c>
      <c r="S5731" t="s">
        <v>30</v>
      </c>
      <c r="T57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1" s="5">
        <f>IF(tb_ship[[#This Row],[current_status]]&lt;&gt;"DELIVERED", "",
  ABS(tb_ship[[#This Row],[Formated_actual_delivery_timestamp]] - tb_ship[[#This Row],[Formatted_estimated_delivery_timestamp]])
)</f>
        <v>0.73476851851592073</v>
      </c>
      <c r="X5731">
        <v>2</v>
      </c>
      <c r="Y5731">
        <v>4</v>
      </c>
      <c r="Z5731" t="b">
        <v>0</v>
      </c>
    </row>
    <row r="5732" spans="1:26" hidden="1" x14ac:dyDescent="0.25">
      <c r="A5732" t="s">
        <v>25203</v>
      </c>
      <c r="B5732" t="s">
        <v>32</v>
      </c>
      <c r="C5732" t="s">
        <v>33</v>
      </c>
      <c r="D5732" t="s">
        <v>52</v>
      </c>
      <c r="E5732" t="s">
        <v>59</v>
      </c>
      <c r="F5732" t="s">
        <v>236</v>
      </c>
      <c r="G5732" t="s">
        <v>61</v>
      </c>
      <c r="H5732" t="s">
        <v>314</v>
      </c>
      <c r="I5732" t="b">
        <v>0</v>
      </c>
      <c r="J5732">
        <v>7.8</v>
      </c>
      <c r="K5732">
        <v>229.56</v>
      </c>
      <c r="L5732" t="s">
        <v>25204</v>
      </c>
      <c r="M5732" s="2">
        <f t="shared" si="267"/>
        <v>45934.507638888892</v>
      </c>
      <c r="N5732" t="s">
        <v>25205</v>
      </c>
      <c r="O5732" s="2">
        <f t="shared" si="268"/>
        <v>45942.146261574075</v>
      </c>
      <c r="P5732" t="s">
        <v>25206</v>
      </c>
      <c r="Q5732" s="2">
        <f t="shared" si="269"/>
        <v>45941.957615740743</v>
      </c>
      <c r="R5732" t="s">
        <v>25206</v>
      </c>
      <c r="S5732" t="s">
        <v>30</v>
      </c>
      <c r="T57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32" s="5">
        <f>IF(tb_ship[[#This Row],[current_status]]&lt;&gt;"DELIVERED", "",
  ABS(tb_ship[[#This Row],[Formated_actual_delivery_timestamp]] - tb_ship[[#This Row],[Formatted_estimated_delivery_timestamp]])
)</f>
        <v>0.18864583333197515</v>
      </c>
      <c r="X5732">
        <v>1</v>
      </c>
      <c r="Y5732">
        <v>5</v>
      </c>
      <c r="Z5732" t="b">
        <v>0</v>
      </c>
    </row>
    <row r="5733" spans="1:26" hidden="1" x14ac:dyDescent="0.25">
      <c r="A5733" t="s">
        <v>25207</v>
      </c>
      <c r="B5733" t="s">
        <v>279</v>
      </c>
      <c r="C5733" t="s">
        <v>51</v>
      </c>
      <c r="D5733" t="s">
        <v>126</v>
      </c>
      <c r="E5733" t="s">
        <v>24</v>
      </c>
      <c r="F5733" t="s">
        <v>681</v>
      </c>
      <c r="G5733" t="s">
        <v>189</v>
      </c>
      <c r="H5733" t="s">
        <v>129</v>
      </c>
      <c r="I5733" t="b">
        <v>1</v>
      </c>
      <c r="J5733">
        <v>7.73</v>
      </c>
      <c r="K5733">
        <v>268.62</v>
      </c>
      <c r="L5733" t="s">
        <v>25208</v>
      </c>
      <c r="M5733" s="2">
        <f t="shared" si="267"/>
        <v>45938.183333333334</v>
      </c>
      <c r="N5733" t="s">
        <v>25209</v>
      </c>
      <c r="O5733" s="2">
        <f t="shared" si="268"/>
        <v>45944.071053240747</v>
      </c>
      <c r="P5733" t="s">
        <v>25210</v>
      </c>
      <c r="Q5733" s="2">
        <f t="shared" si="269"/>
        <v>45944.127650462964</v>
      </c>
      <c r="R5733" t="s">
        <v>25211</v>
      </c>
      <c r="S5733" t="s">
        <v>30</v>
      </c>
      <c r="T57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3" s="5">
        <f>IF(tb_ship[[#This Row],[current_status]]&lt;&gt;"DELIVERED", "",
  ABS(tb_ship[[#This Row],[Formated_actual_delivery_timestamp]] - tb_ship[[#This Row],[Formatted_estimated_delivery_timestamp]])
)</f>
        <v>5.6597222217533272E-2</v>
      </c>
      <c r="X5733">
        <v>2</v>
      </c>
      <c r="Y5733">
        <v>4</v>
      </c>
      <c r="Z5733" t="b">
        <v>0</v>
      </c>
    </row>
    <row r="5734" spans="1:26" hidden="1" x14ac:dyDescent="0.25">
      <c r="A5734" t="s">
        <v>25212</v>
      </c>
      <c r="B5734" t="s">
        <v>687</v>
      </c>
      <c r="C5734" t="s">
        <v>51</v>
      </c>
      <c r="D5734" t="s">
        <v>126</v>
      </c>
      <c r="E5734" t="s">
        <v>24</v>
      </c>
      <c r="F5734" t="s">
        <v>25213</v>
      </c>
      <c r="G5734" t="s">
        <v>35</v>
      </c>
      <c r="H5734" t="s">
        <v>274</v>
      </c>
      <c r="I5734" t="b">
        <v>1</v>
      </c>
      <c r="J5734">
        <v>10.119999999999999</v>
      </c>
      <c r="K5734">
        <v>79.489999999999995</v>
      </c>
      <c r="L5734" t="s">
        <v>25214</v>
      </c>
      <c r="M5734" s="2">
        <f t="shared" si="267"/>
        <v>45989.008333333339</v>
      </c>
      <c r="N5734" t="s">
        <v>25215</v>
      </c>
      <c r="O5734" s="2">
        <f t="shared" si="268"/>
        <v>45997.730266203704</v>
      </c>
      <c r="P5734" t="s">
        <v>25216</v>
      </c>
      <c r="Q5734" s="2">
        <f t="shared" si="269"/>
        <v>45997.559849537036</v>
      </c>
      <c r="R5734" t="s">
        <v>25216</v>
      </c>
      <c r="S5734" t="s">
        <v>30</v>
      </c>
      <c r="T5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34" s="5">
        <f>IF(tb_ship[[#This Row],[current_status]]&lt;&gt;"DELIVERED", "",
  ABS(tb_ship[[#This Row],[Formated_actual_delivery_timestamp]] - tb_ship[[#This Row],[Formatted_estimated_delivery_timestamp]])
)</f>
        <v>0.17041666666773381</v>
      </c>
      <c r="X5734">
        <v>4</v>
      </c>
      <c r="Y5734">
        <v>3</v>
      </c>
      <c r="Z5734" t="b">
        <v>0</v>
      </c>
    </row>
    <row r="5735" spans="1:26" hidden="1" x14ac:dyDescent="0.25">
      <c r="A5735" t="s">
        <v>25217</v>
      </c>
      <c r="B5735" t="s">
        <v>687</v>
      </c>
      <c r="C5735" t="s">
        <v>43</v>
      </c>
      <c r="D5735" t="s">
        <v>24</v>
      </c>
      <c r="E5735" t="s">
        <v>24</v>
      </c>
      <c r="F5735" t="s">
        <v>266</v>
      </c>
      <c r="G5735" t="s">
        <v>196</v>
      </c>
      <c r="H5735" t="s">
        <v>488</v>
      </c>
      <c r="I5735" t="b">
        <v>0</v>
      </c>
      <c r="J5735">
        <v>22.12</v>
      </c>
      <c r="K5735">
        <v>480.56</v>
      </c>
      <c r="L5735" t="s">
        <v>25218</v>
      </c>
      <c r="M5735" s="2">
        <f t="shared" si="267"/>
        <v>45980.484027777777</v>
      </c>
      <c r="N5735" t="s">
        <v>25219</v>
      </c>
      <c r="O5735" s="2">
        <f t="shared" si="268"/>
        <v>45984.534872685188</v>
      </c>
      <c r="P5735" t="s">
        <v>25220</v>
      </c>
      <c r="Q5735" s="2">
        <f t="shared" si="269"/>
        <v>45985.128726851857</v>
      </c>
      <c r="R5735" t="s">
        <v>25220</v>
      </c>
      <c r="S5735" t="s">
        <v>30</v>
      </c>
      <c r="T57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5" s="5">
        <f>IF(tb_ship[[#This Row],[current_status]]&lt;&gt;"DELIVERED", "",
  ABS(tb_ship[[#This Row],[Formated_actual_delivery_timestamp]] - tb_ship[[#This Row],[Formatted_estimated_delivery_timestamp]])
)</f>
        <v>0.593854166669189</v>
      </c>
      <c r="X5735">
        <v>3</v>
      </c>
      <c r="Y5735">
        <v>2</v>
      </c>
      <c r="Z5735" t="b">
        <v>0</v>
      </c>
    </row>
    <row r="5736" spans="1:26" hidden="1" x14ac:dyDescent="0.25">
      <c r="A5736" t="s">
        <v>25221</v>
      </c>
      <c r="B5736" t="s">
        <v>58</v>
      </c>
      <c r="C5736" t="s">
        <v>33</v>
      </c>
      <c r="D5736" t="s">
        <v>173</v>
      </c>
      <c r="E5736" t="s">
        <v>52</v>
      </c>
      <c r="F5736" t="s">
        <v>421</v>
      </c>
      <c r="G5736" t="s">
        <v>92</v>
      </c>
      <c r="H5736" t="s">
        <v>292</v>
      </c>
      <c r="I5736" t="b">
        <v>0</v>
      </c>
      <c r="J5736">
        <v>5.59</v>
      </c>
      <c r="K5736">
        <v>64.91</v>
      </c>
      <c r="L5736" t="s">
        <v>25222</v>
      </c>
      <c r="M5736" s="2">
        <f t="shared" si="267"/>
        <v>45939.523611111108</v>
      </c>
      <c r="N5736" t="s">
        <v>25223</v>
      </c>
      <c r="O5736" s="2">
        <f t="shared" si="268"/>
        <v>45942.194456018522</v>
      </c>
      <c r="P5736" t="s">
        <v>25224</v>
      </c>
      <c r="Q5736" s="2">
        <f t="shared" si="269"/>
        <v>45942.120844907411</v>
      </c>
      <c r="R5736" t="s">
        <v>25224</v>
      </c>
      <c r="S5736" t="s">
        <v>30</v>
      </c>
      <c r="T57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36" s="5">
        <f>IF(tb_ship[[#This Row],[current_status]]&lt;&gt;"DELIVERED", "",
  ABS(tb_ship[[#This Row],[Formated_actual_delivery_timestamp]] - tb_ship[[#This Row],[Formatted_estimated_delivery_timestamp]])
)</f>
        <v>7.3611111110949423E-2</v>
      </c>
      <c r="X5736">
        <v>1</v>
      </c>
      <c r="Y5736">
        <v>5</v>
      </c>
      <c r="Z5736" t="b">
        <v>0</v>
      </c>
    </row>
    <row r="5737" spans="1:26" hidden="1" x14ac:dyDescent="0.25">
      <c r="A5737" t="s">
        <v>25225</v>
      </c>
      <c r="B5737" t="s">
        <v>67</v>
      </c>
      <c r="C5737" t="s">
        <v>33</v>
      </c>
      <c r="D5737" t="s">
        <v>52</v>
      </c>
      <c r="E5737" t="s">
        <v>59</v>
      </c>
      <c r="F5737" t="s">
        <v>236</v>
      </c>
      <c r="G5737" t="s">
        <v>160</v>
      </c>
      <c r="H5737" t="s">
        <v>314</v>
      </c>
      <c r="I5737" t="b">
        <v>0</v>
      </c>
      <c r="J5737">
        <v>5.3</v>
      </c>
      <c r="K5737">
        <v>255.44</v>
      </c>
      <c r="L5737" t="s">
        <v>25226</v>
      </c>
      <c r="M5737" s="2">
        <f t="shared" si="267"/>
        <v>45903.446527777778</v>
      </c>
      <c r="N5737" t="s">
        <v>25227</v>
      </c>
      <c r="O5737" s="2">
        <f t="shared" si="268"/>
        <v>45912.315451388895</v>
      </c>
      <c r="P5737" t="s">
        <v>25228</v>
      </c>
      <c r="Q5737" s="2">
        <f t="shared" si="269"/>
        <v>45912.653136574074</v>
      </c>
      <c r="R5737" t="s">
        <v>25229</v>
      </c>
      <c r="S5737" t="s">
        <v>30</v>
      </c>
      <c r="T57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7" s="5">
        <f>IF(tb_ship[[#This Row],[current_status]]&lt;&gt;"DELIVERED", "",
  ABS(tb_ship[[#This Row],[Formated_actual_delivery_timestamp]] - tb_ship[[#This Row],[Formatted_estimated_delivery_timestamp]])
)</f>
        <v>0.33768518517899793</v>
      </c>
      <c r="X5737">
        <v>2</v>
      </c>
      <c r="Y5737">
        <v>4</v>
      </c>
      <c r="Z5737" t="b">
        <v>0</v>
      </c>
    </row>
    <row r="5738" spans="1:26" hidden="1" x14ac:dyDescent="0.25">
      <c r="A5738" t="s">
        <v>25230</v>
      </c>
      <c r="B5738" t="s">
        <v>58</v>
      </c>
      <c r="C5738" t="s">
        <v>23</v>
      </c>
      <c r="D5738" t="s">
        <v>24</v>
      </c>
      <c r="E5738" t="s">
        <v>24</v>
      </c>
      <c r="F5738" t="s">
        <v>196</v>
      </c>
      <c r="G5738" t="s">
        <v>730</v>
      </c>
      <c r="H5738" t="s">
        <v>152</v>
      </c>
      <c r="I5738" t="b">
        <v>0</v>
      </c>
      <c r="J5738">
        <v>2.16</v>
      </c>
      <c r="K5738">
        <v>26.01</v>
      </c>
      <c r="L5738" t="s">
        <v>25231</v>
      </c>
      <c r="M5738" s="2">
        <f t="shared" si="267"/>
        <v>45922.498611111114</v>
      </c>
      <c r="N5738" t="s">
        <v>25232</v>
      </c>
      <c r="O5738" s="2">
        <f t="shared" si="268"/>
        <v>45923.463865740741</v>
      </c>
      <c r="P5738" t="s">
        <v>25233</v>
      </c>
      <c r="Q5738" s="2">
        <f t="shared" si="269"/>
        <v>45923.481504629635</v>
      </c>
      <c r="R5738" t="s">
        <v>25233</v>
      </c>
      <c r="S5738" t="s">
        <v>30</v>
      </c>
      <c r="T57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38" s="5">
        <f>IF(tb_ship[[#This Row],[current_status]]&lt;&gt;"DELIVERED", "",
  ABS(tb_ship[[#This Row],[Formated_actual_delivery_timestamp]] - tb_ship[[#This Row],[Formatted_estimated_delivery_timestamp]])
)</f>
        <v>1.7638888893998228E-2</v>
      </c>
      <c r="X5738">
        <v>2</v>
      </c>
      <c r="Y5738">
        <v>1</v>
      </c>
      <c r="Z5738" t="b">
        <v>0</v>
      </c>
    </row>
    <row r="5739" spans="1:26" hidden="1" x14ac:dyDescent="0.25">
      <c r="A5739" t="s">
        <v>25234</v>
      </c>
      <c r="B5739" t="s">
        <v>58</v>
      </c>
      <c r="C5739" t="s">
        <v>33</v>
      </c>
      <c r="D5739" t="s">
        <v>24</v>
      </c>
      <c r="E5739" t="s">
        <v>44</v>
      </c>
      <c r="F5739" t="s">
        <v>35</v>
      </c>
      <c r="G5739" t="s">
        <v>135</v>
      </c>
      <c r="H5739" t="s">
        <v>735</v>
      </c>
      <c r="I5739" t="b">
        <v>1</v>
      </c>
      <c r="J5739">
        <v>4.3899999999999997</v>
      </c>
      <c r="K5739">
        <v>204.89</v>
      </c>
      <c r="L5739" t="s">
        <v>25235</v>
      </c>
      <c r="M5739" s="2">
        <f t="shared" si="267"/>
        <v>45904.713888888895</v>
      </c>
      <c r="N5739" t="s">
        <v>25236</v>
      </c>
      <c r="O5739" s="2">
        <f t="shared" si="268"/>
        <v>45909.116273148153</v>
      </c>
      <c r="P5739" t="s">
        <v>25237</v>
      </c>
      <c r="Q5739" s="2">
        <f t="shared" si="269"/>
        <v>45908.746724537043</v>
      </c>
      <c r="R5739" t="s">
        <v>25237</v>
      </c>
      <c r="S5739" t="s">
        <v>30</v>
      </c>
      <c r="T57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39" s="5">
        <f>IF(tb_ship[[#This Row],[current_status]]&lt;&gt;"DELIVERED", "",
  ABS(tb_ship[[#This Row],[Formated_actual_delivery_timestamp]] - tb_ship[[#This Row],[Formatted_estimated_delivery_timestamp]])
)</f>
        <v>0.36954861111007631</v>
      </c>
      <c r="X5739">
        <v>3</v>
      </c>
      <c r="Y5739">
        <v>2</v>
      </c>
      <c r="Z5739" t="b">
        <v>0</v>
      </c>
    </row>
    <row r="5740" spans="1:26" hidden="1" x14ac:dyDescent="0.25">
      <c r="A5740" t="s">
        <v>25238</v>
      </c>
      <c r="B5740" t="s">
        <v>58</v>
      </c>
      <c r="C5740" t="s">
        <v>51</v>
      </c>
      <c r="D5740" t="s">
        <v>24</v>
      </c>
      <c r="E5740" t="s">
        <v>24</v>
      </c>
      <c r="F5740" t="s">
        <v>151</v>
      </c>
      <c r="G5740" t="s">
        <v>25</v>
      </c>
      <c r="H5740" t="s">
        <v>525</v>
      </c>
      <c r="I5740" t="b">
        <v>0</v>
      </c>
      <c r="J5740">
        <v>20.72</v>
      </c>
      <c r="K5740">
        <v>1854.2</v>
      </c>
      <c r="L5740" t="s">
        <v>25239</v>
      </c>
      <c r="M5740" s="2">
        <f t="shared" si="267"/>
        <v>46066.65347222222</v>
      </c>
      <c r="N5740" t="s">
        <v>25240</v>
      </c>
      <c r="O5740" s="2">
        <f t="shared" si="268"/>
        <v>46067.878344907411</v>
      </c>
      <c r="P5740" t="s">
        <v>25241</v>
      </c>
      <c r="Q5740" s="2">
        <f t="shared" si="269"/>
        <v>46067.733900462968</v>
      </c>
      <c r="R5740" t="s">
        <v>25241</v>
      </c>
      <c r="S5740" t="s">
        <v>30</v>
      </c>
      <c r="T57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0" s="5">
        <f>IF(tb_ship[[#This Row],[current_status]]&lt;&gt;"DELIVERED", "",
  ABS(tb_ship[[#This Row],[Formated_actual_delivery_timestamp]] - tb_ship[[#This Row],[Formatted_estimated_delivery_timestamp]])
)</f>
        <v>0.1444444444423425</v>
      </c>
      <c r="X5740">
        <v>3</v>
      </c>
      <c r="Y5740">
        <v>1</v>
      </c>
      <c r="Z5740" t="b">
        <v>0</v>
      </c>
    </row>
    <row r="5741" spans="1:26" hidden="1" x14ac:dyDescent="0.25">
      <c r="A5741" t="s">
        <v>25242</v>
      </c>
      <c r="B5741" t="s">
        <v>99</v>
      </c>
      <c r="D5741" t="s">
        <v>116</v>
      </c>
      <c r="E5741" t="s">
        <v>24</v>
      </c>
      <c r="F5741" t="s">
        <v>2693</v>
      </c>
      <c r="G5741" t="s">
        <v>151</v>
      </c>
      <c r="H5741" t="s">
        <v>377</v>
      </c>
      <c r="I5741" t="b">
        <v>1</v>
      </c>
      <c r="J5741">
        <v>10.62</v>
      </c>
      <c r="K5741">
        <v>687.1</v>
      </c>
      <c r="L5741" t="s">
        <v>25243</v>
      </c>
      <c r="M5741" s="2">
        <f t="shared" si="267"/>
        <v>45891.631944444445</v>
      </c>
      <c r="N5741" t="s">
        <v>25244</v>
      </c>
      <c r="O5741" s="2">
        <f t="shared" si="268"/>
        <v>45898.014733796299</v>
      </c>
      <c r="P5741" t="s">
        <v>25245</v>
      </c>
      <c r="Q5741" s="2">
        <f t="shared" si="269"/>
        <v>45897.847777777781</v>
      </c>
      <c r="R5741" t="s">
        <v>25245</v>
      </c>
      <c r="S5741" t="s">
        <v>30</v>
      </c>
      <c r="T57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1" s="5">
        <f>IF(tb_ship[[#This Row],[current_status]]&lt;&gt;"DELIVERED", "",
  ABS(tb_ship[[#This Row],[Formated_actual_delivery_timestamp]] - tb_ship[[#This Row],[Formatted_estimated_delivery_timestamp]])
)</f>
        <v>0.16695601851824904</v>
      </c>
      <c r="X5741">
        <v>2</v>
      </c>
      <c r="Y5741">
        <v>2</v>
      </c>
      <c r="Z5741" t="b">
        <v>0</v>
      </c>
    </row>
    <row r="5742" spans="1:26" hidden="1" x14ac:dyDescent="0.25">
      <c r="A5742" t="s">
        <v>25246</v>
      </c>
      <c r="B5742" t="s">
        <v>22</v>
      </c>
      <c r="C5742" t="s">
        <v>23</v>
      </c>
      <c r="D5742" t="s">
        <v>24</v>
      </c>
      <c r="E5742" t="s">
        <v>24</v>
      </c>
      <c r="F5742" t="s">
        <v>68</v>
      </c>
      <c r="G5742" t="s">
        <v>68</v>
      </c>
      <c r="H5742" t="s">
        <v>152</v>
      </c>
      <c r="I5742" t="b">
        <v>0</v>
      </c>
      <c r="J5742">
        <v>13.3</v>
      </c>
      <c r="K5742">
        <v>789.02</v>
      </c>
      <c r="L5742" t="s">
        <v>25247</v>
      </c>
      <c r="M5742" s="2">
        <f t="shared" si="267"/>
        <v>45883.773611111115</v>
      </c>
      <c r="N5742" t="s">
        <v>25248</v>
      </c>
      <c r="O5742" s="2">
        <f t="shared" si="268"/>
        <v>45884.836284722223</v>
      </c>
      <c r="P5742" t="s">
        <v>25249</v>
      </c>
      <c r="Q5742" s="2">
        <f t="shared" si="269"/>
        <v>45884.535879629628</v>
      </c>
      <c r="R5742" t="s">
        <v>25250</v>
      </c>
      <c r="S5742" t="s">
        <v>30</v>
      </c>
      <c r="T5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2" s="5">
        <f>IF(tb_ship[[#This Row],[current_status]]&lt;&gt;"DELIVERED", "",
  ABS(tb_ship[[#This Row],[Formated_actual_delivery_timestamp]] - tb_ship[[#This Row],[Formatted_estimated_delivery_timestamp]])
)</f>
        <v>0.30040509259561077</v>
      </c>
      <c r="X5742">
        <v>1</v>
      </c>
      <c r="Y5742">
        <v>2</v>
      </c>
      <c r="Z5742" t="b">
        <v>0</v>
      </c>
    </row>
    <row r="5743" spans="1:26" hidden="1" x14ac:dyDescent="0.25">
      <c r="A5743" t="s">
        <v>25251</v>
      </c>
      <c r="B5743" t="s">
        <v>32</v>
      </c>
      <c r="C5743" t="s">
        <v>51</v>
      </c>
      <c r="D5743" t="s">
        <v>34</v>
      </c>
      <c r="E5743" t="s">
        <v>24</v>
      </c>
      <c r="F5743" t="s">
        <v>36</v>
      </c>
      <c r="G5743" t="s">
        <v>151</v>
      </c>
      <c r="H5743" t="s">
        <v>319</v>
      </c>
      <c r="I5743" t="b">
        <v>1</v>
      </c>
      <c r="J5743">
        <v>23.49</v>
      </c>
      <c r="K5743">
        <v>646.32000000000005</v>
      </c>
      <c r="L5743" t="s">
        <v>25252</v>
      </c>
      <c r="M5743" s="2">
        <f t="shared" si="267"/>
        <v>45894.484027777777</v>
      </c>
      <c r="N5743" t="s">
        <v>25253</v>
      </c>
      <c r="O5743" s="2">
        <f t="shared" si="268"/>
        <v>45897.950266203705</v>
      </c>
      <c r="P5743" t="s">
        <v>25254</v>
      </c>
      <c r="Q5743" s="2">
        <f t="shared" si="269"/>
        <v>45897.658506944441</v>
      </c>
      <c r="R5743" t="s">
        <v>25254</v>
      </c>
      <c r="S5743" t="s">
        <v>30</v>
      </c>
      <c r="T57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3" s="5">
        <f>IF(tb_ship[[#This Row],[current_status]]&lt;&gt;"DELIVERED", "",
  ABS(tb_ship[[#This Row],[Formated_actual_delivery_timestamp]] - tb_ship[[#This Row],[Formatted_estimated_delivery_timestamp]])
)</f>
        <v>0.29175925926392665</v>
      </c>
      <c r="X5743">
        <v>2</v>
      </c>
      <c r="Y5743">
        <v>5</v>
      </c>
      <c r="Z5743" t="b">
        <v>0</v>
      </c>
    </row>
    <row r="5744" spans="1:26" hidden="1" x14ac:dyDescent="0.25">
      <c r="A5744" t="s">
        <v>25255</v>
      </c>
      <c r="B5744" t="s">
        <v>99</v>
      </c>
      <c r="C5744" t="s">
        <v>33</v>
      </c>
      <c r="D5744" t="s">
        <v>24</v>
      </c>
      <c r="E5744" t="s">
        <v>34</v>
      </c>
      <c r="F5744" t="s">
        <v>151</v>
      </c>
      <c r="G5744" t="s">
        <v>36</v>
      </c>
      <c r="I5744" t="b">
        <v>1</v>
      </c>
      <c r="J5744">
        <v>15.08</v>
      </c>
      <c r="K5744">
        <v>376.66</v>
      </c>
      <c r="L5744" t="s">
        <v>25256</v>
      </c>
      <c r="M5744" s="2">
        <f t="shared" si="267"/>
        <v>46033.734027777777</v>
      </c>
      <c r="N5744" t="s">
        <v>25257</v>
      </c>
      <c r="O5744" s="2">
        <f t="shared" si="268"/>
        <v>46038.02988425926</v>
      </c>
      <c r="P5744" t="s">
        <v>25258</v>
      </c>
      <c r="Q5744" s="2">
        <f t="shared" si="269"/>
        <v>46038.344456018523</v>
      </c>
      <c r="R5744" t="s">
        <v>25258</v>
      </c>
      <c r="S5744" t="s">
        <v>30</v>
      </c>
      <c r="T5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44" s="5">
        <f>IF(tb_ship[[#This Row],[current_status]]&lt;&gt;"DELIVERED", "",
  ABS(tb_ship[[#This Row],[Formated_actual_delivery_timestamp]] - tb_ship[[#This Row],[Formatted_estimated_delivery_timestamp]])
)</f>
        <v>0.31457175926334457</v>
      </c>
      <c r="X5744">
        <v>4</v>
      </c>
      <c r="Y5744">
        <v>3</v>
      </c>
      <c r="Z5744" t="b">
        <v>0</v>
      </c>
    </row>
    <row r="5745" spans="1:26" hidden="1" x14ac:dyDescent="0.25">
      <c r="A5745" t="s">
        <v>25259</v>
      </c>
      <c r="B5745" t="s">
        <v>58</v>
      </c>
      <c r="C5745" t="s">
        <v>51</v>
      </c>
      <c r="D5745" t="s">
        <v>24</v>
      </c>
      <c r="E5745" t="s">
        <v>34</v>
      </c>
      <c r="F5745" t="s">
        <v>128</v>
      </c>
      <c r="G5745" t="s">
        <v>75</v>
      </c>
      <c r="H5745" t="s">
        <v>259</v>
      </c>
      <c r="I5745" t="b">
        <v>1</v>
      </c>
      <c r="J5745">
        <v>28.84</v>
      </c>
      <c r="K5745">
        <v>1426.14</v>
      </c>
      <c r="L5745" t="s">
        <v>25260</v>
      </c>
      <c r="M5745" s="2">
        <f t="shared" si="267"/>
        <v>45877.513888888891</v>
      </c>
      <c r="N5745" t="s">
        <v>25261</v>
      </c>
      <c r="O5745" s="2">
        <f t="shared" si="268"/>
        <v>45884.306921296302</v>
      </c>
      <c r="P5745" t="s">
        <v>25262</v>
      </c>
      <c r="Q5745" s="2">
        <f t="shared" si="269"/>
        <v>45884.681620370371</v>
      </c>
      <c r="R5745" t="s">
        <v>25262</v>
      </c>
      <c r="S5745" t="s">
        <v>30</v>
      </c>
      <c r="T57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45" s="5">
        <f>IF(tb_ship[[#This Row],[current_status]]&lt;&gt;"DELIVERED", "",
  ABS(tb_ship[[#This Row],[Formated_actual_delivery_timestamp]] - tb_ship[[#This Row],[Formatted_estimated_delivery_timestamp]])
)</f>
        <v>0.37469907406921266</v>
      </c>
      <c r="X5745">
        <v>3</v>
      </c>
      <c r="Y5745">
        <v>5</v>
      </c>
      <c r="Z5745" t="b">
        <v>0</v>
      </c>
    </row>
    <row r="5746" spans="1:26" hidden="1" x14ac:dyDescent="0.25">
      <c r="A5746" t="s">
        <v>25263</v>
      </c>
      <c r="B5746" t="s">
        <v>58</v>
      </c>
      <c r="C5746" t="s">
        <v>51</v>
      </c>
      <c r="D5746" t="s">
        <v>24</v>
      </c>
      <c r="E5746" t="s">
        <v>44</v>
      </c>
      <c r="F5746" t="s">
        <v>93</v>
      </c>
      <c r="G5746" t="s">
        <v>109</v>
      </c>
      <c r="H5746" t="s">
        <v>735</v>
      </c>
      <c r="I5746" t="b">
        <v>1</v>
      </c>
      <c r="J5746">
        <v>16.53</v>
      </c>
      <c r="K5746">
        <v>703.75</v>
      </c>
      <c r="L5746" t="s">
        <v>25264</v>
      </c>
      <c r="M5746" s="2">
        <f t="shared" si="267"/>
        <v>45833.421527777777</v>
      </c>
      <c r="N5746" t="s">
        <v>25265</v>
      </c>
      <c r="O5746" s="2">
        <f t="shared" si="268"/>
        <v>45839.478148148148</v>
      </c>
      <c r="P5746" t="s">
        <v>25266</v>
      </c>
      <c r="Q5746" s="2">
        <f t="shared" si="269"/>
        <v>45839.031678240746</v>
      </c>
      <c r="R5746" t="s">
        <v>25266</v>
      </c>
      <c r="S5746" t="s">
        <v>30</v>
      </c>
      <c r="T57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6" s="5">
        <f>IF(tb_ship[[#This Row],[current_status]]&lt;&gt;"DELIVERED", "",
  ABS(tb_ship[[#This Row],[Formated_actual_delivery_timestamp]] - tb_ship[[#This Row],[Formatted_estimated_delivery_timestamp]])
)</f>
        <v>0.44646990740147885</v>
      </c>
      <c r="X5746">
        <v>4</v>
      </c>
      <c r="Y5746">
        <v>5</v>
      </c>
      <c r="Z5746" t="b">
        <v>0</v>
      </c>
    </row>
    <row r="5747" spans="1:26" hidden="1" x14ac:dyDescent="0.25">
      <c r="A5747" t="s">
        <v>25267</v>
      </c>
      <c r="B5747" t="s">
        <v>83</v>
      </c>
      <c r="C5747" t="s">
        <v>33</v>
      </c>
      <c r="D5747" t="s">
        <v>59</v>
      </c>
      <c r="E5747" t="s">
        <v>52</v>
      </c>
      <c r="F5747" t="s">
        <v>61</v>
      </c>
      <c r="G5747" t="s">
        <v>92</v>
      </c>
      <c r="H5747" t="s">
        <v>162</v>
      </c>
      <c r="I5747" t="b">
        <v>0</v>
      </c>
      <c r="J5747">
        <v>8.01</v>
      </c>
      <c r="K5747">
        <v>236.62</v>
      </c>
      <c r="L5747" t="s">
        <v>25268</v>
      </c>
      <c r="M5747" s="2">
        <f t="shared" si="267"/>
        <v>45859.213194444448</v>
      </c>
      <c r="N5747" t="s">
        <v>25269</v>
      </c>
      <c r="O5747" s="2">
        <f t="shared" si="268"/>
        <v>45858.558148148149</v>
      </c>
      <c r="P5747" t="s">
        <v>25270</v>
      </c>
      <c r="Q5747" s="2">
        <f t="shared" si="269"/>
        <v>45866.501921296302</v>
      </c>
      <c r="R5747" t="s">
        <v>25270</v>
      </c>
      <c r="S5747" t="s">
        <v>30</v>
      </c>
      <c r="T57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47" s="5">
        <f>IF(tb_ship[[#This Row],[current_status]]&lt;&gt;"DELIVERED", "",
  ABS(tb_ship[[#This Row],[Formated_actual_delivery_timestamp]] - tb_ship[[#This Row],[Formatted_estimated_delivery_timestamp]])
)</f>
        <v>7.9437731481521041</v>
      </c>
      <c r="X5747">
        <v>2</v>
      </c>
      <c r="Y5747">
        <v>5</v>
      </c>
      <c r="Z5747" t="b">
        <v>1</v>
      </c>
    </row>
    <row r="5748" spans="1:26" hidden="1" x14ac:dyDescent="0.25">
      <c r="A5748" t="s">
        <v>25271</v>
      </c>
      <c r="B5748" t="s">
        <v>955</v>
      </c>
      <c r="C5748" t="s">
        <v>33</v>
      </c>
      <c r="D5748" t="s">
        <v>24</v>
      </c>
      <c r="E5748" t="s">
        <v>34</v>
      </c>
      <c r="F5748" t="s">
        <v>266</v>
      </c>
      <c r="G5748" t="s">
        <v>75</v>
      </c>
      <c r="H5748" t="s">
        <v>259</v>
      </c>
      <c r="I5748" t="b">
        <v>1</v>
      </c>
      <c r="J5748">
        <v>21.37</v>
      </c>
      <c r="K5748">
        <v>1115.54</v>
      </c>
      <c r="L5748" t="s">
        <v>25272</v>
      </c>
      <c r="M5748" s="2">
        <f t="shared" si="267"/>
        <v>45810.597916666666</v>
      </c>
      <c r="N5748" t="s">
        <v>25273</v>
      </c>
      <c r="O5748" s="2">
        <f t="shared" si="268"/>
        <v>45813.449340277781</v>
      </c>
      <c r="P5748" t="s">
        <v>25274</v>
      </c>
      <c r="Q5748" s="2">
        <f t="shared" si="269"/>
        <v>45813.06113425926</v>
      </c>
      <c r="R5748" t="s">
        <v>25275</v>
      </c>
      <c r="S5748" t="s">
        <v>30</v>
      </c>
      <c r="T57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48" s="5">
        <f>IF(tb_ship[[#This Row],[current_status]]&lt;&gt;"DELIVERED", "",
  ABS(tb_ship[[#This Row],[Formated_actual_delivery_timestamp]] - tb_ship[[#This Row],[Formatted_estimated_delivery_timestamp]])
)</f>
        <v>0.38820601852057735</v>
      </c>
      <c r="X5748">
        <v>1</v>
      </c>
      <c r="Y5748">
        <v>2</v>
      </c>
      <c r="Z5748" t="b">
        <v>0</v>
      </c>
    </row>
    <row r="5749" spans="1:26" hidden="1" x14ac:dyDescent="0.25">
      <c r="A5749" t="s">
        <v>25276</v>
      </c>
      <c r="B5749" t="s">
        <v>203</v>
      </c>
      <c r="C5749" t="s">
        <v>51</v>
      </c>
      <c r="D5749" t="s">
        <v>24</v>
      </c>
      <c r="E5749" t="s">
        <v>24</v>
      </c>
      <c r="F5749" t="s">
        <v>407</v>
      </c>
      <c r="G5749" t="s">
        <v>249</v>
      </c>
      <c r="H5749" t="s">
        <v>525</v>
      </c>
      <c r="I5749" t="b">
        <v>0</v>
      </c>
      <c r="J5749">
        <v>10.46</v>
      </c>
      <c r="K5749">
        <v>68.959999999999994</v>
      </c>
      <c r="L5749" t="s">
        <v>25277</v>
      </c>
      <c r="M5749" s="2">
        <f t="shared" si="267"/>
        <v>45996.911805555559</v>
      </c>
      <c r="N5749" t="s">
        <v>25278</v>
      </c>
      <c r="O5749" s="2">
        <f t="shared" si="268"/>
        <v>45998.795972222222</v>
      </c>
      <c r="P5749" t="s">
        <v>25279</v>
      </c>
      <c r="Q5749" s="2">
        <f t="shared" si="269"/>
        <v>45999.405439814815</v>
      </c>
      <c r="R5749" t="s">
        <v>25279</v>
      </c>
      <c r="S5749" t="s">
        <v>30</v>
      </c>
      <c r="T57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49" s="5">
        <f>IF(tb_ship[[#This Row],[current_status]]&lt;&gt;"DELIVERED", "",
  ABS(tb_ship[[#This Row],[Formated_actual_delivery_timestamp]] - tb_ship[[#This Row],[Formatted_estimated_delivery_timestamp]])
)</f>
        <v>0.60946759259240935</v>
      </c>
      <c r="X5749">
        <v>1</v>
      </c>
      <c r="Y5749">
        <v>2</v>
      </c>
      <c r="Z5749" t="b">
        <v>0</v>
      </c>
    </row>
    <row r="5750" spans="1:26" hidden="1" x14ac:dyDescent="0.25">
      <c r="A5750" t="s">
        <v>25280</v>
      </c>
      <c r="B5750" t="s">
        <v>67</v>
      </c>
      <c r="C5750" t="s">
        <v>51</v>
      </c>
      <c r="D5750" t="s">
        <v>24</v>
      </c>
      <c r="E5750" t="s">
        <v>34</v>
      </c>
      <c r="F5750" t="s">
        <v>35</v>
      </c>
      <c r="G5750" t="s">
        <v>1425</v>
      </c>
      <c r="H5750" t="s">
        <v>592</v>
      </c>
      <c r="I5750" t="b">
        <v>1</v>
      </c>
      <c r="J5750">
        <v>5.09</v>
      </c>
      <c r="K5750">
        <v>180.07</v>
      </c>
      <c r="L5750" t="s">
        <v>25281</v>
      </c>
      <c r="M5750" s="2">
        <f t="shared" si="267"/>
        <v>46007.626388888893</v>
      </c>
      <c r="N5750" t="s">
        <v>25282</v>
      </c>
      <c r="O5750" s="2">
        <f t="shared" si="268"/>
        <v>46014.949571759258</v>
      </c>
      <c r="P5750" t="s">
        <v>25283</v>
      </c>
      <c r="Q5750" s="2">
        <f t="shared" si="269"/>
        <v>46015.559328703705</v>
      </c>
      <c r="R5750" t="s">
        <v>25284</v>
      </c>
      <c r="S5750" t="s">
        <v>30</v>
      </c>
      <c r="T57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50" s="5">
        <f>IF(tb_ship[[#This Row],[current_status]]&lt;&gt;"DELIVERED", "",
  ABS(tb_ship[[#This Row],[Formated_actual_delivery_timestamp]] - tb_ship[[#This Row],[Formatted_estimated_delivery_timestamp]])
)</f>
        <v>0.60975694444641704</v>
      </c>
      <c r="X5750">
        <v>2</v>
      </c>
      <c r="Y5750">
        <v>3</v>
      </c>
      <c r="Z5750" t="b">
        <v>0</v>
      </c>
    </row>
    <row r="5751" spans="1:26" hidden="1" x14ac:dyDescent="0.25">
      <c r="A5751" t="s">
        <v>25285</v>
      </c>
      <c r="B5751" t="s">
        <v>335</v>
      </c>
      <c r="C5751" t="s">
        <v>43</v>
      </c>
      <c r="D5751" t="s">
        <v>915</v>
      </c>
      <c r="E5751" t="s">
        <v>24</v>
      </c>
      <c r="F5751" t="s">
        <v>916</v>
      </c>
      <c r="G5751" t="s">
        <v>25</v>
      </c>
      <c r="H5751" t="s">
        <v>3163</v>
      </c>
      <c r="I5751" t="b">
        <v>1</v>
      </c>
      <c r="J5751">
        <v>25.79</v>
      </c>
      <c r="K5751">
        <v>1738.33</v>
      </c>
      <c r="L5751" t="s">
        <v>25286</v>
      </c>
      <c r="M5751" s="2">
        <f t="shared" si="267"/>
        <v>45864.754166666666</v>
      </c>
      <c r="N5751" t="s">
        <v>25287</v>
      </c>
      <c r="O5751" s="2">
        <f t="shared" si="268"/>
        <v>45870.817407407412</v>
      </c>
      <c r="P5751" t="s">
        <v>25288</v>
      </c>
      <c r="Q5751" s="2">
        <f t="shared" si="269"/>
        <v>45870.933900462966</v>
      </c>
      <c r="R5751" t="s">
        <v>25288</v>
      </c>
      <c r="S5751" t="s">
        <v>30</v>
      </c>
      <c r="T5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51" s="5">
        <f>IF(tb_ship[[#This Row],[current_status]]&lt;&gt;"DELIVERED", "",
  ABS(tb_ship[[#This Row],[Formated_actual_delivery_timestamp]] - tb_ship[[#This Row],[Formatted_estimated_delivery_timestamp]])
)</f>
        <v>0.11649305555329192</v>
      </c>
      <c r="X5751">
        <v>3</v>
      </c>
      <c r="Y5751">
        <v>3</v>
      </c>
      <c r="Z5751" t="b">
        <v>0</v>
      </c>
    </row>
    <row r="5752" spans="1:26" hidden="1" x14ac:dyDescent="0.25">
      <c r="A5752" t="s">
        <v>25289</v>
      </c>
      <c r="B5752" t="s">
        <v>32</v>
      </c>
      <c r="C5752" t="s">
        <v>33</v>
      </c>
      <c r="D5752" t="s">
        <v>44</v>
      </c>
      <c r="E5752" t="s">
        <v>52</v>
      </c>
      <c r="F5752" t="s">
        <v>180</v>
      </c>
      <c r="G5752" t="s">
        <v>422</v>
      </c>
      <c r="H5752" t="s">
        <v>2406</v>
      </c>
      <c r="I5752" t="b">
        <v>1</v>
      </c>
      <c r="J5752">
        <v>71.45</v>
      </c>
      <c r="K5752">
        <v>1660.88</v>
      </c>
      <c r="L5752" t="s">
        <v>25290</v>
      </c>
      <c r="M5752" s="2">
        <f t="shared" si="267"/>
        <v>45970.392361111109</v>
      </c>
      <c r="N5752" t="s">
        <v>25291</v>
      </c>
      <c r="O5752" s="2">
        <f t="shared" si="268"/>
        <v>45978.196875000001</v>
      </c>
      <c r="P5752" t="s">
        <v>25292</v>
      </c>
      <c r="Q5752" s="2">
        <f t="shared" si="269"/>
        <v>45978.203842592593</v>
      </c>
      <c r="R5752" t="s">
        <v>25292</v>
      </c>
      <c r="S5752" t="s">
        <v>30</v>
      </c>
      <c r="T57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52" s="5">
        <f>IF(tb_ship[[#This Row],[current_status]]&lt;&gt;"DELIVERED", "",
  ABS(tb_ship[[#This Row],[Formated_actual_delivery_timestamp]] - tb_ship[[#This Row],[Formatted_estimated_delivery_timestamp]])
)</f>
        <v>6.9675925915362313E-3</v>
      </c>
      <c r="X5752">
        <v>4</v>
      </c>
      <c r="Y5752">
        <v>2</v>
      </c>
      <c r="Z5752" t="b">
        <v>0</v>
      </c>
    </row>
    <row r="5753" spans="1:26" hidden="1" x14ac:dyDescent="0.25">
      <c r="A5753" t="s">
        <v>25293</v>
      </c>
      <c r="B5753" t="s">
        <v>1395</v>
      </c>
      <c r="C5753" t="s">
        <v>33</v>
      </c>
      <c r="D5753" t="s">
        <v>173</v>
      </c>
      <c r="E5753" t="s">
        <v>52</v>
      </c>
      <c r="F5753" t="s">
        <v>174</v>
      </c>
      <c r="G5753" t="s">
        <v>236</v>
      </c>
      <c r="H5753" t="s">
        <v>465</v>
      </c>
      <c r="I5753" t="b">
        <v>0</v>
      </c>
      <c r="J5753">
        <v>4.49</v>
      </c>
      <c r="K5753">
        <v>55</v>
      </c>
      <c r="L5753" t="s">
        <v>25294</v>
      </c>
      <c r="M5753" s="2">
        <f t="shared" si="267"/>
        <v>46079.716666666667</v>
      </c>
      <c r="N5753" t="s">
        <v>25295</v>
      </c>
      <c r="O5753" s="2">
        <f t="shared" si="268"/>
        <v>46087.516724537039</v>
      </c>
      <c r="Q5753" s="2" t="str">
        <f t="shared" si="269"/>
        <v/>
      </c>
      <c r="R5753" t="s">
        <v>25296</v>
      </c>
      <c r="S5753" t="s">
        <v>114</v>
      </c>
      <c r="T57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53" s="5" t="str">
        <f>IF(tb_ship[[#This Row],[current_status]]&lt;&gt;"DELIVERED", "",
  ABS(tb_ship[[#This Row],[Formated_actual_delivery_timestamp]] - tb_ship[[#This Row],[Formatted_estimated_delivery_timestamp]])
)</f>
        <v/>
      </c>
      <c r="X5753">
        <v>2</v>
      </c>
      <c r="Y5753">
        <v>3</v>
      </c>
      <c r="Z5753" t="b">
        <v>0</v>
      </c>
    </row>
    <row r="5754" spans="1:26" hidden="1" x14ac:dyDescent="0.25">
      <c r="A5754" t="s">
        <v>25297</v>
      </c>
      <c r="B5754" t="s">
        <v>99</v>
      </c>
      <c r="C5754" t="s">
        <v>33</v>
      </c>
      <c r="D5754" t="s">
        <v>301</v>
      </c>
      <c r="E5754" t="s">
        <v>24</v>
      </c>
      <c r="F5754" t="s">
        <v>987</v>
      </c>
      <c r="G5754" t="s">
        <v>93</v>
      </c>
      <c r="H5754" t="s">
        <v>303</v>
      </c>
      <c r="I5754" t="b">
        <v>1</v>
      </c>
      <c r="J5754">
        <v>8.93</v>
      </c>
      <c r="K5754">
        <v>205</v>
      </c>
      <c r="L5754" t="s">
        <v>25298</v>
      </c>
      <c r="M5754" s="2">
        <f t="shared" si="267"/>
        <v>45927.698611111111</v>
      </c>
      <c r="N5754" t="s">
        <v>25299</v>
      </c>
      <c r="O5754" s="2">
        <f t="shared" si="268"/>
        <v>45934.135983796295</v>
      </c>
      <c r="Q5754" s="2" t="str">
        <f t="shared" si="269"/>
        <v/>
      </c>
      <c r="R5754" t="s">
        <v>25300</v>
      </c>
      <c r="S5754" t="s">
        <v>140</v>
      </c>
      <c r="T57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54" s="5" t="str">
        <f>IF(tb_ship[[#This Row],[current_status]]&lt;&gt;"DELIVERED", "",
  ABS(tb_ship[[#This Row],[Formated_actual_delivery_timestamp]] - tb_ship[[#This Row],[Formatted_estimated_delivery_timestamp]])
)</f>
        <v/>
      </c>
      <c r="V5754" t="s">
        <v>25301</v>
      </c>
      <c r="W5754" t="s">
        <v>1785</v>
      </c>
      <c r="X5754">
        <v>6</v>
      </c>
      <c r="Y5754">
        <v>5</v>
      </c>
      <c r="Z5754" t="b">
        <v>1</v>
      </c>
    </row>
    <row r="5755" spans="1:26" hidden="1" x14ac:dyDescent="0.25">
      <c r="A5755" t="s">
        <v>25302</v>
      </c>
      <c r="B5755" t="s">
        <v>58</v>
      </c>
      <c r="C5755" t="s">
        <v>51</v>
      </c>
      <c r="D5755" t="s">
        <v>915</v>
      </c>
      <c r="E5755" t="s">
        <v>24</v>
      </c>
      <c r="F5755" t="s">
        <v>1595</v>
      </c>
      <c r="G5755" t="s">
        <v>189</v>
      </c>
      <c r="H5755" t="s">
        <v>3163</v>
      </c>
      <c r="I5755" t="b">
        <v>1</v>
      </c>
      <c r="J5755">
        <v>1.66</v>
      </c>
      <c r="K5755">
        <v>111.39</v>
      </c>
      <c r="L5755" t="s">
        <v>25303</v>
      </c>
      <c r="M5755" s="2">
        <f t="shared" si="267"/>
        <v>45926.813888888893</v>
      </c>
      <c r="N5755" t="s">
        <v>25304</v>
      </c>
      <c r="O5755" s="2">
        <f t="shared" si="268"/>
        <v>45932.528310185189</v>
      </c>
      <c r="P5755" t="s">
        <v>25305</v>
      </c>
      <c r="Q5755" s="2">
        <f t="shared" si="269"/>
        <v>45932.295833333337</v>
      </c>
      <c r="R5755" t="s">
        <v>25305</v>
      </c>
      <c r="S5755" t="s">
        <v>30</v>
      </c>
      <c r="T57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55" s="5">
        <f>IF(tb_ship[[#This Row],[current_status]]&lt;&gt;"DELIVERED", "",
  ABS(tb_ship[[#This Row],[Formated_actual_delivery_timestamp]] - tb_ship[[#This Row],[Formatted_estimated_delivery_timestamp]])
)</f>
        <v>0.23247685185197042</v>
      </c>
      <c r="X5755">
        <v>3</v>
      </c>
      <c r="Y5755">
        <v>4</v>
      </c>
      <c r="Z5755" t="b">
        <v>0</v>
      </c>
    </row>
    <row r="5756" spans="1:26" hidden="1" x14ac:dyDescent="0.25">
      <c r="A5756" t="s">
        <v>25306</v>
      </c>
      <c r="B5756" t="s">
        <v>99</v>
      </c>
      <c r="C5756" t="s">
        <v>43</v>
      </c>
      <c r="D5756" t="s">
        <v>44</v>
      </c>
      <c r="E5756" t="s">
        <v>52</v>
      </c>
      <c r="F5756" t="s">
        <v>180</v>
      </c>
      <c r="G5756" t="s">
        <v>53</v>
      </c>
      <c r="I5756" t="b">
        <v>1</v>
      </c>
      <c r="J5756">
        <v>5.18</v>
      </c>
      <c r="K5756">
        <v>684.09</v>
      </c>
      <c r="L5756" t="s">
        <v>25307</v>
      </c>
      <c r="M5756" s="2">
        <f t="shared" si="267"/>
        <v>45971.24722222222</v>
      </c>
      <c r="N5756" t="s">
        <v>25308</v>
      </c>
      <c r="O5756" s="2">
        <f t="shared" si="268"/>
        <v>45979.554131944446</v>
      </c>
      <c r="Q5756" s="2" t="str">
        <f t="shared" si="269"/>
        <v/>
      </c>
      <c r="R5756" t="s">
        <v>25309</v>
      </c>
      <c r="S5756" t="s">
        <v>673</v>
      </c>
      <c r="T57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56" s="5" t="str">
        <f>IF(tb_ship[[#This Row],[current_status]]&lt;&gt;"DELIVERED", "",
  ABS(tb_ship[[#This Row],[Formated_actual_delivery_timestamp]] - tb_ship[[#This Row],[Formatted_estimated_delivery_timestamp]])
)</f>
        <v/>
      </c>
      <c r="V5756" t="s">
        <v>1013</v>
      </c>
      <c r="W5756" t="s">
        <v>4616</v>
      </c>
      <c r="X5756">
        <v>8</v>
      </c>
      <c r="Y5756">
        <v>5</v>
      </c>
      <c r="Z5756" t="b">
        <v>1</v>
      </c>
    </row>
    <row r="5757" spans="1:26" hidden="1" x14ac:dyDescent="0.25">
      <c r="A5757" t="s">
        <v>25310</v>
      </c>
      <c r="B5757" t="s">
        <v>335</v>
      </c>
      <c r="D5757" t="s">
        <v>44</v>
      </c>
      <c r="E5757" t="s">
        <v>24</v>
      </c>
      <c r="F5757" t="s">
        <v>117</v>
      </c>
      <c r="G5757" t="s">
        <v>93</v>
      </c>
      <c r="I5757" t="b">
        <v>1</v>
      </c>
      <c r="J5757">
        <v>2.93</v>
      </c>
      <c r="K5757">
        <v>161.53</v>
      </c>
      <c r="L5757" t="s">
        <v>25311</v>
      </c>
      <c r="M5757" s="2">
        <f t="shared" si="267"/>
        <v>45918.138194444444</v>
      </c>
      <c r="N5757" t="s">
        <v>25312</v>
      </c>
      <c r="O5757" s="2">
        <f t="shared" si="268"/>
        <v>45925.40892361111</v>
      </c>
      <c r="Q5757" s="2" t="str">
        <f t="shared" si="269"/>
        <v/>
      </c>
      <c r="R5757" t="s">
        <v>25313</v>
      </c>
      <c r="S5757" t="s">
        <v>140</v>
      </c>
      <c r="T57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57" s="5" t="str">
        <f>IF(tb_ship[[#This Row],[current_status]]&lt;&gt;"DELIVERED", "",
  ABS(tb_ship[[#This Row],[Formated_actual_delivery_timestamp]] - tb_ship[[#This Row],[Formatted_estimated_delivery_timestamp]])
)</f>
        <v/>
      </c>
      <c r="V5757" t="s">
        <v>1151</v>
      </c>
      <c r="W5757" t="s">
        <v>381</v>
      </c>
      <c r="X5757">
        <v>7</v>
      </c>
      <c r="Y5757">
        <v>4</v>
      </c>
      <c r="Z5757" t="b">
        <v>1</v>
      </c>
    </row>
    <row r="5758" spans="1:26" hidden="1" x14ac:dyDescent="0.25">
      <c r="A5758" t="s">
        <v>25314</v>
      </c>
      <c r="B5758" t="s">
        <v>67</v>
      </c>
      <c r="C5758" t="s">
        <v>33</v>
      </c>
      <c r="D5758" t="s">
        <v>24</v>
      </c>
      <c r="E5758" t="s">
        <v>34</v>
      </c>
      <c r="F5758" t="s">
        <v>196</v>
      </c>
      <c r="G5758" t="s">
        <v>745</v>
      </c>
      <c r="H5758" t="s">
        <v>259</v>
      </c>
      <c r="I5758" t="b">
        <v>1</v>
      </c>
      <c r="J5758">
        <v>16.3</v>
      </c>
      <c r="K5758">
        <v>187.36</v>
      </c>
      <c r="L5758" t="s">
        <v>25315</v>
      </c>
      <c r="M5758" s="2">
        <f t="shared" si="267"/>
        <v>45862.84375</v>
      </c>
      <c r="N5758" t="s">
        <v>25316</v>
      </c>
      <c r="O5758" s="2">
        <f t="shared" si="268"/>
        <v>45867.996851851851</v>
      </c>
      <c r="P5758" t="s">
        <v>25317</v>
      </c>
      <c r="Q5758" s="2">
        <f t="shared" si="269"/>
        <v>45867.644548611112</v>
      </c>
      <c r="R5758" t="s">
        <v>25318</v>
      </c>
      <c r="S5758" t="s">
        <v>30</v>
      </c>
      <c r="T57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58" s="5">
        <f>IF(tb_ship[[#This Row],[current_status]]&lt;&gt;"DELIVERED", "",
  ABS(tb_ship[[#This Row],[Formated_actual_delivery_timestamp]] - tb_ship[[#This Row],[Formatted_estimated_delivery_timestamp]])
)</f>
        <v>0.35230324073927477</v>
      </c>
      <c r="X5758">
        <v>1</v>
      </c>
      <c r="Y5758">
        <v>4</v>
      </c>
      <c r="Z5758" t="b">
        <v>0</v>
      </c>
    </row>
    <row r="5759" spans="1:26" hidden="1" x14ac:dyDescent="0.25">
      <c r="A5759" t="s">
        <v>25319</v>
      </c>
      <c r="B5759" t="s">
        <v>58</v>
      </c>
      <c r="C5759" t="s">
        <v>33</v>
      </c>
      <c r="D5759" t="s">
        <v>52</v>
      </c>
      <c r="E5759" t="s">
        <v>173</v>
      </c>
      <c r="F5759" t="s">
        <v>53</v>
      </c>
      <c r="G5759" t="s">
        <v>460</v>
      </c>
      <c r="H5759" t="s">
        <v>412</v>
      </c>
      <c r="I5759" t="b">
        <v>0</v>
      </c>
      <c r="J5759">
        <v>10.09</v>
      </c>
      <c r="K5759">
        <v>204.2</v>
      </c>
      <c r="L5759" t="s">
        <v>25320</v>
      </c>
      <c r="M5759" s="2">
        <f t="shared" si="267"/>
        <v>45908.463888888888</v>
      </c>
      <c r="N5759" t="s">
        <v>25321</v>
      </c>
      <c r="O5759" s="2">
        <f t="shared" si="268"/>
        <v>45913.483356481483</v>
      </c>
      <c r="P5759" t="s">
        <v>25322</v>
      </c>
      <c r="Q5759" s="2">
        <f t="shared" si="269"/>
        <v>45913.587418981486</v>
      </c>
      <c r="R5759" t="s">
        <v>25322</v>
      </c>
      <c r="S5759" t="s">
        <v>30</v>
      </c>
      <c r="T57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59" s="5">
        <f>IF(tb_ship[[#This Row],[current_status]]&lt;&gt;"DELIVERED", "",
  ABS(tb_ship[[#This Row],[Formated_actual_delivery_timestamp]] - tb_ship[[#This Row],[Formatted_estimated_delivery_timestamp]])
)</f>
        <v>0.10406250000232831</v>
      </c>
      <c r="X5759">
        <v>1</v>
      </c>
      <c r="Y5759">
        <v>3</v>
      </c>
      <c r="Z5759" t="b">
        <v>0</v>
      </c>
    </row>
    <row r="5760" spans="1:26" hidden="1" x14ac:dyDescent="0.25">
      <c r="A5760" t="s">
        <v>25323</v>
      </c>
      <c r="B5760" t="s">
        <v>1075</v>
      </c>
      <c r="C5760" t="s">
        <v>33</v>
      </c>
      <c r="D5760" t="s">
        <v>228</v>
      </c>
      <c r="E5760" t="s">
        <v>34</v>
      </c>
      <c r="F5760" t="s">
        <v>229</v>
      </c>
      <c r="G5760" t="s">
        <v>209</v>
      </c>
      <c r="H5760" t="s">
        <v>870</v>
      </c>
      <c r="I5760" t="b">
        <v>0</v>
      </c>
      <c r="J5760">
        <v>19.25</v>
      </c>
      <c r="K5760">
        <v>1158.6300000000001</v>
      </c>
      <c r="L5760" t="s">
        <v>25324</v>
      </c>
      <c r="M5760" s="2">
        <f t="shared" si="267"/>
        <v>45912.302777777775</v>
      </c>
      <c r="N5760" t="s">
        <v>25325</v>
      </c>
      <c r="O5760" s="2">
        <f t="shared" si="268"/>
        <v>45920.805462962962</v>
      </c>
      <c r="P5760" t="s">
        <v>25326</v>
      </c>
      <c r="Q5760" s="2">
        <f t="shared" si="269"/>
        <v>45920.622534722221</v>
      </c>
      <c r="R5760" t="s">
        <v>25326</v>
      </c>
      <c r="S5760" t="s">
        <v>30</v>
      </c>
      <c r="T57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0" s="5">
        <f>IF(tb_ship[[#This Row],[current_status]]&lt;&gt;"DELIVERED", "",
  ABS(tb_ship[[#This Row],[Formated_actual_delivery_timestamp]] - tb_ship[[#This Row],[Formatted_estimated_delivery_timestamp]])
)</f>
        <v>0.18292824074160308</v>
      </c>
      <c r="X5760">
        <v>3</v>
      </c>
      <c r="Y5760">
        <v>3</v>
      </c>
      <c r="Z5760" t="b">
        <v>0</v>
      </c>
    </row>
    <row r="5761" spans="1:26" hidden="1" x14ac:dyDescent="0.25">
      <c r="A5761" t="s">
        <v>25327</v>
      </c>
      <c r="B5761" t="s">
        <v>687</v>
      </c>
      <c r="C5761" t="s">
        <v>43</v>
      </c>
      <c r="D5761" t="s">
        <v>24</v>
      </c>
      <c r="E5761" t="s">
        <v>34</v>
      </c>
      <c r="F5761" t="s">
        <v>151</v>
      </c>
      <c r="G5761" t="s">
        <v>230</v>
      </c>
      <c r="H5761" t="s">
        <v>3260</v>
      </c>
      <c r="I5761" t="b">
        <v>1</v>
      </c>
      <c r="J5761">
        <v>51.97</v>
      </c>
      <c r="K5761">
        <v>2005.08</v>
      </c>
      <c r="L5761" t="s">
        <v>25328</v>
      </c>
      <c r="M5761" s="2">
        <f t="shared" si="267"/>
        <v>45996.947916666672</v>
      </c>
      <c r="N5761" t="s">
        <v>25329</v>
      </c>
      <c r="O5761" s="2">
        <f t="shared" si="268"/>
        <v>46002.633472222224</v>
      </c>
      <c r="P5761" t="s">
        <v>25330</v>
      </c>
      <c r="Q5761" s="2">
        <f t="shared" si="269"/>
        <v>46002.227361111109</v>
      </c>
      <c r="R5761" t="s">
        <v>25331</v>
      </c>
      <c r="S5761" t="s">
        <v>30</v>
      </c>
      <c r="T57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1" s="5">
        <f>IF(tb_ship[[#This Row],[current_status]]&lt;&gt;"DELIVERED", "",
  ABS(tb_ship[[#This Row],[Formated_actual_delivery_timestamp]] - tb_ship[[#This Row],[Formatted_estimated_delivery_timestamp]])
)</f>
        <v>0.40611111111502396</v>
      </c>
      <c r="X5761">
        <v>2</v>
      </c>
      <c r="Y5761">
        <v>3</v>
      </c>
      <c r="Z5761" t="b">
        <v>0</v>
      </c>
    </row>
    <row r="5762" spans="1:26" hidden="1" x14ac:dyDescent="0.25">
      <c r="A5762" t="s">
        <v>25332</v>
      </c>
      <c r="B5762" t="s">
        <v>99</v>
      </c>
      <c r="C5762" t="s">
        <v>23</v>
      </c>
      <c r="D5762" t="s">
        <v>59</v>
      </c>
      <c r="E5762" t="s">
        <v>52</v>
      </c>
      <c r="F5762" t="s">
        <v>313</v>
      </c>
      <c r="G5762" t="s">
        <v>329</v>
      </c>
      <c r="H5762" t="s">
        <v>162</v>
      </c>
      <c r="I5762" t="b">
        <v>0</v>
      </c>
      <c r="J5762">
        <v>19.63</v>
      </c>
      <c r="K5762">
        <v>1294.23</v>
      </c>
      <c r="L5762" t="s">
        <v>25333</v>
      </c>
      <c r="M5762" s="2">
        <f t="shared" ref="M5762:M5825" si="270">_xlfn.LET(
    _xlpm.iso, L5762,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45915.543055555558</v>
      </c>
      <c r="N5762" t="s">
        <v>25334</v>
      </c>
      <c r="O5762" s="2">
        <f t="shared" si="268"/>
        <v>45918.880023148151</v>
      </c>
      <c r="P5762" t="s">
        <v>25335</v>
      </c>
      <c r="Q5762" s="2">
        <f t="shared" si="269"/>
        <v>45914.195949074077</v>
      </c>
      <c r="R5762" t="s">
        <v>25336</v>
      </c>
      <c r="S5762" t="s">
        <v>30</v>
      </c>
      <c r="T57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2" s="5">
        <f>IF(tb_ship[[#This Row],[current_status]]&lt;&gt;"DELIVERED", "",
  ABS(tb_ship[[#This Row],[Formated_actual_delivery_timestamp]] - tb_ship[[#This Row],[Formatted_estimated_delivery_timestamp]])
)</f>
        <v>4.6840740740735782</v>
      </c>
      <c r="X5762">
        <v>1</v>
      </c>
      <c r="Y5762">
        <v>5</v>
      </c>
      <c r="Z5762" t="b">
        <v>0</v>
      </c>
    </row>
    <row r="5763" spans="1:26" hidden="1" x14ac:dyDescent="0.25">
      <c r="A5763" t="s">
        <v>25337</v>
      </c>
      <c r="B5763" t="s">
        <v>42</v>
      </c>
      <c r="C5763" t="s">
        <v>23</v>
      </c>
      <c r="D5763" t="s">
        <v>59</v>
      </c>
      <c r="E5763" t="s">
        <v>52</v>
      </c>
      <c r="F5763" t="s">
        <v>61</v>
      </c>
      <c r="G5763" t="s">
        <v>53</v>
      </c>
      <c r="H5763" t="s">
        <v>669</v>
      </c>
      <c r="I5763" t="b">
        <v>0</v>
      </c>
      <c r="J5763">
        <v>58.01</v>
      </c>
      <c r="K5763">
        <v>1685.35</v>
      </c>
      <c r="L5763" t="s">
        <v>25338</v>
      </c>
      <c r="M5763" s="2">
        <f t="shared" si="270"/>
        <v>46034.420138888891</v>
      </c>
      <c r="N5763" t="s">
        <v>25339</v>
      </c>
      <c r="O5763" s="2">
        <f t="shared" ref="O5763:O5826" si="271">_xlfn.LET(
    _xlpm.iso, N5763,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46038.396041666667</v>
      </c>
      <c r="P5763" t="s">
        <v>25340</v>
      </c>
      <c r="Q5763" s="2">
        <f t="shared" ref="Q5763:Q5826" si="272">IF(P5763="", "", _xlfn.LET(
    _xlpm.iso, P5763,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46038.960763888892</v>
      </c>
      <c r="R5763" t="s">
        <v>25340</v>
      </c>
      <c r="S5763" t="s">
        <v>30</v>
      </c>
      <c r="T57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63" s="5">
        <f>IF(tb_ship[[#This Row],[current_status]]&lt;&gt;"DELIVERED", "",
  ABS(tb_ship[[#This Row],[Formated_actual_delivery_timestamp]] - tb_ship[[#This Row],[Formatted_estimated_delivery_timestamp]])
)</f>
        <v>0.56472222222510027</v>
      </c>
      <c r="X5763">
        <v>3</v>
      </c>
      <c r="Y5763">
        <v>3</v>
      </c>
      <c r="Z5763" t="b">
        <v>0</v>
      </c>
    </row>
    <row r="5764" spans="1:26" hidden="1" x14ac:dyDescent="0.25">
      <c r="A5764" t="s">
        <v>25341</v>
      </c>
      <c r="B5764" t="s">
        <v>58</v>
      </c>
      <c r="D5764" t="s">
        <v>24</v>
      </c>
      <c r="E5764" t="s">
        <v>24</v>
      </c>
      <c r="F5764" t="s">
        <v>68</v>
      </c>
      <c r="G5764" t="s">
        <v>189</v>
      </c>
      <c r="H5764" t="s">
        <v>152</v>
      </c>
      <c r="I5764" t="b">
        <v>0</v>
      </c>
      <c r="J5764">
        <v>9.64</v>
      </c>
      <c r="K5764">
        <v>306.58999999999997</v>
      </c>
      <c r="L5764" t="s">
        <v>25342</v>
      </c>
      <c r="M5764" s="2">
        <f t="shared" si="270"/>
        <v>45895.527777777781</v>
      </c>
      <c r="N5764" t="s">
        <v>25343</v>
      </c>
      <c r="O5764" s="2">
        <f t="shared" si="271"/>
        <v>45897.024594907409</v>
      </c>
      <c r="P5764" t="s">
        <v>25344</v>
      </c>
      <c r="Q5764" s="2">
        <f t="shared" si="272"/>
        <v>45896.963171296302</v>
      </c>
      <c r="R5764" t="s">
        <v>25345</v>
      </c>
      <c r="S5764" t="s">
        <v>30</v>
      </c>
      <c r="T57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4" s="5">
        <f>IF(tb_ship[[#This Row],[current_status]]&lt;&gt;"DELIVERED", "",
  ABS(tb_ship[[#This Row],[Formated_actual_delivery_timestamp]] - tb_ship[[#This Row],[Formatted_estimated_delivery_timestamp]])
)</f>
        <v>6.1423611106874887E-2</v>
      </c>
      <c r="X5764">
        <v>3</v>
      </c>
      <c r="Y5764">
        <v>2</v>
      </c>
      <c r="Z5764" t="b">
        <v>0</v>
      </c>
    </row>
    <row r="5765" spans="1:26" hidden="1" x14ac:dyDescent="0.25">
      <c r="A5765" t="s">
        <v>25346</v>
      </c>
      <c r="B5765" t="s">
        <v>58</v>
      </c>
      <c r="C5765" t="s">
        <v>33</v>
      </c>
      <c r="D5765" t="s">
        <v>24</v>
      </c>
      <c r="E5765" t="s">
        <v>34</v>
      </c>
      <c r="F5765" t="s">
        <v>68</v>
      </c>
      <c r="G5765" t="s">
        <v>209</v>
      </c>
      <c r="H5765" t="s">
        <v>259</v>
      </c>
      <c r="I5765" t="b">
        <v>1</v>
      </c>
      <c r="J5765">
        <v>19.059999999999999</v>
      </c>
      <c r="K5765">
        <v>910.73</v>
      </c>
      <c r="L5765" t="s">
        <v>25347</v>
      </c>
      <c r="M5765" s="2">
        <f t="shared" si="270"/>
        <v>45810.705555555556</v>
      </c>
      <c r="N5765" t="s">
        <v>25348</v>
      </c>
      <c r="O5765" s="2">
        <f t="shared" si="271"/>
        <v>45816.725787037038</v>
      </c>
      <c r="P5765" t="s">
        <v>25349</v>
      </c>
      <c r="Q5765" s="2">
        <f t="shared" si="272"/>
        <v>45816.512349537035</v>
      </c>
      <c r="R5765" t="s">
        <v>25350</v>
      </c>
      <c r="S5765" t="s">
        <v>30</v>
      </c>
      <c r="T57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5" s="5">
        <f>IF(tb_ship[[#This Row],[current_status]]&lt;&gt;"DELIVERED", "",
  ABS(tb_ship[[#This Row],[Formated_actual_delivery_timestamp]] - tb_ship[[#This Row],[Formatted_estimated_delivery_timestamp]])
)</f>
        <v>0.21343750000232831</v>
      </c>
      <c r="X5765">
        <v>3</v>
      </c>
      <c r="Y5765">
        <v>4</v>
      </c>
      <c r="Z5765" t="b">
        <v>0</v>
      </c>
    </row>
    <row r="5766" spans="1:26" hidden="1" x14ac:dyDescent="0.25">
      <c r="A5766" t="s">
        <v>25351</v>
      </c>
      <c r="B5766" t="s">
        <v>67</v>
      </c>
      <c r="C5766" t="s">
        <v>33</v>
      </c>
      <c r="D5766" t="s">
        <v>915</v>
      </c>
      <c r="E5766" t="s">
        <v>24</v>
      </c>
      <c r="F5766" t="s">
        <v>1180</v>
      </c>
      <c r="G5766" t="s">
        <v>35</v>
      </c>
      <c r="H5766" t="s">
        <v>3163</v>
      </c>
      <c r="I5766" t="b">
        <v>1</v>
      </c>
      <c r="J5766">
        <v>31.86</v>
      </c>
      <c r="K5766">
        <v>279.91000000000003</v>
      </c>
      <c r="L5766" t="s">
        <v>25352</v>
      </c>
      <c r="M5766" s="2">
        <f t="shared" si="270"/>
        <v>45930.545833333337</v>
      </c>
      <c r="N5766" t="s">
        <v>25353</v>
      </c>
      <c r="O5766" s="2">
        <f t="shared" si="271"/>
        <v>45937.262418981481</v>
      </c>
      <c r="P5766" t="s">
        <v>25354</v>
      </c>
      <c r="Q5766" s="2">
        <f t="shared" si="272"/>
        <v>45937.516504629632</v>
      </c>
      <c r="R5766" t="s">
        <v>25354</v>
      </c>
      <c r="S5766" t="s">
        <v>30</v>
      </c>
      <c r="T57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66" s="5">
        <f>IF(tb_ship[[#This Row],[current_status]]&lt;&gt;"DELIVERED", "",
  ABS(tb_ship[[#This Row],[Formated_actual_delivery_timestamp]] - tb_ship[[#This Row],[Formatted_estimated_delivery_timestamp]])
)</f>
        <v>0.25408564815006685</v>
      </c>
      <c r="X5766">
        <v>2</v>
      </c>
      <c r="Y5766">
        <v>2</v>
      </c>
      <c r="Z5766" t="b">
        <v>0</v>
      </c>
    </row>
    <row r="5767" spans="1:26" hidden="1" x14ac:dyDescent="0.25">
      <c r="A5767" t="s">
        <v>25355</v>
      </c>
      <c r="B5767" t="s">
        <v>186</v>
      </c>
      <c r="C5767" t="s">
        <v>43</v>
      </c>
      <c r="D5767" t="s">
        <v>59</v>
      </c>
      <c r="E5767" t="s">
        <v>52</v>
      </c>
      <c r="F5767" t="s">
        <v>313</v>
      </c>
      <c r="G5767" t="s">
        <v>92</v>
      </c>
      <c r="H5767" t="s">
        <v>162</v>
      </c>
      <c r="I5767" t="b">
        <v>0</v>
      </c>
      <c r="J5767">
        <v>1.44</v>
      </c>
      <c r="K5767">
        <v>90.65</v>
      </c>
      <c r="L5767" t="s">
        <v>25356</v>
      </c>
      <c r="M5767" s="2">
        <f t="shared" si="270"/>
        <v>45890.570138888892</v>
      </c>
      <c r="N5767" t="s">
        <v>25357</v>
      </c>
      <c r="O5767" s="2">
        <f t="shared" si="271"/>
        <v>45899.691006944442</v>
      </c>
      <c r="P5767" t="s">
        <v>25358</v>
      </c>
      <c r="Q5767" s="2">
        <f t="shared" si="272"/>
        <v>45898.869305555556</v>
      </c>
      <c r="R5767" t="s">
        <v>25358</v>
      </c>
      <c r="S5767" t="s">
        <v>30</v>
      </c>
      <c r="T57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67" s="5">
        <f>IF(tb_ship[[#This Row],[current_status]]&lt;&gt;"DELIVERED", "",
  ABS(tb_ship[[#This Row],[Formated_actual_delivery_timestamp]] - tb_ship[[#This Row],[Formatted_estimated_delivery_timestamp]])
)</f>
        <v>0.82170138888614019</v>
      </c>
      <c r="X5767">
        <v>1</v>
      </c>
      <c r="Y5767">
        <v>5</v>
      </c>
      <c r="Z5767" t="b">
        <v>0</v>
      </c>
    </row>
    <row r="5768" spans="1:26" hidden="1" x14ac:dyDescent="0.25">
      <c r="A5768" t="s">
        <v>25359</v>
      </c>
      <c r="B5768" t="s">
        <v>186</v>
      </c>
      <c r="C5768" t="s">
        <v>23</v>
      </c>
      <c r="D5768" t="s">
        <v>52</v>
      </c>
      <c r="E5768" t="s">
        <v>24</v>
      </c>
      <c r="F5768" t="s">
        <v>2753</v>
      </c>
      <c r="G5768" t="s">
        <v>2941</v>
      </c>
      <c r="H5768" t="s">
        <v>1024</v>
      </c>
      <c r="I5768" t="b">
        <v>1</v>
      </c>
      <c r="J5768">
        <v>9.56</v>
      </c>
      <c r="K5768">
        <v>286.58999999999997</v>
      </c>
      <c r="L5768" t="s">
        <v>25360</v>
      </c>
      <c r="M5768" s="2">
        <f t="shared" si="270"/>
        <v>45836.379861111112</v>
      </c>
      <c r="N5768" t="s">
        <v>25361</v>
      </c>
      <c r="O5768" s="2">
        <f t="shared" si="271"/>
        <v>45840.184120370373</v>
      </c>
      <c r="Q5768" s="2" t="str">
        <f t="shared" si="272"/>
        <v/>
      </c>
      <c r="R5768" t="s">
        <v>25362</v>
      </c>
      <c r="S5768" t="s">
        <v>140</v>
      </c>
      <c r="T57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68" s="5" t="str">
        <f>IF(tb_ship[[#This Row],[current_status]]&lt;&gt;"DELIVERED", "",
  ABS(tb_ship[[#This Row],[Formated_actual_delivery_timestamp]] - tb_ship[[#This Row],[Formatted_estimated_delivery_timestamp]])
)</f>
        <v/>
      </c>
      <c r="V5768" t="s">
        <v>1055</v>
      </c>
      <c r="W5768" t="s">
        <v>4616</v>
      </c>
      <c r="X5768">
        <v>6</v>
      </c>
      <c r="Y5768">
        <v>2</v>
      </c>
      <c r="Z5768" t="b">
        <v>1</v>
      </c>
    </row>
    <row r="5769" spans="1:26" hidden="1" x14ac:dyDescent="0.25">
      <c r="A5769" t="s">
        <v>25363</v>
      </c>
      <c r="B5769" t="s">
        <v>279</v>
      </c>
      <c r="C5769" t="s">
        <v>33</v>
      </c>
      <c r="D5769" t="s">
        <v>44</v>
      </c>
      <c r="E5769" t="s">
        <v>52</v>
      </c>
      <c r="F5769" t="s">
        <v>45</v>
      </c>
      <c r="G5769" t="s">
        <v>76</v>
      </c>
      <c r="H5769" t="s">
        <v>86</v>
      </c>
      <c r="I5769" t="b">
        <v>1</v>
      </c>
      <c r="J5769">
        <v>12.06</v>
      </c>
      <c r="K5769">
        <v>497.31</v>
      </c>
      <c r="L5769" t="s">
        <v>25364</v>
      </c>
      <c r="M5769" s="2">
        <f t="shared" si="270"/>
        <v>45856.124305555553</v>
      </c>
      <c r="N5769" t="s">
        <v>25365</v>
      </c>
      <c r="O5769" s="2">
        <f t="shared" si="271"/>
        <v>45862.330428240741</v>
      </c>
      <c r="P5769" t="s">
        <v>25366</v>
      </c>
      <c r="Q5769" s="2">
        <f t="shared" si="272"/>
        <v>45862.394224537034</v>
      </c>
      <c r="R5769" t="s">
        <v>25367</v>
      </c>
      <c r="S5769" t="s">
        <v>30</v>
      </c>
      <c r="T57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69" s="5">
        <f>IF(tb_ship[[#This Row],[current_status]]&lt;&gt;"DELIVERED", "",
  ABS(tb_ship[[#This Row],[Formated_actual_delivery_timestamp]] - tb_ship[[#This Row],[Formatted_estimated_delivery_timestamp]])
)</f>
        <v>6.3796296293730848E-2</v>
      </c>
      <c r="X5769">
        <v>3</v>
      </c>
      <c r="Y5769">
        <v>2</v>
      </c>
      <c r="Z5769" t="b">
        <v>0</v>
      </c>
    </row>
    <row r="5770" spans="1:26" hidden="1" x14ac:dyDescent="0.25">
      <c r="A5770" t="s">
        <v>25368</v>
      </c>
      <c r="B5770" t="s">
        <v>99</v>
      </c>
      <c r="C5770" t="s">
        <v>51</v>
      </c>
      <c r="D5770" t="s">
        <v>44</v>
      </c>
      <c r="E5770" t="s">
        <v>24</v>
      </c>
      <c r="F5770" t="s">
        <v>135</v>
      </c>
      <c r="G5770" t="s">
        <v>196</v>
      </c>
      <c r="H5770" t="s">
        <v>110</v>
      </c>
      <c r="I5770" t="b">
        <v>1</v>
      </c>
      <c r="J5770">
        <v>49.53</v>
      </c>
      <c r="K5770">
        <v>4000.7</v>
      </c>
      <c r="L5770" t="s">
        <v>25369</v>
      </c>
      <c r="M5770" s="2">
        <f t="shared" si="270"/>
        <v>46042.438888888886</v>
      </c>
      <c r="N5770" t="s">
        <v>25370</v>
      </c>
      <c r="O5770" s="2">
        <f t="shared" si="271"/>
        <v>46047.750787037032</v>
      </c>
      <c r="Q5770" s="2" t="str">
        <f t="shared" si="272"/>
        <v/>
      </c>
      <c r="R5770" t="s">
        <v>25371</v>
      </c>
      <c r="S5770" t="s">
        <v>140</v>
      </c>
      <c r="T57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70" s="5" t="str">
        <f>IF(tb_ship[[#This Row],[current_status]]&lt;&gt;"DELIVERED", "",
  ABS(tb_ship[[#This Row],[Formated_actual_delivery_timestamp]] - tb_ship[[#This Row],[Formatted_estimated_delivery_timestamp]])
)</f>
        <v/>
      </c>
      <c r="V5770" t="s">
        <v>1013</v>
      </c>
      <c r="W5770" t="s">
        <v>220</v>
      </c>
      <c r="X5770">
        <v>3</v>
      </c>
      <c r="Y5770">
        <v>5</v>
      </c>
      <c r="Z5770" t="b">
        <v>1</v>
      </c>
    </row>
    <row r="5771" spans="1:26" hidden="1" x14ac:dyDescent="0.25">
      <c r="A5771" t="s">
        <v>25372</v>
      </c>
      <c r="B5771" t="s">
        <v>168</v>
      </c>
      <c r="C5771" t="s">
        <v>43</v>
      </c>
      <c r="D5771" t="s">
        <v>187</v>
      </c>
      <c r="E5771" t="s">
        <v>24</v>
      </c>
      <c r="F5771" t="s">
        <v>597</v>
      </c>
      <c r="G5771" t="s">
        <v>1259</v>
      </c>
      <c r="H5771" t="s">
        <v>437</v>
      </c>
      <c r="I5771" t="b">
        <v>1</v>
      </c>
      <c r="J5771">
        <v>29.4</v>
      </c>
      <c r="K5771">
        <v>1129.3</v>
      </c>
      <c r="L5771" t="s">
        <v>25373</v>
      </c>
      <c r="M5771" s="2">
        <f t="shared" si="270"/>
        <v>45989.274305555555</v>
      </c>
      <c r="N5771" t="s">
        <v>25374</v>
      </c>
      <c r="O5771" s="2">
        <f t="shared" si="271"/>
        <v>45997.162280092591</v>
      </c>
      <c r="P5771" t="s">
        <v>25375</v>
      </c>
      <c r="Q5771" s="2">
        <f t="shared" si="272"/>
        <v>45997.325173611112</v>
      </c>
      <c r="R5771" t="s">
        <v>25376</v>
      </c>
      <c r="S5771" t="s">
        <v>30</v>
      </c>
      <c r="T57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71" s="5">
        <f>IF(tb_ship[[#This Row],[current_status]]&lt;&gt;"DELIVERED", "",
  ABS(tb_ship[[#This Row],[Formated_actual_delivery_timestamp]] - tb_ship[[#This Row],[Formatted_estimated_delivery_timestamp]])
)</f>
        <v>0.1628935185217415</v>
      </c>
      <c r="X5771">
        <v>2</v>
      </c>
      <c r="Y5771">
        <v>3</v>
      </c>
      <c r="Z5771" t="b">
        <v>0</v>
      </c>
    </row>
    <row r="5772" spans="1:26" hidden="1" x14ac:dyDescent="0.25">
      <c r="A5772" t="s">
        <v>25377</v>
      </c>
      <c r="B5772" t="s">
        <v>58</v>
      </c>
      <c r="C5772" t="s">
        <v>33</v>
      </c>
      <c r="D5772" t="s">
        <v>187</v>
      </c>
      <c r="E5772" t="s">
        <v>24</v>
      </c>
      <c r="F5772" t="s">
        <v>597</v>
      </c>
      <c r="G5772" t="s">
        <v>189</v>
      </c>
      <c r="H5772" t="s">
        <v>308</v>
      </c>
      <c r="I5772" t="b">
        <v>1</v>
      </c>
      <c r="J5772">
        <v>11.57</v>
      </c>
      <c r="K5772">
        <v>409.3</v>
      </c>
      <c r="L5772" t="s">
        <v>25378</v>
      </c>
      <c r="M5772" s="2">
        <f t="shared" si="270"/>
        <v>45979.243055555555</v>
      </c>
      <c r="N5772" t="s">
        <v>25379</v>
      </c>
      <c r="O5772" s="2">
        <f t="shared" si="271"/>
        <v>45984.16474537037</v>
      </c>
      <c r="P5772" t="s">
        <v>25380</v>
      </c>
      <c r="Q5772" s="2">
        <f t="shared" si="272"/>
        <v>45983.927673611113</v>
      </c>
      <c r="R5772" t="s">
        <v>25380</v>
      </c>
      <c r="S5772" t="s">
        <v>30</v>
      </c>
      <c r="T57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72" s="5">
        <f>IF(tb_ship[[#This Row],[current_status]]&lt;&gt;"DELIVERED", "",
  ABS(tb_ship[[#This Row],[Formated_actual_delivery_timestamp]] - tb_ship[[#This Row],[Formatted_estimated_delivery_timestamp]])
)</f>
        <v>0.23707175925665069</v>
      </c>
      <c r="X5772">
        <v>2</v>
      </c>
      <c r="Y5772">
        <v>5</v>
      </c>
      <c r="Z5772" t="b">
        <v>0</v>
      </c>
    </row>
    <row r="5773" spans="1:26" hidden="1" x14ac:dyDescent="0.25">
      <c r="A5773" t="s">
        <v>25381</v>
      </c>
      <c r="B5773" t="s">
        <v>459</v>
      </c>
      <c r="C5773" t="s">
        <v>43</v>
      </c>
      <c r="D5773" t="s">
        <v>24</v>
      </c>
      <c r="E5773" t="s">
        <v>24</v>
      </c>
      <c r="F5773" t="s">
        <v>68</v>
      </c>
      <c r="G5773" t="s">
        <v>128</v>
      </c>
      <c r="H5773" t="s">
        <v>152</v>
      </c>
      <c r="I5773" t="b">
        <v>0</v>
      </c>
      <c r="J5773">
        <v>27.03</v>
      </c>
      <c r="K5773">
        <v>383.24</v>
      </c>
      <c r="L5773" t="s">
        <v>25382</v>
      </c>
      <c r="M5773" s="2">
        <f t="shared" si="270"/>
        <v>45954.321527777778</v>
      </c>
      <c r="N5773" t="s">
        <v>25383</v>
      </c>
      <c r="O5773" s="2">
        <f t="shared" si="271"/>
        <v>45956.303958333338</v>
      </c>
      <c r="P5773" t="s">
        <v>25384</v>
      </c>
      <c r="Q5773" s="2">
        <f t="shared" si="272"/>
        <v>45956.467222222222</v>
      </c>
      <c r="R5773" t="s">
        <v>25385</v>
      </c>
      <c r="S5773" t="s">
        <v>30</v>
      </c>
      <c r="T57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73" s="5">
        <f>IF(tb_ship[[#This Row],[current_status]]&lt;&gt;"DELIVERED", "",
  ABS(tb_ship[[#This Row],[Formated_actual_delivery_timestamp]] - tb_ship[[#This Row],[Formatted_estimated_delivery_timestamp]])
)</f>
        <v>0.16326388888410293</v>
      </c>
      <c r="X5773">
        <v>2</v>
      </c>
      <c r="Y5773">
        <v>1</v>
      </c>
      <c r="Z5773" t="b">
        <v>0</v>
      </c>
    </row>
    <row r="5774" spans="1:26" hidden="1" x14ac:dyDescent="0.25">
      <c r="A5774" t="s">
        <v>25386</v>
      </c>
      <c r="B5774" t="s">
        <v>134</v>
      </c>
      <c r="D5774" t="s">
        <v>24</v>
      </c>
      <c r="E5774" t="s">
        <v>34</v>
      </c>
      <c r="F5774" t="s">
        <v>25</v>
      </c>
      <c r="G5774" t="s">
        <v>36</v>
      </c>
      <c r="H5774" t="s">
        <v>259</v>
      </c>
      <c r="I5774" t="b">
        <v>1</v>
      </c>
      <c r="J5774">
        <v>20.67</v>
      </c>
      <c r="K5774">
        <v>464.95</v>
      </c>
      <c r="L5774" t="s">
        <v>25387</v>
      </c>
      <c r="M5774" s="2">
        <f t="shared" si="270"/>
        <v>45863.636805555558</v>
      </c>
      <c r="N5774" t="s">
        <v>25388</v>
      </c>
      <c r="O5774" s="2">
        <f t="shared" si="271"/>
        <v>45874.041909722226</v>
      </c>
      <c r="P5774" t="s">
        <v>25389</v>
      </c>
      <c r="Q5774" s="2">
        <f t="shared" si="272"/>
        <v>45873.699467592596</v>
      </c>
      <c r="R5774" t="s">
        <v>25389</v>
      </c>
      <c r="S5774" t="s">
        <v>30</v>
      </c>
      <c r="T57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74" s="5">
        <f>IF(tb_ship[[#This Row],[current_status]]&lt;&gt;"DELIVERED", "",
  ABS(tb_ship[[#This Row],[Formated_actual_delivery_timestamp]] - tb_ship[[#This Row],[Formatted_estimated_delivery_timestamp]])
)</f>
        <v>0.3424421296294895</v>
      </c>
      <c r="X5774">
        <v>2</v>
      </c>
      <c r="Y5774">
        <v>2</v>
      </c>
      <c r="Z5774" t="b">
        <v>0</v>
      </c>
    </row>
    <row r="5775" spans="1:26" hidden="1" x14ac:dyDescent="0.25">
      <c r="A5775" t="s">
        <v>25390</v>
      </c>
      <c r="B5775" t="s">
        <v>279</v>
      </c>
      <c r="C5775" t="s">
        <v>43</v>
      </c>
      <c r="D5775" t="s">
        <v>24</v>
      </c>
      <c r="E5775" t="s">
        <v>24</v>
      </c>
      <c r="F5775" t="s">
        <v>407</v>
      </c>
      <c r="G5775" t="s">
        <v>189</v>
      </c>
      <c r="H5775" t="s">
        <v>152</v>
      </c>
      <c r="I5775" t="b">
        <v>0</v>
      </c>
      <c r="J5775">
        <v>63.56</v>
      </c>
      <c r="K5775">
        <v>13520.47</v>
      </c>
      <c r="L5775" t="s">
        <v>25391</v>
      </c>
      <c r="M5775" s="2">
        <f t="shared" si="270"/>
        <v>45950.455555555556</v>
      </c>
      <c r="N5775" t="s">
        <v>25392</v>
      </c>
      <c r="O5775" s="2">
        <f t="shared" si="271"/>
        <v>45952.882662037038</v>
      </c>
      <c r="P5775" t="s">
        <v>25393</v>
      </c>
      <c r="Q5775" s="2">
        <f t="shared" si="272"/>
        <v>45952.896319444444</v>
      </c>
      <c r="R5775" t="s">
        <v>25393</v>
      </c>
      <c r="S5775" t="s">
        <v>30</v>
      </c>
      <c r="T57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75" s="5">
        <f>IF(tb_ship[[#This Row],[current_status]]&lt;&gt;"DELIVERED", "",
  ABS(tb_ship[[#This Row],[Formated_actual_delivery_timestamp]] - tb_ship[[#This Row],[Formatted_estimated_delivery_timestamp]])
)</f>
        <v>1.3657407405844424E-2</v>
      </c>
      <c r="X5775">
        <v>4</v>
      </c>
      <c r="Y5775">
        <v>2</v>
      </c>
      <c r="Z5775" t="b">
        <v>0</v>
      </c>
    </row>
    <row r="5776" spans="1:26" hidden="1" x14ac:dyDescent="0.25">
      <c r="A5776" t="s">
        <v>25394</v>
      </c>
      <c r="B5776" t="s">
        <v>74</v>
      </c>
      <c r="C5776" t="s">
        <v>51</v>
      </c>
      <c r="D5776" t="s">
        <v>126</v>
      </c>
      <c r="E5776" t="s">
        <v>24</v>
      </c>
      <c r="F5776" t="s">
        <v>681</v>
      </c>
      <c r="G5776" t="s">
        <v>68</v>
      </c>
      <c r="H5776" t="s">
        <v>274</v>
      </c>
      <c r="I5776" t="b">
        <v>1</v>
      </c>
      <c r="J5776">
        <v>15.7</v>
      </c>
      <c r="K5776">
        <v>437.18</v>
      </c>
      <c r="L5776" t="s">
        <v>25395</v>
      </c>
      <c r="M5776" s="2">
        <f t="shared" si="270"/>
        <v>46002.283333333333</v>
      </c>
      <c r="N5776" t="s">
        <v>25396</v>
      </c>
      <c r="O5776" s="2">
        <f t="shared" si="271"/>
        <v>46008.885810185187</v>
      </c>
      <c r="P5776" t="s">
        <v>25397</v>
      </c>
      <c r="Q5776" s="2">
        <f t="shared" si="272"/>
        <v>46008.785081018519</v>
      </c>
      <c r="R5776" t="s">
        <v>25397</v>
      </c>
      <c r="S5776" t="s">
        <v>30</v>
      </c>
      <c r="T57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76" s="5">
        <f>IF(tb_ship[[#This Row],[current_status]]&lt;&gt;"DELIVERED", "",
  ABS(tb_ship[[#This Row],[Formated_actual_delivery_timestamp]] - tb_ship[[#This Row],[Formatted_estimated_delivery_timestamp]])
)</f>
        <v>0.10072916666831588</v>
      </c>
      <c r="X5776">
        <v>2</v>
      </c>
      <c r="Y5776">
        <v>5</v>
      </c>
      <c r="Z5776" t="b">
        <v>0</v>
      </c>
    </row>
    <row r="5777" spans="1:26" hidden="1" x14ac:dyDescent="0.25">
      <c r="A5777" t="s">
        <v>25398</v>
      </c>
      <c r="B5777" t="s">
        <v>203</v>
      </c>
      <c r="C5777" t="s">
        <v>51</v>
      </c>
      <c r="D5777" t="s">
        <v>24</v>
      </c>
      <c r="E5777" t="s">
        <v>24</v>
      </c>
      <c r="F5777" t="s">
        <v>25</v>
      </c>
      <c r="G5777" t="s">
        <v>35</v>
      </c>
      <c r="H5777" t="s">
        <v>152</v>
      </c>
      <c r="I5777" t="b">
        <v>0</v>
      </c>
      <c r="J5777">
        <v>34.39</v>
      </c>
      <c r="K5777">
        <v>1858.47</v>
      </c>
      <c r="L5777" t="s">
        <v>25399</v>
      </c>
      <c r="M5777" s="2">
        <f t="shared" si="270"/>
        <v>45929.743750000001</v>
      </c>
      <c r="N5777" t="s">
        <v>25400</v>
      </c>
      <c r="O5777" s="2">
        <f t="shared" si="271"/>
        <v>45932.307442129633</v>
      </c>
      <c r="P5777" t="s">
        <v>25401</v>
      </c>
      <c r="Q5777" s="2">
        <f t="shared" si="272"/>
        <v>45933.124178240745</v>
      </c>
      <c r="R5777" t="s">
        <v>25402</v>
      </c>
      <c r="S5777" t="s">
        <v>30</v>
      </c>
      <c r="T57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77" s="5">
        <f>IF(tb_ship[[#This Row],[current_status]]&lt;&gt;"DELIVERED", "",
  ABS(tb_ship[[#This Row],[Formated_actual_delivery_timestamp]] - tb_ship[[#This Row],[Formatted_estimated_delivery_timestamp]])
)</f>
        <v>0.81673611111182254</v>
      </c>
      <c r="X5777">
        <v>3</v>
      </c>
      <c r="Y5777">
        <v>1</v>
      </c>
      <c r="Z5777" t="b">
        <v>0</v>
      </c>
    </row>
    <row r="5778" spans="1:26" hidden="1" x14ac:dyDescent="0.25">
      <c r="A5778" t="s">
        <v>25403</v>
      </c>
      <c r="B5778" t="s">
        <v>67</v>
      </c>
      <c r="C5778" t="s">
        <v>43</v>
      </c>
      <c r="D5778" t="s">
        <v>44</v>
      </c>
      <c r="E5778" t="s">
        <v>116</v>
      </c>
      <c r="F5778" t="s">
        <v>117</v>
      </c>
      <c r="G5778" t="s">
        <v>136</v>
      </c>
      <c r="H5778" t="s">
        <v>119</v>
      </c>
      <c r="I5778" t="b">
        <v>1</v>
      </c>
      <c r="J5778">
        <v>13.92</v>
      </c>
      <c r="K5778">
        <v>505.99</v>
      </c>
      <c r="L5778" t="s">
        <v>25404</v>
      </c>
      <c r="M5778" s="2">
        <f t="shared" si="270"/>
        <v>45954.334027777775</v>
      </c>
      <c r="N5778" t="s">
        <v>25405</v>
      </c>
      <c r="O5778" s="2">
        <f t="shared" si="271"/>
        <v>45964.128206018519</v>
      </c>
      <c r="Q5778" s="2" t="str">
        <f t="shared" si="272"/>
        <v/>
      </c>
      <c r="R5778" t="s">
        <v>25406</v>
      </c>
      <c r="S5778" t="s">
        <v>140</v>
      </c>
      <c r="T57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78" s="5" t="str">
        <f>IF(tb_ship[[#This Row],[current_status]]&lt;&gt;"DELIVERED", "",
  ABS(tb_ship[[#This Row],[Formated_actual_delivery_timestamp]] - tb_ship[[#This Row],[Formatted_estimated_delivery_timestamp]])
)</f>
        <v/>
      </c>
      <c r="V5778" t="s">
        <v>1798</v>
      </c>
      <c r="X5778">
        <v>6</v>
      </c>
      <c r="Y5778">
        <v>2</v>
      </c>
      <c r="Z5778" t="b">
        <v>1</v>
      </c>
    </row>
    <row r="5779" spans="1:26" hidden="1" x14ac:dyDescent="0.25">
      <c r="A5779" t="s">
        <v>25407</v>
      </c>
      <c r="B5779" t="s">
        <v>42</v>
      </c>
      <c r="C5779" t="s">
        <v>23</v>
      </c>
      <c r="D5779" t="s">
        <v>59</v>
      </c>
      <c r="E5779" t="s">
        <v>52</v>
      </c>
      <c r="F5779" t="s">
        <v>160</v>
      </c>
      <c r="G5779" t="s">
        <v>92</v>
      </c>
      <c r="H5779" t="s">
        <v>669</v>
      </c>
      <c r="I5779" t="b">
        <v>0</v>
      </c>
      <c r="J5779">
        <v>8.08</v>
      </c>
      <c r="K5779">
        <v>201.6</v>
      </c>
      <c r="L5779" t="s">
        <v>25408</v>
      </c>
      <c r="M5779" s="2">
        <f t="shared" si="270"/>
        <v>46079.386805555558</v>
      </c>
      <c r="N5779" t="s">
        <v>25409</v>
      </c>
      <c r="O5779" s="2">
        <f t="shared" si="271"/>
        <v>46083.01017361111</v>
      </c>
      <c r="Q5779" s="2" t="str">
        <f t="shared" si="272"/>
        <v/>
      </c>
      <c r="R5779" t="s">
        <v>25410</v>
      </c>
      <c r="S5779" t="s">
        <v>114</v>
      </c>
      <c r="T57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79" s="5" t="str">
        <f>IF(tb_ship[[#This Row],[current_status]]&lt;&gt;"DELIVERED", "",
  ABS(tb_ship[[#This Row],[Formated_actual_delivery_timestamp]] - tb_ship[[#This Row],[Formatted_estimated_delivery_timestamp]])
)</f>
        <v/>
      </c>
      <c r="X5779">
        <v>1</v>
      </c>
      <c r="Y5779">
        <v>4</v>
      </c>
      <c r="Z5779" t="b">
        <v>0</v>
      </c>
    </row>
    <row r="5780" spans="1:26" hidden="1" x14ac:dyDescent="0.25">
      <c r="A5780" t="s">
        <v>25411</v>
      </c>
      <c r="B5780" t="s">
        <v>74</v>
      </c>
      <c r="C5780" t="s">
        <v>33</v>
      </c>
      <c r="D5780" t="s">
        <v>24</v>
      </c>
      <c r="E5780" t="s">
        <v>34</v>
      </c>
      <c r="F5780" t="s">
        <v>93</v>
      </c>
      <c r="G5780" t="s">
        <v>36</v>
      </c>
      <c r="I5780" t="b">
        <v>1</v>
      </c>
      <c r="J5780">
        <v>4.46</v>
      </c>
      <c r="K5780">
        <v>432.62</v>
      </c>
      <c r="L5780" t="s">
        <v>25412</v>
      </c>
      <c r="M5780" s="2">
        <f t="shared" si="270"/>
        <v>45934.556250000001</v>
      </c>
      <c r="N5780" t="s">
        <v>25413</v>
      </c>
      <c r="O5780" s="2">
        <f t="shared" si="271"/>
        <v>45942.868587962963</v>
      </c>
      <c r="Q5780" s="2" t="str">
        <f t="shared" si="272"/>
        <v/>
      </c>
      <c r="R5780" t="s">
        <v>25414</v>
      </c>
      <c r="S5780" t="s">
        <v>140</v>
      </c>
      <c r="T57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80" s="5" t="str">
        <f>IF(tb_ship[[#This Row],[current_status]]&lt;&gt;"DELIVERED", "",
  ABS(tb_ship[[#This Row],[Formated_actual_delivery_timestamp]] - tb_ship[[#This Row],[Formatted_estimated_delivery_timestamp]])
)</f>
        <v/>
      </c>
      <c r="V5780" t="s">
        <v>8836</v>
      </c>
      <c r="W5780" t="s">
        <v>158</v>
      </c>
      <c r="X5780">
        <v>8</v>
      </c>
      <c r="Y5780">
        <v>2</v>
      </c>
      <c r="Z5780" t="b">
        <v>1</v>
      </c>
    </row>
    <row r="5781" spans="1:26" hidden="1" x14ac:dyDescent="0.25">
      <c r="A5781" t="s">
        <v>25415</v>
      </c>
      <c r="B5781" t="s">
        <v>67</v>
      </c>
      <c r="C5781" t="s">
        <v>23</v>
      </c>
      <c r="D5781" t="s">
        <v>24</v>
      </c>
      <c r="E5781" t="s">
        <v>34</v>
      </c>
      <c r="F5781" t="s">
        <v>407</v>
      </c>
      <c r="G5781" t="s">
        <v>230</v>
      </c>
      <c r="H5781" t="s">
        <v>259</v>
      </c>
      <c r="I5781" t="b">
        <v>1</v>
      </c>
      <c r="J5781">
        <v>68.3</v>
      </c>
      <c r="K5781">
        <v>595.58000000000004</v>
      </c>
      <c r="L5781" t="s">
        <v>25416</v>
      </c>
      <c r="M5781" s="2">
        <f t="shared" si="270"/>
        <v>45938.816666666666</v>
      </c>
      <c r="N5781" t="s">
        <v>25417</v>
      </c>
      <c r="O5781" s="2">
        <f t="shared" si="271"/>
        <v>45943.18822916667</v>
      </c>
      <c r="P5781" t="s">
        <v>25418</v>
      </c>
      <c r="Q5781" s="2">
        <f t="shared" si="272"/>
        <v>45943.589201388888</v>
      </c>
      <c r="R5781" t="s">
        <v>25419</v>
      </c>
      <c r="S5781" t="s">
        <v>30</v>
      </c>
      <c r="T57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1" s="5">
        <f>IF(tb_ship[[#This Row],[current_status]]&lt;&gt;"DELIVERED", "",
  ABS(tb_ship[[#This Row],[Formated_actual_delivery_timestamp]] - tb_ship[[#This Row],[Formatted_estimated_delivery_timestamp]])
)</f>
        <v>0.40097222221811535</v>
      </c>
      <c r="X5781">
        <v>4</v>
      </c>
      <c r="Y5781">
        <v>4</v>
      </c>
      <c r="Z5781" t="b">
        <v>0</v>
      </c>
    </row>
    <row r="5782" spans="1:26" hidden="1" x14ac:dyDescent="0.25">
      <c r="A5782" t="s">
        <v>25420</v>
      </c>
      <c r="B5782" t="s">
        <v>67</v>
      </c>
      <c r="C5782" t="s">
        <v>23</v>
      </c>
      <c r="D5782" t="s">
        <v>59</v>
      </c>
      <c r="E5782" t="s">
        <v>52</v>
      </c>
      <c r="F5782" t="s">
        <v>313</v>
      </c>
      <c r="G5782" t="s">
        <v>92</v>
      </c>
      <c r="H5782" t="s">
        <v>162</v>
      </c>
      <c r="I5782" t="b">
        <v>0</v>
      </c>
      <c r="J5782">
        <v>28.79</v>
      </c>
      <c r="K5782">
        <v>109.06</v>
      </c>
      <c r="L5782" t="s">
        <v>25421</v>
      </c>
      <c r="M5782" s="2">
        <f t="shared" si="270"/>
        <v>45945.618055555555</v>
      </c>
      <c r="N5782" t="s">
        <v>25422</v>
      </c>
      <c r="O5782" s="2">
        <f t="shared" si="271"/>
        <v>45948.875416666669</v>
      </c>
      <c r="P5782" t="s">
        <v>25423</v>
      </c>
      <c r="Q5782" s="2">
        <f t="shared" si="272"/>
        <v>45948.8596875</v>
      </c>
      <c r="R5782" t="s">
        <v>25424</v>
      </c>
      <c r="S5782" t="s">
        <v>30</v>
      </c>
      <c r="T57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82" s="5">
        <f>IF(tb_ship[[#This Row],[current_status]]&lt;&gt;"DELIVERED", "",
  ABS(tb_ship[[#This Row],[Formated_actual_delivery_timestamp]] - tb_ship[[#This Row],[Formatted_estimated_delivery_timestamp]])
)</f>
        <v>1.5729166669188999E-2</v>
      </c>
      <c r="X5782">
        <v>1</v>
      </c>
      <c r="Y5782">
        <v>5</v>
      </c>
      <c r="Z5782" t="b">
        <v>0</v>
      </c>
    </row>
    <row r="5783" spans="1:26" hidden="1" x14ac:dyDescent="0.25">
      <c r="A5783" t="s">
        <v>25425</v>
      </c>
      <c r="B5783" t="s">
        <v>67</v>
      </c>
      <c r="C5783" t="s">
        <v>23</v>
      </c>
      <c r="D5783" t="s">
        <v>915</v>
      </c>
      <c r="E5783" t="s">
        <v>24</v>
      </c>
      <c r="F5783" t="s">
        <v>916</v>
      </c>
      <c r="G5783" t="s">
        <v>93</v>
      </c>
      <c r="H5783" t="s">
        <v>3163</v>
      </c>
      <c r="I5783" t="b">
        <v>0</v>
      </c>
      <c r="J5783">
        <v>6.4</v>
      </c>
      <c r="K5783">
        <v>87.28</v>
      </c>
      <c r="L5783" t="s">
        <v>25426</v>
      </c>
      <c r="M5783" s="2">
        <f t="shared" si="270"/>
        <v>45820.663194444445</v>
      </c>
      <c r="N5783" t="s">
        <v>25427</v>
      </c>
      <c r="O5783" s="2">
        <f t="shared" si="271"/>
        <v>45826.025694444448</v>
      </c>
      <c r="P5783" t="s">
        <v>25428</v>
      </c>
      <c r="Q5783" s="2">
        <f t="shared" si="272"/>
        <v>45826.262962962966</v>
      </c>
      <c r="R5783" t="s">
        <v>25429</v>
      </c>
      <c r="S5783" t="s">
        <v>30</v>
      </c>
      <c r="T57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3" s="5">
        <f>IF(tb_ship[[#This Row],[current_status]]&lt;&gt;"DELIVERED", "",
  ABS(tb_ship[[#This Row],[Formated_actual_delivery_timestamp]] - tb_ship[[#This Row],[Formatted_estimated_delivery_timestamp]])
)</f>
        <v>0.23726851851824904</v>
      </c>
      <c r="X5783">
        <v>1</v>
      </c>
      <c r="Y5783">
        <v>4</v>
      </c>
      <c r="Z5783" t="b">
        <v>0</v>
      </c>
    </row>
    <row r="5784" spans="1:26" hidden="1" x14ac:dyDescent="0.25">
      <c r="A5784" t="s">
        <v>25430</v>
      </c>
      <c r="B5784" t="s">
        <v>67</v>
      </c>
      <c r="C5784" t="s">
        <v>23</v>
      </c>
      <c r="D5784" t="s">
        <v>116</v>
      </c>
      <c r="E5784" t="s">
        <v>24</v>
      </c>
      <c r="F5784" t="s">
        <v>136</v>
      </c>
      <c r="G5784" t="s">
        <v>883</v>
      </c>
      <c r="H5784" t="s">
        <v>377</v>
      </c>
      <c r="I5784" t="b">
        <v>1</v>
      </c>
      <c r="J5784">
        <v>8.4</v>
      </c>
      <c r="K5784">
        <v>201.21</v>
      </c>
      <c r="L5784" t="s">
        <v>25431</v>
      </c>
      <c r="M5784" s="2">
        <f t="shared" si="270"/>
        <v>45884.574305555558</v>
      </c>
      <c r="N5784" t="s">
        <v>25432</v>
      </c>
      <c r="O5784" s="2">
        <f t="shared" si="271"/>
        <v>45888.234780092593</v>
      </c>
      <c r="P5784" t="s">
        <v>25433</v>
      </c>
      <c r="Q5784" s="2">
        <f t="shared" si="272"/>
        <v>45888.063668981478</v>
      </c>
      <c r="R5784" t="s">
        <v>25433</v>
      </c>
      <c r="S5784" t="s">
        <v>30</v>
      </c>
      <c r="T57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84" s="5">
        <f>IF(tb_ship[[#This Row],[current_status]]&lt;&gt;"DELIVERED", "",
  ABS(tb_ship[[#This Row],[Formated_actual_delivery_timestamp]] - tb_ship[[#This Row],[Formatted_estimated_delivery_timestamp]])
)</f>
        <v>0.17111111111444188</v>
      </c>
      <c r="X5784">
        <v>3</v>
      </c>
      <c r="Y5784">
        <v>3</v>
      </c>
      <c r="Z5784" t="b">
        <v>0</v>
      </c>
    </row>
    <row r="5785" spans="1:26" hidden="1" x14ac:dyDescent="0.25">
      <c r="A5785" t="s">
        <v>25434</v>
      </c>
      <c r="B5785" t="s">
        <v>1075</v>
      </c>
      <c r="C5785" t="s">
        <v>33</v>
      </c>
      <c r="D5785" t="s">
        <v>44</v>
      </c>
      <c r="E5785" t="s">
        <v>52</v>
      </c>
      <c r="F5785" t="s">
        <v>280</v>
      </c>
      <c r="G5785" t="s">
        <v>329</v>
      </c>
      <c r="I5785" t="b">
        <v>0</v>
      </c>
      <c r="J5785">
        <v>8.41</v>
      </c>
      <c r="K5785">
        <v>370.68</v>
      </c>
      <c r="L5785" t="s">
        <v>25435</v>
      </c>
      <c r="M5785" s="2">
        <f t="shared" si="270"/>
        <v>45927.197222222218</v>
      </c>
      <c r="N5785" t="s">
        <v>25436</v>
      </c>
      <c r="O5785" s="2">
        <f t="shared" si="271"/>
        <v>45935.427731481483</v>
      </c>
      <c r="Q5785" s="2" t="str">
        <f t="shared" si="272"/>
        <v/>
      </c>
      <c r="R5785" t="s">
        <v>25437</v>
      </c>
      <c r="S5785" t="s">
        <v>673</v>
      </c>
      <c r="T57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85" s="5" t="str">
        <f>IF(tb_ship[[#This Row],[current_status]]&lt;&gt;"DELIVERED", "",
  ABS(tb_ship[[#This Row],[Formated_actual_delivery_timestamp]] - tb_ship[[#This Row],[Formatted_estimated_delivery_timestamp]])
)</f>
        <v/>
      </c>
      <c r="V5785" t="s">
        <v>147</v>
      </c>
      <c r="X5785">
        <v>5</v>
      </c>
      <c r="Y5785">
        <v>3</v>
      </c>
      <c r="Z5785" t="b">
        <v>1</v>
      </c>
    </row>
    <row r="5786" spans="1:26" hidden="1" x14ac:dyDescent="0.25">
      <c r="A5786" t="s">
        <v>25438</v>
      </c>
      <c r="B5786" t="s">
        <v>1362</v>
      </c>
      <c r="C5786" t="s">
        <v>23</v>
      </c>
      <c r="D5786" t="s">
        <v>301</v>
      </c>
      <c r="E5786" t="s">
        <v>24</v>
      </c>
      <c r="F5786" t="s">
        <v>8858</v>
      </c>
      <c r="G5786" t="s">
        <v>249</v>
      </c>
      <c r="H5786" t="s">
        <v>303</v>
      </c>
      <c r="I5786" t="b">
        <v>1</v>
      </c>
      <c r="J5786">
        <v>73.59</v>
      </c>
      <c r="K5786">
        <v>1369.86</v>
      </c>
      <c r="L5786" t="s">
        <v>25439</v>
      </c>
      <c r="M5786" s="2">
        <f t="shared" si="270"/>
        <v>45884.892361111109</v>
      </c>
      <c r="N5786" t="s">
        <v>25440</v>
      </c>
      <c r="O5786" s="2">
        <f t="shared" si="271"/>
        <v>45889.200590277775</v>
      </c>
      <c r="P5786" t="s">
        <v>25441</v>
      </c>
      <c r="Q5786" s="2">
        <f t="shared" si="272"/>
        <v>45889.332650462966</v>
      </c>
      <c r="R5786" t="s">
        <v>25441</v>
      </c>
      <c r="S5786" t="s">
        <v>30</v>
      </c>
      <c r="T5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6" s="5">
        <f>IF(tb_ship[[#This Row],[current_status]]&lt;&gt;"DELIVERED", "",
  ABS(tb_ship[[#This Row],[Formated_actual_delivery_timestamp]] - tb_ship[[#This Row],[Formatted_estimated_delivery_timestamp]])
)</f>
        <v>0.13206018519122154</v>
      </c>
      <c r="X5786">
        <v>3</v>
      </c>
      <c r="Y5786">
        <v>5</v>
      </c>
      <c r="Z5786" t="b">
        <v>0</v>
      </c>
    </row>
    <row r="5787" spans="1:26" hidden="1" x14ac:dyDescent="0.25">
      <c r="A5787" t="s">
        <v>25442</v>
      </c>
      <c r="B5787" t="s">
        <v>32</v>
      </c>
      <c r="C5787" t="s">
        <v>43</v>
      </c>
      <c r="D5787" t="s">
        <v>24</v>
      </c>
      <c r="E5787" t="s">
        <v>34</v>
      </c>
      <c r="F5787" t="s">
        <v>249</v>
      </c>
      <c r="G5787" t="s">
        <v>209</v>
      </c>
      <c r="H5787" t="s">
        <v>259</v>
      </c>
      <c r="I5787" t="b">
        <v>1</v>
      </c>
      <c r="J5787">
        <v>2.0699999999999998</v>
      </c>
      <c r="K5787">
        <v>97.85</v>
      </c>
      <c r="L5787" t="s">
        <v>25443</v>
      </c>
      <c r="M5787" s="2">
        <f t="shared" si="270"/>
        <v>45879.78402777778</v>
      </c>
      <c r="N5787" t="s">
        <v>25444</v>
      </c>
      <c r="O5787" s="2">
        <f t="shared" si="271"/>
        <v>45892.681307870371</v>
      </c>
      <c r="P5787" t="s">
        <v>25445</v>
      </c>
      <c r="Q5787" s="2">
        <f t="shared" si="272"/>
        <v>45893.540798611109</v>
      </c>
      <c r="R5787" t="s">
        <v>25446</v>
      </c>
      <c r="S5787" t="s">
        <v>30</v>
      </c>
      <c r="T57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7" s="5">
        <f>IF(tb_ship[[#This Row],[current_status]]&lt;&gt;"DELIVERED", "",
  ABS(tb_ship[[#This Row],[Formated_actual_delivery_timestamp]] - tb_ship[[#This Row],[Formatted_estimated_delivery_timestamp]])
)</f>
        <v>0.85949074073869269</v>
      </c>
      <c r="X5787">
        <v>2</v>
      </c>
      <c r="Y5787">
        <v>5</v>
      </c>
      <c r="Z5787" t="b">
        <v>1</v>
      </c>
    </row>
    <row r="5788" spans="1:26" hidden="1" x14ac:dyDescent="0.25">
      <c r="A5788" t="s">
        <v>25447</v>
      </c>
      <c r="B5788" t="s">
        <v>402</v>
      </c>
      <c r="C5788" t="s">
        <v>33</v>
      </c>
      <c r="D5788" t="s">
        <v>44</v>
      </c>
      <c r="E5788" t="s">
        <v>52</v>
      </c>
      <c r="F5788" t="s">
        <v>117</v>
      </c>
      <c r="G5788" t="s">
        <v>422</v>
      </c>
      <c r="H5788" t="s">
        <v>2406</v>
      </c>
      <c r="I5788" t="b">
        <v>1</v>
      </c>
      <c r="J5788">
        <v>7.57</v>
      </c>
      <c r="K5788">
        <v>155.94</v>
      </c>
      <c r="L5788" t="s">
        <v>25448</v>
      </c>
      <c r="M5788" s="2">
        <f t="shared" si="270"/>
        <v>46040.995138888888</v>
      </c>
      <c r="N5788" t="s">
        <v>25449</v>
      </c>
      <c r="O5788" s="2">
        <f t="shared" si="271"/>
        <v>46044.071446759262</v>
      </c>
      <c r="P5788" t="s">
        <v>25450</v>
      </c>
      <c r="Q5788" s="2">
        <f t="shared" si="272"/>
        <v>46044.401678240742</v>
      </c>
      <c r="R5788" t="s">
        <v>25451</v>
      </c>
      <c r="S5788" t="s">
        <v>30</v>
      </c>
      <c r="T57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88" s="5">
        <f>IF(tb_ship[[#This Row],[current_status]]&lt;&gt;"DELIVERED", "",
  ABS(tb_ship[[#This Row],[Formated_actual_delivery_timestamp]] - tb_ship[[#This Row],[Formatted_estimated_delivery_timestamp]])
)</f>
        <v>0.33023148147913162</v>
      </c>
      <c r="X5788">
        <v>2</v>
      </c>
      <c r="Y5788">
        <v>4</v>
      </c>
      <c r="Z5788" t="b">
        <v>0</v>
      </c>
    </row>
    <row r="5789" spans="1:26" hidden="1" x14ac:dyDescent="0.25">
      <c r="A5789" t="s">
        <v>25452</v>
      </c>
      <c r="B5789" t="s">
        <v>74</v>
      </c>
      <c r="C5789" t="s">
        <v>51</v>
      </c>
      <c r="D5789" t="s">
        <v>44</v>
      </c>
      <c r="E5789" t="s">
        <v>24</v>
      </c>
      <c r="F5789" t="s">
        <v>117</v>
      </c>
      <c r="G5789" t="s">
        <v>151</v>
      </c>
      <c r="H5789" t="s">
        <v>110</v>
      </c>
      <c r="I5789" t="b">
        <v>1</v>
      </c>
      <c r="J5789">
        <v>6.45</v>
      </c>
      <c r="K5789">
        <v>239.3</v>
      </c>
      <c r="L5789" t="s">
        <v>25453</v>
      </c>
      <c r="M5789" s="2">
        <f t="shared" si="270"/>
        <v>46032.488888888889</v>
      </c>
      <c r="N5789" t="s">
        <v>25454</v>
      </c>
      <c r="O5789" s="2">
        <f t="shared" si="271"/>
        <v>46038.368877314817</v>
      </c>
      <c r="Q5789" s="2" t="str">
        <f t="shared" si="272"/>
        <v/>
      </c>
      <c r="R5789" t="s">
        <v>25455</v>
      </c>
      <c r="S5789" t="s">
        <v>673</v>
      </c>
      <c r="T57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89" s="5" t="str">
        <f>IF(tb_ship[[#This Row],[current_status]]&lt;&gt;"DELIVERED", "",
  ABS(tb_ship[[#This Row],[Formated_actual_delivery_timestamp]] - tb_ship[[#This Row],[Formatted_estimated_delivery_timestamp]])
)</f>
        <v/>
      </c>
      <c r="V5789" t="s">
        <v>2031</v>
      </c>
      <c r="W5789" t="s">
        <v>381</v>
      </c>
      <c r="X5789">
        <v>6</v>
      </c>
      <c r="Y5789">
        <v>3</v>
      </c>
      <c r="Z5789" t="b">
        <v>1</v>
      </c>
    </row>
    <row r="5790" spans="1:26" hidden="1" x14ac:dyDescent="0.25">
      <c r="A5790" t="s">
        <v>25456</v>
      </c>
      <c r="B5790" t="s">
        <v>203</v>
      </c>
      <c r="C5790" t="s">
        <v>43</v>
      </c>
      <c r="D5790" t="s">
        <v>44</v>
      </c>
      <c r="E5790" t="s">
        <v>24</v>
      </c>
      <c r="F5790" t="s">
        <v>117</v>
      </c>
      <c r="G5790" t="s">
        <v>189</v>
      </c>
      <c r="H5790" t="s">
        <v>181</v>
      </c>
      <c r="I5790" t="b">
        <v>1</v>
      </c>
      <c r="J5790">
        <v>18.190000000000001</v>
      </c>
      <c r="K5790">
        <v>578.98</v>
      </c>
      <c r="L5790" t="s">
        <v>25457</v>
      </c>
      <c r="M5790" s="2">
        <f t="shared" si="270"/>
        <v>45813.250694444439</v>
      </c>
      <c r="N5790" t="s">
        <v>25458</v>
      </c>
      <c r="O5790" s="2">
        <f t="shared" si="271"/>
        <v>45816.328113425923</v>
      </c>
      <c r="P5790" t="s">
        <v>25459</v>
      </c>
      <c r="Q5790" s="2">
        <f t="shared" si="272"/>
        <v>45816.24863425926</v>
      </c>
      <c r="R5790" t="s">
        <v>25460</v>
      </c>
      <c r="S5790" t="s">
        <v>30</v>
      </c>
      <c r="T57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0" s="5">
        <f>IF(tb_ship[[#This Row],[current_status]]&lt;&gt;"DELIVERED", "",
  ABS(tb_ship[[#This Row],[Formated_actual_delivery_timestamp]] - tb_ship[[#This Row],[Formatted_estimated_delivery_timestamp]])
)</f>
        <v>7.9479166663077194E-2</v>
      </c>
      <c r="X5790">
        <v>3</v>
      </c>
      <c r="Y5790">
        <v>2</v>
      </c>
      <c r="Z5790" t="b">
        <v>0</v>
      </c>
    </row>
    <row r="5791" spans="1:26" hidden="1" x14ac:dyDescent="0.25">
      <c r="A5791" t="s">
        <v>25461</v>
      </c>
      <c r="B5791" t="s">
        <v>279</v>
      </c>
      <c r="C5791" t="s">
        <v>43</v>
      </c>
      <c r="D5791" t="s">
        <v>24</v>
      </c>
      <c r="E5791" t="s">
        <v>24</v>
      </c>
      <c r="F5791" t="s">
        <v>68</v>
      </c>
      <c r="G5791" t="s">
        <v>189</v>
      </c>
      <c r="H5791" t="s">
        <v>152</v>
      </c>
      <c r="I5791" t="b">
        <v>0</v>
      </c>
      <c r="J5791">
        <v>26.81</v>
      </c>
      <c r="K5791">
        <v>298.01</v>
      </c>
      <c r="L5791" t="s">
        <v>25462</v>
      </c>
      <c r="M5791" s="2">
        <f t="shared" si="270"/>
        <v>45897.689583333333</v>
      </c>
      <c r="N5791" t="s">
        <v>25463</v>
      </c>
      <c r="O5791" s="2">
        <f t="shared" si="271"/>
        <v>45900.547754629632</v>
      </c>
      <c r="P5791" t="s">
        <v>25464</v>
      </c>
      <c r="Q5791" s="2">
        <f t="shared" si="272"/>
        <v>45900.236006944448</v>
      </c>
      <c r="R5791" t="s">
        <v>25464</v>
      </c>
      <c r="S5791" t="s">
        <v>30</v>
      </c>
      <c r="T57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1" s="5">
        <f>IF(tb_ship[[#This Row],[current_status]]&lt;&gt;"DELIVERED", "",
  ABS(tb_ship[[#This Row],[Formated_actual_delivery_timestamp]] - tb_ship[[#This Row],[Formatted_estimated_delivery_timestamp]])
)</f>
        <v>0.31174768518394558</v>
      </c>
      <c r="X5791">
        <v>2</v>
      </c>
      <c r="Y5791">
        <v>1</v>
      </c>
      <c r="Z5791" t="b">
        <v>0</v>
      </c>
    </row>
    <row r="5792" spans="1:26" hidden="1" x14ac:dyDescent="0.25">
      <c r="A5792" t="s">
        <v>25465</v>
      </c>
      <c r="B5792" t="s">
        <v>67</v>
      </c>
      <c r="C5792" t="s">
        <v>43</v>
      </c>
      <c r="D5792" t="s">
        <v>24</v>
      </c>
      <c r="E5792" t="s">
        <v>24</v>
      </c>
      <c r="F5792" t="s">
        <v>35</v>
      </c>
      <c r="G5792" t="s">
        <v>196</v>
      </c>
      <c r="H5792" t="s">
        <v>152</v>
      </c>
      <c r="I5792" t="b">
        <v>0</v>
      </c>
      <c r="J5792">
        <v>28.97</v>
      </c>
      <c r="K5792">
        <v>1191.08</v>
      </c>
      <c r="L5792" t="s">
        <v>25466</v>
      </c>
      <c r="M5792" s="2">
        <f t="shared" si="270"/>
        <v>45846.661805555559</v>
      </c>
      <c r="N5792" t="s">
        <v>25467</v>
      </c>
      <c r="O5792" s="2">
        <f t="shared" si="271"/>
        <v>45852.445578703708</v>
      </c>
      <c r="P5792" t="s">
        <v>25468</v>
      </c>
      <c r="Q5792" s="2">
        <f t="shared" si="272"/>
        <v>45851.913425925923</v>
      </c>
      <c r="R5792" t="s">
        <v>25469</v>
      </c>
      <c r="S5792" t="s">
        <v>30</v>
      </c>
      <c r="T57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2" s="5">
        <f>IF(tb_ship[[#This Row],[current_status]]&lt;&gt;"DELIVERED", "",
  ABS(tb_ship[[#This Row],[Formated_actual_delivery_timestamp]] - tb_ship[[#This Row],[Formatted_estimated_delivery_timestamp]])
)</f>
        <v>0.53215277778508607</v>
      </c>
      <c r="X5792">
        <v>3</v>
      </c>
      <c r="Y5792">
        <v>2</v>
      </c>
      <c r="Z5792" t="b">
        <v>0</v>
      </c>
    </row>
    <row r="5793" spans="1:26" hidden="1" x14ac:dyDescent="0.25">
      <c r="A5793" t="s">
        <v>25470</v>
      </c>
      <c r="B5793" t="s">
        <v>459</v>
      </c>
      <c r="C5793" t="s">
        <v>43</v>
      </c>
      <c r="D5793" t="s">
        <v>24</v>
      </c>
      <c r="E5793" t="s">
        <v>24</v>
      </c>
      <c r="F5793" t="s">
        <v>68</v>
      </c>
      <c r="G5793" t="s">
        <v>407</v>
      </c>
      <c r="H5793" t="s">
        <v>488</v>
      </c>
      <c r="I5793" t="b">
        <v>0</v>
      </c>
      <c r="J5793">
        <v>9</v>
      </c>
      <c r="K5793">
        <v>454.67</v>
      </c>
      <c r="L5793" t="s">
        <v>25471</v>
      </c>
      <c r="M5793" s="2">
        <f t="shared" si="270"/>
        <v>46037.581250000003</v>
      </c>
      <c r="N5793" t="s">
        <v>25472</v>
      </c>
      <c r="O5793" s="2">
        <f t="shared" si="271"/>
        <v>46039.357662037037</v>
      </c>
      <c r="P5793" t="s">
        <v>25473</v>
      </c>
      <c r="Q5793" s="2">
        <f t="shared" si="272"/>
        <v>46038.842164351852</v>
      </c>
      <c r="R5793" t="s">
        <v>25473</v>
      </c>
      <c r="S5793" t="s">
        <v>30</v>
      </c>
      <c r="T57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3" s="5">
        <f>IF(tb_ship[[#This Row],[current_status]]&lt;&gt;"DELIVERED", "",
  ABS(tb_ship[[#This Row],[Formated_actual_delivery_timestamp]] - tb_ship[[#This Row],[Formatted_estimated_delivery_timestamp]])
)</f>
        <v>0.51549768518452765</v>
      </c>
      <c r="X5793">
        <v>2</v>
      </c>
      <c r="Y5793">
        <v>2</v>
      </c>
      <c r="Z5793" t="b">
        <v>0</v>
      </c>
    </row>
    <row r="5794" spans="1:26" hidden="1" x14ac:dyDescent="0.25">
      <c r="A5794" t="s">
        <v>25474</v>
      </c>
      <c r="B5794" t="s">
        <v>470</v>
      </c>
      <c r="C5794" t="s">
        <v>23</v>
      </c>
      <c r="D5794" t="s">
        <v>301</v>
      </c>
      <c r="E5794" t="s">
        <v>24</v>
      </c>
      <c r="F5794" t="s">
        <v>302</v>
      </c>
      <c r="G5794" t="s">
        <v>35</v>
      </c>
      <c r="H5794" t="s">
        <v>303</v>
      </c>
      <c r="I5794" t="b">
        <v>1</v>
      </c>
      <c r="J5794">
        <v>64.92</v>
      </c>
      <c r="K5794">
        <v>4509.3599999999997</v>
      </c>
      <c r="L5794" t="s">
        <v>25475</v>
      </c>
      <c r="M5794" s="2">
        <f t="shared" si="270"/>
        <v>45953.686805555553</v>
      </c>
      <c r="N5794" t="s">
        <v>25476</v>
      </c>
      <c r="O5794" s="2">
        <f t="shared" si="271"/>
        <v>45950.715601851851</v>
      </c>
      <c r="P5794" t="s">
        <v>25477</v>
      </c>
      <c r="Q5794" s="2">
        <f t="shared" si="272"/>
        <v>45957.437928240739</v>
      </c>
      <c r="R5794" t="s">
        <v>25477</v>
      </c>
      <c r="S5794" t="s">
        <v>30</v>
      </c>
      <c r="T5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94" s="5">
        <f>IF(tb_ship[[#This Row],[current_status]]&lt;&gt;"DELIVERED", "",
  ABS(tb_ship[[#This Row],[Formated_actual_delivery_timestamp]] - tb_ship[[#This Row],[Formatted_estimated_delivery_timestamp]])
)</f>
        <v>6.7223263888881775</v>
      </c>
      <c r="X5794">
        <v>5</v>
      </c>
      <c r="Y5794">
        <v>5</v>
      </c>
      <c r="Z5794" t="b">
        <v>1</v>
      </c>
    </row>
    <row r="5795" spans="1:26" hidden="1" x14ac:dyDescent="0.25">
      <c r="A5795" t="s">
        <v>25478</v>
      </c>
      <c r="B5795" t="s">
        <v>83</v>
      </c>
      <c r="C5795" t="s">
        <v>33</v>
      </c>
      <c r="D5795" t="s">
        <v>173</v>
      </c>
      <c r="E5795" t="s">
        <v>52</v>
      </c>
      <c r="F5795" t="s">
        <v>3816</v>
      </c>
      <c r="G5795" t="s">
        <v>236</v>
      </c>
      <c r="H5795" t="s">
        <v>292</v>
      </c>
      <c r="I5795" t="b">
        <v>0</v>
      </c>
      <c r="J5795">
        <v>6.39</v>
      </c>
      <c r="K5795">
        <v>580.02</v>
      </c>
      <c r="L5795" t="s">
        <v>25479</v>
      </c>
      <c r="M5795" s="2">
        <f t="shared" si="270"/>
        <v>45884.665277777778</v>
      </c>
      <c r="N5795" t="s">
        <v>25480</v>
      </c>
      <c r="O5795" s="2">
        <f t="shared" si="271"/>
        <v>45891.055115740739</v>
      </c>
      <c r="P5795" t="s">
        <v>25481</v>
      </c>
      <c r="Q5795" s="2">
        <f t="shared" si="272"/>
        <v>45890.871284722227</v>
      </c>
      <c r="R5795" t="s">
        <v>25481</v>
      </c>
      <c r="S5795" t="s">
        <v>30</v>
      </c>
      <c r="T57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5" s="5">
        <f>IF(tb_ship[[#This Row],[current_status]]&lt;&gt;"DELIVERED", "",
  ABS(tb_ship[[#This Row],[Formated_actual_delivery_timestamp]] - tb_ship[[#This Row],[Formatted_estimated_delivery_timestamp]])
)</f>
        <v>0.18383101851213723</v>
      </c>
      <c r="X5795">
        <v>4</v>
      </c>
      <c r="Y5795">
        <v>4</v>
      </c>
      <c r="Z5795" t="b">
        <v>0</v>
      </c>
    </row>
    <row r="5796" spans="1:26" hidden="1" x14ac:dyDescent="0.25">
      <c r="A5796" t="s">
        <v>25482</v>
      </c>
      <c r="B5796" t="s">
        <v>58</v>
      </c>
      <c r="C5796" t="s">
        <v>51</v>
      </c>
      <c r="D5796" t="s">
        <v>187</v>
      </c>
      <c r="E5796" t="s">
        <v>24</v>
      </c>
      <c r="F5796" t="s">
        <v>285</v>
      </c>
      <c r="G5796" t="s">
        <v>128</v>
      </c>
      <c r="H5796" t="s">
        <v>927</v>
      </c>
      <c r="I5796" t="b">
        <v>1</v>
      </c>
      <c r="J5796">
        <v>7.82</v>
      </c>
      <c r="K5796">
        <v>515.97</v>
      </c>
      <c r="L5796" t="s">
        <v>25483</v>
      </c>
      <c r="M5796" s="2">
        <f t="shared" si="270"/>
        <v>45849.62777777778</v>
      </c>
      <c r="N5796" t="s">
        <v>25484</v>
      </c>
      <c r="O5796" s="2">
        <f t="shared" si="271"/>
        <v>45853.948657407411</v>
      </c>
      <c r="P5796" t="s">
        <v>25485</v>
      </c>
      <c r="Q5796" s="2">
        <f t="shared" si="272"/>
        <v>45853.849386574075</v>
      </c>
      <c r="R5796" t="s">
        <v>25485</v>
      </c>
      <c r="S5796" t="s">
        <v>30</v>
      </c>
      <c r="T57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6" s="5">
        <f>IF(tb_ship[[#This Row],[current_status]]&lt;&gt;"DELIVERED", "",
  ABS(tb_ship[[#This Row],[Formated_actual_delivery_timestamp]] - tb_ship[[#This Row],[Formatted_estimated_delivery_timestamp]])
)</f>
        <v>9.9270833336049691E-2</v>
      </c>
      <c r="X5796">
        <v>4</v>
      </c>
      <c r="Y5796">
        <v>3</v>
      </c>
      <c r="Z5796" t="b">
        <v>0</v>
      </c>
    </row>
    <row r="5797" spans="1:26" hidden="1" x14ac:dyDescent="0.25">
      <c r="A5797" t="s">
        <v>25486</v>
      </c>
      <c r="B5797" t="s">
        <v>42</v>
      </c>
      <c r="C5797" t="s">
        <v>51</v>
      </c>
      <c r="D5797" t="s">
        <v>44</v>
      </c>
      <c r="E5797" t="s">
        <v>116</v>
      </c>
      <c r="F5797" t="s">
        <v>135</v>
      </c>
      <c r="G5797" t="s">
        <v>118</v>
      </c>
      <c r="I5797" t="b">
        <v>0</v>
      </c>
      <c r="J5797">
        <v>3.43</v>
      </c>
      <c r="K5797">
        <v>105.37</v>
      </c>
      <c r="L5797" t="s">
        <v>25487</v>
      </c>
      <c r="M5797" s="2">
        <f t="shared" si="270"/>
        <v>45923.016666666663</v>
      </c>
      <c r="N5797" t="s">
        <v>25488</v>
      </c>
      <c r="O5797" s="2">
        <f t="shared" si="271"/>
        <v>45930.248981481476</v>
      </c>
      <c r="Q5797" s="2" t="str">
        <f t="shared" si="272"/>
        <v/>
      </c>
      <c r="R5797" t="s">
        <v>25489</v>
      </c>
      <c r="S5797" t="s">
        <v>140</v>
      </c>
      <c r="T57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797" s="5" t="str">
        <f>IF(tb_ship[[#This Row],[current_status]]&lt;&gt;"DELIVERED", "",
  ABS(tb_ship[[#This Row],[Formated_actual_delivery_timestamp]] - tb_ship[[#This Row],[Formatted_estimated_delivery_timestamp]])
)</f>
        <v/>
      </c>
      <c r="V5797" t="s">
        <v>21085</v>
      </c>
      <c r="X5797">
        <v>9</v>
      </c>
      <c r="Y5797">
        <v>4</v>
      </c>
      <c r="Z5797" t="b">
        <v>1</v>
      </c>
    </row>
    <row r="5798" spans="1:26" hidden="1" x14ac:dyDescent="0.25">
      <c r="A5798" t="s">
        <v>25490</v>
      </c>
      <c r="B5798" t="s">
        <v>58</v>
      </c>
      <c r="C5798" t="s">
        <v>51</v>
      </c>
      <c r="D5798" t="s">
        <v>44</v>
      </c>
      <c r="E5798" t="s">
        <v>24</v>
      </c>
      <c r="F5798" t="s">
        <v>280</v>
      </c>
      <c r="G5798" t="s">
        <v>128</v>
      </c>
      <c r="H5798" t="s">
        <v>181</v>
      </c>
      <c r="I5798" t="b">
        <v>1</v>
      </c>
      <c r="J5798">
        <v>6.45</v>
      </c>
      <c r="K5798">
        <v>85.45</v>
      </c>
      <c r="L5798" t="s">
        <v>25491</v>
      </c>
      <c r="M5798" s="2">
        <f t="shared" si="270"/>
        <v>45938.280555555553</v>
      </c>
      <c r="N5798" t="s">
        <v>25492</v>
      </c>
      <c r="O5798" s="2">
        <f t="shared" si="271"/>
        <v>45942.987395833334</v>
      </c>
      <c r="P5798" t="s">
        <v>25493</v>
      </c>
      <c r="Q5798" s="2">
        <f t="shared" si="272"/>
        <v>45943.313773148147</v>
      </c>
      <c r="R5798" t="s">
        <v>25493</v>
      </c>
      <c r="S5798" t="s">
        <v>30</v>
      </c>
      <c r="T5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798" s="5">
        <f>IF(tb_ship[[#This Row],[current_status]]&lt;&gt;"DELIVERED", "",
  ABS(tb_ship[[#This Row],[Formated_actual_delivery_timestamp]] - tb_ship[[#This Row],[Formatted_estimated_delivery_timestamp]])
)</f>
        <v>0.32637731481372612</v>
      </c>
      <c r="X5798">
        <v>2</v>
      </c>
      <c r="Y5798">
        <v>2</v>
      </c>
      <c r="Z5798" t="b">
        <v>0</v>
      </c>
    </row>
    <row r="5799" spans="1:26" hidden="1" x14ac:dyDescent="0.25">
      <c r="A5799" t="s">
        <v>25494</v>
      </c>
      <c r="B5799" t="s">
        <v>58</v>
      </c>
      <c r="C5799" t="s">
        <v>33</v>
      </c>
      <c r="D5799" t="s">
        <v>24</v>
      </c>
      <c r="E5799" t="s">
        <v>24</v>
      </c>
      <c r="F5799" t="s">
        <v>189</v>
      </c>
      <c r="G5799" t="s">
        <v>196</v>
      </c>
      <c r="H5799" t="s">
        <v>152</v>
      </c>
      <c r="I5799" t="b">
        <v>0</v>
      </c>
      <c r="J5799">
        <v>15.74</v>
      </c>
      <c r="K5799">
        <v>561.13</v>
      </c>
      <c r="L5799" t="s">
        <v>25495</v>
      </c>
      <c r="M5799" s="2">
        <f t="shared" si="270"/>
        <v>45876.870138888895</v>
      </c>
      <c r="N5799" t="s">
        <v>25496</v>
      </c>
      <c r="O5799" s="2">
        <f t="shared" si="271"/>
        <v>45878.685023148151</v>
      </c>
      <c r="P5799" t="s">
        <v>25497</v>
      </c>
      <c r="Q5799" s="2">
        <f t="shared" si="272"/>
        <v>45878.528530092597</v>
      </c>
      <c r="R5799" t="s">
        <v>25497</v>
      </c>
      <c r="S5799" t="s">
        <v>30</v>
      </c>
      <c r="T57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799" s="5">
        <f>IF(tb_ship[[#This Row],[current_status]]&lt;&gt;"DELIVERED", "",
  ABS(tb_ship[[#This Row],[Formated_actual_delivery_timestamp]] - tb_ship[[#This Row],[Formatted_estimated_delivery_timestamp]])
)</f>
        <v>0.15649305555416504</v>
      </c>
      <c r="X5799">
        <v>2</v>
      </c>
      <c r="Y5799">
        <v>1</v>
      </c>
      <c r="Z5799" t="b">
        <v>0</v>
      </c>
    </row>
    <row r="5800" spans="1:26" hidden="1" x14ac:dyDescent="0.25">
      <c r="A5800" t="s">
        <v>25498</v>
      </c>
      <c r="B5800" t="s">
        <v>99</v>
      </c>
      <c r="C5800" t="s">
        <v>33</v>
      </c>
      <c r="D5800" t="s">
        <v>915</v>
      </c>
      <c r="E5800" t="s">
        <v>24</v>
      </c>
      <c r="F5800" t="s">
        <v>3451</v>
      </c>
      <c r="G5800" t="s">
        <v>35</v>
      </c>
      <c r="I5800" t="b">
        <v>1</v>
      </c>
      <c r="J5800">
        <v>13.85</v>
      </c>
      <c r="K5800">
        <v>1170.1500000000001</v>
      </c>
      <c r="L5800" t="s">
        <v>25499</v>
      </c>
      <c r="M5800" s="2">
        <f t="shared" si="270"/>
        <v>46063.824305555558</v>
      </c>
      <c r="N5800" t="s">
        <v>25500</v>
      </c>
      <c r="O5800" s="2">
        <f t="shared" si="271"/>
        <v>46062.973541666666</v>
      </c>
      <c r="P5800" t="s">
        <v>25501</v>
      </c>
      <c r="Q5800" s="2">
        <f t="shared" si="272"/>
        <v>46072.021944444445</v>
      </c>
      <c r="R5800" t="s">
        <v>25501</v>
      </c>
      <c r="S5800" t="s">
        <v>30</v>
      </c>
      <c r="T58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00" s="5">
        <f>IF(tb_ship[[#This Row],[current_status]]&lt;&gt;"DELIVERED", "",
  ABS(tb_ship[[#This Row],[Formated_actual_delivery_timestamp]] - tb_ship[[#This Row],[Formatted_estimated_delivery_timestamp]])
)</f>
        <v>9.0484027777783922</v>
      </c>
      <c r="X5800">
        <v>3</v>
      </c>
      <c r="Y5800">
        <v>2</v>
      </c>
      <c r="Z5800" t="b">
        <v>1</v>
      </c>
    </row>
    <row r="5801" spans="1:26" hidden="1" x14ac:dyDescent="0.25">
      <c r="A5801" t="s">
        <v>25502</v>
      </c>
      <c r="B5801" t="s">
        <v>186</v>
      </c>
      <c r="C5801" t="s">
        <v>51</v>
      </c>
      <c r="D5801" t="s">
        <v>187</v>
      </c>
      <c r="E5801" t="s">
        <v>24</v>
      </c>
      <c r="F5801" t="s">
        <v>801</v>
      </c>
      <c r="G5801" t="s">
        <v>128</v>
      </c>
      <c r="H5801" t="s">
        <v>927</v>
      </c>
      <c r="I5801" t="b">
        <v>1</v>
      </c>
      <c r="J5801">
        <v>4.32</v>
      </c>
      <c r="K5801">
        <v>192.51</v>
      </c>
      <c r="L5801" t="s">
        <v>25503</v>
      </c>
      <c r="M5801" s="2">
        <f t="shared" si="270"/>
        <v>45908.276388888888</v>
      </c>
      <c r="N5801" t="s">
        <v>25504</v>
      </c>
      <c r="O5801" s="2">
        <f t="shared" si="271"/>
        <v>45912.479791666665</v>
      </c>
      <c r="P5801" t="s">
        <v>25505</v>
      </c>
      <c r="Q5801" s="2">
        <f t="shared" si="272"/>
        <v>45912.217789351853</v>
      </c>
      <c r="R5801" t="s">
        <v>25505</v>
      </c>
      <c r="S5801" t="s">
        <v>30</v>
      </c>
      <c r="T5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1" s="5">
        <f>IF(tb_ship[[#This Row],[current_status]]&lt;&gt;"DELIVERED", "",
  ABS(tb_ship[[#This Row],[Formated_actual_delivery_timestamp]] - tb_ship[[#This Row],[Formatted_estimated_delivery_timestamp]])
)</f>
        <v>0.26200231481197989</v>
      </c>
      <c r="X5801">
        <v>3</v>
      </c>
      <c r="Y5801">
        <v>4</v>
      </c>
      <c r="Z5801" t="b">
        <v>0</v>
      </c>
    </row>
    <row r="5802" spans="1:26" hidden="1" x14ac:dyDescent="0.25">
      <c r="A5802" t="s">
        <v>25506</v>
      </c>
      <c r="B5802" t="s">
        <v>32</v>
      </c>
      <c r="D5802" t="s">
        <v>52</v>
      </c>
      <c r="E5802" t="s">
        <v>59</v>
      </c>
      <c r="F5802" t="s">
        <v>422</v>
      </c>
      <c r="G5802" t="s">
        <v>61</v>
      </c>
      <c r="H5802" t="s">
        <v>314</v>
      </c>
      <c r="I5802" t="b">
        <v>0</v>
      </c>
      <c r="J5802">
        <v>10.42</v>
      </c>
      <c r="K5802">
        <v>146.94</v>
      </c>
      <c r="L5802" t="s">
        <v>25507</v>
      </c>
      <c r="M5802" s="2">
        <f t="shared" si="270"/>
        <v>45960.400694444448</v>
      </c>
      <c r="N5802" t="s">
        <v>25508</v>
      </c>
      <c r="O5802" s="2">
        <f t="shared" si="271"/>
        <v>45959.60123842593</v>
      </c>
      <c r="P5802" t="s">
        <v>25509</v>
      </c>
      <c r="Q5802" s="2">
        <f t="shared" si="272"/>
        <v>45963.558449074073</v>
      </c>
      <c r="R5802" t="s">
        <v>25510</v>
      </c>
      <c r="S5802" t="s">
        <v>30</v>
      </c>
      <c r="T58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02" s="5">
        <f>IF(tb_ship[[#This Row],[current_status]]&lt;&gt;"DELIVERED", "",
  ABS(tb_ship[[#This Row],[Formated_actual_delivery_timestamp]] - tb_ship[[#This Row],[Formatted_estimated_delivery_timestamp]])
)</f>
        <v>3.9572106481427909</v>
      </c>
      <c r="X5802">
        <v>3</v>
      </c>
      <c r="Y5802">
        <v>5</v>
      </c>
      <c r="Z5802" t="b">
        <v>1</v>
      </c>
    </row>
    <row r="5803" spans="1:26" hidden="1" x14ac:dyDescent="0.25">
      <c r="A5803" t="s">
        <v>25511</v>
      </c>
      <c r="B5803" t="s">
        <v>99</v>
      </c>
      <c r="C5803" t="s">
        <v>800</v>
      </c>
      <c r="D5803" t="s">
        <v>24</v>
      </c>
      <c r="E5803" t="s">
        <v>24</v>
      </c>
      <c r="F5803" t="s">
        <v>25</v>
      </c>
      <c r="G5803" t="s">
        <v>196</v>
      </c>
      <c r="I5803" t="b">
        <v>0</v>
      </c>
      <c r="J5803">
        <v>11.31</v>
      </c>
      <c r="K5803">
        <v>316.88</v>
      </c>
      <c r="L5803" t="s">
        <v>21427</v>
      </c>
      <c r="M5803" s="2">
        <f t="shared" si="270"/>
        <v>45957.854861111111</v>
      </c>
      <c r="N5803" t="s">
        <v>25512</v>
      </c>
      <c r="O5803" s="2">
        <f t="shared" si="271"/>
        <v>45959.279374999998</v>
      </c>
      <c r="P5803" t="s">
        <v>25513</v>
      </c>
      <c r="Q5803" s="2">
        <f t="shared" si="272"/>
        <v>45958.892233796301</v>
      </c>
      <c r="R5803" t="s">
        <v>25513</v>
      </c>
      <c r="S5803" t="s">
        <v>30</v>
      </c>
      <c r="T58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3" s="5">
        <f>IF(tb_ship[[#This Row],[current_status]]&lt;&gt;"DELIVERED", "",
  ABS(tb_ship[[#This Row],[Formated_actual_delivery_timestamp]] - tb_ship[[#This Row],[Formatted_estimated_delivery_timestamp]])
)</f>
        <v>0.38714120369695593</v>
      </c>
      <c r="X5803">
        <v>3</v>
      </c>
      <c r="Y5803">
        <v>2</v>
      </c>
      <c r="Z5803" t="b">
        <v>0</v>
      </c>
    </row>
    <row r="5804" spans="1:26" hidden="1" x14ac:dyDescent="0.25">
      <c r="A5804" t="s">
        <v>25514</v>
      </c>
      <c r="B5804" t="s">
        <v>67</v>
      </c>
      <c r="C5804" t="s">
        <v>494</v>
      </c>
      <c r="D5804" t="s">
        <v>44</v>
      </c>
      <c r="E5804" t="s">
        <v>116</v>
      </c>
      <c r="F5804" t="s">
        <v>135</v>
      </c>
      <c r="G5804" t="s">
        <v>1405</v>
      </c>
      <c r="H5804" t="s">
        <v>1898</v>
      </c>
      <c r="I5804" t="b">
        <v>1</v>
      </c>
      <c r="J5804">
        <v>11.37</v>
      </c>
      <c r="K5804">
        <v>163.08000000000001</v>
      </c>
      <c r="L5804" t="s">
        <v>25515</v>
      </c>
      <c r="M5804" s="2">
        <f t="shared" si="270"/>
        <v>46004.081249999996</v>
      </c>
      <c r="N5804" t="s">
        <v>25516</v>
      </c>
      <c r="O5804" s="2">
        <f t="shared" si="271"/>
        <v>46007.002499999995</v>
      </c>
      <c r="P5804" t="s">
        <v>25517</v>
      </c>
      <c r="Q5804" s="2">
        <f t="shared" si="272"/>
        <v>46007.466631944444</v>
      </c>
      <c r="R5804" t="s">
        <v>25517</v>
      </c>
      <c r="S5804" t="s">
        <v>30</v>
      </c>
      <c r="T58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04" s="5">
        <f>IF(tb_ship[[#This Row],[current_status]]&lt;&gt;"DELIVERED", "",
  ABS(tb_ship[[#This Row],[Formated_actual_delivery_timestamp]] - tb_ship[[#This Row],[Formatted_estimated_delivery_timestamp]])
)</f>
        <v>0.46413194444903638</v>
      </c>
      <c r="X5804">
        <v>5</v>
      </c>
      <c r="Y5804">
        <v>2</v>
      </c>
      <c r="Z5804" t="b">
        <v>0</v>
      </c>
    </row>
    <row r="5805" spans="1:26" hidden="1" x14ac:dyDescent="0.25">
      <c r="A5805" t="s">
        <v>25518</v>
      </c>
      <c r="B5805" t="s">
        <v>203</v>
      </c>
      <c r="C5805" t="s">
        <v>33</v>
      </c>
      <c r="D5805" t="s">
        <v>24</v>
      </c>
      <c r="E5805" t="s">
        <v>44</v>
      </c>
      <c r="F5805" t="s">
        <v>407</v>
      </c>
      <c r="G5805" t="s">
        <v>135</v>
      </c>
      <c r="H5805" t="s">
        <v>2241</v>
      </c>
      <c r="I5805" t="b">
        <v>1</v>
      </c>
      <c r="J5805">
        <v>79.150000000000006</v>
      </c>
      <c r="K5805">
        <v>6033.34</v>
      </c>
      <c r="L5805" t="s">
        <v>25519</v>
      </c>
      <c r="M5805" s="2">
        <f t="shared" si="270"/>
        <v>45998.895833333336</v>
      </c>
      <c r="N5805" t="s">
        <v>25520</v>
      </c>
      <c r="O5805" s="2">
        <f t="shared" si="271"/>
        <v>46005.895833333336</v>
      </c>
      <c r="P5805" t="s">
        <v>25521</v>
      </c>
      <c r="Q5805" s="2">
        <f t="shared" si="272"/>
        <v>46006.505034722228</v>
      </c>
      <c r="R5805" t="s">
        <v>25521</v>
      </c>
      <c r="S5805" t="s">
        <v>30</v>
      </c>
      <c r="T58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05" s="5">
        <f>IF(tb_ship[[#This Row],[current_status]]&lt;&gt;"DELIVERED", "",
  ABS(tb_ship[[#This Row],[Formated_actual_delivery_timestamp]] - tb_ship[[#This Row],[Formatted_estimated_delivery_timestamp]])
)</f>
        <v>0.60920138889196096</v>
      </c>
      <c r="X5805">
        <v>3</v>
      </c>
      <c r="Y5805">
        <v>5</v>
      </c>
      <c r="Z5805" t="b">
        <v>0</v>
      </c>
    </row>
    <row r="5806" spans="1:26" hidden="1" x14ac:dyDescent="0.25">
      <c r="A5806" t="s">
        <v>25522</v>
      </c>
      <c r="B5806" t="s">
        <v>203</v>
      </c>
      <c r="C5806" t="s">
        <v>51</v>
      </c>
      <c r="D5806" t="s">
        <v>24</v>
      </c>
      <c r="E5806" t="s">
        <v>52</v>
      </c>
      <c r="F5806" t="s">
        <v>249</v>
      </c>
      <c r="G5806" t="s">
        <v>53</v>
      </c>
      <c r="H5806" t="s">
        <v>216</v>
      </c>
      <c r="I5806" t="b">
        <v>1</v>
      </c>
      <c r="J5806">
        <v>6.33</v>
      </c>
      <c r="K5806">
        <v>398.12</v>
      </c>
      <c r="L5806" t="s">
        <v>25523</v>
      </c>
      <c r="M5806" s="2">
        <f t="shared" si="270"/>
        <v>45854.976388888892</v>
      </c>
      <c r="N5806" t="s">
        <v>25524</v>
      </c>
      <c r="O5806" s="2">
        <f t="shared" si="271"/>
        <v>45860.962488425932</v>
      </c>
      <c r="P5806" t="s">
        <v>25525</v>
      </c>
      <c r="Q5806" s="2">
        <f t="shared" si="272"/>
        <v>45860.619467592594</v>
      </c>
      <c r="R5806" t="s">
        <v>25525</v>
      </c>
      <c r="S5806" t="s">
        <v>30</v>
      </c>
      <c r="T58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6" s="5">
        <f>IF(tb_ship[[#This Row],[current_status]]&lt;&gt;"DELIVERED", "",
  ABS(tb_ship[[#This Row],[Formated_actual_delivery_timestamp]] - tb_ship[[#This Row],[Formatted_estimated_delivery_timestamp]])
)</f>
        <v>0.34302083333750488</v>
      </c>
      <c r="X5806">
        <v>3</v>
      </c>
      <c r="Y5806">
        <v>4</v>
      </c>
      <c r="Z5806" t="b">
        <v>0</v>
      </c>
    </row>
    <row r="5807" spans="1:26" hidden="1" x14ac:dyDescent="0.25">
      <c r="A5807" t="s">
        <v>25526</v>
      </c>
      <c r="B5807" t="s">
        <v>186</v>
      </c>
      <c r="C5807" t="s">
        <v>43</v>
      </c>
      <c r="D5807" t="s">
        <v>173</v>
      </c>
      <c r="E5807" t="s">
        <v>52</v>
      </c>
      <c r="F5807" t="s">
        <v>1008</v>
      </c>
      <c r="G5807" t="s">
        <v>5156</v>
      </c>
      <c r="I5807" t="b">
        <v>0</v>
      </c>
      <c r="J5807">
        <v>3.46</v>
      </c>
      <c r="K5807">
        <v>97.77</v>
      </c>
      <c r="L5807" t="s">
        <v>25527</v>
      </c>
      <c r="M5807" s="2">
        <f t="shared" si="270"/>
        <v>45983.488888888889</v>
      </c>
      <c r="N5807" t="s">
        <v>25528</v>
      </c>
      <c r="O5807" s="2">
        <f t="shared" si="271"/>
        <v>45993.049606481487</v>
      </c>
      <c r="P5807" t="s">
        <v>25529</v>
      </c>
      <c r="Q5807" s="2">
        <f t="shared" si="272"/>
        <v>45993.820833333331</v>
      </c>
      <c r="R5807" t="s">
        <v>25530</v>
      </c>
      <c r="S5807" t="s">
        <v>30</v>
      </c>
      <c r="T58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07" s="5">
        <f>IF(tb_ship[[#This Row],[current_status]]&lt;&gt;"DELIVERED", "",
  ABS(tb_ship[[#This Row],[Formated_actual_delivery_timestamp]] - tb_ship[[#This Row],[Formatted_estimated_delivery_timestamp]])
)</f>
        <v>0.77122685184440343</v>
      </c>
      <c r="X5807">
        <v>2</v>
      </c>
      <c r="Y5807">
        <v>5</v>
      </c>
      <c r="Z5807" t="b">
        <v>0</v>
      </c>
    </row>
    <row r="5808" spans="1:26" hidden="1" x14ac:dyDescent="0.25">
      <c r="A5808" t="s">
        <v>25531</v>
      </c>
      <c r="B5808" t="s">
        <v>340</v>
      </c>
      <c r="C5808" t="s">
        <v>43</v>
      </c>
      <c r="D5808" t="s">
        <v>59</v>
      </c>
      <c r="E5808" t="s">
        <v>52</v>
      </c>
      <c r="F5808" t="s">
        <v>61</v>
      </c>
      <c r="G5808" t="s">
        <v>612</v>
      </c>
      <c r="H5808" t="s">
        <v>162</v>
      </c>
      <c r="I5808" t="b">
        <v>0</v>
      </c>
      <c r="J5808">
        <v>4.88</v>
      </c>
      <c r="K5808">
        <v>197.91</v>
      </c>
      <c r="L5808" t="s">
        <v>25532</v>
      </c>
      <c r="M5808" s="2">
        <f t="shared" si="270"/>
        <v>45937.332638888889</v>
      </c>
      <c r="N5808" t="s">
        <v>25533</v>
      </c>
      <c r="O5808" s="2">
        <f t="shared" si="271"/>
        <v>45950.909618055557</v>
      </c>
      <c r="P5808" t="s">
        <v>25534</v>
      </c>
      <c r="Q5808" s="2">
        <f t="shared" si="272"/>
        <v>45950.592187500006</v>
      </c>
      <c r="R5808" t="s">
        <v>25534</v>
      </c>
      <c r="S5808" t="s">
        <v>30</v>
      </c>
      <c r="T58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8" s="5">
        <f>IF(tb_ship[[#This Row],[current_status]]&lt;&gt;"DELIVERED", "",
  ABS(tb_ship[[#This Row],[Formated_actual_delivery_timestamp]] - tb_ship[[#This Row],[Formatted_estimated_delivery_timestamp]])
)</f>
        <v>0.31743055555125466</v>
      </c>
      <c r="X5808">
        <v>2</v>
      </c>
      <c r="Y5808">
        <v>4</v>
      </c>
      <c r="Z5808" t="b">
        <v>0</v>
      </c>
    </row>
    <row r="5809" spans="1:26" hidden="1" x14ac:dyDescent="0.25">
      <c r="A5809" t="s">
        <v>25535</v>
      </c>
      <c r="B5809" t="s">
        <v>203</v>
      </c>
      <c r="C5809" t="s">
        <v>51</v>
      </c>
      <c r="D5809" t="s">
        <v>100</v>
      </c>
      <c r="E5809" t="s">
        <v>764</v>
      </c>
      <c r="F5809" t="s">
        <v>222</v>
      </c>
      <c r="G5809" t="s">
        <v>1499</v>
      </c>
      <c r="H5809" t="s">
        <v>223</v>
      </c>
      <c r="I5809" t="b">
        <v>1</v>
      </c>
      <c r="J5809">
        <v>9.8699999999999992</v>
      </c>
      <c r="K5809">
        <v>1219.28</v>
      </c>
      <c r="L5809" t="s">
        <v>25536</v>
      </c>
      <c r="M5809" s="2">
        <f t="shared" si="270"/>
        <v>45860.005555555559</v>
      </c>
      <c r="N5809" t="s">
        <v>25537</v>
      </c>
      <c r="O5809" s="2">
        <f t="shared" si="271"/>
        <v>45868.918356481481</v>
      </c>
      <c r="P5809" t="s">
        <v>25538</v>
      </c>
      <c r="Q5809" s="2">
        <f t="shared" si="272"/>
        <v>45868.648298611108</v>
      </c>
      <c r="R5809" t="s">
        <v>25538</v>
      </c>
      <c r="S5809" t="s">
        <v>30</v>
      </c>
      <c r="T58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09" s="5">
        <f>IF(tb_ship[[#This Row],[current_status]]&lt;&gt;"DELIVERED", "",
  ABS(tb_ship[[#This Row],[Formated_actual_delivery_timestamp]] - tb_ship[[#This Row],[Formatted_estimated_delivery_timestamp]])
)</f>
        <v>0.27005787037342088</v>
      </c>
      <c r="X5809">
        <v>3</v>
      </c>
      <c r="Y5809">
        <v>3</v>
      </c>
      <c r="Z5809" t="b">
        <v>0</v>
      </c>
    </row>
    <row r="5810" spans="1:26" hidden="1" x14ac:dyDescent="0.25">
      <c r="A5810" t="s">
        <v>25539</v>
      </c>
      <c r="B5810" t="s">
        <v>134</v>
      </c>
      <c r="C5810" t="s">
        <v>43</v>
      </c>
      <c r="D5810" t="s">
        <v>24</v>
      </c>
      <c r="E5810" t="s">
        <v>24</v>
      </c>
      <c r="F5810" t="s">
        <v>93</v>
      </c>
      <c r="G5810" t="s">
        <v>196</v>
      </c>
      <c r="H5810" t="s">
        <v>152</v>
      </c>
      <c r="I5810" t="b">
        <v>0</v>
      </c>
      <c r="J5810">
        <v>21.42</v>
      </c>
      <c r="K5810">
        <v>104.1</v>
      </c>
      <c r="L5810" t="s">
        <v>25540</v>
      </c>
      <c r="M5810" s="2">
        <f t="shared" si="270"/>
        <v>45889.443055555559</v>
      </c>
      <c r="N5810" t="s">
        <v>25541</v>
      </c>
      <c r="O5810" s="2">
        <f t="shared" si="271"/>
        <v>45893.666678240741</v>
      </c>
      <c r="P5810" t="s">
        <v>25542</v>
      </c>
      <c r="Q5810" s="2">
        <f t="shared" si="272"/>
        <v>45893.834108796298</v>
      </c>
      <c r="R5810" t="s">
        <v>25542</v>
      </c>
      <c r="S5810" t="s">
        <v>30</v>
      </c>
      <c r="T58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10" s="5">
        <f>IF(tb_ship[[#This Row],[current_status]]&lt;&gt;"DELIVERED", "",
  ABS(tb_ship[[#This Row],[Formated_actual_delivery_timestamp]] - tb_ship[[#This Row],[Formatted_estimated_delivery_timestamp]])
)</f>
        <v>0.16743055555707542</v>
      </c>
      <c r="X5810">
        <v>2</v>
      </c>
      <c r="Y5810">
        <v>2</v>
      </c>
      <c r="Z5810" t="b">
        <v>0</v>
      </c>
    </row>
    <row r="5811" spans="1:26" hidden="1" x14ac:dyDescent="0.25">
      <c r="A5811" t="s">
        <v>25543</v>
      </c>
      <c r="B5811" t="s">
        <v>203</v>
      </c>
      <c r="C5811" t="s">
        <v>23</v>
      </c>
      <c r="D5811" t="s">
        <v>44</v>
      </c>
      <c r="E5811" t="s">
        <v>24</v>
      </c>
      <c r="F5811" t="s">
        <v>180</v>
      </c>
      <c r="G5811" t="s">
        <v>25</v>
      </c>
      <c r="H5811" t="s">
        <v>688</v>
      </c>
      <c r="I5811" t="b">
        <v>1</v>
      </c>
      <c r="J5811">
        <v>12.15</v>
      </c>
      <c r="K5811">
        <v>114.32</v>
      </c>
      <c r="L5811" t="s">
        <v>25544</v>
      </c>
      <c r="M5811" s="2">
        <f t="shared" si="270"/>
        <v>46075.535416666666</v>
      </c>
      <c r="N5811" t="s">
        <v>25545</v>
      </c>
      <c r="O5811" s="2">
        <f t="shared" si="271"/>
        <v>46081.385590277772</v>
      </c>
      <c r="Q5811" s="2" t="str">
        <f t="shared" si="272"/>
        <v/>
      </c>
      <c r="R5811" t="s">
        <v>25546</v>
      </c>
      <c r="S5811" t="s">
        <v>140</v>
      </c>
      <c r="T58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11" s="5" t="str">
        <f>IF(tb_ship[[#This Row],[current_status]]&lt;&gt;"DELIVERED", "",
  ABS(tb_ship[[#This Row],[Formated_actual_delivery_timestamp]] - tb_ship[[#This Row],[Formatted_estimated_delivery_timestamp]])
)</f>
        <v/>
      </c>
      <c r="V5811" t="s">
        <v>1013</v>
      </c>
      <c r="W5811" t="s">
        <v>743</v>
      </c>
      <c r="X5811">
        <v>8</v>
      </c>
      <c r="Y5811">
        <v>3</v>
      </c>
      <c r="Z5811" t="b">
        <v>1</v>
      </c>
    </row>
    <row r="5812" spans="1:26" hidden="1" x14ac:dyDescent="0.25">
      <c r="A5812" t="s">
        <v>25547</v>
      </c>
      <c r="B5812" t="s">
        <v>99</v>
      </c>
      <c r="C5812" t="s">
        <v>51</v>
      </c>
      <c r="D5812" t="s">
        <v>52</v>
      </c>
      <c r="E5812" t="s">
        <v>59</v>
      </c>
      <c r="F5812" t="s">
        <v>791</v>
      </c>
      <c r="G5812" t="s">
        <v>61</v>
      </c>
      <c r="I5812" t="b">
        <v>0</v>
      </c>
      <c r="J5812">
        <v>30.71</v>
      </c>
      <c r="K5812">
        <v>485.31</v>
      </c>
      <c r="L5812" t="s">
        <v>25548</v>
      </c>
      <c r="M5812" s="2">
        <f t="shared" si="270"/>
        <v>45933.3</v>
      </c>
      <c r="N5812" t="s">
        <v>25549</v>
      </c>
      <c r="O5812" s="2">
        <f t="shared" si="271"/>
        <v>45938.501157407409</v>
      </c>
      <c r="Q5812" s="2" t="str">
        <f t="shared" si="272"/>
        <v/>
      </c>
      <c r="R5812" t="s">
        <v>25550</v>
      </c>
      <c r="S5812" t="s">
        <v>140</v>
      </c>
      <c r="T58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12" s="5" t="str">
        <f>IF(tb_ship[[#This Row],[current_status]]&lt;&gt;"DELIVERED", "",
  ABS(tb_ship[[#This Row],[Formated_actual_delivery_timestamp]] - tb_ship[[#This Row],[Formatted_estimated_delivery_timestamp]])
)</f>
        <v/>
      </c>
      <c r="V5812" t="s">
        <v>141</v>
      </c>
      <c r="W5812" t="s">
        <v>4425</v>
      </c>
      <c r="X5812">
        <v>4</v>
      </c>
      <c r="Y5812">
        <v>4</v>
      </c>
      <c r="Z5812" t="b">
        <v>1</v>
      </c>
    </row>
    <row r="5813" spans="1:26" hidden="1" x14ac:dyDescent="0.25">
      <c r="A5813" t="s">
        <v>25551</v>
      </c>
      <c r="B5813" t="s">
        <v>186</v>
      </c>
      <c r="C5813" t="s">
        <v>43</v>
      </c>
      <c r="D5813" t="s">
        <v>24</v>
      </c>
      <c r="E5813" t="s">
        <v>44</v>
      </c>
      <c r="F5813" t="s">
        <v>68</v>
      </c>
      <c r="G5813" t="s">
        <v>117</v>
      </c>
      <c r="H5813" t="s">
        <v>546</v>
      </c>
      <c r="I5813" t="b">
        <v>1</v>
      </c>
      <c r="J5813">
        <v>19.489999999999998</v>
      </c>
      <c r="K5813">
        <v>614.29999999999995</v>
      </c>
      <c r="L5813" t="s">
        <v>25552</v>
      </c>
      <c r="M5813" s="2">
        <f t="shared" si="270"/>
        <v>46015.730555555558</v>
      </c>
      <c r="N5813" t="s">
        <v>25553</v>
      </c>
      <c r="O5813" s="2">
        <f t="shared" si="271"/>
        <v>46029.920162037037</v>
      </c>
      <c r="P5813" t="s">
        <v>25554</v>
      </c>
      <c r="Q5813" s="2">
        <f t="shared" si="272"/>
        <v>46029.554872685185</v>
      </c>
      <c r="R5813" t="s">
        <v>25554</v>
      </c>
      <c r="S5813" t="s">
        <v>30</v>
      </c>
      <c r="T58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13" s="5">
        <f>IF(tb_ship[[#This Row],[current_status]]&lt;&gt;"DELIVERED", "",
  ABS(tb_ship[[#This Row],[Formated_actual_delivery_timestamp]] - tb_ship[[#This Row],[Formatted_estimated_delivery_timestamp]])
)</f>
        <v>0.36528935185197042</v>
      </c>
      <c r="X5813">
        <v>3</v>
      </c>
      <c r="Y5813">
        <v>2</v>
      </c>
      <c r="Z5813" t="b">
        <v>0</v>
      </c>
    </row>
    <row r="5814" spans="1:26" hidden="1" x14ac:dyDescent="0.25">
      <c r="A5814" t="s">
        <v>25555</v>
      </c>
      <c r="B5814" t="s">
        <v>203</v>
      </c>
      <c r="D5814" t="s">
        <v>34</v>
      </c>
      <c r="E5814" t="s">
        <v>52</v>
      </c>
      <c r="F5814" t="s">
        <v>3266</v>
      </c>
      <c r="G5814" t="s">
        <v>76</v>
      </c>
      <c r="H5814" t="s">
        <v>12978</v>
      </c>
      <c r="I5814" t="b">
        <v>0</v>
      </c>
      <c r="J5814">
        <v>5.5</v>
      </c>
      <c r="K5814">
        <v>253.01</v>
      </c>
      <c r="L5814" t="s">
        <v>25556</v>
      </c>
      <c r="M5814" s="2">
        <f t="shared" si="270"/>
        <v>46041.519444444442</v>
      </c>
      <c r="N5814" t="s">
        <v>25557</v>
      </c>
      <c r="O5814" s="2">
        <f t="shared" si="271"/>
        <v>46050.834664351853</v>
      </c>
      <c r="P5814" t="s">
        <v>25558</v>
      </c>
      <c r="Q5814" s="2">
        <f t="shared" si="272"/>
        <v>46051.243078703701</v>
      </c>
      <c r="R5814" t="s">
        <v>25558</v>
      </c>
      <c r="S5814" t="s">
        <v>30</v>
      </c>
      <c r="T58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14" s="5">
        <f>IF(tb_ship[[#This Row],[current_status]]&lt;&gt;"DELIVERED", "",
  ABS(tb_ship[[#This Row],[Formated_actual_delivery_timestamp]] - tb_ship[[#This Row],[Formatted_estimated_delivery_timestamp]])
)</f>
        <v>0.40841435184847796</v>
      </c>
      <c r="X5814">
        <v>2</v>
      </c>
      <c r="Y5814">
        <v>4</v>
      </c>
      <c r="Z5814" t="b">
        <v>0</v>
      </c>
    </row>
    <row r="5815" spans="1:26" hidden="1" x14ac:dyDescent="0.25">
      <c r="A5815" t="s">
        <v>25559</v>
      </c>
      <c r="B5815" t="s">
        <v>67</v>
      </c>
      <c r="C5815" t="s">
        <v>33</v>
      </c>
      <c r="D5815" t="s">
        <v>34</v>
      </c>
      <c r="E5815" t="s">
        <v>52</v>
      </c>
      <c r="F5815" t="s">
        <v>75</v>
      </c>
      <c r="G5815" t="s">
        <v>76</v>
      </c>
      <c r="I5815" t="b">
        <v>0</v>
      </c>
      <c r="J5815">
        <v>27.87</v>
      </c>
      <c r="K5815">
        <v>126.84</v>
      </c>
      <c r="L5815" t="s">
        <v>25560</v>
      </c>
      <c r="M5815" s="2">
        <f t="shared" si="270"/>
        <v>46049.715277777781</v>
      </c>
      <c r="N5815" t="s">
        <v>25561</v>
      </c>
      <c r="O5815" s="2">
        <f t="shared" si="271"/>
        <v>46057.14472222222</v>
      </c>
      <c r="P5815" t="s">
        <v>25562</v>
      </c>
      <c r="Q5815" s="2">
        <f t="shared" si="272"/>
        <v>46056.465798611112</v>
      </c>
      <c r="R5815" t="s">
        <v>25562</v>
      </c>
      <c r="S5815" t="s">
        <v>30</v>
      </c>
      <c r="T58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15" s="5">
        <f>IF(tb_ship[[#This Row],[current_status]]&lt;&gt;"DELIVERED", "",
  ABS(tb_ship[[#This Row],[Formated_actual_delivery_timestamp]] - tb_ship[[#This Row],[Formatted_estimated_delivery_timestamp]])
)</f>
        <v>0.67892361110716593</v>
      </c>
      <c r="X5815">
        <v>4</v>
      </c>
      <c r="Y5815">
        <v>5</v>
      </c>
      <c r="Z5815" t="b">
        <v>0</v>
      </c>
    </row>
    <row r="5816" spans="1:26" hidden="1" x14ac:dyDescent="0.25">
      <c r="A5816" t="s">
        <v>25563</v>
      </c>
      <c r="B5816" t="s">
        <v>186</v>
      </c>
      <c r="C5816" t="s">
        <v>43</v>
      </c>
      <c r="D5816" t="s">
        <v>34</v>
      </c>
      <c r="E5816" t="s">
        <v>24</v>
      </c>
      <c r="F5816" t="s">
        <v>36</v>
      </c>
      <c r="G5816" t="s">
        <v>189</v>
      </c>
      <c r="H5816" t="s">
        <v>319</v>
      </c>
      <c r="I5816" t="b">
        <v>1</v>
      </c>
      <c r="J5816">
        <v>41.5</v>
      </c>
      <c r="K5816">
        <v>1037.58</v>
      </c>
      <c r="L5816" t="s">
        <v>25564</v>
      </c>
      <c r="M5816" s="2">
        <f t="shared" si="270"/>
        <v>45876.679861111108</v>
      </c>
      <c r="N5816" t="s">
        <v>25565</v>
      </c>
      <c r="O5816" s="2">
        <f t="shared" si="271"/>
        <v>45886.686886574076</v>
      </c>
      <c r="Q5816" s="2" t="str">
        <f t="shared" si="272"/>
        <v/>
      </c>
      <c r="R5816" t="s">
        <v>25566</v>
      </c>
      <c r="S5816" t="s">
        <v>140</v>
      </c>
      <c r="T58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16" s="5" t="str">
        <f>IF(tb_ship[[#This Row],[current_status]]&lt;&gt;"DELIVERED", "",
  ABS(tb_ship[[#This Row],[Formated_actual_delivery_timestamp]] - tb_ship[[#This Row],[Formatted_estimated_delivery_timestamp]])
)</f>
        <v/>
      </c>
      <c r="V5816" t="s">
        <v>400</v>
      </c>
      <c r="X5816">
        <v>10</v>
      </c>
      <c r="Y5816">
        <v>4</v>
      </c>
      <c r="Z5816" t="b">
        <v>1</v>
      </c>
    </row>
    <row r="5817" spans="1:26" hidden="1" x14ac:dyDescent="0.25">
      <c r="A5817" t="s">
        <v>25567</v>
      </c>
      <c r="B5817" t="s">
        <v>203</v>
      </c>
      <c r="C5817" t="s">
        <v>23</v>
      </c>
      <c r="D5817" t="s">
        <v>34</v>
      </c>
      <c r="E5817" t="s">
        <v>52</v>
      </c>
      <c r="F5817" t="s">
        <v>1604</v>
      </c>
      <c r="G5817" t="s">
        <v>236</v>
      </c>
      <c r="H5817" t="s">
        <v>77</v>
      </c>
      <c r="I5817" t="b">
        <v>0</v>
      </c>
      <c r="J5817">
        <v>3.92</v>
      </c>
      <c r="K5817">
        <v>84.5</v>
      </c>
      <c r="L5817" t="s">
        <v>25568</v>
      </c>
      <c r="M5817" s="2">
        <f t="shared" si="270"/>
        <v>45887.476388888892</v>
      </c>
      <c r="N5817" t="s">
        <v>25569</v>
      </c>
      <c r="O5817" s="2">
        <f t="shared" si="271"/>
        <v>45890.47865740741</v>
      </c>
      <c r="P5817" t="s">
        <v>25570</v>
      </c>
      <c r="Q5817" s="2">
        <f t="shared" si="272"/>
        <v>45890.668263888889</v>
      </c>
      <c r="R5817" t="s">
        <v>25570</v>
      </c>
      <c r="S5817" t="s">
        <v>30</v>
      </c>
      <c r="T58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17" s="5">
        <f>IF(tb_ship[[#This Row],[current_status]]&lt;&gt;"DELIVERED", "",
  ABS(tb_ship[[#This Row],[Formated_actual_delivery_timestamp]] - tb_ship[[#This Row],[Formatted_estimated_delivery_timestamp]])
)</f>
        <v>0.18960648147913162</v>
      </c>
      <c r="X5817">
        <v>4</v>
      </c>
      <c r="Y5817">
        <v>4</v>
      </c>
      <c r="Z5817" t="b">
        <v>0</v>
      </c>
    </row>
    <row r="5818" spans="1:26" hidden="1" x14ac:dyDescent="0.25">
      <c r="A5818" t="s">
        <v>25571</v>
      </c>
      <c r="B5818" t="s">
        <v>3176</v>
      </c>
      <c r="C5818" t="s">
        <v>33</v>
      </c>
      <c r="D5818" t="s">
        <v>173</v>
      </c>
      <c r="E5818" t="s">
        <v>52</v>
      </c>
      <c r="F5818" t="s">
        <v>174</v>
      </c>
      <c r="G5818" t="s">
        <v>53</v>
      </c>
      <c r="H5818" t="s">
        <v>292</v>
      </c>
      <c r="I5818" t="b">
        <v>0</v>
      </c>
      <c r="J5818">
        <v>3.49</v>
      </c>
      <c r="K5818">
        <v>82.72</v>
      </c>
      <c r="L5818" t="s">
        <v>25572</v>
      </c>
      <c r="M5818" s="2">
        <f t="shared" si="270"/>
        <v>45925.627083333333</v>
      </c>
      <c r="N5818" t="s">
        <v>25573</v>
      </c>
      <c r="O5818" s="2">
        <f t="shared" si="271"/>
        <v>45933.449490740742</v>
      </c>
      <c r="P5818" t="s">
        <v>25574</v>
      </c>
      <c r="Q5818" s="2">
        <f t="shared" si="272"/>
        <v>45934.194918981484</v>
      </c>
      <c r="R5818" t="s">
        <v>25574</v>
      </c>
      <c r="S5818" t="s">
        <v>30</v>
      </c>
      <c r="T58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18" s="5">
        <f>IF(tb_ship[[#This Row],[current_status]]&lt;&gt;"DELIVERED", "",
  ABS(tb_ship[[#This Row],[Formated_actual_delivery_timestamp]] - tb_ship[[#This Row],[Formatted_estimated_delivery_timestamp]])
)</f>
        <v>0.74542824074160308</v>
      </c>
      <c r="X5818">
        <v>2</v>
      </c>
      <c r="Y5818">
        <v>24</v>
      </c>
      <c r="Z5818" t="b">
        <v>0</v>
      </c>
    </row>
    <row r="5819" spans="1:26" hidden="1" x14ac:dyDescent="0.25">
      <c r="A5819" t="s">
        <v>25575</v>
      </c>
      <c r="B5819" t="s">
        <v>279</v>
      </c>
      <c r="C5819" t="s">
        <v>23</v>
      </c>
      <c r="D5819" t="s">
        <v>59</v>
      </c>
      <c r="E5819" t="s">
        <v>52</v>
      </c>
      <c r="F5819" t="s">
        <v>471</v>
      </c>
      <c r="G5819" t="s">
        <v>76</v>
      </c>
      <c r="H5819" t="s">
        <v>669</v>
      </c>
      <c r="I5819" t="b">
        <v>0</v>
      </c>
      <c r="J5819">
        <v>71.72</v>
      </c>
      <c r="K5819">
        <v>3775.64</v>
      </c>
      <c r="L5819" t="s">
        <v>25576</v>
      </c>
      <c r="M5819" s="2">
        <f t="shared" si="270"/>
        <v>45988.303472222222</v>
      </c>
      <c r="N5819" t="s">
        <v>25577</v>
      </c>
      <c r="O5819" s="2">
        <f t="shared" si="271"/>
        <v>45992.186215277776</v>
      </c>
      <c r="P5819" t="s">
        <v>25578</v>
      </c>
      <c r="Q5819" s="2">
        <f t="shared" si="272"/>
        <v>45992.512118055558</v>
      </c>
      <c r="R5819" t="s">
        <v>25579</v>
      </c>
      <c r="S5819" t="s">
        <v>30</v>
      </c>
      <c r="T58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19" s="5">
        <f>IF(tb_ship[[#This Row],[current_status]]&lt;&gt;"DELIVERED", "",
  ABS(tb_ship[[#This Row],[Formated_actual_delivery_timestamp]] - tb_ship[[#This Row],[Formatted_estimated_delivery_timestamp]])
)</f>
        <v>0.32590277778217569</v>
      </c>
      <c r="X5819">
        <v>2</v>
      </c>
      <c r="Y5819">
        <v>4</v>
      </c>
      <c r="Z5819" t="b">
        <v>0</v>
      </c>
    </row>
    <row r="5820" spans="1:26" hidden="1" x14ac:dyDescent="0.25">
      <c r="A5820" t="s">
        <v>25580</v>
      </c>
      <c r="B5820" t="s">
        <v>32</v>
      </c>
      <c r="C5820" t="s">
        <v>51</v>
      </c>
      <c r="D5820" t="s">
        <v>915</v>
      </c>
      <c r="E5820" t="s">
        <v>24</v>
      </c>
      <c r="F5820" t="s">
        <v>916</v>
      </c>
      <c r="G5820" t="s">
        <v>249</v>
      </c>
      <c r="H5820" t="s">
        <v>3163</v>
      </c>
      <c r="I5820" t="b">
        <v>1</v>
      </c>
      <c r="J5820">
        <v>35.86</v>
      </c>
      <c r="K5820">
        <v>519.04</v>
      </c>
      <c r="L5820" t="s">
        <v>25581</v>
      </c>
      <c r="M5820" s="2">
        <f t="shared" si="270"/>
        <v>45832.543750000004</v>
      </c>
      <c r="N5820" t="s">
        <v>25582</v>
      </c>
      <c r="O5820" s="2">
        <f t="shared" si="271"/>
        <v>45838.086087962962</v>
      </c>
      <c r="P5820" t="s">
        <v>25583</v>
      </c>
      <c r="Q5820" s="2">
        <f t="shared" si="272"/>
        <v>45838.046307870369</v>
      </c>
      <c r="R5820" t="s">
        <v>25584</v>
      </c>
      <c r="S5820" t="s">
        <v>30</v>
      </c>
      <c r="T58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0" s="5">
        <f>IF(tb_ship[[#This Row],[current_status]]&lt;&gt;"DELIVERED", "",
  ABS(tb_ship[[#This Row],[Formated_actual_delivery_timestamp]] - tb_ship[[#This Row],[Formatted_estimated_delivery_timestamp]])
)</f>
        <v>3.9780092592991423E-2</v>
      </c>
      <c r="X5820">
        <v>3</v>
      </c>
      <c r="Y5820">
        <v>5</v>
      </c>
      <c r="Z5820" t="b">
        <v>0</v>
      </c>
    </row>
    <row r="5821" spans="1:26" hidden="1" x14ac:dyDescent="0.25">
      <c r="A5821" t="s">
        <v>25585</v>
      </c>
      <c r="B5821" t="s">
        <v>58</v>
      </c>
      <c r="C5821" t="s">
        <v>23</v>
      </c>
      <c r="D5821" t="s">
        <v>44</v>
      </c>
      <c r="E5821" t="s">
        <v>52</v>
      </c>
      <c r="F5821" t="s">
        <v>109</v>
      </c>
      <c r="G5821" t="s">
        <v>53</v>
      </c>
      <c r="I5821" t="b">
        <v>1</v>
      </c>
      <c r="J5821">
        <v>2.09</v>
      </c>
      <c r="K5821">
        <v>122.82</v>
      </c>
      <c r="L5821" t="s">
        <v>25586</v>
      </c>
      <c r="M5821" s="2">
        <f t="shared" si="270"/>
        <v>45817.356249999997</v>
      </c>
      <c r="N5821" t="s">
        <v>25587</v>
      </c>
      <c r="O5821" s="2">
        <f t="shared" si="271"/>
        <v>45822.060555555552</v>
      </c>
      <c r="P5821" t="s">
        <v>25588</v>
      </c>
      <c r="Q5821" s="2">
        <f t="shared" si="272"/>
        <v>45822.333981481483</v>
      </c>
      <c r="R5821" t="s">
        <v>25588</v>
      </c>
      <c r="S5821" t="s">
        <v>30</v>
      </c>
      <c r="T58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21" s="5">
        <f>IF(tb_ship[[#This Row],[current_status]]&lt;&gt;"DELIVERED", "",
  ABS(tb_ship[[#This Row],[Formated_actual_delivery_timestamp]] - tb_ship[[#This Row],[Formatted_estimated_delivery_timestamp]])
)</f>
        <v>0.27342592593049631</v>
      </c>
      <c r="X5821">
        <v>3</v>
      </c>
      <c r="Y5821">
        <v>3</v>
      </c>
      <c r="Z5821" t="b">
        <v>0</v>
      </c>
    </row>
    <row r="5822" spans="1:26" hidden="1" x14ac:dyDescent="0.25">
      <c r="A5822" t="s">
        <v>25589</v>
      </c>
      <c r="B5822" t="s">
        <v>470</v>
      </c>
      <c r="C5822" t="s">
        <v>33</v>
      </c>
      <c r="D5822" t="s">
        <v>24</v>
      </c>
      <c r="E5822" t="s">
        <v>52</v>
      </c>
      <c r="F5822" t="s">
        <v>93</v>
      </c>
      <c r="G5822" t="s">
        <v>329</v>
      </c>
      <c r="H5822" t="s">
        <v>363</v>
      </c>
      <c r="I5822" t="b">
        <v>1</v>
      </c>
      <c r="J5822">
        <v>11.87</v>
      </c>
      <c r="K5822">
        <v>658.53</v>
      </c>
      <c r="L5822" t="s">
        <v>25590</v>
      </c>
      <c r="M5822" s="2">
        <f t="shared" si="270"/>
        <v>46031.715972222228</v>
      </c>
      <c r="N5822" t="s">
        <v>25591</v>
      </c>
      <c r="O5822" s="2">
        <f t="shared" si="271"/>
        <v>46040.170300925929</v>
      </c>
      <c r="P5822" t="s">
        <v>25592</v>
      </c>
      <c r="Q5822" s="2">
        <f t="shared" si="272"/>
        <v>46040.510960648149</v>
      </c>
      <c r="R5822" t="s">
        <v>25593</v>
      </c>
      <c r="S5822" t="s">
        <v>30</v>
      </c>
      <c r="T58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22" s="5">
        <f>IF(tb_ship[[#This Row],[current_status]]&lt;&gt;"DELIVERED", "",
  ABS(tb_ship[[#This Row],[Formated_actual_delivery_timestamp]] - tb_ship[[#This Row],[Formatted_estimated_delivery_timestamp]])
)</f>
        <v>0.34065972222015262</v>
      </c>
      <c r="X5822">
        <v>3</v>
      </c>
      <c r="Y5822">
        <v>2</v>
      </c>
      <c r="Z5822" t="b">
        <v>0</v>
      </c>
    </row>
    <row r="5823" spans="1:26" hidden="1" x14ac:dyDescent="0.25">
      <c r="A5823" t="s">
        <v>25594</v>
      </c>
      <c r="B5823" t="s">
        <v>22</v>
      </c>
      <c r="C5823" t="s">
        <v>33</v>
      </c>
      <c r="D5823" t="s">
        <v>301</v>
      </c>
      <c r="E5823" t="s">
        <v>24</v>
      </c>
      <c r="F5823" t="s">
        <v>1908</v>
      </c>
      <c r="G5823" t="s">
        <v>407</v>
      </c>
      <c r="H5823" t="s">
        <v>303</v>
      </c>
      <c r="I5823" t="b">
        <v>1</v>
      </c>
      <c r="J5823">
        <v>2.77</v>
      </c>
      <c r="K5823">
        <v>80.680000000000007</v>
      </c>
      <c r="L5823" t="s">
        <v>25595</v>
      </c>
      <c r="M5823" s="2">
        <f t="shared" si="270"/>
        <v>45819.960416666669</v>
      </c>
      <c r="N5823" t="s">
        <v>25596</v>
      </c>
      <c r="O5823" s="2">
        <f t="shared" si="271"/>
        <v>45826.765266203707</v>
      </c>
      <c r="P5823" t="s">
        <v>25597</v>
      </c>
      <c r="Q5823" s="2">
        <f t="shared" si="272"/>
        <v>45826.714999999997</v>
      </c>
      <c r="R5823" t="s">
        <v>25597</v>
      </c>
      <c r="S5823" t="s">
        <v>30</v>
      </c>
      <c r="T58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3" s="5">
        <f>IF(tb_ship[[#This Row],[current_status]]&lt;&gt;"DELIVERED", "",
  ABS(tb_ship[[#This Row],[Formated_actual_delivery_timestamp]] - tb_ship[[#This Row],[Formatted_estimated_delivery_timestamp]])
)</f>
        <v>5.0266203710634727E-2</v>
      </c>
      <c r="X5823">
        <v>4</v>
      </c>
      <c r="Y5823">
        <v>4</v>
      </c>
      <c r="Z5823" t="b">
        <v>0</v>
      </c>
    </row>
    <row r="5824" spans="1:26" hidden="1" x14ac:dyDescent="0.25">
      <c r="A5824" t="s">
        <v>25598</v>
      </c>
      <c r="B5824" t="s">
        <v>755</v>
      </c>
      <c r="C5824" t="s">
        <v>2146</v>
      </c>
      <c r="D5824" t="s">
        <v>52</v>
      </c>
      <c r="E5824" t="s">
        <v>59</v>
      </c>
      <c r="F5824" t="s">
        <v>53</v>
      </c>
      <c r="G5824" t="s">
        <v>471</v>
      </c>
      <c r="H5824" t="s">
        <v>314</v>
      </c>
      <c r="I5824" t="b">
        <v>0</v>
      </c>
      <c r="J5824">
        <v>11.1</v>
      </c>
      <c r="K5824">
        <v>179.45</v>
      </c>
      <c r="L5824" t="s">
        <v>25599</v>
      </c>
      <c r="M5824" s="2">
        <f t="shared" si="270"/>
        <v>45946.518750000003</v>
      </c>
      <c r="N5824" t="s">
        <v>25600</v>
      </c>
      <c r="O5824" s="2">
        <f t="shared" si="271"/>
        <v>45952.194722222222</v>
      </c>
      <c r="P5824" t="s">
        <v>25601</v>
      </c>
      <c r="Q5824" s="2">
        <f t="shared" si="272"/>
        <v>45952.120520833334</v>
      </c>
      <c r="R5824" t="s">
        <v>25602</v>
      </c>
      <c r="S5824" t="s">
        <v>30</v>
      </c>
      <c r="T58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4" s="5">
        <f>IF(tb_ship[[#This Row],[current_status]]&lt;&gt;"DELIVERED", "",
  ABS(tb_ship[[#This Row],[Formated_actual_delivery_timestamp]] - tb_ship[[#This Row],[Formatted_estimated_delivery_timestamp]])
)</f>
        <v>7.42013888884685E-2</v>
      </c>
      <c r="X5824">
        <v>6</v>
      </c>
      <c r="Y5824">
        <v>5</v>
      </c>
      <c r="Z5824" t="b">
        <v>0</v>
      </c>
    </row>
    <row r="5825" spans="1:26" hidden="1" x14ac:dyDescent="0.25">
      <c r="A5825" t="s">
        <v>25603</v>
      </c>
      <c r="B5825" t="s">
        <v>58</v>
      </c>
      <c r="C5825" t="s">
        <v>33</v>
      </c>
      <c r="D5825" t="s">
        <v>44</v>
      </c>
      <c r="E5825" t="s">
        <v>24</v>
      </c>
      <c r="F5825" t="s">
        <v>280</v>
      </c>
      <c r="G5825" t="s">
        <v>151</v>
      </c>
      <c r="H5825" t="s">
        <v>181</v>
      </c>
      <c r="I5825" t="b">
        <v>1</v>
      </c>
      <c r="J5825">
        <v>9.23</v>
      </c>
      <c r="K5825">
        <v>135.22999999999999</v>
      </c>
      <c r="L5825" t="s">
        <v>25604</v>
      </c>
      <c r="M5825" s="2">
        <f t="shared" si="270"/>
        <v>45921.089583333334</v>
      </c>
      <c r="N5825" t="s">
        <v>25605</v>
      </c>
      <c r="O5825" s="2">
        <f t="shared" si="271"/>
        <v>45929.29987268518</v>
      </c>
      <c r="P5825" t="s">
        <v>25606</v>
      </c>
      <c r="Q5825" s="2">
        <f t="shared" si="272"/>
        <v>45929.173136574071</v>
      </c>
      <c r="R5825" t="s">
        <v>25607</v>
      </c>
      <c r="S5825" t="s">
        <v>30</v>
      </c>
      <c r="T58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5" s="5">
        <f>IF(tb_ship[[#This Row],[current_status]]&lt;&gt;"DELIVERED", "",
  ABS(tb_ship[[#This Row],[Formated_actual_delivery_timestamp]] - tb_ship[[#This Row],[Formatted_estimated_delivery_timestamp]])
)</f>
        <v>0.12673611110949423</v>
      </c>
      <c r="X5825">
        <v>3</v>
      </c>
      <c r="Y5825">
        <v>4</v>
      </c>
      <c r="Z5825" t="b">
        <v>0</v>
      </c>
    </row>
    <row r="5826" spans="1:26" hidden="1" x14ac:dyDescent="0.25">
      <c r="A5826" t="s">
        <v>25608</v>
      </c>
      <c r="B5826" t="s">
        <v>58</v>
      </c>
      <c r="C5826" t="s">
        <v>23</v>
      </c>
      <c r="D5826" t="s">
        <v>116</v>
      </c>
      <c r="E5826" t="s">
        <v>24</v>
      </c>
      <c r="F5826" t="s">
        <v>136</v>
      </c>
      <c r="G5826" t="s">
        <v>25</v>
      </c>
      <c r="H5826" t="s">
        <v>377</v>
      </c>
      <c r="I5826" t="b">
        <v>1</v>
      </c>
      <c r="J5826">
        <v>13.43</v>
      </c>
      <c r="K5826">
        <v>298.60000000000002</v>
      </c>
      <c r="L5826" t="s">
        <v>25609</v>
      </c>
      <c r="M5826" s="2">
        <f t="shared" ref="M5826:M5889" si="273">_xlfn.LET(
    _xlpm.iso, L5826,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45848.65347222222</v>
      </c>
      <c r="N5826" t="s">
        <v>25610</v>
      </c>
      <c r="O5826" s="2">
        <f t="shared" si="271"/>
        <v>45851.691620370373</v>
      </c>
      <c r="P5826" t="s">
        <v>25611</v>
      </c>
      <c r="Q5826" s="2">
        <f t="shared" si="272"/>
        <v>45851.593078703707</v>
      </c>
      <c r="R5826" t="s">
        <v>25612</v>
      </c>
      <c r="S5826" t="s">
        <v>30</v>
      </c>
      <c r="T58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6" s="5">
        <f>IF(tb_ship[[#This Row],[current_status]]&lt;&gt;"DELIVERED", "",
  ABS(tb_ship[[#This Row],[Formated_actual_delivery_timestamp]] - tb_ship[[#This Row],[Formatted_estimated_delivery_timestamp]])
)</f>
        <v>9.8541666666278616E-2</v>
      </c>
      <c r="X5826">
        <v>2</v>
      </c>
      <c r="Y5826">
        <v>3</v>
      </c>
      <c r="Z5826" t="b">
        <v>0</v>
      </c>
    </row>
    <row r="5827" spans="1:26" hidden="1" x14ac:dyDescent="0.25">
      <c r="A5827" t="s">
        <v>25613</v>
      </c>
      <c r="B5827" t="s">
        <v>32</v>
      </c>
      <c r="C5827" t="s">
        <v>23</v>
      </c>
      <c r="D5827" t="s">
        <v>24</v>
      </c>
      <c r="E5827" t="s">
        <v>24</v>
      </c>
      <c r="F5827" t="s">
        <v>650</v>
      </c>
      <c r="G5827" t="s">
        <v>1704</v>
      </c>
      <c r="H5827" t="s">
        <v>26</v>
      </c>
      <c r="I5827" t="b">
        <v>0</v>
      </c>
      <c r="J5827">
        <v>6.08</v>
      </c>
      <c r="K5827">
        <v>183.15</v>
      </c>
      <c r="L5827" t="s">
        <v>25614</v>
      </c>
      <c r="M5827" s="2">
        <f t="shared" si="273"/>
        <v>46022.575694444444</v>
      </c>
      <c r="N5827" t="s">
        <v>25615</v>
      </c>
      <c r="O5827" s="2">
        <f t="shared" ref="O5827:O5890" si="274">_xlfn.LET(
    _xlpm.iso, N5827,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46023.396527777775</v>
      </c>
      <c r="P5827" t="s">
        <v>25616</v>
      </c>
      <c r="Q5827" s="2">
        <f t="shared" ref="Q5827:Q5890" si="275">IF(P5827="", "", _xlfn.LET(
    _xlpm.iso, P5827,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46024.129849537043</v>
      </c>
      <c r="R5827" t="s">
        <v>25616</v>
      </c>
      <c r="S5827" t="s">
        <v>30</v>
      </c>
      <c r="T58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27" s="5">
        <f>IF(tb_ship[[#This Row],[current_status]]&lt;&gt;"DELIVERED", "",
  ABS(tb_ship[[#This Row],[Formated_actual_delivery_timestamp]] - tb_ship[[#This Row],[Formatted_estimated_delivery_timestamp]])
)</f>
        <v>0.73332175926771015</v>
      </c>
      <c r="X5827">
        <v>1</v>
      </c>
      <c r="Y5827">
        <v>2</v>
      </c>
      <c r="Z5827" t="b">
        <v>0</v>
      </c>
    </row>
    <row r="5828" spans="1:26" hidden="1" x14ac:dyDescent="0.25">
      <c r="A5828" t="s">
        <v>25617</v>
      </c>
      <c r="B5828" t="s">
        <v>58</v>
      </c>
      <c r="C5828" t="s">
        <v>23</v>
      </c>
      <c r="D5828" t="s">
        <v>816</v>
      </c>
      <c r="E5828" t="s">
        <v>52</v>
      </c>
      <c r="F5828" t="s">
        <v>135</v>
      </c>
      <c r="G5828" t="s">
        <v>85</v>
      </c>
      <c r="H5828" t="s">
        <v>18229</v>
      </c>
      <c r="I5828" t="b">
        <v>1</v>
      </c>
      <c r="J5828">
        <v>25.56</v>
      </c>
      <c r="K5828">
        <v>184.05</v>
      </c>
      <c r="L5828" t="s">
        <v>25618</v>
      </c>
      <c r="M5828" s="2">
        <f t="shared" si="273"/>
        <v>45927.563888888886</v>
      </c>
      <c r="N5828" t="s">
        <v>25619</v>
      </c>
      <c r="O5828" s="2">
        <f t="shared" si="274"/>
        <v>45930.264745370368</v>
      </c>
      <c r="P5828" t="s">
        <v>25620</v>
      </c>
      <c r="Q5828" s="2">
        <f t="shared" si="275"/>
        <v>45930.269236111111</v>
      </c>
      <c r="R5828" t="s">
        <v>25621</v>
      </c>
      <c r="S5828" t="s">
        <v>30</v>
      </c>
      <c r="T5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28" s="5">
        <f>IF(tb_ship[[#This Row],[current_status]]&lt;&gt;"DELIVERED", "",
  ABS(tb_ship[[#This Row],[Formated_actual_delivery_timestamp]] - tb_ship[[#This Row],[Formatted_estimated_delivery_timestamp]])
)</f>
        <v>4.4907407427672297E-3</v>
      </c>
      <c r="X5828">
        <v>1</v>
      </c>
      <c r="Y5828">
        <v>3</v>
      </c>
      <c r="Z5828" t="b">
        <v>0</v>
      </c>
    </row>
    <row r="5829" spans="1:26" hidden="1" x14ac:dyDescent="0.25">
      <c r="A5829" t="s">
        <v>25622</v>
      </c>
      <c r="B5829" t="s">
        <v>67</v>
      </c>
      <c r="C5829" t="s">
        <v>33</v>
      </c>
      <c r="D5829" t="s">
        <v>34</v>
      </c>
      <c r="E5829" t="s">
        <v>24</v>
      </c>
      <c r="F5829" t="s">
        <v>75</v>
      </c>
      <c r="G5829" t="s">
        <v>524</v>
      </c>
      <c r="I5829" t="b">
        <v>1</v>
      </c>
      <c r="J5829">
        <v>15.2</v>
      </c>
      <c r="K5829">
        <v>893.44</v>
      </c>
      <c r="L5829" t="s">
        <v>25623</v>
      </c>
      <c r="M5829" s="2">
        <f t="shared" si="273"/>
        <v>45922.594444444447</v>
      </c>
      <c r="N5829" t="s">
        <v>25624</v>
      </c>
      <c r="O5829" s="2">
        <f t="shared" si="274"/>
        <v>45930.248668981483</v>
      </c>
      <c r="P5829" t="s">
        <v>25625</v>
      </c>
      <c r="Q5829" s="2">
        <f t="shared" si="275"/>
        <v>45930.155578703707</v>
      </c>
      <c r="R5829" t="s">
        <v>25626</v>
      </c>
      <c r="S5829" t="s">
        <v>30</v>
      </c>
      <c r="T58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29" s="5">
        <f>IF(tb_ship[[#This Row],[current_status]]&lt;&gt;"DELIVERED", "",
  ABS(tb_ship[[#This Row],[Formated_actual_delivery_timestamp]] - tb_ship[[#This Row],[Formatted_estimated_delivery_timestamp]])
)</f>
        <v>9.3090277776354924E-2</v>
      </c>
      <c r="X5829">
        <v>3</v>
      </c>
      <c r="Y5829">
        <v>2</v>
      </c>
      <c r="Z5829" t="b">
        <v>0</v>
      </c>
    </row>
    <row r="5830" spans="1:26" hidden="1" x14ac:dyDescent="0.25">
      <c r="A5830" t="s">
        <v>25627</v>
      </c>
      <c r="B5830" t="s">
        <v>58</v>
      </c>
      <c r="D5830" t="s">
        <v>173</v>
      </c>
      <c r="E5830" t="s">
        <v>52</v>
      </c>
      <c r="F5830" t="s">
        <v>1008</v>
      </c>
      <c r="G5830" t="s">
        <v>612</v>
      </c>
      <c r="H5830" t="s">
        <v>292</v>
      </c>
      <c r="I5830" t="b">
        <v>0</v>
      </c>
      <c r="J5830">
        <v>14.52</v>
      </c>
      <c r="K5830">
        <v>1482.91</v>
      </c>
      <c r="L5830" t="s">
        <v>25628</v>
      </c>
      <c r="M5830" s="2">
        <f t="shared" si="273"/>
        <v>45946.293749999997</v>
      </c>
      <c r="N5830" t="s">
        <v>25629</v>
      </c>
      <c r="O5830" s="2">
        <f t="shared" si="274"/>
        <v>45954.313159722224</v>
      </c>
      <c r="P5830" t="s">
        <v>25630</v>
      </c>
      <c r="Q5830" s="2">
        <f t="shared" si="275"/>
        <v>45954.11451388889</v>
      </c>
      <c r="R5830" t="s">
        <v>25631</v>
      </c>
      <c r="S5830" t="s">
        <v>30</v>
      </c>
      <c r="T58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30" s="5">
        <f>IF(tb_ship[[#This Row],[current_status]]&lt;&gt;"DELIVERED", "",
  ABS(tb_ship[[#This Row],[Formated_actual_delivery_timestamp]] - tb_ship[[#This Row],[Formatted_estimated_delivery_timestamp]])
)</f>
        <v>0.19864583333401242</v>
      </c>
      <c r="X5830">
        <v>1</v>
      </c>
      <c r="Y5830">
        <v>5</v>
      </c>
      <c r="Z5830" t="b">
        <v>0</v>
      </c>
    </row>
    <row r="5831" spans="1:26" hidden="1" x14ac:dyDescent="0.25">
      <c r="A5831" t="s">
        <v>25632</v>
      </c>
      <c r="B5831" t="s">
        <v>203</v>
      </c>
      <c r="C5831" t="s">
        <v>43</v>
      </c>
      <c r="D5831" t="s">
        <v>915</v>
      </c>
      <c r="E5831" t="s">
        <v>24</v>
      </c>
      <c r="F5831" t="s">
        <v>916</v>
      </c>
      <c r="G5831" t="s">
        <v>189</v>
      </c>
      <c r="H5831" t="s">
        <v>1154</v>
      </c>
      <c r="I5831" t="b">
        <v>1</v>
      </c>
      <c r="J5831">
        <v>8.2100000000000009</v>
      </c>
      <c r="K5831">
        <v>432.2</v>
      </c>
      <c r="L5831" t="s">
        <v>25633</v>
      </c>
      <c r="M5831" s="2">
        <f t="shared" si="273"/>
        <v>46001.661111111112</v>
      </c>
      <c r="N5831" t="s">
        <v>25634</v>
      </c>
      <c r="O5831" s="2">
        <f t="shared" si="274"/>
        <v>46011.488564814819</v>
      </c>
      <c r="P5831" t="s">
        <v>25635</v>
      </c>
      <c r="Q5831" s="2">
        <f t="shared" si="275"/>
        <v>46011.240208333336</v>
      </c>
      <c r="R5831" t="s">
        <v>25636</v>
      </c>
      <c r="S5831" t="s">
        <v>30</v>
      </c>
      <c r="T58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31" s="5">
        <f>IF(tb_ship[[#This Row],[current_status]]&lt;&gt;"DELIVERED", "",
  ABS(tb_ship[[#This Row],[Formated_actual_delivery_timestamp]] - tb_ship[[#This Row],[Formatted_estimated_delivery_timestamp]])
)</f>
        <v>0.24835648148291511</v>
      </c>
      <c r="X5831">
        <v>2</v>
      </c>
      <c r="Y5831">
        <v>5</v>
      </c>
      <c r="Z5831" t="b">
        <v>0</v>
      </c>
    </row>
    <row r="5832" spans="1:26" hidden="1" x14ac:dyDescent="0.25">
      <c r="A5832" t="s">
        <v>25637</v>
      </c>
      <c r="B5832" t="s">
        <v>99</v>
      </c>
      <c r="C5832" t="s">
        <v>33</v>
      </c>
      <c r="D5832" t="s">
        <v>34</v>
      </c>
      <c r="E5832" t="s">
        <v>52</v>
      </c>
      <c r="F5832" t="s">
        <v>209</v>
      </c>
      <c r="G5832" t="s">
        <v>76</v>
      </c>
      <c r="H5832" t="s">
        <v>77</v>
      </c>
      <c r="I5832" t="b">
        <v>0</v>
      </c>
      <c r="J5832">
        <v>32.46</v>
      </c>
      <c r="K5832">
        <v>2308.84</v>
      </c>
      <c r="L5832" t="s">
        <v>25638</v>
      </c>
      <c r="M5832" s="2">
        <f t="shared" si="273"/>
        <v>45822.75277777778</v>
      </c>
      <c r="N5832" t="s">
        <v>25639</v>
      </c>
      <c r="O5832" s="2">
        <f t="shared" si="274"/>
        <v>45829.658634259256</v>
      </c>
      <c r="Q5832" s="2" t="str">
        <f t="shared" si="275"/>
        <v/>
      </c>
      <c r="R5832" t="s">
        <v>25640</v>
      </c>
      <c r="S5832" t="s">
        <v>140</v>
      </c>
      <c r="T58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32" s="5" t="str">
        <f>IF(tb_ship[[#This Row],[current_status]]&lt;&gt;"DELIVERED", "",
  ABS(tb_ship[[#This Row],[Formated_actual_delivery_timestamp]] - tb_ship[[#This Row],[Formatted_estimated_delivery_timestamp]])
)</f>
        <v/>
      </c>
      <c r="V5832" t="s">
        <v>7390</v>
      </c>
      <c r="W5832" t="s">
        <v>1785</v>
      </c>
      <c r="X5832">
        <v>5</v>
      </c>
      <c r="Y5832">
        <v>2</v>
      </c>
      <c r="Z5832" t="b">
        <v>1</v>
      </c>
    </row>
    <row r="5833" spans="1:26" hidden="1" x14ac:dyDescent="0.25">
      <c r="A5833" t="s">
        <v>25641</v>
      </c>
      <c r="B5833" t="s">
        <v>32</v>
      </c>
      <c r="C5833" t="s">
        <v>33</v>
      </c>
      <c r="D5833" t="s">
        <v>24</v>
      </c>
      <c r="E5833" t="s">
        <v>44</v>
      </c>
      <c r="F5833" t="s">
        <v>128</v>
      </c>
      <c r="G5833" t="s">
        <v>280</v>
      </c>
      <c r="H5833" t="s">
        <v>2241</v>
      </c>
      <c r="I5833" t="b">
        <v>1</v>
      </c>
      <c r="J5833">
        <v>132.31</v>
      </c>
      <c r="K5833">
        <v>7646.74</v>
      </c>
      <c r="L5833" t="s">
        <v>25642</v>
      </c>
      <c r="M5833" s="2">
        <f t="shared" si="273"/>
        <v>45978.603472222225</v>
      </c>
      <c r="N5833" t="s">
        <v>25643</v>
      </c>
      <c r="O5833" s="2">
        <f t="shared" si="274"/>
        <v>45981.81868055556</v>
      </c>
      <c r="P5833" t="s">
        <v>25644</v>
      </c>
      <c r="Q5833" s="2">
        <f t="shared" si="275"/>
        <v>45981.80263888889</v>
      </c>
      <c r="R5833" t="s">
        <v>25645</v>
      </c>
      <c r="S5833" t="s">
        <v>30</v>
      </c>
      <c r="T5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33" s="5">
        <f>IF(tb_ship[[#This Row],[current_status]]&lt;&gt;"DELIVERED", "",
  ABS(tb_ship[[#This Row],[Formated_actual_delivery_timestamp]] - tb_ship[[#This Row],[Formatted_estimated_delivery_timestamp]])
)</f>
        <v>1.6041666669480037E-2</v>
      </c>
      <c r="X5833">
        <v>4</v>
      </c>
      <c r="Y5833">
        <v>3</v>
      </c>
      <c r="Z5833" t="b">
        <v>0</v>
      </c>
    </row>
    <row r="5834" spans="1:26" hidden="1" x14ac:dyDescent="0.25">
      <c r="A5834" t="s">
        <v>25646</v>
      </c>
      <c r="B5834" t="s">
        <v>91</v>
      </c>
      <c r="C5834" t="s">
        <v>51</v>
      </c>
      <c r="D5834" t="s">
        <v>24</v>
      </c>
      <c r="E5834" t="s">
        <v>34</v>
      </c>
      <c r="F5834" t="s">
        <v>128</v>
      </c>
      <c r="G5834" t="s">
        <v>75</v>
      </c>
      <c r="H5834" t="s">
        <v>592</v>
      </c>
      <c r="I5834" t="b">
        <v>1</v>
      </c>
      <c r="J5834">
        <v>85.25</v>
      </c>
      <c r="K5834">
        <v>11554.26</v>
      </c>
      <c r="L5834" t="s">
        <v>25647</v>
      </c>
      <c r="M5834" s="2">
        <f t="shared" si="273"/>
        <v>46071.843055555561</v>
      </c>
      <c r="N5834" t="s">
        <v>25648</v>
      </c>
      <c r="O5834" s="2">
        <f t="shared" si="274"/>
        <v>46077.23751157408</v>
      </c>
      <c r="P5834" t="s">
        <v>25649</v>
      </c>
      <c r="Q5834" s="2">
        <f t="shared" si="275"/>
        <v>46077.278715277782</v>
      </c>
      <c r="R5834" t="s">
        <v>25649</v>
      </c>
      <c r="S5834" t="s">
        <v>30</v>
      </c>
      <c r="T5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34" s="5">
        <f>IF(tb_ship[[#This Row],[current_status]]&lt;&gt;"DELIVERED", "",
  ABS(tb_ship[[#This Row],[Formated_actual_delivery_timestamp]] - tb_ship[[#This Row],[Formatted_estimated_delivery_timestamp]])
)</f>
        <v>4.1203703702194616E-2</v>
      </c>
      <c r="X5834">
        <v>3</v>
      </c>
      <c r="Y5834">
        <v>3</v>
      </c>
      <c r="Z5834" t="b">
        <v>0</v>
      </c>
    </row>
    <row r="5835" spans="1:26" x14ac:dyDescent="0.25">
      <c r="A5835" t="s">
        <v>25650</v>
      </c>
      <c r="B5835" t="s">
        <v>67</v>
      </c>
      <c r="C5835" t="s">
        <v>33</v>
      </c>
      <c r="D5835" t="s">
        <v>44</v>
      </c>
      <c r="E5835" t="s">
        <v>24</v>
      </c>
      <c r="F5835" t="s">
        <v>135</v>
      </c>
      <c r="G5835" t="s">
        <v>189</v>
      </c>
      <c r="H5835" t="s">
        <v>776</v>
      </c>
      <c r="I5835" t="b">
        <v>1</v>
      </c>
      <c r="J5835">
        <v>8.75</v>
      </c>
      <c r="K5835">
        <v>165.71</v>
      </c>
      <c r="L5835" t="s">
        <v>25651</v>
      </c>
      <c r="M5835" s="2">
        <f t="shared" si="273"/>
        <v>45974.334027777775</v>
      </c>
      <c r="N5835" t="s">
        <v>25652</v>
      </c>
      <c r="O5835" s="2">
        <f t="shared" si="274"/>
        <v>45980.137974537036</v>
      </c>
      <c r="Q5835" s="2" t="str">
        <f t="shared" si="275"/>
        <v/>
      </c>
      <c r="R5835" t="s">
        <v>25653</v>
      </c>
      <c r="S5835" t="s">
        <v>156</v>
      </c>
      <c r="T58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35" s="5" t="str">
        <f>IF(tb_ship[[#This Row],[current_status]]&lt;&gt;"DELIVERED", "",
  ABS(tb_ship[[#This Row],[Formated_actual_delivery_timestamp]] - tb_ship[[#This Row],[Formatted_estimated_delivery_timestamp]])
)</f>
        <v/>
      </c>
      <c r="V5835" t="s">
        <v>147</v>
      </c>
      <c r="W5835" t="s">
        <v>148</v>
      </c>
      <c r="X5835">
        <v>4</v>
      </c>
      <c r="Y5835">
        <v>2</v>
      </c>
      <c r="Z5835" t="b">
        <v>1</v>
      </c>
    </row>
    <row r="5836" spans="1:26" hidden="1" x14ac:dyDescent="0.25">
      <c r="A5836" t="s">
        <v>25654</v>
      </c>
      <c r="B5836" t="s">
        <v>67</v>
      </c>
      <c r="C5836" t="s">
        <v>33</v>
      </c>
      <c r="D5836" t="s">
        <v>187</v>
      </c>
      <c r="E5836" t="s">
        <v>24</v>
      </c>
      <c r="F5836" t="s">
        <v>597</v>
      </c>
      <c r="G5836" t="s">
        <v>524</v>
      </c>
      <c r="H5836" t="s">
        <v>308</v>
      </c>
      <c r="I5836" t="b">
        <v>1</v>
      </c>
      <c r="J5836">
        <v>6.7</v>
      </c>
      <c r="K5836">
        <v>126.53</v>
      </c>
      <c r="L5836" t="s">
        <v>25655</v>
      </c>
      <c r="M5836" s="2">
        <f t="shared" si="273"/>
        <v>46000.155555555553</v>
      </c>
      <c r="N5836" t="s">
        <v>25656</v>
      </c>
      <c r="O5836" s="2">
        <f t="shared" si="274"/>
        <v>46010.796180555553</v>
      </c>
      <c r="P5836" t="s">
        <v>25657</v>
      </c>
      <c r="Q5836" s="2">
        <f t="shared" si="275"/>
        <v>46011.210590277777</v>
      </c>
      <c r="R5836" t="s">
        <v>25657</v>
      </c>
      <c r="S5836" t="s">
        <v>30</v>
      </c>
      <c r="T58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36" s="5">
        <f>IF(tb_ship[[#This Row],[current_status]]&lt;&gt;"DELIVERED", "",
  ABS(tb_ship[[#This Row],[Formated_actual_delivery_timestamp]] - tb_ship[[#This Row],[Formatted_estimated_delivery_timestamp]])
)</f>
        <v>0.41440972222335404</v>
      </c>
      <c r="X5836">
        <v>4</v>
      </c>
      <c r="Y5836">
        <v>4</v>
      </c>
      <c r="Z5836" t="b">
        <v>0</v>
      </c>
    </row>
    <row r="5837" spans="1:26" hidden="1" x14ac:dyDescent="0.25">
      <c r="A5837" t="s">
        <v>25658</v>
      </c>
      <c r="B5837" t="s">
        <v>42</v>
      </c>
      <c r="C5837" t="s">
        <v>23</v>
      </c>
      <c r="D5837" t="s">
        <v>24</v>
      </c>
      <c r="E5837" t="s">
        <v>52</v>
      </c>
      <c r="F5837" t="s">
        <v>35</v>
      </c>
      <c r="G5837" t="s">
        <v>53</v>
      </c>
      <c r="H5837" t="s">
        <v>622</v>
      </c>
      <c r="I5837" t="b">
        <v>1</v>
      </c>
      <c r="J5837">
        <v>9.2100000000000009</v>
      </c>
      <c r="K5837">
        <v>114.94</v>
      </c>
      <c r="L5837" t="s">
        <v>25659</v>
      </c>
      <c r="M5837" s="2">
        <f t="shared" si="273"/>
        <v>46041.404166666667</v>
      </c>
      <c r="N5837" t="s">
        <v>25660</v>
      </c>
      <c r="O5837" s="2">
        <f t="shared" si="274"/>
        <v>46044.112523148149</v>
      </c>
      <c r="P5837" t="s">
        <v>25661</v>
      </c>
      <c r="Q5837" s="2">
        <f t="shared" si="275"/>
        <v>46044.558275462965</v>
      </c>
      <c r="R5837" t="s">
        <v>25661</v>
      </c>
      <c r="S5837" t="s">
        <v>30</v>
      </c>
      <c r="T5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37" s="5">
        <f>IF(tb_ship[[#This Row],[current_status]]&lt;&gt;"DELIVERED", "",
  ABS(tb_ship[[#This Row],[Formated_actual_delivery_timestamp]] - tb_ship[[#This Row],[Formatted_estimated_delivery_timestamp]])
)</f>
        <v>0.44575231481576338</v>
      </c>
      <c r="X5837">
        <v>3</v>
      </c>
      <c r="Y5837">
        <v>5</v>
      </c>
      <c r="Z5837" t="b">
        <v>0</v>
      </c>
    </row>
    <row r="5838" spans="1:26" hidden="1" x14ac:dyDescent="0.25">
      <c r="A5838" t="s">
        <v>25662</v>
      </c>
      <c r="B5838" t="s">
        <v>203</v>
      </c>
      <c r="C5838" t="s">
        <v>43</v>
      </c>
      <c r="D5838" t="s">
        <v>228</v>
      </c>
      <c r="E5838" t="s">
        <v>34</v>
      </c>
      <c r="F5838" t="s">
        <v>229</v>
      </c>
      <c r="G5838" t="s">
        <v>209</v>
      </c>
      <c r="H5838" t="s">
        <v>1672</v>
      </c>
      <c r="I5838" t="b">
        <v>1</v>
      </c>
      <c r="J5838">
        <v>33.619999999999997</v>
      </c>
      <c r="K5838">
        <v>517.69000000000005</v>
      </c>
      <c r="L5838" t="s">
        <v>25663</v>
      </c>
      <c r="M5838" s="2">
        <f t="shared" si="273"/>
        <v>45967.35833333333</v>
      </c>
      <c r="N5838" t="s">
        <v>25664</v>
      </c>
      <c r="O5838" s="2">
        <f t="shared" si="274"/>
        <v>45973.556770833333</v>
      </c>
      <c r="P5838" t="s">
        <v>25665</v>
      </c>
      <c r="Q5838" s="2">
        <f t="shared" si="275"/>
        <v>45973.896562499998</v>
      </c>
      <c r="R5838" t="s">
        <v>25665</v>
      </c>
      <c r="S5838" t="s">
        <v>30</v>
      </c>
      <c r="T58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38" s="5">
        <f>IF(tb_ship[[#This Row],[current_status]]&lt;&gt;"DELIVERED", "",
  ABS(tb_ship[[#This Row],[Formated_actual_delivery_timestamp]] - tb_ship[[#This Row],[Formatted_estimated_delivery_timestamp]])
)</f>
        <v>0.3397916666654055</v>
      </c>
      <c r="X5838">
        <v>1</v>
      </c>
      <c r="Y5838">
        <v>2</v>
      </c>
      <c r="Z5838" t="b">
        <v>0</v>
      </c>
    </row>
    <row r="5839" spans="1:26" hidden="1" x14ac:dyDescent="0.25">
      <c r="A5839" t="s">
        <v>25666</v>
      </c>
      <c r="B5839" t="s">
        <v>150</v>
      </c>
      <c r="C5839" t="s">
        <v>43</v>
      </c>
      <c r="D5839" t="s">
        <v>24</v>
      </c>
      <c r="E5839" t="s">
        <v>52</v>
      </c>
      <c r="F5839" t="s">
        <v>249</v>
      </c>
      <c r="G5839" t="s">
        <v>53</v>
      </c>
      <c r="H5839" t="s">
        <v>216</v>
      </c>
      <c r="I5839" t="b">
        <v>1</v>
      </c>
      <c r="J5839">
        <v>12.35</v>
      </c>
      <c r="K5839">
        <v>306.20999999999998</v>
      </c>
      <c r="L5839" t="s">
        <v>25667</v>
      </c>
      <c r="M5839" s="2">
        <f t="shared" si="273"/>
        <v>45826.86041666667</v>
      </c>
      <c r="N5839" t="s">
        <v>25668</v>
      </c>
      <c r="O5839" s="2">
        <f t="shared" si="274"/>
        <v>45841.79115740741</v>
      </c>
      <c r="Q5839" s="2" t="str">
        <f t="shared" si="275"/>
        <v/>
      </c>
      <c r="R5839" t="s">
        <v>25669</v>
      </c>
      <c r="S5839" t="s">
        <v>673</v>
      </c>
      <c r="T58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39" s="5" t="str">
        <f>IF(tb_ship[[#This Row],[current_status]]&lt;&gt;"DELIVERED", "",
  ABS(tb_ship[[#This Row],[Formated_actual_delivery_timestamp]] - tb_ship[[#This Row],[Formatted_estimated_delivery_timestamp]])
)</f>
        <v/>
      </c>
      <c r="V5839" t="s">
        <v>13962</v>
      </c>
      <c r="W5839" t="s">
        <v>220</v>
      </c>
      <c r="X5839">
        <v>5</v>
      </c>
      <c r="Y5839">
        <v>55</v>
      </c>
      <c r="Z5839" t="b">
        <v>1</v>
      </c>
    </row>
    <row r="5840" spans="1:26" hidden="1" x14ac:dyDescent="0.25">
      <c r="A5840" t="s">
        <v>25670</v>
      </c>
      <c r="B5840" t="s">
        <v>134</v>
      </c>
      <c r="C5840" t="s">
        <v>33</v>
      </c>
      <c r="D5840" t="s">
        <v>24</v>
      </c>
      <c r="E5840" t="s">
        <v>24</v>
      </c>
      <c r="F5840" t="s">
        <v>189</v>
      </c>
      <c r="G5840" t="s">
        <v>93</v>
      </c>
      <c r="H5840" t="s">
        <v>69</v>
      </c>
      <c r="I5840" t="b">
        <v>0</v>
      </c>
      <c r="J5840">
        <v>14.29</v>
      </c>
      <c r="K5840">
        <v>122.25</v>
      </c>
      <c r="L5840" t="s">
        <v>25671</v>
      </c>
      <c r="M5840" s="2">
        <f t="shared" si="273"/>
        <v>45992.6875</v>
      </c>
      <c r="N5840" t="s">
        <v>25672</v>
      </c>
      <c r="O5840" s="2">
        <f t="shared" si="274"/>
        <v>45995.699780092589</v>
      </c>
      <c r="P5840" t="s">
        <v>25673</v>
      </c>
      <c r="Q5840" s="2">
        <f t="shared" si="275"/>
        <v>45995.124282407407</v>
      </c>
      <c r="R5840" t="s">
        <v>25674</v>
      </c>
      <c r="S5840" t="s">
        <v>30</v>
      </c>
      <c r="T58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0" s="5">
        <f>IF(tb_ship[[#This Row],[current_status]]&lt;&gt;"DELIVERED", "",
  ABS(tb_ship[[#This Row],[Formated_actual_delivery_timestamp]] - tb_ship[[#This Row],[Formatted_estimated_delivery_timestamp]])
)</f>
        <v>0.57549768518219935</v>
      </c>
      <c r="X5840">
        <v>2</v>
      </c>
      <c r="Y5840">
        <v>1</v>
      </c>
      <c r="Z5840" t="b">
        <v>0</v>
      </c>
    </row>
    <row r="5841" spans="1:26" hidden="1" x14ac:dyDescent="0.25">
      <c r="A5841" t="s">
        <v>25675</v>
      </c>
      <c r="B5841" t="s">
        <v>67</v>
      </c>
      <c r="C5841" t="s">
        <v>33</v>
      </c>
      <c r="D5841" t="s">
        <v>116</v>
      </c>
      <c r="E5841" t="s">
        <v>24</v>
      </c>
      <c r="F5841" t="s">
        <v>1405</v>
      </c>
      <c r="G5841" t="s">
        <v>249</v>
      </c>
      <c r="H5841" t="s">
        <v>5276</v>
      </c>
      <c r="I5841" t="b">
        <v>1</v>
      </c>
      <c r="J5841">
        <v>12.87</v>
      </c>
      <c r="K5841">
        <v>676.43</v>
      </c>
      <c r="L5841" t="s">
        <v>25676</v>
      </c>
      <c r="M5841" s="2">
        <f t="shared" si="273"/>
        <v>46078.512499999997</v>
      </c>
      <c r="N5841" t="s">
        <v>25677</v>
      </c>
      <c r="O5841" s="2">
        <f t="shared" si="274"/>
        <v>46089.240567129629</v>
      </c>
      <c r="P5841" t="s">
        <v>25678</v>
      </c>
      <c r="Q5841" s="2">
        <f t="shared" si="275"/>
        <v>46088.933668981481</v>
      </c>
      <c r="R5841" t="s">
        <v>25679</v>
      </c>
      <c r="S5841" t="s">
        <v>30</v>
      </c>
      <c r="T58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1" s="5">
        <f>IF(tb_ship[[#This Row],[current_status]]&lt;&gt;"DELIVERED", "",
  ABS(tb_ship[[#This Row],[Formated_actual_delivery_timestamp]] - tb_ship[[#This Row],[Formatted_estimated_delivery_timestamp]])
)</f>
        <v>0.30689814814832062</v>
      </c>
      <c r="X5841">
        <v>3</v>
      </c>
      <c r="Y5841">
        <v>5</v>
      </c>
      <c r="Z5841" t="b">
        <v>0</v>
      </c>
    </row>
    <row r="5842" spans="1:26" hidden="1" x14ac:dyDescent="0.25">
      <c r="A5842" t="s">
        <v>25680</v>
      </c>
      <c r="B5842" t="s">
        <v>67</v>
      </c>
      <c r="C5842" t="s">
        <v>33</v>
      </c>
      <c r="D5842" t="s">
        <v>44</v>
      </c>
      <c r="E5842" t="s">
        <v>24</v>
      </c>
      <c r="F5842" t="s">
        <v>3762</v>
      </c>
      <c r="G5842" t="s">
        <v>128</v>
      </c>
      <c r="H5842" t="s">
        <v>776</v>
      </c>
      <c r="I5842" t="b">
        <v>1</v>
      </c>
      <c r="J5842">
        <v>2.63</v>
      </c>
      <c r="K5842">
        <v>18.309999999999999</v>
      </c>
      <c r="L5842" t="s">
        <v>25681</v>
      </c>
      <c r="M5842" s="2">
        <f t="shared" si="273"/>
        <v>46048.311111111107</v>
      </c>
      <c r="N5842" t="s">
        <v>25682</v>
      </c>
      <c r="O5842" s="2">
        <f t="shared" si="274"/>
        <v>46055.851134259254</v>
      </c>
      <c r="P5842" t="s">
        <v>25683</v>
      </c>
      <c r="Q5842" s="2">
        <f t="shared" si="275"/>
        <v>46055.438842592594</v>
      </c>
      <c r="R5842" t="s">
        <v>25683</v>
      </c>
      <c r="S5842" t="s">
        <v>30</v>
      </c>
      <c r="T58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2" s="5">
        <f>IF(tb_ship[[#This Row],[current_status]]&lt;&gt;"DELIVERED", "",
  ABS(tb_ship[[#This Row],[Formated_actual_delivery_timestamp]] - tb_ship[[#This Row],[Formatted_estimated_delivery_timestamp]])
)</f>
        <v>0.41229166666016681</v>
      </c>
      <c r="X5842">
        <v>3</v>
      </c>
      <c r="Y5842">
        <v>4</v>
      </c>
      <c r="Z5842" t="b">
        <v>0</v>
      </c>
    </row>
    <row r="5843" spans="1:26" hidden="1" x14ac:dyDescent="0.25">
      <c r="A5843" t="s">
        <v>25684</v>
      </c>
      <c r="B5843" t="s">
        <v>58</v>
      </c>
      <c r="C5843" t="s">
        <v>51</v>
      </c>
      <c r="D5843" t="s">
        <v>24</v>
      </c>
      <c r="E5843" t="s">
        <v>52</v>
      </c>
      <c r="F5843" t="s">
        <v>151</v>
      </c>
      <c r="G5843" t="s">
        <v>791</v>
      </c>
      <c r="H5843" t="s">
        <v>1733</v>
      </c>
      <c r="I5843" t="b">
        <v>1</v>
      </c>
      <c r="J5843">
        <v>15.67</v>
      </c>
      <c r="K5843">
        <v>42.59</v>
      </c>
      <c r="L5843" t="s">
        <v>25685</v>
      </c>
      <c r="M5843" s="2">
        <f t="shared" si="273"/>
        <v>46005.67291666667</v>
      </c>
      <c r="N5843" t="s">
        <v>25686</v>
      </c>
      <c r="O5843" s="2">
        <f t="shared" si="274"/>
        <v>46010.301365740743</v>
      </c>
      <c r="P5843" t="s">
        <v>25687</v>
      </c>
      <c r="Q5843" s="2">
        <f t="shared" si="275"/>
        <v>46011.622650462967</v>
      </c>
      <c r="R5843" t="s">
        <v>25687</v>
      </c>
      <c r="S5843" t="s">
        <v>30</v>
      </c>
      <c r="T58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43" s="5">
        <f>IF(tb_ship[[#This Row],[current_status]]&lt;&gt;"DELIVERED", "",
  ABS(tb_ship[[#This Row],[Formated_actual_delivery_timestamp]] - tb_ship[[#This Row],[Formatted_estimated_delivery_timestamp]])
)</f>
        <v>1.3212847222239361</v>
      </c>
      <c r="X5843">
        <v>3</v>
      </c>
      <c r="Y5843">
        <v>5</v>
      </c>
      <c r="Z5843" t="b">
        <v>1</v>
      </c>
    </row>
    <row r="5844" spans="1:26" hidden="1" x14ac:dyDescent="0.25">
      <c r="A5844" t="s">
        <v>25688</v>
      </c>
      <c r="B5844" t="s">
        <v>203</v>
      </c>
      <c r="C5844" t="s">
        <v>33</v>
      </c>
      <c r="D5844" t="s">
        <v>59</v>
      </c>
      <c r="E5844" t="s">
        <v>52</v>
      </c>
      <c r="F5844" t="s">
        <v>313</v>
      </c>
      <c r="G5844" t="s">
        <v>53</v>
      </c>
      <c r="H5844" t="s">
        <v>162</v>
      </c>
      <c r="I5844" t="b">
        <v>0</v>
      </c>
      <c r="J5844">
        <v>32.299999999999997</v>
      </c>
      <c r="K5844">
        <v>1036.04</v>
      </c>
      <c r="L5844" t="s">
        <v>25689</v>
      </c>
      <c r="M5844" s="2">
        <f t="shared" si="273"/>
        <v>45882.423611111117</v>
      </c>
      <c r="N5844" t="s">
        <v>25690</v>
      </c>
      <c r="O5844" s="2">
        <f t="shared" si="274"/>
        <v>45890.004791666666</v>
      </c>
      <c r="P5844" t="s">
        <v>25691</v>
      </c>
      <c r="Q5844" s="2">
        <f t="shared" si="275"/>
        <v>45889.99658564815</v>
      </c>
      <c r="R5844" t="s">
        <v>25691</v>
      </c>
      <c r="S5844" t="s">
        <v>30</v>
      </c>
      <c r="T58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4" s="5">
        <f>IF(tb_ship[[#This Row],[current_status]]&lt;&gt;"DELIVERED", "",
  ABS(tb_ship[[#This Row],[Formated_actual_delivery_timestamp]] - tb_ship[[#This Row],[Formatted_estimated_delivery_timestamp]])
)</f>
        <v>8.2060185159207322E-3</v>
      </c>
      <c r="X5844">
        <v>4</v>
      </c>
      <c r="Y5844">
        <v>3</v>
      </c>
      <c r="Z5844" t="b">
        <v>0</v>
      </c>
    </row>
    <row r="5845" spans="1:26" hidden="1" x14ac:dyDescent="0.25">
      <c r="A5845" t="s">
        <v>25692</v>
      </c>
      <c r="B5845" t="s">
        <v>99</v>
      </c>
      <c r="C5845" t="s">
        <v>43</v>
      </c>
      <c r="D5845" t="s">
        <v>24</v>
      </c>
      <c r="E5845" t="s">
        <v>24</v>
      </c>
      <c r="F5845" t="s">
        <v>557</v>
      </c>
      <c r="G5845" t="s">
        <v>196</v>
      </c>
      <c r="H5845" t="s">
        <v>488</v>
      </c>
      <c r="I5845" t="b">
        <v>0</v>
      </c>
      <c r="J5845">
        <v>3.44</v>
      </c>
      <c r="K5845">
        <v>48.94</v>
      </c>
      <c r="L5845" t="s">
        <v>25693</v>
      </c>
      <c r="M5845" s="2">
        <f t="shared" si="273"/>
        <v>46079.785416666666</v>
      </c>
      <c r="N5845" t="s">
        <v>25694</v>
      </c>
      <c r="O5845" s="2">
        <f t="shared" si="274"/>
        <v>46082.894108796296</v>
      </c>
      <c r="P5845" t="s">
        <v>25695</v>
      </c>
      <c r="Q5845" s="2">
        <f t="shared" si="275"/>
        <v>46082.851909722223</v>
      </c>
      <c r="R5845" t="s">
        <v>25695</v>
      </c>
      <c r="S5845" t="s">
        <v>30</v>
      </c>
      <c r="T5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5" s="5">
        <f>IF(tb_ship[[#This Row],[current_status]]&lt;&gt;"DELIVERED", "",
  ABS(tb_ship[[#This Row],[Formated_actual_delivery_timestamp]] - tb_ship[[#This Row],[Formatted_estimated_delivery_timestamp]])
)</f>
        <v>4.2199074072414078E-2</v>
      </c>
      <c r="X5845">
        <v>2</v>
      </c>
      <c r="Y5845">
        <v>2</v>
      </c>
      <c r="Z5845" t="b">
        <v>0</v>
      </c>
    </row>
    <row r="5846" spans="1:26" hidden="1" x14ac:dyDescent="0.25">
      <c r="A5846" t="s">
        <v>25696</v>
      </c>
      <c r="B5846" t="s">
        <v>58</v>
      </c>
      <c r="C5846" t="s">
        <v>33</v>
      </c>
      <c r="D5846" t="s">
        <v>52</v>
      </c>
      <c r="E5846" t="s">
        <v>173</v>
      </c>
      <c r="F5846" t="s">
        <v>612</v>
      </c>
      <c r="G5846" t="s">
        <v>460</v>
      </c>
      <c r="H5846" t="s">
        <v>859</v>
      </c>
      <c r="I5846" t="b">
        <v>0</v>
      </c>
      <c r="J5846">
        <v>6.82</v>
      </c>
      <c r="K5846">
        <v>276.42</v>
      </c>
      <c r="L5846" t="s">
        <v>25697</v>
      </c>
      <c r="M5846" s="2">
        <f t="shared" si="273"/>
        <v>45989.524305555555</v>
      </c>
      <c r="N5846" t="s">
        <v>25698</v>
      </c>
      <c r="O5846" s="2">
        <f t="shared" si="274"/>
        <v>45993.588263888887</v>
      </c>
      <c r="P5846" t="s">
        <v>25699</v>
      </c>
      <c r="Q5846" s="2">
        <f t="shared" si="275"/>
        <v>45993.627743055556</v>
      </c>
      <c r="R5846" t="s">
        <v>25699</v>
      </c>
      <c r="S5846" t="s">
        <v>30</v>
      </c>
      <c r="T58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46" s="5">
        <f>IF(tb_ship[[#This Row],[current_status]]&lt;&gt;"DELIVERED", "",
  ABS(tb_ship[[#This Row],[Formated_actual_delivery_timestamp]] - tb_ship[[#This Row],[Formatted_estimated_delivery_timestamp]])
)</f>
        <v>3.9479166669480037E-2</v>
      </c>
      <c r="X5846">
        <v>1</v>
      </c>
      <c r="Y5846">
        <v>5</v>
      </c>
      <c r="Z5846" t="b">
        <v>0</v>
      </c>
    </row>
    <row r="5847" spans="1:26" hidden="1" x14ac:dyDescent="0.25">
      <c r="A5847" t="s">
        <v>25700</v>
      </c>
      <c r="B5847" t="s">
        <v>83</v>
      </c>
      <c r="C5847" t="s">
        <v>51</v>
      </c>
      <c r="D5847" t="s">
        <v>44</v>
      </c>
      <c r="E5847" t="s">
        <v>52</v>
      </c>
      <c r="F5847" t="s">
        <v>280</v>
      </c>
      <c r="G5847" t="s">
        <v>53</v>
      </c>
      <c r="H5847" t="s">
        <v>86</v>
      </c>
      <c r="I5847" t="b">
        <v>1</v>
      </c>
      <c r="J5847">
        <v>14.1</v>
      </c>
      <c r="K5847">
        <v>186.91</v>
      </c>
      <c r="L5847" t="s">
        <v>25701</v>
      </c>
      <c r="M5847" s="2">
        <f t="shared" si="273"/>
        <v>45924.176388888889</v>
      </c>
      <c r="N5847" t="s">
        <v>25702</v>
      </c>
      <c r="O5847" s="2">
        <f t="shared" si="274"/>
        <v>45929.507465277777</v>
      </c>
      <c r="P5847" t="s">
        <v>25703</v>
      </c>
      <c r="Q5847" s="2">
        <f t="shared" si="275"/>
        <v>45928.55501157407</v>
      </c>
      <c r="R5847" t="s">
        <v>25703</v>
      </c>
      <c r="S5847" t="s">
        <v>30</v>
      </c>
      <c r="T58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47" s="5">
        <f>IF(tb_ship[[#This Row],[current_status]]&lt;&gt;"DELIVERED", "",
  ABS(tb_ship[[#This Row],[Formated_actual_delivery_timestamp]] - tb_ship[[#This Row],[Formatted_estimated_delivery_timestamp]])
)</f>
        <v>0.95245370370685123</v>
      </c>
      <c r="X5847">
        <v>1</v>
      </c>
      <c r="Y5847">
        <v>5</v>
      </c>
      <c r="Z5847" t="b">
        <v>0</v>
      </c>
    </row>
    <row r="5848" spans="1:26" hidden="1" x14ac:dyDescent="0.25">
      <c r="A5848" t="s">
        <v>25704</v>
      </c>
      <c r="B5848" t="s">
        <v>83</v>
      </c>
      <c r="C5848" t="s">
        <v>43</v>
      </c>
      <c r="D5848" t="s">
        <v>24</v>
      </c>
      <c r="E5848" t="s">
        <v>24</v>
      </c>
      <c r="F5848" t="s">
        <v>151</v>
      </c>
      <c r="G5848" t="s">
        <v>151</v>
      </c>
      <c r="H5848" t="s">
        <v>152</v>
      </c>
      <c r="I5848" t="b">
        <v>0</v>
      </c>
      <c r="J5848">
        <v>3.94</v>
      </c>
      <c r="K5848">
        <v>75.05</v>
      </c>
      <c r="L5848" t="s">
        <v>25705</v>
      </c>
      <c r="M5848" s="2">
        <f t="shared" si="273"/>
        <v>45951.790277777778</v>
      </c>
      <c r="N5848" t="s">
        <v>25706</v>
      </c>
      <c r="O5848" s="2">
        <f t="shared" si="274"/>
        <v>45953.389710648153</v>
      </c>
      <c r="P5848" t="s">
        <v>25707</v>
      </c>
      <c r="Q5848" s="2">
        <f t="shared" si="275"/>
        <v>45953.600590277783</v>
      </c>
      <c r="R5848" t="s">
        <v>25708</v>
      </c>
      <c r="S5848" t="s">
        <v>30</v>
      </c>
      <c r="T5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48" s="5">
        <f>IF(tb_ship[[#This Row],[current_status]]&lt;&gt;"DELIVERED", "",
  ABS(tb_ship[[#This Row],[Formated_actual_delivery_timestamp]] - tb_ship[[#This Row],[Formatted_estimated_delivery_timestamp]])
)</f>
        <v>0.21087962963065365</v>
      </c>
      <c r="X5848">
        <v>2</v>
      </c>
      <c r="Y5848">
        <v>1</v>
      </c>
      <c r="Z5848" t="b">
        <v>0</v>
      </c>
    </row>
    <row r="5849" spans="1:26" hidden="1" x14ac:dyDescent="0.25">
      <c r="A5849" t="s">
        <v>25709</v>
      </c>
      <c r="B5849" t="s">
        <v>99</v>
      </c>
      <c r="C5849" t="s">
        <v>43</v>
      </c>
      <c r="D5849" t="s">
        <v>187</v>
      </c>
      <c r="E5849" t="s">
        <v>24</v>
      </c>
      <c r="F5849" t="s">
        <v>801</v>
      </c>
      <c r="G5849" t="s">
        <v>151</v>
      </c>
      <c r="H5849" t="s">
        <v>927</v>
      </c>
      <c r="I5849" t="b">
        <v>1</v>
      </c>
      <c r="J5849">
        <v>15.08</v>
      </c>
      <c r="K5849">
        <v>592.22</v>
      </c>
      <c r="L5849" t="s">
        <v>25710</v>
      </c>
      <c r="M5849" s="2">
        <f t="shared" si="273"/>
        <v>45896.087500000001</v>
      </c>
      <c r="N5849" t="s">
        <v>25711</v>
      </c>
      <c r="O5849" s="2">
        <f t="shared" si="274"/>
        <v>45903.687361111108</v>
      </c>
      <c r="P5849" t="s">
        <v>25712</v>
      </c>
      <c r="Q5849" s="2">
        <f t="shared" si="275"/>
        <v>45903.867465277777</v>
      </c>
      <c r="R5849" t="s">
        <v>25712</v>
      </c>
      <c r="S5849" t="s">
        <v>30</v>
      </c>
      <c r="T58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49" s="5">
        <f>IF(tb_ship[[#This Row],[current_status]]&lt;&gt;"DELIVERED", "",
  ABS(tb_ship[[#This Row],[Formated_actual_delivery_timestamp]] - tb_ship[[#This Row],[Formatted_estimated_delivery_timestamp]])
)</f>
        <v>0.18010416666948004</v>
      </c>
      <c r="X5849">
        <v>1</v>
      </c>
      <c r="Y5849">
        <v>2</v>
      </c>
      <c r="Z5849" t="b">
        <v>0</v>
      </c>
    </row>
    <row r="5850" spans="1:26" hidden="1" x14ac:dyDescent="0.25">
      <c r="A5850" t="s">
        <v>25713</v>
      </c>
      <c r="B5850" t="s">
        <v>58</v>
      </c>
      <c r="C5850" t="s">
        <v>33</v>
      </c>
      <c r="D5850" t="s">
        <v>24</v>
      </c>
      <c r="E5850" t="s">
        <v>24</v>
      </c>
      <c r="F5850" t="s">
        <v>93</v>
      </c>
      <c r="G5850" t="s">
        <v>196</v>
      </c>
      <c r="H5850" t="s">
        <v>152</v>
      </c>
      <c r="I5850" t="b">
        <v>0</v>
      </c>
      <c r="J5850">
        <v>25.41</v>
      </c>
      <c r="K5850">
        <v>336.96</v>
      </c>
      <c r="L5850" t="s">
        <v>25714</v>
      </c>
      <c r="M5850" s="2">
        <f t="shared" si="273"/>
        <v>45811.824305555558</v>
      </c>
      <c r="N5850" t="s">
        <v>25715</v>
      </c>
      <c r="O5850" s="2">
        <f t="shared" si="274"/>
        <v>45815.154305555552</v>
      </c>
      <c r="P5850" t="s">
        <v>25716</v>
      </c>
      <c r="Q5850" s="2">
        <f t="shared" si="275"/>
        <v>45815.648611111115</v>
      </c>
      <c r="R5850" t="s">
        <v>25717</v>
      </c>
      <c r="S5850" t="s">
        <v>30</v>
      </c>
      <c r="T58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50" s="5">
        <f>IF(tb_ship[[#This Row],[current_status]]&lt;&gt;"DELIVERED", "",
  ABS(tb_ship[[#This Row],[Formated_actual_delivery_timestamp]] - tb_ship[[#This Row],[Formatted_estimated_delivery_timestamp]])
)</f>
        <v>0.49430555556318723</v>
      </c>
      <c r="X5850">
        <v>4</v>
      </c>
      <c r="Y5850">
        <v>1</v>
      </c>
      <c r="Z5850" t="b">
        <v>0</v>
      </c>
    </row>
    <row r="5851" spans="1:26" hidden="1" x14ac:dyDescent="0.25">
      <c r="A5851" t="s">
        <v>25718</v>
      </c>
      <c r="B5851" t="s">
        <v>660</v>
      </c>
      <c r="C5851" t="s">
        <v>23</v>
      </c>
      <c r="D5851" t="s">
        <v>187</v>
      </c>
      <c r="E5851" t="s">
        <v>24</v>
      </c>
      <c r="F5851" t="s">
        <v>285</v>
      </c>
      <c r="G5851" t="s">
        <v>196</v>
      </c>
      <c r="H5851" t="s">
        <v>286</v>
      </c>
      <c r="I5851" t="b">
        <v>1</v>
      </c>
      <c r="J5851">
        <v>4.5</v>
      </c>
      <c r="K5851">
        <v>441.57</v>
      </c>
      <c r="L5851" t="s">
        <v>25719</v>
      </c>
      <c r="M5851" s="2">
        <f t="shared" si="273"/>
        <v>46002.189583333333</v>
      </c>
      <c r="N5851" t="s">
        <v>25720</v>
      </c>
      <c r="O5851" s="2">
        <f t="shared" si="274"/>
        <v>46005.985196759262</v>
      </c>
      <c r="P5851" t="s">
        <v>25721</v>
      </c>
      <c r="Q5851" s="2">
        <f t="shared" si="275"/>
        <v>46005.607395833336</v>
      </c>
      <c r="R5851" t="s">
        <v>25722</v>
      </c>
      <c r="S5851" t="s">
        <v>30</v>
      </c>
      <c r="T58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1" s="5">
        <f>IF(tb_ship[[#This Row],[current_status]]&lt;&gt;"DELIVERED", "",
  ABS(tb_ship[[#This Row],[Formated_actual_delivery_timestamp]] - tb_ship[[#This Row],[Formatted_estimated_delivery_timestamp]])
)</f>
        <v>0.37780092592583969</v>
      </c>
      <c r="X5851">
        <v>1</v>
      </c>
      <c r="Y5851">
        <v>4</v>
      </c>
      <c r="Z5851" t="b">
        <v>0</v>
      </c>
    </row>
    <row r="5852" spans="1:26" hidden="1" x14ac:dyDescent="0.25">
      <c r="A5852" t="s">
        <v>25723</v>
      </c>
      <c r="B5852" t="s">
        <v>67</v>
      </c>
      <c r="C5852" t="s">
        <v>51</v>
      </c>
      <c r="D5852" t="s">
        <v>24</v>
      </c>
      <c r="E5852" t="s">
        <v>52</v>
      </c>
      <c r="F5852" t="s">
        <v>93</v>
      </c>
      <c r="G5852" t="s">
        <v>53</v>
      </c>
      <c r="H5852" t="s">
        <v>1733</v>
      </c>
      <c r="I5852" t="b">
        <v>1</v>
      </c>
      <c r="J5852">
        <v>5.52</v>
      </c>
      <c r="K5852">
        <v>305.79000000000002</v>
      </c>
      <c r="L5852" t="s">
        <v>25724</v>
      </c>
      <c r="M5852" s="2">
        <f t="shared" si="273"/>
        <v>45984.713194444448</v>
      </c>
      <c r="N5852" t="s">
        <v>25725</v>
      </c>
      <c r="O5852" s="2">
        <f t="shared" si="274"/>
        <v>45990.725960648153</v>
      </c>
      <c r="P5852" t="s">
        <v>25726</v>
      </c>
      <c r="Q5852" s="2">
        <f t="shared" si="275"/>
        <v>45989.758113425924</v>
      </c>
      <c r="R5852" t="s">
        <v>25727</v>
      </c>
      <c r="S5852" t="s">
        <v>30</v>
      </c>
      <c r="T58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2" s="5">
        <f>IF(tb_ship[[#This Row],[current_status]]&lt;&gt;"DELIVERED", "",
  ABS(tb_ship[[#This Row],[Formated_actual_delivery_timestamp]] - tb_ship[[#This Row],[Formatted_estimated_delivery_timestamp]])
)</f>
        <v>0.96784722222946584</v>
      </c>
      <c r="X5852">
        <v>2</v>
      </c>
      <c r="Y5852">
        <v>4</v>
      </c>
      <c r="Z5852" t="b">
        <v>0</v>
      </c>
    </row>
    <row r="5853" spans="1:26" hidden="1" x14ac:dyDescent="0.25">
      <c r="A5853" t="s">
        <v>25728</v>
      </c>
      <c r="B5853" t="s">
        <v>58</v>
      </c>
      <c r="C5853" t="s">
        <v>51</v>
      </c>
      <c r="D5853" t="s">
        <v>24</v>
      </c>
      <c r="E5853" t="s">
        <v>34</v>
      </c>
      <c r="F5853" t="s">
        <v>151</v>
      </c>
      <c r="G5853" t="s">
        <v>745</v>
      </c>
      <c r="H5853" t="s">
        <v>592</v>
      </c>
      <c r="I5853" t="b">
        <v>1</v>
      </c>
      <c r="J5853">
        <v>19.55</v>
      </c>
      <c r="K5853">
        <v>1868.23</v>
      </c>
      <c r="L5853" t="s">
        <v>25729</v>
      </c>
      <c r="M5853" s="2">
        <f t="shared" si="273"/>
        <v>46031.526388888895</v>
      </c>
      <c r="N5853" t="s">
        <v>25730</v>
      </c>
      <c r="O5853" s="2">
        <f t="shared" si="274"/>
        <v>46036.674050925925</v>
      </c>
      <c r="Q5853" s="2" t="str">
        <f t="shared" si="275"/>
        <v/>
      </c>
      <c r="R5853" t="s">
        <v>25731</v>
      </c>
      <c r="S5853" t="s">
        <v>140</v>
      </c>
      <c r="T58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53" s="5" t="str">
        <f>IF(tb_ship[[#This Row],[current_status]]&lt;&gt;"DELIVERED", "",
  ABS(tb_ship[[#This Row],[Formated_actual_delivery_timestamp]] - tb_ship[[#This Row],[Formatted_estimated_delivery_timestamp]])
)</f>
        <v/>
      </c>
      <c r="V5853" t="s">
        <v>157</v>
      </c>
      <c r="X5853">
        <v>4</v>
      </c>
      <c r="Y5853">
        <v>4</v>
      </c>
      <c r="Z5853" t="b">
        <v>1</v>
      </c>
    </row>
    <row r="5854" spans="1:26" hidden="1" x14ac:dyDescent="0.25">
      <c r="A5854" t="s">
        <v>25732</v>
      </c>
      <c r="B5854" t="s">
        <v>58</v>
      </c>
      <c r="C5854" t="s">
        <v>33</v>
      </c>
      <c r="D5854" t="s">
        <v>24</v>
      </c>
      <c r="E5854" t="s">
        <v>24</v>
      </c>
      <c r="F5854" t="s">
        <v>25</v>
      </c>
      <c r="G5854" t="s">
        <v>25</v>
      </c>
      <c r="H5854" t="s">
        <v>152</v>
      </c>
      <c r="I5854" t="b">
        <v>0</v>
      </c>
      <c r="J5854">
        <v>2.02</v>
      </c>
      <c r="K5854">
        <v>54.5</v>
      </c>
      <c r="L5854" t="s">
        <v>25733</v>
      </c>
      <c r="M5854" s="2">
        <f t="shared" si="273"/>
        <v>45832.879861111112</v>
      </c>
      <c r="N5854" t="s">
        <v>25734</v>
      </c>
      <c r="O5854" s="2">
        <f t="shared" si="274"/>
        <v>45836.650590277779</v>
      </c>
      <c r="P5854" t="s">
        <v>25735</v>
      </c>
      <c r="Q5854" s="2">
        <f t="shared" si="275"/>
        <v>45836.923981481479</v>
      </c>
      <c r="R5854" t="s">
        <v>25736</v>
      </c>
      <c r="S5854" t="s">
        <v>30</v>
      </c>
      <c r="T5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54" s="5">
        <f>IF(tb_ship[[#This Row],[current_status]]&lt;&gt;"DELIVERED", "",
  ABS(tb_ship[[#This Row],[Formated_actual_delivery_timestamp]] - tb_ship[[#This Row],[Formatted_estimated_delivery_timestamp]])
)</f>
        <v>0.27339120370015735</v>
      </c>
      <c r="X5854">
        <v>3</v>
      </c>
      <c r="Y5854">
        <v>2</v>
      </c>
      <c r="Z5854" t="b">
        <v>0</v>
      </c>
    </row>
    <row r="5855" spans="1:26" hidden="1" x14ac:dyDescent="0.25">
      <c r="A5855" t="s">
        <v>25737</v>
      </c>
      <c r="B5855" t="s">
        <v>58</v>
      </c>
      <c r="C5855" t="s">
        <v>23</v>
      </c>
      <c r="D5855" t="s">
        <v>301</v>
      </c>
      <c r="E5855" t="s">
        <v>24</v>
      </c>
      <c r="F5855" t="s">
        <v>357</v>
      </c>
      <c r="G5855" t="s">
        <v>249</v>
      </c>
      <c r="H5855" t="s">
        <v>303</v>
      </c>
      <c r="I5855" t="b">
        <v>1</v>
      </c>
      <c r="J5855">
        <v>4.78</v>
      </c>
      <c r="K5855">
        <v>47.71</v>
      </c>
      <c r="L5855" t="s">
        <v>25738</v>
      </c>
      <c r="M5855" s="2">
        <f t="shared" si="273"/>
        <v>45909.668055555558</v>
      </c>
      <c r="N5855" t="s">
        <v>25739</v>
      </c>
      <c r="O5855" s="2">
        <f t="shared" si="274"/>
        <v>45914.601550925923</v>
      </c>
      <c r="P5855" t="s">
        <v>25740</v>
      </c>
      <c r="Q5855" s="2">
        <f t="shared" si="275"/>
        <v>45915.091539351852</v>
      </c>
      <c r="R5855" t="s">
        <v>25740</v>
      </c>
      <c r="S5855" t="s">
        <v>30</v>
      </c>
      <c r="T58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55" s="5">
        <f>IF(tb_ship[[#This Row],[current_status]]&lt;&gt;"DELIVERED", "",
  ABS(tb_ship[[#This Row],[Formated_actual_delivery_timestamp]] - tb_ship[[#This Row],[Formatted_estimated_delivery_timestamp]])
)</f>
        <v>0.48998842592845904</v>
      </c>
      <c r="X5855">
        <v>3</v>
      </c>
      <c r="Y5855">
        <v>4</v>
      </c>
      <c r="Z5855" t="b">
        <v>0</v>
      </c>
    </row>
    <row r="5856" spans="1:26" hidden="1" x14ac:dyDescent="0.25">
      <c r="A5856" t="s">
        <v>25741</v>
      </c>
      <c r="B5856" t="s">
        <v>279</v>
      </c>
      <c r="C5856" t="s">
        <v>43</v>
      </c>
      <c r="D5856" t="s">
        <v>173</v>
      </c>
      <c r="E5856" t="s">
        <v>52</v>
      </c>
      <c r="F5856" t="s">
        <v>421</v>
      </c>
      <c r="G5856" t="s">
        <v>76</v>
      </c>
      <c r="H5856" t="s">
        <v>292</v>
      </c>
      <c r="I5856" t="b">
        <v>0</v>
      </c>
      <c r="J5856">
        <v>74.39</v>
      </c>
      <c r="K5856">
        <v>10432.76</v>
      </c>
      <c r="L5856" t="s">
        <v>25742</v>
      </c>
      <c r="M5856" s="2">
        <f t="shared" si="273"/>
        <v>45838.369444444448</v>
      </c>
      <c r="N5856" t="s">
        <v>25743</v>
      </c>
      <c r="O5856" s="2">
        <f t="shared" si="274"/>
        <v>45849.598819444444</v>
      </c>
      <c r="P5856" t="s">
        <v>25744</v>
      </c>
      <c r="Q5856" s="2">
        <f t="shared" si="275"/>
        <v>45849.03434027778</v>
      </c>
      <c r="R5856" t="s">
        <v>25744</v>
      </c>
      <c r="S5856" t="s">
        <v>30</v>
      </c>
      <c r="T58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6" s="5">
        <f>IF(tb_ship[[#This Row],[current_status]]&lt;&gt;"DELIVERED", "",
  ABS(tb_ship[[#This Row],[Formated_actual_delivery_timestamp]] - tb_ship[[#This Row],[Formatted_estimated_delivery_timestamp]])
)</f>
        <v>0.56447916666365927</v>
      </c>
      <c r="X5856">
        <v>2</v>
      </c>
      <c r="Y5856">
        <v>2</v>
      </c>
      <c r="Z5856" t="b">
        <v>0</v>
      </c>
    </row>
    <row r="5857" spans="1:26" hidden="1" x14ac:dyDescent="0.25">
      <c r="A5857" t="s">
        <v>25745</v>
      </c>
      <c r="B5857" t="s">
        <v>42</v>
      </c>
      <c r="C5857" t="s">
        <v>43</v>
      </c>
      <c r="D5857" t="s">
        <v>301</v>
      </c>
      <c r="E5857" t="s">
        <v>24</v>
      </c>
      <c r="F5857" t="s">
        <v>357</v>
      </c>
      <c r="G5857" t="s">
        <v>189</v>
      </c>
      <c r="H5857" t="s">
        <v>303</v>
      </c>
      <c r="I5857" t="b">
        <v>0</v>
      </c>
      <c r="J5857">
        <v>3.63</v>
      </c>
      <c r="K5857">
        <v>80.53</v>
      </c>
      <c r="L5857" t="s">
        <v>25746</v>
      </c>
      <c r="M5857" s="2">
        <f t="shared" si="273"/>
        <v>45838.537499999999</v>
      </c>
      <c r="N5857" t="s">
        <v>25747</v>
      </c>
      <c r="O5857" s="2">
        <f t="shared" si="274"/>
        <v>45845.25309027778</v>
      </c>
      <c r="P5857" t="s">
        <v>25748</v>
      </c>
      <c r="Q5857" s="2">
        <f t="shared" si="275"/>
        <v>45844.511250000003</v>
      </c>
      <c r="R5857" t="s">
        <v>25748</v>
      </c>
      <c r="S5857" t="s">
        <v>30</v>
      </c>
      <c r="T58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7" s="5">
        <f>IF(tb_ship[[#This Row],[current_status]]&lt;&gt;"DELIVERED", "",
  ABS(tb_ship[[#This Row],[Formated_actual_delivery_timestamp]] - tb_ship[[#This Row],[Formatted_estimated_delivery_timestamp]])
)</f>
        <v>0.74184027777664596</v>
      </c>
      <c r="X5857">
        <v>3</v>
      </c>
      <c r="Y5857">
        <v>3</v>
      </c>
      <c r="Z5857" t="b">
        <v>0</v>
      </c>
    </row>
    <row r="5858" spans="1:26" hidden="1" x14ac:dyDescent="0.25">
      <c r="A5858" t="s">
        <v>25749</v>
      </c>
      <c r="B5858" t="s">
        <v>58</v>
      </c>
      <c r="C5858" t="s">
        <v>51</v>
      </c>
      <c r="D5858" t="s">
        <v>173</v>
      </c>
      <c r="E5858" t="s">
        <v>52</v>
      </c>
      <c r="F5858" t="s">
        <v>174</v>
      </c>
      <c r="G5858" t="s">
        <v>236</v>
      </c>
      <c r="H5858" t="s">
        <v>1535</v>
      </c>
      <c r="I5858" t="b">
        <v>0</v>
      </c>
      <c r="J5858">
        <v>17.440000000000001</v>
      </c>
      <c r="K5858">
        <v>393.65</v>
      </c>
      <c r="L5858" t="s">
        <v>25750</v>
      </c>
      <c r="M5858" s="2">
        <f t="shared" si="273"/>
        <v>46006.726388888892</v>
      </c>
      <c r="N5858" t="s">
        <v>25751</v>
      </c>
      <c r="O5858" s="2">
        <f t="shared" si="274"/>
        <v>46011.986956018518</v>
      </c>
      <c r="P5858" t="s">
        <v>25752</v>
      </c>
      <c r="Q5858" s="2">
        <f t="shared" si="275"/>
        <v>46011.779062500005</v>
      </c>
      <c r="R5858" t="s">
        <v>25752</v>
      </c>
      <c r="S5858" t="s">
        <v>30</v>
      </c>
      <c r="T58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8" s="5">
        <f>IF(tb_ship[[#This Row],[current_status]]&lt;&gt;"DELIVERED", "",
  ABS(tb_ship[[#This Row],[Formated_actual_delivery_timestamp]] - tb_ship[[#This Row],[Formatted_estimated_delivery_timestamp]])
)</f>
        <v>0.20789351851271931</v>
      </c>
      <c r="X5858">
        <v>3</v>
      </c>
      <c r="Y5858">
        <v>4</v>
      </c>
      <c r="Z5858" t="b">
        <v>0</v>
      </c>
    </row>
    <row r="5859" spans="1:26" hidden="1" x14ac:dyDescent="0.25">
      <c r="A5859" t="s">
        <v>25753</v>
      </c>
      <c r="B5859" t="s">
        <v>402</v>
      </c>
      <c r="C5859" t="s">
        <v>33</v>
      </c>
      <c r="D5859" t="s">
        <v>100</v>
      </c>
      <c r="E5859" t="s">
        <v>24</v>
      </c>
      <c r="F5859" t="s">
        <v>101</v>
      </c>
      <c r="G5859" t="s">
        <v>189</v>
      </c>
      <c r="H5859" t="s">
        <v>223</v>
      </c>
      <c r="I5859" t="b">
        <v>1</v>
      </c>
      <c r="J5859">
        <v>22.11</v>
      </c>
      <c r="K5859">
        <v>1185</v>
      </c>
      <c r="L5859" t="s">
        <v>25754</v>
      </c>
      <c r="M5859" s="2">
        <f t="shared" si="273"/>
        <v>45880.570138888892</v>
      </c>
      <c r="N5859" t="s">
        <v>25755</v>
      </c>
      <c r="O5859" s="2">
        <f t="shared" si="274"/>
        <v>45883.148900462962</v>
      </c>
      <c r="P5859" t="s">
        <v>25756</v>
      </c>
      <c r="Q5859" s="2">
        <f t="shared" si="275"/>
        <v>45883.12431712963</v>
      </c>
      <c r="R5859" t="s">
        <v>25756</v>
      </c>
      <c r="S5859" t="s">
        <v>30</v>
      </c>
      <c r="T58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59" s="5">
        <f>IF(tb_ship[[#This Row],[current_status]]&lt;&gt;"DELIVERED", "",
  ABS(tb_ship[[#This Row],[Formated_actual_delivery_timestamp]] - tb_ship[[#This Row],[Formatted_estimated_delivery_timestamp]])
)</f>
        <v>2.4583333331975155E-2</v>
      </c>
      <c r="X5859">
        <v>2</v>
      </c>
      <c r="Y5859">
        <v>5</v>
      </c>
      <c r="Z5859" t="b">
        <v>0</v>
      </c>
    </row>
    <row r="5860" spans="1:26" hidden="1" x14ac:dyDescent="0.25">
      <c r="A5860" t="s">
        <v>25757</v>
      </c>
      <c r="B5860" t="s">
        <v>125</v>
      </c>
      <c r="C5860" t="s">
        <v>23</v>
      </c>
      <c r="D5860" t="s">
        <v>126</v>
      </c>
      <c r="E5860" t="s">
        <v>24</v>
      </c>
      <c r="F5860" t="s">
        <v>272</v>
      </c>
      <c r="G5860" t="s">
        <v>249</v>
      </c>
      <c r="H5860" t="s">
        <v>129</v>
      </c>
      <c r="I5860" t="b">
        <v>1</v>
      </c>
      <c r="J5860">
        <v>18.54</v>
      </c>
      <c r="K5860">
        <v>1553.26</v>
      </c>
      <c r="L5860" t="s">
        <v>25758</v>
      </c>
      <c r="M5860" s="2">
        <f t="shared" si="273"/>
        <v>45934.083333333336</v>
      </c>
      <c r="N5860" t="s">
        <v>25759</v>
      </c>
      <c r="O5860" s="2">
        <f t="shared" si="274"/>
        <v>45938.111261574079</v>
      </c>
      <c r="P5860" t="s">
        <v>25760</v>
      </c>
      <c r="Q5860" s="2">
        <f t="shared" si="275"/>
        <v>45938.212523148148</v>
      </c>
      <c r="R5860" t="s">
        <v>25760</v>
      </c>
      <c r="S5860" t="s">
        <v>30</v>
      </c>
      <c r="T58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60" s="5">
        <f>IF(tb_ship[[#This Row],[current_status]]&lt;&gt;"DELIVERED", "",
  ABS(tb_ship[[#This Row],[Formated_actual_delivery_timestamp]] - tb_ship[[#This Row],[Formatted_estimated_delivery_timestamp]])
)</f>
        <v>0.10126157406921266</v>
      </c>
      <c r="X5860">
        <v>2</v>
      </c>
      <c r="Y5860">
        <v>2</v>
      </c>
      <c r="Z5860" t="b">
        <v>0</v>
      </c>
    </row>
    <row r="5861" spans="1:26" hidden="1" x14ac:dyDescent="0.25">
      <c r="A5861" t="s">
        <v>25761</v>
      </c>
      <c r="B5861" t="s">
        <v>74</v>
      </c>
      <c r="C5861" t="s">
        <v>33</v>
      </c>
      <c r="D5861" t="s">
        <v>52</v>
      </c>
      <c r="E5861" t="s">
        <v>59</v>
      </c>
      <c r="F5861" t="s">
        <v>92</v>
      </c>
      <c r="G5861" t="s">
        <v>2061</v>
      </c>
      <c r="H5861" t="s">
        <v>314</v>
      </c>
      <c r="I5861" t="b">
        <v>0</v>
      </c>
      <c r="J5861">
        <v>8.43</v>
      </c>
      <c r="K5861">
        <v>94.65</v>
      </c>
      <c r="L5861" t="s">
        <v>25762</v>
      </c>
      <c r="M5861" s="2">
        <f t="shared" si="273"/>
        <v>45893.434722222228</v>
      </c>
      <c r="N5861" t="s">
        <v>25763</v>
      </c>
      <c r="O5861" s="2">
        <f t="shared" si="274"/>
        <v>45902.725902777784</v>
      </c>
      <c r="P5861" t="s">
        <v>25764</v>
      </c>
      <c r="Q5861" s="2">
        <f t="shared" si="275"/>
        <v>45893.231562499997</v>
      </c>
      <c r="R5861" t="s">
        <v>25765</v>
      </c>
      <c r="S5861" t="s">
        <v>30</v>
      </c>
      <c r="T58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1" s="5">
        <f>IF(tb_ship[[#This Row],[current_status]]&lt;&gt;"DELIVERED", "",
  ABS(tb_ship[[#This Row],[Formated_actual_delivery_timestamp]] - tb_ship[[#This Row],[Formatted_estimated_delivery_timestamp]])
)</f>
        <v>9.4943402777862502</v>
      </c>
      <c r="X5861">
        <v>2</v>
      </c>
      <c r="Y5861">
        <v>2</v>
      </c>
      <c r="Z5861" t="b">
        <v>0</v>
      </c>
    </row>
    <row r="5862" spans="1:26" hidden="1" x14ac:dyDescent="0.25">
      <c r="A5862" t="s">
        <v>25766</v>
      </c>
      <c r="B5862" t="s">
        <v>67</v>
      </c>
      <c r="C5862" t="s">
        <v>33</v>
      </c>
      <c r="D5862" t="s">
        <v>34</v>
      </c>
      <c r="E5862" t="s">
        <v>24</v>
      </c>
      <c r="F5862" t="s">
        <v>75</v>
      </c>
      <c r="G5862" t="s">
        <v>68</v>
      </c>
      <c r="H5862" t="s">
        <v>319</v>
      </c>
      <c r="I5862" t="b">
        <v>1</v>
      </c>
      <c r="J5862">
        <v>9.59</v>
      </c>
      <c r="K5862">
        <v>247.14</v>
      </c>
      <c r="L5862" t="s">
        <v>25767</v>
      </c>
      <c r="M5862" s="2">
        <f t="shared" si="273"/>
        <v>45839.384027777778</v>
      </c>
      <c r="N5862" t="s">
        <v>25768</v>
      </c>
      <c r="O5862" s="2">
        <f t="shared" si="274"/>
        <v>45849.30667824074</v>
      </c>
      <c r="P5862" t="s">
        <v>25769</v>
      </c>
      <c r="Q5862" s="2">
        <f t="shared" si="275"/>
        <v>45849.124699074076</v>
      </c>
      <c r="R5862" t="s">
        <v>25769</v>
      </c>
      <c r="S5862" t="s">
        <v>30</v>
      </c>
      <c r="T58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2" s="5">
        <f>IF(tb_ship[[#This Row],[current_status]]&lt;&gt;"DELIVERED", "",
  ABS(tb_ship[[#This Row],[Formated_actual_delivery_timestamp]] - tb_ship[[#This Row],[Formatted_estimated_delivery_timestamp]])
)</f>
        <v>0.18197916666395031</v>
      </c>
      <c r="X5862">
        <v>2</v>
      </c>
      <c r="Y5862">
        <v>5</v>
      </c>
      <c r="Z5862" t="b">
        <v>0</v>
      </c>
    </row>
    <row r="5863" spans="1:26" hidden="1" x14ac:dyDescent="0.25">
      <c r="A5863" t="s">
        <v>25770</v>
      </c>
      <c r="B5863" t="s">
        <v>955</v>
      </c>
      <c r="C5863" t="s">
        <v>33</v>
      </c>
      <c r="D5863" t="s">
        <v>52</v>
      </c>
      <c r="E5863" t="s">
        <v>24</v>
      </c>
      <c r="F5863" t="s">
        <v>53</v>
      </c>
      <c r="G5863" t="s">
        <v>407</v>
      </c>
      <c r="H5863" t="s">
        <v>197</v>
      </c>
      <c r="I5863" t="b">
        <v>1</v>
      </c>
      <c r="J5863">
        <v>33.57</v>
      </c>
      <c r="K5863">
        <v>1199.08</v>
      </c>
      <c r="L5863" t="s">
        <v>25771</v>
      </c>
      <c r="M5863" s="2">
        <f t="shared" si="273"/>
        <v>46000.452777777777</v>
      </c>
      <c r="N5863" t="s">
        <v>25772</v>
      </c>
      <c r="O5863" s="2">
        <f t="shared" si="274"/>
        <v>46009.221574074079</v>
      </c>
      <c r="P5863" t="s">
        <v>25773</v>
      </c>
      <c r="Q5863" s="2">
        <f t="shared" si="275"/>
        <v>46009.06663194445</v>
      </c>
      <c r="R5863" t="s">
        <v>25773</v>
      </c>
      <c r="S5863" t="s">
        <v>30</v>
      </c>
      <c r="T58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3" s="5">
        <f>IF(tb_ship[[#This Row],[current_status]]&lt;&gt;"DELIVERED", "",
  ABS(tb_ship[[#This Row],[Formated_actual_delivery_timestamp]] - tb_ship[[#This Row],[Formatted_estimated_delivery_timestamp]])
)</f>
        <v>0.1549421296294895</v>
      </c>
      <c r="X5863">
        <v>1</v>
      </c>
      <c r="Y5863">
        <v>3</v>
      </c>
      <c r="Z5863" t="b">
        <v>0</v>
      </c>
    </row>
    <row r="5864" spans="1:26" hidden="1" x14ac:dyDescent="0.25">
      <c r="A5864" t="s">
        <v>25774</v>
      </c>
      <c r="B5864" t="s">
        <v>58</v>
      </c>
      <c r="C5864" t="s">
        <v>43</v>
      </c>
      <c r="D5864" t="s">
        <v>24</v>
      </c>
      <c r="E5864" t="s">
        <v>24</v>
      </c>
      <c r="F5864" t="s">
        <v>68</v>
      </c>
      <c r="G5864" t="s">
        <v>35</v>
      </c>
      <c r="H5864" t="s">
        <v>488</v>
      </c>
      <c r="I5864" t="b">
        <v>0</v>
      </c>
      <c r="J5864">
        <v>1.8</v>
      </c>
      <c r="K5864">
        <v>58.21</v>
      </c>
      <c r="L5864" t="s">
        <v>25775</v>
      </c>
      <c r="M5864" s="2">
        <f t="shared" si="273"/>
        <v>46003.980555555558</v>
      </c>
      <c r="N5864" t="s">
        <v>25776</v>
      </c>
      <c r="O5864" s="2">
        <f t="shared" si="274"/>
        <v>46005.650127314817</v>
      </c>
      <c r="P5864" t="s">
        <v>25777</v>
      </c>
      <c r="Q5864" s="2">
        <f t="shared" si="275"/>
        <v>46005.51635416667</v>
      </c>
      <c r="R5864" t="s">
        <v>25778</v>
      </c>
      <c r="S5864" t="s">
        <v>30</v>
      </c>
      <c r="T58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4" s="5">
        <f>IF(tb_ship[[#This Row],[current_status]]&lt;&gt;"DELIVERED", "",
  ABS(tb_ship[[#This Row],[Formated_actual_delivery_timestamp]] - tb_ship[[#This Row],[Formatted_estimated_delivery_timestamp]])
)</f>
        <v>0.13377314814715646</v>
      </c>
      <c r="X5864">
        <v>1</v>
      </c>
      <c r="Y5864">
        <v>2</v>
      </c>
      <c r="Z5864" t="b">
        <v>0</v>
      </c>
    </row>
    <row r="5865" spans="1:26" hidden="1" x14ac:dyDescent="0.25">
      <c r="A5865" t="s">
        <v>25779</v>
      </c>
      <c r="B5865" t="s">
        <v>58</v>
      </c>
      <c r="D5865" t="s">
        <v>24</v>
      </c>
      <c r="E5865" t="s">
        <v>24</v>
      </c>
      <c r="F5865" t="s">
        <v>249</v>
      </c>
      <c r="G5865" t="s">
        <v>249</v>
      </c>
      <c r="H5865" t="s">
        <v>574</v>
      </c>
      <c r="I5865" t="b">
        <v>0</v>
      </c>
      <c r="J5865">
        <v>2.2599999999999998</v>
      </c>
      <c r="K5865">
        <v>61.85</v>
      </c>
      <c r="L5865" t="s">
        <v>25780</v>
      </c>
      <c r="M5865" s="2">
        <f t="shared" si="273"/>
        <v>45972.624305555561</v>
      </c>
      <c r="N5865" t="s">
        <v>25781</v>
      </c>
      <c r="O5865" s="2">
        <f t="shared" si="274"/>
        <v>45973.212002314816</v>
      </c>
      <c r="P5865" t="s">
        <v>25782</v>
      </c>
      <c r="Q5865" s="2">
        <f t="shared" si="275"/>
        <v>45972.823645833334</v>
      </c>
      <c r="R5865" t="s">
        <v>25783</v>
      </c>
      <c r="S5865" t="s">
        <v>30</v>
      </c>
      <c r="T58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5" s="5">
        <f>IF(tb_ship[[#This Row],[current_status]]&lt;&gt;"DELIVERED", "",
  ABS(tb_ship[[#This Row],[Formated_actual_delivery_timestamp]] - tb_ship[[#This Row],[Formatted_estimated_delivery_timestamp]])
)</f>
        <v>0.38835648148233304</v>
      </c>
      <c r="X5865">
        <v>3</v>
      </c>
      <c r="Y5865">
        <v>2</v>
      </c>
      <c r="Z5865" t="b">
        <v>0</v>
      </c>
    </row>
    <row r="5866" spans="1:26" hidden="1" x14ac:dyDescent="0.25">
      <c r="A5866" t="s">
        <v>25784</v>
      </c>
      <c r="B5866" t="s">
        <v>42</v>
      </c>
      <c r="C5866" t="s">
        <v>23</v>
      </c>
      <c r="D5866" t="s">
        <v>44</v>
      </c>
      <c r="E5866" t="s">
        <v>116</v>
      </c>
      <c r="F5866" t="s">
        <v>369</v>
      </c>
      <c r="G5866" t="s">
        <v>7619</v>
      </c>
      <c r="H5866" t="s">
        <v>119</v>
      </c>
      <c r="I5866" t="b">
        <v>1</v>
      </c>
      <c r="J5866">
        <v>16.82</v>
      </c>
      <c r="K5866">
        <v>692.48</v>
      </c>
      <c r="L5866" t="s">
        <v>25785</v>
      </c>
      <c r="M5866" s="2">
        <f t="shared" si="273"/>
        <v>45814.474999999999</v>
      </c>
      <c r="N5866" t="s">
        <v>25786</v>
      </c>
      <c r="O5866" s="2">
        <f t="shared" si="274"/>
        <v>45817.721539351849</v>
      </c>
      <c r="Q5866" s="2" t="str">
        <f t="shared" si="275"/>
        <v/>
      </c>
      <c r="R5866" t="s">
        <v>25787</v>
      </c>
      <c r="S5866" t="s">
        <v>673</v>
      </c>
      <c r="T58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66" s="5" t="str">
        <f>IF(tb_ship[[#This Row],[current_status]]&lt;&gt;"DELIVERED", "",
  ABS(tb_ship[[#This Row],[Formated_actual_delivery_timestamp]] - tb_ship[[#This Row],[Formatted_estimated_delivery_timestamp]])
)</f>
        <v/>
      </c>
      <c r="V5866" t="s">
        <v>1055</v>
      </c>
      <c r="W5866" t="s">
        <v>2418</v>
      </c>
      <c r="X5866">
        <v>5</v>
      </c>
      <c r="Y5866">
        <v>3</v>
      </c>
      <c r="Z5866" t="b">
        <v>1</v>
      </c>
    </row>
    <row r="5867" spans="1:26" hidden="1" x14ac:dyDescent="0.25">
      <c r="A5867" t="s">
        <v>25788</v>
      </c>
      <c r="B5867" t="s">
        <v>955</v>
      </c>
      <c r="C5867" t="s">
        <v>33</v>
      </c>
      <c r="D5867" t="s">
        <v>24</v>
      </c>
      <c r="E5867" t="s">
        <v>24</v>
      </c>
      <c r="F5867" t="s">
        <v>102</v>
      </c>
      <c r="G5867" t="s">
        <v>25</v>
      </c>
      <c r="H5867" t="s">
        <v>69</v>
      </c>
      <c r="I5867" t="b">
        <v>0</v>
      </c>
      <c r="J5867">
        <v>17.13</v>
      </c>
      <c r="K5867">
        <v>157.41</v>
      </c>
      <c r="L5867" t="s">
        <v>25789</v>
      </c>
      <c r="M5867" s="2">
        <f t="shared" si="273"/>
        <v>45968.513194444444</v>
      </c>
      <c r="N5867" t="s">
        <v>25790</v>
      </c>
      <c r="O5867" s="2">
        <f t="shared" si="274"/>
        <v>45971.807916666672</v>
      </c>
      <c r="P5867" t="s">
        <v>25791</v>
      </c>
      <c r="Q5867" s="2">
        <f t="shared" si="275"/>
        <v>45971.831342592595</v>
      </c>
      <c r="R5867" t="s">
        <v>25791</v>
      </c>
      <c r="S5867" t="s">
        <v>30</v>
      </c>
      <c r="T58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67" s="5">
        <f>IF(tb_ship[[#This Row],[current_status]]&lt;&gt;"DELIVERED", "",
  ABS(tb_ship[[#This Row],[Formated_actual_delivery_timestamp]] - tb_ship[[#This Row],[Formatted_estimated_delivery_timestamp]])
)</f>
        <v>2.3425925923220348E-2</v>
      </c>
      <c r="X5867">
        <v>3</v>
      </c>
      <c r="Y5867">
        <v>1</v>
      </c>
      <c r="Z5867" t="b">
        <v>0</v>
      </c>
    </row>
    <row r="5868" spans="1:26" hidden="1" x14ac:dyDescent="0.25">
      <c r="A5868" t="s">
        <v>25792</v>
      </c>
      <c r="B5868" t="s">
        <v>74</v>
      </c>
      <c r="C5868" t="s">
        <v>51</v>
      </c>
      <c r="D5868" t="s">
        <v>52</v>
      </c>
      <c r="E5868" t="s">
        <v>24</v>
      </c>
      <c r="F5868" t="s">
        <v>53</v>
      </c>
      <c r="G5868" t="s">
        <v>151</v>
      </c>
      <c r="H5868" t="s">
        <v>1024</v>
      </c>
      <c r="I5868" t="b">
        <v>1</v>
      </c>
      <c r="J5868">
        <v>57.59</v>
      </c>
      <c r="K5868">
        <v>5020.6499999999996</v>
      </c>
      <c r="L5868" t="s">
        <v>25793</v>
      </c>
      <c r="M5868" s="2">
        <f t="shared" si="273"/>
        <v>45825.682638888888</v>
      </c>
      <c r="N5868" t="s">
        <v>25794</v>
      </c>
      <c r="O5868" s="2">
        <f t="shared" si="274"/>
        <v>45831.328668981485</v>
      </c>
      <c r="P5868" t="s">
        <v>25795</v>
      </c>
      <c r="Q5868" s="2">
        <f t="shared" si="275"/>
        <v>45831.461539351854</v>
      </c>
      <c r="R5868" t="s">
        <v>25795</v>
      </c>
      <c r="S5868" t="s">
        <v>30</v>
      </c>
      <c r="T58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68" s="5">
        <f>IF(tb_ship[[#This Row],[current_status]]&lt;&gt;"DELIVERED", "",
  ABS(tb_ship[[#This Row],[Formated_actual_delivery_timestamp]] - tb_ship[[#This Row],[Formatted_estimated_delivery_timestamp]])
)</f>
        <v>0.13287037036934635</v>
      </c>
      <c r="X5868">
        <v>3</v>
      </c>
      <c r="Y5868">
        <v>3</v>
      </c>
      <c r="Z5868" t="b">
        <v>0</v>
      </c>
    </row>
    <row r="5869" spans="1:26" hidden="1" x14ac:dyDescent="0.25">
      <c r="A5869" t="s">
        <v>25796</v>
      </c>
      <c r="B5869" t="s">
        <v>186</v>
      </c>
      <c r="C5869" t="s">
        <v>33</v>
      </c>
      <c r="D5869" t="s">
        <v>24</v>
      </c>
      <c r="E5869" t="s">
        <v>52</v>
      </c>
      <c r="F5869" t="s">
        <v>128</v>
      </c>
      <c r="G5869" t="s">
        <v>236</v>
      </c>
      <c r="H5869" t="s">
        <v>363</v>
      </c>
      <c r="I5869" t="b">
        <v>1</v>
      </c>
      <c r="J5869">
        <v>9.85</v>
      </c>
      <c r="K5869">
        <v>141.03</v>
      </c>
      <c r="L5869" t="s">
        <v>25797</v>
      </c>
      <c r="M5869" s="2">
        <f t="shared" si="273"/>
        <v>46042.745833333334</v>
      </c>
      <c r="N5869" t="s">
        <v>25798</v>
      </c>
      <c r="O5869" s="2">
        <f t="shared" si="274"/>
        <v>46048.813668981486</v>
      </c>
      <c r="P5869" t="s">
        <v>25799</v>
      </c>
      <c r="Q5869" s="2">
        <f t="shared" si="275"/>
        <v>46047.998842592599</v>
      </c>
      <c r="R5869" t="s">
        <v>25799</v>
      </c>
      <c r="S5869" t="s">
        <v>30</v>
      </c>
      <c r="T58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69" s="5">
        <f>IF(tb_ship[[#This Row],[current_status]]&lt;&gt;"DELIVERED", "",
  ABS(tb_ship[[#This Row],[Formated_actual_delivery_timestamp]] - tb_ship[[#This Row],[Formatted_estimated_delivery_timestamp]])
)</f>
        <v>0.81482638888701331</v>
      </c>
      <c r="X5869">
        <v>1</v>
      </c>
      <c r="Y5869">
        <v>4</v>
      </c>
      <c r="Z5869" t="b">
        <v>0</v>
      </c>
    </row>
    <row r="5870" spans="1:26" hidden="1" x14ac:dyDescent="0.25">
      <c r="A5870" t="s">
        <v>25800</v>
      </c>
      <c r="B5870" t="s">
        <v>186</v>
      </c>
      <c r="D5870" t="s">
        <v>116</v>
      </c>
      <c r="E5870" t="s">
        <v>24</v>
      </c>
      <c r="F5870" t="s">
        <v>2693</v>
      </c>
      <c r="G5870" t="s">
        <v>93</v>
      </c>
      <c r="H5870" t="s">
        <v>377</v>
      </c>
      <c r="I5870" t="b">
        <v>0</v>
      </c>
      <c r="J5870">
        <v>8.68</v>
      </c>
      <c r="K5870">
        <v>60.37</v>
      </c>
      <c r="L5870" t="s">
        <v>25801</v>
      </c>
      <c r="M5870" s="2">
        <f t="shared" si="273"/>
        <v>45852.779166666667</v>
      </c>
      <c r="N5870" t="s">
        <v>25802</v>
      </c>
      <c r="O5870" s="2">
        <f t="shared" si="274"/>
        <v>45856.998773148145</v>
      </c>
      <c r="Q5870" s="2" t="str">
        <f t="shared" si="275"/>
        <v/>
      </c>
      <c r="R5870" t="s">
        <v>25803</v>
      </c>
      <c r="S5870" t="s">
        <v>140</v>
      </c>
      <c r="T58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70" s="5" t="str">
        <f>IF(tb_ship[[#This Row],[current_status]]&lt;&gt;"DELIVERED", "",
  ABS(tb_ship[[#This Row],[Formated_actual_delivery_timestamp]] - tb_ship[[#This Row],[Formatted_estimated_delivery_timestamp]])
)</f>
        <v/>
      </c>
      <c r="V5870" t="s">
        <v>2031</v>
      </c>
      <c r="X5870">
        <v>3</v>
      </c>
      <c r="Y5870">
        <v>2</v>
      </c>
      <c r="Z5870" t="b">
        <v>1</v>
      </c>
    </row>
    <row r="5871" spans="1:26" hidden="1" x14ac:dyDescent="0.25">
      <c r="A5871" t="s">
        <v>25804</v>
      </c>
      <c r="B5871" t="s">
        <v>74</v>
      </c>
      <c r="C5871" t="s">
        <v>33</v>
      </c>
      <c r="D5871" t="s">
        <v>24</v>
      </c>
      <c r="E5871" t="s">
        <v>34</v>
      </c>
      <c r="F5871" t="s">
        <v>407</v>
      </c>
      <c r="G5871" t="s">
        <v>36</v>
      </c>
      <c r="H5871" t="s">
        <v>37</v>
      </c>
      <c r="I5871" t="b">
        <v>1</v>
      </c>
      <c r="J5871">
        <v>3.18</v>
      </c>
      <c r="K5871">
        <v>316.26</v>
      </c>
      <c r="L5871" t="s">
        <v>25805</v>
      </c>
      <c r="M5871" s="2">
        <f t="shared" si="273"/>
        <v>46064.486111111109</v>
      </c>
      <c r="N5871" t="s">
        <v>25806</v>
      </c>
      <c r="O5871" s="2">
        <f t="shared" si="274"/>
        <v>46074.118159722224</v>
      </c>
      <c r="P5871" t="s">
        <v>25807</v>
      </c>
      <c r="Q5871" s="2">
        <f t="shared" si="275"/>
        <v>46074.46061342593</v>
      </c>
      <c r="R5871" t="s">
        <v>25807</v>
      </c>
      <c r="S5871" t="s">
        <v>30</v>
      </c>
      <c r="T58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1" s="5">
        <f>IF(tb_ship[[#This Row],[current_status]]&lt;&gt;"DELIVERED", "",
  ABS(tb_ship[[#This Row],[Formated_actual_delivery_timestamp]] - tb_ship[[#This Row],[Formatted_estimated_delivery_timestamp]])
)</f>
        <v>0.34245370370626915</v>
      </c>
      <c r="X5871">
        <v>3</v>
      </c>
      <c r="Y5871">
        <v>3</v>
      </c>
      <c r="Z5871" t="b">
        <v>0</v>
      </c>
    </row>
    <row r="5872" spans="1:26" hidden="1" x14ac:dyDescent="0.25">
      <c r="A5872" t="s">
        <v>25808</v>
      </c>
      <c r="B5872" t="s">
        <v>99</v>
      </c>
      <c r="C5872" t="s">
        <v>23</v>
      </c>
      <c r="D5872" t="s">
        <v>34</v>
      </c>
      <c r="E5872" t="s">
        <v>24</v>
      </c>
      <c r="F5872" t="s">
        <v>1425</v>
      </c>
      <c r="G5872" t="s">
        <v>249</v>
      </c>
      <c r="H5872" t="s">
        <v>319</v>
      </c>
      <c r="I5872" t="b">
        <v>1</v>
      </c>
      <c r="J5872">
        <v>63.25</v>
      </c>
      <c r="K5872">
        <v>535.49</v>
      </c>
      <c r="L5872" t="s">
        <v>25809</v>
      </c>
      <c r="M5872" s="2">
        <f t="shared" si="273"/>
        <v>45911.618750000001</v>
      </c>
      <c r="N5872" t="s">
        <v>25810</v>
      </c>
      <c r="O5872" s="2">
        <f t="shared" si="274"/>
        <v>45918.164768518516</v>
      </c>
      <c r="P5872" t="s">
        <v>25811</v>
      </c>
      <c r="Q5872" s="2">
        <f t="shared" si="275"/>
        <v>45918.730347222219</v>
      </c>
      <c r="R5872" t="s">
        <v>25812</v>
      </c>
      <c r="S5872" t="s">
        <v>30</v>
      </c>
      <c r="T58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2" s="5">
        <f>IF(tb_ship[[#This Row],[current_status]]&lt;&gt;"DELIVERED", "",
  ABS(tb_ship[[#This Row],[Formated_actual_delivery_timestamp]] - tb_ship[[#This Row],[Formatted_estimated_delivery_timestamp]])
)</f>
        <v>0.56557870370306773</v>
      </c>
      <c r="X5872">
        <v>3</v>
      </c>
      <c r="Y5872">
        <v>4</v>
      </c>
      <c r="Z5872" t="b">
        <v>0</v>
      </c>
    </row>
    <row r="5873" spans="1:26" hidden="1" x14ac:dyDescent="0.25">
      <c r="A5873" t="s">
        <v>25813</v>
      </c>
      <c r="B5873" t="s">
        <v>58</v>
      </c>
      <c r="C5873" t="s">
        <v>23</v>
      </c>
      <c r="D5873" t="s">
        <v>173</v>
      </c>
      <c r="E5873" t="s">
        <v>52</v>
      </c>
      <c r="F5873" t="s">
        <v>460</v>
      </c>
      <c r="G5873" t="s">
        <v>422</v>
      </c>
      <c r="H5873" t="s">
        <v>423</v>
      </c>
      <c r="I5873" t="b">
        <v>0</v>
      </c>
      <c r="J5873">
        <v>70.5</v>
      </c>
      <c r="K5873">
        <v>1726.41</v>
      </c>
      <c r="L5873" t="s">
        <v>25814</v>
      </c>
      <c r="M5873" s="2">
        <f t="shared" si="273"/>
        <v>46016.602777777778</v>
      </c>
      <c r="N5873" t="s">
        <v>25815</v>
      </c>
      <c r="O5873" s="2">
        <f t="shared" si="274"/>
        <v>46018.814328703709</v>
      </c>
      <c r="P5873" t="s">
        <v>25816</v>
      </c>
      <c r="Q5873" s="2">
        <f t="shared" si="275"/>
        <v>46018.232442129629</v>
      </c>
      <c r="R5873" t="s">
        <v>25817</v>
      </c>
      <c r="S5873" t="s">
        <v>30</v>
      </c>
      <c r="T58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73" s="5">
        <f>IF(tb_ship[[#This Row],[current_status]]&lt;&gt;"DELIVERED", "",
  ABS(tb_ship[[#This Row],[Formated_actual_delivery_timestamp]] - tb_ship[[#This Row],[Formatted_estimated_delivery_timestamp]])
)</f>
        <v>0.58188657408027211</v>
      </c>
      <c r="X5873">
        <v>2</v>
      </c>
      <c r="Y5873">
        <v>5</v>
      </c>
      <c r="Z5873" t="b">
        <v>0</v>
      </c>
    </row>
    <row r="5874" spans="1:26" hidden="1" x14ac:dyDescent="0.25">
      <c r="A5874" t="s">
        <v>25818</v>
      </c>
      <c r="B5874" t="s">
        <v>1362</v>
      </c>
      <c r="C5874" t="s">
        <v>33</v>
      </c>
      <c r="D5874" t="s">
        <v>44</v>
      </c>
      <c r="E5874" t="s">
        <v>24</v>
      </c>
      <c r="F5874" t="s">
        <v>109</v>
      </c>
      <c r="G5874" t="s">
        <v>196</v>
      </c>
      <c r="H5874" t="s">
        <v>776</v>
      </c>
      <c r="I5874" t="b">
        <v>1</v>
      </c>
      <c r="J5874">
        <v>12.42</v>
      </c>
      <c r="K5874">
        <v>478.92</v>
      </c>
      <c r="L5874" t="s">
        <v>25819</v>
      </c>
      <c r="M5874" s="2">
        <f t="shared" si="273"/>
        <v>45961.067361111105</v>
      </c>
      <c r="N5874" t="s">
        <v>25820</v>
      </c>
      <c r="O5874" s="2">
        <f t="shared" si="274"/>
        <v>45967.574340277773</v>
      </c>
      <c r="P5874" t="s">
        <v>25821</v>
      </c>
      <c r="Q5874" s="2">
        <f t="shared" si="275"/>
        <v>45967.385995370365</v>
      </c>
      <c r="R5874" t="s">
        <v>25821</v>
      </c>
      <c r="S5874" t="s">
        <v>30</v>
      </c>
      <c r="T58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74" s="5">
        <f>IF(tb_ship[[#This Row],[current_status]]&lt;&gt;"DELIVERED", "",
  ABS(tb_ship[[#This Row],[Formated_actual_delivery_timestamp]] - tb_ship[[#This Row],[Formatted_estimated_delivery_timestamp]])
)</f>
        <v>0.18834490740846377</v>
      </c>
      <c r="X5874">
        <v>5</v>
      </c>
      <c r="Y5874">
        <v>5</v>
      </c>
      <c r="Z5874" t="b">
        <v>0</v>
      </c>
    </row>
    <row r="5875" spans="1:26" hidden="1" x14ac:dyDescent="0.25">
      <c r="A5875" t="s">
        <v>25822</v>
      </c>
      <c r="B5875" t="s">
        <v>186</v>
      </c>
      <c r="C5875" t="s">
        <v>23</v>
      </c>
      <c r="D5875" t="s">
        <v>44</v>
      </c>
      <c r="E5875" t="s">
        <v>116</v>
      </c>
      <c r="F5875" t="s">
        <v>645</v>
      </c>
      <c r="G5875" t="s">
        <v>136</v>
      </c>
      <c r="H5875" t="s">
        <v>119</v>
      </c>
      <c r="I5875" t="b">
        <v>1</v>
      </c>
      <c r="J5875">
        <v>31.07</v>
      </c>
      <c r="K5875">
        <v>279.04000000000002</v>
      </c>
      <c r="L5875" t="s">
        <v>25823</v>
      </c>
      <c r="M5875" s="2">
        <f t="shared" si="273"/>
        <v>45868.193749999999</v>
      </c>
      <c r="N5875" t="s">
        <v>25824</v>
      </c>
      <c r="O5875" s="2">
        <f t="shared" si="274"/>
        <v>45873.458854166667</v>
      </c>
      <c r="P5875" t="s">
        <v>25825</v>
      </c>
      <c r="Q5875" s="2">
        <f t="shared" si="275"/>
        <v>45872.832673611112</v>
      </c>
      <c r="R5875" t="s">
        <v>25825</v>
      </c>
      <c r="S5875" t="s">
        <v>30</v>
      </c>
      <c r="T58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75" s="5">
        <f>IF(tb_ship[[#This Row],[current_status]]&lt;&gt;"DELIVERED", "",
  ABS(tb_ship[[#This Row],[Formated_actual_delivery_timestamp]] - tb_ship[[#This Row],[Formatted_estimated_delivery_timestamp]])
)</f>
        <v>0.62618055555503815</v>
      </c>
      <c r="X5875">
        <v>3</v>
      </c>
      <c r="Y5875">
        <v>4</v>
      </c>
      <c r="Z5875" t="b">
        <v>0</v>
      </c>
    </row>
    <row r="5876" spans="1:26" hidden="1" x14ac:dyDescent="0.25">
      <c r="A5876" t="s">
        <v>25826</v>
      </c>
      <c r="B5876" t="s">
        <v>58</v>
      </c>
      <c r="C5876" t="s">
        <v>51</v>
      </c>
      <c r="D5876" t="s">
        <v>301</v>
      </c>
      <c r="E5876" t="s">
        <v>24</v>
      </c>
      <c r="F5876" t="s">
        <v>357</v>
      </c>
      <c r="G5876" t="s">
        <v>35</v>
      </c>
      <c r="H5876" t="s">
        <v>303</v>
      </c>
      <c r="I5876" t="b">
        <v>1</v>
      </c>
      <c r="J5876">
        <v>14.96</v>
      </c>
      <c r="K5876">
        <v>394.77</v>
      </c>
      <c r="L5876" t="s">
        <v>25827</v>
      </c>
      <c r="M5876" s="2">
        <f t="shared" si="273"/>
        <v>45813.520833333336</v>
      </c>
      <c r="N5876" t="s">
        <v>25828</v>
      </c>
      <c r="O5876" s="2">
        <f t="shared" si="274"/>
        <v>45817.430115740739</v>
      </c>
      <c r="P5876" t="s">
        <v>25829</v>
      </c>
      <c r="Q5876" s="2">
        <f t="shared" si="275"/>
        <v>45817.488645833335</v>
      </c>
      <c r="R5876" t="s">
        <v>25829</v>
      </c>
      <c r="S5876" t="s">
        <v>30</v>
      </c>
      <c r="T58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6" s="5">
        <f>IF(tb_ship[[#This Row],[current_status]]&lt;&gt;"DELIVERED", "",
  ABS(tb_ship[[#This Row],[Formated_actual_delivery_timestamp]] - tb_ship[[#This Row],[Formatted_estimated_delivery_timestamp]])
)</f>
        <v>5.8530092595901806E-2</v>
      </c>
      <c r="X5876">
        <v>3</v>
      </c>
      <c r="Y5876">
        <v>5</v>
      </c>
      <c r="Z5876" t="b">
        <v>0</v>
      </c>
    </row>
    <row r="5877" spans="1:26" hidden="1" x14ac:dyDescent="0.25">
      <c r="A5877" t="s">
        <v>25830</v>
      </c>
      <c r="B5877" t="s">
        <v>99</v>
      </c>
      <c r="C5877" t="s">
        <v>33</v>
      </c>
      <c r="D5877" t="s">
        <v>24</v>
      </c>
      <c r="E5877" t="s">
        <v>34</v>
      </c>
      <c r="F5877" t="s">
        <v>730</v>
      </c>
      <c r="G5877" t="s">
        <v>36</v>
      </c>
      <c r="H5877" t="s">
        <v>259</v>
      </c>
      <c r="I5877" t="b">
        <v>1</v>
      </c>
      <c r="J5877">
        <v>12.76</v>
      </c>
      <c r="K5877">
        <v>218.06</v>
      </c>
      <c r="L5877" t="s">
        <v>25831</v>
      </c>
      <c r="M5877" s="2">
        <f t="shared" si="273"/>
        <v>45825.781944444447</v>
      </c>
      <c r="N5877" t="s">
        <v>25832</v>
      </c>
      <c r="O5877" s="2">
        <f t="shared" si="274"/>
        <v>45830.714548611111</v>
      </c>
      <c r="P5877" t="s">
        <v>25833</v>
      </c>
      <c r="Q5877" s="2">
        <f t="shared" si="275"/>
        <v>45830.857152777782</v>
      </c>
      <c r="R5877" t="s">
        <v>25833</v>
      </c>
      <c r="S5877" t="s">
        <v>30</v>
      </c>
      <c r="T5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7" s="5">
        <f>IF(tb_ship[[#This Row],[current_status]]&lt;&gt;"DELIVERED", "",
  ABS(tb_ship[[#This Row],[Formated_actual_delivery_timestamp]] - tb_ship[[#This Row],[Formatted_estimated_delivery_timestamp]])
)</f>
        <v>0.14260416667093523</v>
      </c>
      <c r="X5877">
        <v>1</v>
      </c>
      <c r="Y5877">
        <v>5</v>
      </c>
      <c r="Z5877" t="b">
        <v>0</v>
      </c>
    </row>
    <row r="5878" spans="1:26" hidden="1" x14ac:dyDescent="0.25">
      <c r="A5878" t="s">
        <v>1589</v>
      </c>
      <c r="B5878" t="s">
        <v>203</v>
      </c>
      <c r="C5878" t="s">
        <v>33</v>
      </c>
      <c r="D5878" t="s">
        <v>24</v>
      </c>
      <c r="E5878" t="s">
        <v>24</v>
      </c>
      <c r="F5878" t="s">
        <v>1259</v>
      </c>
      <c r="G5878" t="s">
        <v>196</v>
      </c>
      <c r="H5878" t="s">
        <v>69</v>
      </c>
      <c r="I5878" t="b">
        <v>0</v>
      </c>
      <c r="J5878">
        <v>5.95</v>
      </c>
      <c r="K5878">
        <v>575.66</v>
      </c>
      <c r="L5878" t="s">
        <v>1590</v>
      </c>
      <c r="M5878" s="2">
        <f t="shared" si="273"/>
        <v>46077.855555555558</v>
      </c>
      <c r="N5878" t="s">
        <v>1591</v>
      </c>
      <c r="O5878" s="2">
        <f t="shared" si="274"/>
        <v>46080.934907407413</v>
      </c>
      <c r="P5878" t="s">
        <v>1592</v>
      </c>
      <c r="Q5878" s="2">
        <f t="shared" si="275"/>
        <v>46081.175937500004</v>
      </c>
      <c r="R5878" t="s">
        <v>1592</v>
      </c>
      <c r="S5878" t="s">
        <v>30</v>
      </c>
      <c r="T58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78" s="5">
        <f>IF(tb_ship[[#This Row],[current_status]]&lt;&gt;"DELIVERED", "",
  ABS(tb_ship[[#This Row],[Formated_actual_delivery_timestamp]] - tb_ship[[#This Row],[Formatted_estimated_delivery_timestamp]])
)</f>
        <v>0.24103009259124519</v>
      </c>
      <c r="X5878">
        <v>4</v>
      </c>
      <c r="Y5878">
        <v>2</v>
      </c>
      <c r="Z5878" t="b">
        <v>0</v>
      </c>
    </row>
    <row r="5879" spans="1:26" hidden="1" x14ac:dyDescent="0.25">
      <c r="A5879" t="s">
        <v>25834</v>
      </c>
      <c r="B5879" t="s">
        <v>755</v>
      </c>
      <c r="C5879" t="s">
        <v>23</v>
      </c>
      <c r="D5879" t="s">
        <v>24</v>
      </c>
      <c r="E5879" t="s">
        <v>24</v>
      </c>
      <c r="F5879" t="s">
        <v>68</v>
      </c>
      <c r="G5879" t="s">
        <v>249</v>
      </c>
      <c r="H5879" t="s">
        <v>26</v>
      </c>
      <c r="I5879" t="b">
        <v>0</v>
      </c>
      <c r="J5879">
        <v>6.34</v>
      </c>
      <c r="K5879">
        <v>58.32</v>
      </c>
      <c r="L5879" t="s">
        <v>25835</v>
      </c>
      <c r="M5879" s="2">
        <f t="shared" si="273"/>
        <v>45974.889583333337</v>
      </c>
      <c r="N5879" t="s">
        <v>25836</v>
      </c>
      <c r="O5879" s="2">
        <f t="shared" si="274"/>
        <v>45976.716620370367</v>
      </c>
      <c r="P5879" t="s">
        <v>25837</v>
      </c>
      <c r="Q5879" s="2">
        <f t="shared" si="275"/>
        <v>45976.362951388888</v>
      </c>
      <c r="R5879" t="s">
        <v>25837</v>
      </c>
      <c r="S5879" t="s">
        <v>30</v>
      </c>
      <c r="T58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79" s="5">
        <f>IF(tb_ship[[#This Row],[current_status]]&lt;&gt;"DELIVERED", "",
  ABS(tb_ship[[#This Row],[Formated_actual_delivery_timestamp]] - tb_ship[[#This Row],[Formatted_estimated_delivery_timestamp]])
)</f>
        <v>0.35366898147913162</v>
      </c>
      <c r="X5879">
        <v>1</v>
      </c>
      <c r="Y5879">
        <v>2</v>
      </c>
      <c r="Z5879" t="b">
        <v>0</v>
      </c>
    </row>
    <row r="5880" spans="1:26" hidden="1" x14ac:dyDescent="0.25">
      <c r="A5880" t="s">
        <v>25838</v>
      </c>
      <c r="B5880" t="s">
        <v>58</v>
      </c>
      <c r="C5880" t="s">
        <v>51</v>
      </c>
      <c r="D5880" t="s">
        <v>24</v>
      </c>
      <c r="E5880" t="s">
        <v>24</v>
      </c>
      <c r="F5880" t="s">
        <v>35</v>
      </c>
      <c r="G5880" t="s">
        <v>151</v>
      </c>
      <c r="H5880" t="s">
        <v>152</v>
      </c>
      <c r="I5880" t="b">
        <v>0</v>
      </c>
      <c r="J5880">
        <v>55.87</v>
      </c>
      <c r="K5880">
        <v>1931.66</v>
      </c>
      <c r="L5880" t="s">
        <v>25839</v>
      </c>
      <c r="M5880" s="2">
        <f t="shared" si="273"/>
        <v>45880.586805555555</v>
      </c>
      <c r="N5880" t="s">
        <v>25840</v>
      </c>
      <c r="O5880" s="2">
        <f t="shared" si="274"/>
        <v>45882.631018518521</v>
      </c>
      <c r="P5880" t="s">
        <v>25841</v>
      </c>
      <c r="Q5880" s="2">
        <f t="shared" si="275"/>
        <v>45882.277615740742</v>
      </c>
      <c r="R5880" t="s">
        <v>25841</v>
      </c>
      <c r="S5880" t="s">
        <v>30</v>
      </c>
      <c r="T58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80" s="5">
        <f>IF(tb_ship[[#This Row],[current_status]]&lt;&gt;"DELIVERED", "",
  ABS(tb_ship[[#This Row],[Formated_actual_delivery_timestamp]] - tb_ship[[#This Row],[Formatted_estimated_delivery_timestamp]])
)</f>
        <v>0.35340277777868323</v>
      </c>
      <c r="X5880">
        <v>2</v>
      </c>
      <c r="Y5880">
        <v>2</v>
      </c>
      <c r="Z5880" t="b">
        <v>0</v>
      </c>
    </row>
    <row r="5881" spans="1:26" hidden="1" x14ac:dyDescent="0.25">
      <c r="A5881" t="s">
        <v>25842</v>
      </c>
      <c r="B5881" t="s">
        <v>22</v>
      </c>
      <c r="C5881" t="s">
        <v>51</v>
      </c>
      <c r="D5881" t="s">
        <v>44</v>
      </c>
      <c r="E5881" t="s">
        <v>24</v>
      </c>
      <c r="F5881" t="s">
        <v>117</v>
      </c>
      <c r="G5881" t="s">
        <v>151</v>
      </c>
      <c r="I5881" t="b">
        <v>1</v>
      </c>
      <c r="J5881">
        <v>0.96</v>
      </c>
      <c r="K5881">
        <v>31.92</v>
      </c>
      <c r="L5881" t="s">
        <v>9953</v>
      </c>
      <c r="M5881" s="2">
        <f t="shared" si="273"/>
        <v>46073.065972222219</v>
      </c>
      <c r="N5881" t="s">
        <v>25843</v>
      </c>
      <c r="O5881" s="2">
        <f t="shared" si="274"/>
        <v>46079.674675925926</v>
      </c>
      <c r="Q5881" s="2" t="str">
        <f t="shared" si="275"/>
        <v/>
      </c>
      <c r="R5881" t="s">
        <v>25844</v>
      </c>
      <c r="S5881" t="s">
        <v>114</v>
      </c>
      <c r="T58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81" s="5" t="str">
        <f>IF(tb_ship[[#This Row],[current_status]]&lt;&gt;"DELIVERED", "",
  ABS(tb_ship[[#This Row],[Formated_actual_delivery_timestamp]] - tb_ship[[#This Row],[Formatted_estimated_delivery_timestamp]])
)</f>
        <v/>
      </c>
      <c r="X5881">
        <v>1</v>
      </c>
      <c r="Y5881">
        <v>4</v>
      </c>
      <c r="Z5881" t="b">
        <v>0</v>
      </c>
    </row>
    <row r="5882" spans="1:26" hidden="1" x14ac:dyDescent="0.25">
      <c r="A5882" t="s">
        <v>25845</v>
      </c>
      <c r="B5882" t="s">
        <v>203</v>
      </c>
      <c r="C5882" t="s">
        <v>51</v>
      </c>
      <c r="D5882" t="s">
        <v>44</v>
      </c>
      <c r="E5882" t="s">
        <v>24</v>
      </c>
      <c r="F5882" t="s">
        <v>135</v>
      </c>
      <c r="G5882" t="s">
        <v>196</v>
      </c>
      <c r="H5882" t="s">
        <v>110</v>
      </c>
      <c r="I5882" t="b">
        <v>1</v>
      </c>
      <c r="J5882">
        <v>36.369999999999997</v>
      </c>
      <c r="K5882">
        <v>951.51</v>
      </c>
      <c r="L5882" t="s">
        <v>25846</v>
      </c>
      <c r="M5882" s="2">
        <f t="shared" si="273"/>
        <v>45987.493055555555</v>
      </c>
      <c r="N5882" t="s">
        <v>25847</v>
      </c>
      <c r="O5882" s="2">
        <f t="shared" si="274"/>
        <v>45989.292939814812</v>
      </c>
      <c r="P5882" t="s">
        <v>25848</v>
      </c>
      <c r="Q5882" s="2">
        <f t="shared" si="275"/>
        <v>45989.174004629633</v>
      </c>
      <c r="R5882" t="s">
        <v>25849</v>
      </c>
      <c r="S5882" t="s">
        <v>30</v>
      </c>
      <c r="T58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82" s="5">
        <f>IF(tb_ship[[#This Row],[current_status]]&lt;&gt;"DELIVERED", "",
  ABS(tb_ship[[#This Row],[Formated_actual_delivery_timestamp]] - tb_ship[[#This Row],[Formatted_estimated_delivery_timestamp]])
)</f>
        <v>0.11893518517899793</v>
      </c>
      <c r="X5882">
        <v>1</v>
      </c>
      <c r="Y5882">
        <v>2</v>
      </c>
      <c r="Z5882" t="b">
        <v>0</v>
      </c>
    </row>
    <row r="5883" spans="1:26" hidden="1" x14ac:dyDescent="0.25">
      <c r="A5883" t="s">
        <v>25850</v>
      </c>
      <c r="B5883" t="s">
        <v>186</v>
      </c>
      <c r="C5883" t="s">
        <v>51</v>
      </c>
      <c r="D5883" t="s">
        <v>44</v>
      </c>
      <c r="E5883" t="s">
        <v>116</v>
      </c>
      <c r="F5883" t="s">
        <v>180</v>
      </c>
      <c r="G5883" t="s">
        <v>811</v>
      </c>
      <c r="H5883" t="s">
        <v>119</v>
      </c>
      <c r="I5883" t="b">
        <v>1</v>
      </c>
      <c r="J5883">
        <v>11.3</v>
      </c>
      <c r="K5883">
        <v>887.37</v>
      </c>
      <c r="L5883" t="s">
        <v>25851</v>
      </c>
      <c r="M5883" s="2">
        <f t="shared" si="273"/>
        <v>45924.320138888885</v>
      </c>
      <c r="N5883" t="s">
        <v>25852</v>
      </c>
      <c r="O5883" s="2">
        <f t="shared" si="274"/>
        <v>45928.85460648148</v>
      </c>
      <c r="P5883" t="s">
        <v>25853</v>
      </c>
      <c r="Q5883" s="2">
        <f t="shared" si="275"/>
        <v>45928.435023148151</v>
      </c>
      <c r="R5883" t="s">
        <v>25854</v>
      </c>
      <c r="S5883" t="s">
        <v>30</v>
      </c>
      <c r="T58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83" s="5">
        <f>IF(tb_ship[[#This Row],[current_status]]&lt;&gt;"DELIVERED", "",
  ABS(tb_ship[[#This Row],[Formated_actual_delivery_timestamp]] - tb_ship[[#This Row],[Formatted_estimated_delivery_timestamp]])
)</f>
        <v>0.41958333332877373</v>
      </c>
      <c r="X5883">
        <v>2</v>
      </c>
      <c r="Y5883">
        <v>5</v>
      </c>
      <c r="Z5883" t="b">
        <v>0</v>
      </c>
    </row>
    <row r="5884" spans="1:26" hidden="1" x14ac:dyDescent="0.25">
      <c r="A5884" t="s">
        <v>25855</v>
      </c>
      <c r="B5884" t="s">
        <v>99</v>
      </c>
      <c r="C5884" t="s">
        <v>23</v>
      </c>
      <c r="D5884" t="s">
        <v>173</v>
      </c>
      <c r="E5884" t="s">
        <v>52</v>
      </c>
      <c r="F5884" t="s">
        <v>174</v>
      </c>
      <c r="G5884" t="s">
        <v>92</v>
      </c>
      <c r="H5884" t="s">
        <v>292</v>
      </c>
      <c r="I5884" t="b">
        <v>0</v>
      </c>
      <c r="J5884">
        <v>20.18</v>
      </c>
      <c r="K5884">
        <v>681.46</v>
      </c>
      <c r="L5884" t="s">
        <v>25856</v>
      </c>
      <c r="M5884" s="2">
        <f t="shared" si="273"/>
        <v>45882.466666666667</v>
      </c>
      <c r="N5884" t="s">
        <v>25857</v>
      </c>
      <c r="O5884" s="2">
        <f t="shared" si="274"/>
        <v>45886.349282407413</v>
      </c>
      <c r="P5884" t="s">
        <v>25858</v>
      </c>
      <c r="Q5884" s="2">
        <f t="shared" si="275"/>
        <v>45886.67664351852</v>
      </c>
      <c r="R5884" t="s">
        <v>25859</v>
      </c>
      <c r="S5884" t="s">
        <v>30</v>
      </c>
      <c r="T58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4" s="5">
        <f>IF(tb_ship[[#This Row],[current_status]]&lt;&gt;"DELIVERED", "",
  ABS(tb_ship[[#This Row],[Formated_actual_delivery_timestamp]] - tb_ship[[#This Row],[Formatted_estimated_delivery_timestamp]])
)</f>
        <v>0.32736111110716593</v>
      </c>
      <c r="X5884">
        <v>3</v>
      </c>
      <c r="Y5884">
        <v>5</v>
      </c>
      <c r="Z5884" t="b">
        <v>0</v>
      </c>
    </row>
    <row r="5885" spans="1:26" hidden="1" x14ac:dyDescent="0.25">
      <c r="A5885" t="s">
        <v>25860</v>
      </c>
      <c r="B5885" t="s">
        <v>186</v>
      </c>
      <c r="C5885" t="s">
        <v>23</v>
      </c>
      <c r="D5885" t="s">
        <v>44</v>
      </c>
      <c r="E5885" t="s">
        <v>52</v>
      </c>
      <c r="F5885" t="s">
        <v>135</v>
      </c>
      <c r="G5885" t="s">
        <v>85</v>
      </c>
      <c r="H5885" t="s">
        <v>86</v>
      </c>
      <c r="I5885" t="b">
        <v>1</v>
      </c>
      <c r="J5885">
        <v>6.8</v>
      </c>
      <c r="K5885">
        <v>162.21</v>
      </c>
      <c r="L5885" t="s">
        <v>25861</v>
      </c>
      <c r="M5885" s="2">
        <f t="shared" si="273"/>
        <v>45904.209722222222</v>
      </c>
      <c r="N5885" t="s">
        <v>25862</v>
      </c>
      <c r="O5885" s="2">
        <f t="shared" si="274"/>
        <v>45908.373622685183</v>
      </c>
      <c r="P5885" t="s">
        <v>25863</v>
      </c>
      <c r="Q5885" s="2">
        <f t="shared" si="275"/>
        <v>45907.190208333333</v>
      </c>
      <c r="R5885" t="s">
        <v>25863</v>
      </c>
      <c r="S5885" t="s">
        <v>30</v>
      </c>
      <c r="T58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85" s="5">
        <f>IF(tb_ship[[#This Row],[current_status]]&lt;&gt;"DELIVERED", "",
  ABS(tb_ship[[#This Row],[Formated_actual_delivery_timestamp]] - tb_ship[[#This Row],[Formatted_estimated_delivery_timestamp]])
)</f>
        <v>1.1834143518499332</v>
      </c>
      <c r="X5885">
        <v>3</v>
      </c>
      <c r="Y5885">
        <v>5</v>
      </c>
      <c r="Z5885" t="b">
        <v>0</v>
      </c>
    </row>
    <row r="5886" spans="1:26" hidden="1" x14ac:dyDescent="0.25">
      <c r="A5886" t="s">
        <v>25864</v>
      </c>
      <c r="B5886" t="s">
        <v>279</v>
      </c>
      <c r="C5886" t="s">
        <v>33</v>
      </c>
      <c r="D5886" t="s">
        <v>24</v>
      </c>
      <c r="E5886" t="s">
        <v>24</v>
      </c>
      <c r="F5886" t="s">
        <v>151</v>
      </c>
      <c r="G5886" t="s">
        <v>35</v>
      </c>
      <c r="H5886" t="s">
        <v>69</v>
      </c>
      <c r="I5886" t="b">
        <v>0</v>
      </c>
      <c r="J5886">
        <v>5.42</v>
      </c>
      <c r="K5886">
        <v>133.05000000000001</v>
      </c>
      <c r="L5886" t="s">
        <v>25865</v>
      </c>
      <c r="M5886" s="2">
        <f t="shared" si="273"/>
        <v>45975.945833333339</v>
      </c>
      <c r="N5886" t="s">
        <v>25866</v>
      </c>
      <c r="O5886" s="2">
        <f t="shared" si="274"/>
        <v>45978.593206018522</v>
      </c>
      <c r="P5886" t="s">
        <v>25867</v>
      </c>
      <c r="Q5886" s="2">
        <f t="shared" si="275"/>
        <v>45978.818784722222</v>
      </c>
      <c r="R5886" t="s">
        <v>25867</v>
      </c>
      <c r="S5886" t="s">
        <v>30</v>
      </c>
      <c r="T58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6" s="5">
        <f>IF(tb_ship[[#This Row],[current_status]]&lt;&gt;"DELIVERED", "",
  ABS(tb_ship[[#This Row],[Formated_actual_delivery_timestamp]] - tb_ship[[#This Row],[Formatted_estimated_delivery_timestamp]])
)</f>
        <v>0.22557870369928423</v>
      </c>
      <c r="X5886">
        <v>3</v>
      </c>
      <c r="Y5886">
        <v>1</v>
      </c>
      <c r="Z5886" t="b">
        <v>0</v>
      </c>
    </row>
    <row r="5887" spans="1:26" hidden="1" x14ac:dyDescent="0.25">
      <c r="A5887" t="s">
        <v>25868</v>
      </c>
      <c r="B5887" t="s">
        <v>99</v>
      </c>
      <c r="C5887" t="s">
        <v>51</v>
      </c>
      <c r="D5887" t="s">
        <v>24</v>
      </c>
      <c r="E5887" t="s">
        <v>52</v>
      </c>
      <c r="F5887" t="s">
        <v>93</v>
      </c>
      <c r="G5887" t="s">
        <v>786</v>
      </c>
      <c r="H5887" t="s">
        <v>1733</v>
      </c>
      <c r="I5887" t="b">
        <v>1</v>
      </c>
      <c r="J5887">
        <v>12.43</v>
      </c>
      <c r="K5887">
        <v>249.2</v>
      </c>
      <c r="L5887" t="s">
        <v>25869</v>
      </c>
      <c r="M5887" s="2">
        <f t="shared" si="273"/>
        <v>45973.638888888891</v>
      </c>
      <c r="N5887" t="s">
        <v>25870</v>
      </c>
      <c r="O5887" s="2">
        <f t="shared" si="274"/>
        <v>45977.682951388888</v>
      </c>
      <c r="P5887" t="s">
        <v>25871</v>
      </c>
      <c r="Q5887" s="2">
        <f t="shared" si="275"/>
        <v>45978.332905092589</v>
      </c>
      <c r="R5887" t="s">
        <v>25872</v>
      </c>
      <c r="S5887" t="s">
        <v>30</v>
      </c>
      <c r="T58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7" s="5">
        <f>IF(tb_ship[[#This Row],[current_status]]&lt;&gt;"DELIVERED", "",
  ABS(tb_ship[[#This Row],[Formated_actual_delivery_timestamp]] - tb_ship[[#This Row],[Formatted_estimated_delivery_timestamp]])
)</f>
        <v>0.64995370370161254</v>
      </c>
      <c r="X5887">
        <v>3</v>
      </c>
      <c r="Y5887">
        <v>4</v>
      </c>
      <c r="Z5887" t="b">
        <v>0</v>
      </c>
    </row>
    <row r="5888" spans="1:26" hidden="1" x14ac:dyDescent="0.25">
      <c r="A5888" t="s">
        <v>25873</v>
      </c>
      <c r="B5888" t="s">
        <v>58</v>
      </c>
      <c r="C5888" t="s">
        <v>23</v>
      </c>
      <c r="D5888" t="s">
        <v>52</v>
      </c>
      <c r="E5888" t="s">
        <v>764</v>
      </c>
      <c r="F5888" t="s">
        <v>329</v>
      </c>
      <c r="G5888" t="s">
        <v>128</v>
      </c>
      <c r="H5888" t="s">
        <v>1024</v>
      </c>
      <c r="I5888" t="b">
        <v>1</v>
      </c>
      <c r="J5888">
        <v>4.5</v>
      </c>
      <c r="K5888">
        <v>132.96</v>
      </c>
      <c r="L5888" t="s">
        <v>25874</v>
      </c>
      <c r="M5888" s="2">
        <f t="shared" si="273"/>
        <v>45917.468055555561</v>
      </c>
      <c r="N5888" t="s">
        <v>25875</v>
      </c>
      <c r="O5888" s="2">
        <f t="shared" si="274"/>
        <v>45922.313483796301</v>
      </c>
      <c r="P5888" t="s">
        <v>25876</v>
      </c>
      <c r="Q5888" s="2">
        <f t="shared" si="275"/>
        <v>45922.516793981486</v>
      </c>
      <c r="R5888" t="s">
        <v>25876</v>
      </c>
      <c r="S5888" t="s">
        <v>30</v>
      </c>
      <c r="T5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8" s="5">
        <f>IF(tb_ship[[#This Row],[current_status]]&lt;&gt;"DELIVERED", "",
  ABS(tb_ship[[#This Row],[Formated_actual_delivery_timestamp]] - tb_ship[[#This Row],[Formatted_estimated_delivery_timestamp]])
)</f>
        <v>0.20331018518481869</v>
      </c>
      <c r="X5888">
        <v>3</v>
      </c>
      <c r="Y5888">
        <v>5</v>
      </c>
      <c r="Z5888" t="b">
        <v>0</v>
      </c>
    </row>
    <row r="5889" spans="1:26" hidden="1" x14ac:dyDescent="0.25">
      <c r="A5889" t="s">
        <v>25877</v>
      </c>
      <c r="B5889" t="s">
        <v>660</v>
      </c>
      <c r="C5889" t="s">
        <v>33</v>
      </c>
      <c r="D5889" t="s">
        <v>24</v>
      </c>
      <c r="E5889" t="s">
        <v>34</v>
      </c>
      <c r="F5889" t="s">
        <v>196</v>
      </c>
      <c r="G5889" t="s">
        <v>230</v>
      </c>
      <c r="I5889" t="b">
        <v>1</v>
      </c>
      <c r="J5889">
        <v>10.43</v>
      </c>
      <c r="K5889">
        <v>372.42</v>
      </c>
      <c r="L5889" t="s">
        <v>25878</v>
      </c>
      <c r="M5889" s="2">
        <f t="shared" si="273"/>
        <v>45864.606250000004</v>
      </c>
      <c r="N5889" t="s">
        <v>25879</v>
      </c>
      <c r="O5889" s="2">
        <f t="shared" si="274"/>
        <v>45868.937280092592</v>
      </c>
      <c r="P5889" t="s">
        <v>25880</v>
      </c>
      <c r="Q5889" s="2">
        <f t="shared" si="275"/>
        <v>45869.062118055561</v>
      </c>
      <c r="R5889" t="s">
        <v>25880</v>
      </c>
      <c r="S5889" t="s">
        <v>30</v>
      </c>
      <c r="T5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89" s="5">
        <f>IF(tb_ship[[#This Row],[current_status]]&lt;&gt;"DELIVERED", "",
  ABS(tb_ship[[#This Row],[Formated_actual_delivery_timestamp]] - tb_ship[[#This Row],[Formatted_estimated_delivery_timestamp]])
)</f>
        <v>0.12483796296874061</v>
      </c>
      <c r="X5889">
        <v>3</v>
      </c>
      <c r="Y5889">
        <v>4</v>
      </c>
      <c r="Z5889" t="b">
        <v>0</v>
      </c>
    </row>
    <row r="5890" spans="1:26" hidden="1" x14ac:dyDescent="0.25">
      <c r="A5890" t="s">
        <v>25881</v>
      </c>
      <c r="B5890" t="s">
        <v>42</v>
      </c>
      <c r="C5890" t="s">
        <v>33</v>
      </c>
      <c r="D5890" t="s">
        <v>34</v>
      </c>
      <c r="E5890" t="s">
        <v>24</v>
      </c>
      <c r="F5890" t="s">
        <v>209</v>
      </c>
      <c r="G5890" t="s">
        <v>68</v>
      </c>
      <c r="H5890" t="s">
        <v>319</v>
      </c>
      <c r="I5890" t="b">
        <v>1</v>
      </c>
      <c r="J5890">
        <v>25.62</v>
      </c>
      <c r="K5890">
        <v>422.38</v>
      </c>
      <c r="L5890" t="s">
        <v>25882</v>
      </c>
      <c r="M5890" s="2">
        <f t="shared" ref="M5890:M5953" si="276">_xlfn.LET(
    _xlpm.iso, L5890,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45877.352083333331</v>
      </c>
      <c r="N5890" t="s">
        <v>25883</v>
      </c>
      <c r="O5890" s="2">
        <f t="shared" si="274"/>
        <v>45884.320567129631</v>
      </c>
      <c r="Q5890" s="2" t="str">
        <f t="shared" si="275"/>
        <v/>
      </c>
      <c r="R5890" t="s">
        <v>25884</v>
      </c>
      <c r="S5890" t="s">
        <v>140</v>
      </c>
      <c r="T58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90" s="5" t="str">
        <f>IF(tb_ship[[#This Row],[current_status]]&lt;&gt;"DELIVERED", "",
  ABS(tb_ship[[#This Row],[Formated_actual_delivery_timestamp]] - tb_ship[[#This Row],[Formatted_estimated_delivery_timestamp]])
)</f>
        <v/>
      </c>
      <c r="V5890" t="s">
        <v>25885</v>
      </c>
      <c r="X5890">
        <v>7</v>
      </c>
      <c r="Y5890">
        <v>3</v>
      </c>
      <c r="Z5890" t="b">
        <v>1</v>
      </c>
    </row>
    <row r="5891" spans="1:26" hidden="1" x14ac:dyDescent="0.25">
      <c r="A5891" t="s">
        <v>25886</v>
      </c>
      <c r="B5891" t="s">
        <v>42</v>
      </c>
      <c r="C5891" t="s">
        <v>51</v>
      </c>
      <c r="D5891" t="s">
        <v>24</v>
      </c>
      <c r="E5891" t="s">
        <v>34</v>
      </c>
      <c r="F5891" t="s">
        <v>128</v>
      </c>
      <c r="G5891" t="s">
        <v>1604</v>
      </c>
      <c r="H5891" t="s">
        <v>259</v>
      </c>
      <c r="I5891" t="b">
        <v>0</v>
      </c>
      <c r="J5891">
        <v>14.46</v>
      </c>
      <c r="K5891">
        <v>813.72</v>
      </c>
      <c r="L5891" t="s">
        <v>25887</v>
      </c>
      <c r="M5891" s="2">
        <f t="shared" si="276"/>
        <v>45841.734722222223</v>
      </c>
      <c r="N5891" t="s">
        <v>25888</v>
      </c>
      <c r="O5891" s="2">
        <f t="shared" ref="O5891:O5954" si="277">_xlfn.LET(
    _xlpm.iso, N5891,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45846.28193287037</v>
      </c>
      <c r="P5891" t="s">
        <v>25889</v>
      </c>
      <c r="Q5891" s="2">
        <f t="shared" ref="Q5891:Q5954" si="278">IF(P5891="", "", _xlfn.LET(
    _xlpm.iso, P5891,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45846.793020833335</v>
      </c>
      <c r="R5891" t="s">
        <v>25889</v>
      </c>
      <c r="S5891" t="s">
        <v>30</v>
      </c>
      <c r="T58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91" s="5">
        <f>IF(tb_ship[[#This Row],[current_status]]&lt;&gt;"DELIVERED", "",
  ABS(tb_ship[[#This Row],[Formated_actual_delivery_timestamp]] - tb_ship[[#This Row],[Formatted_estimated_delivery_timestamp]])
)</f>
        <v>0.51108796296466608</v>
      </c>
      <c r="X5891">
        <v>2</v>
      </c>
      <c r="Y5891">
        <v>3</v>
      </c>
      <c r="Z5891" t="b">
        <v>0</v>
      </c>
    </row>
    <row r="5892" spans="1:26" hidden="1" x14ac:dyDescent="0.25">
      <c r="A5892" t="s">
        <v>25890</v>
      </c>
      <c r="B5892" t="s">
        <v>99</v>
      </c>
      <c r="C5892" t="s">
        <v>33</v>
      </c>
      <c r="D5892" t="s">
        <v>24</v>
      </c>
      <c r="E5892" t="s">
        <v>24</v>
      </c>
      <c r="F5892" t="s">
        <v>68</v>
      </c>
      <c r="G5892" t="s">
        <v>249</v>
      </c>
      <c r="H5892" t="s">
        <v>152</v>
      </c>
      <c r="I5892" t="b">
        <v>0</v>
      </c>
      <c r="J5892">
        <v>2.87</v>
      </c>
      <c r="K5892">
        <v>14.51</v>
      </c>
      <c r="L5892" t="s">
        <v>25891</v>
      </c>
      <c r="M5892" s="2">
        <f t="shared" si="276"/>
        <v>45948.496527777781</v>
      </c>
      <c r="N5892" t="s">
        <v>25892</v>
      </c>
      <c r="O5892" s="2">
        <f t="shared" si="277"/>
        <v>45951.941331018519</v>
      </c>
      <c r="P5892" t="s">
        <v>25893</v>
      </c>
      <c r="Q5892" s="2">
        <f t="shared" si="278"/>
        <v>45951.86996527778</v>
      </c>
      <c r="R5892" t="s">
        <v>25894</v>
      </c>
      <c r="S5892" t="s">
        <v>30</v>
      </c>
      <c r="T58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92" s="5">
        <f>IF(tb_ship[[#This Row],[current_status]]&lt;&gt;"DELIVERED", "",
  ABS(tb_ship[[#This Row],[Formated_actual_delivery_timestamp]] - tb_ship[[#This Row],[Formatted_estimated_delivery_timestamp]])
)</f>
        <v>7.1365740739565808E-2</v>
      </c>
      <c r="X5892">
        <v>2</v>
      </c>
      <c r="Y5892">
        <v>2</v>
      </c>
      <c r="Z5892" t="b">
        <v>0</v>
      </c>
    </row>
    <row r="5893" spans="1:26" hidden="1" x14ac:dyDescent="0.25">
      <c r="A5893" t="s">
        <v>25895</v>
      </c>
      <c r="B5893" t="s">
        <v>150</v>
      </c>
      <c r="C5893" t="s">
        <v>33</v>
      </c>
      <c r="D5893" t="s">
        <v>228</v>
      </c>
      <c r="E5893" t="s">
        <v>34</v>
      </c>
      <c r="F5893" t="s">
        <v>960</v>
      </c>
      <c r="G5893" t="s">
        <v>75</v>
      </c>
      <c r="H5893" t="s">
        <v>231</v>
      </c>
      <c r="I5893" t="b">
        <v>1</v>
      </c>
      <c r="J5893">
        <v>11.79</v>
      </c>
      <c r="K5893">
        <v>127.83</v>
      </c>
      <c r="L5893" t="s">
        <v>25896</v>
      </c>
      <c r="M5893" s="2">
        <f t="shared" si="276"/>
        <v>45981.392361111109</v>
      </c>
      <c r="N5893" t="s">
        <v>25897</v>
      </c>
      <c r="O5893" s="2">
        <f t="shared" si="277"/>
        <v>45986.19226851852</v>
      </c>
      <c r="P5893" t="s">
        <v>25898</v>
      </c>
      <c r="Q5893" s="2">
        <f t="shared" si="278"/>
        <v>45986.138854166667</v>
      </c>
      <c r="R5893" t="s">
        <v>25898</v>
      </c>
      <c r="S5893" t="s">
        <v>30</v>
      </c>
      <c r="T58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93" s="5">
        <f>IF(tb_ship[[#This Row],[current_status]]&lt;&gt;"DELIVERED", "",
  ABS(tb_ship[[#This Row],[Formated_actual_delivery_timestamp]] - tb_ship[[#This Row],[Formatted_estimated_delivery_timestamp]])
)</f>
        <v>5.34143518525525E-2</v>
      </c>
      <c r="X5893">
        <v>4</v>
      </c>
      <c r="Y5893">
        <v>4</v>
      </c>
      <c r="Z5893" t="b">
        <v>0</v>
      </c>
    </row>
    <row r="5894" spans="1:26" hidden="1" x14ac:dyDescent="0.25">
      <c r="A5894" t="s">
        <v>25899</v>
      </c>
      <c r="B5894" t="s">
        <v>459</v>
      </c>
      <c r="C5894" t="s">
        <v>43</v>
      </c>
      <c r="D5894" t="s">
        <v>24</v>
      </c>
      <c r="E5894" t="s">
        <v>24</v>
      </c>
      <c r="F5894" t="s">
        <v>189</v>
      </c>
      <c r="G5894" t="s">
        <v>93</v>
      </c>
      <c r="H5894" t="s">
        <v>152</v>
      </c>
      <c r="I5894" t="b">
        <v>0</v>
      </c>
      <c r="J5894">
        <v>5.14</v>
      </c>
      <c r="K5894">
        <v>336.29</v>
      </c>
      <c r="L5894" t="s">
        <v>25900</v>
      </c>
      <c r="M5894" s="2">
        <f t="shared" si="276"/>
        <v>45862.463194444441</v>
      </c>
      <c r="N5894" t="s">
        <v>25901</v>
      </c>
      <c r="O5894" s="2">
        <f t="shared" si="277"/>
        <v>45867.422812500001</v>
      </c>
      <c r="P5894" t="s">
        <v>25902</v>
      </c>
      <c r="Q5894" s="2">
        <f t="shared" si="278"/>
        <v>45867.707175925927</v>
      </c>
      <c r="R5894" t="s">
        <v>25902</v>
      </c>
      <c r="S5894" t="s">
        <v>30</v>
      </c>
      <c r="T58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94" s="5">
        <f>IF(tb_ship[[#This Row],[current_status]]&lt;&gt;"DELIVERED", "",
  ABS(tb_ship[[#This Row],[Formated_actual_delivery_timestamp]] - tb_ship[[#This Row],[Formatted_estimated_delivery_timestamp]])
)</f>
        <v>0.28436342592613073</v>
      </c>
      <c r="X5894">
        <v>2</v>
      </c>
      <c r="Y5894">
        <v>1</v>
      </c>
      <c r="Z5894" t="b">
        <v>0</v>
      </c>
    </row>
    <row r="5895" spans="1:26" x14ac:dyDescent="0.25">
      <c r="A5895" t="s">
        <v>25903</v>
      </c>
      <c r="B5895" t="s">
        <v>99</v>
      </c>
      <c r="C5895" t="s">
        <v>51</v>
      </c>
      <c r="D5895" t="s">
        <v>116</v>
      </c>
      <c r="E5895" t="s">
        <v>24</v>
      </c>
      <c r="F5895" t="s">
        <v>811</v>
      </c>
      <c r="G5895" t="s">
        <v>93</v>
      </c>
      <c r="H5895" t="s">
        <v>2128</v>
      </c>
      <c r="I5895" t="b">
        <v>1</v>
      </c>
      <c r="J5895">
        <v>1.93</v>
      </c>
      <c r="K5895">
        <v>62.01</v>
      </c>
      <c r="L5895" t="s">
        <v>25904</v>
      </c>
      <c r="M5895" s="2">
        <f t="shared" si="276"/>
        <v>46035.493750000001</v>
      </c>
      <c r="N5895" t="s">
        <v>25905</v>
      </c>
      <c r="O5895" s="2">
        <f t="shared" si="277"/>
        <v>46043.139120370368</v>
      </c>
      <c r="Q5895" s="2" t="str">
        <f t="shared" si="278"/>
        <v/>
      </c>
      <c r="R5895" t="s">
        <v>25906</v>
      </c>
      <c r="S5895" t="s">
        <v>156</v>
      </c>
      <c r="T58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95" s="5" t="str">
        <f>IF(tb_ship[[#This Row],[current_status]]&lt;&gt;"DELIVERED", "",
  ABS(tb_ship[[#This Row],[Formated_actual_delivery_timestamp]] - tb_ship[[#This Row],[Formatted_estimated_delivery_timestamp]])
)</f>
        <v/>
      </c>
      <c r="V5895" t="s">
        <v>166</v>
      </c>
      <c r="W5895" t="s">
        <v>4616</v>
      </c>
      <c r="X5895">
        <v>6</v>
      </c>
      <c r="Y5895">
        <v>2</v>
      </c>
      <c r="Z5895" t="b">
        <v>1</v>
      </c>
    </row>
    <row r="5896" spans="1:26" hidden="1" x14ac:dyDescent="0.25">
      <c r="A5896" t="s">
        <v>25907</v>
      </c>
      <c r="B5896" t="s">
        <v>67</v>
      </c>
      <c r="C5896" t="s">
        <v>33</v>
      </c>
      <c r="D5896" t="s">
        <v>44</v>
      </c>
      <c r="E5896" t="s">
        <v>52</v>
      </c>
      <c r="F5896" t="s">
        <v>109</v>
      </c>
      <c r="G5896" t="s">
        <v>422</v>
      </c>
      <c r="H5896" t="s">
        <v>86</v>
      </c>
      <c r="I5896" t="b">
        <v>1</v>
      </c>
      <c r="J5896">
        <v>43.67</v>
      </c>
      <c r="K5896">
        <v>1853.85</v>
      </c>
      <c r="L5896" t="s">
        <v>25908</v>
      </c>
      <c r="M5896" s="2">
        <f t="shared" si="276"/>
        <v>45894.613194444442</v>
      </c>
      <c r="N5896" t="s">
        <v>25909</v>
      </c>
      <c r="O5896" s="2">
        <f t="shared" si="277"/>
        <v>45900.469942129625</v>
      </c>
      <c r="P5896" t="s">
        <v>25910</v>
      </c>
      <c r="Q5896" s="2">
        <f t="shared" si="278"/>
        <v>45900.708877314813</v>
      </c>
      <c r="R5896" t="s">
        <v>25911</v>
      </c>
      <c r="S5896" t="s">
        <v>30</v>
      </c>
      <c r="T58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896" s="5">
        <f>IF(tb_ship[[#This Row],[current_status]]&lt;&gt;"DELIVERED", "",
  ABS(tb_ship[[#This Row],[Formated_actual_delivery_timestamp]] - tb_ship[[#This Row],[Formatted_estimated_delivery_timestamp]])
)</f>
        <v>0.23893518518889323</v>
      </c>
      <c r="X5896">
        <v>2</v>
      </c>
      <c r="Y5896">
        <v>4</v>
      </c>
      <c r="Z5896" t="b">
        <v>0</v>
      </c>
    </row>
    <row r="5897" spans="1:26" hidden="1" x14ac:dyDescent="0.25">
      <c r="A5897" t="s">
        <v>25912</v>
      </c>
      <c r="B5897" t="s">
        <v>67</v>
      </c>
      <c r="D5897" t="s">
        <v>52</v>
      </c>
      <c r="E5897" t="s">
        <v>24</v>
      </c>
      <c r="F5897" t="s">
        <v>329</v>
      </c>
      <c r="G5897" t="s">
        <v>249</v>
      </c>
      <c r="H5897" t="s">
        <v>4285</v>
      </c>
      <c r="I5897" t="b">
        <v>1</v>
      </c>
      <c r="J5897">
        <v>7.26</v>
      </c>
      <c r="K5897">
        <v>139.29</v>
      </c>
      <c r="L5897" t="s">
        <v>25913</v>
      </c>
      <c r="M5897" s="2">
        <f t="shared" si="276"/>
        <v>46070.603472222225</v>
      </c>
      <c r="N5897" t="s">
        <v>25914</v>
      </c>
      <c r="O5897" s="2">
        <f t="shared" si="277"/>
        <v>46074.332800925928</v>
      </c>
      <c r="Q5897" s="2" t="str">
        <f t="shared" si="278"/>
        <v/>
      </c>
      <c r="R5897" t="s">
        <v>25915</v>
      </c>
      <c r="S5897" t="s">
        <v>114</v>
      </c>
      <c r="T589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897" s="5" t="str">
        <f>IF(tb_ship[[#This Row],[current_status]]&lt;&gt;"DELIVERED", "",
  ABS(tb_ship[[#This Row],[Formated_actual_delivery_timestamp]] - tb_ship[[#This Row],[Formatted_estimated_delivery_timestamp]])
)</f>
        <v/>
      </c>
      <c r="X5897">
        <v>1</v>
      </c>
      <c r="Y5897">
        <v>3</v>
      </c>
      <c r="Z5897" t="b">
        <v>0</v>
      </c>
    </row>
    <row r="5898" spans="1:26" hidden="1" x14ac:dyDescent="0.25">
      <c r="A5898" t="s">
        <v>25916</v>
      </c>
      <c r="B5898" t="s">
        <v>32</v>
      </c>
      <c r="C5898" t="s">
        <v>43</v>
      </c>
      <c r="D5898" t="s">
        <v>52</v>
      </c>
      <c r="E5898" t="s">
        <v>24</v>
      </c>
      <c r="F5898" t="s">
        <v>92</v>
      </c>
      <c r="G5898" t="s">
        <v>151</v>
      </c>
      <c r="H5898" t="s">
        <v>562</v>
      </c>
      <c r="I5898" t="b">
        <v>1</v>
      </c>
      <c r="J5898">
        <v>2.5499999999999998</v>
      </c>
      <c r="K5898">
        <v>65.930000000000007</v>
      </c>
      <c r="L5898" t="s">
        <v>25917</v>
      </c>
      <c r="M5898" s="2">
        <f t="shared" si="276"/>
        <v>46013.499305555561</v>
      </c>
      <c r="N5898" t="s">
        <v>25918</v>
      </c>
      <c r="O5898" s="2">
        <f t="shared" si="277"/>
        <v>46027.115532407413</v>
      </c>
      <c r="P5898" t="s">
        <v>25919</v>
      </c>
      <c r="Q5898" s="2">
        <f t="shared" si="278"/>
        <v>46026.46842592593</v>
      </c>
      <c r="R5898" t="s">
        <v>25919</v>
      </c>
      <c r="S5898" t="s">
        <v>30</v>
      </c>
      <c r="T5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98" s="5">
        <f>IF(tb_ship[[#This Row],[current_status]]&lt;&gt;"DELIVERED", "",
  ABS(tb_ship[[#This Row],[Formated_actual_delivery_timestamp]] - tb_ship[[#This Row],[Formatted_estimated_delivery_timestamp]])
)</f>
        <v>0.64710648148320615</v>
      </c>
      <c r="X5898">
        <v>3</v>
      </c>
      <c r="Y5898">
        <v>5</v>
      </c>
      <c r="Z5898" t="b">
        <v>0</v>
      </c>
    </row>
    <row r="5899" spans="1:26" hidden="1" x14ac:dyDescent="0.25">
      <c r="A5899" t="s">
        <v>25920</v>
      </c>
      <c r="B5899" t="s">
        <v>470</v>
      </c>
      <c r="C5899" t="s">
        <v>800</v>
      </c>
      <c r="D5899" t="s">
        <v>173</v>
      </c>
      <c r="E5899" t="s">
        <v>52</v>
      </c>
      <c r="F5899" t="s">
        <v>421</v>
      </c>
      <c r="G5899" t="s">
        <v>53</v>
      </c>
      <c r="H5899" t="s">
        <v>465</v>
      </c>
      <c r="I5899" t="b">
        <v>0</v>
      </c>
      <c r="J5899">
        <v>31.49</v>
      </c>
      <c r="K5899">
        <v>1299.3900000000001</v>
      </c>
      <c r="L5899" t="s">
        <v>25921</v>
      </c>
      <c r="M5899" s="2">
        <f t="shared" si="276"/>
        <v>46041.569444444445</v>
      </c>
      <c r="N5899" t="s">
        <v>25922</v>
      </c>
      <c r="O5899" s="2">
        <f t="shared" si="277"/>
        <v>46048.537569444445</v>
      </c>
      <c r="P5899" t="s">
        <v>25923</v>
      </c>
      <c r="Q5899" s="2">
        <f t="shared" si="278"/>
        <v>46048.168136574073</v>
      </c>
      <c r="R5899" t="s">
        <v>25924</v>
      </c>
      <c r="S5899" t="s">
        <v>30</v>
      </c>
      <c r="T5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899" s="5">
        <f>IF(tb_ship[[#This Row],[current_status]]&lt;&gt;"DELIVERED", "",
  ABS(tb_ship[[#This Row],[Formated_actual_delivery_timestamp]] - tb_ship[[#This Row],[Formatted_estimated_delivery_timestamp]])
)</f>
        <v>0.36943287037138361</v>
      </c>
      <c r="X5899">
        <v>4</v>
      </c>
      <c r="Y5899">
        <v>3</v>
      </c>
      <c r="Z5899" t="b">
        <v>0</v>
      </c>
    </row>
    <row r="5900" spans="1:26" hidden="1" x14ac:dyDescent="0.25">
      <c r="A5900" t="s">
        <v>25925</v>
      </c>
      <c r="B5900" t="s">
        <v>512</v>
      </c>
      <c r="C5900" t="s">
        <v>33</v>
      </c>
      <c r="D5900" t="s">
        <v>24</v>
      </c>
      <c r="E5900" t="s">
        <v>52</v>
      </c>
      <c r="F5900" t="s">
        <v>524</v>
      </c>
      <c r="G5900" t="s">
        <v>92</v>
      </c>
      <c r="H5900" t="s">
        <v>216</v>
      </c>
      <c r="I5900" t="b">
        <v>1</v>
      </c>
      <c r="J5900">
        <v>6.45</v>
      </c>
      <c r="K5900">
        <v>59.5</v>
      </c>
      <c r="L5900" t="s">
        <v>25926</v>
      </c>
      <c r="M5900" s="2">
        <f t="shared" si="276"/>
        <v>45814.459027777775</v>
      </c>
      <c r="N5900" t="s">
        <v>25927</v>
      </c>
      <c r="O5900" s="2">
        <f t="shared" si="277"/>
        <v>45819.845150462963</v>
      </c>
      <c r="P5900" t="s">
        <v>25928</v>
      </c>
      <c r="Q5900" s="2">
        <f t="shared" si="278"/>
        <v>45820.037939814814</v>
      </c>
      <c r="R5900" t="s">
        <v>25928</v>
      </c>
      <c r="S5900" t="s">
        <v>30</v>
      </c>
      <c r="T5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0" s="5">
        <f>IF(tb_ship[[#This Row],[current_status]]&lt;&gt;"DELIVERED", "",
  ABS(tb_ship[[#This Row],[Formated_actual_delivery_timestamp]] - tb_ship[[#This Row],[Formatted_estimated_delivery_timestamp]])
)</f>
        <v>0.19278935185138835</v>
      </c>
      <c r="X5900">
        <v>1</v>
      </c>
      <c r="Y5900">
        <v>4</v>
      </c>
      <c r="Z5900" t="b">
        <v>0</v>
      </c>
    </row>
    <row r="5901" spans="1:26" hidden="1" x14ac:dyDescent="0.25">
      <c r="A5901" t="s">
        <v>25929</v>
      </c>
      <c r="B5901" t="s">
        <v>203</v>
      </c>
      <c r="C5901" t="s">
        <v>33</v>
      </c>
      <c r="D5901" t="s">
        <v>44</v>
      </c>
      <c r="E5901" t="s">
        <v>24</v>
      </c>
      <c r="F5901" t="s">
        <v>180</v>
      </c>
      <c r="G5901" t="s">
        <v>249</v>
      </c>
      <c r="H5901" t="s">
        <v>776</v>
      </c>
      <c r="I5901" t="b">
        <v>1</v>
      </c>
      <c r="J5901">
        <v>22.11</v>
      </c>
      <c r="K5901">
        <v>388.75</v>
      </c>
      <c r="L5901" t="s">
        <v>25930</v>
      </c>
      <c r="M5901" s="2">
        <f t="shared" si="276"/>
        <v>45998.407638888886</v>
      </c>
      <c r="N5901" t="s">
        <v>25931</v>
      </c>
      <c r="O5901" s="2">
        <f t="shared" si="277"/>
        <v>46007.800925925927</v>
      </c>
      <c r="P5901" t="s">
        <v>25932</v>
      </c>
      <c r="Q5901" s="2">
        <f t="shared" si="278"/>
        <v>46007.810520833329</v>
      </c>
      <c r="R5901" t="s">
        <v>25933</v>
      </c>
      <c r="S5901" t="s">
        <v>30</v>
      </c>
      <c r="T59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1" s="5">
        <f>IF(tb_ship[[#This Row],[current_status]]&lt;&gt;"DELIVERED", "",
  ABS(tb_ship[[#This Row],[Formated_actual_delivery_timestamp]] - tb_ship[[#This Row],[Formatted_estimated_delivery_timestamp]])
)</f>
        <v>9.594907402060926E-3</v>
      </c>
      <c r="X5901">
        <v>1</v>
      </c>
      <c r="Y5901">
        <v>5</v>
      </c>
      <c r="Z5901" t="b">
        <v>0</v>
      </c>
    </row>
    <row r="5902" spans="1:26" hidden="1" x14ac:dyDescent="0.25">
      <c r="A5902" t="s">
        <v>25934</v>
      </c>
      <c r="B5902" t="s">
        <v>74</v>
      </c>
      <c r="C5902" t="s">
        <v>23</v>
      </c>
      <c r="D5902" t="s">
        <v>24</v>
      </c>
      <c r="E5902" t="s">
        <v>52</v>
      </c>
      <c r="F5902" t="s">
        <v>196</v>
      </c>
      <c r="G5902" t="s">
        <v>53</v>
      </c>
      <c r="H5902" t="s">
        <v>622</v>
      </c>
      <c r="I5902" t="b">
        <v>1</v>
      </c>
      <c r="J5902">
        <v>9.1</v>
      </c>
      <c r="K5902">
        <v>277.55</v>
      </c>
      <c r="L5902" t="s">
        <v>25935</v>
      </c>
      <c r="M5902" s="2">
        <f t="shared" si="276"/>
        <v>46026.722916666666</v>
      </c>
      <c r="N5902" t="s">
        <v>25936</v>
      </c>
      <c r="O5902" s="2">
        <f t="shared" si="277"/>
        <v>46029.755520833336</v>
      </c>
      <c r="P5902" t="s">
        <v>25937</v>
      </c>
      <c r="Q5902" s="2">
        <f t="shared" si="278"/>
        <v>46029.810972222222</v>
      </c>
      <c r="R5902" t="s">
        <v>25937</v>
      </c>
      <c r="S5902" t="s">
        <v>30</v>
      </c>
      <c r="T59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2" s="5">
        <f>IF(tb_ship[[#This Row],[current_status]]&lt;&gt;"DELIVERED", "",
  ABS(tb_ship[[#This Row],[Formated_actual_delivery_timestamp]] - tb_ship[[#This Row],[Formatted_estimated_delivery_timestamp]])
)</f>
        <v>5.5451388885558117E-2</v>
      </c>
      <c r="X5902">
        <v>4</v>
      </c>
      <c r="Y5902">
        <v>2</v>
      </c>
      <c r="Z5902" t="b">
        <v>0</v>
      </c>
    </row>
    <row r="5903" spans="1:26" hidden="1" x14ac:dyDescent="0.25">
      <c r="A5903" t="s">
        <v>25938</v>
      </c>
      <c r="B5903" t="s">
        <v>1362</v>
      </c>
      <c r="C5903" t="s">
        <v>43</v>
      </c>
      <c r="D5903" t="s">
        <v>187</v>
      </c>
      <c r="E5903" t="s">
        <v>24</v>
      </c>
      <c r="F5903" t="s">
        <v>188</v>
      </c>
      <c r="G5903" t="s">
        <v>128</v>
      </c>
      <c r="H5903" t="s">
        <v>927</v>
      </c>
      <c r="I5903" t="b">
        <v>1</v>
      </c>
      <c r="J5903">
        <v>13.08</v>
      </c>
      <c r="K5903">
        <v>765.98</v>
      </c>
      <c r="L5903" t="s">
        <v>25939</v>
      </c>
      <c r="M5903" s="2">
        <f t="shared" si="276"/>
        <v>45926.29583333333</v>
      </c>
      <c r="N5903" t="s">
        <v>25940</v>
      </c>
      <c r="O5903" s="2">
        <f t="shared" si="277"/>
        <v>45931.197083333333</v>
      </c>
      <c r="P5903" t="s">
        <v>25941</v>
      </c>
      <c r="Q5903" s="2">
        <f t="shared" si="278"/>
        <v>45930.747997685183</v>
      </c>
      <c r="R5903" t="s">
        <v>25941</v>
      </c>
      <c r="S5903" t="s">
        <v>30</v>
      </c>
      <c r="T59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03" s="5">
        <f>IF(tb_ship[[#This Row],[current_status]]&lt;&gt;"DELIVERED", "",
  ABS(tb_ship[[#This Row],[Formated_actual_delivery_timestamp]] - tb_ship[[#This Row],[Formatted_estimated_delivery_timestamp]])
)</f>
        <v>0.44908564814977581</v>
      </c>
      <c r="X5903">
        <v>1</v>
      </c>
      <c r="Y5903">
        <v>4</v>
      </c>
      <c r="Z5903" t="b">
        <v>0</v>
      </c>
    </row>
    <row r="5904" spans="1:26" hidden="1" x14ac:dyDescent="0.25">
      <c r="A5904" t="s">
        <v>25942</v>
      </c>
      <c r="B5904" t="s">
        <v>99</v>
      </c>
      <c r="C5904" t="s">
        <v>23</v>
      </c>
      <c r="D5904" t="s">
        <v>301</v>
      </c>
      <c r="E5904" t="s">
        <v>24</v>
      </c>
      <c r="F5904" t="s">
        <v>302</v>
      </c>
      <c r="G5904" t="s">
        <v>189</v>
      </c>
      <c r="H5904" t="s">
        <v>303</v>
      </c>
      <c r="I5904" t="b">
        <v>1</v>
      </c>
      <c r="J5904">
        <v>10.23</v>
      </c>
      <c r="K5904">
        <v>329.85</v>
      </c>
      <c r="L5904" t="s">
        <v>25943</v>
      </c>
      <c r="M5904" s="2">
        <f t="shared" si="276"/>
        <v>45831.714583333334</v>
      </c>
      <c r="N5904" t="s">
        <v>25944</v>
      </c>
      <c r="O5904" s="2">
        <f t="shared" si="277"/>
        <v>45835.130752314813</v>
      </c>
      <c r="P5904" t="s">
        <v>25945</v>
      </c>
      <c r="Q5904" s="2">
        <f t="shared" si="278"/>
        <v>45834.924305555556</v>
      </c>
      <c r="R5904" t="s">
        <v>25945</v>
      </c>
      <c r="S5904" t="s">
        <v>30</v>
      </c>
      <c r="T59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04" s="5">
        <f>IF(tb_ship[[#This Row],[current_status]]&lt;&gt;"DELIVERED", "",
  ABS(tb_ship[[#This Row],[Formated_actual_delivery_timestamp]] - tb_ship[[#This Row],[Formatted_estimated_delivery_timestamp]])
)</f>
        <v>0.20644675925723277</v>
      </c>
      <c r="X5904">
        <v>3</v>
      </c>
      <c r="Y5904">
        <v>2</v>
      </c>
      <c r="Z5904" t="b">
        <v>0</v>
      </c>
    </row>
    <row r="5905" spans="1:26" hidden="1" x14ac:dyDescent="0.25">
      <c r="A5905" t="s">
        <v>25946</v>
      </c>
      <c r="B5905" t="s">
        <v>58</v>
      </c>
      <c r="C5905" t="s">
        <v>33</v>
      </c>
      <c r="D5905" t="s">
        <v>44</v>
      </c>
      <c r="E5905" t="s">
        <v>24</v>
      </c>
      <c r="F5905" t="s">
        <v>45</v>
      </c>
      <c r="G5905" t="s">
        <v>249</v>
      </c>
      <c r="H5905" t="s">
        <v>181</v>
      </c>
      <c r="I5905" t="b">
        <v>1</v>
      </c>
      <c r="J5905">
        <v>4.18</v>
      </c>
      <c r="K5905">
        <v>183.56</v>
      </c>
      <c r="L5905" t="s">
        <v>25947</v>
      </c>
      <c r="M5905" s="2">
        <f t="shared" si="276"/>
        <v>45834.512499999997</v>
      </c>
      <c r="N5905" t="s">
        <v>25948</v>
      </c>
      <c r="O5905" s="2">
        <f t="shared" si="277"/>
        <v>45839.526666666665</v>
      </c>
      <c r="P5905" t="s">
        <v>25949</v>
      </c>
      <c r="Q5905" s="2">
        <f t="shared" si="278"/>
        <v>45839.701365740744</v>
      </c>
      <c r="R5905" t="s">
        <v>25949</v>
      </c>
      <c r="S5905" t="s">
        <v>30</v>
      </c>
      <c r="T59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5" s="5">
        <f>IF(tb_ship[[#This Row],[current_status]]&lt;&gt;"DELIVERED", "",
  ABS(tb_ship[[#This Row],[Formated_actual_delivery_timestamp]] - tb_ship[[#This Row],[Formatted_estimated_delivery_timestamp]])
)</f>
        <v>0.174699074079399</v>
      </c>
      <c r="X5905">
        <v>1</v>
      </c>
      <c r="Y5905">
        <v>4</v>
      </c>
      <c r="Z5905" t="b">
        <v>0</v>
      </c>
    </row>
    <row r="5906" spans="1:26" hidden="1" x14ac:dyDescent="0.25">
      <c r="A5906" t="s">
        <v>25950</v>
      </c>
      <c r="B5906" t="s">
        <v>134</v>
      </c>
      <c r="C5906" t="s">
        <v>51</v>
      </c>
      <c r="D5906" t="s">
        <v>228</v>
      </c>
      <c r="E5906" t="s">
        <v>34</v>
      </c>
      <c r="F5906" t="s">
        <v>960</v>
      </c>
      <c r="G5906" t="s">
        <v>209</v>
      </c>
      <c r="H5906" t="s">
        <v>870</v>
      </c>
      <c r="I5906" t="b">
        <v>1</v>
      </c>
      <c r="J5906">
        <v>28.48</v>
      </c>
      <c r="K5906">
        <v>366.23</v>
      </c>
      <c r="L5906" t="s">
        <v>25951</v>
      </c>
      <c r="M5906" s="2">
        <f t="shared" si="276"/>
        <v>45837.273611111108</v>
      </c>
      <c r="N5906" t="s">
        <v>25952</v>
      </c>
      <c r="O5906" s="2">
        <f t="shared" si="277"/>
        <v>45838.686064814814</v>
      </c>
      <c r="P5906" t="s">
        <v>25953</v>
      </c>
      <c r="Q5906" s="2">
        <f t="shared" si="278"/>
        <v>45838.722986111112</v>
      </c>
      <c r="R5906" t="s">
        <v>25954</v>
      </c>
      <c r="S5906" t="s">
        <v>30</v>
      </c>
      <c r="T59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6" s="5">
        <f>IF(tb_ship[[#This Row],[current_status]]&lt;&gt;"DELIVERED", "",
  ABS(tb_ship[[#This Row],[Formated_actual_delivery_timestamp]] - tb_ship[[#This Row],[Formatted_estimated_delivery_timestamp]])
)</f>
        <v>3.6921296297805384E-2</v>
      </c>
      <c r="X5906">
        <v>3</v>
      </c>
      <c r="Y5906">
        <v>5</v>
      </c>
      <c r="Z5906" t="b">
        <v>0</v>
      </c>
    </row>
    <row r="5907" spans="1:26" hidden="1" x14ac:dyDescent="0.25">
      <c r="A5907" t="s">
        <v>25955</v>
      </c>
      <c r="B5907" t="s">
        <v>402</v>
      </c>
      <c r="C5907" t="s">
        <v>33</v>
      </c>
      <c r="D5907" t="s">
        <v>34</v>
      </c>
      <c r="E5907" t="s">
        <v>24</v>
      </c>
      <c r="F5907" t="s">
        <v>3842</v>
      </c>
      <c r="G5907" t="s">
        <v>25</v>
      </c>
      <c r="H5907" t="s">
        <v>319</v>
      </c>
      <c r="I5907" t="b">
        <v>1</v>
      </c>
      <c r="J5907">
        <v>25.5</v>
      </c>
      <c r="K5907">
        <v>905.27</v>
      </c>
      <c r="L5907" t="s">
        <v>25956</v>
      </c>
      <c r="M5907" s="2">
        <f t="shared" si="276"/>
        <v>45836.604166666664</v>
      </c>
      <c r="N5907" t="s">
        <v>25957</v>
      </c>
      <c r="O5907" s="2">
        <f t="shared" si="277"/>
        <v>45843.905624999999</v>
      </c>
      <c r="P5907" t="s">
        <v>25958</v>
      </c>
      <c r="Q5907" s="2">
        <f t="shared" si="278"/>
        <v>45843.677534722221</v>
      </c>
      <c r="R5907" t="s">
        <v>25959</v>
      </c>
      <c r="S5907" t="s">
        <v>30</v>
      </c>
      <c r="T5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07" s="5">
        <f>IF(tb_ship[[#This Row],[current_status]]&lt;&gt;"DELIVERED", "",
  ABS(tb_ship[[#This Row],[Formated_actual_delivery_timestamp]] - tb_ship[[#This Row],[Formatted_estimated_delivery_timestamp]])
)</f>
        <v>0.22809027777839219</v>
      </c>
      <c r="X5907">
        <v>1</v>
      </c>
      <c r="Y5907">
        <v>2</v>
      </c>
      <c r="Z5907" t="b">
        <v>0</v>
      </c>
    </row>
    <row r="5908" spans="1:26" hidden="1" x14ac:dyDescent="0.25">
      <c r="A5908" t="s">
        <v>25960</v>
      </c>
      <c r="B5908" t="s">
        <v>32</v>
      </c>
      <c r="C5908" t="s">
        <v>51</v>
      </c>
      <c r="D5908" t="s">
        <v>44</v>
      </c>
      <c r="E5908" t="s">
        <v>24</v>
      </c>
      <c r="F5908" t="s">
        <v>109</v>
      </c>
      <c r="G5908" t="s">
        <v>151</v>
      </c>
      <c r="H5908" t="s">
        <v>181</v>
      </c>
      <c r="I5908" t="b">
        <v>1</v>
      </c>
      <c r="J5908">
        <v>0.86</v>
      </c>
      <c r="K5908">
        <v>73.38</v>
      </c>
      <c r="L5908" t="s">
        <v>25961</v>
      </c>
      <c r="M5908" s="2">
        <f t="shared" si="276"/>
        <v>45953.048611111109</v>
      </c>
      <c r="N5908" t="s">
        <v>25962</v>
      </c>
      <c r="O5908" s="2">
        <f t="shared" si="277"/>
        <v>45958.06795138889</v>
      </c>
      <c r="P5908" t="s">
        <v>25963</v>
      </c>
      <c r="Q5908" s="2">
        <f t="shared" si="278"/>
        <v>45958.644780092589</v>
      </c>
      <c r="R5908" t="s">
        <v>25964</v>
      </c>
      <c r="S5908" t="s">
        <v>30</v>
      </c>
      <c r="T59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08" s="5">
        <f>IF(tb_ship[[#This Row],[current_status]]&lt;&gt;"DELIVERED", "",
  ABS(tb_ship[[#This Row],[Formated_actual_delivery_timestamp]] - tb_ship[[#This Row],[Formatted_estimated_delivery_timestamp]])
)</f>
        <v>0.57682870369899319</v>
      </c>
      <c r="X5908">
        <v>2</v>
      </c>
      <c r="Y5908">
        <v>5</v>
      </c>
      <c r="Z5908" t="b">
        <v>0</v>
      </c>
    </row>
    <row r="5909" spans="1:26" hidden="1" x14ac:dyDescent="0.25">
      <c r="A5909" t="s">
        <v>25965</v>
      </c>
      <c r="B5909" t="s">
        <v>1362</v>
      </c>
      <c r="C5909" t="s">
        <v>33</v>
      </c>
      <c r="D5909" t="s">
        <v>24</v>
      </c>
      <c r="E5909" t="s">
        <v>24</v>
      </c>
      <c r="F5909" t="s">
        <v>249</v>
      </c>
      <c r="G5909" t="s">
        <v>407</v>
      </c>
      <c r="H5909" t="s">
        <v>152</v>
      </c>
      <c r="I5909" t="b">
        <v>0</v>
      </c>
      <c r="J5909">
        <v>11.55</v>
      </c>
      <c r="K5909">
        <v>302.81</v>
      </c>
      <c r="L5909" t="s">
        <v>25966</v>
      </c>
      <c r="M5909" s="2">
        <f t="shared" si="276"/>
        <v>45848.788888888892</v>
      </c>
      <c r="N5909" t="s">
        <v>25967</v>
      </c>
      <c r="O5909" s="2">
        <f t="shared" si="277"/>
        <v>45852.282025462962</v>
      </c>
      <c r="P5909" t="s">
        <v>25968</v>
      </c>
      <c r="Q5909" s="2">
        <f t="shared" si="278"/>
        <v>45852.094027777777</v>
      </c>
      <c r="R5909" t="s">
        <v>25968</v>
      </c>
      <c r="S5909" t="s">
        <v>30</v>
      </c>
      <c r="T59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09" s="5">
        <f>IF(tb_ship[[#This Row],[current_status]]&lt;&gt;"DELIVERED", "",
  ABS(tb_ship[[#This Row],[Formated_actual_delivery_timestamp]] - tb_ship[[#This Row],[Formatted_estimated_delivery_timestamp]])
)</f>
        <v>0.18799768518510973</v>
      </c>
      <c r="X5909">
        <v>4</v>
      </c>
      <c r="Y5909">
        <v>1</v>
      </c>
      <c r="Z5909" t="b">
        <v>0</v>
      </c>
    </row>
    <row r="5910" spans="1:26" hidden="1" x14ac:dyDescent="0.25">
      <c r="A5910" t="s">
        <v>25969</v>
      </c>
      <c r="B5910" t="s">
        <v>279</v>
      </c>
      <c r="C5910" t="s">
        <v>33</v>
      </c>
      <c r="D5910" t="s">
        <v>116</v>
      </c>
      <c r="E5910" t="s">
        <v>24</v>
      </c>
      <c r="F5910" t="s">
        <v>118</v>
      </c>
      <c r="G5910" t="s">
        <v>25</v>
      </c>
      <c r="H5910" t="s">
        <v>377</v>
      </c>
      <c r="I5910" t="b">
        <v>1</v>
      </c>
      <c r="J5910">
        <v>3.83</v>
      </c>
      <c r="K5910">
        <v>202.45</v>
      </c>
      <c r="L5910" t="s">
        <v>25970</v>
      </c>
      <c r="M5910" s="2">
        <f t="shared" si="276"/>
        <v>45957.621527777781</v>
      </c>
      <c r="N5910" t="s">
        <v>25971</v>
      </c>
      <c r="O5910" s="2">
        <f t="shared" si="277"/>
        <v>45965.124907407408</v>
      </c>
      <c r="P5910" t="s">
        <v>25972</v>
      </c>
      <c r="Q5910" s="2">
        <f t="shared" si="278"/>
        <v>45964.935127314813</v>
      </c>
      <c r="R5910" t="s">
        <v>25973</v>
      </c>
      <c r="S5910" t="s">
        <v>30</v>
      </c>
      <c r="T59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0" s="5">
        <f>IF(tb_ship[[#This Row],[current_status]]&lt;&gt;"DELIVERED", "",
  ABS(tb_ship[[#This Row],[Formated_actual_delivery_timestamp]] - tb_ship[[#This Row],[Formatted_estimated_delivery_timestamp]])
)</f>
        <v>0.18978009259444661</v>
      </c>
      <c r="X5910">
        <v>1</v>
      </c>
      <c r="Y5910">
        <v>2</v>
      </c>
      <c r="Z5910" t="b">
        <v>0</v>
      </c>
    </row>
    <row r="5911" spans="1:26" hidden="1" x14ac:dyDescent="0.25">
      <c r="A5911" t="s">
        <v>25974</v>
      </c>
      <c r="B5911" t="s">
        <v>186</v>
      </c>
      <c r="C5911" t="s">
        <v>33</v>
      </c>
      <c r="D5911" t="s">
        <v>34</v>
      </c>
      <c r="E5911" t="s">
        <v>24</v>
      </c>
      <c r="F5911" t="s">
        <v>230</v>
      </c>
      <c r="G5911" t="s">
        <v>25</v>
      </c>
      <c r="H5911" t="s">
        <v>319</v>
      </c>
      <c r="I5911" t="b">
        <v>1</v>
      </c>
      <c r="J5911">
        <v>15.37</v>
      </c>
      <c r="K5911">
        <v>1420.86</v>
      </c>
      <c r="L5911" t="s">
        <v>25975</v>
      </c>
      <c r="M5911" s="2">
        <f t="shared" si="276"/>
        <v>45846.595833333333</v>
      </c>
      <c r="N5911" t="s">
        <v>25976</v>
      </c>
      <c r="O5911" s="2">
        <f t="shared" si="277"/>
        <v>45854.932291666664</v>
      </c>
      <c r="P5911" t="s">
        <v>25977</v>
      </c>
      <c r="Q5911" s="2">
        <f t="shared" si="278"/>
        <v>45855.101539351854</v>
      </c>
      <c r="R5911" t="s">
        <v>25977</v>
      </c>
      <c r="S5911" t="s">
        <v>30</v>
      </c>
      <c r="T59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11" s="5">
        <f>IF(tb_ship[[#This Row],[current_status]]&lt;&gt;"DELIVERED", "",
  ABS(tb_ship[[#This Row],[Formated_actual_delivery_timestamp]] - tb_ship[[#This Row],[Formatted_estimated_delivery_timestamp]])
)</f>
        <v>0.16924768518947531</v>
      </c>
      <c r="X5911">
        <v>2</v>
      </c>
      <c r="Y5911">
        <v>3</v>
      </c>
      <c r="Z5911" t="b">
        <v>0</v>
      </c>
    </row>
    <row r="5912" spans="1:26" hidden="1" x14ac:dyDescent="0.25">
      <c r="A5912" t="s">
        <v>25978</v>
      </c>
      <c r="B5912" t="s">
        <v>99</v>
      </c>
      <c r="C5912" t="s">
        <v>51</v>
      </c>
      <c r="D5912" t="s">
        <v>24</v>
      </c>
      <c r="E5912" t="s">
        <v>52</v>
      </c>
      <c r="F5912" t="s">
        <v>151</v>
      </c>
      <c r="G5912" t="s">
        <v>236</v>
      </c>
      <c r="H5912" t="s">
        <v>1733</v>
      </c>
      <c r="I5912" t="b">
        <v>1</v>
      </c>
      <c r="J5912">
        <v>6.55</v>
      </c>
      <c r="K5912">
        <v>316.14</v>
      </c>
      <c r="L5912" t="s">
        <v>25979</v>
      </c>
      <c r="M5912" s="2">
        <f t="shared" si="276"/>
        <v>46030.866666666669</v>
      </c>
      <c r="N5912" t="s">
        <v>25980</v>
      </c>
      <c r="O5912" s="2">
        <f t="shared" si="277"/>
        <v>46037.096828703703</v>
      </c>
      <c r="P5912" t="s">
        <v>25981</v>
      </c>
      <c r="Q5912" s="2">
        <f t="shared" si="278"/>
        <v>46037.144351851857</v>
      </c>
      <c r="R5912" t="s">
        <v>25981</v>
      </c>
      <c r="S5912" t="s">
        <v>30</v>
      </c>
      <c r="T59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12" s="5">
        <f>IF(tb_ship[[#This Row],[current_status]]&lt;&gt;"DELIVERED", "",
  ABS(tb_ship[[#This Row],[Formated_actual_delivery_timestamp]] - tb_ship[[#This Row],[Formatted_estimated_delivery_timestamp]])
)</f>
        <v>4.7523148154141381E-2</v>
      </c>
      <c r="X5912">
        <v>2</v>
      </c>
      <c r="Y5912">
        <v>2</v>
      </c>
      <c r="Z5912" t="b">
        <v>0</v>
      </c>
    </row>
    <row r="5913" spans="1:26" hidden="1" x14ac:dyDescent="0.25">
      <c r="A5913" t="s">
        <v>25982</v>
      </c>
      <c r="B5913" t="s">
        <v>83</v>
      </c>
      <c r="C5913" t="s">
        <v>51</v>
      </c>
      <c r="D5913" t="s">
        <v>24</v>
      </c>
      <c r="E5913" t="s">
        <v>34</v>
      </c>
      <c r="F5913" t="s">
        <v>128</v>
      </c>
      <c r="G5913" t="s">
        <v>75</v>
      </c>
      <c r="H5913" t="s">
        <v>259</v>
      </c>
      <c r="I5913" t="b">
        <v>1</v>
      </c>
      <c r="J5913">
        <v>52.25</v>
      </c>
      <c r="K5913">
        <v>1656.07</v>
      </c>
      <c r="L5913" t="s">
        <v>25983</v>
      </c>
      <c r="M5913" s="2">
        <f t="shared" si="276"/>
        <v>45928.919444444444</v>
      </c>
      <c r="N5913" t="s">
        <v>25984</v>
      </c>
      <c r="O5913" s="2">
        <f t="shared" si="277"/>
        <v>45935.172395833339</v>
      </c>
      <c r="P5913" t="s">
        <v>25985</v>
      </c>
      <c r="Q5913" s="2">
        <f t="shared" si="278"/>
        <v>45935.590717592597</v>
      </c>
      <c r="R5913" t="s">
        <v>25985</v>
      </c>
      <c r="S5913" t="s">
        <v>30</v>
      </c>
      <c r="T59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13" s="5">
        <f>IF(tb_ship[[#This Row],[current_status]]&lt;&gt;"DELIVERED", "",
  ABS(tb_ship[[#This Row],[Formated_actual_delivery_timestamp]] - tb_ship[[#This Row],[Formatted_estimated_delivery_timestamp]])
)</f>
        <v>0.41832175925810589</v>
      </c>
      <c r="X5913">
        <v>1</v>
      </c>
      <c r="Y5913">
        <v>4</v>
      </c>
      <c r="Z5913" t="b">
        <v>0</v>
      </c>
    </row>
    <row r="5914" spans="1:26" hidden="1" x14ac:dyDescent="0.25">
      <c r="A5914" t="s">
        <v>25986</v>
      </c>
      <c r="B5914" t="s">
        <v>58</v>
      </c>
      <c r="C5914" t="s">
        <v>33</v>
      </c>
      <c r="D5914" t="s">
        <v>59</v>
      </c>
      <c r="E5914" t="s">
        <v>52</v>
      </c>
      <c r="F5914" t="s">
        <v>471</v>
      </c>
      <c r="G5914" t="s">
        <v>92</v>
      </c>
      <c r="H5914" t="s">
        <v>162</v>
      </c>
      <c r="I5914" t="b">
        <v>0</v>
      </c>
      <c r="J5914">
        <v>7.74</v>
      </c>
      <c r="K5914">
        <v>214.14</v>
      </c>
      <c r="L5914" t="s">
        <v>25987</v>
      </c>
      <c r="M5914" s="2">
        <f t="shared" si="276"/>
        <v>45859.621527777781</v>
      </c>
      <c r="N5914" t="s">
        <v>25988</v>
      </c>
      <c r="O5914" s="2">
        <f t="shared" si="277"/>
        <v>45868.373622685183</v>
      </c>
      <c r="P5914" t="s">
        <v>25989</v>
      </c>
      <c r="Q5914" s="2">
        <f t="shared" si="278"/>
        <v>45868.517858796302</v>
      </c>
      <c r="R5914" t="s">
        <v>25989</v>
      </c>
      <c r="S5914" t="s">
        <v>30</v>
      </c>
      <c r="T59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14" s="5">
        <f>IF(tb_ship[[#This Row],[current_status]]&lt;&gt;"DELIVERED", "",
  ABS(tb_ship[[#This Row],[Formated_actual_delivery_timestamp]] - tb_ship[[#This Row],[Formatted_estimated_delivery_timestamp]])
)</f>
        <v>0.14423611111851642</v>
      </c>
      <c r="X5914">
        <v>3</v>
      </c>
      <c r="Y5914">
        <v>5</v>
      </c>
      <c r="Z5914" t="b">
        <v>0</v>
      </c>
    </row>
    <row r="5915" spans="1:26" hidden="1" x14ac:dyDescent="0.25">
      <c r="A5915" t="s">
        <v>25990</v>
      </c>
      <c r="B5915" t="s">
        <v>67</v>
      </c>
      <c r="C5915" t="s">
        <v>43</v>
      </c>
      <c r="D5915" t="s">
        <v>228</v>
      </c>
      <c r="E5915" t="s">
        <v>34</v>
      </c>
      <c r="F5915" t="s">
        <v>229</v>
      </c>
      <c r="G5915" t="s">
        <v>75</v>
      </c>
      <c r="H5915" t="s">
        <v>1672</v>
      </c>
      <c r="I5915" t="b">
        <v>1</v>
      </c>
      <c r="J5915">
        <v>32.03</v>
      </c>
      <c r="K5915">
        <v>1641.44</v>
      </c>
      <c r="L5915" t="s">
        <v>25991</v>
      </c>
      <c r="M5915" s="2">
        <f t="shared" si="276"/>
        <v>45985.393750000003</v>
      </c>
      <c r="N5915" t="s">
        <v>25992</v>
      </c>
      <c r="O5915" s="2">
        <f t="shared" si="277"/>
        <v>45992.44054398148</v>
      </c>
      <c r="P5915" t="s">
        <v>25993</v>
      </c>
      <c r="Q5915" s="2">
        <f t="shared" si="278"/>
        <v>45992.218541666662</v>
      </c>
      <c r="R5915" t="s">
        <v>25993</v>
      </c>
      <c r="S5915" t="s">
        <v>30</v>
      </c>
      <c r="T59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5" s="5">
        <f>IF(tb_ship[[#This Row],[current_status]]&lt;&gt;"DELIVERED", "",
  ABS(tb_ship[[#This Row],[Formated_actual_delivery_timestamp]] - tb_ship[[#This Row],[Formatted_estimated_delivery_timestamp]])
)</f>
        <v>0.22200231481838273</v>
      </c>
      <c r="X5915">
        <v>2</v>
      </c>
      <c r="Y5915">
        <v>3</v>
      </c>
      <c r="Z5915" t="b">
        <v>0</v>
      </c>
    </row>
    <row r="5916" spans="1:26" hidden="1" x14ac:dyDescent="0.25">
      <c r="A5916" t="s">
        <v>25994</v>
      </c>
      <c r="B5916" t="s">
        <v>58</v>
      </c>
      <c r="C5916" t="s">
        <v>33</v>
      </c>
      <c r="D5916" t="s">
        <v>915</v>
      </c>
      <c r="E5916" t="s">
        <v>24</v>
      </c>
      <c r="F5916" t="s">
        <v>1595</v>
      </c>
      <c r="G5916" t="s">
        <v>189</v>
      </c>
      <c r="H5916" t="s">
        <v>1551</v>
      </c>
      <c r="I5916" t="b">
        <v>1</v>
      </c>
      <c r="J5916">
        <v>8.19</v>
      </c>
      <c r="K5916">
        <v>199.48</v>
      </c>
      <c r="L5916" t="s">
        <v>25995</v>
      </c>
      <c r="M5916" s="2">
        <f t="shared" si="276"/>
        <v>46049.824305555558</v>
      </c>
      <c r="N5916" t="s">
        <v>25996</v>
      </c>
      <c r="O5916" s="2">
        <f t="shared" si="277"/>
        <v>46056.125335648154</v>
      </c>
      <c r="P5916" t="s">
        <v>25997</v>
      </c>
      <c r="Q5916" s="2">
        <f t="shared" si="278"/>
        <v>46056.089768518519</v>
      </c>
      <c r="R5916" t="s">
        <v>25998</v>
      </c>
      <c r="S5916" t="s">
        <v>30</v>
      </c>
      <c r="T59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6" s="5">
        <f>IF(tb_ship[[#This Row],[current_status]]&lt;&gt;"DELIVERED", "",
  ABS(tb_ship[[#This Row],[Formated_actual_delivery_timestamp]] - tb_ship[[#This Row],[Formatted_estimated_delivery_timestamp]])
)</f>
        <v>3.556712963472819E-2</v>
      </c>
      <c r="X5916">
        <v>2</v>
      </c>
      <c r="Y5916">
        <v>4</v>
      </c>
      <c r="Z5916" t="b">
        <v>0</v>
      </c>
    </row>
    <row r="5917" spans="1:26" hidden="1" x14ac:dyDescent="0.25">
      <c r="A5917" t="s">
        <v>25999</v>
      </c>
      <c r="B5917" t="s">
        <v>67</v>
      </c>
      <c r="C5917" t="s">
        <v>33</v>
      </c>
      <c r="D5917" t="s">
        <v>24</v>
      </c>
      <c r="E5917" t="s">
        <v>24</v>
      </c>
      <c r="F5917" t="s">
        <v>93</v>
      </c>
      <c r="G5917" t="s">
        <v>189</v>
      </c>
      <c r="H5917" t="s">
        <v>69</v>
      </c>
      <c r="I5917" t="b">
        <v>0</v>
      </c>
      <c r="J5917">
        <v>38.89</v>
      </c>
      <c r="K5917">
        <v>792.8</v>
      </c>
      <c r="L5917" t="s">
        <v>26000</v>
      </c>
      <c r="M5917" s="2">
        <f t="shared" si="276"/>
        <v>46015.626388888893</v>
      </c>
      <c r="N5917" t="s">
        <v>26001</v>
      </c>
      <c r="O5917" s="2">
        <f t="shared" si="277"/>
        <v>46017.807627314818</v>
      </c>
      <c r="P5917" t="s">
        <v>26002</v>
      </c>
      <c r="Q5917" s="2">
        <f t="shared" si="278"/>
        <v>46018.261967592596</v>
      </c>
      <c r="R5917" t="s">
        <v>26002</v>
      </c>
      <c r="S5917" t="s">
        <v>30</v>
      </c>
      <c r="T59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17" s="5">
        <f>IF(tb_ship[[#This Row],[current_status]]&lt;&gt;"DELIVERED", "",
  ABS(tb_ship[[#This Row],[Formated_actual_delivery_timestamp]] - tb_ship[[#This Row],[Formatted_estimated_delivery_timestamp]])
)</f>
        <v>0.45434027777810115</v>
      </c>
      <c r="X5917">
        <v>3</v>
      </c>
      <c r="Y5917">
        <v>1</v>
      </c>
      <c r="Z5917" t="b">
        <v>0</v>
      </c>
    </row>
    <row r="5918" spans="1:26" hidden="1" x14ac:dyDescent="0.25">
      <c r="A5918" t="s">
        <v>26003</v>
      </c>
      <c r="B5918" t="s">
        <v>279</v>
      </c>
      <c r="C5918" t="s">
        <v>33</v>
      </c>
      <c r="D5918" t="s">
        <v>24</v>
      </c>
      <c r="E5918" t="s">
        <v>24</v>
      </c>
      <c r="F5918" t="s">
        <v>68</v>
      </c>
      <c r="G5918" t="s">
        <v>25</v>
      </c>
      <c r="H5918" t="s">
        <v>152</v>
      </c>
      <c r="I5918" t="b">
        <v>0</v>
      </c>
      <c r="J5918">
        <v>24.04</v>
      </c>
      <c r="K5918">
        <v>437.42</v>
      </c>
      <c r="L5918" t="s">
        <v>26004</v>
      </c>
      <c r="M5918" s="2">
        <f t="shared" si="276"/>
        <v>45910.501388888893</v>
      </c>
      <c r="N5918" t="s">
        <v>26005</v>
      </c>
      <c r="O5918" s="2">
        <f t="shared" si="277"/>
        <v>45914.032766203709</v>
      </c>
      <c r="P5918" t="s">
        <v>26006</v>
      </c>
      <c r="Q5918" s="2">
        <f t="shared" si="278"/>
        <v>45913.925393518519</v>
      </c>
      <c r="R5918" t="s">
        <v>26006</v>
      </c>
      <c r="S5918" t="s">
        <v>30</v>
      </c>
      <c r="T59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8" s="5">
        <f>IF(tb_ship[[#This Row],[current_status]]&lt;&gt;"DELIVERED", "",
  ABS(tb_ship[[#This Row],[Formated_actual_delivery_timestamp]] - tb_ship[[#This Row],[Formatted_estimated_delivery_timestamp]])
)</f>
        <v>0.10737268519005738</v>
      </c>
      <c r="X5918">
        <v>2</v>
      </c>
      <c r="Y5918">
        <v>1</v>
      </c>
      <c r="Z5918" t="b">
        <v>0</v>
      </c>
    </row>
    <row r="5919" spans="1:26" hidden="1" x14ac:dyDescent="0.25">
      <c r="A5919" t="s">
        <v>26007</v>
      </c>
      <c r="B5919" t="s">
        <v>203</v>
      </c>
      <c r="C5919" t="s">
        <v>51</v>
      </c>
      <c r="D5919" t="s">
        <v>44</v>
      </c>
      <c r="E5919" t="s">
        <v>52</v>
      </c>
      <c r="F5919" t="s">
        <v>117</v>
      </c>
      <c r="G5919" t="s">
        <v>76</v>
      </c>
      <c r="H5919" t="s">
        <v>86</v>
      </c>
      <c r="I5919" t="b">
        <v>1</v>
      </c>
      <c r="J5919">
        <v>3.68</v>
      </c>
      <c r="K5919">
        <v>67.39</v>
      </c>
      <c r="L5919" t="s">
        <v>26008</v>
      </c>
      <c r="M5919" s="2">
        <f t="shared" si="276"/>
        <v>45860.285416666666</v>
      </c>
      <c r="N5919" t="s">
        <v>26009</v>
      </c>
      <c r="O5919" s="2">
        <f t="shared" si="277"/>
        <v>45866.360798611109</v>
      </c>
      <c r="P5919" t="s">
        <v>26010</v>
      </c>
      <c r="Q5919" s="2">
        <f t="shared" si="278"/>
        <v>45865.839212962957</v>
      </c>
      <c r="R5919" t="s">
        <v>26010</v>
      </c>
      <c r="S5919" t="s">
        <v>30</v>
      </c>
      <c r="T59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19" s="5">
        <f>IF(tb_ship[[#This Row],[current_status]]&lt;&gt;"DELIVERED", "",
  ABS(tb_ship[[#This Row],[Formated_actual_delivery_timestamp]] - tb_ship[[#This Row],[Formatted_estimated_delivery_timestamp]])
)</f>
        <v>0.52158564815181307</v>
      </c>
      <c r="X5919">
        <v>2</v>
      </c>
      <c r="Y5919">
        <v>4</v>
      </c>
      <c r="Z5919" t="b">
        <v>0</v>
      </c>
    </row>
    <row r="5920" spans="1:26" hidden="1" x14ac:dyDescent="0.25">
      <c r="A5920" t="s">
        <v>26011</v>
      </c>
      <c r="B5920" t="s">
        <v>279</v>
      </c>
      <c r="C5920" t="s">
        <v>51</v>
      </c>
      <c r="D5920" t="s">
        <v>59</v>
      </c>
      <c r="E5920" t="s">
        <v>52</v>
      </c>
      <c r="F5920" t="s">
        <v>61</v>
      </c>
      <c r="G5920" t="s">
        <v>329</v>
      </c>
      <c r="H5920" t="s">
        <v>162</v>
      </c>
      <c r="I5920" t="b">
        <v>0</v>
      </c>
      <c r="J5920">
        <v>3.78</v>
      </c>
      <c r="K5920">
        <v>139.69999999999999</v>
      </c>
      <c r="L5920" t="s">
        <v>26012</v>
      </c>
      <c r="M5920" s="2">
        <f t="shared" si="276"/>
        <v>45924.277777777781</v>
      </c>
      <c r="N5920" t="s">
        <v>26013</v>
      </c>
      <c r="O5920" s="2">
        <f t="shared" si="277"/>
        <v>45930.289155092592</v>
      </c>
      <c r="P5920" t="s">
        <v>26014</v>
      </c>
      <c r="Q5920" s="2">
        <f t="shared" si="278"/>
        <v>45930.229884259265</v>
      </c>
      <c r="R5920" t="s">
        <v>26014</v>
      </c>
      <c r="S5920" t="s">
        <v>30</v>
      </c>
      <c r="T59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0" s="5">
        <f>IF(tb_ship[[#This Row],[current_status]]&lt;&gt;"DELIVERED", "",
  ABS(tb_ship[[#This Row],[Formated_actual_delivery_timestamp]] - tb_ship[[#This Row],[Formatted_estimated_delivery_timestamp]])
)</f>
        <v>5.9270833327900618E-2</v>
      </c>
      <c r="X5920">
        <v>3</v>
      </c>
      <c r="Y5920">
        <v>2</v>
      </c>
      <c r="Z5920" t="b">
        <v>0</v>
      </c>
    </row>
    <row r="5921" spans="1:26" hidden="1" x14ac:dyDescent="0.25">
      <c r="A5921" t="s">
        <v>26015</v>
      </c>
      <c r="B5921" t="s">
        <v>203</v>
      </c>
      <c r="C5921" t="s">
        <v>43</v>
      </c>
      <c r="D5921" t="s">
        <v>301</v>
      </c>
      <c r="E5921" t="s">
        <v>24</v>
      </c>
      <c r="F5921" t="s">
        <v>987</v>
      </c>
      <c r="G5921" t="s">
        <v>249</v>
      </c>
      <c r="H5921" t="s">
        <v>303</v>
      </c>
      <c r="I5921" t="b">
        <v>1</v>
      </c>
      <c r="J5921">
        <v>27.71</v>
      </c>
      <c r="K5921">
        <v>1715.9</v>
      </c>
      <c r="L5921" t="s">
        <v>26016</v>
      </c>
      <c r="M5921" s="2">
        <f t="shared" si="276"/>
        <v>45954.951388888891</v>
      </c>
      <c r="N5921" t="s">
        <v>26017</v>
      </c>
      <c r="O5921" s="2">
        <f t="shared" si="277"/>
        <v>45963.217800925922</v>
      </c>
      <c r="P5921" t="s">
        <v>26018</v>
      </c>
      <c r="Q5921" s="2">
        <f t="shared" si="278"/>
        <v>45962.191886574074</v>
      </c>
      <c r="R5921" t="s">
        <v>26018</v>
      </c>
      <c r="S5921" t="s">
        <v>30</v>
      </c>
      <c r="T59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1" s="5">
        <f>IF(tb_ship[[#This Row],[current_status]]&lt;&gt;"DELIVERED", "",
  ABS(tb_ship[[#This Row],[Formated_actual_delivery_timestamp]] - tb_ship[[#This Row],[Formatted_estimated_delivery_timestamp]])
)</f>
        <v>1.025914351848769</v>
      </c>
      <c r="X5921">
        <v>3</v>
      </c>
      <c r="Y5921">
        <v>2</v>
      </c>
      <c r="Z5921" t="b">
        <v>0</v>
      </c>
    </row>
    <row r="5922" spans="1:26" x14ac:dyDescent="0.25">
      <c r="A5922" t="s">
        <v>26019</v>
      </c>
      <c r="B5922" t="s">
        <v>203</v>
      </c>
      <c r="C5922" t="s">
        <v>51</v>
      </c>
      <c r="D5922" t="s">
        <v>44</v>
      </c>
      <c r="E5922" t="s">
        <v>24</v>
      </c>
      <c r="F5922" t="s">
        <v>135</v>
      </c>
      <c r="G5922" t="s">
        <v>189</v>
      </c>
      <c r="H5922" t="s">
        <v>181</v>
      </c>
      <c r="I5922" t="b">
        <v>1</v>
      </c>
      <c r="J5922">
        <v>18.12</v>
      </c>
      <c r="K5922">
        <v>501.19</v>
      </c>
      <c r="L5922" t="s">
        <v>26020</v>
      </c>
      <c r="M5922" s="2">
        <f t="shared" si="276"/>
        <v>45881.270833333328</v>
      </c>
      <c r="N5922" t="s">
        <v>26021</v>
      </c>
      <c r="O5922" s="2">
        <f t="shared" si="277"/>
        <v>45887.023576388885</v>
      </c>
      <c r="Q5922" s="2" t="str">
        <f t="shared" si="278"/>
        <v/>
      </c>
      <c r="R5922" t="s">
        <v>26022</v>
      </c>
      <c r="S5922" t="s">
        <v>156</v>
      </c>
      <c r="T59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22" s="5" t="str">
        <f>IF(tb_ship[[#This Row],[current_status]]&lt;&gt;"DELIVERED", "",
  ABS(tb_ship[[#This Row],[Formated_actual_delivery_timestamp]] - tb_ship[[#This Row],[Formatted_estimated_delivery_timestamp]])
)</f>
        <v/>
      </c>
      <c r="V5922" t="s">
        <v>157</v>
      </c>
      <c r="X5922">
        <v>7</v>
      </c>
      <c r="Y5922">
        <v>5</v>
      </c>
      <c r="Z5922" t="b">
        <v>1</v>
      </c>
    </row>
    <row r="5923" spans="1:26" hidden="1" x14ac:dyDescent="0.25">
      <c r="A5923" t="s">
        <v>26023</v>
      </c>
      <c r="B5923" t="s">
        <v>279</v>
      </c>
      <c r="C5923" t="s">
        <v>33</v>
      </c>
      <c r="D5923" t="s">
        <v>59</v>
      </c>
      <c r="E5923" t="s">
        <v>52</v>
      </c>
      <c r="F5923" t="s">
        <v>61</v>
      </c>
      <c r="G5923" t="s">
        <v>53</v>
      </c>
      <c r="H5923" t="s">
        <v>162</v>
      </c>
      <c r="I5923" t="b">
        <v>0</v>
      </c>
      <c r="J5923">
        <v>5.14</v>
      </c>
      <c r="K5923">
        <v>335.13</v>
      </c>
      <c r="L5923" t="s">
        <v>26024</v>
      </c>
      <c r="M5923" s="2">
        <f t="shared" si="276"/>
        <v>45932.271527777782</v>
      </c>
      <c r="N5923" t="s">
        <v>26025</v>
      </c>
      <c r="O5923" s="2">
        <f t="shared" si="277"/>
        <v>45942.035543981481</v>
      </c>
      <c r="P5923" t="s">
        <v>26026</v>
      </c>
      <c r="Q5923" s="2">
        <f t="shared" si="278"/>
        <v>45941.868483796301</v>
      </c>
      <c r="R5923" t="s">
        <v>26026</v>
      </c>
      <c r="S5923" t="s">
        <v>30</v>
      </c>
      <c r="T59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3" s="5">
        <f>IF(tb_ship[[#This Row],[current_status]]&lt;&gt;"DELIVERED", "",
  ABS(tb_ship[[#This Row],[Formated_actual_delivery_timestamp]] - tb_ship[[#This Row],[Formatted_estimated_delivery_timestamp]])
)</f>
        <v>0.16706018518016208</v>
      </c>
      <c r="X5923">
        <v>1</v>
      </c>
      <c r="Y5923">
        <v>3</v>
      </c>
      <c r="Z5923" t="b">
        <v>0</v>
      </c>
    </row>
    <row r="5924" spans="1:26" hidden="1" x14ac:dyDescent="0.25">
      <c r="A5924" t="s">
        <v>26027</v>
      </c>
      <c r="B5924" t="s">
        <v>42</v>
      </c>
      <c r="C5924" t="s">
        <v>43</v>
      </c>
      <c r="D5924" t="s">
        <v>24</v>
      </c>
      <c r="E5924" t="s">
        <v>24</v>
      </c>
      <c r="F5924" t="s">
        <v>883</v>
      </c>
      <c r="G5924" t="s">
        <v>68</v>
      </c>
      <c r="H5924" t="s">
        <v>488</v>
      </c>
      <c r="I5924" t="b">
        <v>0</v>
      </c>
      <c r="J5924">
        <v>5.03</v>
      </c>
      <c r="K5924">
        <v>256.20999999999998</v>
      </c>
      <c r="L5924" t="s">
        <v>26028</v>
      </c>
      <c r="M5924" s="2">
        <f t="shared" si="276"/>
        <v>46056.686805555561</v>
      </c>
      <c r="N5924" t="s">
        <v>26029</v>
      </c>
      <c r="O5924" s="2">
        <f t="shared" si="277"/>
        <v>46060.513680555559</v>
      </c>
      <c r="P5924" t="s">
        <v>26030</v>
      </c>
      <c r="Q5924" s="2">
        <f t="shared" si="278"/>
        <v>46059.907094907408</v>
      </c>
      <c r="R5924" t="s">
        <v>26031</v>
      </c>
      <c r="S5924" t="s">
        <v>30</v>
      </c>
      <c r="T59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4" s="5">
        <f>IF(tb_ship[[#This Row],[current_status]]&lt;&gt;"DELIVERED", "",
  ABS(tb_ship[[#This Row],[Formated_actual_delivery_timestamp]] - tb_ship[[#This Row],[Formatted_estimated_delivery_timestamp]])
)</f>
        <v>0.60658564815093996</v>
      </c>
      <c r="X5924">
        <v>4</v>
      </c>
      <c r="Y5924">
        <v>2</v>
      </c>
      <c r="Z5924" t="b">
        <v>0</v>
      </c>
    </row>
    <row r="5925" spans="1:26" hidden="1" x14ac:dyDescent="0.25">
      <c r="A5925" t="s">
        <v>26032</v>
      </c>
      <c r="B5925" t="s">
        <v>67</v>
      </c>
      <c r="C5925" t="s">
        <v>33</v>
      </c>
      <c r="D5925" t="s">
        <v>24</v>
      </c>
      <c r="E5925" t="s">
        <v>44</v>
      </c>
      <c r="F5925" t="s">
        <v>93</v>
      </c>
      <c r="G5925" t="s">
        <v>6506</v>
      </c>
      <c r="H5925" t="s">
        <v>2241</v>
      </c>
      <c r="I5925" t="b">
        <v>1</v>
      </c>
      <c r="J5925">
        <v>3.73</v>
      </c>
      <c r="K5925">
        <v>221.95</v>
      </c>
      <c r="L5925" t="s">
        <v>26033</v>
      </c>
      <c r="M5925" s="2">
        <f t="shared" si="276"/>
        <v>45973.521527777775</v>
      </c>
      <c r="N5925" t="s">
        <v>26034</v>
      </c>
      <c r="O5925" s="2">
        <f t="shared" si="277"/>
        <v>45980.426701388889</v>
      </c>
      <c r="P5925" t="s">
        <v>26035</v>
      </c>
      <c r="Q5925" s="2">
        <f t="shared" si="278"/>
        <v>45980.09</v>
      </c>
      <c r="R5925" t="s">
        <v>26035</v>
      </c>
      <c r="S5925" t="s">
        <v>30</v>
      </c>
      <c r="T59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5" s="5">
        <f>IF(tb_ship[[#This Row],[current_status]]&lt;&gt;"DELIVERED", "",
  ABS(tb_ship[[#This Row],[Formated_actual_delivery_timestamp]] - tb_ship[[#This Row],[Formatted_estimated_delivery_timestamp]])
)</f>
        <v>0.33670138889283407</v>
      </c>
      <c r="X5925">
        <v>2</v>
      </c>
      <c r="Y5925">
        <v>2</v>
      </c>
      <c r="Z5925" t="b">
        <v>0</v>
      </c>
    </row>
    <row r="5926" spans="1:26" hidden="1" x14ac:dyDescent="0.25">
      <c r="A5926" t="s">
        <v>26036</v>
      </c>
      <c r="B5926" t="s">
        <v>58</v>
      </c>
      <c r="C5926" t="s">
        <v>33</v>
      </c>
      <c r="D5926" t="s">
        <v>52</v>
      </c>
      <c r="E5926" t="s">
        <v>24</v>
      </c>
      <c r="F5926" t="s">
        <v>53</v>
      </c>
      <c r="G5926" t="s">
        <v>407</v>
      </c>
      <c r="H5926" t="s">
        <v>197</v>
      </c>
      <c r="I5926" t="b">
        <v>1</v>
      </c>
      <c r="J5926">
        <v>28.01</v>
      </c>
      <c r="K5926">
        <v>1506.31</v>
      </c>
      <c r="L5926" t="s">
        <v>26037</v>
      </c>
      <c r="M5926" s="2">
        <f t="shared" si="276"/>
        <v>45989.354861111111</v>
      </c>
      <c r="N5926" t="s">
        <v>26038</v>
      </c>
      <c r="O5926" s="2">
        <f t="shared" si="277"/>
        <v>45996.731203703705</v>
      </c>
      <c r="Q5926" s="2" t="str">
        <f t="shared" si="278"/>
        <v/>
      </c>
      <c r="R5926" t="s">
        <v>26039</v>
      </c>
      <c r="S5926" t="s">
        <v>140</v>
      </c>
      <c r="T59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26" s="5" t="str">
        <f>IF(tb_ship[[#This Row],[current_status]]&lt;&gt;"DELIVERED", "",
  ABS(tb_ship[[#This Row],[Formated_actual_delivery_timestamp]] - tb_ship[[#This Row],[Formatted_estimated_delivery_timestamp]])
)</f>
        <v/>
      </c>
      <c r="V5926" t="s">
        <v>1055</v>
      </c>
      <c r="X5926">
        <v>6</v>
      </c>
      <c r="Y5926">
        <v>3</v>
      </c>
      <c r="Z5926" t="b">
        <v>1</v>
      </c>
    </row>
    <row r="5927" spans="1:26" hidden="1" x14ac:dyDescent="0.25">
      <c r="A5927" t="s">
        <v>26040</v>
      </c>
      <c r="B5927" t="s">
        <v>279</v>
      </c>
      <c r="C5927" t="s">
        <v>33</v>
      </c>
      <c r="D5927" t="s">
        <v>915</v>
      </c>
      <c r="E5927" t="s">
        <v>24</v>
      </c>
      <c r="F5927" t="s">
        <v>1180</v>
      </c>
      <c r="G5927" t="s">
        <v>189</v>
      </c>
      <c r="H5927" t="s">
        <v>3163</v>
      </c>
      <c r="I5927" t="b">
        <v>1</v>
      </c>
      <c r="J5927">
        <v>9.33</v>
      </c>
      <c r="K5927">
        <v>186.87</v>
      </c>
      <c r="L5927" t="s">
        <v>26041</v>
      </c>
      <c r="M5927" s="2">
        <f t="shared" si="276"/>
        <v>45925.801388888889</v>
      </c>
      <c r="N5927" t="s">
        <v>26042</v>
      </c>
      <c r="O5927" s="2">
        <f t="shared" si="277"/>
        <v>45928.000243055554</v>
      </c>
      <c r="P5927" t="s">
        <v>26043</v>
      </c>
      <c r="Q5927" s="2">
        <f t="shared" si="278"/>
        <v>45928.458287037036</v>
      </c>
      <c r="R5927" t="s">
        <v>26044</v>
      </c>
      <c r="S5927" t="s">
        <v>30</v>
      </c>
      <c r="T59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27" s="5">
        <f>IF(tb_ship[[#This Row],[current_status]]&lt;&gt;"DELIVERED", "",
  ABS(tb_ship[[#This Row],[Formated_actual_delivery_timestamp]] - tb_ship[[#This Row],[Formatted_estimated_delivery_timestamp]])
)</f>
        <v>0.45804398148175096</v>
      </c>
      <c r="X5927">
        <v>2</v>
      </c>
      <c r="Y5927">
        <v>2</v>
      </c>
      <c r="Z5927" t="b">
        <v>0</v>
      </c>
    </row>
    <row r="5928" spans="1:26" hidden="1" x14ac:dyDescent="0.25">
      <c r="A5928" t="s">
        <v>26045</v>
      </c>
      <c r="B5928" t="s">
        <v>58</v>
      </c>
      <c r="C5928" t="s">
        <v>43</v>
      </c>
      <c r="D5928" t="s">
        <v>24</v>
      </c>
      <c r="E5928" t="s">
        <v>24</v>
      </c>
      <c r="F5928" t="s">
        <v>25</v>
      </c>
      <c r="G5928" t="s">
        <v>249</v>
      </c>
      <c r="H5928" t="s">
        <v>488</v>
      </c>
      <c r="I5928" t="b">
        <v>0</v>
      </c>
      <c r="J5928">
        <v>8.49</v>
      </c>
      <c r="K5928">
        <v>78.09</v>
      </c>
      <c r="L5928" t="s">
        <v>26046</v>
      </c>
      <c r="M5928" s="2">
        <f t="shared" si="276"/>
        <v>46030.479166666672</v>
      </c>
      <c r="N5928" t="s">
        <v>26047</v>
      </c>
      <c r="O5928" s="2">
        <f t="shared" si="277"/>
        <v>46033.814016203709</v>
      </c>
      <c r="P5928" t="s">
        <v>26048</v>
      </c>
      <c r="Q5928" s="2">
        <f t="shared" si="278"/>
        <v>46033.442025462966</v>
      </c>
      <c r="R5928" t="s">
        <v>26048</v>
      </c>
      <c r="S5928" t="s">
        <v>30</v>
      </c>
      <c r="T59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28" s="5">
        <f>IF(tb_ship[[#This Row],[current_status]]&lt;&gt;"DELIVERED", "",
  ABS(tb_ship[[#This Row],[Formated_actual_delivery_timestamp]] - tb_ship[[#This Row],[Formatted_estimated_delivery_timestamp]])
)</f>
        <v>0.37199074074305827</v>
      </c>
      <c r="X5928">
        <v>3</v>
      </c>
      <c r="Y5928">
        <v>1</v>
      </c>
      <c r="Z5928" t="b">
        <v>0</v>
      </c>
    </row>
    <row r="5929" spans="1:26" hidden="1" x14ac:dyDescent="0.25">
      <c r="A5929" t="s">
        <v>26049</v>
      </c>
      <c r="B5929" t="s">
        <v>99</v>
      </c>
      <c r="C5929" t="s">
        <v>23</v>
      </c>
      <c r="D5929" t="s">
        <v>44</v>
      </c>
      <c r="E5929" t="s">
        <v>24</v>
      </c>
      <c r="F5929" t="s">
        <v>109</v>
      </c>
      <c r="G5929" t="s">
        <v>196</v>
      </c>
      <c r="H5929" t="s">
        <v>181</v>
      </c>
      <c r="I5929" t="b">
        <v>1</v>
      </c>
      <c r="J5929">
        <v>10.02</v>
      </c>
      <c r="K5929">
        <v>252.67</v>
      </c>
      <c r="L5929" t="s">
        <v>26050</v>
      </c>
      <c r="M5929" s="2">
        <f t="shared" si="276"/>
        <v>45850.378472222219</v>
      </c>
      <c r="N5929" t="s">
        <v>26051</v>
      </c>
      <c r="O5929" s="2">
        <f t="shared" si="277"/>
        <v>45857.069745370369</v>
      </c>
      <c r="P5929" t="s">
        <v>26052</v>
      </c>
      <c r="Q5929" s="2">
        <f t="shared" si="278"/>
        <v>45857.53402777778</v>
      </c>
      <c r="R5929" t="s">
        <v>26053</v>
      </c>
      <c r="S5929" t="s">
        <v>30</v>
      </c>
      <c r="T59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29" s="5">
        <f>IF(tb_ship[[#This Row],[current_status]]&lt;&gt;"DELIVERED", "",
  ABS(tb_ship[[#This Row],[Formated_actual_delivery_timestamp]] - tb_ship[[#This Row],[Formatted_estimated_delivery_timestamp]])
)</f>
        <v>0.46428240741079208</v>
      </c>
      <c r="X5929">
        <v>2</v>
      </c>
      <c r="Y5929">
        <v>5</v>
      </c>
      <c r="Z5929" t="b">
        <v>0</v>
      </c>
    </row>
    <row r="5930" spans="1:26" hidden="1" x14ac:dyDescent="0.25">
      <c r="A5930" t="s">
        <v>26054</v>
      </c>
      <c r="B5930" t="s">
        <v>58</v>
      </c>
      <c r="C5930" t="s">
        <v>51</v>
      </c>
      <c r="D5930" t="s">
        <v>24</v>
      </c>
      <c r="E5930" t="s">
        <v>24</v>
      </c>
      <c r="F5930" t="s">
        <v>196</v>
      </c>
      <c r="G5930" t="s">
        <v>35</v>
      </c>
      <c r="H5930" t="s">
        <v>152</v>
      </c>
      <c r="I5930" t="b">
        <v>0</v>
      </c>
      <c r="J5930">
        <v>37.06</v>
      </c>
      <c r="K5930">
        <v>1487.34</v>
      </c>
      <c r="L5930" t="s">
        <v>26055</v>
      </c>
      <c r="M5930" s="2">
        <f t="shared" si="276"/>
        <v>45887.754861111112</v>
      </c>
      <c r="N5930" t="s">
        <v>26056</v>
      </c>
      <c r="O5930" s="2">
        <f t="shared" si="277"/>
        <v>45890.52924768519</v>
      </c>
      <c r="P5930" t="s">
        <v>26057</v>
      </c>
      <c r="Q5930" s="2">
        <f t="shared" si="278"/>
        <v>45891.189606481486</v>
      </c>
      <c r="R5930" t="s">
        <v>26057</v>
      </c>
      <c r="S5930" t="s">
        <v>30</v>
      </c>
      <c r="T59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30" s="5">
        <f>IF(tb_ship[[#This Row],[current_status]]&lt;&gt;"DELIVERED", "",
  ABS(tb_ship[[#This Row],[Formated_actual_delivery_timestamp]] - tb_ship[[#This Row],[Formatted_estimated_delivery_timestamp]])
)</f>
        <v>0.66035879629635019</v>
      </c>
      <c r="X5930">
        <v>1</v>
      </c>
      <c r="Y5930">
        <v>2</v>
      </c>
      <c r="Z5930" t="b">
        <v>0</v>
      </c>
    </row>
    <row r="5931" spans="1:26" hidden="1" x14ac:dyDescent="0.25">
      <c r="A5931" t="s">
        <v>26058</v>
      </c>
      <c r="B5931" t="s">
        <v>186</v>
      </c>
      <c r="C5931" t="s">
        <v>51</v>
      </c>
      <c r="D5931" t="s">
        <v>173</v>
      </c>
      <c r="E5931" t="s">
        <v>52</v>
      </c>
      <c r="F5931" t="s">
        <v>460</v>
      </c>
      <c r="G5931" t="s">
        <v>329</v>
      </c>
      <c r="H5931" t="s">
        <v>1535</v>
      </c>
      <c r="I5931" t="b">
        <v>0</v>
      </c>
      <c r="J5931">
        <v>8.0299999999999994</v>
      </c>
      <c r="K5931">
        <v>179</v>
      </c>
      <c r="L5931" t="s">
        <v>26059</v>
      </c>
      <c r="M5931" s="2">
        <f t="shared" si="276"/>
        <v>46033.388888888891</v>
      </c>
      <c r="N5931" t="s">
        <v>26060</v>
      </c>
      <c r="O5931" s="2">
        <f t="shared" si="277"/>
        <v>46040.191631944443</v>
      </c>
      <c r="Q5931" s="2" t="str">
        <f t="shared" si="278"/>
        <v/>
      </c>
      <c r="R5931" t="s">
        <v>26061</v>
      </c>
      <c r="S5931" t="s">
        <v>140</v>
      </c>
      <c r="T59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31" s="5" t="str">
        <f>IF(tb_ship[[#This Row],[current_status]]&lt;&gt;"DELIVERED", "",
  ABS(tb_ship[[#This Row],[Formated_actual_delivery_timestamp]] - tb_ship[[#This Row],[Formatted_estimated_delivery_timestamp]])
)</f>
        <v/>
      </c>
      <c r="V5931" t="s">
        <v>157</v>
      </c>
      <c r="W5931" t="s">
        <v>381</v>
      </c>
      <c r="X5931">
        <v>8</v>
      </c>
      <c r="Y5931">
        <v>2</v>
      </c>
      <c r="Z5931" t="b">
        <v>1</v>
      </c>
    </row>
    <row r="5932" spans="1:26" hidden="1" x14ac:dyDescent="0.25">
      <c r="A5932" t="s">
        <v>26062</v>
      </c>
      <c r="B5932" t="s">
        <v>67</v>
      </c>
      <c r="C5932" t="s">
        <v>43</v>
      </c>
      <c r="D5932" t="s">
        <v>24</v>
      </c>
      <c r="E5932" t="s">
        <v>24</v>
      </c>
      <c r="F5932" t="s">
        <v>35</v>
      </c>
      <c r="G5932" t="s">
        <v>249</v>
      </c>
      <c r="I5932" t="b">
        <v>0</v>
      </c>
      <c r="J5932">
        <v>7.47</v>
      </c>
      <c r="K5932">
        <v>153.66999999999999</v>
      </c>
      <c r="L5932" t="s">
        <v>26063</v>
      </c>
      <c r="M5932" s="2">
        <f t="shared" si="276"/>
        <v>45968.495833333334</v>
      </c>
      <c r="N5932" t="s">
        <v>26064</v>
      </c>
      <c r="O5932" s="2">
        <f t="shared" si="277"/>
        <v>45972.967280092598</v>
      </c>
      <c r="P5932" t="s">
        <v>26065</v>
      </c>
      <c r="Q5932" s="2">
        <f t="shared" si="278"/>
        <v>45972.876400462963</v>
      </c>
      <c r="R5932" t="s">
        <v>26066</v>
      </c>
      <c r="S5932" t="s">
        <v>30</v>
      </c>
      <c r="T59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32" s="5">
        <f>IF(tb_ship[[#This Row],[current_status]]&lt;&gt;"DELIVERED", "",
  ABS(tb_ship[[#This Row],[Formated_actual_delivery_timestamp]] - tb_ship[[#This Row],[Formatted_estimated_delivery_timestamp]])
)</f>
        <v>9.0879629635310266E-2</v>
      </c>
      <c r="X5932">
        <v>3</v>
      </c>
      <c r="Y5932">
        <v>1</v>
      </c>
      <c r="Z5932" t="b">
        <v>0</v>
      </c>
    </row>
    <row r="5933" spans="1:26" hidden="1" x14ac:dyDescent="0.25">
      <c r="A5933" t="s">
        <v>26067</v>
      </c>
      <c r="B5933" t="s">
        <v>67</v>
      </c>
      <c r="C5933" t="s">
        <v>33</v>
      </c>
      <c r="D5933" t="s">
        <v>24</v>
      </c>
      <c r="E5933" t="s">
        <v>52</v>
      </c>
      <c r="F5933" t="s">
        <v>407</v>
      </c>
      <c r="G5933" t="s">
        <v>329</v>
      </c>
      <c r="H5933" t="s">
        <v>363</v>
      </c>
      <c r="I5933" t="b">
        <v>1</v>
      </c>
      <c r="J5933">
        <v>12.87</v>
      </c>
      <c r="K5933">
        <v>942.72</v>
      </c>
      <c r="L5933" t="s">
        <v>26068</v>
      </c>
      <c r="M5933" s="2">
        <f t="shared" si="276"/>
        <v>45988.554166666669</v>
      </c>
      <c r="N5933" t="s">
        <v>26069</v>
      </c>
      <c r="O5933" s="2">
        <f t="shared" si="277"/>
        <v>45997.236585648148</v>
      </c>
      <c r="P5933" t="s">
        <v>26070</v>
      </c>
      <c r="Q5933" s="2">
        <f t="shared" si="278"/>
        <v>45997.933958333335</v>
      </c>
      <c r="R5933" t="s">
        <v>26070</v>
      </c>
      <c r="S5933" t="s">
        <v>30</v>
      </c>
      <c r="T59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33" s="5">
        <f>IF(tb_ship[[#This Row],[current_status]]&lt;&gt;"DELIVERED", "",
  ABS(tb_ship[[#This Row],[Formated_actual_delivery_timestamp]] - tb_ship[[#This Row],[Formatted_estimated_delivery_timestamp]])
)</f>
        <v>0.69737268518656492</v>
      </c>
      <c r="X5933">
        <v>2</v>
      </c>
      <c r="Y5933">
        <v>4</v>
      </c>
      <c r="Z5933" t="b">
        <v>0</v>
      </c>
    </row>
    <row r="5934" spans="1:26" hidden="1" x14ac:dyDescent="0.25">
      <c r="A5934" t="s">
        <v>26071</v>
      </c>
      <c r="B5934" t="s">
        <v>67</v>
      </c>
      <c r="C5934" t="s">
        <v>33</v>
      </c>
      <c r="D5934" t="s">
        <v>187</v>
      </c>
      <c r="E5934" t="s">
        <v>24</v>
      </c>
      <c r="F5934" t="s">
        <v>188</v>
      </c>
      <c r="G5934" t="s">
        <v>151</v>
      </c>
      <c r="H5934" t="s">
        <v>308</v>
      </c>
      <c r="I5934" t="b">
        <v>1</v>
      </c>
      <c r="J5934">
        <v>111.18</v>
      </c>
      <c r="K5934">
        <v>873.78</v>
      </c>
      <c r="L5934" t="s">
        <v>26072</v>
      </c>
      <c r="M5934" s="2">
        <f t="shared" si="276"/>
        <v>46057.292361111111</v>
      </c>
      <c r="N5934" t="s">
        <v>26073</v>
      </c>
      <c r="O5934" s="2">
        <f t="shared" si="277"/>
        <v>46066.071261574078</v>
      </c>
      <c r="P5934" t="s">
        <v>26074</v>
      </c>
      <c r="Q5934" s="2">
        <f t="shared" si="278"/>
        <v>46066.796307870369</v>
      </c>
      <c r="R5934" t="s">
        <v>26075</v>
      </c>
      <c r="S5934" t="s">
        <v>30</v>
      </c>
      <c r="T5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34" s="5">
        <f>IF(tb_ship[[#This Row],[current_status]]&lt;&gt;"DELIVERED", "",
  ABS(tb_ship[[#This Row],[Formated_actual_delivery_timestamp]] - tb_ship[[#This Row],[Formatted_estimated_delivery_timestamp]])
)</f>
        <v>0.7250462962911115</v>
      </c>
      <c r="X5934">
        <v>4</v>
      </c>
      <c r="Y5934">
        <v>4</v>
      </c>
      <c r="Z5934" t="b">
        <v>0</v>
      </c>
    </row>
    <row r="5935" spans="1:26" hidden="1" x14ac:dyDescent="0.25">
      <c r="A5935" t="s">
        <v>26076</v>
      </c>
      <c r="B5935" t="s">
        <v>99</v>
      </c>
      <c r="C5935" t="s">
        <v>23</v>
      </c>
      <c r="D5935" t="s">
        <v>100</v>
      </c>
      <c r="E5935" t="s">
        <v>24</v>
      </c>
      <c r="F5935" t="s">
        <v>222</v>
      </c>
      <c r="G5935" t="s">
        <v>35</v>
      </c>
      <c r="H5935" t="s">
        <v>223</v>
      </c>
      <c r="I5935" t="b">
        <v>1</v>
      </c>
      <c r="J5935">
        <v>10.67</v>
      </c>
      <c r="K5935">
        <v>201.38</v>
      </c>
      <c r="L5935" t="s">
        <v>26077</v>
      </c>
      <c r="M5935" s="2">
        <f t="shared" si="276"/>
        <v>45905.420138888891</v>
      </c>
      <c r="N5935" t="s">
        <v>26078</v>
      </c>
      <c r="O5935" s="2">
        <f t="shared" si="277"/>
        <v>45908.970659722225</v>
      </c>
      <c r="P5935" t="s">
        <v>26079</v>
      </c>
      <c r="Q5935" s="2">
        <f t="shared" si="278"/>
        <v>45908.410370370373</v>
      </c>
      <c r="R5935" t="s">
        <v>26079</v>
      </c>
      <c r="S5935" t="s">
        <v>30</v>
      </c>
      <c r="T59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35" s="5">
        <f>IF(tb_ship[[#This Row],[current_status]]&lt;&gt;"DELIVERED", "",
  ABS(tb_ship[[#This Row],[Formated_actual_delivery_timestamp]] - tb_ship[[#This Row],[Formatted_estimated_delivery_timestamp]])
)</f>
        <v>0.56028935185167938</v>
      </c>
      <c r="X5935">
        <v>2</v>
      </c>
      <c r="Y5935">
        <v>3</v>
      </c>
      <c r="Z5935" t="b">
        <v>0</v>
      </c>
    </row>
    <row r="5936" spans="1:26" hidden="1" x14ac:dyDescent="0.25">
      <c r="A5936" t="s">
        <v>26080</v>
      </c>
      <c r="B5936" t="s">
        <v>67</v>
      </c>
      <c r="C5936" t="s">
        <v>33</v>
      </c>
      <c r="D5936" t="s">
        <v>52</v>
      </c>
      <c r="E5936" t="s">
        <v>173</v>
      </c>
      <c r="F5936" t="s">
        <v>422</v>
      </c>
      <c r="G5936" t="s">
        <v>1008</v>
      </c>
      <c r="H5936" t="s">
        <v>412</v>
      </c>
      <c r="I5936" t="b">
        <v>0</v>
      </c>
      <c r="J5936">
        <v>1.34</v>
      </c>
      <c r="K5936">
        <v>19.600000000000001</v>
      </c>
      <c r="L5936" t="s">
        <v>26081</v>
      </c>
      <c r="M5936" s="2">
        <f t="shared" si="276"/>
        <v>45874.608333333337</v>
      </c>
      <c r="N5936" t="s">
        <v>26082</v>
      </c>
      <c r="O5936" s="2">
        <f t="shared" si="277"/>
        <v>45882.071030092593</v>
      </c>
      <c r="P5936" t="s">
        <v>26083</v>
      </c>
      <c r="Q5936" s="2">
        <f t="shared" si="278"/>
        <v>45882.164363425931</v>
      </c>
      <c r="R5936" t="s">
        <v>26083</v>
      </c>
      <c r="S5936" t="s">
        <v>30</v>
      </c>
      <c r="T59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36" s="5">
        <f>IF(tb_ship[[#This Row],[current_status]]&lt;&gt;"DELIVERED", "",
  ABS(tb_ship[[#This Row],[Formated_actual_delivery_timestamp]] - tb_ship[[#This Row],[Formatted_estimated_delivery_timestamp]])
)</f>
        <v>9.3333333337795921E-2</v>
      </c>
      <c r="X5936">
        <v>3</v>
      </c>
      <c r="Y5936">
        <v>5</v>
      </c>
      <c r="Z5936" t="b">
        <v>0</v>
      </c>
    </row>
    <row r="5937" spans="1:26" hidden="1" x14ac:dyDescent="0.25">
      <c r="A5937" t="s">
        <v>26084</v>
      </c>
      <c r="B5937" t="s">
        <v>203</v>
      </c>
      <c r="C5937" t="s">
        <v>33</v>
      </c>
      <c r="D5937" t="s">
        <v>24</v>
      </c>
      <c r="E5937" t="s">
        <v>24</v>
      </c>
      <c r="F5937" t="s">
        <v>25</v>
      </c>
      <c r="G5937" t="s">
        <v>128</v>
      </c>
      <c r="H5937" t="s">
        <v>152</v>
      </c>
      <c r="I5937" t="b">
        <v>0</v>
      </c>
      <c r="J5937">
        <v>6.13</v>
      </c>
      <c r="K5937">
        <v>435.08</v>
      </c>
      <c r="L5937" t="s">
        <v>26085</v>
      </c>
      <c r="M5937" s="2">
        <f t="shared" si="276"/>
        <v>45835.727083333339</v>
      </c>
      <c r="N5937" t="s">
        <v>26086</v>
      </c>
      <c r="O5937" s="2">
        <f t="shared" si="277"/>
        <v>45837.953657407408</v>
      </c>
      <c r="P5937" t="s">
        <v>26087</v>
      </c>
      <c r="Q5937" s="2">
        <f t="shared" si="278"/>
        <v>45837.682928240742</v>
      </c>
      <c r="R5937" t="s">
        <v>26087</v>
      </c>
      <c r="S5937" t="s">
        <v>30</v>
      </c>
      <c r="T59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37" s="5">
        <f>IF(tb_ship[[#This Row],[current_status]]&lt;&gt;"DELIVERED", "",
  ABS(tb_ship[[#This Row],[Formated_actual_delivery_timestamp]] - tb_ship[[#This Row],[Formatted_estimated_delivery_timestamp]])
)</f>
        <v>0.27072916666656965</v>
      </c>
      <c r="X5937">
        <v>3</v>
      </c>
      <c r="Y5937">
        <v>2</v>
      </c>
      <c r="Z5937" t="b">
        <v>0</v>
      </c>
    </row>
    <row r="5938" spans="1:26" hidden="1" x14ac:dyDescent="0.25">
      <c r="A5938" t="s">
        <v>26088</v>
      </c>
      <c r="B5938" t="s">
        <v>186</v>
      </c>
      <c r="C5938" t="s">
        <v>33</v>
      </c>
      <c r="D5938" t="s">
        <v>24</v>
      </c>
      <c r="E5938" t="s">
        <v>44</v>
      </c>
      <c r="F5938" t="s">
        <v>128</v>
      </c>
      <c r="G5938" t="s">
        <v>2056</v>
      </c>
      <c r="H5938" t="s">
        <v>2241</v>
      </c>
      <c r="I5938" t="b">
        <v>1</v>
      </c>
      <c r="J5938">
        <v>40.520000000000003</v>
      </c>
      <c r="K5938">
        <v>1905.16</v>
      </c>
      <c r="L5938" t="s">
        <v>26089</v>
      </c>
      <c r="M5938" s="2">
        <f t="shared" si="276"/>
        <v>45993.898611111115</v>
      </c>
      <c r="N5938" t="s">
        <v>26090</v>
      </c>
      <c r="O5938" s="2">
        <f t="shared" si="277"/>
        <v>46001.892372685186</v>
      </c>
      <c r="Q5938" s="2" t="str">
        <f t="shared" si="278"/>
        <v/>
      </c>
      <c r="R5938" t="s">
        <v>26091</v>
      </c>
      <c r="S5938" t="s">
        <v>140</v>
      </c>
      <c r="T59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38" s="5" t="str">
        <f>IF(tb_ship[[#This Row],[current_status]]&lt;&gt;"DELIVERED", "",
  ABS(tb_ship[[#This Row],[Formated_actual_delivery_timestamp]] - tb_ship[[#This Row],[Formatted_estimated_delivery_timestamp]])
)</f>
        <v/>
      </c>
      <c r="V5938" t="s">
        <v>1798</v>
      </c>
      <c r="X5938">
        <v>8</v>
      </c>
      <c r="Y5938">
        <v>5</v>
      </c>
      <c r="Z5938" t="b">
        <v>1</v>
      </c>
    </row>
    <row r="5939" spans="1:26" hidden="1" x14ac:dyDescent="0.25">
      <c r="A5939" t="s">
        <v>26092</v>
      </c>
      <c r="B5939" t="s">
        <v>67</v>
      </c>
      <c r="C5939" t="s">
        <v>33</v>
      </c>
      <c r="D5939" t="s">
        <v>24</v>
      </c>
      <c r="E5939" t="s">
        <v>34</v>
      </c>
      <c r="F5939" t="s">
        <v>196</v>
      </c>
      <c r="G5939" t="s">
        <v>745</v>
      </c>
      <c r="H5939" t="s">
        <v>37</v>
      </c>
      <c r="I5939" t="b">
        <v>1</v>
      </c>
      <c r="J5939">
        <v>11.64</v>
      </c>
      <c r="K5939">
        <v>198.98</v>
      </c>
      <c r="L5939" t="s">
        <v>26093</v>
      </c>
      <c r="M5939" s="2">
        <f t="shared" si="276"/>
        <v>46035.870138888895</v>
      </c>
      <c r="N5939" t="s">
        <v>26094</v>
      </c>
      <c r="O5939" s="2">
        <f t="shared" si="277"/>
        <v>46043.068541666667</v>
      </c>
      <c r="P5939" t="s">
        <v>26095</v>
      </c>
      <c r="Q5939" s="2">
        <f t="shared" si="278"/>
        <v>46042.646192129629</v>
      </c>
      <c r="R5939" t="s">
        <v>26096</v>
      </c>
      <c r="S5939" t="s">
        <v>30</v>
      </c>
      <c r="T59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39" s="5">
        <f>IF(tb_ship[[#This Row],[current_status]]&lt;&gt;"DELIVERED", "",
  ABS(tb_ship[[#This Row],[Formated_actual_delivery_timestamp]] - tb_ship[[#This Row],[Formatted_estimated_delivery_timestamp]])
)</f>
        <v>0.42234953703882638</v>
      </c>
      <c r="X5939">
        <v>2</v>
      </c>
      <c r="Y5939">
        <v>3</v>
      </c>
      <c r="Z5939" t="b">
        <v>0</v>
      </c>
    </row>
    <row r="5940" spans="1:26" x14ac:dyDescent="0.25">
      <c r="A5940" t="s">
        <v>26097</v>
      </c>
      <c r="B5940" t="s">
        <v>279</v>
      </c>
      <c r="C5940" t="s">
        <v>33</v>
      </c>
      <c r="D5940" t="s">
        <v>34</v>
      </c>
      <c r="E5940" t="s">
        <v>24</v>
      </c>
      <c r="F5940" t="s">
        <v>230</v>
      </c>
      <c r="G5940" t="s">
        <v>68</v>
      </c>
      <c r="H5940" t="s">
        <v>319</v>
      </c>
      <c r="I5940" t="b">
        <v>1</v>
      </c>
      <c r="J5940">
        <v>8.92</v>
      </c>
      <c r="K5940">
        <v>277.92</v>
      </c>
      <c r="L5940" t="s">
        <v>26098</v>
      </c>
      <c r="M5940" s="2">
        <f t="shared" si="276"/>
        <v>45853.770138888889</v>
      </c>
      <c r="N5940" t="s">
        <v>26099</v>
      </c>
      <c r="O5940" s="2">
        <f t="shared" si="277"/>
        <v>45856.074953703705</v>
      </c>
      <c r="Q5940" s="2" t="str">
        <f t="shared" si="278"/>
        <v/>
      </c>
      <c r="R5940" t="s">
        <v>26100</v>
      </c>
      <c r="S5940" t="s">
        <v>156</v>
      </c>
      <c r="T59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40" s="5" t="str">
        <f>IF(tb_ship[[#This Row],[current_status]]&lt;&gt;"DELIVERED", "",
  ABS(tb_ship[[#This Row],[Formated_actual_delivery_timestamp]] - tb_ship[[#This Row],[Formatted_estimated_delivery_timestamp]])
)</f>
        <v/>
      </c>
      <c r="V5940" t="s">
        <v>194</v>
      </c>
      <c r="X5940">
        <v>7</v>
      </c>
      <c r="Y5940">
        <v>4</v>
      </c>
      <c r="Z5940" t="b">
        <v>1</v>
      </c>
    </row>
    <row r="5941" spans="1:26" hidden="1" x14ac:dyDescent="0.25">
      <c r="A5941" t="s">
        <v>26101</v>
      </c>
      <c r="B5941" t="s">
        <v>58</v>
      </c>
      <c r="C5941" t="s">
        <v>33</v>
      </c>
      <c r="D5941" t="s">
        <v>24</v>
      </c>
      <c r="E5941" t="s">
        <v>24</v>
      </c>
      <c r="F5941" t="s">
        <v>25</v>
      </c>
      <c r="G5941" t="s">
        <v>249</v>
      </c>
      <c r="H5941" t="s">
        <v>69</v>
      </c>
      <c r="I5941" t="b">
        <v>0</v>
      </c>
      <c r="J5941">
        <v>12.84</v>
      </c>
      <c r="K5941">
        <v>317.19</v>
      </c>
      <c r="L5941" t="s">
        <v>26102</v>
      </c>
      <c r="M5941" s="2">
        <f t="shared" si="276"/>
        <v>45995.591666666667</v>
      </c>
      <c r="N5941" t="s">
        <v>26103</v>
      </c>
      <c r="O5941" s="2">
        <f t="shared" si="277"/>
        <v>45998.15556712963</v>
      </c>
      <c r="P5941" t="s">
        <v>26104</v>
      </c>
      <c r="Q5941" s="2">
        <f t="shared" si="278"/>
        <v>45998.041273148148</v>
      </c>
      <c r="R5941" t="s">
        <v>26104</v>
      </c>
      <c r="S5941" t="s">
        <v>30</v>
      </c>
      <c r="T59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1" s="5">
        <f>IF(tb_ship[[#This Row],[current_status]]&lt;&gt;"DELIVERED", "",
  ABS(tb_ship[[#This Row],[Formated_actual_delivery_timestamp]] - tb_ship[[#This Row],[Formatted_estimated_delivery_timestamp]])
)</f>
        <v>0.11429398148175096</v>
      </c>
      <c r="X5941">
        <v>1</v>
      </c>
      <c r="Y5941">
        <v>2</v>
      </c>
      <c r="Z5941" t="b">
        <v>0</v>
      </c>
    </row>
    <row r="5942" spans="1:26" hidden="1" x14ac:dyDescent="0.25">
      <c r="A5942" t="s">
        <v>26105</v>
      </c>
      <c r="B5942" t="s">
        <v>335</v>
      </c>
      <c r="C5942" t="s">
        <v>33</v>
      </c>
      <c r="D5942" t="s">
        <v>34</v>
      </c>
      <c r="E5942" t="s">
        <v>24</v>
      </c>
      <c r="F5942" t="s">
        <v>745</v>
      </c>
      <c r="G5942" t="s">
        <v>151</v>
      </c>
      <c r="H5942" t="s">
        <v>319</v>
      </c>
      <c r="I5942" t="b">
        <v>1</v>
      </c>
      <c r="J5942">
        <v>17.989999999999998</v>
      </c>
      <c r="K5942">
        <v>718.01</v>
      </c>
      <c r="L5942" t="s">
        <v>26106</v>
      </c>
      <c r="M5942" s="2">
        <f t="shared" si="276"/>
        <v>45889.352777777778</v>
      </c>
      <c r="N5942" t="s">
        <v>26107</v>
      </c>
      <c r="O5942" s="2">
        <f t="shared" si="277"/>
        <v>45893.248680555553</v>
      </c>
      <c r="Q5942" s="2" t="str">
        <f t="shared" si="278"/>
        <v/>
      </c>
      <c r="R5942" t="s">
        <v>26108</v>
      </c>
      <c r="S5942" t="s">
        <v>673</v>
      </c>
      <c r="T59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42" s="5" t="str">
        <f>IF(tb_ship[[#This Row],[current_status]]&lt;&gt;"DELIVERED", "",
  ABS(tb_ship[[#This Row],[Formated_actual_delivery_timestamp]] - tb_ship[[#This Row],[Formatted_estimated_delivery_timestamp]])
)</f>
        <v/>
      </c>
      <c r="V5942" t="s">
        <v>147</v>
      </c>
      <c r="X5942">
        <v>6</v>
      </c>
      <c r="Y5942">
        <v>4</v>
      </c>
      <c r="Z5942" t="b">
        <v>1</v>
      </c>
    </row>
    <row r="5943" spans="1:26" hidden="1" x14ac:dyDescent="0.25">
      <c r="A5943" t="s">
        <v>26109</v>
      </c>
      <c r="B5943" t="s">
        <v>58</v>
      </c>
      <c r="C5943" t="s">
        <v>43</v>
      </c>
      <c r="D5943" t="s">
        <v>24</v>
      </c>
      <c r="E5943" t="s">
        <v>52</v>
      </c>
      <c r="F5943" t="s">
        <v>68</v>
      </c>
      <c r="G5943" t="s">
        <v>92</v>
      </c>
      <c r="H5943" t="s">
        <v>216</v>
      </c>
      <c r="I5943" t="b">
        <v>1</v>
      </c>
      <c r="J5943">
        <v>23.76</v>
      </c>
      <c r="K5943">
        <v>567.54</v>
      </c>
      <c r="L5943" t="s">
        <v>26110</v>
      </c>
      <c r="M5943" s="2">
        <f t="shared" si="276"/>
        <v>45922.5625</v>
      </c>
      <c r="N5943" t="s">
        <v>26111</v>
      </c>
      <c r="O5943" s="2">
        <f t="shared" si="277"/>
        <v>45932.525636574079</v>
      </c>
      <c r="P5943" t="s">
        <v>26112</v>
      </c>
      <c r="Q5943" s="2">
        <f t="shared" si="278"/>
        <v>45932.329236111116</v>
      </c>
      <c r="R5943" t="s">
        <v>26112</v>
      </c>
      <c r="S5943" t="s">
        <v>30</v>
      </c>
      <c r="T5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3" s="5">
        <f>IF(tb_ship[[#This Row],[current_status]]&lt;&gt;"DELIVERED", "",
  ABS(tb_ship[[#This Row],[Formated_actual_delivery_timestamp]] - tb_ship[[#This Row],[Formatted_estimated_delivery_timestamp]])
)</f>
        <v>0.19640046296262881</v>
      </c>
      <c r="X5943">
        <v>3</v>
      </c>
      <c r="Y5943">
        <v>4</v>
      </c>
      <c r="Z5943" t="b">
        <v>0</v>
      </c>
    </row>
    <row r="5944" spans="1:26" hidden="1" x14ac:dyDescent="0.25">
      <c r="A5944" t="s">
        <v>26113</v>
      </c>
      <c r="B5944" t="s">
        <v>83</v>
      </c>
      <c r="C5944" t="s">
        <v>51</v>
      </c>
      <c r="D5944" t="s">
        <v>24</v>
      </c>
      <c r="E5944" t="s">
        <v>34</v>
      </c>
      <c r="F5944" t="s">
        <v>249</v>
      </c>
      <c r="G5944" t="s">
        <v>230</v>
      </c>
      <c r="H5944" t="s">
        <v>259</v>
      </c>
      <c r="I5944" t="b">
        <v>1</v>
      </c>
      <c r="J5944">
        <v>5.86</v>
      </c>
      <c r="K5944">
        <v>101.27</v>
      </c>
      <c r="L5944" t="s">
        <v>26114</v>
      </c>
      <c r="M5944" s="2">
        <f t="shared" si="276"/>
        <v>45905.646527777782</v>
      </c>
      <c r="N5944" t="s">
        <v>26115</v>
      </c>
      <c r="O5944" s="2">
        <f t="shared" si="277"/>
        <v>45908.501967592594</v>
      </c>
      <c r="P5944" t="s">
        <v>26116</v>
      </c>
      <c r="Q5944" s="2">
        <f t="shared" si="278"/>
        <v>45909.212812500002</v>
      </c>
      <c r="R5944" t="s">
        <v>26116</v>
      </c>
      <c r="S5944" t="s">
        <v>30</v>
      </c>
      <c r="T59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44" s="5">
        <f>IF(tb_ship[[#This Row],[current_status]]&lt;&gt;"DELIVERED", "",
  ABS(tb_ship[[#This Row],[Formated_actual_delivery_timestamp]] - tb_ship[[#This Row],[Formatted_estimated_delivery_timestamp]])
)</f>
        <v>0.71084490740759065</v>
      </c>
      <c r="X5944">
        <v>4</v>
      </c>
      <c r="Y5944">
        <v>4</v>
      </c>
      <c r="Z5944" t="b">
        <v>0</v>
      </c>
    </row>
    <row r="5945" spans="1:26" hidden="1" x14ac:dyDescent="0.25">
      <c r="A5945" t="s">
        <v>26117</v>
      </c>
      <c r="B5945" t="s">
        <v>279</v>
      </c>
      <c r="C5945" t="s">
        <v>43</v>
      </c>
      <c r="D5945" t="s">
        <v>24</v>
      </c>
      <c r="E5945" t="s">
        <v>24</v>
      </c>
      <c r="F5945" t="s">
        <v>25</v>
      </c>
      <c r="G5945" t="s">
        <v>151</v>
      </c>
      <c r="H5945" t="s">
        <v>488</v>
      </c>
      <c r="I5945" t="b">
        <v>0</v>
      </c>
      <c r="J5945">
        <v>7.21</v>
      </c>
      <c r="K5945">
        <v>141.47</v>
      </c>
      <c r="L5945" t="s">
        <v>26118</v>
      </c>
      <c r="M5945" s="2">
        <f t="shared" si="276"/>
        <v>45971.809722222228</v>
      </c>
      <c r="N5945" t="s">
        <v>26119</v>
      </c>
      <c r="O5945" s="2">
        <f t="shared" si="277"/>
        <v>45975.377314814818</v>
      </c>
      <c r="P5945" t="s">
        <v>26120</v>
      </c>
      <c r="Q5945" s="2">
        <f t="shared" si="278"/>
        <v>45975.181562500002</v>
      </c>
      <c r="R5945" t="s">
        <v>26121</v>
      </c>
      <c r="S5945" t="s">
        <v>30</v>
      </c>
      <c r="T59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5" s="5">
        <f>IF(tb_ship[[#This Row],[current_status]]&lt;&gt;"DELIVERED", "",
  ABS(tb_ship[[#This Row],[Formated_actual_delivery_timestamp]] - tb_ship[[#This Row],[Formatted_estimated_delivery_timestamp]])
)</f>
        <v>0.19575231481576338</v>
      </c>
      <c r="X5945">
        <v>4</v>
      </c>
      <c r="Y5945">
        <v>1</v>
      </c>
      <c r="Z5945" t="b">
        <v>0</v>
      </c>
    </row>
    <row r="5946" spans="1:26" hidden="1" x14ac:dyDescent="0.25">
      <c r="A5946" t="s">
        <v>26122</v>
      </c>
      <c r="B5946" t="s">
        <v>58</v>
      </c>
      <c r="D5946" t="s">
        <v>24</v>
      </c>
      <c r="E5946" t="s">
        <v>52</v>
      </c>
      <c r="F5946" t="s">
        <v>249</v>
      </c>
      <c r="G5946" t="s">
        <v>161</v>
      </c>
      <c r="H5946" t="s">
        <v>2823</v>
      </c>
      <c r="I5946" t="b">
        <v>1</v>
      </c>
      <c r="J5946">
        <v>8.43</v>
      </c>
      <c r="K5946">
        <v>218.82</v>
      </c>
      <c r="L5946" t="s">
        <v>26123</v>
      </c>
      <c r="M5946" s="2">
        <f t="shared" si="276"/>
        <v>46025.727083333339</v>
      </c>
      <c r="N5946" t="s">
        <v>26124</v>
      </c>
      <c r="O5946" s="2">
        <f t="shared" si="277"/>
        <v>46031.569212962968</v>
      </c>
      <c r="Q5946" s="2" t="str">
        <f t="shared" si="278"/>
        <v/>
      </c>
      <c r="R5946" t="s">
        <v>26125</v>
      </c>
      <c r="S5946" t="s">
        <v>140</v>
      </c>
      <c r="T59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46" s="5" t="str">
        <f>IF(tb_ship[[#This Row],[current_status]]&lt;&gt;"DELIVERED", "",
  ABS(tb_ship[[#This Row],[Formated_actual_delivery_timestamp]] - tb_ship[[#This Row],[Formatted_estimated_delivery_timestamp]])
)</f>
        <v/>
      </c>
      <c r="V5946" t="s">
        <v>2031</v>
      </c>
      <c r="W5946" t="s">
        <v>3515</v>
      </c>
      <c r="X5946">
        <v>8</v>
      </c>
      <c r="Y5946">
        <v>5</v>
      </c>
      <c r="Z5946" t="b">
        <v>1</v>
      </c>
    </row>
    <row r="5947" spans="1:26" hidden="1" x14ac:dyDescent="0.25">
      <c r="A5947" t="s">
        <v>26126</v>
      </c>
      <c r="B5947" t="s">
        <v>99</v>
      </c>
      <c r="C5947" t="s">
        <v>43</v>
      </c>
      <c r="D5947" t="s">
        <v>24</v>
      </c>
      <c r="E5947" t="s">
        <v>24</v>
      </c>
      <c r="F5947" t="s">
        <v>407</v>
      </c>
      <c r="G5947" t="s">
        <v>68</v>
      </c>
      <c r="I5947" t="b">
        <v>0</v>
      </c>
      <c r="J5947">
        <v>14.64</v>
      </c>
      <c r="K5947">
        <v>486.89</v>
      </c>
      <c r="L5947" t="s">
        <v>26127</v>
      </c>
      <c r="M5947" s="2">
        <f t="shared" si="276"/>
        <v>45903.911805555559</v>
      </c>
      <c r="N5947" t="s">
        <v>26128</v>
      </c>
      <c r="O5947" s="2">
        <f t="shared" si="277"/>
        <v>45906.899363425924</v>
      </c>
      <c r="P5947" t="s">
        <v>26129</v>
      </c>
      <c r="Q5947" s="2">
        <f t="shared" si="278"/>
        <v>45907.479988425926</v>
      </c>
      <c r="R5947" t="s">
        <v>26129</v>
      </c>
      <c r="S5947" t="s">
        <v>30</v>
      </c>
      <c r="T59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47" s="5">
        <f>IF(tb_ship[[#This Row],[current_status]]&lt;&gt;"DELIVERED", "",
  ABS(tb_ship[[#This Row],[Formated_actual_delivery_timestamp]] - tb_ship[[#This Row],[Formatted_estimated_delivery_timestamp]])
)</f>
        <v>0.58062500000232831</v>
      </c>
      <c r="X5947">
        <v>1</v>
      </c>
      <c r="Y5947">
        <v>1</v>
      </c>
      <c r="Z5947" t="b">
        <v>0</v>
      </c>
    </row>
    <row r="5948" spans="1:26" hidden="1" x14ac:dyDescent="0.25">
      <c r="A5948" t="s">
        <v>26130</v>
      </c>
      <c r="B5948" t="s">
        <v>573</v>
      </c>
      <c r="C5948" t="s">
        <v>23</v>
      </c>
      <c r="D5948" t="s">
        <v>52</v>
      </c>
      <c r="E5948" t="s">
        <v>59</v>
      </c>
      <c r="F5948" t="s">
        <v>92</v>
      </c>
      <c r="G5948" t="s">
        <v>61</v>
      </c>
      <c r="H5948" t="s">
        <v>314</v>
      </c>
      <c r="I5948" t="b">
        <v>0</v>
      </c>
      <c r="J5948">
        <v>16.75</v>
      </c>
      <c r="K5948">
        <v>151.72</v>
      </c>
      <c r="L5948" t="s">
        <v>26131</v>
      </c>
      <c r="M5948" s="2">
        <f t="shared" si="276"/>
        <v>45861.275000000001</v>
      </c>
      <c r="N5948" t="s">
        <v>26132</v>
      </c>
      <c r="O5948" s="2">
        <f t="shared" si="277"/>
        <v>45864.303842592592</v>
      </c>
      <c r="P5948" t="s">
        <v>26133</v>
      </c>
      <c r="Q5948" s="2">
        <f t="shared" si="278"/>
        <v>45863.890798611115</v>
      </c>
      <c r="R5948" t="s">
        <v>26133</v>
      </c>
      <c r="S5948" t="s">
        <v>30</v>
      </c>
      <c r="T59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8" s="5">
        <f>IF(tb_ship[[#This Row],[current_status]]&lt;&gt;"DELIVERED", "",
  ABS(tb_ship[[#This Row],[Formated_actual_delivery_timestamp]] - tb_ship[[#This Row],[Formatted_estimated_delivery_timestamp]])
)</f>
        <v>0.41304398147622123</v>
      </c>
      <c r="X5948">
        <v>3</v>
      </c>
      <c r="Y5948">
        <v>2</v>
      </c>
      <c r="Z5948" t="b">
        <v>0</v>
      </c>
    </row>
    <row r="5949" spans="1:26" hidden="1" x14ac:dyDescent="0.25">
      <c r="A5949" t="s">
        <v>26134</v>
      </c>
      <c r="B5949" t="s">
        <v>186</v>
      </c>
      <c r="C5949" t="s">
        <v>51</v>
      </c>
      <c r="D5949" t="s">
        <v>173</v>
      </c>
      <c r="E5949" t="s">
        <v>52</v>
      </c>
      <c r="F5949" t="s">
        <v>174</v>
      </c>
      <c r="G5949" t="s">
        <v>243</v>
      </c>
      <c r="H5949" t="s">
        <v>1535</v>
      </c>
      <c r="I5949" t="b">
        <v>0</v>
      </c>
      <c r="J5949">
        <v>17.21</v>
      </c>
      <c r="K5949">
        <v>334.16</v>
      </c>
      <c r="L5949" t="s">
        <v>26135</v>
      </c>
      <c r="M5949" s="2">
        <f t="shared" si="276"/>
        <v>45977.599305555559</v>
      </c>
      <c r="N5949" t="s">
        <v>26136</v>
      </c>
      <c r="O5949" s="2">
        <f t="shared" si="277"/>
        <v>45983.546423611115</v>
      </c>
      <c r="P5949" t="s">
        <v>26137</v>
      </c>
      <c r="Q5949" s="2">
        <f t="shared" si="278"/>
        <v>45983.504675925928</v>
      </c>
      <c r="R5949" t="s">
        <v>26138</v>
      </c>
      <c r="S5949" t="s">
        <v>30</v>
      </c>
      <c r="T59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49" s="5">
        <f>IF(tb_ship[[#This Row],[current_status]]&lt;&gt;"DELIVERED", "",
  ABS(tb_ship[[#This Row],[Formated_actual_delivery_timestamp]] - tb_ship[[#This Row],[Formatted_estimated_delivery_timestamp]])
)</f>
        <v>4.1747685187146999E-2</v>
      </c>
      <c r="X5949">
        <v>2</v>
      </c>
      <c r="Y5949">
        <v>3</v>
      </c>
      <c r="Z5949" t="b">
        <v>0</v>
      </c>
    </row>
    <row r="5950" spans="1:26" hidden="1" x14ac:dyDescent="0.25">
      <c r="A5950" t="s">
        <v>26139</v>
      </c>
      <c r="B5950" t="s">
        <v>99</v>
      </c>
      <c r="C5950" t="s">
        <v>847</v>
      </c>
      <c r="D5950" t="s">
        <v>915</v>
      </c>
      <c r="E5950" t="s">
        <v>24</v>
      </c>
      <c r="F5950" t="s">
        <v>3451</v>
      </c>
      <c r="G5950" t="s">
        <v>35</v>
      </c>
      <c r="H5950" t="s">
        <v>3163</v>
      </c>
      <c r="I5950" t="b">
        <v>1</v>
      </c>
      <c r="J5950">
        <v>8.52</v>
      </c>
      <c r="K5950">
        <v>207.55</v>
      </c>
      <c r="L5950" t="s">
        <v>26140</v>
      </c>
      <c r="M5950" s="2">
        <f t="shared" si="276"/>
        <v>45880.773611111115</v>
      </c>
      <c r="N5950" t="s">
        <v>26141</v>
      </c>
      <c r="O5950" s="2">
        <f t="shared" si="277"/>
        <v>45889.173576388894</v>
      </c>
      <c r="P5950" t="s">
        <v>26142</v>
      </c>
      <c r="Q5950" s="2">
        <f t="shared" si="278"/>
        <v>45889.524618055555</v>
      </c>
      <c r="R5950" t="s">
        <v>26142</v>
      </c>
      <c r="S5950" t="s">
        <v>30</v>
      </c>
      <c r="T59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50" s="5">
        <f>IF(tb_ship[[#This Row],[current_status]]&lt;&gt;"DELIVERED", "",
  ABS(tb_ship[[#This Row],[Formated_actual_delivery_timestamp]] - tb_ship[[#This Row],[Formatted_estimated_delivery_timestamp]])
)</f>
        <v>0.35104166666133096</v>
      </c>
      <c r="X5950">
        <v>2</v>
      </c>
      <c r="Y5950">
        <v>3</v>
      </c>
      <c r="Z5950" t="b">
        <v>0</v>
      </c>
    </row>
    <row r="5951" spans="1:26" hidden="1" x14ac:dyDescent="0.25">
      <c r="A5951" t="s">
        <v>26143</v>
      </c>
      <c r="B5951" t="s">
        <v>125</v>
      </c>
      <c r="C5951" t="s">
        <v>33</v>
      </c>
      <c r="D5951" t="s">
        <v>52</v>
      </c>
      <c r="E5951" t="s">
        <v>59</v>
      </c>
      <c r="F5951" t="s">
        <v>329</v>
      </c>
      <c r="G5951" t="s">
        <v>160</v>
      </c>
      <c r="H5951" t="s">
        <v>314</v>
      </c>
      <c r="I5951" t="b">
        <v>0</v>
      </c>
      <c r="J5951">
        <v>33.89</v>
      </c>
      <c r="K5951">
        <v>2475.3200000000002</v>
      </c>
      <c r="L5951" t="s">
        <v>26144</v>
      </c>
      <c r="M5951" s="2">
        <f t="shared" si="276"/>
        <v>45916.461111111115</v>
      </c>
      <c r="N5951" t="s">
        <v>26145</v>
      </c>
      <c r="O5951" s="2">
        <f t="shared" si="277"/>
        <v>45923.599618055552</v>
      </c>
      <c r="Q5951" s="2" t="str">
        <f t="shared" si="278"/>
        <v/>
      </c>
      <c r="R5951" t="s">
        <v>26146</v>
      </c>
      <c r="S5951" t="s">
        <v>140</v>
      </c>
      <c r="T59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51" s="5" t="str">
        <f>IF(tb_ship[[#This Row],[current_status]]&lt;&gt;"DELIVERED", "",
  ABS(tb_ship[[#This Row],[Formated_actual_delivery_timestamp]] - tb_ship[[#This Row],[Formatted_estimated_delivery_timestamp]])
)</f>
        <v/>
      </c>
      <c r="V5951" t="s">
        <v>26147</v>
      </c>
      <c r="X5951">
        <v>7</v>
      </c>
      <c r="Y5951">
        <v>3</v>
      </c>
      <c r="Z5951" t="b">
        <v>1</v>
      </c>
    </row>
    <row r="5952" spans="1:26" hidden="1" x14ac:dyDescent="0.25">
      <c r="A5952" t="s">
        <v>26148</v>
      </c>
      <c r="B5952" t="s">
        <v>3176</v>
      </c>
      <c r="D5952" t="s">
        <v>301</v>
      </c>
      <c r="E5952" t="s">
        <v>24</v>
      </c>
      <c r="F5952" t="s">
        <v>357</v>
      </c>
      <c r="G5952" t="s">
        <v>407</v>
      </c>
      <c r="H5952" t="s">
        <v>4583</v>
      </c>
      <c r="I5952" t="b">
        <v>1</v>
      </c>
      <c r="J5952">
        <v>14.76</v>
      </c>
      <c r="K5952">
        <v>1409.89</v>
      </c>
      <c r="L5952" t="s">
        <v>26149</v>
      </c>
      <c r="M5952" s="2">
        <f t="shared" si="276"/>
        <v>45988.805555555555</v>
      </c>
      <c r="N5952" t="s">
        <v>26150</v>
      </c>
      <c r="O5952" s="2">
        <f t="shared" si="277"/>
        <v>45995.860810185186</v>
      </c>
      <c r="Q5952" s="2" t="str">
        <f t="shared" si="278"/>
        <v/>
      </c>
      <c r="R5952" t="s">
        <v>26151</v>
      </c>
      <c r="S5952" t="s">
        <v>673</v>
      </c>
      <c r="T59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52" s="5" t="str">
        <f>IF(tb_ship[[#This Row],[current_status]]&lt;&gt;"DELIVERED", "",
  ABS(tb_ship[[#This Row],[Formated_actual_delivery_timestamp]] - tb_ship[[#This Row],[Formatted_estimated_delivery_timestamp]])
)</f>
        <v/>
      </c>
      <c r="V5952" t="s">
        <v>2239</v>
      </c>
      <c r="X5952">
        <v>10</v>
      </c>
      <c r="Y5952">
        <v>3</v>
      </c>
      <c r="Z5952" t="b">
        <v>1</v>
      </c>
    </row>
    <row r="5953" spans="1:26" hidden="1" x14ac:dyDescent="0.25">
      <c r="A5953" t="s">
        <v>26152</v>
      </c>
      <c r="B5953" t="s">
        <v>67</v>
      </c>
      <c r="C5953" t="s">
        <v>23</v>
      </c>
      <c r="D5953" t="s">
        <v>44</v>
      </c>
      <c r="E5953" t="s">
        <v>52</v>
      </c>
      <c r="F5953" t="s">
        <v>117</v>
      </c>
      <c r="G5953" t="s">
        <v>92</v>
      </c>
      <c r="H5953" t="s">
        <v>86</v>
      </c>
      <c r="I5953" t="b">
        <v>1</v>
      </c>
      <c r="J5953">
        <v>4.12</v>
      </c>
      <c r="K5953">
        <v>161.01</v>
      </c>
      <c r="L5953" t="s">
        <v>26153</v>
      </c>
      <c r="M5953" s="2">
        <f t="shared" si="276"/>
        <v>45918.584722222222</v>
      </c>
      <c r="N5953" t="s">
        <v>26154</v>
      </c>
      <c r="O5953" s="2">
        <f t="shared" si="277"/>
        <v>45921.586134259262</v>
      </c>
      <c r="Q5953" s="2" t="str">
        <f t="shared" si="278"/>
        <v/>
      </c>
      <c r="R5953" t="s">
        <v>26155</v>
      </c>
      <c r="S5953" t="s">
        <v>140</v>
      </c>
      <c r="T59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53" s="5" t="str">
        <f>IF(tb_ship[[#This Row],[current_status]]&lt;&gt;"DELIVERED", "",
  ABS(tb_ship[[#This Row],[Formated_actual_delivery_timestamp]] - tb_ship[[#This Row],[Formatted_estimated_delivery_timestamp]])
)</f>
        <v/>
      </c>
      <c r="V5953" t="s">
        <v>194</v>
      </c>
      <c r="W5953" t="s">
        <v>4425</v>
      </c>
      <c r="X5953">
        <v>5</v>
      </c>
      <c r="Y5953">
        <v>4</v>
      </c>
      <c r="Z5953" t="b">
        <v>1</v>
      </c>
    </row>
    <row r="5954" spans="1:26" hidden="1" x14ac:dyDescent="0.25">
      <c r="A5954" t="s">
        <v>26156</v>
      </c>
      <c r="B5954" t="s">
        <v>58</v>
      </c>
      <c r="C5954" t="s">
        <v>23</v>
      </c>
      <c r="D5954" t="s">
        <v>52</v>
      </c>
      <c r="E5954" t="s">
        <v>59</v>
      </c>
      <c r="F5954" t="s">
        <v>53</v>
      </c>
      <c r="G5954" t="s">
        <v>471</v>
      </c>
      <c r="H5954" t="s">
        <v>1175</v>
      </c>
      <c r="I5954" t="b">
        <v>0</v>
      </c>
      <c r="J5954">
        <v>3.48</v>
      </c>
      <c r="K5954">
        <v>203.99</v>
      </c>
      <c r="L5954" t="s">
        <v>26157</v>
      </c>
      <c r="M5954" s="2">
        <f t="shared" ref="M5954:M6017" si="279">_xlfn.LET(
    _xlpm.iso, L5954,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46018.231944444444</v>
      </c>
      <c r="N5954" t="s">
        <v>26158</v>
      </c>
      <c r="O5954" s="2">
        <f t="shared" si="277"/>
        <v>46021.856956018521</v>
      </c>
      <c r="P5954" t="s">
        <v>26159</v>
      </c>
      <c r="Q5954" s="2">
        <f t="shared" si="278"/>
        <v>46021.377233796302</v>
      </c>
      <c r="R5954" t="s">
        <v>26159</v>
      </c>
      <c r="S5954" t="s">
        <v>30</v>
      </c>
      <c r="T59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54" s="5">
        <f>IF(tb_ship[[#This Row],[current_status]]&lt;&gt;"DELIVERED", "",
  ABS(tb_ship[[#This Row],[Formated_actual_delivery_timestamp]] - tb_ship[[#This Row],[Formatted_estimated_delivery_timestamp]])
)</f>
        <v>0.47972222221869742</v>
      </c>
      <c r="X5954">
        <v>1</v>
      </c>
      <c r="Y5954">
        <v>3</v>
      </c>
      <c r="Z5954" t="b">
        <v>0</v>
      </c>
    </row>
    <row r="5955" spans="1:26" hidden="1" x14ac:dyDescent="0.25">
      <c r="A5955" t="s">
        <v>26160</v>
      </c>
      <c r="B5955" t="s">
        <v>573</v>
      </c>
      <c r="C5955" t="s">
        <v>33</v>
      </c>
      <c r="D5955" t="s">
        <v>187</v>
      </c>
      <c r="E5955" t="s">
        <v>24</v>
      </c>
      <c r="F5955" t="s">
        <v>597</v>
      </c>
      <c r="G5955" t="s">
        <v>68</v>
      </c>
      <c r="I5955" t="b">
        <v>1</v>
      </c>
      <c r="J5955">
        <v>8.43</v>
      </c>
      <c r="K5955">
        <v>160.97</v>
      </c>
      <c r="L5955" t="s">
        <v>26161</v>
      </c>
      <c r="M5955" s="2">
        <f t="shared" si="279"/>
        <v>45848.290277777778</v>
      </c>
      <c r="N5955" t="s">
        <v>26162</v>
      </c>
      <c r="O5955" s="2">
        <f t="shared" ref="O5955:O6018" si="280">_xlfn.LET(
    _xlpm.iso, N5955,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45852.819039351853</v>
      </c>
      <c r="P5955" t="s">
        <v>26163</v>
      </c>
      <c r="Q5955" s="2">
        <f t="shared" ref="Q5955:Q6018" si="281">IF(P5955="", "", _xlfn.LET(
    _xlpm.iso, P5955,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45852.983206018522</v>
      </c>
      <c r="R5955" t="s">
        <v>26163</v>
      </c>
      <c r="S5955" t="s">
        <v>30</v>
      </c>
      <c r="T59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55" s="5">
        <f>IF(tb_ship[[#This Row],[current_status]]&lt;&gt;"DELIVERED", "",
  ABS(tb_ship[[#This Row],[Formated_actual_delivery_timestamp]] - tb_ship[[#This Row],[Formatted_estimated_delivery_timestamp]])
)</f>
        <v>0.164166666669189</v>
      </c>
      <c r="X5955">
        <v>4</v>
      </c>
      <c r="Y5955">
        <v>2</v>
      </c>
      <c r="Z5955" t="b">
        <v>0</v>
      </c>
    </row>
    <row r="5956" spans="1:26" hidden="1" x14ac:dyDescent="0.25">
      <c r="A5956" t="s">
        <v>26164</v>
      </c>
      <c r="B5956" t="s">
        <v>99</v>
      </c>
      <c r="C5956" t="s">
        <v>51</v>
      </c>
      <c r="D5956" t="s">
        <v>44</v>
      </c>
      <c r="E5956" t="s">
        <v>52</v>
      </c>
      <c r="F5956" t="s">
        <v>117</v>
      </c>
      <c r="G5956" t="s">
        <v>85</v>
      </c>
      <c r="H5956" t="s">
        <v>2713</v>
      </c>
      <c r="I5956" t="b">
        <v>1</v>
      </c>
      <c r="J5956">
        <v>45.64</v>
      </c>
      <c r="K5956">
        <v>2703.52</v>
      </c>
      <c r="L5956" t="s">
        <v>26165</v>
      </c>
      <c r="M5956" s="2">
        <f t="shared" si="279"/>
        <v>45987.216666666667</v>
      </c>
      <c r="N5956" t="s">
        <v>26166</v>
      </c>
      <c r="O5956" s="2">
        <f t="shared" si="280"/>
        <v>45991.639837962961</v>
      </c>
      <c r="Q5956" s="2" t="str">
        <f t="shared" si="281"/>
        <v/>
      </c>
      <c r="R5956" t="s">
        <v>26167</v>
      </c>
      <c r="S5956" t="s">
        <v>140</v>
      </c>
      <c r="T59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56" s="5" t="str">
        <f>IF(tb_ship[[#This Row],[current_status]]&lt;&gt;"DELIVERED", "",
  ABS(tb_ship[[#This Row],[Formated_actual_delivery_timestamp]] - tb_ship[[#This Row],[Formatted_estimated_delivery_timestamp]])
)</f>
        <v/>
      </c>
      <c r="V5956" t="s">
        <v>157</v>
      </c>
      <c r="W5956" t="s">
        <v>2226</v>
      </c>
      <c r="X5956">
        <v>7</v>
      </c>
      <c r="Y5956">
        <v>4</v>
      </c>
      <c r="Z5956" t="b">
        <v>1</v>
      </c>
    </row>
    <row r="5957" spans="1:26" hidden="1" x14ac:dyDescent="0.25">
      <c r="A5957" t="s">
        <v>26168</v>
      </c>
      <c r="B5957" t="s">
        <v>279</v>
      </c>
      <c r="C5957" t="s">
        <v>23</v>
      </c>
      <c r="D5957" t="s">
        <v>24</v>
      </c>
      <c r="E5957" t="s">
        <v>24</v>
      </c>
      <c r="F5957" t="s">
        <v>249</v>
      </c>
      <c r="G5957" t="s">
        <v>196</v>
      </c>
      <c r="H5957" t="s">
        <v>152</v>
      </c>
      <c r="I5957" t="b">
        <v>0</v>
      </c>
      <c r="J5957">
        <v>4.1399999999999997</v>
      </c>
      <c r="K5957">
        <v>213.47</v>
      </c>
      <c r="L5957" t="s">
        <v>26169</v>
      </c>
      <c r="M5957" s="2">
        <f t="shared" si="279"/>
        <v>45907.670833333337</v>
      </c>
      <c r="N5957" t="s">
        <v>26170</v>
      </c>
      <c r="O5957" s="2">
        <f t="shared" si="280"/>
        <v>45909.219189814816</v>
      </c>
      <c r="P5957" t="s">
        <v>26171</v>
      </c>
      <c r="Q5957" s="2">
        <f t="shared" si="281"/>
        <v>45909.921655092592</v>
      </c>
      <c r="R5957" t="s">
        <v>26171</v>
      </c>
      <c r="S5957" t="s">
        <v>30</v>
      </c>
      <c r="T59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57" s="5">
        <f>IF(tb_ship[[#This Row],[current_status]]&lt;&gt;"DELIVERED", "",
  ABS(tb_ship[[#This Row],[Formated_actual_delivery_timestamp]] - tb_ship[[#This Row],[Formatted_estimated_delivery_timestamp]])
)</f>
        <v>0.70246527777635492</v>
      </c>
      <c r="X5957">
        <v>4</v>
      </c>
      <c r="Y5957">
        <v>2</v>
      </c>
      <c r="Z5957" t="b">
        <v>0</v>
      </c>
    </row>
    <row r="5958" spans="1:26" hidden="1" x14ac:dyDescent="0.25">
      <c r="A5958" t="s">
        <v>26172</v>
      </c>
      <c r="B5958" t="s">
        <v>67</v>
      </c>
      <c r="C5958" t="s">
        <v>43</v>
      </c>
      <c r="D5958" t="s">
        <v>44</v>
      </c>
      <c r="E5958" t="s">
        <v>24</v>
      </c>
      <c r="F5958" t="s">
        <v>117</v>
      </c>
      <c r="G5958" t="s">
        <v>1259</v>
      </c>
      <c r="H5958" t="s">
        <v>46</v>
      </c>
      <c r="I5958" t="b">
        <v>1</v>
      </c>
      <c r="J5958">
        <v>17.190000000000001</v>
      </c>
      <c r="K5958">
        <v>230.94</v>
      </c>
      <c r="L5958" t="s">
        <v>26173</v>
      </c>
      <c r="M5958" s="2">
        <f t="shared" si="279"/>
        <v>46078.418749999997</v>
      </c>
      <c r="N5958" t="s">
        <v>26174</v>
      </c>
      <c r="O5958" s="2">
        <f t="shared" si="280"/>
        <v>46087.453159722223</v>
      </c>
      <c r="P5958" t="s">
        <v>26175</v>
      </c>
      <c r="Q5958" s="2">
        <f t="shared" si="281"/>
        <v>46087.620162037034</v>
      </c>
      <c r="R5958" t="s">
        <v>26175</v>
      </c>
      <c r="S5958" t="s">
        <v>30</v>
      </c>
      <c r="T59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58" s="5">
        <f>IF(tb_ship[[#This Row],[current_status]]&lt;&gt;"DELIVERED", "",
  ABS(tb_ship[[#This Row],[Formated_actual_delivery_timestamp]] - tb_ship[[#This Row],[Formatted_estimated_delivery_timestamp]])
)</f>
        <v>0.16700231481081573</v>
      </c>
      <c r="X5958">
        <v>1</v>
      </c>
      <c r="Y5958">
        <v>3</v>
      </c>
      <c r="Z5958" t="b">
        <v>0</v>
      </c>
    </row>
    <row r="5959" spans="1:26" hidden="1" x14ac:dyDescent="0.25">
      <c r="A5959" t="s">
        <v>26176</v>
      </c>
      <c r="B5959" t="s">
        <v>67</v>
      </c>
      <c r="C5959" t="s">
        <v>33</v>
      </c>
      <c r="D5959" t="s">
        <v>24</v>
      </c>
      <c r="E5959" t="s">
        <v>44</v>
      </c>
      <c r="F5959" t="s">
        <v>650</v>
      </c>
      <c r="G5959" t="s">
        <v>109</v>
      </c>
      <c r="H5959" t="s">
        <v>735</v>
      </c>
      <c r="I5959" t="b">
        <v>1</v>
      </c>
      <c r="J5959">
        <v>10.09</v>
      </c>
      <c r="K5959">
        <v>207.24</v>
      </c>
      <c r="L5959" t="s">
        <v>26177</v>
      </c>
      <c r="M5959" s="2">
        <f t="shared" si="279"/>
        <v>45816.94027777778</v>
      </c>
      <c r="N5959" t="s">
        <v>26178</v>
      </c>
      <c r="O5959" s="2">
        <f t="shared" si="280"/>
        <v>45825.451747685191</v>
      </c>
      <c r="P5959" t="s">
        <v>26179</v>
      </c>
      <c r="Q5959" s="2">
        <f t="shared" si="281"/>
        <v>45825.167696759265</v>
      </c>
      <c r="R5959" t="s">
        <v>26179</v>
      </c>
      <c r="S5959" t="s">
        <v>30</v>
      </c>
      <c r="T59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59" s="5">
        <f>IF(tb_ship[[#This Row],[current_status]]&lt;&gt;"DELIVERED", "",
  ABS(tb_ship[[#This Row],[Formated_actual_delivery_timestamp]] - tb_ship[[#This Row],[Formatted_estimated_delivery_timestamp]])
)</f>
        <v>0.28405092592583969</v>
      </c>
      <c r="X5959">
        <v>4</v>
      </c>
      <c r="Y5959">
        <v>5</v>
      </c>
      <c r="Z5959" t="b">
        <v>0</v>
      </c>
    </row>
    <row r="5960" spans="1:26" hidden="1" x14ac:dyDescent="0.25">
      <c r="A5960" t="s">
        <v>26180</v>
      </c>
      <c r="B5960" t="s">
        <v>203</v>
      </c>
      <c r="C5960" t="s">
        <v>23</v>
      </c>
      <c r="D5960" t="s">
        <v>44</v>
      </c>
      <c r="E5960" t="s">
        <v>52</v>
      </c>
      <c r="F5960" t="s">
        <v>645</v>
      </c>
      <c r="G5960" t="s">
        <v>92</v>
      </c>
      <c r="I5960" t="b">
        <v>1</v>
      </c>
      <c r="J5960">
        <v>9.42</v>
      </c>
      <c r="K5960">
        <v>287.36</v>
      </c>
      <c r="L5960" t="s">
        <v>26181</v>
      </c>
      <c r="M5960" s="2">
        <f t="shared" si="279"/>
        <v>46041.314583333333</v>
      </c>
      <c r="N5960" t="s">
        <v>26182</v>
      </c>
      <c r="O5960" s="2">
        <f t="shared" si="280"/>
        <v>46045.477280092593</v>
      </c>
      <c r="P5960" t="s">
        <v>26183</v>
      </c>
      <c r="Q5960" s="2">
        <f t="shared" si="281"/>
        <v>46045.974699074075</v>
      </c>
      <c r="R5960" t="s">
        <v>26183</v>
      </c>
      <c r="S5960" t="s">
        <v>30</v>
      </c>
      <c r="T59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60" s="5">
        <f>IF(tb_ship[[#This Row],[current_status]]&lt;&gt;"DELIVERED", "",
  ABS(tb_ship[[#This Row],[Formated_actual_delivery_timestamp]] - tb_ship[[#This Row],[Formatted_estimated_delivery_timestamp]])
)</f>
        <v>0.497418981482042</v>
      </c>
      <c r="X5960">
        <v>2</v>
      </c>
      <c r="Y5960">
        <v>5</v>
      </c>
      <c r="Z5960" t="b">
        <v>0</v>
      </c>
    </row>
    <row r="5961" spans="1:26" hidden="1" x14ac:dyDescent="0.25">
      <c r="A5961" t="s">
        <v>26184</v>
      </c>
      <c r="B5961" t="s">
        <v>660</v>
      </c>
      <c r="C5961" t="s">
        <v>23</v>
      </c>
      <c r="D5961" t="s">
        <v>24</v>
      </c>
      <c r="E5961" t="s">
        <v>24</v>
      </c>
      <c r="F5961" t="s">
        <v>68</v>
      </c>
      <c r="G5961" t="s">
        <v>189</v>
      </c>
      <c r="H5961" t="s">
        <v>152</v>
      </c>
      <c r="I5961" t="b">
        <v>0</v>
      </c>
      <c r="J5961">
        <v>16.600000000000001</v>
      </c>
      <c r="K5961">
        <v>172.84</v>
      </c>
      <c r="L5961" t="s">
        <v>26185</v>
      </c>
      <c r="M5961" s="2">
        <f t="shared" si="279"/>
        <v>45821.543750000004</v>
      </c>
      <c r="N5961" t="s">
        <v>26186</v>
      </c>
      <c r="O5961" s="2">
        <f t="shared" si="280"/>
        <v>45822.340138888889</v>
      </c>
      <c r="P5961" t="s">
        <v>26187</v>
      </c>
      <c r="Q5961" s="2">
        <f t="shared" si="281"/>
        <v>45822.967164351852</v>
      </c>
      <c r="R5961" t="s">
        <v>26187</v>
      </c>
      <c r="S5961" t="s">
        <v>30</v>
      </c>
      <c r="T59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61" s="5">
        <f>IF(tb_ship[[#This Row],[current_status]]&lt;&gt;"DELIVERED", "",
  ABS(tb_ship[[#This Row],[Formated_actual_delivery_timestamp]] - tb_ship[[#This Row],[Formatted_estimated_delivery_timestamp]])
)</f>
        <v>0.62702546296350192</v>
      </c>
      <c r="X5961">
        <v>1</v>
      </c>
      <c r="Y5961">
        <v>1</v>
      </c>
      <c r="Z5961" t="b">
        <v>0</v>
      </c>
    </row>
    <row r="5962" spans="1:26" hidden="1" x14ac:dyDescent="0.25">
      <c r="A5962" t="s">
        <v>26188</v>
      </c>
      <c r="B5962" t="s">
        <v>1395</v>
      </c>
      <c r="C5962" t="s">
        <v>23</v>
      </c>
      <c r="D5962" t="s">
        <v>44</v>
      </c>
      <c r="E5962" t="s">
        <v>24</v>
      </c>
      <c r="F5962" t="s">
        <v>45</v>
      </c>
      <c r="G5962" t="s">
        <v>35</v>
      </c>
      <c r="H5962" t="s">
        <v>181</v>
      </c>
      <c r="I5962" t="b">
        <v>1</v>
      </c>
      <c r="J5962">
        <v>2.44</v>
      </c>
      <c r="K5962">
        <v>194.81</v>
      </c>
      <c r="L5962" t="s">
        <v>26189</v>
      </c>
      <c r="M5962" s="2">
        <f t="shared" si="279"/>
        <v>45915.35555555555</v>
      </c>
      <c r="N5962" t="s">
        <v>26190</v>
      </c>
      <c r="O5962" s="2">
        <f t="shared" si="280"/>
        <v>45920.362673611111</v>
      </c>
      <c r="P5962" t="s">
        <v>26191</v>
      </c>
      <c r="Q5962" s="2">
        <f t="shared" si="281"/>
        <v>45921.108622685184</v>
      </c>
      <c r="R5962" t="s">
        <v>26192</v>
      </c>
      <c r="S5962" t="s">
        <v>30</v>
      </c>
      <c r="T59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62" s="5">
        <f>IF(tb_ship[[#This Row],[current_status]]&lt;&gt;"DELIVERED", "",
  ABS(tb_ship[[#This Row],[Formated_actual_delivery_timestamp]] - tb_ship[[#This Row],[Formatted_estimated_delivery_timestamp]])
)</f>
        <v>0.74594907407299615</v>
      </c>
      <c r="X5962">
        <v>2</v>
      </c>
      <c r="Y5962">
        <v>5</v>
      </c>
      <c r="Z5962" t="b">
        <v>0</v>
      </c>
    </row>
    <row r="5963" spans="1:26" hidden="1" x14ac:dyDescent="0.25">
      <c r="A5963" t="s">
        <v>26193</v>
      </c>
      <c r="B5963" t="s">
        <v>99</v>
      </c>
      <c r="C5963" t="s">
        <v>51</v>
      </c>
      <c r="D5963" t="s">
        <v>24</v>
      </c>
      <c r="E5963" t="s">
        <v>34</v>
      </c>
      <c r="F5963" t="s">
        <v>407</v>
      </c>
      <c r="G5963" t="s">
        <v>36</v>
      </c>
      <c r="H5963" t="s">
        <v>592</v>
      </c>
      <c r="I5963" t="b">
        <v>1</v>
      </c>
      <c r="J5963">
        <v>35.200000000000003</v>
      </c>
      <c r="K5963">
        <v>1002.75</v>
      </c>
      <c r="L5963" t="s">
        <v>26194</v>
      </c>
      <c r="M5963" s="2">
        <f t="shared" si="279"/>
        <v>46055.783333333333</v>
      </c>
      <c r="N5963" t="s">
        <v>26195</v>
      </c>
      <c r="O5963" s="2">
        <f t="shared" si="280"/>
        <v>46061.593587962969</v>
      </c>
      <c r="P5963" t="s">
        <v>26196</v>
      </c>
      <c r="Q5963" s="2">
        <f t="shared" si="281"/>
        <v>46060.834317129629</v>
      </c>
      <c r="R5963" t="s">
        <v>26196</v>
      </c>
      <c r="S5963" t="s">
        <v>30</v>
      </c>
      <c r="T59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63" s="5">
        <f>IF(tb_ship[[#This Row],[current_status]]&lt;&gt;"DELIVERED", "",
  ABS(tb_ship[[#This Row],[Formated_actual_delivery_timestamp]] - tb_ship[[#This Row],[Formatted_estimated_delivery_timestamp]])
)</f>
        <v>0.75927083333954215</v>
      </c>
      <c r="X5963">
        <v>1</v>
      </c>
      <c r="Y5963">
        <v>4</v>
      </c>
      <c r="Z5963" t="b">
        <v>0</v>
      </c>
    </row>
    <row r="5964" spans="1:26" hidden="1" x14ac:dyDescent="0.25">
      <c r="A5964" t="s">
        <v>26197</v>
      </c>
      <c r="B5964" t="s">
        <v>512</v>
      </c>
      <c r="C5964" t="s">
        <v>33</v>
      </c>
      <c r="D5964" t="s">
        <v>59</v>
      </c>
      <c r="E5964" t="s">
        <v>52</v>
      </c>
      <c r="F5964" t="s">
        <v>611</v>
      </c>
      <c r="G5964" t="s">
        <v>92</v>
      </c>
      <c r="H5964" t="s">
        <v>162</v>
      </c>
      <c r="I5964" t="b">
        <v>0</v>
      </c>
      <c r="J5964">
        <v>2.6</v>
      </c>
      <c r="K5964">
        <v>114.74</v>
      </c>
      <c r="L5964" t="s">
        <v>26198</v>
      </c>
      <c r="M5964" s="2">
        <f t="shared" si="279"/>
        <v>45817.384027777778</v>
      </c>
      <c r="N5964" t="s">
        <v>26199</v>
      </c>
      <c r="O5964" s="2">
        <f t="shared" si="280"/>
        <v>45823.916701388895</v>
      </c>
      <c r="P5964" t="s">
        <v>26200</v>
      </c>
      <c r="Q5964" s="2">
        <f t="shared" si="281"/>
        <v>45823.694479166668</v>
      </c>
      <c r="R5964" t="s">
        <v>26200</v>
      </c>
      <c r="S5964" t="s">
        <v>30</v>
      </c>
      <c r="T59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64" s="5">
        <f>IF(tb_ship[[#This Row],[current_status]]&lt;&gt;"DELIVERED", "",
  ABS(tb_ship[[#This Row],[Formated_actual_delivery_timestamp]] - tb_ship[[#This Row],[Formatted_estimated_delivery_timestamp]])
)</f>
        <v>0.22222222222626442</v>
      </c>
      <c r="X5964">
        <v>2</v>
      </c>
      <c r="Y5964">
        <v>4</v>
      </c>
      <c r="Z5964" t="b">
        <v>0</v>
      </c>
    </row>
    <row r="5965" spans="1:26" hidden="1" x14ac:dyDescent="0.25">
      <c r="A5965" t="s">
        <v>26201</v>
      </c>
      <c r="B5965" t="s">
        <v>67</v>
      </c>
      <c r="C5965" t="s">
        <v>23</v>
      </c>
      <c r="D5965" t="s">
        <v>59</v>
      </c>
      <c r="E5965" t="s">
        <v>52</v>
      </c>
      <c r="F5965" t="s">
        <v>1076</v>
      </c>
      <c r="G5965" t="s">
        <v>53</v>
      </c>
      <c r="H5965" t="s">
        <v>162</v>
      </c>
      <c r="I5965" t="b">
        <v>0</v>
      </c>
      <c r="J5965">
        <v>16.25</v>
      </c>
      <c r="K5965">
        <v>249.76</v>
      </c>
      <c r="L5965" t="s">
        <v>26202</v>
      </c>
      <c r="M5965" s="2">
        <f t="shared" si="279"/>
        <v>45930.499305555561</v>
      </c>
      <c r="N5965" t="s">
        <v>26203</v>
      </c>
      <c r="O5965" s="2">
        <f t="shared" si="280"/>
        <v>45934.407268518524</v>
      </c>
      <c r="P5965" t="s">
        <v>26204</v>
      </c>
      <c r="Q5965" s="2">
        <f t="shared" si="281"/>
        <v>45934.184930555559</v>
      </c>
      <c r="R5965" t="s">
        <v>26204</v>
      </c>
      <c r="S5965" t="s">
        <v>30</v>
      </c>
      <c r="T59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65" s="5">
        <f>IF(tb_ship[[#This Row],[current_status]]&lt;&gt;"DELIVERED", "",
  ABS(tb_ship[[#This Row],[Formated_actual_delivery_timestamp]] - tb_ship[[#This Row],[Formatted_estimated_delivery_timestamp]])
)</f>
        <v>0.22233796296495711</v>
      </c>
      <c r="X5965">
        <v>5</v>
      </c>
      <c r="Y5965">
        <v>3</v>
      </c>
      <c r="Z5965" t="b">
        <v>0</v>
      </c>
    </row>
    <row r="5966" spans="1:26" hidden="1" x14ac:dyDescent="0.25">
      <c r="A5966" t="s">
        <v>26205</v>
      </c>
      <c r="B5966" t="s">
        <v>99</v>
      </c>
      <c r="C5966" t="s">
        <v>51</v>
      </c>
      <c r="D5966" t="s">
        <v>52</v>
      </c>
      <c r="E5966" t="s">
        <v>59</v>
      </c>
      <c r="F5966" t="s">
        <v>76</v>
      </c>
      <c r="G5966" t="s">
        <v>61</v>
      </c>
      <c r="H5966" t="s">
        <v>314</v>
      </c>
      <c r="I5966" t="b">
        <v>0</v>
      </c>
      <c r="J5966">
        <v>3.43</v>
      </c>
      <c r="K5966">
        <v>94.65</v>
      </c>
      <c r="L5966" t="s">
        <v>26206</v>
      </c>
      <c r="M5966" s="2">
        <f t="shared" si="279"/>
        <v>45950.411805555559</v>
      </c>
      <c r="N5966" t="s">
        <v>26207</v>
      </c>
      <c r="O5966" s="2">
        <f t="shared" si="280"/>
        <v>45954.215729166666</v>
      </c>
      <c r="Q5966" s="2" t="str">
        <f t="shared" si="281"/>
        <v/>
      </c>
      <c r="R5966" t="s">
        <v>26208</v>
      </c>
      <c r="S5966" t="s">
        <v>673</v>
      </c>
      <c r="T59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66" s="5" t="str">
        <f>IF(tb_ship[[#This Row],[current_status]]&lt;&gt;"DELIVERED", "",
  ABS(tb_ship[[#This Row],[Formated_actual_delivery_timestamp]] - tb_ship[[#This Row],[Formatted_estimated_delivery_timestamp]])
)</f>
        <v/>
      </c>
      <c r="V5966" t="s">
        <v>147</v>
      </c>
      <c r="W5966" t="s">
        <v>158</v>
      </c>
      <c r="X5966">
        <v>6</v>
      </c>
      <c r="Y5966">
        <v>4</v>
      </c>
      <c r="Z5966" t="b">
        <v>1</v>
      </c>
    </row>
    <row r="5967" spans="1:26" hidden="1" x14ac:dyDescent="0.25">
      <c r="A5967" t="s">
        <v>26209</v>
      </c>
      <c r="B5967" t="s">
        <v>186</v>
      </c>
      <c r="C5967" t="s">
        <v>33</v>
      </c>
      <c r="D5967" t="s">
        <v>44</v>
      </c>
      <c r="E5967" t="s">
        <v>52</v>
      </c>
      <c r="F5967" t="s">
        <v>135</v>
      </c>
      <c r="G5967" t="s">
        <v>329</v>
      </c>
      <c r="H5967" t="s">
        <v>2406</v>
      </c>
      <c r="I5967" t="b">
        <v>1</v>
      </c>
      <c r="J5967">
        <v>9.2200000000000006</v>
      </c>
      <c r="K5967">
        <v>370.95</v>
      </c>
      <c r="L5967" t="s">
        <v>26210</v>
      </c>
      <c r="M5967" s="2">
        <f t="shared" si="279"/>
        <v>45962.135416666664</v>
      </c>
      <c r="N5967" t="s">
        <v>26211</v>
      </c>
      <c r="O5967" s="2">
        <f t="shared" si="280"/>
        <v>45968.348437499997</v>
      </c>
      <c r="P5967" t="s">
        <v>26212</v>
      </c>
      <c r="Q5967" s="2">
        <f t="shared" si="281"/>
        <v>45968.064641203702</v>
      </c>
      <c r="R5967" t="s">
        <v>26212</v>
      </c>
      <c r="S5967" t="s">
        <v>30</v>
      </c>
      <c r="T59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67" s="5">
        <f>IF(tb_ship[[#This Row],[current_status]]&lt;&gt;"DELIVERED", "",
  ABS(tb_ship[[#This Row],[Formated_actual_delivery_timestamp]] - tb_ship[[#This Row],[Formatted_estimated_delivery_timestamp]])
)</f>
        <v>0.283796296294895</v>
      </c>
      <c r="X5967">
        <v>2</v>
      </c>
      <c r="Y5967">
        <v>5</v>
      </c>
      <c r="Z5967" t="b">
        <v>0</v>
      </c>
    </row>
    <row r="5968" spans="1:26" hidden="1" x14ac:dyDescent="0.25">
      <c r="A5968" t="s">
        <v>26213</v>
      </c>
      <c r="B5968" t="s">
        <v>203</v>
      </c>
      <c r="C5968" t="s">
        <v>33</v>
      </c>
      <c r="D5968" t="s">
        <v>44</v>
      </c>
      <c r="E5968" t="s">
        <v>1314</v>
      </c>
      <c r="F5968" t="s">
        <v>45</v>
      </c>
      <c r="G5968" t="s">
        <v>92</v>
      </c>
      <c r="H5968" t="s">
        <v>26214</v>
      </c>
      <c r="I5968" t="b">
        <v>1</v>
      </c>
      <c r="J5968">
        <v>11.31</v>
      </c>
      <c r="K5968">
        <v>297.11</v>
      </c>
      <c r="L5968" t="s">
        <v>26215</v>
      </c>
      <c r="M5968" s="2">
        <f t="shared" si="279"/>
        <v>45988.661805555559</v>
      </c>
      <c r="N5968" t="s">
        <v>26216</v>
      </c>
      <c r="O5968" s="2">
        <f t="shared" si="280"/>
        <v>45998.209606481476</v>
      </c>
      <c r="P5968" t="s">
        <v>26217</v>
      </c>
      <c r="Q5968" s="2">
        <f t="shared" si="281"/>
        <v>45997.440590277773</v>
      </c>
      <c r="R5968" t="s">
        <v>26218</v>
      </c>
      <c r="S5968" t="s">
        <v>30</v>
      </c>
      <c r="T5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68" s="5">
        <f>IF(tb_ship[[#This Row],[current_status]]&lt;&gt;"DELIVERED", "",
  ABS(tb_ship[[#This Row],[Formated_actual_delivery_timestamp]] - tb_ship[[#This Row],[Formatted_estimated_delivery_timestamp]])
)</f>
        <v>0.76901620370335877</v>
      </c>
      <c r="X5968">
        <v>1</v>
      </c>
      <c r="Y5968">
        <v>4</v>
      </c>
      <c r="Z5968" t="b">
        <v>0</v>
      </c>
    </row>
    <row r="5969" spans="1:26" hidden="1" x14ac:dyDescent="0.25">
      <c r="A5969" t="s">
        <v>26219</v>
      </c>
      <c r="B5969" t="s">
        <v>203</v>
      </c>
      <c r="C5969" t="s">
        <v>33</v>
      </c>
      <c r="D5969" t="s">
        <v>44</v>
      </c>
      <c r="E5969" t="s">
        <v>52</v>
      </c>
      <c r="F5969" t="s">
        <v>109</v>
      </c>
      <c r="G5969" t="s">
        <v>422</v>
      </c>
      <c r="I5969" t="b">
        <v>0</v>
      </c>
      <c r="J5969">
        <v>31.97</v>
      </c>
      <c r="K5969">
        <v>770.52</v>
      </c>
      <c r="L5969" t="s">
        <v>26220</v>
      </c>
      <c r="M5969" s="2">
        <f t="shared" si="279"/>
        <v>46046.481249999997</v>
      </c>
      <c r="N5969" t="s">
        <v>26221</v>
      </c>
      <c r="O5969" s="2">
        <f t="shared" si="280"/>
        <v>46050.304282407407</v>
      </c>
      <c r="P5969" t="s">
        <v>26222</v>
      </c>
      <c r="Q5969" s="2">
        <f t="shared" si="281"/>
        <v>46050.690011574072</v>
      </c>
      <c r="R5969" t="s">
        <v>26222</v>
      </c>
      <c r="S5969" t="s">
        <v>30</v>
      </c>
      <c r="T59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69" s="5">
        <f>IF(tb_ship[[#This Row],[current_status]]&lt;&gt;"DELIVERED", "",
  ABS(tb_ship[[#This Row],[Formated_actual_delivery_timestamp]] - tb_ship[[#This Row],[Formatted_estimated_delivery_timestamp]])
)</f>
        <v>0.38572916666453239</v>
      </c>
      <c r="X5969">
        <v>3</v>
      </c>
      <c r="Y5969">
        <v>5</v>
      </c>
      <c r="Z5969" t="b">
        <v>0</v>
      </c>
    </row>
    <row r="5970" spans="1:26" hidden="1" x14ac:dyDescent="0.25">
      <c r="A5970" t="s">
        <v>26223</v>
      </c>
      <c r="B5970" t="s">
        <v>58</v>
      </c>
      <c r="C5970" t="s">
        <v>33</v>
      </c>
      <c r="D5970" t="s">
        <v>228</v>
      </c>
      <c r="E5970" t="s">
        <v>34</v>
      </c>
      <c r="F5970" t="s">
        <v>19345</v>
      </c>
      <c r="G5970" t="s">
        <v>36</v>
      </c>
      <c r="H5970" t="s">
        <v>870</v>
      </c>
      <c r="I5970" t="b">
        <v>1</v>
      </c>
      <c r="J5970">
        <v>25.94</v>
      </c>
      <c r="K5970">
        <v>1430.98</v>
      </c>
      <c r="L5970" t="s">
        <v>26224</v>
      </c>
      <c r="M5970" s="2">
        <f t="shared" si="279"/>
        <v>45873.497916666667</v>
      </c>
      <c r="N5970" t="s">
        <v>26225</v>
      </c>
      <c r="O5970" s="2">
        <f t="shared" si="280"/>
        <v>45876.600972222222</v>
      </c>
      <c r="P5970" t="s">
        <v>26226</v>
      </c>
      <c r="Q5970" s="2">
        <f t="shared" si="281"/>
        <v>45876.476018518515</v>
      </c>
      <c r="R5970" t="s">
        <v>26226</v>
      </c>
      <c r="S5970" t="s">
        <v>30</v>
      </c>
      <c r="T59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0" s="5">
        <f>IF(tb_ship[[#This Row],[current_status]]&lt;&gt;"DELIVERED", "",
  ABS(tb_ship[[#This Row],[Formated_actual_delivery_timestamp]] - tb_ship[[#This Row],[Formatted_estimated_delivery_timestamp]])
)</f>
        <v>0.12495370370743331</v>
      </c>
      <c r="X5970">
        <v>1</v>
      </c>
      <c r="Y5970">
        <v>5</v>
      </c>
      <c r="Z5970" t="b">
        <v>0</v>
      </c>
    </row>
    <row r="5971" spans="1:26" hidden="1" x14ac:dyDescent="0.25">
      <c r="A5971" t="s">
        <v>26227</v>
      </c>
      <c r="B5971" t="s">
        <v>186</v>
      </c>
      <c r="C5971" t="s">
        <v>51</v>
      </c>
      <c r="D5971" t="s">
        <v>24</v>
      </c>
      <c r="E5971" t="s">
        <v>24</v>
      </c>
      <c r="F5971" t="s">
        <v>128</v>
      </c>
      <c r="G5971" t="s">
        <v>128</v>
      </c>
      <c r="H5971" t="s">
        <v>152</v>
      </c>
      <c r="I5971" t="b">
        <v>0</v>
      </c>
      <c r="J5971">
        <v>0.96</v>
      </c>
      <c r="K5971">
        <v>24.57</v>
      </c>
      <c r="L5971" t="s">
        <v>26228</v>
      </c>
      <c r="M5971" s="2">
        <f t="shared" si="279"/>
        <v>45933.779166666667</v>
      </c>
      <c r="N5971" t="s">
        <v>26229</v>
      </c>
      <c r="O5971" s="2">
        <f t="shared" si="280"/>
        <v>45934.615416666667</v>
      </c>
      <c r="P5971" t="s">
        <v>26230</v>
      </c>
      <c r="Q5971" s="2">
        <f t="shared" si="281"/>
        <v>45934.585555555561</v>
      </c>
      <c r="R5971" t="s">
        <v>26230</v>
      </c>
      <c r="S5971" t="s">
        <v>30</v>
      </c>
      <c r="T59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1" s="5">
        <f>IF(tb_ship[[#This Row],[current_status]]&lt;&gt;"DELIVERED", "",
  ABS(tb_ship[[#This Row],[Formated_actual_delivery_timestamp]] - tb_ship[[#This Row],[Formatted_estimated_delivery_timestamp]])
)</f>
        <v>2.9861111106583849E-2</v>
      </c>
      <c r="X5971">
        <v>2</v>
      </c>
      <c r="Y5971">
        <v>2</v>
      </c>
      <c r="Z5971" t="b">
        <v>0</v>
      </c>
    </row>
    <row r="5972" spans="1:26" hidden="1" x14ac:dyDescent="0.25">
      <c r="A5972" t="s">
        <v>26231</v>
      </c>
      <c r="B5972" t="s">
        <v>99</v>
      </c>
      <c r="C5972" t="s">
        <v>23</v>
      </c>
      <c r="D5972" t="s">
        <v>116</v>
      </c>
      <c r="E5972" t="s">
        <v>24</v>
      </c>
      <c r="F5972" t="s">
        <v>136</v>
      </c>
      <c r="G5972" t="s">
        <v>407</v>
      </c>
      <c r="H5972" t="s">
        <v>377</v>
      </c>
      <c r="I5972" t="b">
        <v>1</v>
      </c>
      <c r="J5972">
        <v>24.96</v>
      </c>
      <c r="K5972">
        <v>1311.68</v>
      </c>
      <c r="L5972" t="s">
        <v>26232</v>
      </c>
      <c r="M5972" s="2">
        <f t="shared" si="279"/>
        <v>45947.475694444445</v>
      </c>
      <c r="N5972" t="s">
        <v>26233</v>
      </c>
      <c r="O5972" s="2">
        <f t="shared" si="280"/>
        <v>45952.875590277778</v>
      </c>
      <c r="P5972" t="s">
        <v>26234</v>
      </c>
      <c r="Q5972" s="2">
        <f t="shared" si="281"/>
        <v>45952.674398148149</v>
      </c>
      <c r="R5972" t="s">
        <v>26235</v>
      </c>
      <c r="S5972" t="s">
        <v>30</v>
      </c>
      <c r="T59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2" s="5">
        <f>IF(tb_ship[[#This Row],[current_status]]&lt;&gt;"DELIVERED", "",
  ABS(tb_ship[[#This Row],[Formated_actual_delivery_timestamp]] - tb_ship[[#This Row],[Formatted_estimated_delivery_timestamp]])
)</f>
        <v>0.20119212962890742</v>
      </c>
      <c r="X5972">
        <v>3</v>
      </c>
      <c r="Y5972">
        <v>2</v>
      </c>
      <c r="Z5972" t="b">
        <v>0</v>
      </c>
    </row>
    <row r="5973" spans="1:26" hidden="1" x14ac:dyDescent="0.25">
      <c r="A5973" t="s">
        <v>26236</v>
      </c>
      <c r="B5973" t="s">
        <v>67</v>
      </c>
      <c r="C5973" t="s">
        <v>2180</v>
      </c>
      <c r="D5973" t="s">
        <v>24</v>
      </c>
      <c r="E5973" t="s">
        <v>52</v>
      </c>
      <c r="F5973" t="s">
        <v>68</v>
      </c>
      <c r="G5973" t="s">
        <v>329</v>
      </c>
      <c r="H5973" t="s">
        <v>216</v>
      </c>
      <c r="I5973" t="b">
        <v>1</v>
      </c>
      <c r="J5973">
        <v>20.65</v>
      </c>
      <c r="K5973">
        <v>1230.68</v>
      </c>
      <c r="L5973" t="s">
        <v>26237</v>
      </c>
      <c r="M5973" s="2">
        <f t="shared" si="279"/>
        <v>45889.522916666669</v>
      </c>
      <c r="N5973" t="s">
        <v>26238</v>
      </c>
      <c r="O5973" s="2">
        <f t="shared" si="280"/>
        <v>45900.954409722224</v>
      </c>
      <c r="Q5973" s="2" t="str">
        <f t="shared" si="281"/>
        <v/>
      </c>
      <c r="R5973" t="s">
        <v>26239</v>
      </c>
      <c r="S5973" t="s">
        <v>140</v>
      </c>
      <c r="T59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73" s="5" t="str">
        <f>IF(tb_ship[[#This Row],[current_status]]&lt;&gt;"DELIVERED", "",
  ABS(tb_ship[[#This Row],[Formated_actual_delivery_timestamp]] - tb_ship[[#This Row],[Formatted_estimated_delivery_timestamp]])
)</f>
        <v/>
      </c>
      <c r="V5973" t="s">
        <v>194</v>
      </c>
      <c r="X5973">
        <v>9</v>
      </c>
      <c r="Y5973">
        <v>4</v>
      </c>
      <c r="Z5973" t="b">
        <v>1</v>
      </c>
    </row>
    <row r="5974" spans="1:26" hidden="1" x14ac:dyDescent="0.25">
      <c r="A5974" t="s">
        <v>26240</v>
      </c>
      <c r="B5974" t="s">
        <v>42</v>
      </c>
      <c r="C5974" t="s">
        <v>33</v>
      </c>
      <c r="D5974" t="s">
        <v>100</v>
      </c>
      <c r="E5974" t="s">
        <v>24</v>
      </c>
      <c r="F5974" t="s">
        <v>222</v>
      </c>
      <c r="G5974" t="s">
        <v>25</v>
      </c>
      <c r="H5974" t="s">
        <v>223</v>
      </c>
      <c r="I5974" t="b">
        <v>0</v>
      </c>
      <c r="J5974">
        <v>4.9800000000000004</v>
      </c>
      <c r="K5974">
        <v>441.19</v>
      </c>
      <c r="L5974" t="s">
        <v>26241</v>
      </c>
      <c r="M5974" s="2">
        <f t="shared" si="279"/>
        <v>45868.144444444442</v>
      </c>
      <c r="N5974" t="s">
        <v>26242</v>
      </c>
      <c r="O5974" s="2">
        <f t="shared" si="280"/>
        <v>45872.545173611114</v>
      </c>
      <c r="P5974" t="s">
        <v>26243</v>
      </c>
      <c r="Q5974" s="2">
        <f t="shared" si="281"/>
        <v>45872.845763888887</v>
      </c>
      <c r="R5974" t="s">
        <v>26243</v>
      </c>
      <c r="S5974" t="s">
        <v>30</v>
      </c>
      <c r="T59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74" s="5">
        <f>IF(tb_ship[[#This Row],[current_status]]&lt;&gt;"DELIVERED", "",
  ABS(tb_ship[[#This Row],[Formated_actual_delivery_timestamp]] - tb_ship[[#This Row],[Formatted_estimated_delivery_timestamp]])
)</f>
        <v>0.3005902777731535</v>
      </c>
      <c r="X5974">
        <v>1</v>
      </c>
      <c r="Y5974">
        <v>5</v>
      </c>
      <c r="Z5974" t="b">
        <v>0</v>
      </c>
    </row>
    <row r="5975" spans="1:26" hidden="1" x14ac:dyDescent="0.25">
      <c r="A5975" t="s">
        <v>26244</v>
      </c>
      <c r="B5975" t="s">
        <v>99</v>
      </c>
      <c r="C5975" t="s">
        <v>51</v>
      </c>
      <c r="D5975" t="s">
        <v>44</v>
      </c>
      <c r="E5975" t="s">
        <v>24</v>
      </c>
      <c r="F5975" t="s">
        <v>710</v>
      </c>
      <c r="G5975" t="s">
        <v>407</v>
      </c>
      <c r="H5975" t="s">
        <v>181</v>
      </c>
      <c r="I5975" t="b">
        <v>1</v>
      </c>
      <c r="J5975">
        <v>7.33</v>
      </c>
      <c r="K5975">
        <v>310.31</v>
      </c>
      <c r="L5975" t="s">
        <v>26245</v>
      </c>
      <c r="M5975" s="2">
        <f t="shared" si="279"/>
        <v>45917.944444444445</v>
      </c>
      <c r="N5975" t="s">
        <v>26246</v>
      </c>
      <c r="O5975" s="2">
        <f t="shared" si="280"/>
        <v>45922.475555555553</v>
      </c>
      <c r="P5975" t="s">
        <v>26247</v>
      </c>
      <c r="Q5975" s="2">
        <f t="shared" si="281"/>
        <v>45922.164895833332</v>
      </c>
      <c r="R5975" t="s">
        <v>26248</v>
      </c>
      <c r="S5975" t="s">
        <v>30</v>
      </c>
      <c r="T59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5" s="5">
        <f>IF(tb_ship[[#This Row],[current_status]]&lt;&gt;"DELIVERED", "",
  ABS(tb_ship[[#This Row],[Formated_actual_delivery_timestamp]] - tb_ship[[#This Row],[Formatted_estimated_delivery_timestamp]])
)</f>
        <v>0.31065972222131677</v>
      </c>
      <c r="X5975">
        <v>1</v>
      </c>
      <c r="Y5975">
        <v>3</v>
      </c>
      <c r="Z5975" t="b">
        <v>0</v>
      </c>
    </row>
    <row r="5976" spans="1:26" hidden="1" x14ac:dyDescent="0.25">
      <c r="A5976" t="s">
        <v>26249</v>
      </c>
      <c r="B5976" t="s">
        <v>58</v>
      </c>
      <c r="C5976" t="s">
        <v>33</v>
      </c>
      <c r="D5976" t="s">
        <v>34</v>
      </c>
      <c r="E5976" t="s">
        <v>24</v>
      </c>
      <c r="F5976" t="s">
        <v>230</v>
      </c>
      <c r="G5976" t="s">
        <v>151</v>
      </c>
      <c r="H5976" t="s">
        <v>319</v>
      </c>
      <c r="I5976" t="b">
        <v>1</v>
      </c>
      <c r="J5976">
        <v>13.07</v>
      </c>
      <c r="K5976">
        <v>999.13</v>
      </c>
      <c r="L5976" t="s">
        <v>26250</v>
      </c>
      <c r="M5976" s="2">
        <f t="shared" si="279"/>
        <v>45873.361805555556</v>
      </c>
      <c r="N5976" t="s">
        <v>26251</v>
      </c>
      <c r="O5976" s="2">
        <f t="shared" si="280"/>
        <v>45880.366967592592</v>
      </c>
      <c r="P5976" t="s">
        <v>26252</v>
      </c>
      <c r="Q5976" s="2">
        <f t="shared" si="281"/>
        <v>45880.346273148149</v>
      </c>
      <c r="R5976" t="s">
        <v>26252</v>
      </c>
      <c r="S5976" t="s">
        <v>30</v>
      </c>
      <c r="T59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6" s="5">
        <f>IF(tb_ship[[#This Row],[current_status]]&lt;&gt;"DELIVERED", "",
  ABS(tb_ship[[#This Row],[Formated_actual_delivery_timestamp]] - tb_ship[[#This Row],[Formatted_estimated_delivery_timestamp]])
)</f>
        <v>2.0694444443506654E-2</v>
      </c>
      <c r="X5976">
        <v>3</v>
      </c>
      <c r="Y5976">
        <v>3</v>
      </c>
      <c r="Z5976" t="b">
        <v>0</v>
      </c>
    </row>
    <row r="5977" spans="1:26" hidden="1" x14ac:dyDescent="0.25">
      <c r="A5977" t="s">
        <v>26253</v>
      </c>
      <c r="B5977" t="s">
        <v>955</v>
      </c>
      <c r="C5977" t="s">
        <v>43</v>
      </c>
      <c r="D5977" t="s">
        <v>24</v>
      </c>
      <c r="E5977" t="s">
        <v>34</v>
      </c>
      <c r="F5977" t="s">
        <v>376</v>
      </c>
      <c r="G5977" t="s">
        <v>3842</v>
      </c>
      <c r="H5977" t="s">
        <v>259</v>
      </c>
      <c r="I5977" t="b">
        <v>1</v>
      </c>
      <c r="J5977">
        <v>14.05</v>
      </c>
      <c r="K5977">
        <v>436.08</v>
      </c>
      <c r="L5977" t="s">
        <v>26254</v>
      </c>
      <c r="M5977" s="2">
        <f t="shared" si="279"/>
        <v>45837.588194444448</v>
      </c>
      <c r="N5977" t="s">
        <v>26255</v>
      </c>
      <c r="O5977" s="2">
        <f t="shared" si="280"/>
        <v>45845.115879629629</v>
      </c>
      <c r="P5977" t="s">
        <v>26256</v>
      </c>
      <c r="Q5977" s="2">
        <f t="shared" si="281"/>
        <v>45844.959872685191</v>
      </c>
      <c r="R5977" t="s">
        <v>26256</v>
      </c>
      <c r="S5977" t="s">
        <v>30</v>
      </c>
      <c r="T59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7" s="5">
        <f>IF(tb_ship[[#This Row],[current_status]]&lt;&gt;"DELIVERED", "",
  ABS(tb_ship[[#This Row],[Formated_actual_delivery_timestamp]] - tb_ship[[#This Row],[Formatted_estimated_delivery_timestamp]])
)</f>
        <v>0.156006944438559</v>
      </c>
      <c r="X5977">
        <v>2</v>
      </c>
      <c r="Y5977">
        <v>3</v>
      </c>
      <c r="Z5977" t="b">
        <v>0</v>
      </c>
    </row>
    <row r="5978" spans="1:26" hidden="1" x14ac:dyDescent="0.25">
      <c r="A5978" t="s">
        <v>26257</v>
      </c>
      <c r="B5978" t="s">
        <v>58</v>
      </c>
      <c r="C5978" t="s">
        <v>33</v>
      </c>
      <c r="D5978" t="s">
        <v>24</v>
      </c>
      <c r="E5978" t="s">
        <v>24</v>
      </c>
      <c r="F5978" t="s">
        <v>249</v>
      </c>
      <c r="G5978" t="s">
        <v>35</v>
      </c>
      <c r="H5978" t="s">
        <v>69</v>
      </c>
      <c r="I5978" t="b">
        <v>0</v>
      </c>
      <c r="J5978">
        <v>8.83</v>
      </c>
      <c r="K5978">
        <v>523.02</v>
      </c>
      <c r="L5978" t="s">
        <v>26258</v>
      </c>
      <c r="M5978" s="2">
        <f t="shared" si="279"/>
        <v>46077.626388888893</v>
      </c>
      <c r="N5978" t="s">
        <v>26259</v>
      </c>
      <c r="O5978" s="2">
        <f t="shared" si="280"/>
        <v>46078.99631944445</v>
      </c>
      <c r="Q5978" s="2" t="str">
        <f t="shared" si="281"/>
        <v/>
      </c>
      <c r="R5978" t="s">
        <v>26260</v>
      </c>
      <c r="S5978" t="s">
        <v>140</v>
      </c>
      <c r="T59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78" s="5" t="str">
        <f>IF(tb_ship[[#This Row],[current_status]]&lt;&gt;"DELIVERED", "",
  ABS(tb_ship[[#This Row],[Formated_actual_delivery_timestamp]] - tb_ship[[#This Row],[Formatted_estimated_delivery_timestamp]])
)</f>
        <v/>
      </c>
      <c r="V5978" t="s">
        <v>400</v>
      </c>
      <c r="W5978" t="s">
        <v>1785</v>
      </c>
      <c r="X5978">
        <v>6</v>
      </c>
      <c r="Y5978">
        <v>2</v>
      </c>
      <c r="Z5978" t="b">
        <v>1</v>
      </c>
    </row>
    <row r="5979" spans="1:26" hidden="1" x14ac:dyDescent="0.25">
      <c r="A5979" t="s">
        <v>26261</v>
      </c>
      <c r="B5979" t="s">
        <v>99</v>
      </c>
      <c r="C5979" t="s">
        <v>33</v>
      </c>
      <c r="D5979" t="s">
        <v>24</v>
      </c>
      <c r="E5979" t="s">
        <v>34</v>
      </c>
      <c r="F5979" t="s">
        <v>151</v>
      </c>
      <c r="G5979" t="s">
        <v>75</v>
      </c>
      <c r="H5979" t="s">
        <v>259</v>
      </c>
      <c r="I5979" t="b">
        <v>1</v>
      </c>
      <c r="J5979">
        <v>9.24</v>
      </c>
      <c r="K5979">
        <v>296.36</v>
      </c>
      <c r="L5979" t="s">
        <v>26262</v>
      </c>
      <c r="M5979" s="2">
        <f t="shared" si="279"/>
        <v>45832.668750000004</v>
      </c>
      <c r="N5979" t="s">
        <v>26263</v>
      </c>
      <c r="O5979" s="2">
        <f t="shared" si="280"/>
        <v>45837.403159722227</v>
      </c>
      <c r="P5979" t="s">
        <v>26264</v>
      </c>
      <c r="Q5979" s="2">
        <f t="shared" si="281"/>
        <v>45836.797337962962</v>
      </c>
      <c r="R5979" t="s">
        <v>26265</v>
      </c>
      <c r="S5979" t="s">
        <v>30</v>
      </c>
      <c r="T5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79" s="5">
        <f>IF(tb_ship[[#This Row],[current_status]]&lt;&gt;"DELIVERED", "",
  ABS(tb_ship[[#This Row],[Formated_actual_delivery_timestamp]] - tb_ship[[#This Row],[Formatted_estimated_delivery_timestamp]])
)</f>
        <v>0.60582175926538184</v>
      </c>
      <c r="X5979">
        <v>3</v>
      </c>
      <c r="Y5979">
        <v>5</v>
      </c>
      <c r="Z5979" t="b">
        <v>0</v>
      </c>
    </row>
    <row r="5980" spans="1:26" hidden="1" x14ac:dyDescent="0.25">
      <c r="A5980" t="s">
        <v>26266</v>
      </c>
      <c r="B5980" t="s">
        <v>335</v>
      </c>
      <c r="C5980" t="s">
        <v>51</v>
      </c>
      <c r="D5980" t="s">
        <v>44</v>
      </c>
      <c r="E5980" t="s">
        <v>52</v>
      </c>
      <c r="F5980" t="s">
        <v>135</v>
      </c>
      <c r="G5980" t="s">
        <v>236</v>
      </c>
      <c r="H5980" t="s">
        <v>2713</v>
      </c>
      <c r="I5980" t="b">
        <v>1</v>
      </c>
      <c r="J5980">
        <v>15.4</v>
      </c>
      <c r="K5980">
        <v>801.87</v>
      </c>
      <c r="L5980" t="s">
        <v>26267</v>
      </c>
      <c r="M5980" s="2">
        <f t="shared" si="279"/>
        <v>46032.595138888886</v>
      </c>
      <c r="N5980" t="s">
        <v>26268</v>
      </c>
      <c r="O5980" s="2">
        <f t="shared" si="280"/>
        <v>46040.272245370368</v>
      </c>
      <c r="Q5980" s="2" t="str">
        <f t="shared" si="281"/>
        <v/>
      </c>
      <c r="R5980" t="s">
        <v>26269</v>
      </c>
      <c r="S5980" t="s">
        <v>140</v>
      </c>
      <c r="T59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80" s="5" t="str">
        <f>IF(tb_ship[[#This Row],[current_status]]&lt;&gt;"DELIVERED", "",
  ABS(tb_ship[[#This Row],[Formated_actual_delivery_timestamp]] - tb_ship[[#This Row],[Formatted_estimated_delivery_timestamp]])
)</f>
        <v/>
      </c>
      <c r="V5980" t="s">
        <v>157</v>
      </c>
      <c r="X5980">
        <v>6</v>
      </c>
      <c r="Y5980">
        <v>2</v>
      </c>
      <c r="Z5980" t="b">
        <v>1</v>
      </c>
    </row>
    <row r="5981" spans="1:26" hidden="1" x14ac:dyDescent="0.25">
      <c r="A5981" t="s">
        <v>26270</v>
      </c>
      <c r="B5981" t="s">
        <v>186</v>
      </c>
      <c r="C5981" t="s">
        <v>51</v>
      </c>
      <c r="D5981" t="s">
        <v>24</v>
      </c>
      <c r="E5981" t="s">
        <v>34</v>
      </c>
      <c r="F5981" t="s">
        <v>25</v>
      </c>
      <c r="G5981" t="s">
        <v>75</v>
      </c>
      <c r="H5981" t="s">
        <v>259</v>
      </c>
      <c r="I5981" t="b">
        <v>1</v>
      </c>
      <c r="J5981">
        <v>8.33</v>
      </c>
      <c r="K5981">
        <v>236.73</v>
      </c>
      <c r="L5981" t="s">
        <v>26271</v>
      </c>
      <c r="M5981" s="2">
        <f t="shared" si="279"/>
        <v>45821.652777777781</v>
      </c>
      <c r="N5981" t="s">
        <v>26272</v>
      </c>
      <c r="O5981" s="2">
        <f t="shared" si="280"/>
        <v>45827.075555555559</v>
      </c>
      <c r="P5981" t="s">
        <v>26273</v>
      </c>
      <c r="Q5981" s="2">
        <f t="shared" si="281"/>
        <v>45827.776643518519</v>
      </c>
      <c r="R5981" t="s">
        <v>26273</v>
      </c>
      <c r="S5981" t="s">
        <v>30</v>
      </c>
      <c r="T59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81" s="5">
        <f>IF(tb_ship[[#This Row],[current_status]]&lt;&gt;"DELIVERED", "",
  ABS(tb_ship[[#This Row],[Formated_actual_delivery_timestamp]] - tb_ship[[#This Row],[Formatted_estimated_delivery_timestamp]])
)</f>
        <v>0.70108796295971842</v>
      </c>
      <c r="X5981">
        <v>2</v>
      </c>
      <c r="Y5981">
        <v>36</v>
      </c>
      <c r="Z5981" t="b">
        <v>0</v>
      </c>
    </row>
    <row r="5982" spans="1:26" hidden="1" x14ac:dyDescent="0.25">
      <c r="A5982" t="s">
        <v>26274</v>
      </c>
      <c r="B5982" t="s">
        <v>279</v>
      </c>
      <c r="C5982" t="s">
        <v>51</v>
      </c>
      <c r="D5982" t="s">
        <v>24</v>
      </c>
      <c r="E5982" t="s">
        <v>24</v>
      </c>
      <c r="F5982" t="s">
        <v>151</v>
      </c>
      <c r="G5982" t="s">
        <v>249</v>
      </c>
      <c r="H5982" t="s">
        <v>152</v>
      </c>
      <c r="I5982" t="b">
        <v>0</v>
      </c>
      <c r="J5982">
        <v>28.64</v>
      </c>
      <c r="K5982">
        <v>1343.95</v>
      </c>
      <c r="L5982" t="s">
        <v>26275</v>
      </c>
      <c r="M5982" s="2">
        <f t="shared" si="279"/>
        <v>45908.872222222228</v>
      </c>
      <c r="N5982" t="s">
        <v>26276</v>
      </c>
      <c r="O5982" s="2">
        <f t="shared" si="280"/>
        <v>45912.047361111116</v>
      </c>
      <c r="Q5982" s="2" t="str">
        <f t="shared" si="281"/>
        <v/>
      </c>
      <c r="R5982" t="s">
        <v>26277</v>
      </c>
      <c r="S5982" t="s">
        <v>140</v>
      </c>
      <c r="T59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82" s="5" t="str">
        <f>IF(tb_ship[[#This Row],[current_status]]&lt;&gt;"DELIVERED", "",
  ABS(tb_ship[[#This Row],[Formated_actual_delivery_timestamp]] - tb_ship[[#This Row],[Formatted_estimated_delivery_timestamp]])
)</f>
        <v/>
      </c>
      <c r="V5982" t="s">
        <v>141</v>
      </c>
      <c r="W5982" t="s">
        <v>158</v>
      </c>
      <c r="X5982">
        <v>5</v>
      </c>
      <c r="Y5982">
        <v>2</v>
      </c>
      <c r="Z5982" t="b">
        <v>1</v>
      </c>
    </row>
    <row r="5983" spans="1:26" hidden="1" x14ac:dyDescent="0.25">
      <c r="A5983" t="s">
        <v>26278</v>
      </c>
      <c r="B5983" t="s">
        <v>99</v>
      </c>
      <c r="C5983" t="s">
        <v>51</v>
      </c>
      <c r="D5983" t="s">
        <v>34</v>
      </c>
      <c r="E5983" t="s">
        <v>52</v>
      </c>
      <c r="F5983" t="s">
        <v>209</v>
      </c>
      <c r="G5983" t="s">
        <v>612</v>
      </c>
      <c r="I5983" t="b">
        <v>0</v>
      </c>
      <c r="J5983">
        <v>8.41</v>
      </c>
      <c r="K5983">
        <v>80.03</v>
      </c>
      <c r="L5983" t="s">
        <v>26279</v>
      </c>
      <c r="M5983" s="2">
        <f t="shared" si="279"/>
        <v>46025.274305555555</v>
      </c>
      <c r="N5983" t="s">
        <v>26280</v>
      </c>
      <c r="O5983" s="2">
        <f t="shared" si="280"/>
        <v>46030.59957175926</v>
      </c>
      <c r="P5983" t="s">
        <v>26281</v>
      </c>
      <c r="Q5983" s="2">
        <f t="shared" si="281"/>
        <v>46030.268576388888</v>
      </c>
      <c r="R5983" t="s">
        <v>26281</v>
      </c>
      <c r="S5983" t="s">
        <v>30</v>
      </c>
      <c r="T59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3" s="5">
        <f>IF(tb_ship[[#This Row],[current_status]]&lt;&gt;"DELIVERED", "",
  ABS(tb_ship[[#This Row],[Formated_actual_delivery_timestamp]] - tb_ship[[#This Row],[Formatted_estimated_delivery_timestamp]])
)</f>
        <v>0.33099537037196569</v>
      </c>
      <c r="X5983">
        <v>3</v>
      </c>
      <c r="Y5983">
        <v>5</v>
      </c>
      <c r="Z5983" t="b">
        <v>0</v>
      </c>
    </row>
    <row r="5984" spans="1:26" hidden="1" x14ac:dyDescent="0.25">
      <c r="A5984" t="s">
        <v>26282</v>
      </c>
      <c r="B5984" t="s">
        <v>279</v>
      </c>
      <c r="C5984" t="s">
        <v>33</v>
      </c>
      <c r="D5984" t="s">
        <v>24</v>
      </c>
      <c r="E5984" t="s">
        <v>24</v>
      </c>
      <c r="F5984" t="s">
        <v>128</v>
      </c>
      <c r="G5984" t="s">
        <v>93</v>
      </c>
      <c r="H5984" t="s">
        <v>152</v>
      </c>
      <c r="I5984" t="b">
        <v>0</v>
      </c>
      <c r="J5984">
        <v>10.63</v>
      </c>
      <c r="K5984">
        <v>652.36</v>
      </c>
      <c r="L5984" t="s">
        <v>26283</v>
      </c>
      <c r="M5984" s="2">
        <f t="shared" si="279"/>
        <v>45826.629166666666</v>
      </c>
      <c r="N5984" t="s">
        <v>26284</v>
      </c>
      <c r="O5984" s="2">
        <f t="shared" si="280"/>
        <v>45828.702418981484</v>
      </c>
      <c r="P5984" t="s">
        <v>26285</v>
      </c>
      <c r="Q5984" s="2">
        <f t="shared" si="281"/>
        <v>45828.654999999999</v>
      </c>
      <c r="R5984" t="s">
        <v>26285</v>
      </c>
      <c r="S5984" t="s">
        <v>30</v>
      </c>
      <c r="T59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4" s="5">
        <f>IF(tb_ship[[#This Row],[current_status]]&lt;&gt;"DELIVERED", "",
  ABS(tb_ship[[#This Row],[Formated_actual_delivery_timestamp]] - tb_ship[[#This Row],[Formatted_estimated_delivery_timestamp]])
)</f>
        <v>4.7418981484952383E-2</v>
      </c>
      <c r="X5984">
        <v>2</v>
      </c>
      <c r="Y5984">
        <v>1</v>
      </c>
      <c r="Z5984" t="b">
        <v>0</v>
      </c>
    </row>
    <row r="5985" spans="1:26" hidden="1" x14ac:dyDescent="0.25">
      <c r="A5985" t="s">
        <v>26286</v>
      </c>
      <c r="B5985" t="s">
        <v>470</v>
      </c>
      <c r="C5985" t="s">
        <v>51</v>
      </c>
      <c r="D5985" t="s">
        <v>44</v>
      </c>
      <c r="E5985" t="s">
        <v>24</v>
      </c>
      <c r="F5985" t="s">
        <v>109</v>
      </c>
      <c r="G5985" t="s">
        <v>128</v>
      </c>
      <c r="H5985" t="s">
        <v>181</v>
      </c>
      <c r="I5985" t="b">
        <v>0</v>
      </c>
      <c r="J5985">
        <v>7.48</v>
      </c>
      <c r="K5985">
        <v>39.21</v>
      </c>
      <c r="L5985" t="s">
        <v>26287</v>
      </c>
      <c r="M5985" s="2">
        <f t="shared" si="279"/>
        <v>45941.397916666669</v>
      </c>
      <c r="N5985" t="s">
        <v>26288</v>
      </c>
      <c r="O5985" s="2">
        <f t="shared" si="280"/>
        <v>45944.827303240738</v>
      </c>
      <c r="P5985" t="s">
        <v>26289</v>
      </c>
      <c r="Q5985" s="2">
        <f t="shared" si="281"/>
        <v>45944.398229166662</v>
      </c>
      <c r="R5985" t="s">
        <v>26290</v>
      </c>
      <c r="S5985" t="s">
        <v>30</v>
      </c>
      <c r="T59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5" s="5">
        <f>IF(tb_ship[[#This Row],[current_status]]&lt;&gt;"DELIVERED", "",
  ABS(tb_ship[[#This Row],[Formated_actual_delivery_timestamp]] - tb_ship[[#This Row],[Formatted_estimated_delivery_timestamp]])
)</f>
        <v>0.42907407407619758</v>
      </c>
      <c r="X5985">
        <v>3</v>
      </c>
      <c r="Y5985">
        <v>3</v>
      </c>
      <c r="Z5985" t="b">
        <v>0</v>
      </c>
    </row>
    <row r="5986" spans="1:26" hidden="1" x14ac:dyDescent="0.25">
      <c r="A5986" t="s">
        <v>26291</v>
      </c>
      <c r="B5986" t="s">
        <v>58</v>
      </c>
      <c r="C5986" t="s">
        <v>23</v>
      </c>
      <c r="D5986" t="s">
        <v>915</v>
      </c>
      <c r="E5986" t="s">
        <v>24</v>
      </c>
      <c r="F5986" t="s">
        <v>1180</v>
      </c>
      <c r="G5986" t="s">
        <v>93</v>
      </c>
      <c r="H5986" t="s">
        <v>3793</v>
      </c>
      <c r="I5986" t="b">
        <v>1</v>
      </c>
      <c r="J5986">
        <v>13.09</v>
      </c>
      <c r="K5986">
        <v>1032.49</v>
      </c>
      <c r="L5986" t="s">
        <v>26292</v>
      </c>
      <c r="M5986" s="2">
        <f t="shared" si="279"/>
        <v>46029.518055555556</v>
      </c>
      <c r="N5986" t="s">
        <v>26293</v>
      </c>
      <c r="O5986" s="2">
        <f t="shared" si="280"/>
        <v>46035.418402777781</v>
      </c>
      <c r="P5986" t="s">
        <v>26294</v>
      </c>
      <c r="Q5986" s="2">
        <f t="shared" si="281"/>
        <v>46035.287627314814</v>
      </c>
      <c r="R5986" t="s">
        <v>26295</v>
      </c>
      <c r="S5986" t="s">
        <v>30</v>
      </c>
      <c r="T59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6" s="5">
        <f>IF(tb_ship[[#This Row],[current_status]]&lt;&gt;"DELIVERED", "",
  ABS(tb_ship[[#This Row],[Formated_actual_delivery_timestamp]] - tb_ship[[#This Row],[Formatted_estimated_delivery_timestamp]])
)</f>
        <v>0.13077546296699438</v>
      </c>
      <c r="X5986">
        <v>3</v>
      </c>
      <c r="Y5986">
        <v>3</v>
      </c>
      <c r="Z5986" t="b">
        <v>0</v>
      </c>
    </row>
    <row r="5987" spans="1:26" hidden="1" x14ac:dyDescent="0.25">
      <c r="A5987" t="s">
        <v>26296</v>
      </c>
      <c r="B5987" t="s">
        <v>1362</v>
      </c>
      <c r="C5987" t="s">
        <v>43</v>
      </c>
      <c r="D5987" t="s">
        <v>44</v>
      </c>
      <c r="E5987" t="s">
        <v>52</v>
      </c>
      <c r="F5987" t="s">
        <v>135</v>
      </c>
      <c r="G5987" t="s">
        <v>236</v>
      </c>
      <c r="H5987" t="s">
        <v>86</v>
      </c>
      <c r="I5987" t="b">
        <v>1</v>
      </c>
      <c r="J5987">
        <v>19.05</v>
      </c>
      <c r="K5987">
        <v>2363.6999999999998</v>
      </c>
      <c r="L5987" t="s">
        <v>26297</v>
      </c>
      <c r="M5987" s="2">
        <f t="shared" si="279"/>
        <v>45835.275694444441</v>
      </c>
      <c r="N5987" t="s">
        <v>26298</v>
      </c>
      <c r="O5987" s="2">
        <f t="shared" si="280"/>
        <v>45841.161319444444</v>
      </c>
      <c r="P5987" t="s">
        <v>26299</v>
      </c>
      <c r="Q5987" s="2">
        <f t="shared" si="281"/>
        <v>45841.362673611111</v>
      </c>
      <c r="R5987" t="s">
        <v>26299</v>
      </c>
      <c r="S5987" t="s">
        <v>30</v>
      </c>
      <c r="T59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87" s="5">
        <f>IF(tb_ship[[#This Row],[current_status]]&lt;&gt;"DELIVERED", "",
  ABS(tb_ship[[#This Row],[Formated_actual_delivery_timestamp]] - tb_ship[[#This Row],[Formatted_estimated_delivery_timestamp]])
)</f>
        <v>0.20135416666744277</v>
      </c>
      <c r="X5987">
        <v>1</v>
      </c>
      <c r="Y5987">
        <v>4</v>
      </c>
      <c r="Z5987" t="b">
        <v>0</v>
      </c>
    </row>
    <row r="5988" spans="1:26" hidden="1" x14ac:dyDescent="0.25">
      <c r="A5988" t="s">
        <v>26300</v>
      </c>
      <c r="B5988" t="s">
        <v>402</v>
      </c>
      <c r="C5988" t="s">
        <v>23</v>
      </c>
      <c r="D5988" t="s">
        <v>301</v>
      </c>
      <c r="E5988" t="s">
        <v>24</v>
      </c>
      <c r="F5988" t="s">
        <v>302</v>
      </c>
      <c r="G5988" t="s">
        <v>196</v>
      </c>
      <c r="H5988" t="s">
        <v>303</v>
      </c>
      <c r="I5988" t="b">
        <v>1</v>
      </c>
      <c r="J5988">
        <v>19.760000000000002</v>
      </c>
      <c r="K5988">
        <v>2365.94</v>
      </c>
      <c r="L5988" t="s">
        <v>26301</v>
      </c>
      <c r="M5988" s="2">
        <f t="shared" si="279"/>
        <v>45944.972916666666</v>
      </c>
      <c r="N5988" t="s">
        <v>26302</v>
      </c>
      <c r="O5988" s="2">
        <f t="shared" si="280"/>
        <v>45947.490648148145</v>
      </c>
      <c r="P5988" t="s">
        <v>26303</v>
      </c>
      <c r="Q5988" s="2">
        <f t="shared" si="281"/>
        <v>45948.167303240742</v>
      </c>
      <c r="R5988" t="s">
        <v>26303</v>
      </c>
      <c r="S5988" t="s">
        <v>30</v>
      </c>
      <c r="T59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88" s="5">
        <f>IF(tb_ship[[#This Row],[current_status]]&lt;&gt;"DELIVERED", "",
  ABS(tb_ship[[#This Row],[Formated_actual_delivery_timestamp]] - tb_ship[[#This Row],[Formatted_estimated_delivery_timestamp]])
)</f>
        <v>0.67665509259677492</v>
      </c>
      <c r="X5988">
        <v>2</v>
      </c>
      <c r="Y5988">
        <v>2</v>
      </c>
      <c r="Z5988" t="b">
        <v>0</v>
      </c>
    </row>
    <row r="5989" spans="1:26" hidden="1" x14ac:dyDescent="0.25">
      <c r="A5989" t="s">
        <v>26304</v>
      </c>
      <c r="B5989" t="s">
        <v>99</v>
      </c>
      <c r="C5989" t="s">
        <v>33</v>
      </c>
      <c r="D5989" t="s">
        <v>52</v>
      </c>
      <c r="E5989" t="s">
        <v>59</v>
      </c>
      <c r="F5989" t="s">
        <v>236</v>
      </c>
      <c r="G5989" t="s">
        <v>471</v>
      </c>
      <c r="H5989" t="s">
        <v>1065</v>
      </c>
      <c r="I5989" t="b">
        <v>0</v>
      </c>
      <c r="J5989">
        <v>2.97</v>
      </c>
      <c r="K5989">
        <v>105.02</v>
      </c>
      <c r="L5989" t="s">
        <v>26305</v>
      </c>
      <c r="M5989" s="2">
        <f t="shared" si="279"/>
        <v>45978.425000000003</v>
      </c>
      <c r="N5989" t="s">
        <v>26306</v>
      </c>
      <c r="O5989" s="2">
        <f t="shared" si="280"/>
        <v>45982.608483796299</v>
      </c>
      <c r="P5989" t="s">
        <v>26307</v>
      </c>
      <c r="Q5989" s="2">
        <f t="shared" si="281"/>
        <v>45982.587037037039</v>
      </c>
      <c r="R5989" t="s">
        <v>26308</v>
      </c>
      <c r="S5989" t="s">
        <v>30</v>
      </c>
      <c r="T59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89" s="5">
        <f>IF(tb_ship[[#This Row],[current_status]]&lt;&gt;"DELIVERED", "",
  ABS(tb_ship[[#This Row],[Formated_actual_delivery_timestamp]] - tb_ship[[#This Row],[Formatted_estimated_delivery_timestamp]])
)</f>
        <v>2.1446759259561077E-2</v>
      </c>
      <c r="X5989">
        <v>3</v>
      </c>
      <c r="Y5989">
        <v>5</v>
      </c>
      <c r="Z5989" t="b">
        <v>0</v>
      </c>
    </row>
    <row r="5990" spans="1:26" hidden="1" x14ac:dyDescent="0.25">
      <c r="A5990" t="s">
        <v>26309</v>
      </c>
      <c r="B5990" t="s">
        <v>58</v>
      </c>
      <c r="C5990" t="s">
        <v>51</v>
      </c>
      <c r="D5990" t="s">
        <v>24</v>
      </c>
      <c r="E5990" t="s">
        <v>34</v>
      </c>
      <c r="F5990" t="s">
        <v>189</v>
      </c>
      <c r="G5990" t="s">
        <v>36</v>
      </c>
      <c r="H5990" t="s">
        <v>259</v>
      </c>
      <c r="I5990" t="b">
        <v>1</v>
      </c>
      <c r="J5990">
        <v>4</v>
      </c>
      <c r="K5990">
        <v>133.94</v>
      </c>
      <c r="L5990" t="s">
        <v>26310</v>
      </c>
      <c r="M5990" s="2">
        <f t="shared" si="279"/>
        <v>45826.59375</v>
      </c>
      <c r="N5990" t="s">
        <v>26311</v>
      </c>
      <c r="O5990" s="2">
        <f t="shared" si="280"/>
        <v>45830.792361111111</v>
      </c>
      <c r="P5990" t="s">
        <v>26312</v>
      </c>
      <c r="Q5990" s="2">
        <f t="shared" si="281"/>
        <v>45830.610138888893</v>
      </c>
      <c r="R5990" t="s">
        <v>26312</v>
      </c>
      <c r="S5990" t="s">
        <v>30</v>
      </c>
      <c r="T5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90" s="5">
        <f>IF(tb_ship[[#This Row],[current_status]]&lt;&gt;"DELIVERED", "",
  ABS(tb_ship[[#This Row],[Formated_actual_delivery_timestamp]] - tb_ship[[#This Row],[Formatted_estimated_delivery_timestamp]])
)</f>
        <v>0.18222222221811535</v>
      </c>
      <c r="X5990">
        <v>3</v>
      </c>
      <c r="Y5990">
        <v>4</v>
      </c>
      <c r="Z5990" t="b">
        <v>0</v>
      </c>
    </row>
    <row r="5991" spans="1:26" hidden="1" x14ac:dyDescent="0.25">
      <c r="A5991" t="s">
        <v>26313</v>
      </c>
      <c r="B5991" t="s">
        <v>168</v>
      </c>
      <c r="C5991" t="s">
        <v>33</v>
      </c>
      <c r="D5991" t="s">
        <v>59</v>
      </c>
      <c r="E5991" t="s">
        <v>52</v>
      </c>
      <c r="F5991" t="s">
        <v>160</v>
      </c>
      <c r="G5991" t="s">
        <v>53</v>
      </c>
      <c r="H5991" t="s">
        <v>162</v>
      </c>
      <c r="I5991" t="b">
        <v>0</v>
      </c>
      <c r="J5991">
        <v>6.13</v>
      </c>
      <c r="K5991">
        <v>148.91999999999999</v>
      </c>
      <c r="L5991" t="s">
        <v>26314</v>
      </c>
      <c r="M5991" s="2">
        <f t="shared" si="279"/>
        <v>45842.663194444445</v>
      </c>
      <c r="N5991" t="s">
        <v>26315</v>
      </c>
      <c r="O5991" s="2">
        <f t="shared" si="280"/>
        <v>45851.337754629632</v>
      </c>
      <c r="P5991" t="s">
        <v>26316</v>
      </c>
      <c r="Q5991" s="2">
        <f t="shared" si="281"/>
        <v>45851.264965277784</v>
      </c>
      <c r="R5991" t="s">
        <v>26317</v>
      </c>
      <c r="S5991" t="s">
        <v>30</v>
      </c>
      <c r="T5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91" s="5">
        <f>IF(tb_ship[[#This Row],[current_status]]&lt;&gt;"DELIVERED", "",
  ABS(tb_ship[[#This Row],[Formated_actual_delivery_timestamp]] - tb_ship[[#This Row],[Formatted_estimated_delivery_timestamp]])
)</f>
        <v>7.2789351848769002E-2</v>
      </c>
      <c r="X5991">
        <v>4</v>
      </c>
      <c r="Y5991">
        <v>4</v>
      </c>
      <c r="Z5991" t="b">
        <v>0</v>
      </c>
    </row>
    <row r="5992" spans="1:26" hidden="1" x14ac:dyDescent="0.25">
      <c r="A5992" t="s">
        <v>26318</v>
      </c>
      <c r="B5992" t="s">
        <v>99</v>
      </c>
      <c r="C5992" t="s">
        <v>51</v>
      </c>
      <c r="D5992" t="s">
        <v>44</v>
      </c>
      <c r="E5992" t="s">
        <v>52</v>
      </c>
      <c r="F5992" t="s">
        <v>280</v>
      </c>
      <c r="G5992" t="s">
        <v>76</v>
      </c>
      <c r="H5992" t="s">
        <v>86</v>
      </c>
      <c r="I5992" t="b">
        <v>1</v>
      </c>
      <c r="J5992">
        <v>27.52</v>
      </c>
      <c r="K5992">
        <v>1415.17</v>
      </c>
      <c r="L5992" t="s">
        <v>26319</v>
      </c>
      <c r="M5992" s="2">
        <f t="shared" si="279"/>
        <v>45818.152777777774</v>
      </c>
      <c r="N5992" t="s">
        <v>26320</v>
      </c>
      <c r="O5992" s="2">
        <f t="shared" si="280"/>
        <v>45822.521898148145</v>
      </c>
      <c r="P5992" t="s">
        <v>26321</v>
      </c>
      <c r="Q5992" s="2">
        <f t="shared" si="281"/>
        <v>45816.179340277777</v>
      </c>
      <c r="R5992" t="s">
        <v>26322</v>
      </c>
      <c r="S5992" t="s">
        <v>30</v>
      </c>
      <c r="T59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92" s="5">
        <f>IF(tb_ship[[#This Row],[current_status]]&lt;&gt;"DELIVERED", "",
  ABS(tb_ship[[#This Row],[Formated_actual_delivery_timestamp]] - tb_ship[[#This Row],[Formatted_estimated_delivery_timestamp]])
)</f>
        <v>6.3425578703681822</v>
      </c>
      <c r="X5992">
        <v>2</v>
      </c>
      <c r="Y5992">
        <v>4</v>
      </c>
      <c r="Z5992" t="b">
        <v>0</v>
      </c>
    </row>
    <row r="5993" spans="1:26" hidden="1" x14ac:dyDescent="0.25">
      <c r="A5993" t="s">
        <v>26323</v>
      </c>
      <c r="B5993" t="s">
        <v>660</v>
      </c>
      <c r="C5993" t="s">
        <v>43</v>
      </c>
      <c r="D5993" t="s">
        <v>228</v>
      </c>
      <c r="E5993" t="s">
        <v>34</v>
      </c>
      <c r="F5993" t="s">
        <v>229</v>
      </c>
      <c r="G5993" t="s">
        <v>209</v>
      </c>
      <c r="H5993" t="s">
        <v>870</v>
      </c>
      <c r="I5993" t="b">
        <v>1</v>
      </c>
      <c r="J5993">
        <v>6.51</v>
      </c>
      <c r="K5993">
        <v>233.93</v>
      </c>
      <c r="L5993" t="s">
        <v>26324</v>
      </c>
      <c r="M5993" s="2">
        <f t="shared" si="279"/>
        <v>45888.553472222222</v>
      </c>
      <c r="N5993" t="s">
        <v>26325</v>
      </c>
      <c r="O5993" s="2">
        <f t="shared" si="280"/>
        <v>45887.036759259259</v>
      </c>
      <c r="P5993" t="s">
        <v>26326</v>
      </c>
      <c r="Q5993" s="2">
        <f t="shared" si="281"/>
        <v>45897.846840277773</v>
      </c>
      <c r="R5993" t="s">
        <v>26326</v>
      </c>
      <c r="S5993" t="s">
        <v>30</v>
      </c>
      <c r="T59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93" s="5">
        <f>IF(tb_ship[[#This Row],[current_status]]&lt;&gt;"DELIVERED", "",
  ABS(tb_ship[[#This Row],[Formated_actual_delivery_timestamp]] - tb_ship[[#This Row],[Formatted_estimated_delivery_timestamp]])
)</f>
        <v>10.810081018513301</v>
      </c>
      <c r="X5993">
        <v>2</v>
      </c>
      <c r="Y5993">
        <v>5</v>
      </c>
      <c r="Z5993" t="b">
        <v>1</v>
      </c>
    </row>
    <row r="5994" spans="1:26" hidden="1" x14ac:dyDescent="0.25">
      <c r="A5994" t="s">
        <v>26327</v>
      </c>
      <c r="B5994" t="s">
        <v>58</v>
      </c>
      <c r="C5994" t="s">
        <v>33</v>
      </c>
      <c r="D5994" t="s">
        <v>44</v>
      </c>
      <c r="F5994" t="s">
        <v>280</v>
      </c>
      <c r="G5994" t="s">
        <v>266</v>
      </c>
      <c r="H5994" t="s">
        <v>12445</v>
      </c>
      <c r="I5994" t="b">
        <v>1</v>
      </c>
      <c r="J5994">
        <v>9.85</v>
      </c>
      <c r="K5994">
        <v>127.62</v>
      </c>
      <c r="L5994" t="s">
        <v>26328</v>
      </c>
      <c r="M5994" s="2">
        <f t="shared" si="279"/>
        <v>45947.399305555555</v>
      </c>
      <c r="N5994" t="s">
        <v>26329</v>
      </c>
      <c r="O5994" s="2">
        <f t="shared" si="280"/>
        <v>45953.322407407402</v>
      </c>
      <c r="P5994" t="s">
        <v>26330</v>
      </c>
      <c r="Q5994" s="2">
        <f t="shared" si="281"/>
        <v>45953.343252314815</v>
      </c>
      <c r="R5994" t="s">
        <v>26330</v>
      </c>
      <c r="S5994" t="s">
        <v>30</v>
      </c>
      <c r="T59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94" s="5">
        <f>IF(tb_ship[[#This Row],[current_status]]&lt;&gt;"DELIVERED", "",
  ABS(tb_ship[[#This Row],[Formated_actual_delivery_timestamp]] - tb_ship[[#This Row],[Formatted_estimated_delivery_timestamp]])
)</f>
        <v>2.0844907412538305E-2</v>
      </c>
      <c r="X5994">
        <v>1</v>
      </c>
      <c r="Y5994">
        <v>4</v>
      </c>
      <c r="Z5994" t="b">
        <v>0</v>
      </c>
    </row>
    <row r="5995" spans="1:26" hidden="1" x14ac:dyDescent="0.25">
      <c r="A5995" t="s">
        <v>26331</v>
      </c>
      <c r="B5995" t="s">
        <v>203</v>
      </c>
      <c r="C5995" t="s">
        <v>33</v>
      </c>
      <c r="D5995" t="s">
        <v>44</v>
      </c>
      <c r="E5995" t="s">
        <v>24</v>
      </c>
      <c r="F5995" t="s">
        <v>117</v>
      </c>
      <c r="G5995" t="s">
        <v>68</v>
      </c>
      <c r="I5995" t="b">
        <v>1</v>
      </c>
      <c r="J5995">
        <v>56.45</v>
      </c>
      <c r="K5995">
        <v>2052.2600000000002</v>
      </c>
      <c r="L5995" t="s">
        <v>26332</v>
      </c>
      <c r="M5995" s="2">
        <f t="shared" si="279"/>
        <v>45850.425694444442</v>
      </c>
      <c r="N5995" t="s">
        <v>26333</v>
      </c>
      <c r="O5995" s="2">
        <f t="shared" si="280"/>
        <v>45855.133946759262</v>
      </c>
      <c r="P5995" t="s">
        <v>26334</v>
      </c>
      <c r="Q5995" s="2">
        <f t="shared" si="281"/>
        <v>45854.635289351849</v>
      </c>
      <c r="R5995" t="s">
        <v>26334</v>
      </c>
      <c r="S5995" t="s">
        <v>30</v>
      </c>
      <c r="T59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95" s="5">
        <f>IF(tb_ship[[#This Row],[current_status]]&lt;&gt;"DELIVERED", "",
  ABS(tb_ship[[#This Row],[Formated_actual_delivery_timestamp]] - tb_ship[[#This Row],[Formatted_estimated_delivery_timestamp]])
)</f>
        <v>0.49865740741370246</v>
      </c>
      <c r="X5995">
        <v>4</v>
      </c>
      <c r="Y5995">
        <v>3</v>
      </c>
      <c r="Z5995" t="b">
        <v>0</v>
      </c>
    </row>
    <row r="5996" spans="1:26" hidden="1" x14ac:dyDescent="0.25">
      <c r="A5996" t="s">
        <v>26335</v>
      </c>
      <c r="B5996" t="s">
        <v>42</v>
      </c>
      <c r="C5996" t="s">
        <v>43</v>
      </c>
      <c r="D5996" t="s">
        <v>52</v>
      </c>
      <c r="E5996" t="s">
        <v>24</v>
      </c>
      <c r="F5996" t="s">
        <v>236</v>
      </c>
      <c r="G5996" t="s">
        <v>266</v>
      </c>
      <c r="H5996" t="s">
        <v>1024</v>
      </c>
      <c r="I5996" t="b">
        <v>1</v>
      </c>
      <c r="J5996">
        <v>7.14</v>
      </c>
      <c r="K5996">
        <v>606.91</v>
      </c>
      <c r="L5996" t="s">
        <v>26336</v>
      </c>
      <c r="M5996" s="2">
        <f t="shared" si="279"/>
        <v>45926.425000000003</v>
      </c>
      <c r="N5996" t="s">
        <v>26337</v>
      </c>
      <c r="O5996" s="2">
        <f t="shared" si="280"/>
        <v>45938.604444444449</v>
      </c>
      <c r="Q5996" s="2" t="str">
        <f t="shared" si="281"/>
        <v/>
      </c>
      <c r="R5996" t="s">
        <v>26338</v>
      </c>
      <c r="S5996" t="s">
        <v>673</v>
      </c>
      <c r="T59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5996" s="5" t="str">
        <f>IF(tb_ship[[#This Row],[current_status]]&lt;&gt;"DELIVERED", "",
  ABS(tb_ship[[#This Row],[Formated_actual_delivery_timestamp]] - tb_ship[[#This Row],[Formatted_estimated_delivery_timestamp]])
)</f>
        <v/>
      </c>
      <c r="V5996" t="s">
        <v>166</v>
      </c>
      <c r="W5996" t="s">
        <v>921</v>
      </c>
      <c r="X5996">
        <v>8</v>
      </c>
      <c r="Y5996">
        <v>4</v>
      </c>
      <c r="Z5996" t="b">
        <v>1</v>
      </c>
    </row>
    <row r="5997" spans="1:26" hidden="1" x14ac:dyDescent="0.25">
      <c r="A5997" t="s">
        <v>26339</v>
      </c>
      <c r="B5997" t="s">
        <v>150</v>
      </c>
      <c r="C5997" t="s">
        <v>43</v>
      </c>
      <c r="D5997" t="s">
        <v>44</v>
      </c>
      <c r="E5997" t="s">
        <v>24</v>
      </c>
      <c r="F5997" t="s">
        <v>117</v>
      </c>
      <c r="G5997" t="s">
        <v>93</v>
      </c>
      <c r="H5997" t="s">
        <v>46</v>
      </c>
      <c r="I5997" t="b">
        <v>1</v>
      </c>
      <c r="J5997">
        <v>3.81</v>
      </c>
      <c r="K5997">
        <v>38.93</v>
      </c>
      <c r="L5997" t="s">
        <v>26340</v>
      </c>
      <c r="M5997" s="2">
        <f t="shared" si="279"/>
        <v>45966.131249999999</v>
      </c>
      <c r="N5997" t="s">
        <v>26341</v>
      </c>
      <c r="O5997" s="2">
        <f t="shared" si="280"/>
        <v>45972.309942129628</v>
      </c>
      <c r="P5997" t="s">
        <v>26342</v>
      </c>
      <c r="Q5997" s="2">
        <f t="shared" si="281"/>
        <v>45972.049895833334</v>
      </c>
      <c r="R5997" t="s">
        <v>26342</v>
      </c>
      <c r="S5997" t="s">
        <v>30</v>
      </c>
      <c r="T59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5997" s="5">
        <f>IF(tb_ship[[#This Row],[current_status]]&lt;&gt;"DELIVERED", "",
  ABS(tb_ship[[#This Row],[Formated_actual_delivery_timestamp]] - tb_ship[[#This Row],[Formatted_estimated_delivery_timestamp]])
)</f>
        <v>0.26004629629460396</v>
      </c>
      <c r="X5997">
        <v>2</v>
      </c>
      <c r="Y5997">
        <v>2</v>
      </c>
      <c r="Z5997" t="b">
        <v>0</v>
      </c>
    </row>
    <row r="5998" spans="1:26" hidden="1" x14ac:dyDescent="0.25">
      <c r="A5998" t="s">
        <v>26343</v>
      </c>
      <c r="B5998" t="s">
        <v>67</v>
      </c>
      <c r="C5998" t="s">
        <v>23</v>
      </c>
      <c r="D5998" t="s">
        <v>52</v>
      </c>
      <c r="E5998" t="s">
        <v>173</v>
      </c>
      <c r="F5998" t="s">
        <v>236</v>
      </c>
      <c r="G5998" t="s">
        <v>460</v>
      </c>
      <c r="H5998" t="s">
        <v>412</v>
      </c>
      <c r="I5998" t="b">
        <v>0</v>
      </c>
      <c r="J5998">
        <v>9.57</v>
      </c>
      <c r="K5998">
        <v>236.77</v>
      </c>
      <c r="L5998" t="s">
        <v>26344</v>
      </c>
      <c r="M5998" s="2">
        <f t="shared" si="279"/>
        <v>45859.463194444448</v>
      </c>
      <c r="N5998" t="s">
        <v>26345</v>
      </c>
      <c r="O5998" s="2">
        <f t="shared" si="280"/>
        <v>45862.463726851856</v>
      </c>
      <c r="P5998" t="s">
        <v>26346</v>
      </c>
      <c r="Q5998" s="2">
        <f t="shared" si="281"/>
        <v>45863.36513888889</v>
      </c>
      <c r="R5998" t="s">
        <v>26347</v>
      </c>
      <c r="S5998" t="s">
        <v>30</v>
      </c>
      <c r="T59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98" s="5">
        <f>IF(tb_ship[[#This Row],[current_status]]&lt;&gt;"DELIVERED", "",
  ABS(tb_ship[[#This Row],[Formated_actual_delivery_timestamp]] - tb_ship[[#This Row],[Formatted_estimated_delivery_timestamp]])
)</f>
        <v>0.90141203703387873</v>
      </c>
      <c r="X5998">
        <v>2</v>
      </c>
      <c r="Y5998">
        <v>3</v>
      </c>
      <c r="Z5998" t="b">
        <v>0</v>
      </c>
    </row>
    <row r="5999" spans="1:26" hidden="1" x14ac:dyDescent="0.25">
      <c r="A5999" t="s">
        <v>26348</v>
      </c>
      <c r="B5999" t="s">
        <v>58</v>
      </c>
      <c r="C5999" t="s">
        <v>43</v>
      </c>
      <c r="D5999" t="s">
        <v>173</v>
      </c>
      <c r="E5999" t="s">
        <v>52</v>
      </c>
      <c r="F5999" t="s">
        <v>421</v>
      </c>
      <c r="G5999" t="s">
        <v>243</v>
      </c>
      <c r="H5999" t="s">
        <v>5902</v>
      </c>
      <c r="I5999" t="b">
        <v>0</v>
      </c>
      <c r="J5999">
        <v>3.92</v>
      </c>
      <c r="K5999">
        <v>77.08</v>
      </c>
      <c r="L5999" t="s">
        <v>26349</v>
      </c>
      <c r="M5999" s="2">
        <f t="shared" si="279"/>
        <v>46036.429166666669</v>
      </c>
      <c r="N5999" t="s">
        <v>26350</v>
      </c>
      <c r="O5999" s="2">
        <f t="shared" si="280"/>
        <v>46046.221678240741</v>
      </c>
      <c r="P5999" t="s">
        <v>26351</v>
      </c>
      <c r="Q5999" s="2">
        <f t="shared" si="281"/>
        <v>46046.276307870372</v>
      </c>
      <c r="R5999" t="s">
        <v>26351</v>
      </c>
      <c r="S5999" t="s">
        <v>30</v>
      </c>
      <c r="T59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5999" s="5">
        <f>IF(tb_ship[[#This Row],[current_status]]&lt;&gt;"DELIVERED", "",
  ABS(tb_ship[[#This Row],[Formated_actual_delivery_timestamp]] - tb_ship[[#This Row],[Formatted_estimated_delivery_timestamp]])
)</f>
        <v>5.4629629630653653E-2</v>
      </c>
      <c r="X5999">
        <v>2</v>
      </c>
      <c r="Y5999">
        <v>5</v>
      </c>
      <c r="Z5999" t="b">
        <v>0</v>
      </c>
    </row>
    <row r="6000" spans="1:26" hidden="1" x14ac:dyDescent="0.25">
      <c r="A6000" t="s">
        <v>26352</v>
      </c>
      <c r="B6000" t="s">
        <v>58</v>
      </c>
      <c r="C6000" t="s">
        <v>43</v>
      </c>
      <c r="D6000" t="s">
        <v>915</v>
      </c>
      <c r="E6000" t="s">
        <v>24</v>
      </c>
      <c r="F6000" t="s">
        <v>1595</v>
      </c>
      <c r="G6000" t="s">
        <v>93</v>
      </c>
      <c r="H6000" t="s">
        <v>3163</v>
      </c>
      <c r="I6000" t="b">
        <v>1</v>
      </c>
      <c r="J6000">
        <v>8.77</v>
      </c>
      <c r="K6000">
        <v>167.96</v>
      </c>
      <c r="L6000" t="s">
        <v>26353</v>
      </c>
      <c r="M6000" s="2">
        <f t="shared" si="279"/>
        <v>45835.70694444445</v>
      </c>
      <c r="N6000" t="s">
        <v>26354</v>
      </c>
      <c r="O6000" s="2">
        <f t="shared" si="280"/>
        <v>45846.638668981483</v>
      </c>
      <c r="P6000" t="s">
        <v>26355</v>
      </c>
      <c r="Q6000" s="2">
        <f t="shared" si="281"/>
        <v>45846.405023148152</v>
      </c>
      <c r="R6000" t="s">
        <v>26355</v>
      </c>
      <c r="S6000" t="s">
        <v>30</v>
      </c>
      <c r="T60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00" s="5">
        <f>IF(tb_ship[[#This Row],[current_status]]&lt;&gt;"DELIVERED", "",
  ABS(tb_ship[[#This Row],[Formated_actual_delivery_timestamp]] - tb_ship[[#This Row],[Formatted_estimated_delivery_timestamp]])
)</f>
        <v>0.23364583333022892</v>
      </c>
      <c r="X6000">
        <v>3</v>
      </c>
      <c r="Y6000">
        <v>5</v>
      </c>
      <c r="Z6000" t="b">
        <v>0</v>
      </c>
    </row>
    <row r="6001" spans="1:26" hidden="1" x14ac:dyDescent="0.25">
      <c r="A6001" t="s">
        <v>26356</v>
      </c>
      <c r="B6001" t="s">
        <v>22</v>
      </c>
      <c r="C6001" t="s">
        <v>33</v>
      </c>
      <c r="D6001" t="s">
        <v>44</v>
      </c>
      <c r="E6001" t="s">
        <v>24</v>
      </c>
      <c r="F6001" t="s">
        <v>280</v>
      </c>
      <c r="G6001" t="s">
        <v>196</v>
      </c>
      <c r="H6001" t="s">
        <v>776</v>
      </c>
      <c r="I6001" t="b">
        <v>1</v>
      </c>
      <c r="J6001">
        <v>2.76</v>
      </c>
      <c r="K6001">
        <v>48</v>
      </c>
      <c r="L6001" t="s">
        <v>26357</v>
      </c>
      <c r="M6001" s="2">
        <f t="shared" si="279"/>
        <v>46063.324999999997</v>
      </c>
      <c r="N6001" t="s">
        <v>26358</v>
      </c>
      <c r="O6001" s="2">
        <f t="shared" si="280"/>
        <v>46069.171817129631</v>
      </c>
      <c r="Q6001" s="2" t="str">
        <f t="shared" si="281"/>
        <v/>
      </c>
      <c r="R6001" t="s">
        <v>26359</v>
      </c>
      <c r="S6001" t="s">
        <v>140</v>
      </c>
      <c r="T60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1" s="5" t="str">
        <f>IF(tb_ship[[#This Row],[current_status]]&lt;&gt;"DELIVERED", "",
  ABS(tb_ship[[#This Row],[Formated_actual_delivery_timestamp]] - tb_ship[[#This Row],[Formatted_estimated_delivery_timestamp]])
)</f>
        <v/>
      </c>
      <c r="V6001" t="s">
        <v>4765</v>
      </c>
      <c r="W6001" t="s">
        <v>220</v>
      </c>
      <c r="X6001">
        <v>7</v>
      </c>
      <c r="Y6001">
        <v>4</v>
      </c>
      <c r="Z6001" t="b">
        <v>1</v>
      </c>
    </row>
    <row r="6002" spans="1:26" x14ac:dyDescent="0.25">
      <c r="A6002" t="s">
        <v>26360</v>
      </c>
      <c r="B6002" t="s">
        <v>203</v>
      </c>
      <c r="C6002" t="s">
        <v>33</v>
      </c>
      <c r="D6002" t="s">
        <v>24</v>
      </c>
      <c r="E6002" t="s">
        <v>24</v>
      </c>
      <c r="F6002" t="s">
        <v>151</v>
      </c>
      <c r="G6002" t="s">
        <v>68</v>
      </c>
      <c r="H6002" t="s">
        <v>69</v>
      </c>
      <c r="I6002" t="b">
        <v>0</v>
      </c>
      <c r="J6002">
        <v>9.2899999999999991</v>
      </c>
      <c r="K6002">
        <v>232.32</v>
      </c>
      <c r="L6002" t="s">
        <v>26361</v>
      </c>
      <c r="M6002" s="2">
        <f t="shared" si="279"/>
        <v>46048.796527777777</v>
      </c>
      <c r="N6002" t="s">
        <v>26362</v>
      </c>
      <c r="O6002" s="2">
        <f t="shared" si="280"/>
        <v>46051.215636574074</v>
      </c>
      <c r="Q6002" s="2" t="str">
        <f t="shared" si="281"/>
        <v/>
      </c>
      <c r="R6002" t="s">
        <v>26363</v>
      </c>
      <c r="S6002" t="s">
        <v>156</v>
      </c>
      <c r="T60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2" s="5" t="str">
        <f>IF(tb_ship[[#This Row],[current_status]]&lt;&gt;"DELIVERED", "",
  ABS(tb_ship[[#This Row],[Formated_actual_delivery_timestamp]] - tb_ship[[#This Row],[Formatted_estimated_delivery_timestamp]])
)</f>
        <v/>
      </c>
      <c r="V6002" t="s">
        <v>166</v>
      </c>
      <c r="X6002">
        <v>8</v>
      </c>
      <c r="Y6002">
        <v>2</v>
      </c>
      <c r="Z6002" t="b">
        <v>1</v>
      </c>
    </row>
    <row r="6003" spans="1:26" hidden="1" x14ac:dyDescent="0.25">
      <c r="A6003" t="s">
        <v>26364</v>
      </c>
      <c r="B6003" t="s">
        <v>99</v>
      </c>
      <c r="C6003" t="s">
        <v>23</v>
      </c>
      <c r="D6003" t="s">
        <v>24</v>
      </c>
      <c r="E6003" t="s">
        <v>24</v>
      </c>
      <c r="F6003" t="s">
        <v>128</v>
      </c>
      <c r="G6003" t="s">
        <v>35</v>
      </c>
      <c r="H6003" t="s">
        <v>26</v>
      </c>
      <c r="I6003" t="b">
        <v>0</v>
      </c>
      <c r="J6003">
        <v>10.72</v>
      </c>
      <c r="K6003">
        <v>824.05</v>
      </c>
      <c r="L6003" t="s">
        <v>26365</v>
      </c>
      <c r="M6003" s="2">
        <f t="shared" si="279"/>
        <v>46080.654861111114</v>
      </c>
      <c r="N6003" t="s">
        <v>26366</v>
      </c>
      <c r="O6003" s="2">
        <f t="shared" si="280"/>
        <v>46082.94127314815</v>
      </c>
      <c r="Q6003" s="2" t="str">
        <f t="shared" si="281"/>
        <v/>
      </c>
      <c r="R6003" t="s">
        <v>26367</v>
      </c>
      <c r="S6003" t="s">
        <v>114</v>
      </c>
      <c r="T60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3" s="5" t="str">
        <f>IF(tb_ship[[#This Row],[current_status]]&lt;&gt;"DELIVERED", "",
  ABS(tb_ship[[#This Row],[Formated_actual_delivery_timestamp]] - tb_ship[[#This Row],[Formatted_estimated_delivery_timestamp]])
)</f>
        <v/>
      </c>
      <c r="X6003">
        <v>4</v>
      </c>
      <c r="Y6003">
        <v>2</v>
      </c>
      <c r="Z6003" t="b">
        <v>0</v>
      </c>
    </row>
    <row r="6004" spans="1:26" hidden="1" x14ac:dyDescent="0.25">
      <c r="A6004" t="s">
        <v>26368</v>
      </c>
      <c r="B6004" t="s">
        <v>1395</v>
      </c>
      <c r="C6004" t="s">
        <v>33</v>
      </c>
      <c r="D6004" t="s">
        <v>24</v>
      </c>
      <c r="E6004" t="s">
        <v>44</v>
      </c>
      <c r="F6004" t="s">
        <v>35</v>
      </c>
      <c r="G6004" t="s">
        <v>280</v>
      </c>
      <c r="H6004" t="s">
        <v>2241</v>
      </c>
      <c r="I6004" t="b">
        <v>1</v>
      </c>
      <c r="J6004">
        <v>83.81</v>
      </c>
      <c r="K6004">
        <v>5415.09</v>
      </c>
      <c r="L6004" t="s">
        <v>26369</v>
      </c>
      <c r="M6004" s="2">
        <f t="shared" si="279"/>
        <v>45986.904166666667</v>
      </c>
      <c r="N6004" t="s">
        <v>26370</v>
      </c>
      <c r="O6004" s="2">
        <f t="shared" si="280"/>
        <v>45993.402546296296</v>
      </c>
      <c r="Q6004" s="2" t="str">
        <f t="shared" si="281"/>
        <v/>
      </c>
      <c r="R6004" t="s">
        <v>26371</v>
      </c>
      <c r="S6004" t="s">
        <v>140</v>
      </c>
      <c r="T60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4" s="5" t="str">
        <f>IF(tb_ship[[#This Row],[current_status]]&lt;&gt;"DELIVERED", "",
  ABS(tb_ship[[#This Row],[Formated_actual_delivery_timestamp]] - tb_ship[[#This Row],[Formatted_estimated_delivery_timestamp]])
)</f>
        <v/>
      </c>
      <c r="V6004" t="s">
        <v>8836</v>
      </c>
      <c r="W6004" t="s">
        <v>921</v>
      </c>
      <c r="X6004">
        <v>5</v>
      </c>
      <c r="Y6004">
        <v>5</v>
      </c>
      <c r="Z6004" t="b">
        <v>1</v>
      </c>
    </row>
    <row r="6005" spans="1:26" hidden="1" x14ac:dyDescent="0.25">
      <c r="A6005" t="s">
        <v>26372</v>
      </c>
      <c r="B6005" t="s">
        <v>42</v>
      </c>
      <c r="C6005" t="s">
        <v>43</v>
      </c>
      <c r="D6005" t="s">
        <v>24</v>
      </c>
      <c r="E6005" t="s">
        <v>52</v>
      </c>
      <c r="F6005" t="s">
        <v>128</v>
      </c>
      <c r="G6005" t="s">
        <v>92</v>
      </c>
      <c r="H6005" t="s">
        <v>531</v>
      </c>
      <c r="I6005" t="b">
        <v>1</v>
      </c>
      <c r="J6005">
        <v>15.77</v>
      </c>
      <c r="K6005">
        <v>1383.03</v>
      </c>
      <c r="L6005" t="s">
        <v>26373</v>
      </c>
      <c r="M6005" s="2">
        <f t="shared" si="279"/>
        <v>46072.652777777781</v>
      </c>
      <c r="N6005" t="s">
        <v>26374</v>
      </c>
      <c r="O6005" s="2">
        <f t="shared" si="280"/>
        <v>46081.556238425925</v>
      </c>
      <c r="Q6005" s="2" t="str">
        <f t="shared" si="281"/>
        <v/>
      </c>
      <c r="R6005" t="s">
        <v>26375</v>
      </c>
      <c r="S6005" t="s">
        <v>140</v>
      </c>
      <c r="T60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5" s="5" t="str">
        <f>IF(tb_ship[[#This Row],[current_status]]&lt;&gt;"DELIVERED", "",
  ABS(tb_ship[[#This Row],[Formated_actual_delivery_timestamp]] - tb_ship[[#This Row],[Formatted_estimated_delivery_timestamp]])
)</f>
        <v/>
      </c>
      <c r="V6005" t="s">
        <v>147</v>
      </c>
      <c r="W6005" t="s">
        <v>674</v>
      </c>
      <c r="X6005">
        <v>5</v>
      </c>
      <c r="Y6005">
        <v>4</v>
      </c>
      <c r="Z6005" t="b">
        <v>1</v>
      </c>
    </row>
    <row r="6006" spans="1:26" hidden="1" x14ac:dyDescent="0.25">
      <c r="A6006" t="s">
        <v>26376</v>
      </c>
      <c r="B6006" t="s">
        <v>58</v>
      </c>
      <c r="C6006" t="s">
        <v>23</v>
      </c>
      <c r="D6006" t="s">
        <v>116</v>
      </c>
      <c r="E6006" t="s">
        <v>24</v>
      </c>
      <c r="F6006" t="s">
        <v>5275</v>
      </c>
      <c r="G6006" t="s">
        <v>189</v>
      </c>
      <c r="H6006" t="s">
        <v>1348</v>
      </c>
      <c r="I6006" t="b">
        <v>1</v>
      </c>
      <c r="J6006">
        <v>18.78</v>
      </c>
      <c r="K6006">
        <v>761.47</v>
      </c>
      <c r="L6006" t="s">
        <v>26377</v>
      </c>
      <c r="M6006" s="2">
        <f t="shared" si="279"/>
        <v>46029.550694444442</v>
      </c>
      <c r="N6006" t="s">
        <v>26378</v>
      </c>
      <c r="O6006" s="2">
        <f t="shared" si="280"/>
        <v>46034.531469907408</v>
      </c>
      <c r="Q6006" s="2" t="str">
        <f t="shared" si="281"/>
        <v/>
      </c>
      <c r="R6006" t="s">
        <v>26379</v>
      </c>
      <c r="S6006" t="s">
        <v>140</v>
      </c>
      <c r="T60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06" s="5" t="str">
        <f>IF(tb_ship[[#This Row],[current_status]]&lt;&gt;"DELIVERED", "",
  ABS(tb_ship[[#This Row],[Formated_actual_delivery_timestamp]] - tb_ship[[#This Row],[Formatted_estimated_delivery_timestamp]])
)</f>
        <v/>
      </c>
      <c r="V6006" t="s">
        <v>1013</v>
      </c>
      <c r="X6006">
        <v>11</v>
      </c>
      <c r="Y6006">
        <v>5</v>
      </c>
      <c r="Z6006" t="b">
        <v>1</v>
      </c>
    </row>
    <row r="6007" spans="1:26" hidden="1" x14ac:dyDescent="0.25">
      <c r="A6007" t="s">
        <v>26380</v>
      </c>
      <c r="B6007" t="s">
        <v>58</v>
      </c>
      <c r="C6007" t="s">
        <v>33</v>
      </c>
      <c r="D6007" t="s">
        <v>44</v>
      </c>
      <c r="E6007" t="s">
        <v>24</v>
      </c>
      <c r="F6007" t="s">
        <v>1560</v>
      </c>
      <c r="G6007" t="s">
        <v>407</v>
      </c>
      <c r="H6007" t="s">
        <v>181</v>
      </c>
      <c r="I6007" t="b">
        <v>1</v>
      </c>
      <c r="J6007">
        <v>41.88</v>
      </c>
      <c r="K6007">
        <v>1000.14</v>
      </c>
      <c r="L6007" t="s">
        <v>26381</v>
      </c>
      <c r="M6007" s="2">
        <f t="shared" si="279"/>
        <v>45819.592361111114</v>
      </c>
      <c r="N6007" t="s">
        <v>26382</v>
      </c>
      <c r="O6007" s="2">
        <f t="shared" si="280"/>
        <v>45825.291041666664</v>
      </c>
      <c r="P6007" t="s">
        <v>26383</v>
      </c>
      <c r="Q6007" s="2">
        <f t="shared" si="281"/>
        <v>45825.76053240741</v>
      </c>
      <c r="R6007" t="s">
        <v>26384</v>
      </c>
      <c r="S6007" t="s">
        <v>30</v>
      </c>
      <c r="T60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07" s="5">
        <f>IF(tb_ship[[#This Row],[current_status]]&lt;&gt;"DELIVERED", "",
  ABS(tb_ship[[#This Row],[Formated_actual_delivery_timestamp]] - tb_ship[[#This Row],[Formatted_estimated_delivery_timestamp]])
)</f>
        <v>0.46949074074655073</v>
      </c>
      <c r="X6007">
        <v>2</v>
      </c>
      <c r="Y6007">
        <v>3</v>
      </c>
      <c r="Z6007" t="b">
        <v>0</v>
      </c>
    </row>
    <row r="6008" spans="1:26" hidden="1" x14ac:dyDescent="0.25">
      <c r="A6008" t="s">
        <v>26385</v>
      </c>
      <c r="B6008" t="s">
        <v>459</v>
      </c>
      <c r="C6008" t="s">
        <v>23</v>
      </c>
      <c r="D6008" t="s">
        <v>44</v>
      </c>
      <c r="E6008" t="s">
        <v>52</v>
      </c>
      <c r="F6008" t="s">
        <v>109</v>
      </c>
      <c r="G6008" t="s">
        <v>2722</v>
      </c>
      <c r="H6008" t="s">
        <v>86</v>
      </c>
      <c r="I6008" t="b">
        <v>1</v>
      </c>
      <c r="J6008">
        <v>17.13</v>
      </c>
      <c r="K6008">
        <v>994.96</v>
      </c>
      <c r="L6008" t="s">
        <v>26386</v>
      </c>
      <c r="M6008" s="2">
        <f t="shared" si="279"/>
        <v>45889.930555555555</v>
      </c>
      <c r="N6008" t="s">
        <v>26387</v>
      </c>
      <c r="O6008" s="2">
        <f t="shared" si="280"/>
        <v>45895.639687499999</v>
      </c>
      <c r="P6008" t="s">
        <v>26388</v>
      </c>
      <c r="Q6008" s="2">
        <f t="shared" si="281"/>
        <v>45895.50472222222</v>
      </c>
      <c r="R6008" t="s">
        <v>26389</v>
      </c>
      <c r="S6008" t="s">
        <v>30</v>
      </c>
      <c r="T60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08" s="5">
        <f>IF(tb_ship[[#This Row],[current_status]]&lt;&gt;"DELIVERED", "",
  ABS(tb_ship[[#This Row],[Formated_actual_delivery_timestamp]] - tb_ship[[#This Row],[Formatted_estimated_delivery_timestamp]])
)</f>
        <v>0.13496527777897427</v>
      </c>
      <c r="X6008">
        <v>2</v>
      </c>
      <c r="Y6008">
        <v>4</v>
      </c>
      <c r="Z6008" t="b">
        <v>0</v>
      </c>
    </row>
    <row r="6009" spans="1:26" hidden="1" x14ac:dyDescent="0.25">
      <c r="A6009" t="s">
        <v>26390</v>
      </c>
      <c r="B6009" t="s">
        <v>99</v>
      </c>
      <c r="C6009" t="s">
        <v>23</v>
      </c>
      <c r="D6009" t="s">
        <v>52</v>
      </c>
      <c r="E6009" t="s">
        <v>173</v>
      </c>
      <c r="F6009" t="s">
        <v>422</v>
      </c>
      <c r="G6009" t="s">
        <v>460</v>
      </c>
      <c r="H6009" t="s">
        <v>412</v>
      </c>
      <c r="I6009" t="b">
        <v>0</v>
      </c>
      <c r="J6009">
        <v>12.48</v>
      </c>
      <c r="K6009">
        <v>703.05</v>
      </c>
      <c r="L6009" t="s">
        <v>26391</v>
      </c>
      <c r="M6009" s="2">
        <f t="shared" si="279"/>
        <v>45917.275694444448</v>
      </c>
      <c r="N6009" t="s">
        <v>26392</v>
      </c>
      <c r="O6009" s="2">
        <f t="shared" si="280"/>
        <v>45920.947268518517</v>
      </c>
      <c r="P6009" t="s">
        <v>26393</v>
      </c>
      <c r="Q6009" s="2">
        <f t="shared" si="281"/>
        <v>45921.206793981481</v>
      </c>
      <c r="R6009" t="s">
        <v>26393</v>
      </c>
      <c r="S6009" t="s">
        <v>30</v>
      </c>
      <c r="T60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09" s="5">
        <f>IF(tb_ship[[#This Row],[current_status]]&lt;&gt;"DELIVERED", "",
  ABS(tb_ship[[#This Row],[Formated_actual_delivery_timestamp]] - tb_ship[[#This Row],[Formatted_estimated_delivery_timestamp]])
)</f>
        <v>0.25952546296321088</v>
      </c>
      <c r="X6009">
        <v>2</v>
      </c>
      <c r="Y6009">
        <v>2</v>
      </c>
      <c r="Z6009" t="b">
        <v>0</v>
      </c>
    </row>
    <row r="6010" spans="1:26" hidden="1" x14ac:dyDescent="0.25">
      <c r="A6010" t="s">
        <v>26394</v>
      </c>
      <c r="B6010" t="s">
        <v>203</v>
      </c>
      <c r="C6010" t="s">
        <v>51</v>
      </c>
      <c r="D6010" t="s">
        <v>59</v>
      </c>
      <c r="E6010" t="s">
        <v>52</v>
      </c>
      <c r="F6010" t="s">
        <v>61</v>
      </c>
      <c r="G6010" t="s">
        <v>236</v>
      </c>
      <c r="H6010" t="s">
        <v>2071</v>
      </c>
      <c r="I6010" t="b">
        <v>0</v>
      </c>
      <c r="J6010">
        <v>2.87</v>
      </c>
      <c r="K6010">
        <v>218.19</v>
      </c>
      <c r="L6010" t="s">
        <v>26395</v>
      </c>
      <c r="M6010" s="2">
        <f t="shared" si="279"/>
        <v>46022.321527777778</v>
      </c>
      <c r="N6010" t="s">
        <v>26396</v>
      </c>
      <c r="O6010" s="2">
        <f t="shared" si="280"/>
        <v>46029.192881944444</v>
      </c>
      <c r="P6010" t="s">
        <v>26397</v>
      </c>
      <c r="Q6010" s="2">
        <f t="shared" si="281"/>
        <v>46029.403796296298</v>
      </c>
      <c r="R6010" t="s">
        <v>26398</v>
      </c>
      <c r="S6010" t="s">
        <v>30</v>
      </c>
      <c r="T60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10" s="5">
        <f>IF(tb_ship[[#This Row],[current_status]]&lt;&gt;"DELIVERED", "",
  ABS(tb_ship[[#This Row],[Formated_actual_delivery_timestamp]] - tb_ship[[#This Row],[Formatted_estimated_delivery_timestamp]])
)</f>
        <v>0.21091435185371665</v>
      </c>
      <c r="X6010">
        <v>2</v>
      </c>
      <c r="Y6010">
        <v>3</v>
      </c>
      <c r="Z6010" t="b">
        <v>0</v>
      </c>
    </row>
    <row r="6011" spans="1:26" hidden="1" x14ac:dyDescent="0.25">
      <c r="A6011" t="s">
        <v>26399</v>
      </c>
      <c r="B6011" t="s">
        <v>67</v>
      </c>
      <c r="C6011" t="s">
        <v>51</v>
      </c>
      <c r="D6011" t="s">
        <v>24</v>
      </c>
      <c r="E6011" t="s">
        <v>24</v>
      </c>
      <c r="F6011" t="s">
        <v>273</v>
      </c>
      <c r="G6011" t="s">
        <v>128</v>
      </c>
      <c r="H6011" t="s">
        <v>152</v>
      </c>
      <c r="I6011" t="b">
        <v>0</v>
      </c>
      <c r="J6011">
        <v>4.74</v>
      </c>
      <c r="K6011">
        <v>140.31</v>
      </c>
      <c r="L6011" t="s">
        <v>26400</v>
      </c>
      <c r="M6011" s="2">
        <f t="shared" si="279"/>
        <v>45859.997222222228</v>
      </c>
      <c r="N6011" t="s">
        <v>26401</v>
      </c>
      <c r="O6011" s="2">
        <f t="shared" si="280"/>
        <v>45861.605370370373</v>
      </c>
      <c r="P6011" t="s">
        <v>26402</v>
      </c>
      <c r="Q6011" s="2">
        <f t="shared" si="281"/>
        <v>45861.391504629632</v>
      </c>
      <c r="R6011" t="s">
        <v>26402</v>
      </c>
      <c r="S6011" t="s">
        <v>30</v>
      </c>
      <c r="T60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1" s="5">
        <f>IF(tb_ship[[#This Row],[current_status]]&lt;&gt;"DELIVERED", "",
  ABS(tb_ship[[#This Row],[Formated_actual_delivery_timestamp]] - tb_ship[[#This Row],[Formatted_estimated_delivery_timestamp]])
)</f>
        <v>0.21386574074131204</v>
      </c>
      <c r="X6011">
        <v>4</v>
      </c>
      <c r="Y6011">
        <v>1</v>
      </c>
      <c r="Z6011" t="b">
        <v>0</v>
      </c>
    </row>
    <row r="6012" spans="1:26" hidden="1" x14ac:dyDescent="0.25">
      <c r="A6012" t="s">
        <v>26403</v>
      </c>
      <c r="B6012" t="s">
        <v>67</v>
      </c>
      <c r="C6012" t="s">
        <v>51</v>
      </c>
      <c r="D6012" t="s">
        <v>24</v>
      </c>
      <c r="E6012" t="s">
        <v>24</v>
      </c>
      <c r="F6012" t="s">
        <v>128</v>
      </c>
      <c r="G6012" t="s">
        <v>35</v>
      </c>
      <c r="H6012" t="s">
        <v>152</v>
      </c>
      <c r="I6012" t="b">
        <v>0</v>
      </c>
      <c r="J6012">
        <v>29.72</v>
      </c>
      <c r="K6012">
        <v>893.99</v>
      </c>
      <c r="L6012" t="s">
        <v>26404</v>
      </c>
      <c r="M6012" s="2">
        <f t="shared" si="279"/>
        <v>45878.793055555558</v>
      </c>
      <c r="N6012" t="s">
        <v>26405</v>
      </c>
      <c r="O6012" s="2">
        <f t="shared" si="280"/>
        <v>45879.863240740742</v>
      </c>
      <c r="P6012" t="s">
        <v>26406</v>
      </c>
      <c r="Q6012" s="2">
        <f t="shared" si="281"/>
        <v>45879.635162037041</v>
      </c>
      <c r="R6012" t="s">
        <v>26407</v>
      </c>
      <c r="S6012" t="s">
        <v>30</v>
      </c>
      <c r="T60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2" s="5">
        <f>IF(tb_ship[[#This Row],[current_status]]&lt;&gt;"DELIVERED", "",
  ABS(tb_ship[[#This Row],[Formated_actual_delivery_timestamp]] - tb_ship[[#This Row],[Formatted_estimated_delivery_timestamp]])
)</f>
        <v>0.22807870370161254</v>
      </c>
      <c r="X6012">
        <v>3</v>
      </c>
      <c r="Y6012">
        <v>1</v>
      </c>
      <c r="Z6012" t="b">
        <v>0</v>
      </c>
    </row>
    <row r="6013" spans="1:26" hidden="1" x14ac:dyDescent="0.25">
      <c r="A6013" t="s">
        <v>26408</v>
      </c>
      <c r="B6013" t="s">
        <v>99</v>
      </c>
      <c r="C6013" t="s">
        <v>43</v>
      </c>
      <c r="D6013" t="s">
        <v>24</v>
      </c>
      <c r="E6013" t="s">
        <v>24</v>
      </c>
      <c r="F6013" t="s">
        <v>189</v>
      </c>
      <c r="G6013" t="s">
        <v>196</v>
      </c>
      <c r="H6013" t="s">
        <v>488</v>
      </c>
      <c r="I6013" t="b">
        <v>0</v>
      </c>
      <c r="J6013">
        <v>3.91</v>
      </c>
      <c r="K6013">
        <v>148.63999999999999</v>
      </c>
      <c r="L6013" t="s">
        <v>26409</v>
      </c>
      <c r="M6013" s="2">
        <f t="shared" si="279"/>
        <v>46052.775694444448</v>
      </c>
      <c r="N6013" t="s">
        <v>26410</v>
      </c>
      <c r="O6013" s="2">
        <f t="shared" si="280"/>
        <v>46055.354513888895</v>
      </c>
      <c r="P6013" t="s">
        <v>26411</v>
      </c>
      <c r="Q6013" s="2">
        <f t="shared" si="281"/>
        <v>46054.542546296296</v>
      </c>
      <c r="R6013" t="s">
        <v>26412</v>
      </c>
      <c r="S6013" t="s">
        <v>30</v>
      </c>
      <c r="T6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3" s="5">
        <f>IF(tb_ship[[#This Row],[current_status]]&lt;&gt;"DELIVERED", "",
  ABS(tb_ship[[#This Row],[Formated_actual_delivery_timestamp]] - tb_ship[[#This Row],[Formatted_estimated_delivery_timestamp]])
)</f>
        <v>0.81196759259910323</v>
      </c>
      <c r="X6013">
        <v>4</v>
      </c>
      <c r="Y6013">
        <v>2</v>
      </c>
      <c r="Z6013" t="b">
        <v>0</v>
      </c>
    </row>
    <row r="6014" spans="1:26" hidden="1" x14ac:dyDescent="0.25">
      <c r="A6014" t="s">
        <v>26413</v>
      </c>
      <c r="B6014" t="s">
        <v>168</v>
      </c>
      <c r="C6014" t="s">
        <v>43</v>
      </c>
      <c r="D6014" t="s">
        <v>52</v>
      </c>
      <c r="E6014" t="s">
        <v>24</v>
      </c>
      <c r="F6014" t="s">
        <v>236</v>
      </c>
      <c r="G6014" t="s">
        <v>128</v>
      </c>
      <c r="H6014" t="s">
        <v>1024</v>
      </c>
      <c r="I6014" t="b">
        <v>1</v>
      </c>
      <c r="J6014">
        <v>51.8</v>
      </c>
      <c r="K6014">
        <v>2437.0300000000002</v>
      </c>
      <c r="L6014" t="s">
        <v>26414</v>
      </c>
      <c r="M6014" s="2">
        <f t="shared" si="279"/>
        <v>45916.518750000003</v>
      </c>
      <c r="N6014" t="s">
        <v>26415</v>
      </c>
      <c r="O6014" s="2">
        <f t="shared" si="280"/>
        <v>45924.839803240742</v>
      </c>
      <c r="P6014" t="s">
        <v>26416</v>
      </c>
      <c r="Q6014" s="2">
        <f t="shared" si="281"/>
        <v>45924.463622685187</v>
      </c>
      <c r="R6014" t="s">
        <v>26416</v>
      </c>
      <c r="S6014" t="s">
        <v>30</v>
      </c>
      <c r="T60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4" s="5">
        <f>IF(tb_ship[[#This Row],[current_status]]&lt;&gt;"DELIVERED", "",
  ABS(tb_ship[[#This Row],[Formated_actual_delivery_timestamp]] - tb_ship[[#This Row],[Formatted_estimated_delivery_timestamp]])
)</f>
        <v>0.37618055555503815</v>
      </c>
      <c r="X6014">
        <v>1</v>
      </c>
      <c r="Y6014">
        <v>4</v>
      </c>
      <c r="Z6014" t="b">
        <v>0</v>
      </c>
    </row>
    <row r="6015" spans="1:26" hidden="1" x14ac:dyDescent="0.25">
      <c r="A6015" t="s">
        <v>22336</v>
      </c>
      <c r="B6015" t="s">
        <v>42</v>
      </c>
      <c r="C6015" t="s">
        <v>43</v>
      </c>
      <c r="D6015" t="s">
        <v>44</v>
      </c>
      <c r="E6015" t="s">
        <v>116</v>
      </c>
      <c r="F6015" t="s">
        <v>45</v>
      </c>
      <c r="G6015" t="s">
        <v>118</v>
      </c>
      <c r="H6015" t="s">
        <v>119</v>
      </c>
      <c r="I6015" t="b">
        <v>1</v>
      </c>
      <c r="J6015">
        <v>34.54</v>
      </c>
      <c r="K6015">
        <v>1520.18</v>
      </c>
      <c r="L6015" t="s">
        <v>22337</v>
      </c>
      <c r="M6015" s="2">
        <f t="shared" si="279"/>
        <v>45876.088888888888</v>
      </c>
      <c r="N6015" t="s">
        <v>22338</v>
      </c>
      <c r="O6015" s="2">
        <f t="shared" si="280"/>
        <v>45883.58457175926</v>
      </c>
      <c r="Q6015" s="2" t="str">
        <f t="shared" si="281"/>
        <v/>
      </c>
      <c r="R6015" t="s">
        <v>26417</v>
      </c>
      <c r="S6015" t="s">
        <v>140</v>
      </c>
      <c r="T60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15" s="5" t="str">
        <f>IF(tb_ship[[#This Row],[current_status]]&lt;&gt;"DELIVERED", "",
  ABS(tb_ship[[#This Row],[Formated_actual_delivery_timestamp]] - tb_ship[[#This Row],[Formatted_estimated_delivery_timestamp]])
)</f>
        <v/>
      </c>
      <c r="V6015" t="s">
        <v>141</v>
      </c>
      <c r="W6015" t="s">
        <v>142</v>
      </c>
      <c r="X6015">
        <v>9</v>
      </c>
      <c r="Y6015">
        <v>3</v>
      </c>
      <c r="Z6015" t="b">
        <v>1</v>
      </c>
    </row>
    <row r="6016" spans="1:26" hidden="1" x14ac:dyDescent="0.25">
      <c r="A6016" t="s">
        <v>26418</v>
      </c>
      <c r="B6016" t="s">
        <v>42</v>
      </c>
      <c r="C6016" t="s">
        <v>23</v>
      </c>
      <c r="D6016" t="s">
        <v>44</v>
      </c>
      <c r="E6016" t="s">
        <v>52</v>
      </c>
      <c r="F6016" t="s">
        <v>135</v>
      </c>
      <c r="G6016" t="s">
        <v>329</v>
      </c>
      <c r="H6016" t="s">
        <v>86</v>
      </c>
      <c r="I6016" t="b">
        <v>1</v>
      </c>
      <c r="J6016">
        <v>14.92</v>
      </c>
      <c r="K6016">
        <v>321.51</v>
      </c>
      <c r="L6016" t="s">
        <v>26419</v>
      </c>
      <c r="M6016" s="2">
        <f t="shared" si="279"/>
        <v>45895.103472222218</v>
      </c>
      <c r="N6016" t="s">
        <v>26420</v>
      </c>
      <c r="O6016" s="2">
        <f t="shared" si="280"/>
        <v>45899.187997685185</v>
      </c>
      <c r="Q6016" s="2" t="str">
        <f t="shared" si="281"/>
        <v/>
      </c>
      <c r="R6016" t="s">
        <v>26421</v>
      </c>
      <c r="S6016" t="s">
        <v>673</v>
      </c>
      <c r="T60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16" s="5" t="str">
        <f>IF(tb_ship[[#This Row],[current_status]]&lt;&gt;"DELIVERED", "",
  ABS(tb_ship[[#This Row],[Formated_actual_delivery_timestamp]] - tb_ship[[#This Row],[Formatted_estimated_delivery_timestamp]])
)</f>
        <v/>
      </c>
      <c r="V6016" t="s">
        <v>157</v>
      </c>
      <c r="W6016" t="s">
        <v>4425</v>
      </c>
      <c r="X6016">
        <v>7</v>
      </c>
      <c r="Y6016">
        <v>4</v>
      </c>
      <c r="Z6016" t="b">
        <v>1</v>
      </c>
    </row>
    <row r="6017" spans="1:26" hidden="1" x14ac:dyDescent="0.25">
      <c r="A6017" t="s">
        <v>26422</v>
      </c>
      <c r="B6017" t="s">
        <v>203</v>
      </c>
      <c r="C6017" t="s">
        <v>33</v>
      </c>
      <c r="D6017" t="s">
        <v>24</v>
      </c>
      <c r="E6017" t="s">
        <v>24</v>
      </c>
      <c r="F6017" t="s">
        <v>151</v>
      </c>
      <c r="G6017" t="s">
        <v>266</v>
      </c>
      <c r="H6017" t="s">
        <v>152</v>
      </c>
      <c r="I6017" t="b">
        <v>0</v>
      </c>
      <c r="J6017">
        <v>71.489999999999995</v>
      </c>
      <c r="K6017">
        <v>2552.13</v>
      </c>
      <c r="L6017" t="s">
        <v>26423</v>
      </c>
      <c r="M6017" s="2">
        <f t="shared" si="279"/>
        <v>45895.737500000003</v>
      </c>
      <c r="N6017" t="s">
        <v>26424</v>
      </c>
      <c r="O6017" s="2">
        <f t="shared" si="280"/>
        <v>45896.237500000003</v>
      </c>
      <c r="P6017" t="s">
        <v>26425</v>
      </c>
      <c r="Q6017" s="2">
        <f t="shared" si="281"/>
        <v>45896.230706018519</v>
      </c>
      <c r="R6017" t="s">
        <v>26425</v>
      </c>
      <c r="S6017" t="s">
        <v>30</v>
      </c>
      <c r="T60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17" s="5">
        <f>IF(tb_ship[[#This Row],[current_status]]&lt;&gt;"DELIVERED", "",
  ABS(tb_ship[[#This Row],[Formated_actual_delivery_timestamp]] - tb_ship[[#This Row],[Formatted_estimated_delivery_timestamp]])
)</f>
        <v>6.7939814834971912E-3</v>
      </c>
      <c r="X6017">
        <v>3</v>
      </c>
      <c r="Y6017">
        <v>1</v>
      </c>
      <c r="Z6017" t="b">
        <v>0</v>
      </c>
    </row>
    <row r="6018" spans="1:26" hidden="1" x14ac:dyDescent="0.25">
      <c r="A6018" t="s">
        <v>26426</v>
      </c>
      <c r="B6018" t="s">
        <v>203</v>
      </c>
      <c r="C6018" t="s">
        <v>51</v>
      </c>
      <c r="D6018" t="s">
        <v>116</v>
      </c>
      <c r="E6018" t="s">
        <v>24</v>
      </c>
      <c r="F6018" t="s">
        <v>118</v>
      </c>
      <c r="G6018" t="s">
        <v>249</v>
      </c>
      <c r="H6018" t="s">
        <v>2128</v>
      </c>
      <c r="I6018" t="b">
        <v>1</v>
      </c>
      <c r="J6018">
        <v>4.79</v>
      </c>
      <c r="K6018">
        <v>88.01</v>
      </c>
      <c r="L6018" t="s">
        <v>26427</v>
      </c>
      <c r="M6018" s="2">
        <f t="shared" ref="M6018:M6081" si="282">_xlfn.LET(
    _xlpm.iso, L6018,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46050.416666666664</v>
      </c>
      <c r="N6018" t="s">
        <v>26428</v>
      </c>
      <c r="O6018" s="2">
        <f t="shared" si="280"/>
        <v>46055.260370370372</v>
      </c>
      <c r="Q6018" s="2" t="str">
        <f t="shared" si="281"/>
        <v/>
      </c>
      <c r="R6018" t="s">
        <v>26429</v>
      </c>
      <c r="S6018" t="s">
        <v>140</v>
      </c>
      <c r="T60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18" s="5" t="str">
        <f>IF(tb_ship[[#This Row],[current_status]]&lt;&gt;"DELIVERED", "",
  ABS(tb_ship[[#This Row],[Formated_actual_delivery_timestamp]] - tb_ship[[#This Row],[Formatted_estimated_delivery_timestamp]])
)</f>
        <v/>
      </c>
      <c r="V6018" t="s">
        <v>141</v>
      </c>
      <c r="W6018" t="s">
        <v>2418</v>
      </c>
      <c r="X6018">
        <v>8</v>
      </c>
      <c r="Y6018">
        <v>4</v>
      </c>
      <c r="Z6018" t="b">
        <v>1</v>
      </c>
    </row>
    <row r="6019" spans="1:26" hidden="1" x14ac:dyDescent="0.25">
      <c r="A6019" t="s">
        <v>26430</v>
      </c>
      <c r="B6019" t="s">
        <v>58</v>
      </c>
      <c r="C6019" t="s">
        <v>43</v>
      </c>
      <c r="D6019" t="s">
        <v>24</v>
      </c>
      <c r="E6019" t="s">
        <v>24</v>
      </c>
      <c r="F6019" t="s">
        <v>266</v>
      </c>
      <c r="G6019" t="s">
        <v>266</v>
      </c>
      <c r="H6019" t="s">
        <v>152</v>
      </c>
      <c r="I6019" t="b">
        <v>0</v>
      </c>
      <c r="J6019">
        <v>5.92</v>
      </c>
      <c r="K6019">
        <v>227.51</v>
      </c>
      <c r="L6019" t="s">
        <v>26431</v>
      </c>
      <c r="M6019" s="2">
        <f t="shared" si="282"/>
        <v>45867.719444444447</v>
      </c>
      <c r="N6019" t="s">
        <v>26432</v>
      </c>
      <c r="O6019" s="2">
        <f t="shared" ref="O6019:O6082" si="283">_xlfn.LET(
    _xlpm.iso, N6019,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45871.881944444445</v>
      </c>
      <c r="P6019" t="s">
        <v>26433</v>
      </c>
      <c r="Q6019" s="2">
        <f t="shared" ref="Q6019:Q6082" si="284">IF(P6019="", "", _xlfn.LET(
    _xlpm.iso, P6019,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45872.407222222224</v>
      </c>
      <c r="R6019" t="s">
        <v>26434</v>
      </c>
      <c r="S6019" t="s">
        <v>30</v>
      </c>
      <c r="T60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19" s="5">
        <f>IF(tb_ship[[#This Row],[current_status]]&lt;&gt;"DELIVERED", "",
  ABS(tb_ship[[#This Row],[Formated_actual_delivery_timestamp]] - tb_ship[[#This Row],[Formatted_estimated_delivery_timestamp]])
)</f>
        <v>0.52527777777868323</v>
      </c>
      <c r="X6019">
        <v>4</v>
      </c>
      <c r="Y6019">
        <v>1</v>
      </c>
      <c r="Z6019" t="b">
        <v>0</v>
      </c>
    </row>
    <row r="6020" spans="1:26" hidden="1" x14ac:dyDescent="0.25">
      <c r="A6020" t="s">
        <v>26435</v>
      </c>
      <c r="B6020" t="s">
        <v>335</v>
      </c>
      <c r="C6020" t="s">
        <v>33</v>
      </c>
      <c r="D6020" t="s">
        <v>301</v>
      </c>
      <c r="E6020" t="s">
        <v>24</v>
      </c>
      <c r="F6020" t="s">
        <v>302</v>
      </c>
      <c r="G6020" t="s">
        <v>93</v>
      </c>
      <c r="H6020" t="s">
        <v>303</v>
      </c>
      <c r="I6020" t="b">
        <v>1</v>
      </c>
      <c r="J6020">
        <v>1.97</v>
      </c>
      <c r="K6020">
        <v>60.1</v>
      </c>
      <c r="L6020" t="s">
        <v>26436</v>
      </c>
      <c r="M6020" s="2">
        <f t="shared" si="282"/>
        <v>45924.749305555553</v>
      </c>
      <c r="N6020" t="s">
        <v>26437</v>
      </c>
      <c r="O6020" s="2">
        <f t="shared" si="283"/>
        <v>45931.237025462964</v>
      </c>
      <c r="P6020" t="s">
        <v>26438</v>
      </c>
      <c r="Q6020" s="2">
        <f t="shared" si="284"/>
        <v>45930.938472222224</v>
      </c>
      <c r="R6020" t="s">
        <v>26438</v>
      </c>
      <c r="S6020" t="s">
        <v>30</v>
      </c>
      <c r="T60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0" s="5">
        <f>IF(tb_ship[[#This Row],[current_status]]&lt;&gt;"DELIVERED", "",
  ABS(tb_ship[[#This Row],[Formated_actual_delivery_timestamp]] - tb_ship[[#This Row],[Formatted_estimated_delivery_timestamp]])
)</f>
        <v>0.29855324074014788</v>
      </c>
      <c r="X6020">
        <v>2</v>
      </c>
      <c r="Y6020">
        <v>2</v>
      </c>
      <c r="Z6020" t="b">
        <v>0</v>
      </c>
    </row>
    <row r="6021" spans="1:26" hidden="1" x14ac:dyDescent="0.25">
      <c r="A6021" t="s">
        <v>26439</v>
      </c>
      <c r="B6021" t="s">
        <v>58</v>
      </c>
      <c r="C6021" t="s">
        <v>51</v>
      </c>
      <c r="D6021" t="s">
        <v>24</v>
      </c>
      <c r="E6021" t="s">
        <v>34</v>
      </c>
      <c r="F6021" t="s">
        <v>407</v>
      </c>
      <c r="G6021" t="s">
        <v>75</v>
      </c>
      <c r="H6021" t="s">
        <v>592</v>
      </c>
      <c r="I6021" t="b">
        <v>1</v>
      </c>
      <c r="J6021">
        <v>17.29</v>
      </c>
      <c r="K6021">
        <v>578.02</v>
      </c>
      <c r="L6021" t="s">
        <v>26440</v>
      </c>
      <c r="M6021" s="2">
        <f t="shared" si="282"/>
        <v>46063.853472222225</v>
      </c>
      <c r="N6021" t="s">
        <v>26441</v>
      </c>
      <c r="O6021" s="2">
        <f t="shared" si="283"/>
        <v>46067.109432870369</v>
      </c>
      <c r="P6021" t="s">
        <v>26442</v>
      </c>
      <c r="Q6021" s="2">
        <f t="shared" si="284"/>
        <v>46067.226979166669</v>
      </c>
      <c r="R6021" t="s">
        <v>26443</v>
      </c>
      <c r="S6021" t="s">
        <v>30</v>
      </c>
      <c r="T60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21" s="5">
        <f>IF(tb_ship[[#This Row],[current_status]]&lt;&gt;"DELIVERED", "",
  ABS(tb_ship[[#This Row],[Formated_actual_delivery_timestamp]] - tb_ship[[#This Row],[Formatted_estimated_delivery_timestamp]])
)</f>
        <v>0.11754629630013369</v>
      </c>
      <c r="X6021">
        <v>2</v>
      </c>
      <c r="Y6021">
        <v>5</v>
      </c>
      <c r="Z6021" t="b">
        <v>0</v>
      </c>
    </row>
    <row r="6022" spans="1:26" hidden="1" x14ac:dyDescent="0.25">
      <c r="A6022" t="s">
        <v>26444</v>
      </c>
      <c r="B6022" t="s">
        <v>67</v>
      </c>
      <c r="C6022" t="s">
        <v>33</v>
      </c>
      <c r="D6022" t="s">
        <v>24</v>
      </c>
      <c r="E6022" t="s">
        <v>34</v>
      </c>
      <c r="F6022" t="s">
        <v>407</v>
      </c>
      <c r="G6022" t="s">
        <v>745</v>
      </c>
      <c r="H6022" t="s">
        <v>37</v>
      </c>
      <c r="I6022" t="b">
        <v>1</v>
      </c>
      <c r="J6022">
        <v>9.48</v>
      </c>
      <c r="K6022">
        <v>359.94</v>
      </c>
      <c r="L6022" t="s">
        <v>26445</v>
      </c>
      <c r="M6022" s="2">
        <f t="shared" si="282"/>
        <v>46057.992361111115</v>
      </c>
      <c r="N6022" t="s">
        <v>26446</v>
      </c>
      <c r="O6022" s="2">
        <f t="shared" si="283"/>
        <v>46063.675127314818</v>
      </c>
      <c r="P6022" t="s">
        <v>26447</v>
      </c>
      <c r="Q6022" s="2">
        <f t="shared" si="284"/>
        <v>46063.639351851853</v>
      </c>
      <c r="R6022" t="s">
        <v>26447</v>
      </c>
      <c r="S6022" t="s">
        <v>30</v>
      </c>
      <c r="T60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2" s="5">
        <f>IF(tb_ship[[#This Row],[current_status]]&lt;&gt;"DELIVERED", "",
  ABS(tb_ship[[#This Row],[Formated_actual_delivery_timestamp]] - tb_ship[[#This Row],[Formatted_estimated_delivery_timestamp]])
)</f>
        <v>3.5775462965830229E-2</v>
      </c>
      <c r="X6022">
        <v>3</v>
      </c>
      <c r="Y6022">
        <v>2</v>
      </c>
      <c r="Z6022" t="b">
        <v>0</v>
      </c>
    </row>
    <row r="6023" spans="1:26" hidden="1" x14ac:dyDescent="0.25">
      <c r="A6023" t="s">
        <v>26448</v>
      </c>
      <c r="B6023" t="s">
        <v>58</v>
      </c>
      <c r="C6023" t="s">
        <v>33</v>
      </c>
      <c r="D6023" t="s">
        <v>34</v>
      </c>
      <c r="E6023" t="s">
        <v>24</v>
      </c>
      <c r="F6023" t="s">
        <v>230</v>
      </c>
      <c r="G6023" t="s">
        <v>68</v>
      </c>
      <c r="H6023" t="s">
        <v>319</v>
      </c>
      <c r="I6023" t="b">
        <v>1</v>
      </c>
      <c r="J6023">
        <v>41.47</v>
      </c>
      <c r="K6023">
        <v>2482.1999999999998</v>
      </c>
      <c r="L6023" t="s">
        <v>26449</v>
      </c>
      <c r="M6023" s="2">
        <f t="shared" si="282"/>
        <v>45927.439583333333</v>
      </c>
      <c r="N6023" t="s">
        <v>26450</v>
      </c>
      <c r="O6023" s="2">
        <f t="shared" si="283"/>
        <v>45936.567847222221</v>
      </c>
      <c r="P6023" t="s">
        <v>26451</v>
      </c>
      <c r="Q6023" s="2">
        <f t="shared" si="284"/>
        <v>45936.919351851851</v>
      </c>
      <c r="R6023" t="s">
        <v>26451</v>
      </c>
      <c r="S6023" t="s">
        <v>30</v>
      </c>
      <c r="T60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23" s="5">
        <f>IF(tb_ship[[#This Row],[current_status]]&lt;&gt;"DELIVERED", "",
  ABS(tb_ship[[#This Row],[Formated_actual_delivery_timestamp]] - tb_ship[[#This Row],[Formatted_estimated_delivery_timestamp]])
)</f>
        <v>0.35150462963065365</v>
      </c>
      <c r="X6023">
        <v>1</v>
      </c>
      <c r="Y6023">
        <v>2</v>
      </c>
      <c r="Z6023" t="b">
        <v>0</v>
      </c>
    </row>
    <row r="6024" spans="1:26" hidden="1" x14ac:dyDescent="0.25">
      <c r="A6024" t="s">
        <v>26452</v>
      </c>
      <c r="B6024" t="s">
        <v>58</v>
      </c>
      <c r="C6024" t="s">
        <v>33</v>
      </c>
      <c r="D6024" t="s">
        <v>100</v>
      </c>
      <c r="E6024" t="s">
        <v>24</v>
      </c>
      <c r="F6024" t="s">
        <v>222</v>
      </c>
      <c r="G6024" t="s">
        <v>93</v>
      </c>
      <c r="H6024" t="s">
        <v>223</v>
      </c>
      <c r="I6024" t="b">
        <v>1</v>
      </c>
      <c r="J6024">
        <v>27.94</v>
      </c>
      <c r="K6024">
        <v>1343.97</v>
      </c>
      <c r="L6024" t="s">
        <v>26453</v>
      </c>
      <c r="M6024" s="2">
        <f t="shared" si="282"/>
        <v>45873.816666666666</v>
      </c>
      <c r="N6024" t="s">
        <v>26454</v>
      </c>
      <c r="O6024" s="2">
        <f t="shared" si="283"/>
        <v>45884.138553240744</v>
      </c>
      <c r="P6024" t="s">
        <v>26455</v>
      </c>
      <c r="Q6024" s="2">
        <f t="shared" si="284"/>
        <v>45884.196215277778</v>
      </c>
      <c r="R6024" t="s">
        <v>26456</v>
      </c>
      <c r="S6024" t="s">
        <v>30</v>
      </c>
      <c r="T60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24" s="5">
        <f>IF(tb_ship[[#This Row],[current_status]]&lt;&gt;"DELIVERED", "",
  ABS(tb_ship[[#This Row],[Formated_actual_delivery_timestamp]] - tb_ship[[#This Row],[Formatted_estimated_delivery_timestamp]])
)</f>
        <v>5.7662037033878732E-2</v>
      </c>
      <c r="X6024">
        <v>3</v>
      </c>
      <c r="Y6024">
        <v>5</v>
      </c>
      <c r="Z6024" t="b">
        <v>0</v>
      </c>
    </row>
    <row r="6025" spans="1:26" hidden="1" x14ac:dyDescent="0.25">
      <c r="A6025" t="s">
        <v>26457</v>
      </c>
      <c r="B6025" t="s">
        <v>402</v>
      </c>
      <c r="C6025" t="s">
        <v>33</v>
      </c>
      <c r="D6025" t="s">
        <v>24</v>
      </c>
      <c r="E6025" t="s">
        <v>24</v>
      </c>
      <c r="F6025" t="s">
        <v>128</v>
      </c>
      <c r="G6025" t="s">
        <v>196</v>
      </c>
      <c r="H6025" t="s">
        <v>152</v>
      </c>
      <c r="I6025" t="b">
        <v>0</v>
      </c>
      <c r="J6025">
        <v>3.16</v>
      </c>
      <c r="K6025">
        <v>208.37</v>
      </c>
      <c r="L6025" t="s">
        <v>26458</v>
      </c>
      <c r="M6025" s="2">
        <f t="shared" si="282"/>
        <v>45816.25</v>
      </c>
      <c r="N6025" t="s">
        <v>26459</v>
      </c>
      <c r="O6025" s="2">
        <f t="shared" si="283"/>
        <v>45818.003240740742</v>
      </c>
      <c r="P6025" t="s">
        <v>26460</v>
      </c>
      <c r="Q6025" s="2">
        <f t="shared" si="284"/>
        <v>45817.704594907409</v>
      </c>
      <c r="R6025" t="s">
        <v>26461</v>
      </c>
      <c r="S6025" t="s">
        <v>30</v>
      </c>
      <c r="T60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5" s="5">
        <f>IF(tb_ship[[#This Row],[current_status]]&lt;&gt;"DELIVERED", "",
  ABS(tb_ship[[#This Row],[Formated_actual_delivery_timestamp]] - tb_ship[[#This Row],[Formatted_estimated_delivery_timestamp]])
)</f>
        <v>0.29864583333255723</v>
      </c>
      <c r="X6025">
        <v>2</v>
      </c>
      <c r="Y6025">
        <v>1</v>
      </c>
      <c r="Z6025" t="b">
        <v>0</v>
      </c>
    </row>
    <row r="6026" spans="1:26" hidden="1" x14ac:dyDescent="0.25">
      <c r="A6026" t="s">
        <v>26462</v>
      </c>
      <c r="B6026" t="s">
        <v>203</v>
      </c>
      <c r="C6026" t="s">
        <v>51</v>
      </c>
      <c r="D6026" t="s">
        <v>44</v>
      </c>
      <c r="E6026" t="s">
        <v>52</v>
      </c>
      <c r="F6026" t="s">
        <v>135</v>
      </c>
      <c r="G6026" t="s">
        <v>236</v>
      </c>
      <c r="H6026" t="s">
        <v>86</v>
      </c>
      <c r="I6026" t="b">
        <v>1</v>
      </c>
      <c r="J6026">
        <v>8.4700000000000006</v>
      </c>
      <c r="K6026">
        <v>201.53</v>
      </c>
      <c r="L6026" t="s">
        <v>26463</v>
      </c>
      <c r="M6026" s="2">
        <f t="shared" si="282"/>
        <v>45951.963194444441</v>
      </c>
      <c r="N6026" t="s">
        <v>26464</v>
      </c>
      <c r="O6026" s="2">
        <f t="shared" si="283"/>
        <v>45957.904131944444</v>
      </c>
      <c r="P6026" t="s">
        <v>26465</v>
      </c>
      <c r="Q6026" s="2">
        <f t="shared" si="284"/>
        <v>45957.863715277774</v>
      </c>
      <c r="R6026" t="s">
        <v>26466</v>
      </c>
      <c r="S6026" t="s">
        <v>30</v>
      </c>
      <c r="T6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6" s="5">
        <f>IF(tb_ship[[#This Row],[current_status]]&lt;&gt;"DELIVERED", "",
  ABS(tb_ship[[#This Row],[Formated_actual_delivery_timestamp]] - tb_ship[[#This Row],[Formatted_estimated_delivery_timestamp]])
)</f>
        <v>4.0416666670353152E-2</v>
      </c>
      <c r="X6026">
        <v>3</v>
      </c>
      <c r="Y6026">
        <v>5</v>
      </c>
      <c r="Z6026" t="b">
        <v>0</v>
      </c>
    </row>
    <row r="6027" spans="1:26" hidden="1" x14ac:dyDescent="0.25">
      <c r="A6027" t="s">
        <v>26467</v>
      </c>
      <c r="B6027" t="s">
        <v>186</v>
      </c>
      <c r="D6027" t="s">
        <v>301</v>
      </c>
      <c r="E6027" t="s">
        <v>24</v>
      </c>
      <c r="F6027" t="s">
        <v>987</v>
      </c>
      <c r="G6027" t="s">
        <v>35</v>
      </c>
      <c r="H6027" t="s">
        <v>4583</v>
      </c>
      <c r="I6027" t="b">
        <v>1</v>
      </c>
      <c r="J6027">
        <v>4.5199999999999996</v>
      </c>
      <c r="K6027">
        <v>166.89</v>
      </c>
      <c r="L6027" t="s">
        <v>26468</v>
      </c>
      <c r="M6027" s="2">
        <f t="shared" si="282"/>
        <v>45978.44027777778</v>
      </c>
      <c r="N6027" t="s">
        <v>26469</v>
      </c>
      <c r="O6027" s="2">
        <f t="shared" si="283"/>
        <v>45985.269143518519</v>
      </c>
      <c r="P6027" t="s">
        <v>26470</v>
      </c>
      <c r="Q6027" s="2">
        <f t="shared" si="284"/>
        <v>45985.448703703703</v>
      </c>
      <c r="R6027" t="s">
        <v>26471</v>
      </c>
      <c r="S6027" t="s">
        <v>30</v>
      </c>
      <c r="T60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27" s="5">
        <f>IF(tb_ship[[#This Row],[current_status]]&lt;&gt;"DELIVERED", "",
  ABS(tb_ship[[#This Row],[Formated_actual_delivery_timestamp]] - tb_ship[[#This Row],[Formatted_estimated_delivery_timestamp]])
)</f>
        <v>0.17956018518452765</v>
      </c>
      <c r="X6027">
        <v>2</v>
      </c>
      <c r="Y6027">
        <v>4</v>
      </c>
      <c r="Z6027" t="b">
        <v>0</v>
      </c>
    </row>
    <row r="6028" spans="1:26" hidden="1" x14ac:dyDescent="0.25">
      <c r="A6028" t="s">
        <v>26472</v>
      </c>
      <c r="B6028" t="s">
        <v>58</v>
      </c>
      <c r="C6028" t="s">
        <v>51</v>
      </c>
      <c r="D6028" t="s">
        <v>34</v>
      </c>
      <c r="E6028" t="s">
        <v>24</v>
      </c>
      <c r="F6028" t="s">
        <v>2855</v>
      </c>
      <c r="G6028" t="s">
        <v>196</v>
      </c>
      <c r="H6028" t="s">
        <v>319</v>
      </c>
      <c r="I6028" t="b">
        <v>1</v>
      </c>
      <c r="J6028">
        <v>4.59</v>
      </c>
      <c r="K6028">
        <v>257.89</v>
      </c>
      <c r="L6028" t="s">
        <v>26473</v>
      </c>
      <c r="M6028" s="2">
        <f t="shared" si="282"/>
        <v>45818.67291666667</v>
      </c>
      <c r="N6028" t="s">
        <v>26474</v>
      </c>
      <c r="O6028" s="2">
        <f t="shared" si="283"/>
        <v>45820.873553240737</v>
      </c>
      <c r="P6028" t="s">
        <v>26475</v>
      </c>
      <c r="Q6028" s="2">
        <f t="shared" si="284"/>
        <v>45820.531504629631</v>
      </c>
      <c r="R6028" t="s">
        <v>26475</v>
      </c>
      <c r="S6028" t="s">
        <v>30</v>
      </c>
      <c r="T60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28" s="5">
        <f>IF(tb_ship[[#This Row],[current_status]]&lt;&gt;"DELIVERED", "",
  ABS(tb_ship[[#This Row],[Formated_actual_delivery_timestamp]] - tb_ship[[#This Row],[Formatted_estimated_delivery_timestamp]])
)</f>
        <v>0.34204861110629281</v>
      </c>
      <c r="X6028">
        <v>1</v>
      </c>
      <c r="Y6028">
        <v>4</v>
      </c>
      <c r="Z6028" t="b">
        <v>0</v>
      </c>
    </row>
    <row r="6029" spans="1:26" hidden="1" x14ac:dyDescent="0.25">
      <c r="A6029" t="s">
        <v>26476</v>
      </c>
      <c r="B6029" t="s">
        <v>67</v>
      </c>
      <c r="C6029" t="s">
        <v>33</v>
      </c>
      <c r="D6029" t="s">
        <v>44</v>
      </c>
      <c r="E6029" t="s">
        <v>24</v>
      </c>
      <c r="F6029" t="s">
        <v>710</v>
      </c>
      <c r="G6029" t="s">
        <v>151</v>
      </c>
      <c r="H6029" t="s">
        <v>181</v>
      </c>
      <c r="I6029" t="b">
        <v>1</v>
      </c>
      <c r="J6029">
        <v>6.58</v>
      </c>
      <c r="K6029">
        <v>481.18</v>
      </c>
      <c r="L6029" t="s">
        <v>26477</v>
      </c>
      <c r="M6029" s="2">
        <f t="shared" si="282"/>
        <v>45846.316666666666</v>
      </c>
      <c r="N6029" t="s">
        <v>26478</v>
      </c>
      <c r="O6029" s="2">
        <f t="shared" si="283"/>
        <v>45852.762581018513</v>
      </c>
      <c r="P6029" t="s">
        <v>26479</v>
      </c>
      <c r="Q6029" s="2">
        <f t="shared" si="284"/>
        <v>45852.913518518515</v>
      </c>
      <c r="R6029" t="s">
        <v>26479</v>
      </c>
      <c r="S6029" t="s">
        <v>30</v>
      </c>
      <c r="T60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29" s="5">
        <f>IF(tb_ship[[#This Row],[current_status]]&lt;&gt;"DELIVERED", "",
  ABS(tb_ship[[#This Row],[Formated_actual_delivery_timestamp]] - tb_ship[[#This Row],[Formatted_estimated_delivery_timestamp]])
)</f>
        <v>0.15093750000232831</v>
      </c>
      <c r="X6029">
        <v>3</v>
      </c>
      <c r="Y6029">
        <v>2</v>
      </c>
      <c r="Z6029" t="b">
        <v>0</v>
      </c>
    </row>
    <row r="6030" spans="1:26" hidden="1" x14ac:dyDescent="0.25">
      <c r="A6030" t="s">
        <v>26480</v>
      </c>
      <c r="B6030" t="s">
        <v>99</v>
      </c>
      <c r="C6030" t="s">
        <v>43</v>
      </c>
      <c r="D6030" t="s">
        <v>52</v>
      </c>
      <c r="E6030" t="s">
        <v>24</v>
      </c>
      <c r="F6030" t="s">
        <v>236</v>
      </c>
      <c r="G6030" t="s">
        <v>93</v>
      </c>
      <c r="H6030" t="s">
        <v>562</v>
      </c>
      <c r="I6030" t="b">
        <v>1</v>
      </c>
      <c r="J6030">
        <v>12.64</v>
      </c>
      <c r="K6030">
        <v>1116.0999999999999</v>
      </c>
      <c r="L6030" t="s">
        <v>26481</v>
      </c>
      <c r="M6030" s="2">
        <f t="shared" si="282"/>
        <v>46008.507638888892</v>
      </c>
      <c r="N6030" t="s">
        <v>26482</v>
      </c>
      <c r="O6030" s="2">
        <f t="shared" si="283"/>
        <v>46014.211944444447</v>
      </c>
      <c r="Q6030" s="2" t="str">
        <f t="shared" si="284"/>
        <v/>
      </c>
      <c r="R6030" t="s">
        <v>26483</v>
      </c>
      <c r="S6030" t="s">
        <v>140</v>
      </c>
      <c r="T60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30" s="5" t="str">
        <f>IF(tb_ship[[#This Row],[current_status]]&lt;&gt;"DELIVERED", "",
  ABS(tb_ship[[#This Row],[Formated_actual_delivery_timestamp]] - tb_ship[[#This Row],[Formatted_estimated_delivery_timestamp]])
)</f>
        <v/>
      </c>
      <c r="V6030" t="s">
        <v>147</v>
      </c>
      <c r="W6030" t="s">
        <v>148</v>
      </c>
      <c r="X6030">
        <v>4</v>
      </c>
      <c r="Y6030">
        <v>4</v>
      </c>
      <c r="Z6030" t="b">
        <v>1</v>
      </c>
    </row>
    <row r="6031" spans="1:26" hidden="1" x14ac:dyDescent="0.25">
      <c r="A6031" t="s">
        <v>26484</v>
      </c>
      <c r="B6031" t="s">
        <v>58</v>
      </c>
      <c r="C6031" t="s">
        <v>33</v>
      </c>
      <c r="D6031" t="s">
        <v>173</v>
      </c>
      <c r="E6031" t="s">
        <v>52</v>
      </c>
      <c r="F6031" t="s">
        <v>174</v>
      </c>
      <c r="G6031" t="s">
        <v>329</v>
      </c>
      <c r="H6031" t="s">
        <v>465</v>
      </c>
      <c r="I6031" t="b">
        <v>0</v>
      </c>
      <c r="J6031">
        <v>19.04</v>
      </c>
      <c r="K6031">
        <v>1215.69</v>
      </c>
      <c r="L6031" t="s">
        <v>26485</v>
      </c>
      <c r="M6031" s="2">
        <f t="shared" si="282"/>
        <v>45984.310416666667</v>
      </c>
      <c r="N6031" t="s">
        <v>26486</v>
      </c>
      <c r="O6031" s="2">
        <f t="shared" si="283"/>
        <v>45992.476215277777</v>
      </c>
      <c r="P6031" t="s">
        <v>26487</v>
      </c>
      <c r="Q6031" s="2">
        <f t="shared" si="284"/>
        <v>45992.352962962963</v>
      </c>
      <c r="R6031" t="s">
        <v>26487</v>
      </c>
      <c r="S6031" t="s">
        <v>30</v>
      </c>
      <c r="T60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31" s="5">
        <f>IF(tb_ship[[#This Row],[current_status]]&lt;&gt;"DELIVERED", "",
  ABS(tb_ship[[#This Row],[Formated_actual_delivery_timestamp]] - tb_ship[[#This Row],[Formatted_estimated_delivery_timestamp]])
)</f>
        <v>0.12325231481372612</v>
      </c>
      <c r="X6031">
        <v>4</v>
      </c>
      <c r="Y6031">
        <v>5</v>
      </c>
      <c r="Z6031" t="b">
        <v>0</v>
      </c>
    </row>
    <row r="6032" spans="1:26" hidden="1" x14ac:dyDescent="0.25">
      <c r="A6032" t="s">
        <v>26488</v>
      </c>
      <c r="B6032" t="s">
        <v>203</v>
      </c>
      <c r="C6032" t="s">
        <v>33</v>
      </c>
      <c r="D6032" t="s">
        <v>228</v>
      </c>
      <c r="E6032" t="s">
        <v>34</v>
      </c>
      <c r="F6032" t="s">
        <v>960</v>
      </c>
      <c r="G6032" t="s">
        <v>230</v>
      </c>
      <c r="H6032" t="s">
        <v>231</v>
      </c>
      <c r="I6032" t="b">
        <v>1</v>
      </c>
      <c r="J6032">
        <v>9.61</v>
      </c>
      <c r="K6032">
        <v>409.67</v>
      </c>
      <c r="L6032" t="s">
        <v>26489</v>
      </c>
      <c r="M6032" s="2">
        <f t="shared" si="282"/>
        <v>45968.238194444442</v>
      </c>
      <c r="N6032" t="s">
        <v>26490</v>
      </c>
      <c r="O6032" s="2">
        <f t="shared" si="283"/>
        <v>45974.427210648144</v>
      </c>
      <c r="P6032" t="s">
        <v>26491</v>
      </c>
      <c r="Q6032" s="2">
        <f t="shared" si="284"/>
        <v>45974.574513888889</v>
      </c>
      <c r="R6032" t="s">
        <v>26491</v>
      </c>
      <c r="S6032" t="s">
        <v>30</v>
      </c>
      <c r="T60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32" s="5">
        <f>IF(tb_ship[[#This Row],[current_status]]&lt;&gt;"DELIVERED", "",
  ABS(tb_ship[[#This Row],[Formated_actual_delivery_timestamp]] - tb_ship[[#This Row],[Formatted_estimated_delivery_timestamp]])
)</f>
        <v>0.1473032407448045</v>
      </c>
      <c r="X6032">
        <v>3</v>
      </c>
      <c r="Y6032">
        <v>3</v>
      </c>
      <c r="Z6032" t="b">
        <v>0</v>
      </c>
    </row>
    <row r="6033" spans="1:26" hidden="1" x14ac:dyDescent="0.25">
      <c r="A6033" t="s">
        <v>26492</v>
      </c>
      <c r="B6033" t="s">
        <v>99</v>
      </c>
      <c r="C6033" t="s">
        <v>33</v>
      </c>
      <c r="D6033" t="s">
        <v>52</v>
      </c>
      <c r="E6033" t="s">
        <v>173</v>
      </c>
      <c r="F6033" t="s">
        <v>329</v>
      </c>
      <c r="G6033" t="s">
        <v>174</v>
      </c>
      <c r="H6033" t="s">
        <v>859</v>
      </c>
      <c r="I6033" t="b">
        <v>0</v>
      </c>
      <c r="J6033">
        <v>3.37</v>
      </c>
      <c r="K6033">
        <v>247.4</v>
      </c>
      <c r="L6033" t="s">
        <v>26493</v>
      </c>
      <c r="M6033" s="2">
        <f t="shared" si="282"/>
        <v>46005.462500000001</v>
      </c>
      <c r="N6033" t="s">
        <v>26494</v>
      </c>
      <c r="O6033" s="2">
        <f t="shared" si="283"/>
        <v>46010.972407407411</v>
      </c>
      <c r="Q6033" s="2" t="str">
        <f t="shared" si="284"/>
        <v/>
      </c>
      <c r="R6033" t="s">
        <v>26495</v>
      </c>
      <c r="S6033" t="s">
        <v>140</v>
      </c>
      <c r="T603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33" s="5" t="str">
        <f>IF(tb_ship[[#This Row],[current_status]]&lt;&gt;"DELIVERED", "",
  ABS(tb_ship[[#This Row],[Formated_actual_delivery_timestamp]] - tb_ship[[#This Row],[Formatted_estimated_delivery_timestamp]])
)</f>
        <v/>
      </c>
      <c r="V6033" t="s">
        <v>147</v>
      </c>
      <c r="X6033">
        <v>8</v>
      </c>
      <c r="Y6033">
        <v>3</v>
      </c>
      <c r="Z6033" t="b">
        <v>1</v>
      </c>
    </row>
    <row r="6034" spans="1:26" hidden="1" x14ac:dyDescent="0.25">
      <c r="A6034" t="s">
        <v>26496</v>
      </c>
      <c r="B6034" t="s">
        <v>687</v>
      </c>
      <c r="C6034" t="s">
        <v>23</v>
      </c>
      <c r="D6034" t="s">
        <v>24</v>
      </c>
      <c r="E6034" t="s">
        <v>52</v>
      </c>
      <c r="F6034" t="s">
        <v>68</v>
      </c>
      <c r="G6034" t="s">
        <v>329</v>
      </c>
      <c r="H6034" t="s">
        <v>622</v>
      </c>
      <c r="I6034" t="b">
        <v>1</v>
      </c>
      <c r="J6034">
        <v>56.56</v>
      </c>
      <c r="K6034">
        <v>1325.76</v>
      </c>
      <c r="L6034" t="s">
        <v>26497</v>
      </c>
      <c r="M6034" s="2">
        <f t="shared" si="282"/>
        <v>46027.736805555556</v>
      </c>
      <c r="N6034" t="s">
        <v>26498</v>
      </c>
      <c r="O6034" s="2">
        <f t="shared" si="283"/>
        <v>46031.16946759259</v>
      </c>
      <c r="P6034" t="s">
        <v>26499</v>
      </c>
      <c r="Q6034" s="2">
        <f t="shared" si="284"/>
        <v>46031.317789351851</v>
      </c>
      <c r="R6034" t="s">
        <v>26499</v>
      </c>
      <c r="S6034" t="s">
        <v>30</v>
      </c>
      <c r="T60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34" s="5">
        <f>IF(tb_ship[[#This Row],[current_status]]&lt;&gt;"DELIVERED", "",
  ABS(tb_ship[[#This Row],[Formated_actual_delivery_timestamp]] - tb_ship[[#This Row],[Formatted_estimated_delivery_timestamp]])
)</f>
        <v>0.14832175926130731</v>
      </c>
      <c r="X6034">
        <v>2</v>
      </c>
      <c r="Y6034">
        <v>5</v>
      </c>
      <c r="Z6034" t="b">
        <v>0</v>
      </c>
    </row>
    <row r="6035" spans="1:26" hidden="1" x14ac:dyDescent="0.25">
      <c r="A6035" t="s">
        <v>26500</v>
      </c>
      <c r="B6035" t="s">
        <v>99</v>
      </c>
      <c r="C6035" t="s">
        <v>43</v>
      </c>
      <c r="D6035" t="s">
        <v>126</v>
      </c>
      <c r="E6035" t="s">
        <v>24</v>
      </c>
      <c r="F6035" t="s">
        <v>6617</v>
      </c>
      <c r="G6035" t="s">
        <v>249</v>
      </c>
      <c r="H6035" t="s">
        <v>129</v>
      </c>
      <c r="I6035" t="b">
        <v>1</v>
      </c>
      <c r="J6035">
        <v>2.0699999999999998</v>
      </c>
      <c r="K6035">
        <v>125.87</v>
      </c>
      <c r="L6035" t="s">
        <v>26501</v>
      </c>
      <c r="M6035" s="2">
        <f t="shared" si="282"/>
        <v>45880.952083333337</v>
      </c>
      <c r="N6035" t="s">
        <v>26502</v>
      </c>
      <c r="O6035" s="2">
        <f t="shared" si="283"/>
        <v>45889.656678240746</v>
      </c>
      <c r="P6035" t="s">
        <v>26503</v>
      </c>
      <c r="Q6035" s="2">
        <f t="shared" si="284"/>
        <v>45889.19394675926</v>
      </c>
      <c r="R6035" t="s">
        <v>26503</v>
      </c>
      <c r="S6035" t="s">
        <v>30</v>
      </c>
      <c r="T60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35" s="5">
        <f>IF(tb_ship[[#This Row],[current_status]]&lt;&gt;"DELIVERED", "",
  ABS(tb_ship[[#This Row],[Formated_actual_delivery_timestamp]] - tb_ship[[#This Row],[Formatted_estimated_delivery_timestamp]])
)</f>
        <v>0.46273148148611654</v>
      </c>
      <c r="X6035">
        <v>3</v>
      </c>
      <c r="Y6035">
        <v>4</v>
      </c>
      <c r="Z6035" t="b">
        <v>0</v>
      </c>
    </row>
    <row r="6036" spans="1:26" hidden="1" x14ac:dyDescent="0.25">
      <c r="A6036" t="s">
        <v>26504</v>
      </c>
      <c r="B6036" t="s">
        <v>279</v>
      </c>
      <c r="C6036" t="s">
        <v>33</v>
      </c>
      <c r="D6036" t="s">
        <v>24</v>
      </c>
      <c r="E6036" t="s">
        <v>24</v>
      </c>
      <c r="F6036" t="s">
        <v>407</v>
      </c>
      <c r="G6036" t="s">
        <v>128</v>
      </c>
      <c r="H6036" t="s">
        <v>152</v>
      </c>
      <c r="I6036" t="b">
        <v>0</v>
      </c>
      <c r="J6036">
        <v>7.29</v>
      </c>
      <c r="K6036">
        <v>355.71</v>
      </c>
      <c r="L6036" t="s">
        <v>26505</v>
      </c>
      <c r="M6036" s="2">
        <f t="shared" si="282"/>
        <v>45832.381944444445</v>
      </c>
      <c r="N6036" t="s">
        <v>26506</v>
      </c>
      <c r="O6036" s="2">
        <f t="shared" si="283"/>
        <v>45834.852546296301</v>
      </c>
      <c r="P6036" t="s">
        <v>26507</v>
      </c>
      <c r="Q6036" s="2">
        <f t="shared" si="284"/>
        <v>45833.86655092593</v>
      </c>
      <c r="R6036" t="s">
        <v>26508</v>
      </c>
      <c r="S6036" t="s">
        <v>30</v>
      </c>
      <c r="T60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36" s="5">
        <f>IF(tb_ship[[#This Row],[current_status]]&lt;&gt;"DELIVERED", "",
  ABS(tb_ship[[#This Row],[Formated_actual_delivery_timestamp]] - tb_ship[[#This Row],[Formatted_estimated_delivery_timestamp]])
)</f>
        <v>0.98599537037080154</v>
      </c>
      <c r="X6036">
        <v>3</v>
      </c>
      <c r="Y6036">
        <v>1</v>
      </c>
      <c r="Z6036" t="b">
        <v>0</v>
      </c>
    </row>
    <row r="6037" spans="1:26" hidden="1" x14ac:dyDescent="0.25">
      <c r="A6037" t="s">
        <v>26509</v>
      </c>
      <c r="B6037" t="s">
        <v>186</v>
      </c>
      <c r="C6037" t="s">
        <v>43</v>
      </c>
      <c r="D6037" t="s">
        <v>100</v>
      </c>
      <c r="E6037" t="s">
        <v>24</v>
      </c>
      <c r="F6037" t="s">
        <v>101</v>
      </c>
      <c r="G6037" t="s">
        <v>35</v>
      </c>
      <c r="H6037" t="s">
        <v>223</v>
      </c>
      <c r="I6037" t="b">
        <v>1</v>
      </c>
      <c r="J6037">
        <v>2.57</v>
      </c>
      <c r="K6037">
        <v>94.93</v>
      </c>
      <c r="L6037" t="s">
        <v>26510</v>
      </c>
      <c r="M6037" s="2">
        <f t="shared" si="282"/>
        <v>45857.427777777775</v>
      </c>
      <c r="N6037" t="s">
        <v>26511</v>
      </c>
      <c r="O6037" s="2">
        <f t="shared" si="283"/>
        <v>45868.4690625</v>
      </c>
      <c r="P6037" t="s">
        <v>26512</v>
      </c>
      <c r="Q6037" s="2">
        <f t="shared" si="284"/>
        <v>45868.634386574071</v>
      </c>
      <c r="R6037" t="s">
        <v>26512</v>
      </c>
      <c r="S6037" t="s">
        <v>30</v>
      </c>
      <c r="T60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37" s="5">
        <f>IF(tb_ship[[#This Row],[current_status]]&lt;&gt;"DELIVERED", "",
  ABS(tb_ship[[#This Row],[Formated_actual_delivery_timestamp]] - tb_ship[[#This Row],[Formatted_estimated_delivery_timestamp]])
)</f>
        <v>0.16532407407066785</v>
      </c>
      <c r="X6037">
        <v>2</v>
      </c>
      <c r="Y6037">
        <v>4</v>
      </c>
      <c r="Z6037" t="b">
        <v>0</v>
      </c>
    </row>
    <row r="6038" spans="1:26" hidden="1" x14ac:dyDescent="0.25">
      <c r="A6038" t="s">
        <v>26513</v>
      </c>
      <c r="B6038" t="s">
        <v>67</v>
      </c>
      <c r="C6038" t="s">
        <v>43</v>
      </c>
      <c r="D6038" t="s">
        <v>34</v>
      </c>
      <c r="E6038" t="s">
        <v>24</v>
      </c>
      <c r="F6038" t="s">
        <v>36</v>
      </c>
      <c r="G6038" t="s">
        <v>151</v>
      </c>
      <c r="H6038" t="s">
        <v>319</v>
      </c>
      <c r="I6038" t="b">
        <v>1</v>
      </c>
      <c r="J6038">
        <v>31.42</v>
      </c>
      <c r="K6038">
        <v>1790.25</v>
      </c>
      <c r="L6038" t="s">
        <v>26514</v>
      </c>
      <c r="M6038" s="2">
        <f t="shared" si="282"/>
        <v>45919.625</v>
      </c>
      <c r="N6038" t="s">
        <v>26515</v>
      </c>
      <c r="O6038" s="2">
        <f t="shared" si="283"/>
        <v>45927.233217592591</v>
      </c>
      <c r="P6038" t="s">
        <v>26516</v>
      </c>
      <c r="Q6038" s="2">
        <f t="shared" si="284"/>
        <v>45927.040821759256</v>
      </c>
      <c r="R6038" t="s">
        <v>26517</v>
      </c>
      <c r="S6038" t="s">
        <v>30</v>
      </c>
      <c r="T6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38" s="5">
        <f>IF(tb_ship[[#This Row],[current_status]]&lt;&gt;"DELIVERED", "",
  ABS(tb_ship[[#This Row],[Formated_actual_delivery_timestamp]] - tb_ship[[#This Row],[Formatted_estimated_delivery_timestamp]])
)</f>
        <v>0.19239583333546761</v>
      </c>
      <c r="X6038">
        <v>5</v>
      </c>
      <c r="Y6038">
        <v>2</v>
      </c>
      <c r="Z6038" t="b">
        <v>0</v>
      </c>
    </row>
    <row r="6039" spans="1:26" hidden="1" x14ac:dyDescent="0.25">
      <c r="A6039" t="s">
        <v>26518</v>
      </c>
      <c r="B6039" t="s">
        <v>279</v>
      </c>
      <c r="C6039" t="s">
        <v>23</v>
      </c>
      <c r="D6039" t="s">
        <v>187</v>
      </c>
      <c r="E6039" t="s">
        <v>24</v>
      </c>
      <c r="F6039" t="s">
        <v>597</v>
      </c>
      <c r="G6039" t="s">
        <v>68</v>
      </c>
      <c r="H6039" t="s">
        <v>286</v>
      </c>
      <c r="I6039" t="b">
        <v>1</v>
      </c>
      <c r="J6039">
        <v>14.13</v>
      </c>
      <c r="K6039">
        <v>226.11</v>
      </c>
      <c r="L6039" t="s">
        <v>26519</v>
      </c>
      <c r="M6039" s="2">
        <f t="shared" si="282"/>
        <v>46042.413194444445</v>
      </c>
      <c r="N6039" t="s">
        <v>26520</v>
      </c>
      <c r="O6039" s="2">
        <f t="shared" si="283"/>
        <v>46046.741111111114</v>
      </c>
      <c r="P6039" t="s">
        <v>26521</v>
      </c>
      <c r="Q6039" s="2">
        <f t="shared" si="284"/>
        <v>46046.879780092589</v>
      </c>
      <c r="R6039" t="s">
        <v>26522</v>
      </c>
      <c r="S6039" t="s">
        <v>30</v>
      </c>
      <c r="T60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39" s="5">
        <f>IF(tb_ship[[#This Row],[current_status]]&lt;&gt;"DELIVERED", "",
  ABS(tb_ship[[#This Row],[Formated_actual_delivery_timestamp]] - tb_ship[[#This Row],[Formatted_estimated_delivery_timestamp]])
)</f>
        <v>0.13866898147534812</v>
      </c>
      <c r="X6039">
        <v>2</v>
      </c>
      <c r="Y6039">
        <v>2</v>
      </c>
      <c r="Z6039" t="b">
        <v>0</v>
      </c>
    </row>
    <row r="6040" spans="1:26" hidden="1" x14ac:dyDescent="0.25">
      <c r="A6040" t="s">
        <v>1652</v>
      </c>
      <c r="B6040" t="s">
        <v>67</v>
      </c>
      <c r="D6040" t="s">
        <v>24</v>
      </c>
      <c r="E6040" t="s">
        <v>24</v>
      </c>
      <c r="F6040" t="s">
        <v>25</v>
      </c>
      <c r="G6040" t="s">
        <v>68</v>
      </c>
      <c r="H6040" t="s">
        <v>152</v>
      </c>
      <c r="I6040" t="b">
        <v>0</v>
      </c>
      <c r="J6040">
        <v>35.35</v>
      </c>
      <c r="K6040">
        <v>1331.19</v>
      </c>
      <c r="L6040" t="s">
        <v>26523</v>
      </c>
      <c r="M6040" s="2">
        <f t="shared" si="282"/>
        <v>45916.71875</v>
      </c>
      <c r="N6040" t="s">
        <v>1654</v>
      </c>
      <c r="O6040" s="2">
        <f t="shared" si="283"/>
        <v>45920.056192129632</v>
      </c>
      <c r="Q6040" s="2" t="str">
        <f t="shared" si="284"/>
        <v/>
      </c>
      <c r="R6040" t="s">
        <v>26524</v>
      </c>
      <c r="S6040" t="s">
        <v>140</v>
      </c>
      <c r="T60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40" s="5" t="str">
        <f>IF(tb_ship[[#This Row],[current_status]]&lt;&gt;"DELIVERED", "",
  ABS(tb_ship[[#This Row],[Formated_actual_delivery_timestamp]] - tb_ship[[#This Row],[Formatted_estimated_delivery_timestamp]])
)</f>
        <v/>
      </c>
      <c r="V6040" t="s">
        <v>1013</v>
      </c>
      <c r="X6040">
        <v>6</v>
      </c>
      <c r="Y6040">
        <v>1</v>
      </c>
      <c r="Z6040" t="b">
        <v>1</v>
      </c>
    </row>
    <row r="6041" spans="1:26" hidden="1" x14ac:dyDescent="0.25">
      <c r="A6041" t="s">
        <v>26525</v>
      </c>
      <c r="B6041" t="s">
        <v>67</v>
      </c>
      <c r="C6041" t="s">
        <v>33</v>
      </c>
      <c r="D6041" t="s">
        <v>52</v>
      </c>
      <c r="E6041" t="s">
        <v>24</v>
      </c>
      <c r="F6041" t="s">
        <v>329</v>
      </c>
      <c r="G6041" t="s">
        <v>151</v>
      </c>
      <c r="H6041" t="s">
        <v>1024</v>
      </c>
      <c r="I6041" t="b">
        <v>1</v>
      </c>
      <c r="J6041">
        <v>3.97</v>
      </c>
      <c r="K6041">
        <v>282.02999999999997</v>
      </c>
      <c r="L6041" t="s">
        <v>26526</v>
      </c>
      <c r="M6041" s="2">
        <f t="shared" si="282"/>
        <v>45849.514583333337</v>
      </c>
      <c r="N6041" t="s">
        <v>26527</v>
      </c>
      <c r="O6041" s="2">
        <f t="shared" si="283"/>
        <v>45853.2966087963</v>
      </c>
      <c r="P6041" t="s">
        <v>26528</v>
      </c>
      <c r="Q6041" s="2">
        <f t="shared" si="284"/>
        <v>45853.276423611111</v>
      </c>
      <c r="R6041" t="s">
        <v>26528</v>
      </c>
      <c r="S6041" t="s">
        <v>30</v>
      </c>
      <c r="T60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41" s="5">
        <f>IF(tb_ship[[#This Row],[current_status]]&lt;&gt;"DELIVERED", "",
  ABS(tb_ship[[#This Row],[Formated_actual_delivery_timestamp]] - tb_ship[[#This Row],[Formatted_estimated_delivery_timestamp]])
)</f>
        <v>2.0185185188893229E-2</v>
      </c>
      <c r="X6041">
        <v>3</v>
      </c>
      <c r="Y6041">
        <v>4</v>
      </c>
      <c r="Z6041" t="b">
        <v>0</v>
      </c>
    </row>
    <row r="6042" spans="1:26" hidden="1" x14ac:dyDescent="0.25">
      <c r="A6042" t="s">
        <v>26529</v>
      </c>
      <c r="B6042" t="s">
        <v>67</v>
      </c>
      <c r="C6042" t="s">
        <v>51</v>
      </c>
      <c r="D6042" t="s">
        <v>173</v>
      </c>
      <c r="E6042" t="s">
        <v>52</v>
      </c>
      <c r="F6042" t="s">
        <v>174</v>
      </c>
      <c r="G6042" t="s">
        <v>329</v>
      </c>
      <c r="H6042" t="s">
        <v>292</v>
      </c>
      <c r="I6042" t="b">
        <v>0</v>
      </c>
      <c r="J6042">
        <v>1.72</v>
      </c>
      <c r="K6042">
        <v>236.4</v>
      </c>
      <c r="L6042" t="s">
        <v>26530</v>
      </c>
      <c r="M6042" s="2">
        <f t="shared" si="282"/>
        <v>45909.552083333336</v>
      </c>
      <c r="N6042" t="s">
        <v>26531</v>
      </c>
      <c r="O6042" s="2">
        <f t="shared" si="283"/>
        <v>45918.0000462963</v>
      </c>
      <c r="P6042" t="s">
        <v>26532</v>
      </c>
      <c r="Q6042" s="2">
        <f t="shared" si="284"/>
        <v>45918.417557870373</v>
      </c>
      <c r="R6042" t="s">
        <v>26532</v>
      </c>
      <c r="S6042" t="s">
        <v>30</v>
      </c>
      <c r="T60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42" s="5">
        <f>IF(tb_ship[[#This Row],[current_status]]&lt;&gt;"DELIVERED", "",
  ABS(tb_ship[[#This Row],[Formated_actual_delivery_timestamp]] - tb_ship[[#This Row],[Formatted_estimated_delivery_timestamp]])
)</f>
        <v>0.41751157407270512</v>
      </c>
      <c r="X6042">
        <v>4</v>
      </c>
      <c r="Y6042">
        <v>4</v>
      </c>
      <c r="Z6042" t="b">
        <v>0</v>
      </c>
    </row>
    <row r="6043" spans="1:26" hidden="1" x14ac:dyDescent="0.25">
      <c r="A6043" t="s">
        <v>23669</v>
      </c>
      <c r="B6043" t="s">
        <v>99</v>
      </c>
      <c r="C6043" t="s">
        <v>43</v>
      </c>
      <c r="D6043" t="s">
        <v>187</v>
      </c>
      <c r="E6043" t="s">
        <v>24</v>
      </c>
      <c r="F6043" t="s">
        <v>597</v>
      </c>
      <c r="G6043" t="s">
        <v>1833</v>
      </c>
      <c r="I6043" t="b">
        <v>1</v>
      </c>
      <c r="J6043">
        <v>25.91</v>
      </c>
      <c r="K6043">
        <v>1232.51</v>
      </c>
      <c r="L6043" t="s">
        <v>26533</v>
      </c>
      <c r="M6043" s="2">
        <f t="shared" si="282"/>
        <v>45904.449305555558</v>
      </c>
      <c r="N6043" t="s">
        <v>23671</v>
      </c>
      <c r="O6043" s="2">
        <f t="shared" si="283"/>
        <v>45912.580277777779</v>
      </c>
      <c r="Q6043" s="2" t="str">
        <f t="shared" si="284"/>
        <v/>
      </c>
      <c r="R6043" t="s">
        <v>26534</v>
      </c>
      <c r="S6043" t="s">
        <v>673</v>
      </c>
      <c r="T60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43" s="5" t="str">
        <f>IF(tb_ship[[#This Row],[current_status]]&lt;&gt;"DELIVERED", "",
  ABS(tb_ship[[#This Row],[Formated_actual_delivery_timestamp]] - tb_ship[[#This Row],[Formatted_estimated_delivery_timestamp]])
)</f>
        <v/>
      </c>
      <c r="V6043" t="s">
        <v>400</v>
      </c>
      <c r="W6043" t="s">
        <v>2226</v>
      </c>
      <c r="X6043">
        <v>10</v>
      </c>
      <c r="Y6043">
        <v>5</v>
      </c>
      <c r="Z6043" t="b">
        <v>1</v>
      </c>
    </row>
    <row r="6044" spans="1:26" hidden="1" x14ac:dyDescent="0.25">
      <c r="A6044" t="s">
        <v>14953</v>
      </c>
      <c r="B6044" t="s">
        <v>67</v>
      </c>
      <c r="C6044" t="s">
        <v>43</v>
      </c>
      <c r="D6044" t="s">
        <v>44</v>
      </c>
      <c r="E6044" t="s">
        <v>24</v>
      </c>
      <c r="F6044" t="s">
        <v>180</v>
      </c>
      <c r="G6044" t="s">
        <v>128</v>
      </c>
      <c r="H6044" t="s">
        <v>46</v>
      </c>
      <c r="I6044" t="b">
        <v>1</v>
      </c>
      <c r="J6044">
        <v>6.44</v>
      </c>
      <c r="K6044">
        <v>176.72</v>
      </c>
      <c r="L6044" t="s">
        <v>14954</v>
      </c>
      <c r="M6044" s="2">
        <f t="shared" si="282"/>
        <v>46016.383333333331</v>
      </c>
      <c r="N6044" t="s">
        <v>26535</v>
      </c>
      <c r="O6044" s="2">
        <f t="shared" si="283"/>
        <v>46026.040231481478</v>
      </c>
      <c r="P6044" t="s">
        <v>14957</v>
      </c>
      <c r="Q6044" s="2">
        <f t="shared" si="284"/>
        <v>46026.191631944443</v>
      </c>
      <c r="R6044" t="s">
        <v>26536</v>
      </c>
      <c r="S6044" t="s">
        <v>30</v>
      </c>
      <c r="T60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44" s="5">
        <f>IF(tb_ship[[#This Row],[current_status]]&lt;&gt;"DELIVERED", "",
  ABS(tb_ship[[#This Row],[Formated_actual_delivery_timestamp]] - tb_ship[[#This Row],[Formatted_estimated_delivery_timestamp]])
)</f>
        <v>0.15140046296437504</v>
      </c>
      <c r="X6044">
        <v>2</v>
      </c>
      <c r="Y6044">
        <v>5</v>
      </c>
      <c r="Z6044" t="b">
        <v>0</v>
      </c>
    </row>
    <row r="6045" spans="1:26" hidden="1" x14ac:dyDescent="0.25">
      <c r="A6045" t="s">
        <v>26537</v>
      </c>
      <c r="B6045" t="s">
        <v>279</v>
      </c>
      <c r="C6045" t="s">
        <v>23</v>
      </c>
      <c r="D6045" t="s">
        <v>100</v>
      </c>
      <c r="E6045" t="s">
        <v>24</v>
      </c>
      <c r="F6045" t="s">
        <v>222</v>
      </c>
      <c r="G6045" t="s">
        <v>883</v>
      </c>
      <c r="H6045" t="s">
        <v>223</v>
      </c>
      <c r="I6045" t="b">
        <v>1</v>
      </c>
      <c r="J6045">
        <v>4</v>
      </c>
      <c r="K6045">
        <v>199.18</v>
      </c>
      <c r="L6045" t="s">
        <v>26538</v>
      </c>
      <c r="M6045" s="2">
        <f t="shared" si="282"/>
        <v>45936.02847222222</v>
      </c>
      <c r="N6045" t="s">
        <v>26539</v>
      </c>
      <c r="O6045" s="2">
        <f t="shared" si="283"/>
        <v>45940.138784722221</v>
      </c>
      <c r="P6045" t="s">
        <v>26540</v>
      </c>
      <c r="Q6045" s="2">
        <f t="shared" si="284"/>
        <v>45940.485682870371</v>
      </c>
      <c r="R6045" t="s">
        <v>26541</v>
      </c>
      <c r="S6045" t="s">
        <v>30</v>
      </c>
      <c r="T60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45" s="5">
        <f>IF(tb_ship[[#This Row],[current_status]]&lt;&gt;"DELIVERED", "",
  ABS(tb_ship[[#This Row],[Formated_actual_delivery_timestamp]] - tb_ship[[#This Row],[Formatted_estimated_delivery_timestamp]])
)</f>
        <v>0.34689814814919373</v>
      </c>
      <c r="X6045">
        <v>1</v>
      </c>
      <c r="Y6045">
        <v>5</v>
      </c>
      <c r="Z6045" t="b">
        <v>0</v>
      </c>
    </row>
    <row r="6046" spans="1:26" hidden="1" x14ac:dyDescent="0.25">
      <c r="A6046" t="s">
        <v>26542</v>
      </c>
      <c r="B6046" t="s">
        <v>22</v>
      </c>
      <c r="C6046" t="s">
        <v>33</v>
      </c>
      <c r="D6046" t="s">
        <v>24</v>
      </c>
      <c r="E6046" t="s">
        <v>24</v>
      </c>
      <c r="F6046" t="s">
        <v>151</v>
      </c>
      <c r="G6046" t="s">
        <v>128</v>
      </c>
      <c r="H6046" t="s">
        <v>69</v>
      </c>
      <c r="I6046" t="b">
        <v>0</v>
      </c>
      <c r="J6046">
        <v>4.34</v>
      </c>
      <c r="K6046">
        <v>37.01</v>
      </c>
      <c r="L6046" t="s">
        <v>26543</v>
      </c>
      <c r="M6046" s="2">
        <f t="shared" si="282"/>
        <v>45982.643055555556</v>
      </c>
      <c r="N6046" t="s">
        <v>26544</v>
      </c>
      <c r="O6046" s="2">
        <f t="shared" si="283"/>
        <v>45985.99291666667</v>
      </c>
      <c r="P6046" t="s">
        <v>26545</v>
      </c>
      <c r="Q6046" s="2">
        <f t="shared" si="284"/>
        <v>45985.836828703708</v>
      </c>
      <c r="R6046" t="s">
        <v>26545</v>
      </c>
      <c r="S6046" t="s">
        <v>30</v>
      </c>
      <c r="T60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46" s="5">
        <f>IF(tb_ship[[#This Row],[current_status]]&lt;&gt;"DELIVERED", "",
  ABS(tb_ship[[#This Row],[Formated_actual_delivery_timestamp]] - tb_ship[[#This Row],[Formatted_estimated_delivery_timestamp]])
)</f>
        <v>0.15608796296146465</v>
      </c>
      <c r="X6046">
        <v>3</v>
      </c>
      <c r="Y6046">
        <v>1</v>
      </c>
      <c r="Z6046" t="b">
        <v>0</v>
      </c>
    </row>
    <row r="6047" spans="1:26" hidden="1" x14ac:dyDescent="0.25">
      <c r="A6047" t="s">
        <v>26546</v>
      </c>
      <c r="B6047" t="s">
        <v>42</v>
      </c>
      <c r="C6047" t="s">
        <v>51</v>
      </c>
      <c r="D6047" t="s">
        <v>44</v>
      </c>
      <c r="E6047" t="s">
        <v>24</v>
      </c>
      <c r="F6047" t="s">
        <v>84</v>
      </c>
      <c r="G6047" t="s">
        <v>68</v>
      </c>
      <c r="H6047" t="s">
        <v>181</v>
      </c>
      <c r="I6047" t="b">
        <v>0</v>
      </c>
      <c r="J6047">
        <v>10.039999999999999</v>
      </c>
      <c r="K6047">
        <v>430.77</v>
      </c>
      <c r="L6047" t="s">
        <v>26547</v>
      </c>
      <c r="M6047" s="2">
        <f t="shared" si="282"/>
        <v>45827.555555555555</v>
      </c>
      <c r="N6047" t="s">
        <v>26548</v>
      </c>
      <c r="O6047" s="2">
        <f t="shared" si="283"/>
        <v>45829.489270833328</v>
      </c>
      <c r="P6047" t="s">
        <v>26549</v>
      </c>
      <c r="Q6047" s="2">
        <f t="shared" si="284"/>
        <v>45830.33525462963</v>
      </c>
      <c r="R6047" t="s">
        <v>26550</v>
      </c>
      <c r="S6047" t="s">
        <v>30</v>
      </c>
      <c r="T60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47" s="5">
        <f>IF(tb_ship[[#This Row],[current_status]]&lt;&gt;"DELIVERED", "",
  ABS(tb_ship[[#This Row],[Formated_actual_delivery_timestamp]] - tb_ship[[#This Row],[Formatted_estimated_delivery_timestamp]])
)</f>
        <v>0.84598379630187992</v>
      </c>
      <c r="X6047">
        <v>2</v>
      </c>
      <c r="Y6047">
        <v>4</v>
      </c>
      <c r="Z6047" t="b">
        <v>0</v>
      </c>
    </row>
    <row r="6048" spans="1:26" hidden="1" x14ac:dyDescent="0.25">
      <c r="A6048" t="s">
        <v>26551</v>
      </c>
      <c r="B6048" t="s">
        <v>58</v>
      </c>
      <c r="C6048" t="s">
        <v>51</v>
      </c>
      <c r="D6048" t="s">
        <v>24</v>
      </c>
      <c r="E6048" t="s">
        <v>52</v>
      </c>
      <c r="F6048" t="s">
        <v>196</v>
      </c>
      <c r="G6048" t="s">
        <v>76</v>
      </c>
      <c r="H6048" t="s">
        <v>216</v>
      </c>
      <c r="I6048" t="b">
        <v>1</v>
      </c>
      <c r="J6048">
        <v>42.79</v>
      </c>
      <c r="K6048">
        <v>916.13</v>
      </c>
      <c r="L6048" t="s">
        <v>26552</v>
      </c>
      <c r="M6048" s="2">
        <f t="shared" si="282"/>
        <v>45868.660416666666</v>
      </c>
      <c r="N6048" t="s">
        <v>26553</v>
      </c>
      <c r="O6048" s="2">
        <f t="shared" si="283"/>
        <v>45873.646400462967</v>
      </c>
      <c r="P6048" t="s">
        <v>26554</v>
      </c>
      <c r="Q6048" s="2">
        <f t="shared" si="284"/>
        <v>45873.119259259263</v>
      </c>
      <c r="R6048" t="s">
        <v>26554</v>
      </c>
      <c r="S6048" t="s">
        <v>30</v>
      </c>
      <c r="T60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48" s="5">
        <f>IF(tb_ship[[#This Row],[current_status]]&lt;&gt;"DELIVERED", "",
  ABS(tb_ship[[#This Row],[Formated_actual_delivery_timestamp]] - tb_ship[[#This Row],[Formatted_estimated_delivery_timestamp]])
)</f>
        <v>0.52714120370364981</v>
      </c>
      <c r="X6048">
        <v>1</v>
      </c>
      <c r="Y6048">
        <v>3</v>
      </c>
      <c r="Z6048" t="b">
        <v>0</v>
      </c>
    </row>
    <row r="6049" spans="1:26" hidden="1" x14ac:dyDescent="0.25">
      <c r="A6049" t="s">
        <v>26555</v>
      </c>
      <c r="B6049" t="s">
        <v>186</v>
      </c>
      <c r="C6049" t="s">
        <v>33</v>
      </c>
      <c r="D6049" t="s">
        <v>301</v>
      </c>
      <c r="E6049" t="s">
        <v>24</v>
      </c>
      <c r="F6049" t="s">
        <v>357</v>
      </c>
      <c r="G6049" t="s">
        <v>189</v>
      </c>
      <c r="H6049" t="s">
        <v>1566</v>
      </c>
      <c r="I6049" t="b">
        <v>1</v>
      </c>
      <c r="J6049">
        <v>14.66</v>
      </c>
      <c r="K6049">
        <v>641.69000000000005</v>
      </c>
      <c r="L6049" t="s">
        <v>26556</v>
      </c>
      <c r="M6049" s="2">
        <f t="shared" si="282"/>
        <v>45964.762499999997</v>
      </c>
      <c r="N6049" t="s">
        <v>26557</v>
      </c>
      <c r="O6049" s="2">
        <f t="shared" si="283"/>
        <v>45973.34883101852</v>
      </c>
      <c r="P6049" t="s">
        <v>26558</v>
      </c>
      <c r="Q6049" s="2">
        <f t="shared" si="284"/>
        <v>45973.057210648149</v>
      </c>
      <c r="R6049" t="s">
        <v>26558</v>
      </c>
      <c r="S6049" t="s">
        <v>30</v>
      </c>
      <c r="T60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49" s="5">
        <f>IF(tb_ship[[#This Row],[current_status]]&lt;&gt;"DELIVERED", "",
  ABS(tb_ship[[#This Row],[Formated_actual_delivery_timestamp]] - tb_ship[[#This Row],[Formatted_estimated_delivery_timestamp]])
)</f>
        <v>0.29162037037167465</v>
      </c>
      <c r="X6049">
        <v>2</v>
      </c>
      <c r="Y6049">
        <v>5</v>
      </c>
      <c r="Z6049" t="b">
        <v>0</v>
      </c>
    </row>
    <row r="6050" spans="1:26" hidden="1" x14ac:dyDescent="0.25">
      <c r="A6050" t="s">
        <v>26559</v>
      </c>
      <c r="B6050" t="s">
        <v>67</v>
      </c>
      <c r="C6050" t="s">
        <v>51</v>
      </c>
      <c r="D6050" t="s">
        <v>764</v>
      </c>
      <c r="E6050" t="s">
        <v>24</v>
      </c>
      <c r="F6050" t="s">
        <v>68</v>
      </c>
      <c r="G6050" t="s">
        <v>93</v>
      </c>
      <c r="H6050" t="s">
        <v>26560</v>
      </c>
      <c r="I6050" t="b">
        <v>0</v>
      </c>
      <c r="J6050">
        <v>9.98</v>
      </c>
      <c r="K6050">
        <v>428.38</v>
      </c>
      <c r="L6050" t="s">
        <v>26561</v>
      </c>
      <c r="M6050" s="2">
        <f t="shared" si="282"/>
        <v>45967.595833333333</v>
      </c>
      <c r="N6050" t="s">
        <v>26562</v>
      </c>
      <c r="O6050" s="2">
        <f t="shared" si="283"/>
        <v>45969.720532407409</v>
      </c>
      <c r="P6050" t="s">
        <v>26563</v>
      </c>
      <c r="Q6050" s="2">
        <f t="shared" si="284"/>
        <v>45969.920856481483</v>
      </c>
      <c r="R6050" t="s">
        <v>26563</v>
      </c>
      <c r="S6050" t="s">
        <v>30</v>
      </c>
      <c r="T60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0" s="5">
        <f>IF(tb_ship[[#This Row],[current_status]]&lt;&gt;"DELIVERED", "",
  ABS(tb_ship[[#This Row],[Formated_actual_delivery_timestamp]] - tb_ship[[#This Row],[Formatted_estimated_delivery_timestamp]])
)</f>
        <v>0.20032407407416031</v>
      </c>
      <c r="X6050">
        <v>1</v>
      </c>
      <c r="Y6050">
        <v>2</v>
      </c>
      <c r="Z6050" t="b">
        <v>0</v>
      </c>
    </row>
    <row r="6051" spans="1:26" hidden="1" x14ac:dyDescent="0.25">
      <c r="A6051" t="s">
        <v>26564</v>
      </c>
      <c r="B6051" t="s">
        <v>573</v>
      </c>
      <c r="C6051" t="s">
        <v>23</v>
      </c>
      <c r="D6051" t="s">
        <v>24</v>
      </c>
      <c r="E6051" t="s">
        <v>52</v>
      </c>
      <c r="F6051" t="s">
        <v>93</v>
      </c>
      <c r="G6051" t="s">
        <v>76</v>
      </c>
      <c r="H6051" t="s">
        <v>216</v>
      </c>
      <c r="I6051" t="b">
        <v>1</v>
      </c>
      <c r="J6051">
        <v>8.68</v>
      </c>
      <c r="K6051">
        <v>192.81</v>
      </c>
      <c r="L6051" t="s">
        <v>26565</v>
      </c>
      <c r="M6051" s="2">
        <f t="shared" si="282"/>
        <v>45849.53125</v>
      </c>
      <c r="N6051" t="s">
        <v>26566</v>
      </c>
      <c r="O6051" s="2">
        <f t="shared" si="283"/>
        <v>45852.276064814818</v>
      </c>
      <c r="P6051" t="s">
        <v>26567</v>
      </c>
      <c r="Q6051" s="2">
        <f t="shared" si="284"/>
        <v>45853.031122685185</v>
      </c>
      <c r="R6051" t="s">
        <v>26568</v>
      </c>
      <c r="S6051" t="s">
        <v>30</v>
      </c>
      <c r="T60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1" s="5">
        <f>IF(tb_ship[[#This Row],[current_status]]&lt;&gt;"DELIVERED", "",
  ABS(tb_ship[[#This Row],[Formated_actual_delivery_timestamp]] - tb_ship[[#This Row],[Formatted_estimated_delivery_timestamp]])
)</f>
        <v>0.755057870366727</v>
      </c>
      <c r="X6051">
        <v>2</v>
      </c>
      <c r="Y6051">
        <v>3</v>
      </c>
      <c r="Z6051" t="b">
        <v>0</v>
      </c>
    </row>
    <row r="6052" spans="1:26" hidden="1" x14ac:dyDescent="0.25">
      <c r="A6052" t="s">
        <v>26569</v>
      </c>
      <c r="B6052" t="s">
        <v>186</v>
      </c>
      <c r="D6052" t="s">
        <v>44</v>
      </c>
      <c r="E6052" t="s">
        <v>52</v>
      </c>
      <c r="F6052" t="s">
        <v>280</v>
      </c>
      <c r="G6052" t="s">
        <v>329</v>
      </c>
      <c r="H6052" t="s">
        <v>86</v>
      </c>
      <c r="I6052" t="b">
        <v>1</v>
      </c>
      <c r="J6052">
        <v>9.94</v>
      </c>
      <c r="K6052">
        <v>342.65</v>
      </c>
      <c r="L6052" t="s">
        <v>26570</v>
      </c>
      <c r="M6052" s="2">
        <f t="shared" si="282"/>
        <v>45957.565972222219</v>
      </c>
      <c r="N6052" t="s">
        <v>26571</v>
      </c>
      <c r="O6052" s="2">
        <f t="shared" si="283"/>
        <v>45959.46225694444</v>
      </c>
      <c r="P6052" t="s">
        <v>26572</v>
      </c>
      <c r="Q6052" s="2">
        <f t="shared" si="284"/>
        <v>45959.952002314814</v>
      </c>
      <c r="R6052" t="s">
        <v>26572</v>
      </c>
      <c r="S6052" t="s">
        <v>30</v>
      </c>
      <c r="T60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2" s="5">
        <f>IF(tb_ship[[#This Row],[current_status]]&lt;&gt;"DELIVERED", "",
  ABS(tb_ship[[#This Row],[Formated_actual_delivery_timestamp]] - tb_ship[[#This Row],[Formatted_estimated_delivery_timestamp]])
)</f>
        <v>0.489745370374294</v>
      </c>
      <c r="X6052">
        <v>4</v>
      </c>
      <c r="Y6052">
        <v>4</v>
      </c>
      <c r="Z6052" t="b">
        <v>0</v>
      </c>
    </row>
    <row r="6053" spans="1:26" hidden="1" x14ac:dyDescent="0.25">
      <c r="A6053" t="s">
        <v>26573</v>
      </c>
      <c r="B6053" t="s">
        <v>67</v>
      </c>
      <c r="C6053" t="s">
        <v>51</v>
      </c>
      <c r="D6053" t="s">
        <v>44</v>
      </c>
      <c r="E6053" t="s">
        <v>24</v>
      </c>
      <c r="F6053" t="s">
        <v>180</v>
      </c>
      <c r="G6053" t="s">
        <v>249</v>
      </c>
      <c r="H6053" t="s">
        <v>110</v>
      </c>
      <c r="I6053" t="b">
        <v>1</v>
      </c>
      <c r="J6053">
        <v>8.07</v>
      </c>
      <c r="K6053">
        <v>1240.02</v>
      </c>
      <c r="L6053" t="s">
        <v>26574</v>
      </c>
      <c r="M6053" s="2">
        <f t="shared" si="282"/>
        <v>45984.334027777775</v>
      </c>
      <c r="N6053" t="s">
        <v>26575</v>
      </c>
      <c r="O6053" s="2">
        <f t="shared" si="283"/>
        <v>45990.097881944443</v>
      </c>
      <c r="P6053" t="s">
        <v>26576</v>
      </c>
      <c r="Q6053" s="2">
        <f t="shared" si="284"/>
        <v>45990.826990740738</v>
      </c>
      <c r="R6053" t="s">
        <v>26576</v>
      </c>
      <c r="S6053" t="s">
        <v>30</v>
      </c>
      <c r="T60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3" s="5">
        <f>IF(tb_ship[[#This Row],[current_status]]&lt;&gt;"DELIVERED", "",
  ABS(tb_ship[[#This Row],[Formated_actual_delivery_timestamp]] - tb_ship[[#This Row],[Formatted_estimated_delivery_timestamp]])
)</f>
        <v>0.729108796294895</v>
      </c>
      <c r="X6053">
        <v>2</v>
      </c>
      <c r="Y6053">
        <v>3</v>
      </c>
      <c r="Z6053" t="b">
        <v>0</v>
      </c>
    </row>
    <row r="6054" spans="1:26" hidden="1" x14ac:dyDescent="0.25">
      <c r="A6054" t="s">
        <v>26577</v>
      </c>
      <c r="B6054" t="s">
        <v>955</v>
      </c>
      <c r="C6054" t="s">
        <v>43</v>
      </c>
      <c r="D6054" t="s">
        <v>44</v>
      </c>
      <c r="E6054" t="s">
        <v>116</v>
      </c>
      <c r="F6054" t="s">
        <v>180</v>
      </c>
      <c r="G6054" t="s">
        <v>811</v>
      </c>
      <c r="H6054" t="s">
        <v>119</v>
      </c>
      <c r="I6054" t="b">
        <v>1</v>
      </c>
      <c r="J6054">
        <v>42.52</v>
      </c>
      <c r="K6054">
        <v>2602.9699999999998</v>
      </c>
      <c r="L6054" t="s">
        <v>26578</v>
      </c>
      <c r="M6054" s="2">
        <f t="shared" si="282"/>
        <v>45953.220138888886</v>
      </c>
      <c r="N6054" t="s">
        <v>26579</v>
      </c>
      <c r="O6054" s="2">
        <f t="shared" si="283"/>
        <v>45964.086643518516</v>
      </c>
      <c r="Q6054" s="2" t="str">
        <f t="shared" si="284"/>
        <v/>
      </c>
      <c r="R6054" t="s">
        <v>26580</v>
      </c>
      <c r="S6054" t="s">
        <v>140</v>
      </c>
      <c r="T60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54" s="5" t="str">
        <f>IF(tb_ship[[#This Row],[current_status]]&lt;&gt;"DELIVERED", "",
  ABS(tb_ship[[#This Row],[Formated_actual_delivery_timestamp]] - tb_ship[[#This Row],[Formatted_estimated_delivery_timestamp]])
)</f>
        <v/>
      </c>
      <c r="V6054" t="s">
        <v>1151</v>
      </c>
      <c r="X6054">
        <v>8</v>
      </c>
      <c r="Y6054">
        <v>3</v>
      </c>
      <c r="Z6054" t="b">
        <v>1</v>
      </c>
    </row>
    <row r="6055" spans="1:26" hidden="1" x14ac:dyDescent="0.25">
      <c r="A6055" t="s">
        <v>26581</v>
      </c>
      <c r="B6055" t="s">
        <v>67</v>
      </c>
      <c r="C6055" t="s">
        <v>33</v>
      </c>
      <c r="D6055" t="s">
        <v>187</v>
      </c>
      <c r="E6055" t="s">
        <v>24</v>
      </c>
      <c r="F6055" t="s">
        <v>597</v>
      </c>
      <c r="G6055" t="s">
        <v>93</v>
      </c>
      <c r="H6055" t="s">
        <v>308</v>
      </c>
      <c r="I6055" t="b">
        <v>1</v>
      </c>
      <c r="J6055">
        <v>16.97</v>
      </c>
      <c r="K6055">
        <v>665.52</v>
      </c>
      <c r="L6055" t="s">
        <v>26582</v>
      </c>
      <c r="M6055" s="2">
        <f t="shared" si="282"/>
        <v>45978.395833333336</v>
      </c>
      <c r="N6055" t="s">
        <v>26583</v>
      </c>
      <c r="O6055" s="2">
        <f t="shared" si="283"/>
        <v>45984.007048611114</v>
      </c>
      <c r="P6055" t="s">
        <v>26584</v>
      </c>
      <c r="Q6055" s="2">
        <f t="shared" si="284"/>
        <v>45984.371689814812</v>
      </c>
      <c r="R6055" t="s">
        <v>26584</v>
      </c>
      <c r="S6055" t="s">
        <v>30</v>
      </c>
      <c r="T60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5" s="5">
        <f>IF(tb_ship[[#This Row],[current_status]]&lt;&gt;"DELIVERED", "",
  ABS(tb_ship[[#This Row],[Formated_actual_delivery_timestamp]] - tb_ship[[#This Row],[Formatted_estimated_delivery_timestamp]])
)</f>
        <v>0.36464120369782904</v>
      </c>
      <c r="X6055">
        <v>3</v>
      </c>
      <c r="Y6055">
        <v>2</v>
      </c>
      <c r="Z6055" t="b">
        <v>0</v>
      </c>
    </row>
    <row r="6056" spans="1:26" hidden="1" x14ac:dyDescent="0.25">
      <c r="A6056" t="s">
        <v>26585</v>
      </c>
      <c r="B6056" t="s">
        <v>125</v>
      </c>
      <c r="C6056" t="s">
        <v>33</v>
      </c>
      <c r="D6056" t="s">
        <v>24</v>
      </c>
      <c r="E6056" t="s">
        <v>44</v>
      </c>
      <c r="F6056" t="s">
        <v>102</v>
      </c>
      <c r="G6056" t="s">
        <v>180</v>
      </c>
      <c r="H6056" t="s">
        <v>735</v>
      </c>
      <c r="I6056" t="b">
        <v>1</v>
      </c>
      <c r="J6056">
        <v>9.7899999999999991</v>
      </c>
      <c r="K6056">
        <v>295.57</v>
      </c>
      <c r="L6056" t="s">
        <v>26586</v>
      </c>
      <c r="M6056" s="2">
        <f t="shared" si="282"/>
        <v>45888.607638888891</v>
      </c>
      <c r="N6056" t="s">
        <v>26587</v>
      </c>
      <c r="O6056" s="2">
        <f t="shared" si="283"/>
        <v>45896.245023148149</v>
      </c>
      <c r="P6056" t="s">
        <v>26588</v>
      </c>
      <c r="Q6056" s="2">
        <f t="shared" si="284"/>
        <v>45896.377650462964</v>
      </c>
      <c r="R6056" t="s">
        <v>26589</v>
      </c>
      <c r="S6056" t="s">
        <v>30</v>
      </c>
      <c r="T60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6" s="5">
        <f>IF(tb_ship[[#This Row],[current_status]]&lt;&gt;"DELIVERED", "",
  ABS(tb_ship[[#This Row],[Formated_actual_delivery_timestamp]] - tb_ship[[#This Row],[Formatted_estimated_delivery_timestamp]])
)</f>
        <v>0.13262731481518131</v>
      </c>
      <c r="X6056">
        <v>4</v>
      </c>
      <c r="Y6056">
        <v>4</v>
      </c>
      <c r="Z6056" t="b">
        <v>0</v>
      </c>
    </row>
    <row r="6057" spans="1:26" hidden="1" x14ac:dyDescent="0.25">
      <c r="A6057" t="s">
        <v>26590</v>
      </c>
      <c r="B6057" t="s">
        <v>67</v>
      </c>
      <c r="D6057" t="s">
        <v>24</v>
      </c>
      <c r="E6057" t="s">
        <v>24</v>
      </c>
      <c r="F6057" t="s">
        <v>189</v>
      </c>
      <c r="G6057" t="s">
        <v>128</v>
      </c>
      <c r="H6057" t="s">
        <v>152</v>
      </c>
      <c r="I6057" t="b">
        <v>0</v>
      </c>
      <c r="J6057">
        <v>4.1100000000000003</v>
      </c>
      <c r="K6057">
        <v>220.09</v>
      </c>
      <c r="L6057" t="s">
        <v>26591</v>
      </c>
      <c r="M6057" s="2">
        <f t="shared" si="282"/>
        <v>45859.740972222222</v>
      </c>
      <c r="N6057" t="s">
        <v>26592</v>
      </c>
      <c r="O6057" s="2">
        <f t="shared" si="283"/>
        <v>45861.613171296296</v>
      </c>
      <c r="Q6057" s="2" t="str">
        <f t="shared" si="284"/>
        <v/>
      </c>
      <c r="R6057" t="s">
        <v>26593</v>
      </c>
      <c r="S6057" t="s">
        <v>140</v>
      </c>
      <c r="T60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57" s="5" t="str">
        <f>IF(tb_ship[[#This Row],[current_status]]&lt;&gt;"DELIVERED", "",
  ABS(tb_ship[[#This Row],[Formated_actual_delivery_timestamp]] - tb_ship[[#This Row],[Formatted_estimated_delivery_timestamp]])
)</f>
        <v/>
      </c>
      <c r="V6057" t="s">
        <v>166</v>
      </c>
      <c r="W6057" t="s">
        <v>2418</v>
      </c>
      <c r="X6057">
        <v>10</v>
      </c>
      <c r="Y6057">
        <v>1</v>
      </c>
      <c r="Z6057" t="b">
        <v>1</v>
      </c>
    </row>
    <row r="6058" spans="1:26" hidden="1" x14ac:dyDescent="0.25">
      <c r="A6058" t="s">
        <v>26594</v>
      </c>
      <c r="B6058" t="s">
        <v>279</v>
      </c>
      <c r="C6058" t="s">
        <v>51</v>
      </c>
      <c r="D6058" t="s">
        <v>301</v>
      </c>
      <c r="E6058" t="s">
        <v>24</v>
      </c>
      <c r="F6058" t="s">
        <v>302</v>
      </c>
      <c r="G6058" t="s">
        <v>1259</v>
      </c>
      <c r="H6058" t="s">
        <v>303</v>
      </c>
      <c r="I6058" t="b">
        <v>1</v>
      </c>
      <c r="J6058">
        <v>6.85</v>
      </c>
      <c r="K6058">
        <v>178.81</v>
      </c>
      <c r="L6058" t="s">
        <v>26595</v>
      </c>
      <c r="M6058" s="2">
        <f t="shared" si="282"/>
        <v>45890.810416666667</v>
      </c>
      <c r="N6058" t="s">
        <v>26596</v>
      </c>
      <c r="O6058" s="2">
        <f t="shared" si="283"/>
        <v>45897.677951388891</v>
      </c>
      <c r="Q6058" s="2" t="str">
        <f t="shared" si="284"/>
        <v/>
      </c>
      <c r="R6058" t="s">
        <v>26597</v>
      </c>
      <c r="S6058" t="s">
        <v>140</v>
      </c>
      <c r="T60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58" s="5" t="str">
        <f>IF(tb_ship[[#This Row],[current_status]]&lt;&gt;"DELIVERED", "",
  ABS(tb_ship[[#This Row],[Formated_actual_delivery_timestamp]] - tb_ship[[#This Row],[Formatted_estimated_delivery_timestamp]])
)</f>
        <v/>
      </c>
      <c r="V6058" t="s">
        <v>1055</v>
      </c>
      <c r="W6058" t="s">
        <v>3515</v>
      </c>
      <c r="X6058">
        <v>7</v>
      </c>
      <c r="Y6058">
        <v>2</v>
      </c>
      <c r="Z6058" t="b">
        <v>1</v>
      </c>
    </row>
    <row r="6059" spans="1:26" hidden="1" x14ac:dyDescent="0.25">
      <c r="A6059" t="s">
        <v>26598</v>
      </c>
      <c r="B6059" t="s">
        <v>203</v>
      </c>
      <c r="C6059" t="s">
        <v>33</v>
      </c>
      <c r="D6059" t="s">
        <v>116</v>
      </c>
      <c r="E6059" t="s">
        <v>24</v>
      </c>
      <c r="F6059" t="s">
        <v>136</v>
      </c>
      <c r="G6059" t="s">
        <v>93</v>
      </c>
      <c r="H6059" t="s">
        <v>377</v>
      </c>
      <c r="I6059" t="b">
        <v>1</v>
      </c>
      <c r="J6059">
        <v>40.630000000000003</v>
      </c>
      <c r="K6059">
        <v>1771.85</v>
      </c>
      <c r="L6059" t="s">
        <v>26599</v>
      </c>
      <c r="M6059" s="2">
        <f t="shared" si="282"/>
        <v>45918.484722222223</v>
      </c>
      <c r="N6059" t="s">
        <v>26600</v>
      </c>
      <c r="O6059" s="2">
        <f t="shared" si="283"/>
        <v>45926.814687500002</v>
      </c>
      <c r="P6059" t="s">
        <v>26601</v>
      </c>
      <c r="Q6059" s="2">
        <f t="shared" si="284"/>
        <v>45927.063761574071</v>
      </c>
      <c r="R6059" t="s">
        <v>26601</v>
      </c>
      <c r="S6059" t="s">
        <v>30</v>
      </c>
      <c r="T60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59" s="5">
        <f>IF(tb_ship[[#This Row],[current_status]]&lt;&gt;"DELIVERED", "",
  ABS(tb_ship[[#This Row],[Formated_actual_delivery_timestamp]] - tb_ship[[#This Row],[Formatted_estimated_delivery_timestamp]])
)</f>
        <v>0.24907407406863058</v>
      </c>
      <c r="X6059">
        <v>2</v>
      </c>
      <c r="Y6059">
        <v>5</v>
      </c>
      <c r="Z6059" t="b">
        <v>0</v>
      </c>
    </row>
    <row r="6060" spans="1:26" hidden="1" x14ac:dyDescent="0.25">
      <c r="A6060" t="s">
        <v>26602</v>
      </c>
      <c r="B6060" t="s">
        <v>58</v>
      </c>
      <c r="C6060" t="s">
        <v>23</v>
      </c>
      <c r="D6060" t="s">
        <v>24</v>
      </c>
      <c r="E6060" t="s">
        <v>24</v>
      </c>
      <c r="F6060" t="s">
        <v>128</v>
      </c>
      <c r="G6060" t="s">
        <v>25</v>
      </c>
      <c r="H6060" t="s">
        <v>152</v>
      </c>
      <c r="I6060" t="b">
        <v>0</v>
      </c>
      <c r="J6060">
        <v>15.64</v>
      </c>
      <c r="K6060">
        <v>189.66</v>
      </c>
      <c r="L6060" t="s">
        <v>26603</v>
      </c>
      <c r="M6060" s="2">
        <f t="shared" si="282"/>
        <v>45869.667361111111</v>
      </c>
      <c r="N6060" t="s">
        <v>26604</v>
      </c>
      <c r="O6060" s="2">
        <f t="shared" si="283"/>
        <v>45870.747685185182</v>
      </c>
      <c r="P6060" t="s">
        <v>26605</v>
      </c>
      <c r="Q6060" s="2">
        <f t="shared" si="284"/>
        <v>45870.917557870373</v>
      </c>
      <c r="R6060" t="s">
        <v>26606</v>
      </c>
      <c r="S6060" t="s">
        <v>30</v>
      </c>
      <c r="T60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60" s="5">
        <f>IF(tb_ship[[#This Row],[current_status]]&lt;&gt;"DELIVERED", "",
  ABS(tb_ship[[#This Row],[Formated_actual_delivery_timestamp]] - tb_ship[[#This Row],[Formatted_estimated_delivery_timestamp]])
)</f>
        <v>0.16987268519005738</v>
      </c>
      <c r="X6060">
        <v>1</v>
      </c>
      <c r="Y6060">
        <v>27</v>
      </c>
      <c r="Z6060" t="b">
        <v>0</v>
      </c>
    </row>
    <row r="6061" spans="1:26" hidden="1" x14ac:dyDescent="0.25">
      <c r="A6061" t="s">
        <v>26607</v>
      </c>
      <c r="B6061" t="s">
        <v>67</v>
      </c>
      <c r="C6061" t="s">
        <v>43</v>
      </c>
      <c r="D6061" t="s">
        <v>126</v>
      </c>
      <c r="E6061" t="s">
        <v>24</v>
      </c>
      <c r="F6061" t="s">
        <v>681</v>
      </c>
      <c r="G6061" t="s">
        <v>128</v>
      </c>
      <c r="H6061" t="s">
        <v>129</v>
      </c>
      <c r="I6061" t="b">
        <v>1</v>
      </c>
      <c r="J6061">
        <v>4.18</v>
      </c>
      <c r="K6061">
        <v>37.86</v>
      </c>
      <c r="L6061" t="s">
        <v>26608</v>
      </c>
      <c r="M6061" s="2">
        <f t="shared" si="282"/>
        <v>45883.920833333337</v>
      </c>
      <c r="N6061" t="s">
        <v>26609</v>
      </c>
      <c r="O6061" s="2">
        <f t="shared" si="283"/>
        <v>45890.75545138889</v>
      </c>
      <c r="P6061" t="s">
        <v>26610</v>
      </c>
      <c r="Q6061" s="2">
        <f t="shared" si="284"/>
        <v>45890.968275462961</v>
      </c>
      <c r="R6061" t="s">
        <v>26611</v>
      </c>
      <c r="S6061" t="s">
        <v>30</v>
      </c>
      <c r="T60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61" s="5">
        <f>IF(tb_ship[[#This Row],[current_status]]&lt;&gt;"DELIVERED", "",
  ABS(tb_ship[[#This Row],[Formated_actual_delivery_timestamp]] - tb_ship[[#This Row],[Formatted_estimated_delivery_timestamp]])
)</f>
        <v>0.21282407407124992</v>
      </c>
      <c r="X6061">
        <v>3</v>
      </c>
      <c r="Y6061">
        <v>5</v>
      </c>
      <c r="Z6061" t="b">
        <v>0</v>
      </c>
    </row>
    <row r="6062" spans="1:26" hidden="1" x14ac:dyDescent="0.25">
      <c r="A6062" t="s">
        <v>26612</v>
      </c>
      <c r="B6062" t="s">
        <v>67</v>
      </c>
      <c r="C6062" t="s">
        <v>33</v>
      </c>
      <c r="D6062" t="s">
        <v>44</v>
      </c>
      <c r="E6062" t="s">
        <v>52</v>
      </c>
      <c r="F6062" t="s">
        <v>117</v>
      </c>
      <c r="G6062" t="s">
        <v>60</v>
      </c>
      <c r="H6062" t="s">
        <v>2406</v>
      </c>
      <c r="I6062" t="b">
        <v>1</v>
      </c>
      <c r="J6062">
        <v>7.05</v>
      </c>
      <c r="K6062">
        <v>105.41</v>
      </c>
      <c r="L6062" t="s">
        <v>26613</v>
      </c>
      <c r="M6062" s="2">
        <f t="shared" si="282"/>
        <v>45988.156944444439</v>
      </c>
      <c r="N6062" t="s">
        <v>26614</v>
      </c>
      <c r="O6062" s="2">
        <f t="shared" si="283"/>
        <v>45991.630879629629</v>
      </c>
      <c r="P6062" t="s">
        <v>26615</v>
      </c>
      <c r="Q6062" s="2">
        <f t="shared" si="284"/>
        <v>45991.662314814814</v>
      </c>
      <c r="R6062" t="s">
        <v>26616</v>
      </c>
      <c r="S6062" t="s">
        <v>30</v>
      </c>
      <c r="T60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62" s="5">
        <f>IF(tb_ship[[#This Row],[current_status]]&lt;&gt;"DELIVERED", "",
  ABS(tb_ship[[#This Row],[Formated_actual_delivery_timestamp]] - tb_ship[[#This Row],[Formatted_estimated_delivery_timestamp]])
)</f>
        <v>3.1435185184818693E-2</v>
      </c>
      <c r="X6062">
        <v>3</v>
      </c>
      <c r="Y6062">
        <v>2</v>
      </c>
      <c r="Z6062" t="b">
        <v>0</v>
      </c>
    </row>
    <row r="6063" spans="1:26" hidden="1" x14ac:dyDescent="0.25">
      <c r="A6063" t="s">
        <v>26617</v>
      </c>
      <c r="B6063" t="s">
        <v>573</v>
      </c>
      <c r="C6063" t="s">
        <v>33</v>
      </c>
      <c r="D6063" t="s">
        <v>24</v>
      </c>
      <c r="E6063" t="s">
        <v>24</v>
      </c>
      <c r="F6063" t="s">
        <v>151</v>
      </c>
      <c r="G6063" t="s">
        <v>35</v>
      </c>
      <c r="H6063" t="s">
        <v>152</v>
      </c>
      <c r="I6063" t="b">
        <v>0</v>
      </c>
      <c r="J6063">
        <v>57.33</v>
      </c>
      <c r="K6063">
        <v>4356.1099999999997</v>
      </c>
      <c r="L6063" t="s">
        <v>26618</v>
      </c>
      <c r="M6063" s="2">
        <f t="shared" si="282"/>
        <v>45953.876388888893</v>
      </c>
      <c r="N6063" t="s">
        <v>26619</v>
      </c>
      <c r="O6063" s="2">
        <f t="shared" si="283"/>
        <v>45956.045775462961</v>
      </c>
      <c r="P6063" t="s">
        <v>26620</v>
      </c>
      <c r="Q6063" s="2">
        <f t="shared" si="284"/>
        <v>45955.802465277782</v>
      </c>
      <c r="R6063" t="s">
        <v>26620</v>
      </c>
      <c r="S6063" t="s">
        <v>30</v>
      </c>
      <c r="T60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63" s="5">
        <f>IF(tb_ship[[#This Row],[current_status]]&lt;&gt;"DELIVERED", "",
  ABS(tb_ship[[#This Row],[Formated_actual_delivery_timestamp]] - tb_ship[[#This Row],[Formatted_estimated_delivery_timestamp]])
)</f>
        <v>0.24331018517841585</v>
      </c>
      <c r="X6063">
        <v>2</v>
      </c>
      <c r="Y6063">
        <v>1</v>
      </c>
      <c r="Z6063" t="b">
        <v>0</v>
      </c>
    </row>
    <row r="6064" spans="1:26" hidden="1" x14ac:dyDescent="0.25">
      <c r="A6064" t="s">
        <v>26621</v>
      </c>
      <c r="B6064" t="s">
        <v>279</v>
      </c>
      <c r="C6064" t="s">
        <v>23</v>
      </c>
      <c r="D6064" t="s">
        <v>173</v>
      </c>
      <c r="E6064" t="s">
        <v>52</v>
      </c>
      <c r="F6064" t="s">
        <v>1008</v>
      </c>
      <c r="G6064" t="s">
        <v>76</v>
      </c>
      <c r="H6064" t="s">
        <v>292</v>
      </c>
      <c r="I6064" t="b">
        <v>0</v>
      </c>
      <c r="J6064">
        <v>2.84</v>
      </c>
      <c r="K6064">
        <v>42.61</v>
      </c>
      <c r="L6064" t="s">
        <v>26622</v>
      </c>
      <c r="M6064" s="2">
        <f t="shared" si="282"/>
        <v>45922.685416666667</v>
      </c>
      <c r="N6064" t="s">
        <v>26623</v>
      </c>
      <c r="O6064" s="2">
        <f t="shared" si="283"/>
        <v>45926.257314814815</v>
      </c>
      <c r="P6064" t="s">
        <v>26624</v>
      </c>
      <c r="Q6064" s="2">
        <f t="shared" si="284"/>
        <v>45925.563414351855</v>
      </c>
      <c r="R6064" t="s">
        <v>26624</v>
      </c>
      <c r="S6064" t="s">
        <v>30</v>
      </c>
      <c r="T60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64" s="5">
        <f>IF(tb_ship[[#This Row],[current_status]]&lt;&gt;"DELIVERED", "",
  ABS(tb_ship[[#This Row],[Formated_actual_delivery_timestamp]] - tb_ship[[#This Row],[Formatted_estimated_delivery_timestamp]])
)</f>
        <v>0.6939004629603005</v>
      </c>
      <c r="X6064">
        <v>3</v>
      </c>
      <c r="Y6064">
        <v>4</v>
      </c>
      <c r="Z6064" t="b">
        <v>0</v>
      </c>
    </row>
    <row r="6065" spans="1:26" hidden="1" x14ac:dyDescent="0.25">
      <c r="A6065" t="s">
        <v>26625</v>
      </c>
      <c r="B6065" t="s">
        <v>58</v>
      </c>
      <c r="C6065" t="s">
        <v>43</v>
      </c>
      <c r="D6065" t="s">
        <v>173</v>
      </c>
      <c r="E6065" t="s">
        <v>52</v>
      </c>
      <c r="F6065" t="s">
        <v>6492</v>
      </c>
      <c r="G6065" t="s">
        <v>236</v>
      </c>
      <c r="H6065" t="s">
        <v>292</v>
      </c>
      <c r="I6065" t="b">
        <v>0</v>
      </c>
      <c r="J6065">
        <v>22.74</v>
      </c>
      <c r="K6065">
        <v>720.87</v>
      </c>
      <c r="L6065" t="s">
        <v>26626</v>
      </c>
      <c r="M6065" s="2">
        <f t="shared" si="282"/>
        <v>45848.448611111111</v>
      </c>
      <c r="N6065" t="s">
        <v>26627</v>
      </c>
      <c r="O6065" s="2">
        <f t="shared" si="283"/>
        <v>45863.202662037038</v>
      </c>
      <c r="P6065" t="s">
        <v>26628</v>
      </c>
      <c r="Q6065" s="2">
        <f t="shared" si="284"/>
        <v>45862.763125000005</v>
      </c>
      <c r="R6065" t="s">
        <v>26628</v>
      </c>
      <c r="S6065" t="s">
        <v>30</v>
      </c>
      <c r="T60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65" s="5">
        <f>IF(tb_ship[[#This Row],[current_status]]&lt;&gt;"DELIVERED", "",
  ABS(tb_ship[[#This Row],[Formated_actual_delivery_timestamp]] - tb_ship[[#This Row],[Formatted_estimated_delivery_timestamp]])
)</f>
        <v>0.43953703703300562</v>
      </c>
      <c r="X6065">
        <v>2</v>
      </c>
      <c r="Y6065">
        <v>3</v>
      </c>
      <c r="Z6065" t="b">
        <v>0</v>
      </c>
    </row>
    <row r="6066" spans="1:26" hidden="1" x14ac:dyDescent="0.25">
      <c r="A6066" t="s">
        <v>26629</v>
      </c>
      <c r="B6066" t="s">
        <v>67</v>
      </c>
      <c r="C6066" t="s">
        <v>33</v>
      </c>
      <c r="D6066" t="s">
        <v>301</v>
      </c>
      <c r="E6066" t="s">
        <v>24</v>
      </c>
      <c r="F6066" t="s">
        <v>357</v>
      </c>
      <c r="G6066" t="s">
        <v>196</v>
      </c>
      <c r="H6066" t="s">
        <v>303</v>
      </c>
      <c r="I6066" t="b">
        <v>1</v>
      </c>
      <c r="J6066">
        <v>16.649999999999999</v>
      </c>
      <c r="K6066">
        <v>1340.1</v>
      </c>
      <c r="L6066" t="s">
        <v>26630</v>
      </c>
      <c r="M6066" s="2">
        <f t="shared" si="282"/>
        <v>45823.612500000003</v>
      </c>
      <c r="N6066" t="s">
        <v>26631</v>
      </c>
      <c r="O6066" s="2">
        <f t="shared" si="283"/>
        <v>45831.406655092593</v>
      </c>
      <c r="P6066" t="s">
        <v>26632</v>
      </c>
      <c r="Q6066" s="2">
        <f t="shared" si="284"/>
        <v>45831.39675925926</v>
      </c>
      <c r="R6066" t="s">
        <v>26632</v>
      </c>
      <c r="S6066" t="s">
        <v>30</v>
      </c>
      <c r="T60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66" s="5">
        <f>IF(tb_ship[[#This Row],[current_status]]&lt;&gt;"DELIVERED", "",
  ABS(tb_ship[[#This Row],[Formated_actual_delivery_timestamp]] - tb_ship[[#This Row],[Formatted_estimated_delivery_timestamp]])
)</f>
        <v>9.8958333328482695E-3</v>
      </c>
      <c r="X6066">
        <v>3</v>
      </c>
      <c r="Y6066">
        <v>3</v>
      </c>
      <c r="Z6066" t="b">
        <v>0</v>
      </c>
    </row>
    <row r="6067" spans="1:26" hidden="1" x14ac:dyDescent="0.25">
      <c r="A6067" t="s">
        <v>26633</v>
      </c>
      <c r="B6067" t="s">
        <v>955</v>
      </c>
      <c r="C6067" t="s">
        <v>23</v>
      </c>
      <c r="D6067" t="s">
        <v>59</v>
      </c>
      <c r="E6067" t="s">
        <v>52</v>
      </c>
      <c r="F6067" t="s">
        <v>471</v>
      </c>
      <c r="G6067" t="s">
        <v>2722</v>
      </c>
      <c r="H6067" t="s">
        <v>162</v>
      </c>
      <c r="I6067" t="b">
        <v>0</v>
      </c>
      <c r="J6067">
        <v>47.19</v>
      </c>
      <c r="K6067">
        <v>3179.49</v>
      </c>
      <c r="L6067" t="s">
        <v>26634</v>
      </c>
      <c r="M6067" s="2">
        <f t="shared" si="282"/>
        <v>45925.424305555556</v>
      </c>
      <c r="N6067" t="s">
        <v>26635</v>
      </c>
      <c r="O6067" s="2">
        <f t="shared" si="283"/>
        <v>45930.33011574074</v>
      </c>
      <c r="Q6067" s="2" t="str">
        <f t="shared" si="284"/>
        <v/>
      </c>
      <c r="R6067" t="s">
        <v>26636</v>
      </c>
      <c r="S6067" t="s">
        <v>140</v>
      </c>
      <c r="T60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67" s="5" t="str">
        <f>IF(tb_ship[[#This Row],[current_status]]&lt;&gt;"DELIVERED", "",
  ABS(tb_ship[[#This Row],[Formated_actual_delivery_timestamp]] - tb_ship[[#This Row],[Formatted_estimated_delivery_timestamp]])
)</f>
        <v/>
      </c>
      <c r="V6067" t="s">
        <v>400</v>
      </c>
      <c r="X6067">
        <v>5</v>
      </c>
      <c r="Y6067">
        <v>5</v>
      </c>
      <c r="Z6067" t="b">
        <v>1</v>
      </c>
    </row>
    <row r="6068" spans="1:26" hidden="1" x14ac:dyDescent="0.25">
      <c r="A6068" t="s">
        <v>26637</v>
      </c>
      <c r="B6068" t="s">
        <v>99</v>
      </c>
      <c r="C6068" t="s">
        <v>51</v>
      </c>
      <c r="D6068" t="s">
        <v>24</v>
      </c>
      <c r="E6068" t="s">
        <v>34</v>
      </c>
      <c r="F6068" t="s">
        <v>93</v>
      </c>
      <c r="G6068" t="s">
        <v>36</v>
      </c>
      <c r="H6068" t="s">
        <v>592</v>
      </c>
      <c r="I6068" t="b">
        <v>1</v>
      </c>
      <c r="J6068">
        <v>38.380000000000003</v>
      </c>
      <c r="K6068">
        <v>371.32</v>
      </c>
      <c r="L6068" t="s">
        <v>26638</v>
      </c>
      <c r="M6068" s="2">
        <f t="shared" si="282"/>
        <v>45992.727083333339</v>
      </c>
      <c r="N6068" t="s">
        <v>26639</v>
      </c>
      <c r="O6068" s="2">
        <f t="shared" si="283"/>
        <v>45997.462129629632</v>
      </c>
      <c r="P6068" t="s">
        <v>26640</v>
      </c>
      <c r="Q6068" s="2">
        <f t="shared" si="284"/>
        <v>45998.273692129631</v>
      </c>
      <c r="R6068" t="s">
        <v>26640</v>
      </c>
      <c r="S6068" t="s">
        <v>30</v>
      </c>
      <c r="T60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68" s="5">
        <f>IF(tb_ship[[#This Row],[current_status]]&lt;&gt;"DELIVERED", "",
  ABS(tb_ship[[#This Row],[Formated_actual_delivery_timestamp]] - tb_ship[[#This Row],[Formatted_estimated_delivery_timestamp]])
)</f>
        <v>0.81156249999912689</v>
      </c>
      <c r="X6068">
        <v>2</v>
      </c>
      <c r="Y6068">
        <v>4</v>
      </c>
      <c r="Z6068" t="b">
        <v>0</v>
      </c>
    </row>
    <row r="6069" spans="1:26" hidden="1" x14ac:dyDescent="0.25">
      <c r="A6069" t="s">
        <v>26641</v>
      </c>
      <c r="B6069" t="s">
        <v>279</v>
      </c>
      <c r="C6069" t="s">
        <v>51</v>
      </c>
      <c r="D6069" t="s">
        <v>24</v>
      </c>
      <c r="E6069" t="s">
        <v>34</v>
      </c>
      <c r="F6069" t="s">
        <v>151</v>
      </c>
      <c r="G6069" t="s">
        <v>1540</v>
      </c>
      <c r="H6069" t="s">
        <v>592</v>
      </c>
      <c r="I6069" t="b">
        <v>1</v>
      </c>
      <c r="J6069">
        <v>22.67</v>
      </c>
      <c r="K6069">
        <v>806.69</v>
      </c>
      <c r="L6069" t="s">
        <v>26642</v>
      </c>
      <c r="M6069" s="2">
        <f t="shared" si="282"/>
        <v>45967.699305555558</v>
      </c>
      <c r="N6069" t="s">
        <v>26643</v>
      </c>
      <c r="O6069" s="2">
        <f t="shared" si="283"/>
        <v>45974.484340277777</v>
      </c>
      <c r="P6069" t="s">
        <v>26644</v>
      </c>
      <c r="Q6069" s="2">
        <f t="shared" si="284"/>
        <v>45974.498530092591</v>
      </c>
      <c r="R6069" t="s">
        <v>26645</v>
      </c>
      <c r="S6069" t="s">
        <v>30</v>
      </c>
      <c r="T60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69" s="5">
        <f>IF(tb_ship[[#This Row],[current_status]]&lt;&gt;"DELIVERED", "",
  ABS(tb_ship[[#This Row],[Formated_actual_delivery_timestamp]] - tb_ship[[#This Row],[Formatted_estimated_delivery_timestamp]])
)</f>
        <v>1.4189814814017154E-2</v>
      </c>
      <c r="X6069">
        <v>1</v>
      </c>
      <c r="Y6069">
        <v>4</v>
      </c>
      <c r="Z6069" t="b">
        <v>0</v>
      </c>
    </row>
    <row r="6070" spans="1:26" hidden="1" x14ac:dyDescent="0.25">
      <c r="A6070" t="s">
        <v>26646</v>
      </c>
      <c r="B6070" t="s">
        <v>58</v>
      </c>
      <c r="C6070" t="s">
        <v>43</v>
      </c>
      <c r="D6070" t="s">
        <v>44</v>
      </c>
      <c r="E6070" t="s">
        <v>116</v>
      </c>
      <c r="F6070" t="s">
        <v>645</v>
      </c>
      <c r="G6070" t="s">
        <v>1405</v>
      </c>
      <c r="H6070" t="s">
        <v>119</v>
      </c>
      <c r="I6070" t="b">
        <v>1</v>
      </c>
      <c r="J6070">
        <v>15.71</v>
      </c>
      <c r="K6070">
        <v>136.77000000000001</v>
      </c>
      <c r="L6070" t="s">
        <v>26647</v>
      </c>
      <c r="M6070" s="2">
        <f t="shared" si="282"/>
        <v>45905.042361111111</v>
      </c>
      <c r="N6070" t="s">
        <v>26648</v>
      </c>
      <c r="O6070" s="2">
        <f t="shared" si="283"/>
        <v>45912.52915509259</v>
      </c>
      <c r="Q6070" s="2" t="str">
        <f t="shared" si="284"/>
        <v/>
      </c>
      <c r="R6070" t="s">
        <v>26649</v>
      </c>
      <c r="S6070" t="s">
        <v>673</v>
      </c>
      <c r="T60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70" s="5" t="str">
        <f>IF(tb_ship[[#This Row],[current_status]]&lt;&gt;"DELIVERED", "",
  ABS(tb_ship[[#This Row],[Formated_actual_delivery_timestamp]] - tb_ship[[#This Row],[Formatted_estimated_delivery_timestamp]])
)</f>
        <v/>
      </c>
      <c r="V6070" t="s">
        <v>147</v>
      </c>
      <c r="W6070" t="s">
        <v>142</v>
      </c>
      <c r="X6070">
        <v>8</v>
      </c>
      <c r="Y6070">
        <v>3</v>
      </c>
      <c r="Z6070" t="b">
        <v>1</v>
      </c>
    </row>
    <row r="6071" spans="1:26" hidden="1" x14ac:dyDescent="0.25">
      <c r="A6071" t="s">
        <v>26650</v>
      </c>
      <c r="B6071" t="s">
        <v>99</v>
      </c>
      <c r="C6071" t="s">
        <v>33</v>
      </c>
      <c r="D6071" t="s">
        <v>44</v>
      </c>
      <c r="E6071" t="s">
        <v>24</v>
      </c>
      <c r="F6071" t="s">
        <v>180</v>
      </c>
      <c r="G6071" t="s">
        <v>93</v>
      </c>
      <c r="H6071" t="s">
        <v>776</v>
      </c>
      <c r="I6071" t="b">
        <v>1</v>
      </c>
      <c r="J6071">
        <v>18.48</v>
      </c>
      <c r="K6071">
        <v>2382.5100000000002</v>
      </c>
      <c r="L6071" t="s">
        <v>26651</v>
      </c>
      <c r="M6071" s="2">
        <f t="shared" si="282"/>
        <v>46015.086805555555</v>
      </c>
      <c r="N6071" t="s">
        <v>26652</v>
      </c>
      <c r="O6071" s="2">
        <f t="shared" si="283"/>
        <v>46023.062384259254</v>
      </c>
      <c r="P6071" t="s">
        <v>26653</v>
      </c>
      <c r="Q6071" s="2">
        <f t="shared" si="284"/>
        <v>46022.774953703702</v>
      </c>
      <c r="R6071" t="s">
        <v>26654</v>
      </c>
      <c r="S6071" t="s">
        <v>30</v>
      </c>
      <c r="T60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1" s="5">
        <f>IF(tb_ship[[#This Row],[current_status]]&lt;&gt;"DELIVERED", "",
  ABS(tb_ship[[#This Row],[Formated_actual_delivery_timestamp]] - tb_ship[[#This Row],[Formatted_estimated_delivery_timestamp]])
)</f>
        <v>0.28743055555241881</v>
      </c>
      <c r="X6071">
        <v>2</v>
      </c>
      <c r="Y6071">
        <v>4</v>
      </c>
      <c r="Z6071" t="b">
        <v>0</v>
      </c>
    </row>
    <row r="6072" spans="1:26" hidden="1" x14ac:dyDescent="0.25">
      <c r="A6072" t="s">
        <v>26655</v>
      </c>
      <c r="B6072" t="s">
        <v>32</v>
      </c>
      <c r="C6072" t="s">
        <v>23</v>
      </c>
      <c r="D6072" t="s">
        <v>24</v>
      </c>
      <c r="E6072" t="s">
        <v>24</v>
      </c>
      <c r="F6072" t="s">
        <v>650</v>
      </c>
      <c r="G6072" t="s">
        <v>25</v>
      </c>
      <c r="H6072" t="s">
        <v>152</v>
      </c>
      <c r="I6072" t="b">
        <v>0</v>
      </c>
      <c r="J6072">
        <v>13.95</v>
      </c>
      <c r="K6072">
        <v>137.1</v>
      </c>
      <c r="L6072" t="s">
        <v>26656</v>
      </c>
      <c r="M6072" s="2">
        <f t="shared" si="282"/>
        <v>45863.429166666669</v>
      </c>
      <c r="N6072" t="s">
        <v>26657</v>
      </c>
      <c r="O6072" s="2">
        <f t="shared" si="283"/>
        <v>45864.904375000006</v>
      </c>
      <c r="P6072" t="s">
        <v>26658</v>
      </c>
      <c r="Q6072" s="2">
        <f t="shared" si="284"/>
        <v>45864.764803240745</v>
      </c>
      <c r="R6072" t="s">
        <v>26658</v>
      </c>
      <c r="S6072" t="s">
        <v>30</v>
      </c>
      <c r="T60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2" s="5">
        <f>IF(tb_ship[[#This Row],[current_status]]&lt;&gt;"DELIVERED", "",
  ABS(tb_ship[[#This Row],[Formated_actual_delivery_timestamp]] - tb_ship[[#This Row],[Formatted_estimated_delivery_timestamp]])
)</f>
        <v>0.13957175926043419</v>
      </c>
      <c r="X6072">
        <v>3</v>
      </c>
      <c r="Y6072">
        <v>1</v>
      </c>
      <c r="Z6072" t="b">
        <v>0</v>
      </c>
    </row>
    <row r="6073" spans="1:26" hidden="1" x14ac:dyDescent="0.25">
      <c r="A6073" t="s">
        <v>26659</v>
      </c>
      <c r="B6073" t="s">
        <v>203</v>
      </c>
      <c r="C6073" t="s">
        <v>33</v>
      </c>
      <c r="D6073" t="s">
        <v>24</v>
      </c>
      <c r="E6073" t="s">
        <v>24</v>
      </c>
      <c r="F6073" t="s">
        <v>1259</v>
      </c>
      <c r="G6073" t="s">
        <v>35</v>
      </c>
      <c r="H6073" t="s">
        <v>152</v>
      </c>
      <c r="I6073" t="b">
        <v>0</v>
      </c>
      <c r="J6073">
        <v>42.62</v>
      </c>
      <c r="K6073">
        <v>3128.1</v>
      </c>
      <c r="L6073" t="s">
        <v>26660</v>
      </c>
      <c r="M6073" s="2">
        <f t="shared" si="282"/>
        <v>45859.498611111114</v>
      </c>
      <c r="N6073" t="s">
        <v>26661</v>
      </c>
      <c r="O6073" s="2">
        <f t="shared" si="283"/>
        <v>45861.575567129636</v>
      </c>
      <c r="P6073" t="s">
        <v>26662</v>
      </c>
      <c r="Q6073" s="2">
        <f t="shared" si="284"/>
        <v>45861.539444444446</v>
      </c>
      <c r="R6073" t="s">
        <v>26662</v>
      </c>
      <c r="S6073" t="s">
        <v>30</v>
      </c>
      <c r="T60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3" s="5">
        <f>IF(tb_ship[[#This Row],[current_status]]&lt;&gt;"DELIVERED", "",
  ABS(tb_ship[[#This Row],[Formated_actual_delivery_timestamp]] - tb_ship[[#This Row],[Formatted_estimated_delivery_timestamp]])
)</f>
        <v>3.6122685189184267E-2</v>
      </c>
      <c r="X6073">
        <v>3</v>
      </c>
      <c r="Y6073">
        <v>1</v>
      </c>
      <c r="Z6073" t="b">
        <v>0</v>
      </c>
    </row>
    <row r="6074" spans="1:26" hidden="1" x14ac:dyDescent="0.25">
      <c r="A6074" t="s">
        <v>26663</v>
      </c>
      <c r="B6074" t="s">
        <v>512</v>
      </c>
      <c r="C6074" t="s">
        <v>33</v>
      </c>
      <c r="D6074" t="s">
        <v>34</v>
      </c>
      <c r="E6074" t="s">
        <v>24</v>
      </c>
      <c r="F6074" t="s">
        <v>75</v>
      </c>
      <c r="G6074" t="s">
        <v>189</v>
      </c>
      <c r="H6074" t="s">
        <v>319</v>
      </c>
      <c r="I6074" t="b">
        <v>1</v>
      </c>
      <c r="J6074">
        <v>14.72</v>
      </c>
      <c r="K6074">
        <v>557.04999999999995</v>
      </c>
      <c r="L6074" t="s">
        <v>26664</v>
      </c>
      <c r="M6074" s="2">
        <f t="shared" si="282"/>
        <v>45831.250694444447</v>
      </c>
      <c r="N6074" t="s">
        <v>26665</v>
      </c>
      <c r="O6074" s="2">
        <f t="shared" si="283"/>
        <v>45839.494432870371</v>
      </c>
      <c r="P6074" t="s">
        <v>26666</v>
      </c>
      <c r="Q6074" s="2">
        <f t="shared" si="284"/>
        <v>45839.221759259257</v>
      </c>
      <c r="R6074" t="s">
        <v>26666</v>
      </c>
      <c r="S6074" t="s">
        <v>30</v>
      </c>
      <c r="T60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4" s="5">
        <f>IF(tb_ship[[#This Row],[current_status]]&lt;&gt;"DELIVERED", "",
  ABS(tb_ship[[#This Row],[Formated_actual_delivery_timestamp]] - tb_ship[[#This Row],[Formatted_estimated_delivery_timestamp]])
)</f>
        <v>0.27267361111444188</v>
      </c>
      <c r="X6074">
        <v>1</v>
      </c>
      <c r="Y6074">
        <v>5</v>
      </c>
      <c r="Z6074" t="b">
        <v>0</v>
      </c>
    </row>
    <row r="6075" spans="1:26" hidden="1" x14ac:dyDescent="0.25">
      <c r="A6075" t="s">
        <v>26667</v>
      </c>
      <c r="B6075" t="s">
        <v>99</v>
      </c>
      <c r="C6075" t="s">
        <v>23</v>
      </c>
      <c r="D6075" t="s">
        <v>44</v>
      </c>
      <c r="E6075" t="s">
        <v>116</v>
      </c>
      <c r="F6075" t="s">
        <v>180</v>
      </c>
      <c r="G6075" t="s">
        <v>2693</v>
      </c>
      <c r="H6075" t="s">
        <v>119</v>
      </c>
      <c r="I6075" t="b">
        <v>0</v>
      </c>
      <c r="J6075">
        <v>11.67</v>
      </c>
      <c r="K6075">
        <v>271.74</v>
      </c>
      <c r="L6075" t="s">
        <v>26668</v>
      </c>
      <c r="M6075" s="2">
        <f t="shared" si="282"/>
        <v>45940.202777777777</v>
      </c>
      <c r="N6075" t="s">
        <v>26669</v>
      </c>
      <c r="O6075" s="2">
        <f t="shared" si="283"/>
        <v>45945.490810185183</v>
      </c>
      <c r="P6075" t="s">
        <v>26670</v>
      </c>
      <c r="Q6075" s="2">
        <f t="shared" si="284"/>
        <v>45946.068923611107</v>
      </c>
      <c r="R6075" t="s">
        <v>26670</v>
      </c>
      <c r="S6075" t="s">
        <v>30</v>
      </c>
      <c r="T60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75" s="5">
        <f>IF(tb_ship[[#This Row],[current_status]]&lt;&gt;"DELIVERED", "",
  ABS(tb_ship[[#This Row],[Formated_actual_delivery_timestamp]] - tb_ship[[#This Row],[Formatted_estimated_delivery_timestamp]])
)</f>
        <v>0.57811342592322035</v>
      </c>
      <c r="X6075">
        <v>3</v>
      </c>
      <c r="Y6075">
        <v>3</v>
      </c>
      <c r="Z6075" t="b">
        <v>0</v>
      </c>
    </row>
    <row r="6076" spans="1:26" hidden="1" x14ac:dyDescent="0.25">
      <c r="A6076" t="s">
        <v>26671</v>
      </c>
      <c r="B6076" t="s">
        <v>203</v>
      </c>
      <c r="C6076" t="s">
        <v>23</v>
      </c>
      <c r="D6076" t="s">
        <v>24</v>
      </c>
      <c r="E6076" t="s">
        <v>52</v>
      </c>
      <c r="F6076" t="s">
        <v>151</v>
      </c>
      <c r="G6076" t="s">
        <v>161</v>
      </c>
      <c r="H6076" t="s">
        <v>622</v>
      </c>
      <c r="I6076" t="b">
        <v>1</v>
      </c>
      <c r="J6076">
        <v>24.92</v>
      </c>
      <c r="K6076">
        <v>166.46</v>
      </c>
      <c r="L6076" t="s">
        <v>26672</v>
      </c>
      <c r="M6076" s="2">
        <f t="shared" si="282"/>
        <v>45973.538888888892</v>
      </c>
      <c r="N6076" t="s">
        <v>26673</v>
      </c>
      <c r="O6076" s="2">
        <f t="shared" si="283"/>
        <v>45977.142650462964</v>
      </c>
      <c r="P6076" t="s">
        <v>26674</v>
      </c>
      <c r="Q6076" s="2">
        <f t="shared" si="284"/>
        <v>45976.880717592598</v>
      </c>
      <c r="R6076" t="s">
        <v>26675</v>
      </c>
      <c r="S6076" t="s">
        <v>30</v>
      </c>
      <c r="T60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6" s="5">
        <f>IF(tb_ship[[#This Row],[current_status]]&lt;&gt;"DELIVERED", "",
  ABS(tb_ship[[#This Row],[Formated_actual_delivery_timestamp]] - tb_ship[[#This Row],[Formatted_estimated_delivery_timestamp]])
)</f>
        <v>0.26193287036585389</v>
      </c>
      <c r="X6076">
        <v>3</v>
      </c>
      <c r="Y6076">
        <v>4</v>
      </c>
      <c r="Z6076" t="b">
        <v>0</v>
      </c>
    </row>
    <row r="6077" spans="1:26" hidden="1" x14ac:dyDescent="0.25">
      <c r="A6077" t="s">
        <v>26676</v>
      </c>
      <c r="B6077" t="s">
        <v>203</v>
      </c>
      <c r="C6077" t="s">
        <v>51</v>
      </c>
      <c r="D6077" t="s">
        <v>59</v>
      </c>
      <c r="E6077" t="s">
        <v>52</v>
      </c>
      <c r="F6077" t="s">
        <v>471</v>
      </c>
      <c r="G6077" t="s">
        <v>92</v>
      </c>
      <c r="H6077" t="s">
        <v>162</v>
      </c>
      <c r="I6077" t="b">
        <v>0</v>
      </c>
      <c r="J6077">
        <v>1.97</v>
      </c>
      <c r="K6077">
        <v>73.77</v>
      </c>
      <c r="L6077" t="s">
        <v>26677</v>
      </c>
      <c r="M6077" s="2">
        <f t="shared" si="282"/>
        <v>45935.420833333337</v>
      </c>
      <c r="N6077" t="s">
        <v>26678</v>
      </c>
      <c r="O6077" s="2">
        <f t="shared" si="283"/>
        <v>45939.825428240743</v>
      </c>
      <c r="P6077" t="s">
        <v>26679</v>
      </c>
      <c r="Q6077" s="2">
        <f t="shared" si="284"/>
        <v>45939.989328703705</v>
      </c>
      <c r="R6077" t="s">
        <v>26680</v>
      </c>
      <c r="S6077" t="s">
        <v>30</v>
      </c>
      <c r="T60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77" s="5">
        <f>IF(tb_ship[[#This Row],[current_status]]&lt;&gt;"DELIVERED", "",
  ABS(tb_ship[[#This Row],[Formated_actual_delivery_timestamp]] - tb_ship[[#This Row],[Formatted_estimated_delivery_timestamp]])
)</f>
        <v>0.16390046296146465</v>
      </c>
      <c r="X6077">
        <v>4</v>
      </c>
      <c r="Y6077">
        <v>5</v>
      </c>
      <c r="Z6077" t="b">
        <v>0</v>
      </c>
    </row>
    <row r="6078" spans="1:26" hidden="1" x14ac:dyDescent="0.25">
      <c r="A6078" t="s">
        <v>26681</v>
      </c>
      <c r="B6078" t="s">
        <v>91</v>
      </c>
      <c r="C6078" t="s">
        <v>43</v>
      </c>
      <c r="D6078" t="s">
        <v>24</v>
      </c>
      <c r="E6078" t="s">
        <v>24</v>
      </c>
      <c r="F6078" t="s">
        <v>249</v>
      </c>
      <c r="G6078" t="s">
        <v>151</v>
      </c>
      <c r="H6078" t="s">
        <v>152</v>
      </c>
      <c r="I6078" t="b">
        <v>0</v>
      </c>
      <c r="J6078">
        <v>66.430000000000007</v>
      </c>
      <c r="K6078">
        <v>2197.64</v>
      </c>
      <c r="L6078" t="s">
        <v>26682</v>
      </c>
      <c r="M6078" s="2">
        <f t="shared" si="282"/>
        <v>45862.679861111115</v>
      </c>
      <c r="N6078" t="s">
        <v>26683</v>
      </c>
      <c r="O6078" s="2">
        <f t="shared" si="283"/>
        <v>45865.83907407408</v>
      </c>
      <c r="P6078" t="s">
        <v>26684</v>
      </c>
      <c r="Q6078" s="2">
        <f t="shared" si="284"/>
        <v>45865.599699074075</v>
      </c>
      <c r="R6078" t="s">
        <v>26684</v>
      </c>
      <c r="S6078" t="s">
        <v>30</v>
      </c>
      <c r="T60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78" s="5">
        <f>IF(tb_ship[[#This Row],[current_status]]&lt;&gt;"DELIVERED", "",
  ABS(tb_ship[[#This Row],[Formated_actual_delivery_timestamp]] - tb_ship[[#This Row],[Formatted_estimated_delivery_timestamp]])
)</f>
        <v>0.23937500000465661</v>
      </c>
      <c r="X6078">
        <v>3</v>
      </c>
      <c r="Y6078">
        <v>1</v>
      </c>
      <c r="Z6078" t="b">
        <v>0</v>
      </c>
    </row>
    <row r="6079" spans="1:26" hidden="1" x14ac:dyDescent="0.25">
      <c r="A6079" t="s">
        <v>26685</v>
      </c>
      <c r="B6079" t="s">
        <v>512</v>
      </c>
      <c r="C6079" t="s">
        <v>23</v>
      </c>
      <c r="D6079" t="s">
        <v>34</v>
      </c>
      <c r="E6079" t="s">
        <v>24</v>
      </c>
      <c r="F6079" t="s">
        <v>75</v>
      </c>
      <c r="G6079" t="s">
        <v>189</v>
      </c>
      <c r="I6079" t="b">
        <v>1</v>
      </c>
      <c r="J6079">
        <v>2.4300000000000002</v>
      </c>
      <c r="K6079">
        <v>51.68</v>
      </c>
      <c r="L6079" t="s">
        <v>26686</v>
      </c>
      <c r="M6079" s="2">
        <f t="shared" si="282"/>
        <v>46006.481944444444</v>
      </c>
      <c r="N6079" t="s">
        <v>26687</v>
      </c>
      <c r="O6079" s="2">
        <f t="shared" si="283"/>
        <v>46011.121782407405</v>
      </c>
      <c r="P6079" t="s">
        <v>26688</v>
      </c>
      <c r="Q6079" s="2">
        <f t="shared" si="284"/>
        <v>46011.383194444446</v>
      </c>
      <c r="R6079" t="s">
        <v>26688</v>
      </c>
      <c r="S6079" t="s">
        <v>30</v>
      </c>
      <c r="T60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79" s="5">
        <f>IF(tb_ship[[#This Row],[current_status]]&lt;&gt;"DELIVERED", "",
  ABS(tb_ship[[#This Row],[Formated_actual_delivery_timestamp]] - tb_ship[[#This Row],[Formatted_estimated_delivery_timestamp]])
)</f>
        <v>0.26141203704173677</v>
      </c>
      <c r="X6079">
        <v>3</v>
      </c>
      <c r="Y6079">
        <v>5</v>
      </c>
      <c r="Z6079" t="b">
        <v>0</v>
      </c>
    </row>
    <row r="6080" spans="1:26" hidden="1" x14ac:dyDescent="0.25">
      <c r="A6080" t="s">
        <v>26689</v>
      </c>
      <c r="B6080" t="s">
        <v>67</v>
      </c>
      <c r="C6080" t="s">
        <v>33</v>
      </c>
      <c r="D6080" t="s">
        <v>228</v>
      </c>
      <c r="E6080" t="s">
        <v>34</v>
      </c>
      <c r="F6080" t="s">
        <v>229</v>
      </c>
      <c r="G6080" t="s">
        <v>209</v>
      </c>
      <c r="H6080" t="s">
        <v>231</v>
      </c>
      <c r="I6080" t="b">
        <v>1</v>
      </c>
      <c r="J6080">
        <v>5.28</v>
      </c>
      <c r="K6080">
        <v>93.25</v>
      </c>
      <c r="L6080" t="s">
        <v>26690</v>
      </c>
      <c r="M6080" s="2">
        <f t="shared" si="282"/>
        <v>46070.111805555556</v>
      </c>
      <c r="N6080" t="s">
        <v>26691</v>
      </c>
      <c r="O6080" s="2">
        <f t="shared" si="283"/>
        <v>46077.232789351852</v>
      </c>
      <c r="P6080" t="s">
        <v>26692</v>
      </c>
      <c r="Q6080" s="2">
        <f t="shared" si="284"/>
        <v>46077.65415509259</v>
      </c>
      <c r="R6080" t="s">
        <v>26693</v>
      </c>
      <c r="S6080" t="s">
        <v>30</v>
      </c>
      <c r="T60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80" s="5">
        <f>IF(tb_ship[[#This Row],[current_status]]&lt;&gt;"DELIVERED", "",
  ABS(tb_ship[[#This Row],[Formated_actual_delivery_timestamp]] - tb_ship[[#This Row],[Formatted_estimated_delivery_timestamp]])
)</f>
        <v>0.42136574073811062</v>
      </c>
      <c r="X6080">
        <v>1</v>
      </c>
      <c r="Y6080">
        <v>5</v>
      </c>
      <c r="Z6080" t="b">
        <v>0</v>
      </c>
    </row>
    <row r="6081" spans="1:26" hidden="1" x14ac:dyDescent="0.25">
      <c r="A6081" t="s">
        <v>26694</v>
      </c>
      <c r="B6081" t="s">
        <v>58</v>
      </c>
      <c r="C6081" t="s">
        <v>33</v>
      </c>
      <c r="D6081" t="s">
        <v>44</v>
      </c>
      <c r="E6081" t="s">
        <v>52</v>
      </c>
      <c r="F6081" t="s">
        <v>180</v>
      </c>
      <c r="G6081" t="s">
        <v>53</v>
      </c>
      <c r="H6081" t="s">
        <v>86</v>
      </c>
      <c r="I6081" t="b">
        <v>1</v>
      </c>
      <c r="J6081">
        <v>7.35</v>
      </c>
      <c r="K6081">
        <v>437.09</v>
      </c>
      <c r="L6081" t="s">
        <v>26695</v>
      </c>
      <c r="M6081" s="2">
        <f t="shared" si="282"/>
        <v>45916.611805555556</v>
      </c>
      <c r="N6081" t="s">
        <v>26696</v>
      </c>
      <c r="O6081" s="2">
        <f t="shared" si="283"/>
        <v>45924.245405092588</v>
      </c>
      <c r="P6081" t="s">
        <v>26697</v>
      </c>
      <c r="Q6081" s="2">
        <f t="shared" si="284"/>
        <v>45924.371481481481</v>
      </c>
      <c r="R6081" t="s">
        <v>26697</v>
      </c>
      <c r="S6081" t="s">
        <v>30</v>
      </c>
      <c r="T60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81" s="5">
        <f>IF(tb_ship[[#This Row],[current_status]]&lt;&gt;"DELIVERED", "",
  ABS(tb_ship[[#This Row],[Formated_actual_delivery_timestamp]] - tb_ship[[#This Row],[Formatted_estimated_delivery_timestamp]])
)</f>
        <v>0.12607638889312511</v>
      </c>
      <c r="X6081">
        <v>3</v>
      </c>
      <c r="Y6081">
        <v>3</v>
      </c>
      <c r="Z6081" t="b">
        <v>0</v>
      </c>
    </row>
    <row r="6082" spans="1:26" hidden="1" x14ac:dyDescent="0.25">
      <c r="A6082" t="s">
        <v>26698</v>
      </c>
      <c r="B6082" t="s">
        <v>203</v>
      </c>
      <c r="C6082" t="s">
        <v>33</v>
      </c>
      <c r="D6082" t="s">
        <v>24</v>
      </c>
      <c r="E6082" t="s">
        <v>24</v>
      </c>
      <c r="F6082" t="s">
        <v>93</v>
      </c>
      <c r="G6082" t="s">
        <v>35</v>
      </c>
      <c r="H6082" t="s">
        <v>69</v>
      </c>
      <c r="I6082" t="b">
        <v>0</v>
      </c>
      <c r="J6082">
        <v>7.67</v>
      </c>
      <c r="K6082">
        <v>261.20999999999998</v>
      </c>
      <c r="L6082" t="s">
        <v>26699</v>
      </c>
      <c r="M6082" s="2">
        <f t="shared" ref="M6082:M6145" si="285">_xlfn.LET(
    _xlpm.iso, L6082,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45995.484722222223</v>
      </c>
      <c r="N6082" t="s">
        <v>26700</v>
      </c>
      <c r="O6082" s="2">
        <f t="shared" si="283"/>
        <v>45999.15053240741</v>
      </c>
      <c r="P6082" t="s">
        <v>26701</v>
      </c>
      <c r="Q6082" s="2">
        <f t="shared" si="284"/>
        <v>45999.261805555558</v>
      </c>
      <c r="R6082" t="s">
        <v>26702</v>
      </c>
      <c r="S6082" t="s">
        <v>30</v>
      </c>
      <c r="T60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82" s="5">
        <f>IF(tb_ship[[#This Row],[current_status]]&lt;&gt;"DELIVERED", "",
  ABS(tb_ship[[#This Row],[Formated_actual_delivery_timestamp]] - tb_ship[[#This Row],[Formatted_estimated_delivery_timestamp]])
)</f>
        <v>0.11127314814802958</v>
      </c>
      <c r="X6082">
        <v>1</v>
      </c>
      <c r="Y6082">
        <v>2</v>
      </c>
      <c r="Z6082" t="b">
        <v>0</v>
      </c>
    </row>
    <row r="6083" spans="1:26" hidden="1" x14ac:dyDescent="0.25">
      <c r="A6083" t="s">
        <v>26703</v>
      </c>
      <c r="B6083" t="s">
        <v>58</v>
      </c>
      <c r="C6083" t="s">
        <v>51</v>
      </c>
      <c r="D6083" t="s">
        <v>24</v>
      </c>
      <c r="E6083" t="s">
        <v>24</v>
      </c>
      <c r="F6083" t="s">
        <v>1828</v>
      </c>
      <c r="G6083" t="s">
        <v>128</v>
      </c>
      <c r="H6083" t="s">
        <v>525</v>
      </c>
      <c r="I6083" t="b">
        <v>0</v>
      </c>
      <c r="J6083">
        <v>52.2</v>
      </c>
      <c r="K6083">
        <v>649.9</v>
      </c>
      <c r="L6083" t="s">
        <v>26704</v>
      </c>
      <c r="M6083" s="2">
        <f t="shared" si="285"/>
        <v>46070.643750000003</v>
      </c>
      <c r="N6083" t="s">
        <v>26705</v>
      </c>
      <c r="O6083" s="2">
        <f t="shared" ref="O6083:O6146" si="286">_xlfn.LET(
    _xlpm.iso, N6083,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46073.240312500006</v>
      </c>
      <c r="P6083" t="s">
        <v>26706</v>
      </c>
      <c r="Q6083" s="2">
        <f t="shared" ref="Q6083:Q6146" si="287">IF(P6083="", "", _xlfn.LET(
    _xlpm.iso, P6083,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46073.64512731482</v>
      </c>
      <c r="R6083" t="s">
        <v>26706</v>
      </c>
      <c r="S6083" t="s">
        <v>30</v>
      </c>
      <c r="T6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83" s="5">
        <f>IF(tb_ship[[#This Row],[current_status]]&lt;&gt;"DELIVERED", "",
  ABS(tb_ship[[#This Row],[Formated_actual_delivery_timestamp]] - tb_ship[[#This Row],[Formatted_estimated_delivery_timestamp]])
)</f>
        <v>0.40481481481401715</v>
      </c>
      <c r="X6083">
        <v>2</v>
      </c>
      <c r="Y6083">
        <v>1</v>
      </c>
      <c r="Z6083" t="b">
        <v>0</v>
      </c>
    </row>
    <row r="6084" spans="1:26" hidden="1" x14ac:dyDescent="0.25">
      <c r="A6084" t="s">
        <v>26707</v>
      </c>
      <c r="B6084" t="s">
        <v>660</v>
      </c>
      <c r="C6084" t="s">
        <v>33</v>
      </c>
      <c r="D6084" t="s">
        <v>24</v>
      </c>
      <c r="E6084" t="s">
        <v>24</v>
      </c>
      <c r="F6084" t="s">
        <v>249</v>
      </c>
      <c r="G6084" t="s">
        <v>407</v>
      </c>
      <c r="H6084" t="s">
        <v>152</v>
      </c>
      <c r="I6084" t="b">
        <v>0</v>
      </c>
      <c r="J6084">
        <v>10.08</v>
      </c>
      <c r="K6084">
        <v>436.85</v>
      </c>
      <c r="L6084" t="s">
        <v>26708</v>
      </c>
      <c r="M6084" s="2">
        <f t="shared" si="285"/>
        <v>45833.004166666666</v>
      </c>
      <c r="N6084" t="s">
        <v>26709</v>
      </c>
      <c r="O6084" s="2">
        <f t="shared" si="286"/>
        <v>45835.579270833339</v>
      </c>
      <c r="P6084" t="s">
        <v>26710</v>
      </c>
      <c r="Q6084" s="2">
        <f t="shared" si="287"/>
        <v>45835.936979166669</v>
      </c>
      <c r="R6084" t="s">
        <v>26711</v>
      </c>
      <c r="S6084" t="s">
        <v>30</v>
      </c>
      <c r="T60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84" s="5">
        <f>IF(tb_ship[[#This Row],[current_status]]&lt;&gt;"DELIVERED", "",
  ABS(tb_ship[[#This Row],[Formated_actual_delivery_timestamp]] - tb_ship[[#This Row],[Formatted_estimated_delivery_timestamp]])
)</f>
        <v>0.35770833332935581</v>
      </c>
      <c r="X6084">
        <v>3</v>
      </c>
      <c r="Y6084">
        <v>1</v>
      </c>
      <c r="Z6084" t="b">
        <v>0</v>
      </c>
    </row>
    <row r="6085" spans="1:26" hidden="1" x14ac:dyDescent="0.25">
      <c r="A6085" t="s">
        <v>26712</v>
      </c>
      <c r="B6085" t="s">
        <v>58</v>
      </c>
      <c r="C6085" t="s">
        <v>33</v>
      </c>
      <c r="D6085" t="s">
        <v>44</v>
      </c>
      <c r="E6085" t="s">
        <v>52</v>
      </c>
      <c r="F6085" t="s">
        <v>2056</v>
      </c>
      <c r="G6085" t="s">
        <v>236</v>
      </c>
      <c r="H6085" t="s">
        <v>2406</v>
      </c>
      <c r="I6085" t="b">
        <v>1</v>
      </c>
      <c r="J6085">
        <v>23.21</v>
      </c>
      <c r="K6085">
        <v>1077.02</v>
      </c>
      <c r="L6085" t="s">
        <v>26713</v>
      </c>
      <c r="M6085" s="2">
        <f t="shared" si="285"/>
        <v>46066.995138888888</v>
      </c>
      <c r="N6085" t="s">
        <v>26714</v>
      </c>
      <c r="O6085" s="2">
        <f t="shared" si="286"/>
        <v>46075.860902777778</v>
      </c>
      <c r="Q6085" s="2" t="str">
        <f t="shared" si="287"/>
        <v/>
      </c>
      <c r="R6085" t="s">
        <v>26715</v>
      </c>
      <c r="S6085" t="s">
        <v>140</v>
      </c>
      <c r="T60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85" s="5" t="str">
        <f>IF(tb_ship[[#This Row],[current_status]]&lt;&gt;"DELIVERED", "",
  ABS(tb_ship[[#This Row],[Formated_actual_delivery_timestamp]] - tb_ship[[#This Row],[Formatted_estimated_delivery_timestamp]])
)</f>
        <v/>
      </c>
      <c r="V6085" t="s">
        <v>166</v>
      </c>
      <c r="W6085" t="s">
        <v>743</v>
      </c>
      <c r="X6085">
        <v>6</v>
      </c>
      <c r="Y6085">
        <v>4</v>
      </c>
      <c r="Z6085" t="b">
        <v>1</v>
      </c>
    </row>
    <row r="6086" spans="1:26" hidden="1" x14ac:dyDescent="0.25">
      <c r="A6086" t="s">
        <v>26716</v>
      </c>
      <c r="B6086" t="s">
        <v>42</v>
      </c>
      <c r="C6086" t="s">
        <v>43</v>
      </c>
      <c r="D6086" t="s">
        <v>44</v>
      </c>
      <c r="E6086" t="s">
        <v>52</v>
      </c>
      <c r="F6086" t="s">
        <v>109</v>
      </c>
      <c r="G6086" t="s">
        <v>92</v>
      </c>
      <c r="H6086" t="s">
        <v>86</v>
      </c>
      <c r="I6086" t="b">
        <v>1</v>
      </c>
      <c r="J6086">
        <v>9.6300000000000008</v>
      </c>
      <c r="K6086">
        <v>67.36</v>
      </c>
      <c r="L6086" t="s">
        <v>26717</v>
      </c>
      <c r="M6086" s="2">
        <f t="shared" si="285"/>
        <v>45812.263194444444</v>
      </c>
      <c r="N6086" t="s">
        <v>26718</v>
      </c>
      <c r="O6086" s="2">
        <f t="shared" si="286"/>
        <v>45826.409999999996</v>
      </c>
      <c r="P6086" t="s">
        <v>26719</v>
      </c>
      <c r="Q6086" s="2">
        <f t="shared" si="287"/>
        <v>45826.073715277773</v>
      </c>
      <c r="R6086" t="s">
        <v>26719</v>
      </c>
      <c r="S6086" t="s">
        <v>30</v>
      </c>
      <c r="T60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86" s="5">
        <f>IF(tb_ship[[#This Row],[current_status]]&lt;&gt;"DELIVERED", "",
  ABS(tb_ship[[#This Row],[Formated_actual_delivery_timestamp]] - tb_ship[[#This Row],[Formatted_estimated_delivery_timestamp]])
)</f>
        <v>0.33628472222335404</v>
      </c>
      <c r="X6086">
        <v>4</v>
      </c>
      <c r="Y6086">
        <v>2</v>
      </c>
      <c r="Z6086" t="b">
        <v>0</v>
      </c>
    </row>
    <row r="6087" spans="1:26" hidden="1" x14ac:dyDescent="0.25">
      <c r="A6087" t="s">
        <v>26720</v>
      </c>
      <c r="B6087" t="s">
        <v>67</v>
      </c>
      <c r="C6087" t="s">
        <v>23</v>
      </c>
      <c r="D6087" t="s">
        <v>24</v>
      </c>
      <c r="E6087" t="s">
        <v>24</v>
      </c>
      <c r="F6087" t="s">
        <v>1499</v>
      </c>
      <c r="G6087" t="s">
        <v>557</v>
      </c>
      <c r="H6087" t="s">
        <v>152</v>
      </c>
      <c r="I6087" t="b">
        <v>0</v>
      </c>
      <c r="J6087">
        <v>8.77</v>
      </c>
      <c r="K6087">
        <v>232.65</v>
      </c>
      <c r="L6087" t="s">
        <v>26721</v>
      </c>
      <c r="M6087" s="2">
        <f t="shared" si="285"/>
        <v>45905.900694444448</v>
      </c>
      <c r="N6087" t="s">
        <v>26722</v>
      </c>
      <c r="O6087" s="2">
        <f t="shared" si="286"/>
        <v>45906.919965277775</v>
      </c>
      <c r="P6087" t="s">
        <v>26723</v>
      </c>
      <c r="Q6087" s="2">
        <f t="shared" si="287"/>
        <v>45906.895497685189</v>
      </c>
      <c r="R6087" t="s">
        <v>26723</v>
      </c>
      <c r="S6087" t="s">
        <v>30</v>
      </c>
      <c r="T60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87" s="5">
        <f>IF(tb_ship[[#This Row],[current_status]]&lt;&gt;"DELIVERED", "",
  ABS(tb_ship[[#This Row],[Formated_actual_delivery_timestamp]] - tb_ship[[#This Row],[Formatted_estimated_delivery_timestamp]])
)</f>
        <v>2.4467592586006504E-2</v>
      </c>
      <c r="X6087">
        <v>3</v>
      </c>
      <c r="Y6087">
        <v>1</v>
      </c>
      <c r="Z6087" t="b">
        <v>0</v>
      </c>
    </row>
    <row r="6088" spans="1:26" hidden="1" x14ac:dyDescent="0.25">
      <c r="A6088" t="s">
        <v>26724</v>
      </c>
      <c r="B6088" t="s">
        <v>279</v>
      </c>
      <c r="C6088" t="s">
        <v>51</v>
      </c>
      <c r="D6088" t="s">
        <v>44</v>
      </c>
      <c r="E6088" t="s">
        <v>24</v>
      </c>
      <c r="F6088" t="s">
        <v>180</v>
      </c>
      <c r="G6088" t="s">
        <v>93</v>
      </c>
      <c r="H6088" t="s">
        <v>110</v>
      </c>
      <c r="I6088" t="b">
        <v>1</v>
      </c>
      <c r="J6088">
        <v>15.62</v>
      </c>
      <c r="K6088">
        <v>139.66</v>
      </c>
      <c r="L6088" t="s">
        <v>26725</v>
      </c>
      <c r="M6088" s="2">
        <f t="shared" si="285"/>
        <v>45967.406944444439</v>
      </c>
      <c r="N6088" t="s">
        <v>26726</v>
      </c>
      <c r="O6088" s="2">
        <f t="shared" si="286"/>
        <v>45973.462581018517</v>
      </c>
      <c r="P6088" t="s">
        <v>26727</v>
      </c>
      <c r="Q6088" s="2">
        <f t="shared" si="287"/>
        <v>45973.335775462961</v>
      </c>
      <c r="R6088" t="s">
        <v>26727</v>
      </c>
      <c r="S6088" t="s">
        <v>30</v>
      </c>
      <c r="T60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88" s="5">
        <f>IF(tb_ship[[#This Row],[current_status]]&lt;&gt;"DELIVERED", "",
  ABS(tb_ship[[#This Row],[Formated_actual_delivery_timestamp]] - tb_ship[[#This Row],[Formatted_estimated_delivery_timestamp]])
)</f>
        <v>0.12680555555562023</v>
      </c>
      <c r="X6088">
        <v>3</v>
      </c>
      <c r="Y6088">
        <v>5</v>
      </c>
      <c r="Z6088" t="b">
        <v>0</v>
      </c>
    </row>
    <row r="6089" spans="1:26" hidden="1" x14ac:dyDescent="0.25">
      <c r="A6089" t="s">
        <v>26728</v>
      </c>
      <c r="B6089" t="s">
        <v>335</v>
      </c>
      <c r="C6089" t="s">
        <v>33</v>
      </c>
      <c r="D6089" t="s">
        <v>301</v>
      </c>
      <c r="E6089" t="s">
        <v>24</v>
      </c>
      <c r="F6089" t="s">
        <v>357</v>
      </c>
      <c r="G6089" t="s">
        <v>273</v>
      </c>
      <c r="I6089" t="b">
        <v>1</v>
      </c>
      <c r="J6089">
        <v>5.2</v>
      </c>
      <c r="K6089">
        <v>117.56</v>
      </c>
      <c r="L6089" t="s">
        <v>26729</v>
      </c>
      <c r="M6089" s="2">
        <f t="shared" si="285"/>
        <v>45954.697916666664</v>
      </c>
      <c r="N6089" t="s">
        <v>26730</v>
      </c>
      <c r="O6089" s="2">
        <f t="shared" si="286"/>
        <v>45962.147743055553</v>
      </c>
      <c r="P6089" t="s">
        <v>26731</v>
      </c>
      <c r="Q6089" s="2">
        <f t="shared" si="287"/>
        <v>45961.594143518516</v>
      </c>
      <c r="R6089" t="s">
        <v>26731</v>
      </c>
      <c r="S6089" t="s">
        <v>30</v>
      </c>
      <c r="T60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89" s="5">
        <f>IF(tb_ship[[#This Row],[current_status]]&lt;&gt;"DELIVERED", "",
  ABS(tb_ship[[#This Row],[Formated_actual_delivery_timestamp]] - tb_ship[[#This Row],[Formatted_estimated_delivery_timestamp]])
)</f>
        <v>0.55359953703737119</v>
      </c>
      <c r="X6089">
        <v>3</v>
      </c>
      <c r="Y6089">
        <v>4</v>
      </c>
      <c r="Z6089" t="b">
        <v>0</v>
      </c>
    </row>
    <row r="6090" spans="1:26" hidden="1" x14ac:dyDescent="0.25">
      <c r="A6090" t="s">
        <v>26732</v>
      </c>
      <c r="B6090" t="s">
        <v>1395</v>
      </c>
      <c r="C6090" t="s">
        <v>800</v>
      </c>
      <c r="D6090" t="s">
        <v>52</v>
      </c>
      <c r="E6090" t="s">
        <v>59</v>
      </c>
      <c r="F6090" t="s">
        <v>236</v>
      </c>
      <c r="G6090" t="s">
        <v>313</v>
      </c>
      <c r="H6090" t="s">
        <v>314</v>
      </c>
      <c r="I6090" t="b">
        <v>0</v>
      </c>
      <c r="J6090">
        <v>13.13</v>
      </c>
      <c r="K6090">
        <v>1636.81</v>
      </c>
      <c r="L6090" t="s">
        <v>26733</v>
      </c>
      <c r="M6090" s="2">
        <f t="shared" si="285"/>
        <v>45956.692361111112</v>
      </c>
      <c r="N6090" t="s">
        <v>26734</v>
      </c>
      <c r="O6090" s="2">
        <f t="shared" si="286"/>
        <v>45963.995868055557</v>
      </c>
      <c r="Q6090" s="2" t="str">
        <f t="shared" si="287"/>
        <v/>
      </c>
      <c r="R6090" t="s">
        <v>26735</v>
      </c>
      <c r="S6090" t="s">
        <v>140</v>
      </c>
      <c r="T60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90" s="5" t="str">
        <f>IF(tb_ship[[#This Row],[current_status]]&lt;&gt;"DELIVERED", "",
  ABS(tb_ship[[#This Row],[Formated_actual_delivery_timestamp]] - tb_ship[[#This Row],[Formatted_estimated_delivery_timestamp]])
)</f>
        <v/>
      </c>
      <c r="V6090" t="s">
        <v>1055</v>
      </c>
      <c r="X6090">
        <v>5</v>
      </c>
      <c r="Y6090">
        <v>4</v>
      </c>
      <c r="Z6090" t="b">
        <v>1</v>
      </c>
    </row>
    <row r="6091" spans="1:26" hidden="1" x14ac:dyDescent="0.25">
      <c r="A6091" t="s">
        <v>26736</v>
      </c>
      <c r="B6091" t="s">
        <v>186</v>
      </c>
      <c r="C6091" t="s">
        <v>33</v>
      </c>
      <c r="D6091" t="s">
        <v>301</v>
      </c>
      <c r="E6091" t="s">
        <v>24</v>
      </c>
      <c r="F6091" t="s">
        <v>987</v>
      </c>
      <c r="G6091" t="s">
        <v>93</v>
      </c>
      <c r="H6091" t="s">
        <v>1566</v>
      </c>
      <c r="I6091" t="b">
        <v>1</v>
      </c>
      <c r="J6091">
        <v>29.04</v>
      </c>
      <c r="K6091">
        <v>4281.22</v>
      </c>
      <c r="L6091" t="s">
        <v>26737</v>
      </c>
      <c r="M6091" s="2">
        <f t="shared" si="285"/>
        <v>46014.835416666669</v>
      </c>
      <c r="N6091" t="s">
        <v>26738</v>
      </c>
      <c r="O6091" s="2">
        <f t="shared" si="286"/>
        <v>46019.669328703705</v>
      </c>
      <c r="Q6091" s="2" t="str">
        <f t="shared" si="287"/>
        <v/>
      </c>
      <c r="R6091" t="s">
        <v>26739</v>
      </c>
      <c r="S6091" t="s">
        <v>140</v>
      </c>
      <c r="T60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091" s="5" t="str">
        <f>IF(tb_ship[[#This Row],[current_status]]&lt;&gt;"DELIVERED", "",
  ABS(tb_ship[[#This Row],[Formated_actual_delivery_timestamp]] - tb_ship[[#This Row],[Formatted_estimated_delivery_timestamp]])
)</f>
        <v/>
      </c>
      <c r="V6091" t="s">
        <v>7987</v>
      </c>
      <c r="X6091">
        <v>6</v>
      </c>
      <c r="Y6091">
        <v>4</v>
      </c>
      <c r="Z6091" t="b">
        <v>1</v>
      </c>
    </row>
    <row r="6092" spans="1:26" hidden="1" x14ac:dyDescent="0.25">
      <c r="A6092" t="s">
        <v>26740</v>
      </c>
      <c r="B6092" t="s">
        <v>660</v>
      </c>
      <c r="C6092" t="s">
        <v>43</v>
      </c>
      <c r="D6092" t="s">
        <v>44</v>
      </c>
      <c r="E6092" t="s">
        <v>52</v>
      </c>
      <c r="F6092" t="s">
        <v>109</v>
      </c>
      <c r="G6092" t="s">
        <v>786</v>
      </c>
      <c r="H6092" t="s">
        <v>86</v>
      </c>
      <c r="I6092" t="b">
        <v>1</v>
      </c>
      <c r="J6092">
        <v>6.52</v>
      </c>
      <c r="K6092">
        <v>552.54999999999995</v>
      </c>
      <c r="L6092" t="s">
        <v>26741</v>
      </c>
      <c r="M6092" s="2">
        <f t="shared" si="285"/>
        <v>45833.630555555559</v>
      </c>
      <c r="N6092" t="s">
        <v>26742</v>
      </c>
      <c r="O6092" s="2">
        <f t="shared" si="286"/>
        <v>45841.731828703698</v>
      </c>
      <c r="P6092" t="s">
        <v>26743</v>
      </c>
      <c r="Q6092" s="2">
        <f t="shared" si="287"/>
        <v>45841.72180555555</v>
      </c>
      <c r="R6092" t="s">
        <v>26743</v>
      </c>
      <c r="S6092" t="s">
        <v>30</v>
      </c>
      <c r="T60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2" s="5">
        <f>IF(tb_ship[[#This Row],[current_status]]&lt;&gt;"DELIVERED", "",
  ABS(tb_ship[[#This Row],[Formated_actual_delivery_timestamp]] - tb_ship[[#This Row],[Formatted_estimated_delivery_timestamp]])
)</f>
        <v>1.0023148148320615E-2</v>
      </c>
      <c r="X6092">
        <v>3</v>
      </c>
      <c r="Y6092">
        <v>32</v>
      </c>
      <c r="Z6092" t="b">
        <v>0</v>
      </c>
    </row>
    <row r="6093" spans="1:26" hidden="1" x14ac:dyDescent="0.25">
      <c r="A6093" t="s">
        <v>26744</v>
      </c>
      <c r="B6093" t="s">
        <v>58</v>
      </c>
      <c r="C6093" t="s">
        <v>33</v>
      </c>
      <c r="D6093" t="s">
        <v>100</v>
      </c>
      <c r="E6093" t="s">
        <v>24</v>
      </c>
      <c r="F6093" t="s">
        <v>222</v>
      </c>
      <c r="G6093" t="s">
        <v>249</v>
      </c>
      <c r="H6093" t="s">
        <v>103</v>
      </c>
      <c r="I6093" t="b">
        <v>1</v>
      </c>
      <c r="J6093">
        <v>2.66</v>
      </c>
      <c r="K6093">
        <v>136.24</v>
      </c>
      <c r="L6093" t="s">
        <v>26745</v>
      </c>
      <c r="M6093" s="2">
        <f t="shared" si="285"/>
        <v>46024.555555555555</v>
      </c>
      <c r="N6093" t="s">
        <v>26746</v>
      </c>
      <c r="O6093" s="2">
        <f t="shared" si="286"/>
        <v>46032.806435185186</v>
      </c>
      <c r="P6093" t="s">
        <v>26747</v>
      </c>
      <c r="Q6093" s="2">
        <f t="shared" si="287"/>
        <v>46032.451990740738</v>
      </c>
      <c r="R6093" t="s">
        <v>26747</v>
      </c>
      <c r="S6093" t="s">
        <v>30</v>
      </c>
      <c r="T6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3" s="5">
        <f>IF(tb_ship[[#This Row],[current_status]]&lt;&gt;"DELIVERED", "",
  ABS(tb_ship[[#This Row],[Formated_actual_delivery_timestamp]] - tb_ship[[#This Row],[Formatted_estimated_delivery_timestamp]])
)</f>
        <v>0.35444444444874534</v>
      </c>
      <c r="X6093">
        <v>1</v>
      </c>
      <c r="Y6093">
        <v>5</v>
      </c>
      <c r="Z6093" t="b">
        <v>0</v>
      </c>
    </row>
    <row r="6094" spans="1:26" hidden="1" x14ac:dyDescent="0.25">
      <c r="A6094" t="s">
        <v>26748</v>
      </c>
      <c r="B6094" t="s">
        <v>203</v>
      </c>
      <c r="C6094" t="s">
        <v>33</v>
      </c>
      <c r="D6094" t="s">
        <v>301</v>
      </c>
      <c r="E6094" t="s">
        <v>24</v>
      </c>
      <c r="F6094" t="s">
        <v>302</v>
      </c>
      <c r="G6094" t="s">
        <v>151</v>
      </c>
      <c r="H6094" t="s">
        <v>303</v>
      </c>
      <c r="I6094" t="b">
        <v>1</v>
      </c>
      <c r="J6094">
        <v>11</v>
      </c>
      <c r="K6094">
        <v>117.3</v>
      </c>
      <c r="L6094" t="s">
        <v>26749</v>
      </c>
      <c r="M6094" s="2">
        <f t="shared" si="285"/>
        <v>45913.861805555556</v>
      </c>
      <c r="N6094" t="s">
        <v>26750</v>
      </c>
      <c r="O6094" s="2">
        <f t="shared" si="286"/>
        <v>45922.436643518522</v>
      </c>
      <c r="P6094" t="s">
        <v>26751</v>
      </c>
      <c r="Q6094" s="2">
        <f t="shared" si="287"/>
        <v>45922.150046296294</v>
      </c>
      <c r="R6094" t="s">
        <v>26752</v>
      </c>
      <c r="S6094" t="s">
        <v>30</v>
      </c>
      <c r="T60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4" s="5">
        <f>IF(tb_ship[[#This Row],[current_status]]&lt;&gt;"DELIVERED", "",
  ABS(tb_ship[[#This Row],[Formated_actual_delivery_timestamp]] - tb_ship[[#This Row],[Formatted_estimated_delivery_timestamp]])
)</f>
        <v>0.28659722222801065</v>
      </c>
      <c r="X6094">
        <v>3</v>
      </c>
      <c r="Y6094">
        <v>5</v>
      </c>
      <c r="Z6094" t="b">
        <v>0</v>
      </c>
    </row>
    <row r="6095" spans="1:26" hidden="1" x14ac:dyDescent="0.25">
      <c r="A6095" t="s">
        <v>26753</v>
      </c>
      <c r="B6095" t="s">
        <v>512</v>
      </c>
      <c r="C6095" t="s">
        <v>33</v>
      </c>
      <c r="D6095" t="s">
        <v>52</v>
      </c>
      <c r="F6095" t="s">
        <v>329</v>
      </c>
      <c r="G6095" t="s">
        <v>421</v>
      </c>
      <c r="H6095" t="s">
        <v>4483</v>
      </c>
      <c r="I6095" t="b">
        <v>0</v>
      </c>
      <c r="J6095">
        <v>24.55</v>
      </c>
      <c r="K6095">
        <v>372.38</v>
      </c>
      <c r="L6095" t="s">
        <v>26754</v>
      </c>
      <c r="M6095" s="2">
        <f t="shared" si="285"/>
        <v>45869.662500000006</v>
      </c>
      <c r="N6095" t="s">
        <v>26755</v>
      </c>
      <c r="O6095" s="2">
        <f t="shared" si="286"/>
        <v>45875.367442129631</v>
      </c>
      <c r="P6095" t="s">
        <v>26756</v>
      </c>
      <c r="Q6095" s="2">
        <f t="shared" si="287"/>
        <v>45875.360648148147</v>
      </c>
      <c r="R6095" t="s">
        <v>26756</v>
      </c>
      <c r="S6095" t="s">
        <v>30</v>
      </c>
      <c r="T60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5" s="5">
        <f>IF(tb_ship[[#This Row],[current_status]]&lt;&gt;"DELIVERED", "",
  ABS(tb_ship[[#This Row],[Formated_actual_delivery_timestamp]] - tb_ship[[#This Row],[Formatted_estimated_delivery_timestamp]])
)</f>
        <v>6.7939814834971912E-3</v>
      </c>
      <c r="X6095">
        <v>3</v>
      </c>
      <c r="Y6095">
        <v>2</v>
      </c>
      <c r="Z6095" t="b">
        <v>0</v>
      </c>
    </row>
    <row r="6096" spans="1:26" hidden="1" x14ac:dyDescent="0.25">
      <c r="A6096" t="s">
        <v>26757</v>
      </c>
      <c r="B6096" t="s">
        <v>42</v>
      </c>
      <c r="C6096" t="s">
        <v>33</v>
      </c>
      <c r="D6096" t="s">
        <v>100</v>
      </c>
      <c r="E6096" t="s">
        <v>24</v>
      </c>
      <c r="F6096" t="s">
        <v>513</v>
      </c>
      <c r="G6096" t="s">
        <v>196</v>
      </c>
      <c r="I6096" t="b">
        <v>0</v>
      </c>
      <c r="J6096">
        <v>32.01</v>
      </c>
      <c r="K6096">
        <v>832.32</v>
      </c>
      <c r="L6096" t="s">
        <v>26758</v>
      </c>
      <c r="M6096" s="2">
        <f t="shared" si="285"/>
        <v>45947.145833333336</v>
      </c>
      <c r="N6096" t="s">
        <v>26759</v>
      </c>
      <c r="O6096" s="2">
        <f t="shared" si="286"/>
        <v>45957.265474537038</v>
      </c>
      <c r="P6096" t="s">
        <v>26760</v>
      </c>
      <c r="Q6096" s="2">
        <f t="shared" si="287"/>
        <v>45957.018958333334</v>
      </c>
      <c r="R6096" t="s">
        <v>26760</v>
      </c>
      <c r="S6096" t="s">
        <v>30</v>
      </c>
      <c r="T60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096" s="5">
        <f>IF(tb_ship[[#This Row],[current_status]]&lt;&gt;"DELIVERED", "",
  ABS(tb_ship[[#This Row],[Formated_actual_delivery_timestamp]] - tb_ship[[#This Row],[Formatted_estimated_delivery_timestamp]])
)</f>
        <v>0.24651620370423188</v>
      </c>
      <c r="X6096">
        <v>3</v>
      </c>
      <c r="Y6096">
        <v>4</v>
      </c>
      <c r="Z6096" t="b">
        <v>0</v>
      </c>
    </row>
    <row r="6097" spans="1:26" hidden="1" x14ac:dyDescent="0.25">
      <c r="A6097" t="s">
        <v>26761</v>
      </c>
      <c r="B6097" t="s">
        <v>203</v>
      </c>
      <c r="C6097" t="s">
        <v>33</v>
      </c>
      <c r="D6097" t="s">
        <v>52</v>
      </c>
      <c r="E6097" t="s">
        <v>59</v>
      </c>
      <c r="F6097" t="s">
        <v>236</v>
      </c>
      <c r="G6097" t="s">
        <v>471</v>
      </c>
      <c r="H6097" t="s">
        <v>314</v>
      </c>
      <c r="I6097" t="b">
        <v>0</v>
      </c>
      <c r="J6097">
        <v>27.38</v>
      </c>
      <c r="K6097">
        <v>1232.04</v>
      </c>
      <c r="L6097" t="s">
        <v>26762</v>
      </c>
      <c r="M6097" s="2">
        <f t="shared" si="285"/>
        <v>45955.415277777778</v>
      </c>
      <c r="N6097" t="s">
        <v>26763</v>
      </c>
      <c r="O6097" s="2">
        <f t="shared" si="286"/>
        <v>45953.228819444448</v>
      </c>
      <c r="P6097" t="s">
        <v>26764</v>
      </c>
      <c r="Q6097" s="2">
        <f t="shared" si="287"/>
        <v>45962.600081018521</v>
      </c>
      <c r="R6097" t="s">
        <v>26765</v>
      </c>
      <c r="S6097" t="s">
        <v>30</v>
      </c>
      <c r="T60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97" s="5">
        <f>IF(tb_ship[[#This Row],[current_status]]&lt;&gt;"DELIVERED", "",
  ABS(tb_ship[[#This Row],[Formated_actual_delivery_timestamp]] - tb_ship[[#This Row],[Formatted_estimated_delivery_timestamp]])
)</f>
        <v>9.3712615740732872</v>
      </c>
      <c r="X6097">
        <v>1</v>
      </c>
      <c r="Y6097">
        <v>2</v>
      </c>
      <c r="Z6097" t="b">
        <v>1</v>
      </c>
    </row>
    <row r="6098" spans="1:26" hidden="1" x14ac:dyDescent="0.25">
      <c r="A6098" t="s">
        <v>26766</v>
      </c>
      <c r="B6098" t="s">
        <v>955</v>
      </c>
      <c r="C6098" t="s">
        <v>33</v>
      </c>
      <c r="D6098" t="s">
        <v>24</v>
      </c>
      <c r="E6098" t="s">
        <v>24</v>
      </c>
      <c r="F6098" t="s">
        <v>650</v>
      </c>
      <c r="G6098" t="s">
        <v>25</v>
      </c>
      <c r="I6098" t="b">
        <v>0</v>
      </c>
      <c r="J6098">
        <v>7.13</v>
      </c>
      <c r="K6098">
        <v>76.31</v>
      </c>
      <c r="L6098" t="s">
        <v>26767</v>
      </c>
      <c r="M6098" s="2">
        <f t="shared" si="285"/>
        <v>46058.723611111112</v>
      </c>
      <c r="N6098" t="s">
        <v>26768</v>
      </c>
      <c r="O6098" s="2">
        <f t="shared" si="286"/>
        <v>46061.785115740742</v>
      </c>
      <c r="P6098" t="s">
        <v>26769</v>
      </c>
      <c r="Q6098" s="2">
        <f t="shared" si="287"/>
        <v>46061.848541666666</v>
      </c>
      <c r="R6098" t="s">
        <v>26769</v>
      </c>
      <c r="S6098" t="s">
        <v>30</v>
      </c>
      <c r="T60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98" s="5">
        <f>IF(tb_ship[[#This Row],[current_status]]&lt;&gt;"DELIVERED", "",
  ABS(tb_ship[[#This Row],[Formated_actual_delivery_timestamp]] - tb_ship[[#This Row],[Formatted_estimated_delivery_timestamp]])
)</f>
        <v>6.3425925924093463E-2</v>
      </c>
      <c r="X6098">
        <v>2</v>
      </c>
      <c r="Y6098">
        <v>2</v>
      </c>
      <c r="Z6098" t="b">
        <v>0</v>
      </c>
    </row>
    <row r="6099" spans="1:26" hidden="1" x14ac:dyDescent="0.25">
      <c r="A6099" t="s">
        <v>26770</v>
      </c>
      <c r="B6099" t="s">
        <v>470</v>
      </c>
      <c r="C6099" t="s">
        <v>43</v>
      </c>
      <c r="D6099" t="s">
        <v>44</v>
      </c>
      <c r="E6099" t="s">
        <v>52</v>
      </c>
      <c r="F6099" t="s">
        <v>109</v>
      </c>
      <c r="G6099" t="s">
        <v>329</v>
      </c>
      <c r="H6099" t="s">
        <v>3074</v>
      </c>
      <c r="I6099" t="b">
        <v>1</v>
      </c>
      <c r="J6099">
        <v>13.36</v>
      </c>
      <c r="K6099">
        <v>132.71</v>
      </c>
      <c r="L6099" t="s">
        <v>26771</v>
      </c>
      <c r="M6099" s="2">
        <f t="shared" si="285"/>
        <v>45973.104861111111</v>
      </c>
      <c r="N6099" t="s">
        <v>26772</v>
      </c>
      <c r="O6099" s="2">
        <f t="shared" si="286"/>
        <v>45978.827152777776</v>
      </c>
      <c r="P6099" t="s">
        <v>26773</v>
      </c>
      <c r="Q6099" s="2">
        <f t="shared" si="287"/>
        <v>45979.200972222221</v>
      </c>
      <c r="R6099" t="s">
        <v>26774</v>
      </c>
      <c r="S6099" t="s">
        <v>30</v>
      </c>
      <c r="T60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099" s="5">
        <f>IF(tb_ship[[#This Row],[current_status]]&lt;&gt;"DELIVERED", "",
  ABS(tb_ship[[#This Row],[Formated_actual_delivery_timestamp]] - tb_ship[[#This Row],[Formatted_estimated_delivery_timestamp]])
)</f>
        <v>0.37381944444496185</v>
      </c>
      <c r="X6099">
        <v>3</v>
      </c>
      <c r="Y6099">
        <v>3</v>
      </c>
      <c r="Z6099" t="b">
        <v>0</v>
      </c>
    </row>
    <row r="6100" spans="1:26" hidden="1" x14ac:dyDescent="0.25">
      <c r="A6100" t="s">
        <v>26775</v>
      </c>
      <c r="B6100" t="s">
        <v>22</v>
      </c>
      <c r="C6100" t="s">
        <v>33</v>
      </c>
      <c r="D6100" t="s">
        <v>24</v>
      </c>
      <c r="E6100" t="s">
        <v>52</v>
      </c>
      <c r="F6100" t="s">
        <v>151</v>
      </c>
      <c r="G6100" t="s">
        <v>53</v>
      </c>
      <c r="I6100" t="b">
        <v>1</v>
      </c>
      <c r="J6100">
        <v>7.62</v>
      </c>
      <c r="K6100">
        <v>146.59</v>
      </c>
      <c r="L6100" t="s">
        <v>26776</v>
      </c>
      <c r="M6100" s="2">
        <f t="shared" si="285"/>
        <v>45812.425000000003</v>
      </c>
      <c r="N6100" t="s">
        <v>26777</v>
      </c>
      <c r="O6100" s="2">
        <f t="shared" si="286"/>
        <v>45818.363391203704</v>
      </c>
      <c r="P6100" t="s">
        <v>26778</v>
      </c>
      <c r="Q6100" s="2">
        <f t="shared" si="287"/>
        <v>45818.88658564815</v>
      </c>
      <c r="R6100" t="s">
        <v>26778</v>
      </c>
      <c r="S6100" t="s">
        <v>30</v>
      </c>
      <c r="T61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0" s="5">
        <f>IF(tb_ship[[#This Row],[current_status]]&lt;&gt;"DELIVERED", "",
  ABS(tb_ship[[#This Row],[Formated_actual_delivery_timestamp]] - tb_ship[[#This Row],[Formatted_estimated_delivery_timestamp]])
)</f>
        <v>0.52319444444583496</v>
      </c>
      <c r="X6100">
        <v>3</v>
      </c>
      <c r="Y6100">
        <v>5</v>
      </c>
      <c r="Z6100" t="b">
        <v>0</v>
      </c>
    </row>
    <row r="6101" spans="1:26" hidden="1" x14ac:dyDescent="0.25">
      <c r="A6101" t="s">
        <v>26779</v>
      </c>
      <c r="B6101" t="s">
        <v>67</v>
      </c>
      <c r="C6101" t="s">
        <v>33</v>
      </c>
      <c r="D6101" t="s">
        <v>24</v>
      </c>
      <c r="E6101" t="s">
        <v>24</v>
      </c>
      <c r="F6101" t="s">
        <v>151</v>
      </c>
      <c r="G6101" t="s">
        <v>487</v>
      </c>
      <c r="H6101" t="s">
        <v>152</v>
      </c>
      <c r="I6101" t="b">
        <v>0</v>
      </c>
      <c r="J6101">
        <v>76.77</v>
      </c>
      <c r="K6101">
        <v>1408.71</v>
      </c>
      <c r="L6101" t="s">
        <v>26780</v>
      </c>
      <c r="M6101" s="2">
        <f t="shared" si="285"/>
        <v>45906.658333333333</v>
      </c>
      <c r="N6101" t="s">
        <v>26781</v>
      </c>
      <c r="O6101" s="2">
        <f t="shared" si="286"/>
        <v>45909.077766203707</v>
      </c>
      <c r="P6101" t="s">
        <v>26782</v>
      </c>
      <c r="Q6101" s="2">
        <f t="shared" si="287"/>
        <v>45909.380844907413</v>
      </c>
      <c r="R6101" t="s">
        <v>26782</v>
      </c>
      <c r="S6101" t="s">
        <v>30</v>
      </c>
      <c r="T61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1" s="5">
        <f>IF(tb_ship[[#This Row],[current_status]]&lt;&gt;"DELIVERED", "",
  ABS(tb_ship[[#This Row],[Formated_actual_delivery_timestamp]] - tb_ship[[#This Row],[Formatted_estimated_delivery_timestamp]])
)</f>
        <v>0.30307870370597811</v>
      </c>
      <c r="X6101">
        <v>3</v>
      </c>
      <c r="Y6101">
        <v>1</v>
      </c>
      <c r="Z6101" t="b">
        <v>0</v>
      </c>
    </row>
    <row r="6102" spans="1:26" hidden="1" x14ac:dyDescent="0.25">
      <c r="A6102" t="s">
        <v>26783</v>
      </c>
      <c r="B6102" t="s">
        <v>67</v>
      </c>
      <c r="C6102" t="s">
        <v>33</v>
      </c>
      <c r="D6102" t="s">
        <v>24</v>
      </c>
      <c r="E6102" t="s">
        <v>24</v>
      </c>
      <c r="F6102" t="s">
        <v>196</v>
      </c>
      <c r="G6102" t="s">
        <v>128</v>
      </c>
      <c r="H6102" t="s">
        <v>152</v>
      </c>
      <c r="I6102" t="b">
        <v>0</v>
      </c>
      <c r="J6102">
        <v>44.94</v>
      </c>
      <c r="K6102">
        <v>1397.3</v>
      </c>
      <c r="L6102" t="s">
        <v>26784</v>
      </c>
      <c r="M6102" s="2">
        <f t="shared" si="285"/>
        <v>45843.783333333333</v>
      </c>
      <c r="N6102" t="s">
        <v>26785</v>
      </c>
      <c r="O6102" s="2">
        <f t="shared" si="286"/>
        <v>45846.867291666669</v>
      </c>
      <c r="P6102" t="s">
        <v>26786</v>
      </c>
      <c r="Q6102" s="2">
        <f t="shared" si="287"/>
        <v>45847.408541666671</v>
      </c>
      <c r="R6102" t="s">
        <v>26786</v>
      </c>
      <c r="S6102" t="s">
        <v>30</v>
      </c>
      <c r="T61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2" s="5">
        <f>IF(tb_ship[[#This Row],[current_status]]&lt;&gt;"DELIVERED", "",
  ABS(tb_ship[[#This Row],[Formated_actual_delivery_timestamp]] - tb_ship[[#This Row],[Formatted_estimated_delivery_timestamp]])
)</f>
        <v>0.54125000000203727</v>
      </c>
      <c r="X6102">
        <v>3</v>
      </c>
      <c r="Y6102">
        <v>1</v>
      </c>
      <c r="Z6102" t="b">
        <v>0</v>
      </c>
    </row>
    <row r="6103" spans="1:26" hidden="1" x14ac:dyDescent="0.25">
      <c r="A6103" t="s">
        <v>26787</v>
      </c>
      <c r="B6103" t="s">
        <v>203</v>
      </c>
      <c r="C6103" t="s">
        <v>51</v>
      </c>
      <c r="D6103" t="s">
        <v>44</v>
      </c>
      <c r="E6103" t="s">
        <v>52</v>
      </c>
      <c r="F6103" t="s">
        <v>180</v>
      </c>
      <c r="G6103" t="s">
        <v>92</v>
      </c>
      <c r="H6103" t="s">
        <v>2713</v>
      </c>
      <c r="I6103" t="b">
        <v>1</v>
      </c>
      <c r="J6103">
        <v>8.99</v>
      </c>
      <c r="K6103">
        <v>532.33000000000004</v>
      </c>
      <c r="L6103" t="s">
        <v>26788</v>
      </c>
      <c r="M6103" s="2">
        <f t="shared" si="285"/>
        <v>46027.304861111108</v>
      </c>
      <c r="N6103" t="s">
        <v>26789</v>
      </c>
      <c r="O6103" s="2">
        <f t="shared" si="286"/>
        <v>46032.278773148151</v>
      </c>
      <c r="P6103" t="s">
        <v>26790</v>
      </c>
      <c r="Q6103" s="2">
        <f t="shared" si="287"/>
        <v>46032.111805555556</v>
      </c>
      <c r="R6103" t="s">
        <v>26790</v>
      </c>
      <c r="S6103" t="s">
        <v>30</v>
      </c>
      <c r="T61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03" s="5">
        <f>IF(tb_ship[[#This Row],[current_status]]&lt;&gt;"DELIVERED", "",
  ABS(tb_ship[[#This Row],[Formated_actual_delivery_timestamp]] - tb_ship[[#This Row],[Formatted_estimated_delivery_timestamp]])
)</f>
        <v>0.16696759259502869</v>
      </c>
      <c r="X6103">
        <v>3</v>
      </c>
      <c r="Y6103">
        <v>5</v>
      </c>
      <c r="Z6103" t="b">
        <v>0</v>
      </c>
    </row>
    <row r="6104" spans="1:26" hidden="1" x14ac:dyDescent="0.25">
      <c r="A6104" t="s">
        <v>26791</v>
      </c>
      <c r="B6104" t="s">
        <v>58</v>
      </c>
      <c r="C6104" t="s">
        <v>51</v>
      </c>
      <c r="D6104" t="s">
        <v>24</v>
      </c>
      <c r="E6104" t="s">
        <v>44</v>
      </c>
      <c r="F6104" t="s">
        <v>128</v>
      </c>
      <c r="G6104" t="s">
        <v>45</v>
      </c>
      <c r="H6104" t="s">
        <v>735</v>
      </c>
      <c r="I6104" t="b">
        <v>1</v>
      </c>
      <c r="J6104">
        <v>16.149999999999999</v>
      </c>
      <c r="K6104">
        <v>899.43</v>
      </c>
      <c r="L6104" t="s">
        <v>26792</v>
      </c>
      <c r="M6104" s="2">
        <f t="shared" si="285"/>
        <v>45826.390972222223</v>
      </c>
      <c r="N6104" t="s">
        <v>26793</v>
      </c>
      <c r="O6104" s="2">
        <f t="shared" si="286"/>
        <v>45830.016724537039</v>
      </c>
      <c r="P6104" t="s">
        <v>26794</v>
      </c>
      <c r="Q6104" s="2">
        <f t="shared" si="287"/>
        <v>45830.188379629632</v>
      </c>
      <c r="R6104" t="s">
        <v>26795</v>
      </c>
      <c r="S6104" t="s">
        <v>30</v>
      </c>
      <c r="T61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4" s="5">
        <f>IF(tb_ship[[#This Row],[current_status]]&lt;&gt;"DELIVERED", "",
  ABS(tb_ship[[#This Row],[Formated_actual_delivery_timestamp]] - tb_ship[[#This Row],[Formatted_estimated_delivery_timestamp]])
)</f>
        <v>0.17165509259211831</v>
      </c>
      <c r="X6104">
        <v>1</v>
      </c>
      <c r="Y6104">
        <v>2</v>
      </c>
      <c r="Z6104" t="b">
        <v>0</v>
      </c>
    </row>
    <row r="6105" spans="1:26" hidden="1" x14ac:dyDescent="0.25">
      <c r="A6105" t="s">
        <v>26796</v>
      </c>
      <c r="B6105" t="s">
        <v>83</v>
      </c>
      <c r="D6105" t="s">
        <v>301</v>
      </c>
      <c r="E6105" t="s">
        <v>24</v>
      </c>
      <c r="F6105" t="s">
        <v>987</v>
      </c>
      <c r="G6105" t="s">
        <v>151</v>
      </c>
      <c r="H6105" t="s">
        <v>4583</v>
      </c>
      <c r="I6105" t="b">
        <v>1</v>
      </c>
      <c r="J6105">
        <v>19.64</v>
      </c>
      <c r="K6105">
        <v>1988.37</v>
      </c>
      <c r="L6105" t="s">
        <v>26797</v>
      </c>
      <c r="M6105" s="2">
        <f t="shared" si="285"/>
        <v>45999.829861111109</v>
      </c>
      <c r="N6105" t="s">
        <v>26798</v>
      </c>
      <c r="O6105" s="2">
        <f t="shared" si="286"/>
        <v>46001.343576388892</v>
      </c>
      <c r="P6105" t="s">
        <v>26799</v>
      </c>
      <c r="Q6105" s="2">
        <f t="shared" si="287"/>
        <v>46001.303854166668</v>
      </c>
      <c r="R6105" t="s">
        <v>26799</v>
      </c>
      <c r="S6105" t="s">
        <v>30</v>
      </c>
      <c r="T61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05" s="5">
        <f>IF(tb_ship[[#This Row],[current_status]]&lt;&gt;"DELIVERED", "",
  ABS(tb_ship[[#This Row],[Formated_actual_delivery_timestamp]] - tb_ship[[#This Row],[Formatted_estimated_delivery_timestamp]])
)</f>
        <v>3.9722222223645076E-2</v>
      </c>
      <c r="X6105">
        <v>4</v>
      </c>
      <c r="Y6105">
        <v>4</v>
      </c>
      <c r="Z6105" t="b">
        <v>0</v>
      </c>
    </row>
    <row r="6106" spans="1:26" hidden="1" x14ac:dyDescent="0.25">
      <c r="A6106" t="s">
        <v>26800</v>
      </c>
      <c r="B6106" t="s">
        <v>58</v>
      </c>
      <c r="C6106" t="s">
        <v>33</v>
      </c>
      <c r="D6106" t="s">
        <v>24</v>
      </c>
      <c r="E6106" t="s">
        <v>24</v>
      </c>
      <c r="F6106" t="s">
        <v>35</v>
      </c>
      <c r="G6106" t="s">
        <v>151</v>
      </c>
      <c r="H6106" t="s">
        <v>69</v>
      </c>
      <c r="I6106" t="b">
        <v>0</v>
      </c>
      <c r="J6106">
        <v>404.27</v>
      </c>
      <c r="K6106">
        <v>15180.3</v>
      </c>
      <c r="L6106" t="s">
        <v>26801</v>
      </c>
      <c r="M6106" s="2">
        <f t="shared" si="285"/>
        <v>46066.498611111114</v>
      </c>
      <c r="N6106" t="s">
        <v>26802</v>
      </c>
      <c r="O6106" s="2">
        <f t="shared" si="286"/>
        <v>46069.64130787037</v>
      </c>
      <c r="P6106" t="s">
        <v>26803</v>
      </c>
      <c r="Q6106" s="2">
        <f t="shared" si="287"/>
        <v>46069.922766203708</v>
      </c>
      <c r="R6106" t="s">
        <v>26804</v>
      </c>
      <c r="S6106" t="s">
        <v>30</v>
      </c>
      <c r="T61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6" s="5">
        <f>IF(tb_ship[[#This Row],[current_status]]&lt;&gt;"DELIVERED", "",
  ABS(tb_ship[[#This Row],[Formated_actual_delivery_timestamp]] - tb_ship[[#This Row],[Formatted_estimated_delivery_timestamp]])
)</f>
        <v>0.281458333338378</v>
      </c>
      <c r="X6106">
        <v>3</v>
      </c>
      <c r="Y6106">
        <v>2</v>
      </c>
      <c r="Z6106" t="b">
        <v>0</v>
      </c>
    </row>
    <row r="6107" spans="1:26" hidden="1" x14ac:dyDescent="0.25">
      <c r="A6107" t="s">
        <v>26805</v>
      </c>
      <c r="B6107" t="s">
        <v>32</v>
      </c>
      <c r="C6107" t="s">
        <v>43</v>
      </c>
      <c r="D6107" t="s">
        <v>187</v>
      </c>
      <c r="E6107" t="s">
        <v>24</v>
      </c>
      <c r="F6107" t="s">
        <v>801</v>
      </c>
      <c r="G6107" t="s">
        <v>151</v>
      </c>
      <c r="H6107" t="s">
        <v>927</v>
      </c>
      <c r="I6107" t="b">
        <v>1</v>
      </c>
      <c r="J6107">
        <v>19.260000000000002</v>
      </c>
      <c r="K6107">
        <v>357.12</v>
      </c>
      <c r="L6107" t="s">
        <v>26806</v>
      </c>
      <c r="M6107" s="2">
        <f t="shared" si="285"/>
        <v>45833.449305555558</v>
      </c>
      <c r="N6107" t="s">
        <v>26807</v>
      </c>
      <c r="O6107" s="2">
        <f t="shared" si="286"/>
        <v>45842.574004629627</v>
      </c>
      <c r="Q6107" s="2" t="str">
        <f t="shared" si="287"/>
        <v/>
      </c>
      <c r="R6107" t="s">
        <v>26808</v>
      </c>
      <c r="S6107" t="s">
        <v>140</v>
      </c>
      <c r="T61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07" s="5" t="str">
        <f>IF(tb_ship[[#This Row],[current_status]]&lt;&gt;"DELIVERED", "",
  ABS(tb_ship[[#This Row],[Formated_actual_delivery_timestamp]] - tb_ship[[#This Row],[Formatted_estimated_delivery_timestamp]])
)</f>
        <v/>
      </c>
      <c r="V6107" t="s">
        <v>1798</v>
      </c>
      <c r="W6107" t="s">
        <v>2418</v>
      </c>
      <c r="X6107">
        <v>5</v>
      </c>
      <c r="Y6107">
        <v>5</v>
      </c>
      <c r="Z6107" t="b">
        <v>1</v>
      </c>
    </row>
    <row r="6108" spans="1:26" hidden="1" x14ac:dyDescent="0.25">
      <c r="A6108" t="s">
        <v>26809</v>
      </c>
      <c r="B6108" t="s">
        <v>58</v>
      </c>
      <c r="C6108" t="s">
        <v>43</v>
      </c>
      <c r="D6108" t="s">
        <v>34</v>
      </c>
      <c r="E6108" t="s">
        <v>24</v>
      </c>
      <c r="F6108" t="s">
        <v>230</v>
      </c>
      <c r="G6108" t="s">
        <v>35</v>
      </c>
      <c r="H6108" t="s">
        <v>2747</v>
      </c>
      <c r="I6108" t="b">
        <v>1</v>
      </c>
      <c r="J6108">
        <v>5.22</v>
      </c>
      <c r="K6108">
        <v>190.27</v>
      </c>
      <c r="L6108" t="s">
        <v>26810</v>
      </c>
      <c r="M6108" s="2">
        <f t="shared" si="285"/>
        <v>46073.416666666664</v>
      </c>
      <c r="N6108" t="s">
        <v>26811</v>
      </c>
      <c r="O6108" s="2">
        <f t="shared" si="286"/>
        <v>46085.350393518522</v>
      </c>
      <c r="Q6108" s="2" t="str">
        <f t="shared" si="287"/>
        <v/>
      </c>
      <c r="R6108" t="s">
        <v>26812</v>
      </c>
      <c r="S6108" t="s">
        <v>114</v>
      </c>
      <c r="T61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08" s="5" t="str">
        <f>IF(tb_ship[[#This Row],[current_status]]&lt;&gt;"DELIVERED", "",
  ABS(tb_ship[[#This Row],[Formated_actual_delivery_timestamp]] - tb_ship[[#This Row],[Formatted_estimated_delivery_timestamp]])
)</f>
        <v/>
      </c>
      <c r="X6108">
        <v>4</v>
      </c>
      <c r="Y6108">
        <v>3</v>
      </c>
      <c r="Z6108" t="b">
        <v>0</v>
      </c>
    </row>
    <row r="6109" spans="1:26" hidden="1" x14ac:dyDescent="0.25">
      <c r="A6109" t="s">
        <v>26813</v>
      </c>
      <c r="B6109" t="s">
        <v>512</v>
      </c>
      <c r="C6109" t="s">
        <v>43</v>
      </c>
      <c r="D6109" t="s">
        <v>52</v>
      </c>
      <c r="E6109" t="s">
        <v>59</v>
      </c>
      <c r="F6109" t="s">
        <v>76</v>
      </c>
      <c r="G6109" t="s">
        <v>61</v>
      </c>
      <c r="H6109" t="s">
        <v>314</v>
      </c>
      <c r="I6109" t="b">
        <v>0</v>
      </c>
      <c r="J6109">
        <v>26.86</v>
      </c>
      <c r="K6109">
        <v>1198.1600000000001</v>
      </c>
      <c r="L6109" t="s">
        <v>26814</v>
      </c>
      <c r="M6109" s="2">
        <f t="shared" si="285"/>
        <v>45817.322916666672</v>
      </c>
      <c r="N6109" t="s">
        <v>26815</v>
      </c>
      <c r="O6109" s="2">
        <f t="shared" si="286"/>
        <v>45828.642789351856</v>
      </c>
      <c r="P6109" t="s">
        <v>26816</v>
      </c>
      <c r="Q6109" s="2">
        <f t="shared" si="287"/>
        <v>45829.136018518519</v>
      </c>
      <c r="R6109" t="s">
        <v>26817</v>
      </c>
      <c r="S6109" t="s">
        <v>30</v>
      </c>
      <c r="T61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09" s="5">
        <f>IF(tb_ship[[#This Row],[current_status]]&lt;&gt;"DELIVERED", "",
  ABS(tb_ship[[#This Row],[Formated_actual_delivery_timestamp]] - tb_ship[[#This Row],[Formatted_estimated_delivery_timestamp]])
)</f>
        <v>0.49322916666278616</v>
      </c>
      <c r="X6109">
        <v>2</v>
      </c>
      <c r="Y6109">
        <v>2</v>
      </c>
      <c r="Z6109" t="b">
        <v>0</v>
      </c>
    </row>
    <row r="6110" spans="1:26" hidden="1" x14ac:dyDescent="0.25">
      <c r="A6110" t="s">
        <v>26818</v>
      </c>
      <c r="B6110" t="s">
        <v>955</v>
      </c>
      <c r="C6110" t="s">
        <v>23</v>
      </c>
      <c r="D6110" t="s">
        <v>187</v>
      </c>
      <c r="E6110" t="s">
        <v>24</v>
      </c>
      <c r="F6110" t="s">
        <v>597</v>
      </c>
      <c r="G6110" t="s">
        <v>151</v>
      </c>
      <c r="H6110" t="s">
        <v>927</v>
      </c>
      <c r="I6110" t="b">
        <v>1</v>
      </c>
      <c r="J6110">
        <v>19.5</v>
      </c>
      <c r="K6110">
        <v>502.96</v>
      </c>
      <c r="L6110" t="s">
        <v>26819</v>
      </c>
      <c r="M6110" s="2">
        <f t="shared" si="285"/>
        <v>45850.076388888891</v>
      </c>
      <c r="N6110" t="s">
        <v>26820</v>
      </c>
      <c r="O6110" s="2">
        <f t="shared" si="286"/>
        <v>45853.683564814812</v>
      </c>
      <c r="P6110" t="s">
        <v>26821</v>
      </c>
      <c r="Q6110" s="2">
        <f t="shared" si="287"/>
        <v>45853.909675925926</v>
      </c>
      <c r="R6110" t="s">
        <v>26821</v>
      </c>
      <c r="S6110" t="s">
        <v>30</v>
      </c>
      <c r="T61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10" s="5">
        <f>IF(tb_ship[[#This Row],[current_status]]&lt;&gt;"DELIVERED", "",
  ABS(tb_ship[[#This Row],[Formated_actual_delivery_timestamp]] - tb_ship[[#This Row],[Formatted_estimated_delivery_timestamp]])
)</f>
        <v>0.22611111111473292</v>
      </c>
      <c r="X6110">
        <v>3</v>
      </c>
      <c r="Y6110">
        <v>5</v>
      </c>
      <c r="Z6110" t="b">
        <v>0</v>
      </c>
    </row>
    <row r="6111" spans="1:26" hidden="1" x14ac:dyDescent="0.25">
      <c r="A6111" t="s">
        <v>26822</v>
      </c>
      <c r="B6111" t="s">
        <v>150</v>
      </c>
      <c r="C6111" t="s">
        <v>43</v>
      </c>
      <c r="D6111" t="s">
        <v>24</v>
      </c>
      <c r="E6111" t="s">
        <v>44</v>
      </c>
      <c r="F6111" t="s">
        <v>376</v>
      </c>
      <c r="G6111" t="s">
        <v>117</v>
      </c>
      <c r="H6111" t="s">
        <v>735</v>
      </c>
      <c r="I6111" t="b">
        <v>1</v>
      </c>
      <c r="J6111">
        <v>12.24</v>
      </c>
      <c r="K6111">
        <v>962.34</v>
      </c>
      <c r="L6111" t="s">
        <v>26823</v>
      </c>
      <c r="M6111" s="2">
        <f t="shared" si="285"/>
        <v>45951.841666666667</v>
      </c>
      <c r="N6111" t="s">
        <v>26824</v>
      </c>
      <c r="O6111" s="2">
        <f t="shared" si="286"/>
        <v>45955.587245370371</v>
      </c>
      <c r="Q6111" s="2" t="str">
        <f t="shared" si="287"/>
        <v/>
      </c>
      <c r="R6111" t="s">
        <v>26825</v>
      </c>
      <c r="S6111" t="s">
        <v>673</v>
      </c>
      <c r="T61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11" s="5" t="str">
        <f>IF(tb_ship[[#This Row],[current_status]]&lt;&gt;"DELIVERED", "",
  ABS(tb_ship[[#This Row],[Formated_actual_delivery_timestamp]] - tb_ship[[#This Row],[Formatted_estimated_delivery_timestamp]])
)</f>
        <v/>
      </c>
      <c r="V6111" t="s">
        <v>147</v>
      </c>
      <c r="X6111">
        <v>5</v>
      </c>
      <c r="Y6111">
        <v>5</v>
      </c>
      <c r="Z6111" t="b">
        <v>1</v>
      </c>
    </row>
    <row r="6112" spans="1:26" hidden="1" x14ac:dyDescent="0.25">
      <c r="A6112" t="s">
        <v>26826</v>
      </c>
      <c r="B6112" t="s">
        <v>279</v>
      </c>
      <c r="C6112" t="s">
        <v>51</v>
      </c>
      <c r="D6112" t="s">
        <v>116</v>
      </c>
      <c r="E6112" t="s">
        <v>24</v>
      </c>
      <c r="F6112" t="s">
        <v>811</v>
      </c>
      <c r="G6112" t="s">
        <v>407</v>
      </c>
      <c r="H6112" t="s">
        <v>2128</v>
      </c>
      <c r="I6112" t="b">
        <v>1</v>
      </c>
      <c r="J6112">
        <v>5.5</v>
      </c>
      <c r="K6112">
        <v>185.58</v>
      </c>
      <c r="L6112" t="s">
        <v>26827</v>
      </c>
      <c r="M6112" s="2">
        <f t="shared" si="285"/>
        <v>45994.603472222225</v>
      </c>
      <c r="N6112" t="s">
        <v>26828</v>
      </c>
      <c r="O6112" s="2">
        <f t="shared" si="286"/>
        <v>45995.719293981485</v>
      </c>
      <c r="P6112" t="s">
        <v>26829</v>
      </c>
      <c r="Q6112" s="2">
        <f t="shared" si="287"/>
        <v>45996.195787037039</v>
      </c>
      <c r="R6112" t="s">
        <v>26830</v>
      </c>
      <c r="S6112" t="s">
        <v>30</v>
      </c>
      <c r="T61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12" s="5">
        <f>IF(tb_ship[[#This Row],[current_status]]&lt;&gt;"DELIVERED", "",
  ABS(tb_ship[[#This Row],[Formated_actual_delivery_timestamp]] - tb_ship[[#This Row],[Formatted_estimated_delivery_timestamp]])
)</f>
        <v>0.476493055553874</v>
      </c>
      <c r="X6112">
        <v>2</v>
      </c>
      <c r="Y6112">
        <v>2</v>
      </c>
      <c r="Z6112" t="b">
        <v>0</v>
      </c>
    </row>
    <row r="6113" spans="1:26" hidden="1" x14ac:dyDescent="0.25">
      <c r="A6113" t="s">
        <v>26831</v>
      </c>
      <c r="B6113" t="s">
        <v>67</v>
      </c>
      <c r="C6113" t="s">
        <v>43</v>
      </c>
      <c r="D6113" t="s">
        <v>34</v>
      </c>
      <c r="E6113" t="s">
        <v>24</v>
      </c>
      <c r="F6113" t="s">
        <v>853</v>
      </c>
      <c r="G6113" t="s">
        <v>151</v>
      </c>
      <c r="H6113" t="s">
        <v>2747</v>
      </c>
      <c r="I6113" t="b">
        <v>1</v>
      </c>
      <c r="J6113">
        <v>6.5</v>
      </c>
      <c r="K6113">
        <v>123.85</v>
      </c>
      <c r="L6113" t="s">
        <v>26832</v>
      </c>
      <c r="M6113" s="2">
        <f t="shared" si="285"/>
        <v>46078.504861111112</v>
      </c>
      <c r="N6113" t="s">
        <v>26833</v>
      </c>
      <c r="O6113" s="2">
        <f t="shared" si="286"/>
        <v>46088.236805555556</v>
      </c>
      <c r="Q6113" s="2" t="str">
        <f t="shared" si="287"/>
        <v/>
      </c>
      <c r="R6113" t="s">
        <v>26834</v>
      </c>
      <c r="S6113" t="s">
        <v>140</v>
      </c>
      <c r="T61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13" s="5" t="str">
        <f>IF(tb_ship[[#This Row],[current_status]]&lt;&gt;"DELIVERED", "",
  ABS(tb_ship[[#This Row],[Formated_actual_delivery_timestamp]] - tb_ship[[#This Row],[Formatted_estimated_delivery_timestamp]])
)</f>
        <v/>
      </c>
      <c r="V6113" t="s">
        <v>1151</v>
      </c>
      <c r="W6113" t="s">
        <v>158</v>
      </c>
      <c r="X6113">
        <v>6</v>
      </c>
      <c r="Y6113">
        <v>3</v>
      </c>
      <c r="Z6113" t="b">
        <v>1</v>
      </c>
    </row>
    <row r="6114" spans="1:26" hidden="1" x14ac:dyDescent="0.25">
      <c r="A6114" t="s">
        <v>26835</v>
      </c>
      <c r="B6114" t="s">
        <v>203</v>
      </c>
      <c r="C6114" t="s">
        <v>33</v>
      </c>
      <c r="D6114" t="s">
        <v>52</v>
      </c>
      <c r="E6114" t="s">
        <v>173</v>
      </c>
      <c r="F6114" t="s">
        <v>329</v>
      </c>
      <c r="G6114" t="s">
        <v>421</v>
      </c>
      <c r="H6114" t="s">
        <v>859</v>
      </c>
      <c r="I6114" t="b">
        <v>0</v>
      </c>
      <c r="J6114">
        <v>15.77</v>
      </c>
      <c r="K6114">
        <v>404.98</v>
      </c>
      <c r="L6114" t="s">
        <v>26836</v>
      </c>
      <c r="M6114" s="2">
        <f t="shared" si="285"/>
        <v>46025.296527777777</v>
      </c>
      <c r="N6114" t="s">
        <v>26837</v>
      </c>
      <c r="O6114" s="2">
        <f t="shared" si="286"/>
        <v>46028.092962962968</v>
      </c>
      <c r="P6114" t="s">
        <v>26838</v>
      </c>
      <c r="Q6114" s="2">
        <f t="shared" si="287"/>
        <v>46028.336388888893</v>
      </c>
      <c r="R6114" t="s">
        <v>26839</v>
      </c>
      <c r="S6114" t="s">
        <v>30</v>
      </c>
      <c r="T61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14" s="5">
        <f>IF(tb_ship[[#This Row],[current_status]]&lt;&gt;"DELIVERED", "",
  ABS(tb_ship[[#This Row],[Formated_actual_delivery_timestamp]] - tb_ship[[#This Row],[Formatted_estimated_delivery_timestamp]])
)</f>
        <v>0.2434259259243845</v>
      </c>
      <c r="X6114">
        <v>2</v>
      </c>
      <c r="Y6114">
        <v>5</v>
      </c>
      <c r="Z6114" t="b">
        <v>0</v>
      </c>
    </row>
    <row r="6115" spans="1:26" hidden="1" x14ac:dyDescent="0.25">
      <c r="A6115" t="s">
        <v>26840</v>
      </c>
      <c r="B6115" t="s">
        <v>99</v>
      </c>
      <c r="C6115" t="s">
        <v>33</v>
      </c>
      <c r="D6115" t="s">
        <v>100</v>
      </c>
      <c r="E6115" t="s">
        <v>24</v>
      </c>
      <c r="F6115" t="s">
        <v>222</v>
      </c>
      <c r="G6115" t="s">
        <v>128</v>
      </c>
      <c r="H6115" t="s">
        <v>223</v>
      </c>
      <c r="I6115" t="b">
        <v>1</v>
      </c>
      <c r="J6115">
        <v>8.39</v>
      </c>
      <c r="K6115">
        <v>283.58999999999997</v>
      </c>
      <c r="L6115" t="s">
        <v>26841</v>
      </c>
      <c r="M6115" s="2">
        <f t="shared" si="285"/>
        <v>45912.116666666669</v>
      </c>
      <c r="N6115" t="s">
        <v>26842</v>
      </c>
      <c r="O6115" s="2">
        <f t="shared" si="286"/>
        <v>45917.96802083333</v>
      </c>
      <c r="P6115" t="s">
        <v>26843</v>
      </c>
      <c r="Q6115" s="2">
        <f t="shared" si="287"/>
        <v>45917.681388888886</v>
      </c>
      <c r="R6115" t="s">
        <v>26844</v>
      </c>
      <c r="S6115" t="s">
        <v>30</v>
      </c>
      <c r="T61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15" s="5">
        <f>IF(tb_ship[[#This Row],[current_status]]&lt;&gt;"DELIVERED", "",
  ABS(tb_ship[[#This Row],[Formated_actual_delivery_timestamp]] - tb_ship[[#This Row],[Formatted_estimated_delivery_timestamp]])
)</f>
        <v>0.28663194444379769</v>
      </c>
      <c r="X6115">
        <v>2</v>
      </c>
      <c r="Y6115">
        <v>3</v>
      </c>
      <c r="Z6115" t="b">
        <v>0</v>
      </c>
    </row>
    <row r="6116" spans="1:26" hidden="1" x14ac:dyDescent="0.25">
      <c r="A6116" t="s">
        <v>26845</v>
      </c>
      <c r="B6116" t="s">
        <v>67</v>
      </c>
      <c r="C6116" t="s">
        <v>51</v>
      </c>
      <c r="D6116" t="s">
        <v>52</v>
      </c>
      <c r="E6116" t="s">
        <v>24</v>
      </c>
      <c r="F6116" t="s">
        <v>76</v>
      </c>
      <c r="G6116" t="s">
        <v>68</v>
      </c>
      <c r="H6116" t="s">
        <v>694</v>
      </c>
      <c r="I6116" t="b">
        <v>1</v>
      </c>
      <c r="J6116">
        <v>13.32</v>
      </c>
      <c r="K6116">
        <v>502.32</v>
      </c>
      <c r="L6116" t="s">
        <v>26846</v>
      </c>
      <c r="M6116" s="2">
        <f t="shared" si="285"/>
        <v>45961.337500000001</v>
      </c>
      <c r="N6116" t="s">
        <v>26847</v>
      </c>
      <c r="O6116" s="2">
        <f t="shared" si="286"/>
        <v>45967.291250000002</v>
      </c>
      <c r="P6116" t="s">
        <v>26848</v>
      </c>
      <c r="Q6116" s="2">
        <f t="shared" si="287"/>
        <v>45967.315960648149</v>
      </c>
      <c r="R6116" t="s">
        <v>26848</v>
      </c>
      <c r="S6116" t="s">
        <v>30</v>
      </c>
      <c r="T61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16" s="5">
        <f>IF(tb_ship[[#This Row],[current_status]]&lt;&gt;"DELIVERED", "",
  ABS(tb_ship[[#This Row],[Formated_actual_delivery_timestamp]] - tb_ship[[#This Row],[Formatted_estimated_delivery_timestamp]])
)</f>
        <v>2.47106481474475E-2</v>
      </c>
      <c r="X6116">
        <v>3</v>
      </c>
      <c r="Y6116">
        <v>3</v>
      </c>
      <c r="Z6116" t="b">
        <v>0</v>
      </c>
    </row>
    <row r="6117" spans="1:26" hidden="1" x14ac:dyDescent="0.25">
      <c r="A6117" t="s">
        <v>26849</v>
      </c>
      <c r="B6117" t="s">
        <v>512</v>
      </c>
      <c r="C6117" t="s">
        <v>43</v>
      </c>
      <c r="D6117" t="s">
        <v>52</v>
      </c>
      <c r="E6117" t="s">
        <v>59</v>
      </c>
      <c r="F6117" t="s">
        <v>53</v>
      </c>
      <c r="G6117" t="s">
        <v>471</v>
      </c>
      <c r="H6117" t="s">
        <v>1396</v>
      </c>
      <c r="I6117" t="b">
        <v>0</v>
      </c>
      <c r="J6117">
        <v>17.43</v>
      </c>
      <c r="K6117">
        <v>335.9</v>
      </c>
      <c r="L6117" t="s">
        <v>26850</v>
      </c>
      <c r="M6117" s="2">
        <f t="shared" si="285"/>
        <v>46035.355555555558</v>
      </c>
      <c r="N6117" t="s">
        <v>26851</v>
      </c>
      <c r="O6117" s="2">
        <f t="shared" si="286"/>
        <v>46041.034293981487</v>
      </c>
      <c r="P6117" t="s">
        <v>26852</v>
      </c>
      <c r="Q6117" s="2">
        <f t="shared" si="287"/>
        <v>46041.074872685189</v>
      </c>
      <c r="R6117" t="s">
        <v>26852</v>
      </c>
      <c r="S6117" t="s">
        <v>30</v>
      </c>
      <c r="T61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17" s="5">
        <f>IF(tb_ship[[#This Row],[current_status]]&lt;&gt;"DELIVERED", "",
  ABS(tb_ship[[#This Row],[Formated_actual_delivery_timestamp]] - tb_ship[[#This Row],[Formatted_estimated_delivery_timestamp]])
)</f>
        <v>4.057870370161254E-2</v>
      </c>
      <c r="X6117">
        <v>2</v>
      </c>
      <c r="Y6117">
        <v>4</v>
      </c>
      <c r="Z6117" t="b">
        <v>0</v>
      </c>
    </row>
    <row r="6118" spans="1:26" hidden="1" x14ac:dyDescent="0.25">
      <c r="A6118" t="s">
        <v>26853</v>
      </c>
      <c r="B6118" t="s">
        <v>335</v>
      </c>
      <c r="C6118" t="s">
        <v>33</v>
      </c>
      <c r="D6118" t="s">
        <v>24</v>
      </c>
      <c r="E6118" t="s">
        <v>24</v>
      </c>
      <c r="F6118" t="s">
        <v>189</v>
      </c>
      <c r="G6118" t="s">
        <v>196</v>
      </c>
      <c r="H6118" t="s">
        <v>152</v>
      </c>
      <c r="I6118" t="b">
        <v>0</v>
      </c>
      <c r="J6118">
        <v>45.17</v>
      </c>
      <c r="K6118">
        <v>1061.8599999999999</v>
      </c>
      <c r="L6118" t="s">
        <v>26854</v>
      </c>
      <c r="M6118" s="2">
        <f t="shared" si="285"/>
        <v>45916.830555555556</v>
      </c>
      <c r="N6118" t="s">
        <v>26855</v>
      </c>
      <c r="O6118" s="2">
        <f t="shared" si="286"/>
        <v>45919.986689814818</v>
      </c>
      <c r="P6118" t="s">
        <v>26856</v>
      </c>
      <c r="Q6118" s="2">
        <f t="shared" si="287"/>
        <v>45919.790358796294</v>
      </c>
      <c r="R6118" t="s">
        <v>26857</v>
      </c>
      <c r="S6118" t="s">
        <v>30</v>
      </c>
      <c r="T61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18" s="5">
        <f>IF(tb_ship[[#This Row],[current_status]]&lt;&gt;"DELIVERED", "",
  ABS(tb_ship[[#This Row],[Formated_actual_delivery_timestamp]] - tb_ship[[#This Row],[Formatted_estimated_delivery_timestamp]])
)</f>
        <v>0.19633101852377877</v>
      </c>
      <c r="X6118">
        <v>4</v>
      </c>
      <c r="Y6118">
        <v>1</v>
      </c>
      <c r="Z6118" t="b">
        <v>0</v>
      </c>
    </row>
    <row r="6119" spans="1:26" hidden="1" x14ac:dyDescent="0.25">
      <c r="A6119" t="s">
        <v>26858</v>
      </c>
      <c r="B6119" t="s">
        <v>279</v>
      </c>
      <c r="C6119" t="s">
        <v>43</v>
      </c>
      <c r="D6119" t="s">
        <v>44</v>
      </c>
      <c r="E6119" t="s">
        <v>52</v>
      </c>
      <c r="F6119" t="s">
        <v>135</v>
      </c>
      <c r="G6119" t="s">
        <v>92</v>
      </c>
      <c r="H6119" t="s">
        <v>86</v>
      </c>
      <c r="I6119" t="b">
        <v>1</v>
      </c>
      <c r="J6119">
        <v>19.829999999999998</v>
      </c>
      <c r="K6119">
        <v>1078.32</v>
      </c>
      <c r="L6119" t="s">
        <v>26859</v>
      </c>
      <c r="M6119" s="2">
        <f t="shared" si="285"/>
        <v>45954.300694444442</v>
      </c>
      <c r="N6119" t="s">
        <v>26860</v>
      </c>
      <c r="O6119" s="2">
        <f t="shared" si="286"/>
        <v>45966.423842592594</v>
      </c>
      <c r="Q6119" s="2" t="str">
        <f t="shared" si="287"/>
        <v/>
      </c>
      <c r="R6119" t="s">
        <v>26861</v>
      </c>
      <c r="S6119" t="s">
        <v>140</v>
      </c>
      <c r="T61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19" s="5" t="str">
        <f>IF(tb_ship[[#This Row],[current_status]]&lt;&gt;"DELIVERED", "",
  ABS(tb_ship[[#This Row],[Formated_actual_delivery_timestamp]] - tb_ship[[#This Row],[Formatted_estimated_delivery_timestamp]])
)</f>
        <v/>
      </c>
      <c r="V6119" t="s">
        <v>1323</v>
      </c>
      <c r="X6119">
        <v>6</v>
      </c>
      <c r="Y6119">
        <v>5</v>
      </c>
      <c r="Z6119" t="b">
        <v>1</v>
      </c>
    </row>
    <row r="6120" spans="1:26" hidden="1" x14ac:dyDescent="0.25">
      <c r="A6120" t="s">
        <v>26862</v>
      </c>
      <c r="B6120" t="s">
        <v>279</v>
      </c>
      <c r="C6120" t="s">
        <v>23</v>
      </c>
      <c r="D6120" t="s">
        <v>52</v>
      </c>
      <c r="E6120" t="s">
        <v>59</v>
      </c>
      <c r="F6120" t="s">
        <v>422</v>
      </c>
      <c r="G6120" t="s">
        <v>471</v>
      </c>
      <c r="H6120" t="s">
        <v>1175</v>
      </c>
      <c r="I6120" t="b">
        <v>0</v>
      </c>
      <c r="J6120">
        <v>40.909999999999997</v>
      </c>
      <c r="K6120">
        <v>1103.48</v>
      </c>
      <c r="L6120" t="s">
        <v>26863</v>
      </c>
      <c r="M6120" s="2">
        <f t="shared" si="285"/>
        <v>46056.472916666666</v>
      </c>
      <c r="N6120" t="s">
        <v>26864</v>
      </c>
      <c r="O6120" s="2">
        <f t="shared" si="286"/>
        <v>46058.750451388893</v>
      </c>
      <c r="P6120" t="s">
        <v>26865</v>
      </c>
      <c r="Q6120" s="2">
        <f t="shared" si="287"/>
        <v>46059.361597222225</v>
      </c>
      <c r="R6120" t="s">
        <v>26865</v>
      </c>
      <c r="S6120" t="s">
        <v>30</v>
      </c>
      <c r="T61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20" s="5">
        <f>IF(tb_ship[[#This Row],[current_status]]&lt;&gt;"DELIVERED", "",
  ABS(tb_ship[[#This Row],[Formated_actual_delivery_timestamp]] - tb_ship[[#This Row],[Formatted_estimated_delivery_timestamp]])
)</f>
        <v>0.61114583333255723</v>
      </c>
      <c r="X6120">
        <v>1</v>
      </c>
      <c r="Y6120">
        <v>4</v>
      </c>
      <c r="Z6120" t="b">
        <v>0</v>
      </c>
    </row>
    <row r="6121" spans="1:26" hidden="1" x14ac:dyDescent="0.25">
      <c r="A6121" t="s">
        <v>26866</v>
      </c>
      <c r="B6121" t="s">
        <v>58</v>
      </c>
      <c r="C6121" t="s">
        <v>33</v>
      </c>
      <c r="D6121" t="s">
        <v>24</v>
      </c>
      <c r="E6121" t="s">
        <v>24</v>
      </c>
      <c r="F6121" t="s">
        <v>249</v>
      </c>
      <c r="G6121" t="s">
        <v>151</v>
      </c>
      <c r="H6121" t="s">
        <v>152</v>
      </c>
      <c r="I6121" t="b">
        <v>0</v>
      </c>
      <c r="J6121">
        <v>13.35</v>
      </c>
      <c r="K6121">
        <v>761.36</v>
      </c>
      <c r="L6121" t="s">
        <v>26867</v>
      </c>
      <c r="M6121" s="2">
        <f t="shared" si="285"/>
        <v>45876.645138888889</v>
      </c>
      <c r="N6121" t="s">
        <v>26868</v>
      </c>
      <c r="O6121" s="2">
        <f t="shared" si="286"/>
        <v>45878.507592592592</v>
      </c>
      <c r="P6121" t="s">
        <v>26869</v>
      </c>
      <c r="Q6121" s="2">
        <f t="shared" si="287"/>
        <v>45878.463865740741</v>
      </c>
      <c r="R6121" t="s">
        <v>26869</v>
      </c>
      <c r="S6121" t="s">
        <v>30</v>
      </c>
      <c r="T61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21" s="5">
        <f>IF(tb_ship[[#This Row],[current_status]]&lt;&gt;"DELIVERED", "",
  ABS(tb_ship[[#This Row],[Formated_actual_delivery_timestamp]] - tb_ship[[#This Row],[Formatted_estimated_delivery_timestamp]])
)</f>
        <v>4.372685185080627E-2</v>
      </c>
      <c r="X6121">
        <v>2</v>
      </c>
      <c r="Y6121">
        <v>1</v>
      </c>
      <c r="Z6121" t="b">
        <v>0</v>
      </c>
    </row>
    <row r="6122" spans="1:26" hidden="1" x14ac:dyDescent="0.25">
      <c r="A6122" t="s">
        <v>26870</v>
      </c>
      <c r="B6122" t="s">
        <v>42</v>
      </c>
      <c r="D6122" t="s">
        <v>24</v>
      </c>
      <c r="E6122" t="s">
        <v>24</v>
      </c>
      <c r="F6122" t="s">
        <v>68</v>
      </c>
      <c r="G6122" t="s">
        <v>249</v>
      </c>
      <c r="I6122" t="b">
        <v>0</v>
      </c>
      <c r="J6122">
        <v>34.15</v>
      </c>
      <c r="K6122">
        <v>428.15</v>
      </c>
      <c r="L6122" t="s">
        <v>26871</v>
      </c>
      <c r="M6122" s="2">
        <f t="shared" si="285"/>
        <v>45979.692361111112</v>
      </c>
      <c r="N6122" t="s">
        <v>26872</v>
      </c>
      <c r="O6122" s="2">
        <f t="shared" si="286"/>
        <v>45981.626319444447</v>
      </c>
      <c r="Q6122" s="2" t="str">
        <f t="shared" si="287"/>
        <v/>
      </c>
      <c r="R6122" t="s">
        <v>26873</v>
      </c>
      <c r="S6122" t="s">
        <v>140</v>
      </c>
      <c r="T61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22" s="5" t="str">
        <f>IF(tb_ship[[#This Row],[current_status]]&lt;&gt;"DELIVERED", "",
  ABS(tb_ship[[#This Row],[Formated_actual_delivery_timestamp]] - tb_ship[[#This Row],[Formatted_estimated_delivery_timestamp]])
)</f>
        <v/>
      </c>
      <c r="V6122" t="s">
        <v>166</v>
      </c>
      <c r="W6122" t="s">
        <v>674</v>
      </c>
      <c r="X6122">
        <v>7</v>
      </c>
      <c r="Y6122">
        <v>1</v>
      </c>
      <c r="Z6122" t="b">
        <v>1</v>
      </c>
    </row>
    <row r="6123" spans="1:26" hidden="1" x14ac:dyDescent="0.25">
      <c r="A6123" t="s">
        <v>26874</v>
      </c>
      <c r="B6123" t="s">
        <v>58</v>
      </c>
      <c r="C6123" t="s">
        <v>43</v>
      </c>
      <c r="D6123" t="s">
        <v>24</v>
      </c>
      <c r="E6123" t="s">
        <v>24</v>
      </c>
      <c r="F6123" t="s">
        <v>151</v>
      </c>
      <c r="G6123" t="s">
        <v>1259</v>
      </c>
      <c r="H6123" t="s">
        <v>152</v>
      </c>
      <c r="I6123" t="b">
        <v>0</v>
      </c>
      <c r="J6123">
        <v>16.47</v>
      </c>
      <c r="K6123">
        <v>750.97</v>
      </c>
      <c r="L6123" t="s">
        <v>26875</v>
      </c>
      <c r="M6123" s="2">
        <f t="shared" si="285"/>
        <v>45831.969444444447</v>
      </c>
      <c r="N6123" t="s">
        <v>26876</v>
      </c>
      <c r="O6123" s="2">
        <f t="shared" si="286"/>
        <v>45836.501469907409</v>
      </c>
      <c r="P6123" t="s">
        <v>26877</v>
      </c>
      <c r="Q6123" s="2">
        <f t="shared" si="287"/>
        <v>45830.953090277777</v>
      </c>
      <c r="R6123" t="s">
        <v>26878</v>
      </c>
      <c r="S6123" t="s">
        <v>30</v>
      </c>
      <c r="T61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23" s="5">
        <f>IF(tb_ship[[#This Row],[current_status]]&lt;&gt;"DELIVERED", "",
  ABS(tb_ship[[#This Row],[Formated_actual_delivery_timestamp]] - tb_ship[[#This Row],[Formatted_estimated_delivery_timestamp]])
)</f>
        <v>5.5483796296321088</v>
      </c>
      <c r="X6123">
        <v>3</v>
      </c>
      <c r="Y6123">
        <v>2</v>
      </c>
      <c r="Z6123" t="b">
        <v>0</v>
      </c>
    </row>
    <row r="6124" spans="1:26" hidden="1" x14ac:dyDescent="0.25">
      <c r="A6124" t="s">
        <v>26879</v>
      </c>
      <c r="B6124" t="s">
        <v>203</v>
      </c>
      <c r="C6124" t="s">
        <v>51</v>
      </c>
      <c r="D6124" t="s">
        <v>52</v>
      </c>
      <c r="E6124" t="s">
        <v>173</v>
      </c>
      <c r="F6124" t="s">
        <v>85</v>
      </c>
      <c r="G6124" t="s">
        <v>1008</v>
      </c>
      <c r="H6124" t="s">
        <v>4339</v>
      </c>
      <c r="I6124" t="b">
        <v>0</v>
      </c>
      <c r="J6124">
        <v>77.459999999999994</v>
      </c>
      <c r="K6124">
        <v>3870.97</v>
      </c>
      <c r="L6124" t="s">
        <v>26880</v>
      </c>
      <c r="M6124" s="2">
        <f t="shared" si="285"/>
        <v>46049.746527777781</v>
      </c>
      <c r="N6124" t="s">
        <v>26881</v>
      </c>
      <c r="O6124" s="2">
        <f t="shared" si="286"/>
        <v>46054.744513888894</v>
      </c>
      <c r="P6124" t="s">
        <v>26882</v>
      </c>
      <c r="Q6124" s="2">
        <f t="shared" si="287"/>
        <v>46055.038912037038</v>
      </c>
      <c r="R6124" t="s">
        <v>26882</v>
      </c>
      <c r="S6124" t="s">
        <v>30</v>
      </c>
      <c r="T61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24" s="5">
        <f>IF(tb_ship[[#This Row],[current_status]]&lt;&gt;"DELIVERED", "",
  ABS(tb_ship[[#This Row],[Formated_actual_delivery_timestamp]] - tb_ship[[#This Row],[Formatted_estimated_delivery_timestamp]])
)</f>
        <v>0.29439814814395504</v>
      </c>
      <c r="X6124">
        <v>1</v>
      </c>
      <c r="Y6124">
        <v>3</v>
      </c>
      <c r="Z6124" t="b">
        <v>0</v>
      </c>
    </row>
    <row r="6125" spans="1:26" hidden="1" x14ac:dyDescent="0.25">
      <c r="A6125" t="s">
        <v>26883</v>
      </c>
      <c r="B6125" t="s">
        <v>833</v>
      </c>
      <c r="C6125" t="s">
        <v>23</v>
      </c>
      <c r="D6125" t="s">
        <v>52</v>
      </c>
      <c r="E6125" t="s">
        <v>59</v>
      </c>
      <c r="F6125" t="s">
        <v>236</v>
      </c>
      <c r="G6125" t="s">
        <v>160</v>
      </c>
      <c r="I6125" t="b">
        <v>0</v>
      </c>
      <c r="J6125">
        <v>10.57</v>
      </c>
      <c r="K6125">
        <v>94.11</v>
      </c>
      <c r="L6125" t="s">
        <v>26884</v>
      </c>
      <c r="M6125" s="2">
        <f t="shared" si="285"/>
        <v>45974.220138888893</v>
      </c>
      <c r="N6125" t="s">
        <v>26885</v>
      </c>
      <c r="O6125" s="2">
        <f t="shared" si="286"/>
        <v>45977.98133101852</v>
      </c>
      <c r="P6125" t="s">
        <v>26886</v>
      </c>
      <c r="Q6125" s="2">
        <f t="shared" si="287"/>
        <v>45978.274710648147</v>
      </c>
      <c r="R6125" t="s">
        <v>26886</v>
      </c>
      <c r="S6125" t="s">
        <v>30</v>
      </c>
      <c r="T61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25" s="5">
        <f>IF(tb_ship[[#This Row],[current_status]]&lt;&gt;"DELIVERED", "",
  ABS(tb_ship[[#This Row],[Formated_actual_delivery_timestamp]] - tb_ship[[#This Row],[Formatted_estimated_delivery_timestamp]])
)</f>
        <v>0.29337962962745223</v>
      </c>
      <c r="X6125">
        <v>3</v>
      </c>
      <c r="Y6125">
        <v>5</v>
      </c>
      <c r="Z6125" t="b">
        <v>0</v>
      </c>
    </row>
    <row r="6126" spans="1:26" hidden="1" x14ac:dyDescent="0.25">
      <c r="A6126" t="s">
        <v>26887</v>
      </c>
      <c r="B6126" t="s">
        <v>125</v>
      </c>
      <c r="C6126" t="s">
        <v>51</v>
      </c>
      <c r="D6126" t="s">
        <v>24</v>
      </c>
      <c r="E6126" t="s">
        <v>24</v>
      </c>
      <c r="F6126" t="s">
        <v>25</v>
      </c>
      <c r="G6126" t="s">
        <v>396</v>
      </c>
      <c r="H6126" t="s">
        <v>525</v>
      </c>
      <c r="I6126" t="b">
        <v>0</v>
      </c>
      <c r="J6126">
        <v>11.83</v>
      </c>
      <c r="K6126">
        <v>731.13</v>
      </c>
      <c r="L6126" t="s">
        <v>26888</v>
      </c>
      <c r="M6126" s="2">
        <f t="shared" si="285"/>
        <v>45970.666666666672</v>
      </c>
      <c r="N6126" t="s">
        <v>26889</v>
      </c>
      <c r="O6126" s="2">
        <f t="shared" si="286"/>
        <v>45972.523321759261</v>
      </c>
      <c r="P6126" t="s">
        <v>26890</v>
      </c>
      <c r="Q6126" s="2">
        <f t="shared" si="287"/>
        <v>45973.111388888894</v>
      </c>
      <c r="R6126" t="s">
        <v>26890</v>
      </c>
      <c r="S6126" t="s">
        <v>30</v>
      </c>
      <c r="T6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26" s="5">
        <f>IF(tb_ship[[#This Row],[current_status]]&lt;&gt;"DELIVERED", "",
  ABS(tb_ship[[#This Row],[Formated_actual_delivery_timestamp]] - tb_ship[[#This Row],[Formatted_estimated_delivery_timestamp]])
)</f>
        <v>0.58806712963269092</v>
      </c>
      <c r="X6126">
        <v>2</v>
      </c>
      <c r="Y6126">
        <v>2</v>
      </c>
      <c r="Z6126" t="b">
        <v>0</v>
      </c>
    </row>
    <row r="6127" spans="1:26" hidden="1" x14ac:dyDescent="0.25">
      <c r="A6127" t="s">
        <v>26891</v>
      </c>
      <c r="B6127" t="s">
        <v>67</v>
      </c>
      <c r="C6127" t="s">
        <v>33</v>
      </c>
      <c r="D6127" t="s">
        <v>52</v>
      </c>
      <c r="E6127" t="s">
        <v>24</v>
      </c>
      <c r="F6127" t="s">
        <v>76</v>
      </c>
      <c r="G6127" t="s">
        <v>68</v>
      </c>
      <c r="H6127" t="s">
        <v>197</v>
      </c>
      <c r="I6127" t="b">
        <v>1</v>
      </c>
      <c r="J6127">
        <v>9.7200000000000006</v>
      </c>
      <c r="K6127">
        <v>81.62</v>
      </c>
      <c r="L6127" t="s">
        <v>26892</v>
      </c>
      <c r="M6127" s="2">
        <f t="shared" si="285"/>
        <v>46035.408333333333</v>
      </c>
      <c r="N6127" t="s">
        <v>26893</v>
      </c>
      <c r="O6127" s="2">
        <f t="shared" si="286"/>
        <v>46045.99596064815</v>
      </c>
      <c r="P6127" t="s">
        <v>26894</v>
      </c>
      <c r="Q6127" s="2">
        <f t="shared" si="287"/>
        <v>46045.633831018524</v>
      </c>
      <c r="R6127" t="s">
        <v>26894</v>
      </c>
      <c r="S6127" t="s">
        <v>30</v>
      </c>
      <c r="T61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27" s="5">
        <f>IF(tb_ship[[#This Row],[current_status]]&lt;&gt;"DELIVERED", "",
  ABS(tb_ship[[#This Row],[Formated_actual_delivery_timestamp]] - tb_ship[[#This Row],[Formatted_estimated_delivery_timestamp]])
)</f>
        <v>0.36212962962599704</v>
      </c>
      <c r="X6127">
        <v>4</v>
      </c>
      <c r="Y6127">
        <v>3</v>
      </c>
      <c r="Z6127" t="b">
        <v>0</v>
      </c>
    </row>
    <row r="6128" spans="1:26" hidden="1" x14ac:dyDescent="0.25">
      <c r="A6128" t="s">
        <v>26895</v>
      </c>
      <c r="B6128" t="s">
        <v>58</v>
      </c>
      <c r="C6128" t="s">
        <v>33</v>
      </c>
      <c r="D6128" t="s">
        <v>24</v>
      </c>
      <c r="E6128" t="s">
        <v>24</v>
      </c>
      <c r="F6128" t="s">
        <v>407</v>
      </c>
      <c r="G6128" t="s">
        <v>196</v>
      </c>
      <c r="H6128" t="s">
        <v>69</v>
      </c>
      <c r="I6128" t="b">
        <v>0</v>
      </c>
      <c r="J6128">
        <v>1.1399999999999999</v>
      </c>
      <c r="K6128">
        <v>40.19</v>
      </c>
      <c r="L6128" t="s">
        <v>26896</v>
      </c>
      <c r="M6128" s="2">
        <f t="shared" si="285"/>
        <v>45989.731944444444</v>
      </c>
      <c r="N6128" t="s">
        <v>26897</v>
      </c>
      <c r="O6128" s="2">
        <f t="shared" si="286"/>
        <v>45992.062280092592</v>
      </c>
      <c r="P6128" t="s">
        <v>26898</v>
      </c>
      <c r="Q6128" s="2">
        <f t="shared" si="287"/>
        <v>45991.563842592594</v>
      </c>
      <c r="R6128" t="s">
        <v>26898</v>
      </c>
      <c r="S6128" t="s">
        <v>30</v>
      </c>
      <c r="T61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28" s="5">
        <f>IF(tb_ship[[#This Row],[current_status]]&lt;&gt;"DELIVERED", "",
  ABS(tb_ship[[#This Row],[Formated_actual_delivery_timestamp]] - tb_ship[[#This Row],[Formatted_estimated_delivery_timestamp]])
)</f>
        <v>0.49843749999854481</v>
      </c>
      <c r="X6128">
        <v>4</v>
      </c>
      <c r="Y6128">
        <v>40</v>
      </c>
      <c r="Z6128" t="b">
        <v>0</v>
      </c>
    </row>
    <row r="6129" spans="1:26" hidden="1" x14ac:dyDescent="0.25">
      <c r="A6129" t="s">
        <v>26899</v>
      </c>
      <c r="B6129" t="s">
        <v>512</v>
      </c>
      <c r="C6129" t="s">
        <v>33</v>
      </c>
      <c r="D6129" t="s">
        <v>44</v>
      </c>
      <c r="E6129" t="s">
        <v>116</v>
      </c>
      <c r="F6129" t="s">
        <v>45</v>
      </c>
      <c r="G6129" t="s">
        <v>118</v>
      </c>
      <c r="H6129" t="s">
        <v>119</v>
      </c>
      <c r="I6129" t="b">
        <v>1</v>
      </c>
      <c r="J6129">
        <v>30.11</v>
      </c>
      <c r="K6129">
        <v>277.94</v>
      </c>
      <c r="L6129" t="s">
        <v>26900</v>
      </c>
      <c r="M6129" s="2">
        <f t="shared" si="285"/>
        <v>45946.261111111111</v>
      </c>
      <c r="N6129" t="s">
        <v>26901</v>
      </c>
      <c r="O6129" s="2">
        <f t="shared" si="286"/>
        <v>45953.156053240738</v>
      </c>
      <c r="P6129" t="s">
        <v>26902</v>
      </c>
      <c r="Q6129" s="2">
        <f t="shared" si="287"/>
        <v>45953.145682870367</v>
      </c>
      <c r="R6129" t="s">
        <v>26902</v>
      </c>
      <c r="S6129" t="s">
        <v>30</v>
      </c>
      <c r="T61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29" s="5">
        <f>IF(tb_ship[[#This Row],[current_status]]&lt;&gt;"DELIVERED", "",
  ABS(tb_ship[[#This Row],[Formated_actual_delivery_timestamp]] - tb_ship[[#This Row],[Formatted_estimated_delivery_timestamp]])
)</f>
        <v>1.0370370371674653E-2</v>
      </c>
      <c r="X6129">
        <v>2</v>
      </c>
      <c r="Y6129">
        <v>4</v>
      </c>
      <c r="Z6129" t="b">
        <v>0</v>
      </c>
    </row>
    <row r="6130" spans="1:26" hidden="1" x14ac:dyDescent="0.25">
      <c r="A6130" t="s">
        <v>23057</v>
      </c>
      <c r="B6130" t="s">
        <v>67</v>
      </c>
      <c r="C6130" t="s">
        <v>33</v>
      </c>
      <c r="D6130" t="s">
        <v>173</v>
      </c>
      <c r="E6130" t="s">
        <v>52</v>
      </c>
      <c r="F6130" t="s">
        <v>460</v>
      </c>
      <c r="G6130" t="s">
        <v>236</v>
      </c>
      <c r="H6130" t="s">
        <v>292</v>
      </c>
      <c r="I6130" t="b">
        <v>0</v>
      </c>
      <c r="J6130">
        <v>5</v>
      </c>
      <c r="K6130">
        <v>41.68</v>
      </c>
      <c r="L6130" t="s">
        <v>26903</v>
      </c>
      <c r="M6130" s="2">
        <f t="shared" si="285"/>
        <v>45866.705555555556</v>
      </c>
      <c r="N6130" t="s">
        <v>26904</v>
      </c>
      <c r="O6130" s="2">
        <f t="shared" si="286"/>
        <v>45873.090509259258</v>
      </c>
      <c r="Q6130" s="2" t="str">
        <f t="shared" si="287"/>
        <v/>
      </c>
      <c r="R6130" t="s">
        <v>26905</v>
      </c>
      <c r="S6130" t="s">
        <v>140</v>
      </c>
      <c r="T61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30" s="5" t="str">
        <f>IF(tb_ship[[#This Row],[current_status]]&lt;&gt;"DELIVERED", "",
  ABS(tb_ship[[#This Row],[Formated_actual_delivery_timestamp]] - tb_ship[[#This Row],[Formatted_estimated_delivery_timestamp]])
)</f>
        <v/>
      </c>
      <c r="V6130" t="s">
        <v>166</v>
      </c>
      <c r="W6130" t="s">
        <v>743</v>
      </c>
      <c r="X6130">
        <v>6</v>
      </c>
      <c r="Y6130">
        <v>4</v>
      </c>
      <c r="Z6130" t="b">
        <v>1</v>
      </c>
    </row>
    <row r="6131" spans="1:26" hidden="1" x14ac:dyDescent="0.25">
      <c r="A6131" t="s">
        <v>26906</v>
      </c>
      <c r="B6131" t="s">
        <v>203</v>
      </c>
      <c r="C6131" t="s">
        <v>33</v>
      </c>
      <c r="D6131" t="s">
        <v>116</v>
      </c>
      <c r="E6131" t="s">
        <v>24</v>
      </c>
      <c r="F6131" t="s">
        <v>2693</v>
      </c>
      <c r="G6131" t="s">
        <v>249</v>
      </c>
      <c r="I6131" t="b">
        <v>1</v>
      </c>
      <c r="J6131">
        <v>13.72</v>
      </c>
      <c r="K6131">
        <v>561.30999999999995</v>
      </c>
      <c r="L6131" t="s">
        <v>26907</v>
      </c>
      <c r="M6131" s="2">
        <f t="shared" si="285"/>
        <v>45849.897916666669</v>
      </c>
      <c r="N6131" t="s">
        <v>26908</v>
      </c>
      <c r="O6131" s="2">
        <f t="shared" si="286"/>
        <v>45856.174351851849</v>
      </c>
      <c r="P6131" t="s">
        <v>26909</v>
      </c>
      <c r="Q6131" s="2">
        <f t="shared" si="287"/>
        <v>45856.351226851853</v>
      </c>
      <c r="R6131" t="s">
        <v>26909</v>
      </c>
      <c r="S6131" t="s">
        <v>30</v>
      </c>
      <c r="T61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31" s="5">
        <f>IF(tb_ship[[#This Row],[current_status]]&lt;&gt;"DELIVERED", "",
  ABS(tb_ship[[#This Row],[Formated_actual_delivery_timestamp]] - tb_ship[[#This Row],[Formatted_estimated_delivery_timestamp]])
)</f>
        <v>0.17687500000465661</v>
      </c>
      <c r="X6131">
        <v>1</v>
      </c>
      <c r="Y6131">
        <v>3</v>
      </c>
      <c r="Z6131" t="b">
        <v>0</v>
      </c>
    </row>
    <row r="6132" spans="1:26" hidden="1" x14ac:dyDescent="0.25">
      <c r="A6132" t="s">
        <v>26910</v>
      </c>
      <c r="B6132" t="s">
        <v>203</v>
      </c>
      <c r="C6132" t="s">
        <v>43</v>
      </c>
      <c r="D6132" t="s">
        <v>228</v>
      </c>
      <c r="E6132" t="s">
        <v>34</v>
      </c>
      <c r="F6132" t="s">
        <v>869</v>
      </c>
      <c r="G6132" t="s">
        <v>75</v>
      </c>
      <c r="H6132" t="s">
        <v>1672</v>
      </c>
      <c r="I6132" t="b">
        <v>1</v>
      </c>
      <c r="J6132">
        <v>28.41</v>
      </c>
      <c r="K6132">
        <v>1282.6500000000001</v>
      </c>
      <c r="L6132" t="s">
        <v>26911</v>
      </c>
      <c r="M6132" s="2">
        <f t="shared" si="285"/>
        <v>46068.5625</v>
      </c>
      <c r="N6132" t="s">
        <v>26912</v>
      </c>
      <c r="O6132" s="2">
        <f t="shared" si="286"/>
        <v>46078.893784722219</v>
      </c>
      <c r="P6132" t="s">
        <v>26913</v>
      </c>
      <c r="Q6132" s="2">
        <f t="shared" si="287"/>
        <v>46079.12290509259</v>
      </c>
      <c r="R6132" t="s">
        <v>26913</v>
      </c>
      <c r="S6132" t="s">
        <v>30</v>
      </c>
      <c r="T61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32" s="5">
        <f>IF(tb_ship[[#This Row],[current_status]]&lt;&gt;"DELIVERED", "",
  ABS(tb_ship[[#This Row],[Formated_actual_delivery_timestamp]] - tb_ship[[#This Row],[Formatted_estimated_delivery_timestamp]])
)</f>
        <v>0.22912037037167465</v>
      </c>
      <c r="X6132">
        <v>2</v>
      </c>
      <c r="Y6132">
        <v>3</v>
      </c>
      <c r="Z6132" t="b">
        <v>0</v>
      </c>
    </row>
    <row r="6133" spans="1:26" hidden="1" x14ac:dyDescent="0.25">
      <c r="A6133" t="s">
        <v>26914</v>
      </c>
      <c r="B6133" t="s">
        <v>99</v>
      </c>
      <c r="C6133" t="s">
        <v>2180</v>
      </c>
      <c r="D6133" t="s">
        <v>44</v>
      </c>
      <c r="E6133" t="s">
        <v>52</v>
      </c>
      <c r="F6133" t="s">
        <v>109</v>
      </c>
      <c r="G6133" t="s">
        <v>53</v>
      </c>
      <c r="H6133" t="s">
        <v>3074</v>
      </c>
      <c r="I6133" t="b">
        <v>1</v>
      </c>
      <c r="J6133">
        <v>11.8</v>
      </c>
      <c r="K6133">
        <v>400.36</v>
      </c>
      <c r="L6133" t="s">
        <v>26915</v>
      </c>
      <c r="M6133" s="2">
        <f t="shared" si="285"/>
        <v>46050.165972222218</v>
      </c>
      <c r="N6133" t="s">
        <v>26916</v>
      </c>
      <c r="O6133" s="2">
        <f t="shared" si="286"/>
        <v>46059.33965277778</v>
      </c>
      <c r="P6133" t="s">
        <v>26917</v>
      </c>
      <c r="Q6133" s="2">
        <f t="shared" si="287"/>
        <v>46059.9140625</v>
      </c>
      <c r="R6133" t="s">
        <v>26918</v>
      </c>
      <c r="S6133" t="s">
        <v>30</v>
      </c>
      <c r="T61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33" s="5">
        <f>IF(tb_ship[[#This Row],[current_status]]&lt;&gt;"DELIVERED", "",
  ABS(tb_ship[[#This Row],[Formated_actual_delivery_timestamp]] - tb_ship[[#This Row],[Formatted_estimated_delivery_timestamp]])
)</f>
        <v>0.57440972221957054</v>
      </c>
      <c r="X6133">
        <v>1</v>
      </c>
      <c r="Y6133">
        <v>5</v>
      </c>
      <c r="Z6133" t="b">
        <v>0</v>
      </c>
    </row>
    <row r="6134" spans="1:26" hidden="1" x14ac:dyDescent="0.25">
      <c r="A6134" t="s">
        <v>26919</v>
      </c>
      <c r="B6134" t="s">
        <v>83</v>
      </c>
      <c r="C6134" t="s">
        <v>33</v>
      </c>
      <c r="D6134" t="s">
        <v>52</v>
      </c>
      <c r="E6134" t="s">
        <v>24</v>
      </c>
      <c r="F6134" t="s">
        <v>92</v>
      </c>
      <c r="G6134" t="s">
        <v>102</v>
      </c>
      <c r="H6134" t="s">
        <v>1024</v>
      </c>
      <c r="I6134" t="b">
        <v>1</v>
      </c>
      <c r="J6134">
        <v>12.9</v>
      </c>
      <c r="K6134">
        <v>199.75</v>
      </c>
      <c r="L6134" t="s">
        <v>26920</v>
      </c>
      <c r="M6134" s="2">
        <f t="shared" si="285"/>
        <v>45900.772916666669</v>
      </c>
      <c r="N6134" t="s">
        <v>26921</v>
      </c>
      <c r="O6134" s="2">
        <f t="shared" si="286"/>
        <v>45905.619004629632</v>
      </c>
      <c r="P6134" t="s">
        <v>26922</v>
      </c>
      <c r="Q6134" s="2">
        <f t="shared" si="287"/>
        <v>45905.565254629633</v>
      </c>
      <c r="R6134" t="s">
        <v>26922</v>
      </c>
      <c r="S6134" t="s">
        <v>30</v>
      </c>
      <c r="T61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34" s="5">
        <f>IF(tb_ship[[#This Row],[current_status]]&lt;&gt;"DELIVERED", "",
  ABS(tb_ship[[#This Row],[Formated_actual_delivery_timestamp]] - tb_ship[[#This Row],[Formatted_estimated_delivery_timestamp]])
)</f>
        <v>5.3749999999126885E-2</v>
      </c>
      <c r="X6134">
        <v>2</v>
      </c>
      <c r="Y6134">
        <v>2</v>
      </c>
      <c r="Z6134" t="b">
        <v>0</v>
      </c>
    </row>
    <row r="6135" spans="1:26" hidden="1" x14ac:dyDescent="0.25">
      <c r="A6135" t="s">
        <v>26923</v>
      </c>
      <c r="B6135" t="s">
        <v>99</v>
      </c>
      <c r="C6135" t="s">
        <v>23</v>
      </c>
      <c r="D6135" t="s">
        <v>44</v>
      </c>
      <c r="E6135" t="s">
        <v>24</v>
      </c>
      <c r="F6135" t="s">
        <v>135</v>
      </c>
      <c r="G6135" t="s">
        <v>151</v>
      </c>
      <c r="H6135" t="s">
        <v>181</v>
      </c>
      <c r="I6135" t="b">
        <v>1</v>
      </c>
      <c r="J6135">
        <v>8.5500000000000007</v>
      </c>
      <c r="K6135">
        <v>466.99</v>
      </c>
      <c r="L6135" t="s">
        <v>26924</v>
      </c>
      <c r="M6135" s="2">
        <f t="shared" si="285"/>
        <v>45903.330555555556</v>
      </c>
      <c r="N6135" t="s">
        <v>26925</v>
      </c>
      <c r="O6135" s="2">
        <f t="shared" si="286"/>
        <v>45905.352708333332</v>
      </c>
      <c r="P6135" t="s">
        <v>26926</v>
      </c>
      <c r="Q6135" s="2">
        <f t="shared" si="287"/>
        <v>45905.552256944444</v>
      </c>
      <c r="R6135" t="s">
        <v>26926</v>
      </c>
      <c r="S6135" t="s">
        <v>30</v>
      </c>
      <c r="T61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35" s="5">
        <f>IF(tb_ship[[#This Row],[current_status]]&lt;&gt;"DELIVERED", "",
  ABS(tb_ship[[#This Row],[Formated_actual_delivery_timestamp]] - tb_ship[[#This Row],[Formatted_estimated_delivery_timestamp]])
)</f>
        <v>0.19954861111182254</v>
      </c>
      <c r="X6135">
        <v>1</v>
      </c>
      <c r="Y6135">
        <v>5</v>
      </c>
      <c r="Z6135" t="b">
        <v>0</v>
      </c>
    </row>
    <row r="6136" spans="1:26" hidden="1" x14ac:dyDescent="0.25">
      <c r="A6136" t="s">
        <v>26927</v>
      </c>
      <c r="B6136" t="s">
        <v>58</v>
      </c>
      <c r="C6136" t="s">
        <v>43</v>
      </c>
      <c r="D6136" t="s">
        <v>44</v>
      </c>
      <c r="E6136" t="s">
        <v>24</v>
      </c>
      <c r="F6136" t="s">
        <v>45</v>
      </c>
      <c r="G6136" t="s">
        <v>68</v>
      </c>
      <c r="H6136" t="s">
        <v>46</v>
      </c>
      <c r="I6136" t="b">
        <v>1</v>
      </c>
      <c r="J6136">
        <v>23.12</v>
      </c>
      <c r="K6136">
        <v>502.84</v>
      </c>
      <c r="L6136" t="s">
        <v>26928</v>
      </c>
      <c r="M6136" s="2">
        <f t="shared" si="285"/>
        <v>46015.67083333333</v>
      </c>
      <c r="N6136" t="s">
        <v>26929</v>
      </c>
      <c r="O6136" s="2">
        <f t="shared" si="286"/>
        <v>46028.834999999999</v>
      </c>
      <c r="P6136" t="s">
        <v>26930</v>
      </c>
      <c r="Q6136" s="2">
        <f t="shared" si="287"/>
        <v>46028.742118055554</v>
      </c>
      <c r="R6136" t="s">
        <v>26930</v>
      </c>
      <c r="S6136" t="s">
        <v>30</v>
      </c>
      <c r="T61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36" s="5">
        <f>IF(tb_ship[[#This Row],[current_status]]&lt;&gt;"DELIVERED", "",
  ABS(tb_ship[[#This Row],[Formated_actual_delivery_timestamp]] - tb_ship[[#This Row],[Formatted_estimated_delivery_timestamp]])
)</f>
        <v>9.2881944445252884E-2</v>
      </c>
      <c r="X6136">
        <v>1</v>
      </c>
      <c r="Y6136">
        <v>3</v>
      </c>
      <c r="Z6136" t="b">
        <v>0</v>
      </c>
    </row>
    <row r="6137" spans="1:26" hidden="1" x14ac:dyDescent="0.25">
      <c r="A6137" t="s">
        <v>26931</v>
      </c>
      <c r="B6137" t="s">
        <v>203</v>
      </c>
      <c r="C6137" t="s">
        <v>33</v>
      </c>
      <c r="D6137" t="s">
        <v>52</v>
      </c>
      <c r="E6137" t="s">
        <v>59</v>
      </c>
      <c r="F6137" t="s">
        <v>243</v>
      </c>
      <c r="G6137" t="s">
        <v>471</v>
      </c>
      <c r="H6137" t="s">
        <v>314</v>
      </c>
      <c r="I6137" t="b">
        <v>0</v>
      </c>
      <c r="J6137">
        <v>2.61</v>
      </c>
      <c r="K6137">
        <v>127.51</v>
      </c>
      <c r="L6137" t="s">
        <v>26932</v>
      </c>
      <c r="M6137" s="2">
        <f t="shared" si="285"/>
        <v>45954.68472222222</v>
      </c>
      <c r="N6137" t="s">
        <v>26933</v>
      </c>
      <c r="O6137" s="2">
        <f t="shared" si="286"/>
        <v>45957.592210648152</v>
      </c>
      <c r="P6137" t="s">
        <v>26934</v>
      </c>
      <c r="Q6137" s="2">
        <f t="shared" si="287"/>
        <v>45958.04010416667</v>
      </c>
      <c r="R6137" t="s">
        <v>26934</v>
      </c>
      <c r="S6137" t="s">
        <v>30</v>
      </c>
      <c r="T61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37" s="5">
        <f>IF(tb_ship[[#This Row],[current_status]]&lt;&gt;"DELIVERED", "",
  ABS(tb_ship[[#This Row],[Formated_actual_delivery_timestamp]] - tb_ship[[#This Row],[Formatted_estimated_delivery_timestamp]])
)</f>
        <v>0.447893518517958</v>
      </c>
      <c r="X6137">
        <v>2</v>
      </c>
      <c r="Y6137">
        <v>4</v>
      </c>
      <c r="Z6137" t="b">
        <v>0</v>
      </c>
    </row>
    <row r="6138" spans="1:26" hidden="1" x14ac:dyDescent="0.25">
      <c r="A6138" t="s">
        <v>26935</v>
      </c>
      <c r="B6138" t="s">
        <v>203</v>
      </c>
      <c r="C6138" t="s">
        <v>43</v>
      </c>
      <c r="D6138" t="s">
        <v>44</v>
      </c>
      <c r="E6138" t="s">
        <v>52</v>
      </c>
      <c r="F6138" t="s">
        <v>45</v>
      </c>
      <c r="G6138" t="s">
        <v>236</v>
      </c>
      <c r="H6138" t="s">
        <v>3074</v>
      </c>
      <c r="I6138" t="b">
        <v>1</v>
      </c>
      <c r="J6138">
        <v>46.88</v>
      </c>
      <c r="K6138">
        <v>1089.28</v>
      </c>
      <c r="L6138" t="s">
        <v>26936</v>
      </c>
      <c r="M6138" s="2">
        <f t="shared" si="285"/>
        <v>45985.222222222219</v>
      </c>
      <c r="N6138" t="s">
        <v>26937</v>
      </c>
      <c r="O6138" s="2">
        <f t="shared" si="286"/>
        <v>45993.898923611108</v>
      </c>
      <c r="P6138" t="s">
        <v>26938</v>
      </c>
      <c r="Q6138" s="2">
        <f t="shared" si="287"/>
        <v>45993.840462962959</v>
      </c>
      <c r="R6138" t="s">
        <v>26938</v>
      </c>
      <c r="S6138" t="s">
        <v>30</v>
      </c>
      <c r="T61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38" s="5">
        <f>IF(tb_ship[[#This Row],[current_status]]&lt;&gt;"DELIVERED", "",
  ABS(tb_ship[[#This Row],[Formated_actual_delivery_timestamp]] - tb_ship[[#This Row],[Formatted_estimated_delivery_timestamp]])
)</f>
        <v>5.8460648149775807E-2</v>
      </c>
      <c r="X6138">
        <v>2</v>
      </c>
      <c r="Y6138">
        <v>4</v>
      </c>
      <c r="Z6138" t="b">
        <v>0</v>
      </c>
    </row>
    <row r="6139" spans="1:26" hidden="1" x14ac:dyDescent="0.25">
      <c r="A6139" t="s">
        <v>26939</v>
      </c>
      <c r="B6139" t="s">
        <v>58</v>
      </c>
      <c r="C6139" t="s">
        <v>33</v>
      </c>
      <c r="D6139" t="s">
        <v>52</v>
      </c>
      <c r="E6139" t="s">
        <v>59</v>
      </c>
      <c r="F6139" t="s">
        <v>236</v>
      </c>
      <c r="G6139" t="s">
        <v>471</v>
      </c>
      <c r="H6139" t="s">
        <v>314</v>
      </c>
      <c r="I6139" t="b">
        <v>0</v>
      </c>
      <c r="J6139">
        <v>18.829999999999998</v>
      </c>
      <c r="K6139">
        <v>296.58</v>
      </c>
      <c r="L6139" t="s">
        <v>26940</v>
      </c>
      <c r="M6139" s="2">
        <f t="shared" si="285"/>
        <v>45912.524305555555</v>
      </c>
      <c r="N6139" t="s">
        <v>26941</v>
      </c>
      <c r="O6139" s="2">
        <f t="shared" si="286"/>
        <v>45919.418530092596</v>
      </c>
      <c r="P6139" t="s">
        <v>26942</v>
      </c>
      <c r="Q6139" s="2">
        <f t="shared" si="287"/>
        <v>45918.677268518521</v>
      </c>
      <c r="R6139" t="s">
        <v>26943</v>
      </c>
      <c r="S6139" t="s">
        <v>30</v>
      </c>
      <c r="T61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39" s="5">
        <f>IF(tb_ship[[#This Row],[current_status]]&lt;&gt;"DELIVERED", "",
  ABS(tb_ship[[#This Row],[Formated_actual_delivery_timestamp]] - tb_ship[[#This Row],[Formatted_estimated_delivery_timestamp]])
)</f>
        <v>0.74126157407590654</v>
      </c>
      <c r="X6139">
        <v>2</v>
      </c>
      <c r="Y6139">
        <v>3</v>
      </c>
      <c r="Z6139" t="b">
        <v>0</v>
      </c>
    </row>
    <row r="6140" spans="1:26" hidden="1" x14ac:dyDescent="0.25">
      <c r="A6140" t="s">
        <v>26944</v>
      </c>
      <c r="B6140" t="s">
        <v>203</v>
      </c>
      <c r="C6140" t="s">
        <v>43</v>
      </c>
      <c r="D6140" t="s">
        <v>24</v>
      </c>
      <c r="E6140" t="s">
        <v>34</v>
      </c>
      <c r="F6140" t="s">
        <v>407</v>
      </c>
      <c r="G6140" t="s">
        <v>75</v>
      </c>
      <c r="H6140" t="s">
        <v>259</v>
      </c>
      <c r="I6140" t="b">
        <v>1</v>
      </c>
      <c r="J6140">
        <v>8.2100000000000009</v>
      </c>
      <c r="K6140">
        <v>99.44</v>
      </c>
      <c r="L6140" t="s">
        <v>26945</v>
      </c>
      <c r="M6140" s="2">
        <f t="shared" si="285"/>
        <v>45870.840277777781</v>
      </c>
      <c r="N6140" t="s">
        <v>26946</v>
      </c>
      <c r="O6140" s="2">
        <f t="shared" si="286"/>
        <v>45880.904641203706</v>
      </c>
      <c r="P6140" t="s">
        <v>26947</v>
      </c>
      <c r="Q6140" s="2">
        <f t="shared" si="287"/>
        <v>45881.281550925931</v>
      </c>
      <c r="R6140" t="s">
        <v>26947</v>
      </c>
      <c r="S6140" t="s">
        <v>30</v>
      </c>
      <c r="T61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40" s="5">
        <f>IF(tb_ship[[#This Row],[current_status]]&lt;&gt;"DELIVERED", "",
  ABS(tb_ship[[#This Row],[Formated_actual_delivery_timestamp]] - tb_ship[[#This Row],[Formatted_estimated_delivery_timestamp]])
)</f>
        <v>0.37690972222480923</v>
      </c>
      <c r="X6140">
        <v>1</v>
      </c>
      <c r="Y6140">
        <v>4</v>
      </c>
      <c r="Z6140" t="b">
        <v>0</v>
      </c>
    </row>
    <row r="6141" spans="1:26" hidden="1" x14ac:dyDescent="0.25">
      <c r="A6141" t="s">
        <v>26948</v>
      </c>
      <c r="B6141" t="s">
        <v>186</v>
      </c>
      <c r="C6141" t="s">
        <v>33</v>
      </c>
      <c r="D6141" t="s">
        <v>915</v>
      </c>
      <c r="E6141" t="s">
        <v>24</v>
      </c>
      <c r="F6141" t="s">
        <v>5066</v>
      </c>
      <c r="G6141" t="s">
        <v>189</v>
      </c>
      <c r="H6141" t="s">
        <v>3163</v>
      </c>
      <c r="I6141" t="b">
        <v>1</v>
      </c>
      <c r="J6141">
        <v>4.33</v>
      </c>
      <c r="K6141">
        <v>495.18</v>
      </c>
      <c r="L6141" t="s">
        <v>26949</v>
      </c>
      <c r="M6141" s="2">
        <f t="shared" si="285"/>
        <v>45927.677777777782</v>
      </c>
      <c r="N6141" t="s">
        <v>26950</v>
      </c>
      <c r="O6141" s="2">
        <f t="shared" si="286"/>
        <v>45928.447511574079</v>
      </c>
      <c r="P6141" t="s">
        <v>26951</v>
      </c>
      <c r="Q6141" s="2">
        <f t="shared" si="287"/>
        <v>45927.965509259258</v>
      </c>
      <c r="R6141" t="s">
        <v>26951</v>
      </c>
      <c r="S6141" t="s">
        <v>30</v>
      </c>
      <c r="T61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1" s="5">
        <f>IF(tb_ship[[#This Row],[current_status]]&lt;&gt;"DELIVERED", "",
  ABS(tb_ship[[#This Row],[Formated_actual_delivery_timestamp]] - tb_ship[[#This Row],[Formatted_estimated_delivery_timestamp]])
)</f>
        <v>0.48200231482042</v>
      </c>
      <c r="X6141">
        <v>2</v>
      </c>
      <c r="Y6141">
        <v>3</v>
      </c>
      <c r="Z6141" t="b">
        <v>0</v>
      </c>
    </row>
    <row r="6142" spans="1:26" hidden="1" x14ac:dyDescent="0.25">
      <c r="A6142" t="s">
        <v>26952</v>
      </c>
      <c r="B6142" t="s">
        <v>99</v>
      </c>
      <c r="C6142" t="s">
        <v>43</v>
      </c>
      <c r="D6142" t="s">
        <v>301</v>
      </c>
      <c r="E6142" t="s">
        <v>24</v>
      </c>
      <c r="F6142" t="s">
        <v>1908</v>
      </c>
      <c r="G6142" t="s">
        <v>189</v>
      </c>
      <c r="I6142" t="b">
        <v>1</v>
      </c>
      <c r="J6142">
        <v>68.540000000000006</v>
      </c>
      <c r="K6142">
        <v>3187.89</v>
      </c>
      <c r="L6142" t="s">
        <v>26953</v>
      </c>
      <c r="M6142" s="2">
        <f t="shared" si="285"/>
        <v>45905.69027777778</v>
      </c>
      <c r="N6142" t="s">
        <v>26954</v>
      </c>
      <c r="O6142" s="2">
        <f t="shared" si="286"/>
        <v>45913.683194444442</v>
      </c>
      <c r="P6142" t="s">
        <v>26955</v>
      </c>
      <c r="Q6142" s="2">
        <f t="shared" si="287"/>
        <v>45913.0075</v>
      </c>
      <c r="R6142" t="s">
        <v>26956</v>
      </c>
      <c r="S6142" t="s">
        <v>30</v>
      </c>
      <c r="T61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2" s="5">
        <f>IF(tb_ship[[#This Row],[current_status]]&lt;&gt;"DELIVERED", "",
  ABS(tb_ship[[#This Row],[Formated_actual_delivery_timestamp]] - tb_ship[[#This Row],[Formatted_estimated_delivery_timestamp]])
)</f>
        <v>0.6756944444423425</v>
      </c>
      <c r="X6142">
        <v>2</v>
      </c>
      <c r="Y6142">
        <v>4</v>
      </c>
      <c r="Z6142" t="b">
        <v>0</v>
      </c>
    </row>
    <row r="6143" spans="1:26" hidden="1" x14ac:dyDescent="0.25">
      <c r="A6143" t="s">
        <v>26957</v>
      </c>
      <c r="B6143" t="s">
        <v>58</v>
      </c>
      <c r="C6143" t="s">
        <v>23</v>
      </c>
      <c r="D6143" t="s">
        <v>52</v>
      </c>
      <c r="E6143" t="s">
        <v>59</v>
      </c>
      <c r="F6143" t="s">
        <v>236</v>
      </c>
      <c r="G6143" t="s">
        <v>160</v>
      </c>
      <c r="H6143" t="s">
        <v>314</v>
      </c>
      <c r="I6143" t="b">
        <v>0</v>
      </c>
      <c r="J6143">
        <v>5.87</v>
      </c>
      <c r="K6143">
        <v>117.09</v>
      </c>
      <c r="L6143" t="s">
        <v>26958</v>
      </c>
      <c r="M6143" s="2">
        <f t="shared" si="285"/>
        <v>45854.393055555556</v>
      </c>
      <c r="N6143" t="s">
        <v>26959</v>
      </c>
      <c r="O6143" s="2">
        <f t="shared" si="286"/>
        <v>45858.159594907411</v>
      </c>
      <c r="P6143" t="s">
        <v>26960</v>
      </c>
      <c r="Q6143" s="2">
        <f t="shared" si="287"/>
        <v>45858.655555555561</v>
      </c>
      <c r="R6143" t="s">
        <v>26960</v>
      </c>
      <c r="S6143" t="s">
        <v>30</v>
      </c>
      <c r="T61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43" s="5">
        <f>IF(tb_ship[[#This Row],[current_status]]&lt;&gt;"DELIVERED", "",
  ABS(tb_ship[[#This Row],[Formated_actual_delivery_timestamp]] - tb_ship[[#This Row],[Formatted_estimated_delivery_timestamp]])
)</f>
        <v>0.49596064814977581</v>
      </c>
      <c r="X6143">
        <v>2</v>
      </c>
      <c r="Y6143">
        <v>4</v>
      </c>
      <c r="Z6143" t="b">
        <v>0</v>
      </c>
    </row>
    <row r="6144" spans="1:26" hidden="1" x14ac:dyDescent="0.25">
      <c r="A6144" t="s">
        <v>26961</v>
      </c>
      <c r="B6144" t="s">
        <v>67</v>
      </c>
      <c r="C6144" t="s">
        <v>43</v>
      </c>
      <c r="D6144" t="s">
        <v>52</v>
      </c>
      <c r="E6144" t="s">
        <v>24</v>
      </c>
      <c r="F6144" t="s">
        <v>243</v>
      </c>
      <c r="G6144" t="s">
        <v>68</v>
      </c>
      <c r="H6144" t="s">
        <v>1024</v>
      </c>
      <c r="I6144" t="b">
        <v>1</v>
      </c>
      <c r="J6144">
        <v>33.79</v>
      </c>
      <c r="K6144">
        <v>2045.89</v>
      </c>
      <c r="L6144" t="s">
        <v>26962</v>
      </c>
      <c r="M6144" s="2">
        <f t="shared" si="285"/>
        <v>45917.483333333337</v>
      </c>
      <c r="N6144" t="s">
        <v>26963</v>
      </c>
      <c r="O6144" s="2">
        <f t="shared" si="286"/>
        <v>45926.273969907408</v>
      </c>
      <c r="P6144" t="s">
        <v>26964</v>
      </c>
      <c r="Q6144" s="2">
        <f t="shared" si="287"/>
        <v>45925.990613425929</v>
      </c>
      <c r="R6144" t="s">
        <v>26964</v>
      </c>
      <c r="S6144" t="s">
        <v>30</v>
      </c>
      <c r="T61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4" s="5">
        <f>IF(tb_ship[[#This Row],[current_status]]&lt;&gt;"DELIVERED", "",
  ABS(tb_ship[[#This Row],[Formated_actual_delivery_timestamp]] - tb_ship[[#This Row],[Formatted_estimated_delivery_timestamp]])
)</f>
        <v>0.28335648147913162</v>
      </c>
      <c r="X6144">
        <v>2</v>
      </c>
      <c r="Y6144">
        <v>5</v>
      </c>
      <c r="Z6144" t="b">
        <v>0</v>
      </c>
    </row>
    <row r="6145" spans="1:26" hidden="1" x14ac:dyDescent="0.25">
      <c r="A6145" t="s">
        <v>26965</v>
      </c>
      <c r="B6145" t="s">
        <v>58</v>
      </c>
      <c r="C6145" t="s">
        <v>2180</v>
      </c>
      <c r="D6145" t="s">
        <v>44</v>
      </c>
      <c r="E6145" t="s">
        <v>24</v>
      </c>
      <c r="F6145" t="s">
        <v>280</v>
      </c>
      <c r="G6145" t="s">
        <v>93</v>
      </c>
      <c r="H6145" t="s">
        <v>181</v>
      </c>
      <c r="I6145" t="b">
        <v>1</v>
      </c>
      <c r="J6145">
        <v>7.33</v>
      </c>
      <c r="K6145">
        <v>343.09</v>
      </c>
      <c r="L6145" t="s">
        <v>26966</v>
      </c>
      <c r="M6145" s="2">
        <f t="shared" si="285"/>
        <v>45824.189583333333</v>
      </c>
      <c r="N6145" t="s">
        <v>26967</v>
      </c>
      <c r="O6145" s="2">
        <f t="shared" si="286"/>
        <v>45827.139618055553</v>
      </c>
      <c r="P6145" t="s">
        <v>26968</v>
      </c>
      <c r="Q6145" s="2">
        <f t="shared" si="287"/>
        <v>45826.476018518515</v>
      </c>
      <c r="R6145" t="s">
        <v>26968</v>
      </c>
      <c r="S6145" t="s">
        <v>30</v>
      </c>
      <c r="T61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5" s="5">
        <f>IF(tb_ship[[#This Row],[current_status]]&lt;&gt;"DELIVERED", "",
  ABS(tb_ship[[#This Row],[Formated_actual_delivery_timestamp]] - tb_ship[[#This Row],[Formatted_estimated_delivery_timestamp]])
)</f>
        <v>0.66359953703795327</v>
      </c>
      <c r="X6145">
        <v>4</v>
      </c>
      <c r="Y6145">
        <v>3</v>
      </c>
      <c r="Z6145" t="b">
        <v>0</v>
      </c>
    </row>
    <row r="6146" spans="1:26" hidden="1" x14ac:dyDescent="0.25">
      <c r="A6146" t="s">
        <v>26969</v>
      </c>
      <c r="B6146" t="s">
        <v>443</v>
      </c>
      <c r="C6146" t="s">
        <v>43</v>
      </c>
      <c r="D6146" t="s">
        <v>44</v>
      </c>
      <c r="E6146" t="s">
        <v>24</v>
      </c>
      <c r="F6146" t="s">
        <v>117</v>
      </c>
      <c r="G6146" t="s">
        <v>407</v>
      </c>
      <c r="H6146" t="s">
        <v>46</v>
      </c>
      <c r="I6146" t="b">
        <v>0</v>
      </c>
      <c r="J6146">
        <v>13</v>
      </c>
      <c r="K6146">
        <v>711.01</v>
      </c>
      <c r="L6146" t="s">
        <v>26970</v>
      </c>
      <c r="M6146" s="2">
        <f t="shared" ref="M6146:M6209" si="288">_xlfn.LET(
    _xlpm.iso, L6146,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45974.181944444441</v>
      </c>
      <c r="N6146" t="s">
        <v>26971</v>
      </c>
      <c r="O6146" s="2">
        <f t="shared" si="286"/>
        <v>45980.002083333333</v>
      </c>
      <c r="P6146" t="s">
        <v>26972</v>
      </c>
      <c r="Q6146" s="2">
        <f t="shared" si="287"/>
        <v>45979.595127314809</v>
      </c>
      <c r="R6146" t="s">
        <v>26972</v>
      </c>
      <c r="S6146" t="s">
        <v>30</v>
      </c>
      <c r="T61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6" s="5">
        <f>IF(tb_ship[[#This Row],[current_status]]&lt;&gt;"DELIVERED", "",
  ABS(tb_ship[[#This Row],[Formated_actual_delivery_timestamp]] - tb_ship[[#This Row],[Formatted_estimated_delivery_timestamp]])
)</f>
        <v>0.40695601852348773</v>
      </c>
      <c r="X6146">
        <v>2</v>
      </c>
      <c r="Y6146">
        <v>4</v>
      </c>
      <c r="Z6146" t="b">
        <v>0</v>
      </c>
    </row>
    <row r="6147" spans="1:26" hidden="1" x14ac:dyDescent="0.25">
      <c r="A6147" t="s">
        <v>26973</v>
      </c>
      <c r="B6147" t="s">
        <v>279</v>
      </c>
      <c r="C6147" t="s">
        <v>51</v>
      </c>
      <c r="D6147" t="s">
        <v>52</v>
      </c>
      <c r="E6147" t="s">
        <v>59</v>
      </c>
      <c r="F6147" t="s">
        <v>92</v>
      </c>
      <c r="G6147" t="s">
        <v>471</v>
      </c>
      <c r="H6147" t="s">
        <v>62</v>
      </c>
      <c r="I6147" t="b">
        <v>0</v>
      </c>
      <c r="J6147">
        <v>25.3</v>
      </c>
      <c r="K6147">
        <v>1005.05</v>
      </c>
      <c r="L6147" t="s">
        <v>26974</v>
      </c>
      <c r="M6147" s="2">
        <f t="shared" si="288"/>
        <v>45971.423611111109</v>
      </c>
      <c r="N6147" t="s">
        <v>26975</v>
      </c>
      <c r="O6147" s="2">
        <f t="shared" ref="O6147:O6210" si="289">_xlfn.LET(
    _xlpm.iso, N6147,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45974.356122685189</v>
      </c>
      <c r="P6147" t="s">
        <v>26976</v>
      </c>
      <c r="Q6147" s="2">
        <f t="shared" ref="Q6147:Q6210" si="290">IF(P6147="", "", _xlfn.LET(
    _xlpm.iso, P6147,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45974.206817129634</v>
      </c>
      <c r="R6147" t="s">
        <v>26976</v>
      </c>
      <c r="S6147" t="s">
        <v>30</v>
      </c>
      <c r="T6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47" s="5">
        <f>IF(tb_ship[[#This Row],[current_status]]&lt;&gt;"DELIVERED", "",
  ABS(tb_ship[[#This Row],[Formated_actual_delivery_timestamp]] - tb_ship[[#This Row],[Formatted_estimated_delivery_timestamp]])
)</f>
        <v>0.14930555555474712</v>
      </c>
      <c r="X6147">
        <v>1</v>
      </c>
      <c r="Y6147">
        <v>3</v>
      </c>
      <c r="Z6147" t="b">
        <v>0</v>
      </c>
    </row>
    <row r="6148" spans="1:26" hidden="1" x14ac:dyDescent="0.25">
      <c r="A6148" t="s">
        <v>26977</v>
      </c>
      <c r="B6148" t="s">
        <v>99</v>
      </c>
      <c r="C6148" t="s">
        <v>23</v>
      </c>
      <c r="D6148" t="s">
        <v>52</v>
      </c>
      <c r="E6148" t="s">
        <v>59</v>
      </c>
      <c r="F6148" t="s">
        <v>76</v>
      </c>
      <c r="G6148" t="s">
        <v>313</v>
      </c>
      <c r="H6148" t="s">
        <v>1175</v>
      </c>
      <c r="I6148" t="b">
        <v>0</v>
      </c>
      <c r="J6148">
        <v>7.21</v>
      </c>
      <c r="K6148">
        <v>239.45</v>
      </c>
      <c r="L6148" t="s">
        <v>26978</v>
      </c>
      <c r="M6148" s="2">
        <f t="shared" si="288"/>
        <v>45961.666666666672</v>
      </c>
      <c r="N6148" t="s">
        <v>26979</v>
      </c>
      <c r="O6148" s="2">
        <f t="shared" si="289"/>
        <v>45964.109236111115</v>
      </c>
      <c r="Q6148" s="2" t="str">
        <f t="shared" si="290"/>
        <v/>
      </c>
      <c r="R6148" t="s">
        <v>26980</v>
      </c>
      <c r="S6148" t="s">
        <v>673</v>
      </c>
      <c r="T61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48" s="5" t="str">
        <f>IF(tb_ship[[#This Row],[current_status]]&lt;&gt;"DELIVERED", "",
  ABS(tb_ship[[#This Row],[Formated_actual_delivery_timestamp]] - tb_ship[[#This Row],[Formatted_estimated_delivery_timestamp]])
)</f>
        <v/>
      </c>
      <c r="V6148" t="s">
        <v>400</v>
      </c>
      <c r="W6148" t="s">
        <v>831</v>
      </c>
      <c r="X6148">
        <v>5</v>
      </c>
      <c r="Y6148">
        <v>3</v>
      </c>
      <c r="Z6148" t="b">
        <v>1</v>
      </c>
    </row>
    <row r="6149" spans="1:26" hidden="1" x14ac:dyDescent="0.25">
      <c r="A6149" t="s">
        <v>26981</v>
      </c>
      <c r="B6149" t="s">
        <v>955</v>
      </c>
      <c r="C6149" t="s">
        <v>23</v>
      </c>
      <c r="D6149" t="s">
        <v>228</v>
      </c>
      <c r="E6149" t="s">
        <v>34</v>
      </c>
      <c r="F6149" t="s">
        <v>960</v>
      </c>
      <c r="G6149" t="s">
        <v>209</v>
      </c>
      <c r="H6149" t="s">
        <v>870</v>
      </c>
      <c r="I6149" t="b">
        <v>1</v>
      </c>
      <c r="J6149">
        <v>10.69</v>
      </c>
      <c r="K6149">
        <v>215.87</v>
      </c>
      <c r="L6149" t="s">
        <v>26982</v>
      </c>
      <c r="M6149" s="2">
        <f t="shared" si="288"/>
        <v>45958.240972222222</v>
      </c>
      <c r="N6149" t="s">
        <v>26983</v>
      </c>
      <c r="O6149" s="2">
        <f t="shared" si="289"/>
        <v>45963.583136574074</v>
      </c>
      <c r="Q6149" s="2" t="str">
        <f t="shared" si="290"/>
        <v/>
      </c>
      <c r="R6149" t="s">
        <v>26984</v>
      </c>
      <c r="S6149" t="s">
        <v>140</v>
      </c>
      <c r="T61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49" s="5" t="str">
        <f>IF(tb_ship[[#This Row],[current_status]]&lt;&gt;"DELIVERED", "",
  ABS(tb_ship[[#This Row],[Formated_actual_delivery_timestamp]] - tb_ship[[#This Row],[Formatted_estimated_delivery_timestamp]])
)</f>
        <v/>
      </c>
      <c r="V6149" t="s">
        <v>1055</v>
      </c>
      <c r="X6149">
        <v>5</v>
      </c>
      <c r="Y6149">
        <v>4</v>
      </c>
      <c r="Z6149" t="b">
        <v>1</v>
      </c>
    </row>
    <row r="6150" spans="1:26" hidden="1" x14ac:dyDescent="0.25">
      <c r="A6150" t="s">
        <v>26985</v>
      </c>
      <c r="B6150" t="s">
        <v>203</v>
      </c>
      <c r="C6150" t="s">
        <v>23</v>
      </c>
      <c r="D6150" t="s">
        <v>24</v>
      </c>
      <c r="E6150" t="s">
        <v>52</v>
      </c>
      <c r="F6150" t="s">
        <v>249</v>
      </c>
      <c r="G6150" t="s">
        <v>53</v>
      </c>
      <c r="H6150" t="s">
        <v>622</v>
      </c>
      <c r="I6150" t="b">
        <v>0</v>
      </c>
      <c r="J6150">
        <v>39.03</v>
      </c>
      <c r="K6150">
        <v>452.68</v>
      </c>
      <c r="L6150" t="s">
        <v>26986</v>
      </c>
      <c r="M6150" s="2">
        <f t="shared" si="288"/>
        <v>45987.449305555558</v>
      </c>
      <c r="N6150" t="s">
        <v>26987</v>
      </c>
      <c r="O6150" s="2">
        <f t="shared" si="289"/>
        <v>45991.239155092589</v>
      </c>
      <c r="P6150" t="s">
        <v>26988</v>
      </c>
      <c r="Q6150" s="2">
        <f t="shared" si="290"/>
        <v>45990.970925925925</v>
      </c>
      <c r="R6150" t="s">
        <v>26988</v>
      </c>
      <c r="S6150" t="s">
        <v>30</v>
      </c>
      <c r="T61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50" s="5">
        <f>IF(tb_ship[[#This Row],[current_status]]&lt;&gt;"DELIVERED", "",
  ABS(tb_ship[[#This Row],[Formated_actual_delivery_timestamp]] - tb_ship[[#This Row],[Formatted_estimated_delivery_timestamp]])
)</f>
        <v>0.26822916666424135</v>
      </c>
      <c r="X6150">
        <v>1</v>
      </c>
      <c r="Y6150">
        <v>3</v>
      </c>
      <c r="Z6150" t="b">
        <v>0</v>
      </c>
    </row>
    <row r="6151" spans="1:26" hidden="1" x14ac:dyDescent="0.25">
      <c r="A6151" t="s">
        <v>26989</v>
      </c>
      <c r="B6151" t="s">
        <v>279</v>
      </c>
      <c r="C6151" t="s">
        <v>33</v>
      </c>
      <c r="D6151" t="s">
        <v>52</v>
      </c>
      <c r="E6151" t="s">
        <v>59</v>
      </c>
      <c r="F6151" t="s">
        <v>422</v>
      </c>
      <c r="G6151" t="s">
        <v>2061</v>
      </c>
      <c r="H6151" t="s">
        <v>1065</v>
      </c>
      <c r="I6151" t="b">
        <v>0</v>
      </c>
      <c r="J6151">
        <v>18.48</v>
      </c>
      <c r="K6151">
        <v>463.26</v>
      </c>
      <c r="L6151" t="s">
        <v>26990</v>
      </c>
      <c r="M6151" s="2">
        <f t="shared" si="288"/>
        <v>46025.563194444447</v>
      </c>
      <c r="N6151" t="s">
        <v>26991</v>
      </c>
      <c r="O6151" s="2">
        <f t="shared" si="289"/>
        <v>46030.888645833336</v>
      </c>
      <c r="P6151" t="s">
        <v>26992</v>
      </c>
      <c r="Q6151" s="2">
        <f t="shared" si="290"/>
        <v>46030.639664351853</v>
      </c>
      <c r="R6151" t="s">
        <v>26993</v>
      </c>
      <c r="S6151" t="s">
        <v>30</v>
      </c>
      <c r="T61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51" s="5">
        <f>IF(tb_ship[[#This Row],[current_status]]&lt;&gt;"DELIVERED", "",
  ABS(tb_ship[[#This Row],[Formated_actual_delivery_timestamp]] - tb_ship[[#This Row],[Formatted_estimated_delivery_timestamp]])
)</f>
        <v>0.24898148148349719</v>
      </c>
      <c r="X6151">
        <v>1</v>
      </c>
      <c r="Y6151">
        <v>5</v>
      </c>
      <c r="Z6151" t="b">
        <v>0</v>
      </c>
    </row>
    <row r="6152" spans="1:26" hidden="1" x14ac:dyDescent="0.25">
      <c r="A6152" t="s">
        <v>26994</v>
      </c>
      <c r="B6152" t="s">
        <v>58</v>
      </c>
      <c r="C6152" t="s">
        <v>51</v>
      </c>
      <c r="D6152" t="s">
        <v>59</v>
      </c>
      <c r="E6152" t="s">
        <v>52</v>
      </c>
      <c r="F6152" t="s">
        <v>61</v>
      </c>
      <c r="G6152" t="s">
        <v>76</v>
      </c>
      <c r="H6152" t="s">
        <v>2071</v>
      </c>
      <c r="I6152" t="b">
        <v>0</v>
      </c>
      <c r="J6152">
        <v>16.62</v>
      </c>
      <c r="K6152">
        <v>950.96</v>
      </c>
      <c r="L6152" t="s">
        <v>26995</v>
      </c>
      <c r="M6152" s="2">
        <f t="shared" si="288"/>
        <v>46045.431250000001</v>
      </c>
      <c r="N6152" t="s">
        <v>26996</v>
      </c>
      <c r="O6152" s="2">
        <f t="shared" si="289"/>
        <v>46053.25099537037</v>
      </c>
      <c r="P6152" t="s">
        <v>26997</v>
      </c>
      <c r="Q6152" s="2">
        <f t="shared" si="290"/>
        <v>46053.036250000005</v>
      </c>
      <c r="R6152" t="s">
        <v>26997</v>
      </c>
      <c r="S6152" t="s">
        <v>30</v>
      </c>
      <c r="T61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52" s="5">
        <f>IF(tb_ship[[#This Row],[current_status]]&lt;&gt;"DELIVERED", "",
  ABS(tb_ship[[#This Row],[Formated_actual_delivery_timestamp]] - tb_ship[[#This Row],[Formatted_estimated_delivery_timestamp]])
)</f>
        <v>0.21474537036556285</v>
      </c>
      <c r="X6152">
        <v>3</v>
      </c>
      <c r="Y6152">
        <v>4</v>
      </c>
      <c r="Z6152" t="b">
        <v>0</v>
      </c>
    </row>
    <row r="6153" spans="1:26" hidden="1" x14ac:dyDescent="0.25">
      <c r="A6153" t="s">
        <v>26998</v>
      </c>
      <c r="B6153" t="s">
        <v>99</v>
      </c>
      <c r="C6153" t="s">
        <v>51</v>
      </c>
      <c r="D6153" t="s">
        <v>228</v>
      </c>
      <c r="E6153" t="s">
        <v>34</v>
      </c>
      <c r="F6153" t="s">
        <v>869</v>
      </c>
      <c r="G6153" t="s">
        <v>961</v>
      </c>
      <c r="H6153" t="s">
        <v>962</v>
      </c>
      <c r="I6153" t="b">
        <v>1</v>
      </c>
      <c r="J6153">
        <v>6.17</v>
      </c>
      <c r="K6153">
        <v>21.34</v>
      </c>
      <c r="L6153" t="s">
        <v>26999</v>
      </c>
      <c r="M6153" s="2">
        <f t="shared" si="288"/>
        <v>46001.5625</v>
      </c>
      <c r="N6153" t="s">
        <v>27000</v>
      </c>
      <c r="O6153" s="2">
        <f t="shared" si="289"/>
        <v>46007.894108796296</v>
      </c>
      <c r="P6153" t="s">
        <v>27001</v>
      </c>
      <c r="Q6153" s="2">
        <f t="shared" si="290"/>
        <v>46008.572013888886</v>
      </c>
      <c r="R6153" t="s">
        <v>27002</v>
      </c>
      <c r="S6153" t="s">
        <v>30</v>
      </c>
      <c r="T61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3" s="5">
        <f>IF(tb_ship[[#This Row],[current_status]]&lt;&gt;"DELIVERED", "",
  ABS(tb_ship[[#This Row],[Formated_actual_delivery_timestamp]] - tb_ship[[#This Row],[Formatted_estimated_delivery_timestamp]])
)</f>
        <v>0.67790509259066312</v>
      </c>
      <c r="X6153">
        <v>3</v>
      </c>
      <c r="Y6153">
        <v>5</v>
      </c>
      <c r="Z6153" t="b">
        <v>0</v>
      </c>
    </row>
    <row r="6154" spans="1:26" hidden="1" x14ac:dyDescent="0.25">
      <c r="A6154" t="s">
        <v>27003</v>
      </c>
      <c r="B6154" t="s">
        <v>58</v>
      </c>
      <c r="C6154" t="s">
        <v>51</v>
      </c>
      <c r="D6154" t="s">
        <v>52</v>
      </c>
      <c r="E6154" t="s">
        <v>24</v>
      </c>
      <c r="F6154" t="s">
        <v>422</v>
      </c>
      <c r="G6154" t="s">
        <v>1704</v>
      </c>
      <c r="H6154" t="s">
        <v>1024</v>
      </c>
      <c r="I6154" t="b">
        <v>1</v>
      </c>
      <c r="J6154">
        <v>24.53</v>
      </c>
      <c r="K6154">
        <v>787.28</v>
      </c>
      <c r="L6154" t="s">
        <v>27004</v>
      </c>
      <c r="M6154" s="2">
        <f t="shared" si="288"/>
        <v>45874.229861111111</v>
      </c>
      <c r="N6154" t="s">
        <v>27005</v>
      </c>
      <c r="O6154" s="2">
        <f t="shared" si="289"/>
        <v>45880.435717592598</v>
      </c>
      <c r="P6154" t="s">
        <v>27006</v>
      </c>
      <c r="Q6154" s="2">
        <f t="shared" si="290"/>
        <v>45880.013750000006</v>
      </c>
      <c r="R6154" t="s">
        <v>27006</v>
      </c>
      <c r="S6154" t="s">
        <v>30</v>
      </c>
      <c r="T61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54" s="5">
        <f>IF(tb_ship[[#This Row],[current_status]]&lt;&gt;"DELIVERED", "",
  ABS(tb_ship[[#This Row],[Formated_actual_delivery_timestamp]] - tb_ship[[#This Row],[Formatted_estimated_delivery_timestamp]])
)</f>
        <v>0.42196759259240935</v>
      </c>
      <c r="X6154">
        <v>3</v>
      </c>
      <c r="Y6154">
        <v>3</v>
      </c>
      <c r="Z6154" t="b">
        <v>0</v>
      </c>
    </row>
    <row r="6155" spans="1:26" hidden="1" x14ac:dyDescent="0.25">
      <c r="A6155" t="s">
        <v>27007</v>
      </c>
      <c r="B6155" t="s">
        <v>186</v>
      </c>
      <c r="C6155" t="s">
        <v>51</v>
      </c>
      <c r="D6155" t="s">
        <v>24</v>
      </c>
      <c r="E6155" t="s">
        <v>24</v>
      </c>
      <c r="F6155" t="s">
        <v>249</v>
      </c>
      <c r="G6155" t="s">
        <v>93</v>
      </c>
      <c r="H6155" t="s">
        <v>525</v>
      </c>
      <c r="I6155" t="b">
        <v>0</v>
      </c>
      <c r="J6155">
        <v>2.1800000000000002</v>
      </c>
      <c r="K6155">
        <v>27.31</v>
      </c>
      <c r="L6155" t="s">
        <v>27008</v>
      </c>
      <c r="M6155" s="2">
        <f t="shared" si="288"/>
        <v>45966.410416666666</v>
      </c>
      <c r="N6155" t="s">
        <v>27009</v>
      </c>
      <c r="O6155" s="2">
        <f t="shared" si="289"/>
        <v>45969.251030092593</v>
      </c>
      <c r="P6155" t="s">
        <v>27010</v>
      </c>
      <c r="Q6155" s="2">
        <f t="shared" si="290"/>
        <v>45969.343657407408</v>
      </c>
      <c r="R6155" t="s">
        <v>27010</v>
      </c>
      <c r="S6155" t="s">
        <v>30</v>
      </c>
      <c r="T61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5" s="5">
        <f>IF(tb_ship[[#This Row],[current_status]]&lt;&gt;"DELIVERED", "",
  ABS(tb_ship[[#This Row],[Formated_actual_delivery_timestamp]] - tb_ship[[#This Row],[Formatted_estimated_delivery_timestamp]])
)</f>
        <v>9.2627314814308193E-2</v>
      </c>
      <c r="X6155">
        <v>2</v>
      </c>
      <c r="Y6155">
        <v>2</v>
      </c>
      <c r="Z6155" t="b">
        <v>0</v>
      </c>
    </row>
    <row r="6156" spans="1:26" hidden="1" x14ac:dyDescent="0.25">
      <c r="A6156" t="s">
        <v>27011</v>
      </c>
      <c r="B6156" t="s">
        <v>58</v>
      </c>
      <c r="C6156" t="s">
        <v>33</v>
      </c>
      <c r="D6156" t="s">
        <v>34</v>
      </c>
      <c r="E6156" t="s">
        <v>52</v>
      </c>
      <c r="F6156" t="s">
        <v>1540</v>
      </c>
      <c r="G6156" t="s">
        <v>92</v>
      </c>
      <c r="H6156" t="s">
        <v>1605</v>
      </c>
      <c r="I6156" t="b">
        <v>0</v>
      </c>
      <c r="J6156">
        <v>61.14</v>
      </c>
      <c r="K6156">
        <v>2094.23</v>
      </c>
      <c r="L6156" t="s">
        <v>27012</v>
      </c>
      <c r="M6156" s="2">
        <f t="shared" si="288"/>
        <v>45972.744444444441</v>
      </c>
      <c r="N6156" t="s">
        <v>27013</v>
      </c>
      <c r="O6156" s="2">
        <f t="shared" si="289"/>
        <v>45979.950023148151</v>
      </c>
      <c r="P6156" t="s">
        <v>27014</v>
      </c>
      <c r="Q6156" s="2">
        <f t="shared" si="290"/>
        <v>45980.106377314813</v>
      </c>
      <c r="R6156" t="s">
        <v>27014</v>
      </c>
      <c r="S6156" t="s">
        <v>30</v>
      </c>
      <c r="T61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6" s="5">
        <f>IF(tb_ship[[#This Row],[current_status]]&lt;&gt;"DELIVERED", "",
  ABS(tb_ship[[#This Row],[Formated_actual_delivery_timestamp]] - tb_ship[[#This Row],[Formatted_estimated_delivery_timestamp]])
)</f>
        <v>0.15635416666191304</v>
      </c>
      <c r="X6156">
        <v>2</v>
      </c>
      <c r="Y6156">
        <v>4</v>
      </c>
      <c r="Z6156" t="b">
        <v>0</v>
      </c>
    </row>
    <row r="6157" spans="1:26" hidden="1" x14ac:dyDescent="0.25">
      <c r="A6157" t="s">
        <v>27015</v>
      </c>
      <c r="B6157" t="s">
        <v>67</v>
      </c>
      <c r="C6157" t="s">
        <v>51</v>
      </c>
      <c r="D6157" t="s">
        <v>44</v>
      </c>
      <c r="E6157" t="s">
        <v>24</v>
      </c>
      <c r="F6157" t="s">
        <v>135</v>
      </c>
      <c r="G6157" t="s">
        <v>151</v>
      </c>
      <c r="H6157" t="s">
        <v>110</v>
      </c>
      <c r="I6157" t="b">
        <v>1</v>
      </c>
      <c r="J6157">
        <v>2.42</v>
      </c>
      <c r="K6157">
        <v>111.07</v>
      </c>
      <c r="L6157" t="s">
        <v>27016</v>
      </c>
      <c r="M6157" s="2">
        <f t="shared" si="288"/>
        <v>45964.01180555555</v>
      </c>
      <c r="N6157" t="s">
        <v>27017</v>
      </c>
      <c r="O6157" s="2">
        <f t="shared" si="289"/>
        <v>45968.400474537033</v>
      </c>
      <c r="P6157" t="s">
        <v>27018</v>
      </c>
      <c r="Q6157" s="2">
        <f t="shared" si="290"/>
        <v>45968.906817129631</v>
      </c>
      <c r="R6157" t="s">
        <v>27019</v>
      </c>
      <c r="S6157" t="s">
        <v>30</v>
      </c>
      <c r="T61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7" s="5">
        <f>IF(tb_ship[[#This Row],[current_status]]&lt;&gt;"DELIVERED", "",
  ABS(tb_ship[[#This Row],[Formated_actual_delivery_timestamp]] - tb_ship[[#This Row],[Formatted_estimated_delivery_timestamp]])
)</f>
        <v>0.50634259259823011</v>
      </c>
      <c r="X6157">
        <v>1</v>
      </c>
      <c r="Y6157">
        <v>2</v>
      </c>
      <c r="Z6157" t="b">
        <v>0</v>
      </c>
    </row>
    <row r="6158" spans="1:26" hidden="1" x14ac:dyDescent="0.25">
      <c r="A6158" t="s">
        <v>27020</v>
      </c>
      <c r="B6158" t="s">
        <v>203</v>
      </c>
      <c r="C6158" t="s">
        <v>847</v>
      </c>
      <c r="D6158" t="s">
        <v>116</v>
      </c>
      <c r="E6158" t="s">
        <v>24</v>
      </c>
      <c r="F6158" t="s">
        <v>1405</v>
      </c>
      <c r="G6158" t="s">
        <v>68</v>
      </c>
      <c r="H6158" t="s">
        <v>377</v>
      </c>
      <c r="I6158" t="b">
        <v>1</v>
      </c>
      <c r="J6158">
        <v>43.53</v>
      </c>
      <c r="K6158">
        <v>3686.05</v>
      </c>
      <c r="L6158" t="s">
        <v>27021</v>
      </c>
      <c r="M6158" s="2">
        <f t="shared" si="288"/>
        <v>45810.61041666667</v>
      </c>
      <c r="N6158" t="s">
        <v>27022</v>
      </c>
      <c r="O6158" s="2">
        <f t="shared" si="289"/>
        <v>45814.024687500001</v>
      </c>
      <c r="P6158" t="s">
        <v>27023</v>
      </c>
      <c r="Q6158" s="2">
        <f t="shared" si="290"/>
        <v>45814.641157407408</v>
      </c>
      <c r="R6158" t="s">
        <v>27023</v>
      </c>
      <c r="S6158" t="s">
        <v>30</v>
      </c>
      <c r="T6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58" s="5">
        <f>IF(tb_ship[[#This Row],[current_status]]&lt;&gt;"DELIVERED", "",
  ABS(tb_ship[[#This Row],[Formated_actual_delivery_timestamp]] - tb_ship[[#This Row],[Formatted_estimated_delivery_timestamp]])
)</f>
        <v>0.61646990740700858</v>
      </c>
      <c r="X6158">
        <v>3</v>
      </c>
      <c r="Y6158">
        <v>3</v>
      </c>
      <c r="Z6158" t="b">
        <v>0</v>
      </c>
    </row>
    <row r="6159" spans="1:26" hidden="1" x14ac:dyDescent="0.25">
      <c r="A6159" t="s">
        <v>27024</v>
      </c>
      <c r="B6159" t="s">
        <v>67</v>
      </c>
      <c r="C6159" t="s">
        <v>43</v>
      </c>
      <c r="D6159" t="s">
        <v>24</v>
      </c>
      <c r="E6159" t="s">
        <v>52</v>
      </c>
      <c r="F6159" t="s">
        <v>25</v>
      </c>
      <c r="G6159" t="s">
        <v>53</v>
      </c>
      <c r="H6159" t="s">
        <v>216</v>
      </c>
      <c r="I6159" t="b">
        <v>1</v>
      </c>
      <c r="J6159">
        <v>45.6</v>
      </c>
      <c r="K6159">
        <v>1445.44</v>
      </c>
      <c r="L6159" t="s">
        <v>27025</v>
      </c>
      <c r="M6159" s="2">
        <f t="shared" si="288"/>
        <v>45882.601388888892</v>
      </c>
      <c r="N6159" t="s">
        <v>27026</v>
      </c>
      <c r="O6159" s="2">
        <f t="shared" si="289"/>
        <v>45885.827453703707</v>
      </c>
      <c r="P6159" t="s">
        <v>27027</v>
      </c>
      <c r="Q6159" s="2">
        <f t="shared" si="290"/>
        <v>45885.045763888891</v>
      </c>
      <c r="R6159" t="s">
        <v>27027</v>
      </c>
      <c r="S6159" t="s">
        <v>30</v>
      </c>
      <c r="T61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59" s="5">
        <f>IF(tb_ship[[#This Row],[current_status]]&lt;&gt;"DELIVERED", "",
  ABS(tb_ship[[#This Row],[Formated_actual_delivery_timestamp]] - tb_ship[[#This Row],[Formatted_estimated_delivery_timestamp]])
)</f>
        <v>0.78168981481576338</v>
      </c>
      <c r="X6159">
        <v>2</v>
      </c>
      <c r="Y6159">
        <v>3</v>
      </c>
      <c r="Z6159" t="b">
        <v>0</v>
      </c>
    </row>
    <row r="6160" spans="1:26" hidden="1" x14ac:dyDescent="0.25">
      <c r="A6160" t="s">
        <v>27028</v>
      </c>
      <c r="B6160" t="s">
        <v>1362</v>
      </c>
      <c r="C6160" t="s">
        <v>33</v>
      </c>
      <c r="D6160" t="s">
        <v>44</v>
      </c>
      <c r="E6160" t="s">
        <v>24</v>
      </c>
      <c r="F6160" t="s">
        <v>280</v>
      </c>
      <c r="G6160" t="s">
        <v>151</v>
      </c>
      <c r="H6160" t="s">
        <v>776</v>
      </c>
      <c r="I6160" t="b">
        <v>1</v>
      </c>
      <c r="J6160">
        <v>13.98</v>
      </c>
      <c r="K6160">
        <v>1128.01</v>
      </c>
      <c r="L6160" t="s">
        <v>27029</v>
      </c>
      <c r="M6160" s="2">
        <f t="shared" si="288"/>
        <v>46059.163888888885</v>
      </c>
      <c r="N6160" t="s">
        <v>27030</v>
      </c>
      <c r="O6160" s="2">
        <f t="shared" si="289"/>
        <v>46066.835694444439</v>
      </c>
      <c r="P6160" t="s">
        <v>27031</v>
      </c>
      <c r="Q6160" s="2">
        <f t="shared" si="290"/>
        <v>46066.701678240737</v>
      </c>
      <c r="R6160" t="s">
        <v>27031</v>
      </c>
      <c r="S6160" t="s">
        <v>30</v>
      </c>
      <c r="T61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0" s="5">
        <f>IF(tb_ship[[#This Row],[current_status]]&lt;&gt;"DELIVERED", "",
  ABS(tb_ship[[#This Row],[Formated_actual_delivery_timestamp]] - tb_ship[[#This Row],[Formatted_estimated_delivery_timestamp]])
)</f>
        <v>0.1340162037013215</v>
      </c>
      <c r="X6160">
        <v>2</v>
      </c>
      <c r="Y6160">
        <v>4</v>
      </c>
      <c r="Z6160" t="b">
        <v>0</v>
      </c>
    </row>
    <row r="6161" spans="1:26" hidden="1" x14ac:dyDescent="0.25">
      <c r="A6161" t="s">
        <v>27032</v>
      </c>
      <c r="B6161" t="s">
        <v>42</v>
      </c>
      <c r="C6161" t="s">
        <v>43</v>
      </c>
      <c r="D6161" t="s">
        <v>44</v>
      </c>
      <c r="E6161" t="s">
        <v>52</v>
      </c>
      <c r="F6161" t="s">
        <v>180</v>
      </c>
      <c r="G6161" t="s">
        <v>2722</v>
      </c>
      <c r="H6161" t="s">
        <v>3074</v>
      </c>
      <c r="I6161" t="b">
        <v>0</v>
      </c>
      <c r="J6161">
        <v>6.05</v>
      </c>
      <c r="K6161">
        <v>207.65</v>
      </c>
      <c r="L6161" t="s">
        <v>27033</v>
      </c>
      <c r="M6161" s="2">
        <f t="shared" si="288"/>
        <v>46043.9375</v>
      </c>
      <c r="N6161" t="s">
        <v>27034</v>
      </c>
      <c r="O6161" s="2">
        <f t="shared" si="289"/>
        <v>46054.62940972222</v>
      </c>
      <c r="P6161" t="s">
        <v>27035</v>
      </c>
      <c r="Q6161" s="2">
        <f t="shared" si="290"/>
        <v>46054.105798611112</v>
      </c>
      <c r="R6161" t="s">
        <v>27035</v>
      </c>
      <c r="S6161" t="s">
        <v>30</v>
      </c>
      <c r="T6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1" s="5">
        <f>IF(tb_ship[[#This Row],[current_status]]&lt;&gt;"DELIVERED", "",
  ABS(tb_ship[[#This Row],[Formated_actual_delivery_timestamp]] - tb_ship[[#This Row],[Formatted_estimated_delivery_timestamp]])
)</f>
        <v>0.52361111110803904</v>
      </c>
      <c r="X6161">
        <v>5</v>
      </c>
      <c r="Y6161">
        <v>5</v>
      </c>
      <c r="Z6161" t="b">
        <v>0</v>
      </c>
    </row>
    <row r="6162" spans="1:26" hidden="1" x14ac:dyDescent="0.25">
      <c r="A6162" t="s">
        <v>13682</v>
      </c>
      <c r="B6162" t="s">
        <v>42</v>
      </c>
      <c r="C6162" t="s">
        <v>43</v>
      </c>
      <c r="D6162" t="s">
        <v>173</v>
      </c>
      <c r="E6162" t="s">
        <v>52</v>
      </c>
      <c r="F6162" t="s">
        <v>1008</v>
      </c>
      <c r="G6162" t="s">
        <v>76</v>
      </c>
      <c r="H6162" t="s">
        <v>5902</v>
      </c>
      <c r="I6162" t="b">
        <v>0</v>
      </c>
      <c r="J6162">
        <v>10.93</v>
      </c>
      <c r="K6162">
        <v>252.44</v>
      </c>
      <c r="L6162" t="s">
        <v>13683</v>
      </c>
      <c r="M6162" s="2">
        <f t="shared" si="288"/>
        <v>46034.725000000006</v>
      </c>
      <c r="N6162" t="s">
        <v>13684</v>
      </c>
      <c r="O6162" s="2">
        <f t="shared" si="289"/>
        <v>46043.156898148154</v>
      </c>
      <c r="P6162" t="s">
        <v>13685</v>
      </c>
      <c r="Q6162" s="2">
        <f t="shared" si="290"/>
        <v>46042.63689814815</v>
      </c>
      <c r="R6162" t="s">
        <v>13685</v>
      </c>
      <c r="S6162" t="s">
        <v>30</v>
      </c>
      <c r="T61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2" s="5">
        <f>IF(tb_ship[[#This Row],[current_status]]&lt;&gt;"DELIVERED", "",
  ABS(tb_ship[[#This Row],[Formated_actual_delivery_timestamp]] - tb_ship[[#This Row],[Formatted_estimated_delivery_timestamp]])
)</f>
        <v>0.52000000000407454</v>
      </c>
      <c r="X6162">
        <v>1</v>
      </c>
      <c r="Y6162">
        <v>5</v>
      </c>
      <c r="Z6162" t="b">
        <v>0</v>
      </c>
    </row>
    <row r="6163" spans="1:26" hidden="1" x14ac:dyDescent="0.25">
      <c r="A6163" t="s">
        <v>27036</v>
      </c>
      <c r="B6163" t="s">
        <v>279</v>
      </c>
      <c r="C6163" t="s">
        <v>33</v>
      </c>
      <c r="D6163" t="s">
        <v>52</v>
      </c>
      <c r="E6163" t="s">
        <v>59</v>
      </c>
      <c r="F6163" t="s">
        <v>92</v>
      </c>
      <c r="G6163" t="s">
        <v>471</v>
      </c>
      <c r="H6163" t="s">
        <v>314</v>
      </c>
      <c r="I6163" t="b">
        <v>0</v>
      </c>
      <c r="J6163">
        <v>14.23</v>
      </c>
      <c r="K6163">
        <v>299.94</v>
      </c>
      <c r="L6163" t="s">
        <v>27037</v>
      </c>
      <c r="M6163" s="2">
        <f t="shared" si="288"/>
        <v>45818.339583333334</v>
      </c>
      <c r="N6163" t="s">
        <v>27038</v>
      </c>
      <c r="O6163" s="2">
        <f t="shared" si="289"/>
        <v>45827.234467592592</v>
      </c>
      <c r="P6163" t="s">
        <v>27039</v>
      </c>
      <c r="Q6163" s="2">
        <f t="shared" si="290"/>
        <v>45826.99668981482</v>
      </c>
      <c r="R6163" t="s">
        <v>27040</v>
      </c>
      <c r="S6163" t="s">
        <v>30</v>
      </c>
      <c r="T61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3" s="5">
        <f>IF(tb_ship[[#This Row],[current_status]]&lt;&gt;"DELIVERED", "",
  ABS(tb_ship[[#This Row],[Formated_actual_delivery_timestamp]] - tb_ship[[#This Row],[Formatted_estimated_delivery_timestamp]])
)</f>
        <v>0.23777777777286246</v>
      </c>
      <c r="X6163">
        <v>2</v>
      </c>
      <c r="Y6163">
        <v>2</v>
      </c>
      <c r="Z6163" t="b">
        <v>0</v>
      </c>
    </row>
    <row r="6164" spans="1:26" hidden="1" x14ac:dyDescent="0.25">
      <c r="A6164" t="s">
        <v>27041</v>
      </c>
      <c r="B6164" t="s">
        <v>58</v>
      </c>
      <c r="C6164" t="s">
        <v>33</v>
      </c>
      <c r="D6164" t="s">
        <v>173</v>
      </c>
      <c r="E6164" t="s">
        <v>52</v>
      </c>
      <c r="F6164" t="s">
        <v>174</v>
      </c>
      <c r="G6164" t="s">
        <v>92</v>
      </c>
      <c r="H6164" t="s">
        <v>465</v>
      </c>
      <c r="I6164" t="b">
        <v>0</v>
      </c>
      <c r="J6164">
        <v>2.82</v>
      </c>
      <c r="K6164">
        <v>29.89</v>
      </c>
      <c r="L6164" t="s">
        <v>27042</v>
      </c>
      <c r="M6164" s="2">
        <f t="shared" si="288"/>
        <v>46051.220833333333</v>
      </c>
      <c r="N6164" t="s">
        <v>27043</v>
      </c>
      <c r="O6164" s="2">
        <f t="shared" si="289"/>
        <v>46056.318773148152</v>
      </c>
      <c r="P6164" t="s">
        <v>27044</v>
      </c>
      <c r="Q6164" s="2">
        <f t="shared" si="290"/>
        <v>46055.778125000004</v>
      </c>
      <c r="R6164" t="s">
        <v>27045</v>
      </c>
      <c r="S6164" t="s">
        <v>30</v>
      </c>
      <c r="T61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4" s="5">
        <f>IF(tb_ship[[#This Row],[current_status]]&lt;&gt;"DELIVERED", "",
  ABS(tb_ship[[#This Row],[Formated_actual_delivery_timestamp]] - tb_ship[[#This Row],[Formatted_estimated_delivery_timestamp]])
)</f>
        <v>0.54064814814773854</v>
      </c>
      <c r="X6164">
        <v>1</v>
      </c>
      <c r="Y6164">
        <v>3</v>
      </c>
      <c r="Z6164" t="b">
        <v>0</v>
      </c>
    </row>
    <row r="6165" spans="1:26" hidden="1" x14ac:dyDescent="0.25">
      <c r="A6165" t="s">
        <v>27046</v>
      </c>
      <c r="B6165" t="s">
        <v>99</v>
      </c>
      <c r="C6165" t="s">
        <v>33</v>
      </c>
      <c r="D6165" t="s">
        <v>44</v>
      </c>
      <c r="E6165" t="s">
        <v>24</v>
      </c>
      <c r="F6165" t="s">
        <v>135</v>
      </c>
      <c r="G6165" t="s">
        <v>189</v>
      </c>
      <c r="H6165" t="s">
        <v>181</v>
      </c>
      <c r="I6165" t="b">
        <v>1</v>
      </c>
      <c r="J6165">
        <v>19.23</v>
      </c>
      <c r="K6165">
        <v>844.59</v>
      </c>
      <c r="L6165" t="s">
        <v>27047</v>
      </c>
      <c r="M6165" s="2">
        <f t="shared" si="288"/>
        <v>45859.15625</v>
      </c>
      <c r="N6165" t="s">
        <v>27048</v>
      </c>
      <c r="O6165" s="2">
        <f t="shared" si="289"/>
        <v>45863.750601851847</v>
      </c>
      <c r="Q6165" s="2" t="str">
        <f t="shared" si="290"/>
        <v/>
      </c>
      <c r="R6165" t="s">
        <v>27049</v>
      </c>
      <c r="S6165" t="s">
        <v>673</v>
      </c>
      <c r="T61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65" s="5" t="str">
        <f>IF(tb_ship[[#This Row],[current_status]]&lt;&gt;"DELIVERED", "",
  ABS(tb_ship[[#This Row],[Formated_actual_delivery_timestamp]] - tb_ship[[#This Row],[Formatted_estimated_delivery_timestamp]])
)</f>
        <v/>
      </c>
      <c r="V6165" t="s">
        <v>1055</v>
      </c>
      <c r="W6165" t="s">
        <v>381</v>
      </c>
      <c r="X6165">
        <v>7</v>
      </c>
      <c r="Y6165">
        <v>5</v>
      </c>
      <c r="Z6165" t="b">
        <v>1</v>
      </c>
    </row>
    <row r="6166" spans="1:26" hidden="1" x14ac:dyDescent="0.25">
      <c r="A6166" t="s">
        <v>27050</v>
      </c>
      <c r="B6166" t="s">
        <v>279</v>
      </c>
      <c r="C6166" t="s">
        <v>51</v>
      </c>
      <c r="D6166" t="s">
        <v>24</v>
      </c>
      <c r="E6166" t="s">
        <v>24</v>
      </c>
      <c r="F6166" t="s">
        <v>196</v>
      </c>
      <c r="G6166" t="s">
        <v>93</v>
      </c>
      <c r="H6166" t="s">
        <v>525</v>
      </c>
      <c r="I6166" t="b">
        <v>0</v>
      </c>
      <c r="J6166">
        <v>6.44</v>
      </c>
      <c r="K6166">
        <v>207.98</v>
      </c>
      <c r="L6166" t="s">
        <v>27051</v>
      </c>
      <c r="M6166" s="2">
        <f t="shared" si="288"/>
        <v>46067.747222222228</v>
      </c>
      <c r="N6166" t="s">
        <v>27052</v>
      </c>
      <c r="O6166" s="2">
        <f t="shared" si="289"/>
        <v>46070.343194444446</v>
      </c>
      <c r="P6166" t="s">
        <v>27053</v>
      </c>
      <c r="Q6166" s="2">
        <f t="shared" si="290"/>
        <v>46069.652789351858</v>
      </c>
      <c r="R6166" t="s">
        <v>27054</v>
      </c>
      <c r="S6166" t="s">
        <v>30</v>
      </c>
      <c r="T61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6" s="5">
        <f>IF(tb_ship[[#This Row],[current_status]]&lt;&gt;"DELIVERED", "",
  ABS(tb_ship[[#This Row],[Formated_actual_delivery_timestamp]] - tb_ship[[#This Row],[Formatted_estimated_delivery_timestamp]])
)</f>
        <v>0.69040509258775273</v>
      </c>
      <c r="X6166">
        <v>2</v>
      </c>
      <c r="Y6166">
        <v>2</v>
      </c>
      <c r="Z6166" t="b">
        <v>0</v>
      </c>
    </row>
    <row r="6167" spans="1:26" hidden="1" x14ac:dyDescent="0.25">
      <c r="A6167" t="s">
        <v>27055</v>
      </c>
      <c r="B6167" t="s">
        <v>99</v>
      </c>
      <c r="C6167" t="s">
        <v>33</v>
      </c>
      <c r="D6167" t="s">
        <v>44</v>
      </c>
      <c r="E6167" t="s">
        <v>24</v>
      </c>
      <c r="F6167" t="s">
        <v>109</v>
      </c>
      <c r="G6167" t="s">
        <v>189</v>
      </c>
      <c r="I6167" t="b">
        <v>1</v>
      </c>
      <c r="J6167">
        <v>21.19</v>
      </c>
      <c r="K6167">
        <v>824.39</v>
      </c>
      <c r="L6167" t="s">
        <v>27056</v>
      </c>
      <c r="M6167" s="2">
        <f t="shared" si="288"/>
        <v>46020.217361111107</v>
      </c>
      <c r="N6167" t="s">
        <v>27057</v>
      </c>
      <c r="O6167" s="2">
        <f t="shared" si="289"/>
        <v>46028.243576388886</v>
      </c>
      <c r="P6167" t="s">
        <v>27058</v>
      </c>
      <c r="Q6167" s="2">
        <f t="shared" si="290"/>
        <v>46027.734861111108</v>
      </c>
      <c r="R6167" t="s">
        <v>27058</v>
      </c>
      <c r="S6167" t="s">
        <v>30</v>
      </c>
      <c r="T61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67" s="5">
        <f>IF(tb_ship[[#This Row],[current_status]]&lt;&gt;"DELIVERED", "",
  ABS(tb_ship[[#This Row],[Formated_actual_delivery_timestamp]] - tb_ship[[#This Row],[Formatted_estimated_delivery_timestamp]])
)</f>
        <v>0.50871527777781012</v>
      </c>
      <c r="X6167">
        <v>1</v>
      </c>
      <c r="Y6167">
        <v>4</v>
      </c>
      <c r="Z6167" t="b">
        <v>0</v>
      </c>
    </row>
    <row r="6168" spans="1:26" hidden="1" x14ac:dyDescent="0.25">
      <c r="A6168" t="s">
        <v>27059</v>
      </c>
      <c r="B6168" t="s">
        <v>150</v>
      </c>
      <c r="C6168" t="s">
        <v>51</v>
      </c>
      <c r="D6168" t="s">
        <v>24</v>
      </c>
      <c r="E6168" t="s">
        <v>34</v>
      </c>
      <c r="F6168" t="s">
        <v>151</v>
      </c>
      <c r="G6168" t="s">
        <v>745</v>
      </c>
      <c r="H6168" t="s">
        <v>592</v>
      </c>
      <c r="I6168" t="b">
        <v>1</v>
      </c>
      <c r="J6168">
        <v>15.41</v>
      </c>
      <c r="K6168">
        <v>483.36</v>
      </c>
      <c r="L6168" t="s">
        <v>27060</v>
      </c>
      <c r="M6168" s="2">
        <f t="shared" si="288"/>
        <v>46024.743750000001</v>
      </c>
      <c r="N6168" t="s">
        <v>27061</v>
      </c>
      <c r="O6168" s="2">
        <f t="shared" si="289"/>
        <v>46026.578865740747</v>
      </c>
      <c r="P6168" t="s">
        <v>27062</v>
      </c>
      <c r="Q6168" s="2">
        <f t="shared" si="290"/>
        <v>46027.015231481484</v>
      </c>
      <c r="R6168" t="s">
        <v>27062</v>
      </c>
      <c r="S6168" t="s">
        <v>30</v>
      </c>
      <c r="T61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68" s="5">
        <f>IF(tb_ship[[#This Row],[current_status]]&lt;&gt;"DELIVERED", "",
  ABS(tb_ship[[#This Row],[Formated_actual_delivery_timestamp]] - tb_ship[[#This Row],[Formatted_estimated_delivery_timestamp]])
)</f>
        <v>0.43636574073752854</v>
      </c>
      <c r="X6168">
        <v>2</v>
      </c>
      <c r="Y6168">
        <v>3</v>
      </c>
      <c r="Z6168" t="b">
        <v>0</v>
      </c>
    </row>
    <row r="6169" spans="1:26" hidden="1" x14ac:dyDescent="0.25">
      <c r="A6169" t="s">
        <v>27063</v>
      </c>
      <c r="B6169" t="s">
        <v>186</v>
      </c>
      <c r="D6169" t="s">
        <v>24</v>
      </c>
      <c r="E6169" t="s">
        <v>34</v>
      </c>
      <c r="F6169" t="s">
        <v>407</v>
      </c>
      <c r="G6169" t="s">
        <v>209</v>
      </c>
      <c r="H6169" t="s">
        <v>259</v>
      </c>
      <c r="I6169" t="b">
        <v>1</v>
      </c>
      <c r="J6169">
        <v>12.16</v>
      </c>
      <c r="K6169">
        <v>401.76</v>
      </c>
      <c r="L6169" t="s">
        <v>27064</v>
      </c>
      <c r="M6169" s="2">
        <f t="shared" si="288"/>
        <v>45907.80069444445</v>
      </c>
      <c r="N6169" t="s">
        <v>27065</v>
      </c>
      <c r="O6169" s="2">
        <f t="shared" si="289"/>
        <v>45916.504212962966</v>
      </c>
      <c r="P6169" t="s">
        <v>27066</v>
      </c>
      <c r="Q6169" s="2">
        <f t="shared" si="290"/>
        <v>45916.542233796295</v>
      </c>
      <c r="R6169" t="s">
        <v>27066</v>
      </c>
      <c r="S6169" t="s">
        <v>30</v>
      </c>
      <c r="T6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69" s="5">
        <f>IF(tb_ship[[#This Row],[current_status]]&lt;&gt;"DELIVERED", "",
  ABS(tb_ship[[#This Row],[Formated_actual_delivery_timestamp]] - tb_ship[[#This Row],[Formatted_estimated_delivery_timestamp]])
)</f>
        <v>3.8020833329937886E-2</v>
      </c>
      <c r="X6169">
        <v>2</v>
      </c>
      <c r="Y6169">
        <v>2</v>
      </c>
      <c r="Z6169" t="b">
        <v>0</v>
      </c>
    </row>
    <row r="6170" spans="1:26" hidden="1" x14ac:dyDescent="0.25">
      <c r="A6170" t="s">
        <v>27067</v>
      </c>
      <c r="B6170" t="s">
        <v>134</v>
      </c>
      <c r="C6170" t="s">
        <v>33</v>
      </c>
      <c r="D6170" t="s">
        <v>52</v>
      </c>
      <c r="E6170" t="s">
        <v>59</v>
      </c>
      <c r="F6170" t="s">
        <v>243</v>
      </c>
      <c r="G6170" t="s">
        <v>471</v>
      </c>
      <c r="H6170" t="s">
        <v>314</v>
      </c>
      <c r="I6170" t="b">
        <v>0</v>
      </c>
      <c r="J6170">
        <v>3.67</v>
      </c>
      <c r="K6170">
        <v>287.56</v>
      </c>
      <c r="L6170" t="s">
        <v>27068</v>
      </c>
      <c r="M6170" s="2">
        <f t="shared" si="288"/>
        <v>45908.340972222228</v>
      </c>
      <c r="N6170" t="s">
        <v>27069</v>
      </c>
      <c r="O6170" s="2">
        <f t="shared" si="289"/>
        <v>45913.10600694445</v>
      </c>
      <c r="P6170" t="s">
        <v>27070</v>
      </c>
      <c r="Q6170" s="2">
        <f t="shared" si="290"/>
        <v>45912.949467592596</v>
      </c>
      <c r="R6170" t="s">
        <v>27070</v>
      </c>
      <c r="S6170" t="s">
        <v>30</v>
      </c>
      <c r="T61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0" s="5">
        <f>IF(tb_ship[[#This Row],[current_status]]&lt;&gt;"DELIVERED", "",
  ABS(tb_ship[[#This Row],[Formated_actual_delivery_timestamp]] - tb_ship[[#This Row],[Formatted_estimated_delivery_timestamp]])
)</f>
        <v>0.15653935185400769</v>
      </c>
      <c r="X6170">
        <v>2</v>
      </c>
      <c r="Y6170">
        <v>3</v>
      </c>
      <c r="Z6170" t="b">
        <v>0</v>
      </c>
    </row>
    <row r="6171" spans="1:26" hidden="1" x14ac:dyDescent="0.25">
      <c r="A6171" t="s">
        <v>27071</v>
      </c>
      <c r="B6171" t="s">
        <v>58</v>
      </c>
      <c r="C6171" t="s">
        <v>33</v>
      </c>
      <c r="D6171" t="s">
        <v>187</v>
      </c>
      <c r="E6171" t="s">
        <v>24</v>
      </c>
      <c r="F6171" t="s">
        <v>597</v>
      </c>
      <c r="G6171" t="s">
        <v>68</v>
      </c>
      <c r="H6171" t="s">
        <v>927</v>
      </c>
      <c r="I6171" t="b">
        <v>1</v>
      </c>
      <c r="J6171">
        <v>24.5</v>
      </c>
      <c r="K6171">
        <v>2131.83</v>
      </c>
      <c r="L6171" t="s">
        <v>27072</v>
      </c>
      <c r="M6171" s="2">
        <f t="shared" si="288"/>
        <v>45890.146527777775</v>
      </c>
      <c r="N6171" t="s">
        <v>27073</v>
      </c>
      <c r="O6171" s="2">
        <f t="shared" si="289"/>
        <v>45898.455648148149</v>
      </c>
      <c r="P6171" t="s">
        <v>27074</v>
      </c>
      <c r="Q6171" s="2">
        <f t="shared" si="290"/>
        <v>45898.922013888892</v>
      </c>
      <c r="R6171" t="s">
        <v>27075</v>
      </c>
      <c r="S6171" t="s">
        <v>30</v>
      </c>
      <c r="T61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71" s="5">
        <f>IF(tb_ship[[#This Row],[current_status]]&lt;&gt;"DELIVERED", "",
  ABS(tb_ship[[#This Row],[Formated_actual_delivery_timestamp]] - tb_ship[[#This Row],[Formatted_estimated_delivery_timestamp]])
)</f>
        <v>0.46636574074364034</v>
      </c>
      <c r="X6171">
        <v>3</v>
      </c>
      <c r="Y6171">
        <v>5</v>
      </c>
      <c r="Z6171" t="b">
        <v>0</v>
      </c>
    </row>
    <row r="6172" spans="1:26" hidden="1" x14ac:dyDescent="0.25">
      <c r="A6172" t="s">
        <v>27076</v>
      </c>
      <c r="B6172" t="s">
        <v>279</v>
      </c>
      <c r="C6172" t="s">
        <v>23</v>
      </c>
      <c r="D6172" t="s">
        <v>24</v>
      </c>
      <c r="E6172" t="s">
        <v>44</v>
      </c>
      <c r="F6172" t="s">
        <v>151</v>
      </c>
      <c r="G6172" t="s">
        <v>280</v>
      </c>
      <c r="H6172" t="s">
        <v>735</v>
      </c>
      <c r="I6172" t="b">
        <v>1</v>
      </c>
      <c r="J6172">
        <v>4.25</v>
      </c>
      <c r="K6172">
        <v>176.9</v>
      </c>
      <c r="L6172" t="s">
        <v>27077</v>
      </c>
      <c r="M6172" s="2">
        <f t="shared" si="288"/>
        <v>45834.676388888889</v>
      </c>
      <c r="N6172" t="s">
        <v>27078</v>
      </c>
      <c r="O6172" s="2">
        <f t="shared" si="289"/>
        <v>45838.407858796301</v>
      </c>
      <c r="P6172" t="s">
        <v>27079</v>
      </c>
      <c r="Q6172" s="2">
        <f t="shared" si="290"/>
        <v>45838.402638888889</v>
      </c>
      <c r="R6172" t="s">
        <v>27080</v>
      </c>
      <c r="S6172" t="s">
        <v>30</v>
      </c>
      <c r="T61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2" s="5">
        <f>IF(tb_ship[[#This Row],[current_status]]&lt;&gt;"DELIVERED", "",
  ABS(tb_ship[[#This Row],[Formated_actual_delivery_timestamp]] - tb_ship[[#This Row],[Formatted_estimated_delivery_timestamp]])
)</f>
        <v>5.2199074125383049E-3</v>
      </c>
      <c r="X6172">
        <v>4</v>
      </c>
      <c r="Y6172">
        <v>4</v>
      </c>
      <c r="Z6172" t="b">
        <v>0</v>
      </c>
    </row>
    <row r="6173" spans="1:26" hidden="1" x14ac:dyDescent="0.25">
      <c r="A6173" t="s">
        <v>27081</v>
      </c>
      <c r="B6173" t="s">
        <v>99</v>
      </c>
      <c r="C6173" t="s">
        <v>2146</v>
      </c>
      <c r="D6173" t="s">
        <v>187</v>
      </c>
      <c r="E6173" t="s">
        <v>24</v>
      </c>
      <c r="F6173" t="s">
        <v>188</v>
      </c>
      <c r="G6173" t="s">
        <v>407</v>
      </c>
      <c r="H6173" t="s">
        <v>927</v>
      </c>
      <c r="I6173" t="b">
        <v>1</v>
      </c>
      <c r="J6173">
        <v>13.98</v>
      </c>
      <c r="K6173">
        <v>326.38</v>
      </c>
      <c r="L6173" t="s">
        <v>27082</v>
      </c>
      <c r="M6173" s="2">
        <f t="shared" si="288"/>
        <v>45953.188888888886</v>
      </c>
      <c r="N6173" t="s">
        <v>27083</v>
      </c>
      <c r="O6173" s="2">
        <f t="shared" si="289"/>
        <v>45961.184224537035</v>
      </c>
      <c r="P6173" t="s">
        <v>27084</v>
      </c>
      <c r="Q6173" s="2">
        <f t="shared" si="290"/>
        <v>45960.943229166667</v>
      </c>
      <c r="R6173" t="s">
        <v>27084</v>
      </c>
      <c r="S6173" t="s">
        <v>30</v>
      </c>
      <c r="T61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3" s="5">
        <f>IF(tb_ship[[#This Row],[current_status]]&lt;&gt;"DELIVERED", "",
  ABS(tb_ship[[#This Row],[Formated_actual_delivery_timestamp]] - tb_ship[[#This Row],[Formatted_estimated_delivery_timestamp]])
)</f>
        <v>0.24099537036818219</v>
      </c>
      <c r="X6173">
        <v>3</v>
      </c>
      <c r="Y6173">
        <v>2</v>
      </c>
      <c r="Z6173" t="b">
        <v>0</v>
      </c>
    </row>
    <row r="6174" spans="1:26" hidden="1" x14ac:dyDescent="0.25">
      <c r="A6174" t="s">
        <v>27085</v>
      </c>
      <c r="B6174" t="s">
        <v>99</v>
      </c>
      <c r="C6174" t="s">
        <v>51</v>
      </c>
      <c r="D6174" t="s">
        <v>44</v>
      </c>
      <c r="E6174" t="s">
        <v>52</v>
      </c>
      <c r="F6174" t="s">
        <v>180</v>
      </c>
      <c r="G6174" t="s">
        <v>329</v>
      </c>
      <c r="H6174" t="s">
        <v>2713</v>
      </c>
      <c r="I6174" t="b">
        <v>1</v>
      </c>
      <c r="J6174">
        <v>127.79</v>
      </c>
      <c r="K6174">
        <v>3482.16</v>
      </c>
      <c r="L6174" t="s">
        <v>27086</v>
      </c>
      <c r="M6174" s="2">
        <f t="shared" si="288"/>
        <v>45983.274305555555</v>
      </c>
      <c r="N6174" t="s">
        <v>27087</v>
      </c>
      <c r="O6174" s="2">
        <f t="shared" si="289"/>
        <v>45989.117789351847</v>
      </c>
      <c r="P6174" t="s">
        <v>27088</v>
      </c>
      <c r="Q6174" s="2">
        <f t="shared" si="290"/>
        <v>45989.190532407403</v>
      </c>
      <c r="R6174" t="s">
        <v>27088</v>
      </c>
      <c r="S6174" t="s">
        <v>30</v>
      </c>
      <c r="T61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74" s="5">
        <f>IF(tb_ship[[#This Row],[current_status]]&lt;&gt;"DELIVERED", "",
  ABS(tb_ship[[#This Row],[Formated_actual_delivery_timestamp]] - tb_ship[[#This Row],[Formatted_estimated_delivery_timestamp]])
)</f>
        <v>7.2743055556202307E-2</v>
      </c>
      <c r="X6174">
        <v>4</v>
      </c>
      <c r="Y6174">
        <v>5</v>
      </c>
      <c r="Z6174" t="b">
        <v>0</v>
      </c>
    </row>
    <row r="6175" spans="1:26" hidden="1" x14ac:dyDescent="0.25">
      <c r="A6175" t="s">
        <v>27089</v>
      </c>
      <c r="B6175" t="s">
        <v>340</v>
      </c>
      <c r="D6175" t="s">
        <v>52</v>
      </c>
      <c r="E6175" t="s">
        <v>173</v>
      </c>
      <c r="F6175" t="s">
        <v>236</v>
      </c>
      <c r="G6175" t="s">
        <v>421</v>
      </c>
      <c r="H6175" t="s">
        <v>16252</v>
      </c>
      <c r="I6175" t="b">
        <v>0</v>
      </c>
      <c r="J6175">
        <v>12.33</v>
      </c>
      <c r="K6175">
        <v>275.81</v>
      </c>
      <c r="L6175" t="s">
        <v>27090</v>
      </c>
      <c r="M6175" s="2">
        <f t="shared" si="288"/>
        <v>46053.395833333336</v>
      </c>
      <c r="N6175" t="s">
        <v>27091</v>
      </c>
      <c r="O6175" s="2">
        <f t="shared" si="289"/>
        <v>46058.964872685188</v>
      </c>
      <c r="P6175" t="s">
        <v>27092</v>
      </c>
      <c r="Q6175" s="2">
        <f t="shared" si="290"/>
        <v>46059.304618055561</v>
      </c>
      <c r="R6175" t="s">
        <v>27092</v>
      </c>
      <c r="S6175" t="s">
        <v>30</v>
      </c>
      <c r="T61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75" s="5">
        <f>IF(tb_ship[[#This Row],[current_status]]&lt;&gt;"DELIVERED", "",
  ABS(tb_ship[[#This Row],[Formated_actual_delivery_timestamp]] - tb_ship[[#This Row],[Formatted_estimated_delivery_timestamp]])
)</f>
        <v>0.33974537037283881</v>
      </c>
      <c r="X6175">
        <v>2</v>
      </c>
      <c r="Y6175">
        <v>5</v>
      </c>
      <c r="Z6175" t="b">
        <v>0</v>
      </c>
    </row>
    <row r="6176" spans="1:26" hidden="1" x14ac:dyDescent="0.25">
      <c r="A6176" t="s">
        <v>27093</v>
      </c>
      <c r="B6176" t="s">
        <v>42</v>
      </c>
      <c r="C6176" t="s">
        <v>23</v>
      </c>
      <c r="D6176" t="s">
        <v>915</v>
      </c>
      <c r="E6176" t="s">
        <v>24</v>
      </c>
      <c r="F6176" t="s">
        <v>1595</v>
      </c>
      <c r="G6176" t="s">
        <v>35</v>
      </c>
      <c r="H6176" t="s">
        <v>3163</v>
      </c>
      <c r="I6176" t="b">
        <v>0</v>
      </c>
      <c r="J6176">
        <v>14.66</v>
      </c>
      <c r="K6176">
        <v>326.92</v>
      </c>
      <c r="L6176" t="s">
        <v>27094</v>
      </c>
      <c r="M6176" s="2">
        <f t="shared" si="288"/>
        <v>45813.673611111117</v>
      </c>
      <c r="N6176" t="s">
        <v>27095</v>
      </c>
      <c r="O6176" s="2">
        <f t="shared" si="289"/>
        <v>45815.513391203705</v>
      </c>
      <c r="P6176" t="s">
        <v>27096</v>
      </c>
      <c r="Q6176" s="2">
        <f t="shared" si="290"/>
        <v>45815.118518518524</v>
      </c>
      <c r="R6176" t="s">
        <v>27096</v>
      </c>
      <c r="S6176" t="s">
        <v>30</v>
      </c>
      <c r="T61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6" s="5">
        <f>IF(tb_ship[[#This Row],[current_status]]&lt;&gt;"DELIVERED", "",
  ABS(tb_ship[[#This Row],[Formated_actual_delivery_timestamp]] - tb_ship[[#This Row],[Formatted_estimated_delivery_timestamp]])
)</f>
        <v>0.39487268518132623</v>
      </c>
      <c r="X6176">
        <v>3</v>
      </c>
      <c r="Y6176">
        <v>2</v>
      </c>
      <c r="Z6176" t="b">
        <v>0</v>
      </c>
    </row>
    <row r="6177" spans="1:26" hidden="1" x14ac:dyDescent="0.25">
      <c r="A6177" t="s">
        <v>27097</v>
      </c>
      <c r="B6177" t="s">
        <v>99</v>
      </c>
      <c r="C6177" t="s">
        <v>43</v>
      </c>
      <c r="D6177" t="s">
        <v>24</v>
      </c>
      <c r="E6177" t="s">
        <v>24</v>
      </c>
      <c r="F6177" t="s">
        <v>25</v>
      </c>
      <c r="G6177" t="s">
        <v>189</v>
      </c>
      <c r="I6177" t="b">
        <v>0</v>
      </c>
      <c r="J6177">
        <v>29.77</v>
      </c>
      <c r="K6177">
        <v>1287.5899999999999</v>
      </c>
      <c r="L6177" t="s">
        <v>27098</v>
      </c>
      <c r="M6177" s="2">
        <f t="shared" si="288"/>
        <v>45975.720138888893</v>
      </c>
      <c r="N6177" t="s">
        <v>27099</v>
      </c>
      <c r="O6177" s="2">
        <f t="shared" si="289"/>
        <v>45978.360335648147</v>
      </c>
      <c r="P6177" t="s">
        <v>27100</v>
      </c>
      <c r="Q6177" s="2">
        <f t="shared" si="290"/>
        <v>45978.034004629633</v>
      </c>
      <c r="R6177" t="s">
        <v>27100</v>
      </c>
      <c r="S6177" t="s">
        <v>30</v>
      </c>
      <c r="T61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7" s="5">
        <f>IF(tb_ship[[#This Row],[current_status]]&lt;&gt;"DELIVERED", "",
  ABS(tb_ship[[#This Row],[Formated_actual_delivery_timestamp]] - tb_ship[[#This Row],[Formatted_estimated_delivery_timestamp]])
)</f>
        <v>0.32633101851388346</v>
      </c>
      <c r="X6177">
        <v>4</v>
      </c>
      <c r="Y6177">
        <v>1</v>
      </c>
      <c r="Z6177" t="b">
        <v>0</v>
      </c>
    </row>
    <row r="6178" spans="1:26" hidden="1" x14ac:dyDescent="0.25">
      <c r="A6178" t="s">
        <v>27101</v>
      </c>
      <c r="B6178" t="s">
        <v>58</v>
      </c>
      <c r="C6178" t="s">
        <v>43</v>
      </c>
      <c r="D6178" t="s">
        <v>44</v>
      </c>
      <c r="E6178" t="s">
        <v>24</v>
      </c>
      <c r="F6178" t="s">
        <v>117</v>
      </c>
      <c r="G6178" t="s">
        <v>35</v>
      </c>
      <c r="I6178" t="b">
        <v>1</v>
      </c>
      <c r="J6178">
        <v>73.55</v>
      </c>
      <c r="K6178">
        <v>1204.6300000000001</v>
      </c>
      <c r="L6178" t="s">
        <v>27102</v>
      </c>
      <c r="M6178" s="2">
        <f t="shared" si="288"/>
        <v>46023.320138888885</v>
      </c>
      <c r="N6178" t="s">
        <v>27103</v>
      </c>
      <c r="O6178" s="2">
        <f t="shared" si="289"/>
        <v>46030.351493055554</v>
      </c>
      <c r="P6178" t="s">
        <v>27104</v>
      </c>
      <c r="Q6178" s="2">
        <f t="shared" si="290"/>
        <v>46031.043912037036</v>
      </c>
      <c r="R6178" t="s">
        <v>27105</v>
      </c>
      <c r="S6178" t="s">
        <v>30</v>
      </c>
      <c r="T61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78" s="5">
        <f>IF(tb_ship[[#This Row],[current_status]]&lt;&gt;"DELIVERED", "",
  ABS(tb_ship[[#This Row],[Formated_actual_delivery_timestamp]] - tb_ship[[#This Row],[Formatted_estimated_delivery_timestamp]])
)</f>
        <v>0.69241898148175096</v>
      </c>
      <c r="X6178">
        <v>1</v>
      </c>
      <c r="Y6178">
        <v>5</v>
      </c>
      <c r="Z6178" t="b">
        <v>0</v>
      </c>
    </row>
    <row r="6179" spans="1:26" hidden="1" x14ac:dyDescent="0.25">
      <c r="A6179" t="s">
        <v>27106</v>
      </c>
      <c r="B6179" t="s">
        <v>58</v>
      </c>
      <c r="C6179" t="s">
        <v>51</v>
      </c>
      <c r="D6179" t="s">
        <v>59</v>
      </c>
      <c r="E6179" t="s">
        <v>52</v>
      </c>
      <c r="F6179" t="s">
        <v>61</v>
      </c>
      <c r="G6179" t="s">
        <v>236</v>
      </c>
      <c r="H6179" t="s">
        <v>2071</v>
      </c>
      <c r="I6179" t="b">
        <v>0</v>
      </c>
      <c r="J6179">
        <v>33.18</v>
      </c>
      <c r="K6179">
        <v>3261.06</v>
      </c>
      <c r="L6179" t="s">
        <v>27107</v>
      </c>
      <c r="M6179" s="2">
        <f t="shared" si="288"/>
        <v>46027.385416666672</v>
      </c>
      <c r="N6179" t="s">
        <v>27108</v>
      </c>
      <c r="O6179" s="2">
        <f t="shared" si="289"/>
        <v>46032.215937500005</v>
      </c>
      <c r="P6179" t="s">
        <v>27109</v>
      </c>
      <c r="Q6179" s="2">
        <f t="shared" si="290"/>
        <v>46031.960451388892</v>
      </c>
      <c r="R6179" t="s">
        <v>27109</v>
      </c>
      <c r="S6179" t="s">
        <v>30</v>
      </c>
      <c r="T61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79" s="5">
        <f>IF(tb_ship[[#This Row],[current_status]]&lt;&gt;"DELIVERED", "",
  ABS(tb_ship[[#This Row],[Formated_actual_delivery_timestamp]] - tb_ship[[#This Row],[Formatted_estimated_delivery_timestamp]])
)</f>
        <v>0.25548611111298669</v>
      </c>
      <c r="X6179">
        <v>1</v>
      </c>
      <c r="Y6179">
        <v>3</v>
      </c>
      <c r="Z6179" t="b">
        <v>0</v>
      </c>
    </row>
    <row r="6180" spans="1:26" x14ac:dyDescent="0.25">
      <c r="A6180" t="s">
        <v>27110</v>
      </c>
      <c r="B6180" t="s">
        <v>150</v>
      </c>
      <c r="C6180" t="s">
        <v>33</v>
      </c>
      <c r="D6180" t="s">
        <v>52</v>
      </c>
      <c r="E6180" t="s">
        <v>59</v>
      </c>
      <c r="F6180" t="s">
        <v>236</v>
      </c>
      <c r="G6180" t="s">
        <v>61</v>
      </c>
      <c r="H6180" t="s">
        <v>314</v>
      </c>
      <c r="I6180" t="b">
        <v>0</v>
      </c>
      <c r="J6180">
        <v>6.77</v>
      </c>
      <c r="K6180">
        <v>178.01</v>
      </c>
      <c r="L6180" t="s">
        <v>27111</v>
      </c>
      <c r="M6180" s="2">
        <f t="shared" si="288"/>
        <v>45859.384027777778</v>
      </c>
      <c r="N6180" t="s">
        <v>27112</v>
      </c>
      <c r="O6180" s="2">
        <f t="shared" si="289"/>
        <v>45867.505520833336</v>
      </c>
      <c r="Q6180" s="2" t="str">
        <f t="shared" si="290"/>
        <v/>
      </c>
      <c r="R6180" t="s">
        <v>27113</v>
      </c>
      <c r="S6180" t="s">
        <v>156</v>
      </c>
      <c r="T61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80" s="5" t="str">
        <f>IF(tb_ship[[#This Row],[current_status]]&lt;&gt;"DELIVERED", "",
  ABS(tb_ship[[#This Row],[Formated_actual_delivery_timestamp]] - tb_ship[[#This Row],[Formatted_estimated_delivery_timestamp]])
)</f>
        <v/>
      </c>
      <c r="V6180" t="s">
        <v>166</v>
      </c>
      <c r="W6180" t="s">
        <v>4616</v>
      </c>
      <c r="X6180">
        <v>8</v>
      </c>
      <c r="Y6180">
        <v>2</v>
      </c>
      <c r="Z6180" t="b">
        <v>1</v>
      </c>
    </row>
    <row r="6181" spans="1:26" hidden="1" x14ac:dyDescent="0.25">
      <c r="A6181" t="s">
        <v>27114</v>
      </c>
      <c r="B6181" t="s">
        <v>67</v>
      </c>
      <c r="C6181" t="s">
        <v>33</v>
      </c>
      <c r="D6181" t="s">
        <v>52</v>
      </c>
      <c r="E6181" t="s">
        <v>173</v>
      </c>
      <c r="F6181" t="s">
        <v>76</v>
      </c>
      <c r="G6181" t="s">
        <v>460</v>
      </c>
      <c r="H6181" t="s">
        <v>859</v>
      </c>
      <c r="I6181" t="b">
        <v>0</v>
      </c>
      <c r="J6181">
        <v>24.06</v>
      </c>
      <c r="K6181">
        <v>560.73</v>
      </c>
      <c r="L6181" t="s">
        <v>27115</v>
      </c>
      <c r="M6181" s="2">
        <f t="shared" si="288"/>
        <v>46035.614583333336</v>
      </c>
      <c r="N6181" t="s">
        <v>27116</v>
      </c>
      <c r="O6181" s="2">
        <f t="shared" si="289"/>
        <v>46043.554502314815</v>
      </c>
      <c r="P6181" t="s">
        <v>27117</v>
      </c>
      <c r="Q6181" s="2">
        <f t="shared" si="290"/>
        <v>46043.856562500005</v>
      </c>
      <c r="R6181" t="s">
        <v>27118</v>
      </c>
      <c r="S6181" t="s">
        <v>30</v>
      </c>
      <c r="T61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81" s="5">
        <f>IF(tb_ship[[#This Row],[current_status]]&lt;&gt;"DELIVERED", "",
  ABS(tb_ship[[#This Row],[Formated_actual_delivery_timestamp]] - tb_ship[[#This Row],[Formatted_estimated_delivery_timestamp]])
)</f>
        <v>0.30206018518947531</v>
      </c>
      <c r="X6181">
        <v>2</v>
      </c>
      <c r="Y6181">
        <v>3</v>
      </c>
      <c r="Z6181" t="b">
        <v>0</v>
      </c>
    </row>
    <row r="6182" spans="1:26" hidden="1" x14ac:dyDescent="0.25">
      <c r="A6182" t="s">
        <v>27119</v>
      </c>
      <c r="B6182" t="s">
        <v>99</v>
      </c>
      <c r="C6182" t="s">
        <v>23</v>
      </c>
      <c r="D6182" t="s">
        <v>52</v>
      </c>
      <c r="E6182" t="s">
        <v>173</v>
      </c>
      <c r="F6182" t="s">
        <v>76</v>
      </c>
      <c r="G6182" t="s">
        <v>460</v>
      </c>
      <c r="H6182" t="s">
        <v>1009</v>
      </c>
      <c r="I6182" t="b">
        <v>0</v>
      </c>
      <c r="J6182">
        <v>3.04</v>
      </c>
      <c r="K6182">
        <v>54.37</v>
      </c>
      <c r="L6182" t="s">
        <v>27120</v>
      </c>
      <c r="M6182" s="2">
        <f t="shared" si="288"/>
        <v>45961.51666666667</v>
      </c>
      <c r="N6182" t="s">
        <v>27121</v>
      </c>
      <c r="O6182" s="2">
        <f t="shared" si="289"/>
        <v>45967.278483796297</v>
      </c>
      <c r="P6182" t="s">
        <v>27122</v>
      </c>
      <c r="Q6182" s="2">
        <f t="shared" si="290"/>
        <v>45967.10501157408</v>
      </c>
      <c r="R6182" t="s">
        <v>27122</v>
      </c>
      <c r="S6182" t="s">
        <v>30</v>
      </c>
      <c r="T61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82" s="5">
        <f>IF(tb_ship[[#This Row],[current_status]]&lt;&gt;"DELIVERED", "",
  ABS(tb_ship[[#This Row],[Formated_actual_delivery_timestamp]] - tb_ship[[#This Row],[Formatted_estimated_delivery_timestamp]])
)</f>
        <v>0.17347222221724223</v>
      </c>
      <c r="X6182">
        <v>3</v>
      </c>
      <c r="Y6182">
        <v>4</v>
      </c>
      <c r="Z6182" t="b">
        <v>0</v>
      </c>
    </row>
    <row r="6183" spans="1:26" hidden="1" x14ac:dyDescent="0.25">
      <c r="A6183" t="s">
        <v>27123</v>
      </c>
      <c r="B6183" t="s">
        <v>99</v>
      </c>
      <c r="C6183" t="s">
        <v>43</v>
      </c>
      <c r="D6183" t="s">
        <v>301</v>
      </c>
      <c r="E6183" t="s">
        <v>24</v>
      </c>
      <c r="F6183" t="s">
        <v>1908</v>
      </c>
      <c r="G6183" t="s">
        <v>35</v>
      </c>
      <c r="H6183" t="s">
        <v>303</v>
      </c>
      <c r="I6183" t="b">
        <v>1</v>
      </c>
      <c r="J6183">
        <v>53.11</v>
      </c>
      <c r="K6183">
        <v>1534.89</v>
      </c>
      <c r="L6183" t="s">
        <v>27124</v>
      </c>
      <c r="M6183" s="2">
        <f t="shared" si="288"/>
        <v>45925.834722222222</v>
      </c>
      <c r="N6183" t="s">
        <v>27125</v>
      </c>
      <c r="O6183" s="2">
        <f t="shared" si="289"/>
        <v>45933.204560185186</v>
      </c>
      <c r="P6183" t="s">
        <v>27126</v>
      </c>
      <c r="Q6183" s="2">
        <f t="shared" si="290"/>
        <v>45933.223993055559</v>
      </c>
      <c r="R6183" t="s">
        <v>27126</v>
      </c>
      <c r="S6183" t="s">
        <v>30</v>
      </c>
      <c r="T61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83" s="5">
        <f>IF(tb_ship[[#This Row],[current_status]]&lt;&gt;"DELIVERED", "",
  ABS(tb_ship[[#This Row],[Formated_actual_delivery_timestamp]] - tb_ship[[#This Row],[Formatted_estimated_delivery_timestamp]])
)</f>
        <v>1.9432870372838806E-2</v>
      </c>
      <c r="X6183">
        <v>3</v>
      </c>
      <c r="Y6183">
        <v>5</v>
      </c>
      <c r="Z6183" t="b">
        <v>0</v>
      </c>
    </row>
    <row r="6184" spans="1:26" hidden="1" x14ac:dyDescent="0.25">
      <c r="A6184" t="s">
        <v>27127</v>
      </c>
      <c r="B6184" t="s">
        <v>67</v>
      </c>
      <c r="C6184" t="s">
        <v>33</v>
      </c>
      <c r="D6184" t="s">
        <v>52</v>
      </c>
      <c r="E6184" t="s">
        <v>24</v>
      </c>
      <c r="F6184" t="s">
        <v>422</v>
      </c>
      <c r="G6184" t="s">
        <v>102</v>
      </c>
      <c r="H6184" t="s">
        <v>1024</v>
      </c>
      <c r="I6184" t="b">
        <v>1</v>
      </c>
      <c r="J6184">
        <v>38.979999999999997</v>
      </c>
      <c r="K6184">
        <v>1470.06</v>
      </c>
      <c r="L6184" t="s">
        <v>27128</v>
      </c>
      <c r="M6184" s="2">
        <f t="shared" si="288"/>
        <v>45923.740972222222</v>
      </c>
      <c r="N6184" t="s">
        <v>27129</v>
      </c>
      <c r="O6184" s="2">
        <f t="shared" si="289"/>
        <v>45928.360231481485</v>
      </c>
      <c r="Q6184" s="2" t="str">
        <f t="shared" si="290"/>
        <v/>
      </c>
      <c r="R6184" t="s">
        <v>27130</v>
      </c>
      <c r="S6184" t="s">
        <v>140</v>
      </c>
      <c r="T61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84" s="5" t="str">
        <f>IF(tb_ship[[#This Row],[current_status]]&lt;&gt;"DELIVERED", "",
  ABS(tb_ship[[#This Row],[Formated_actual_delivery_timestamp]] - tb_ship[[#This Row],[Formatted_estimated_delivery_timestamp]])
)</f>
        <v/>
      </c>
      <c r="V6184" t="s">
        <v>1013</v>
      </c>
      <c r="X6184">
        <v>4</v>
      </c>
      <c r="Y6184">
        <v>2</v>
      </c>
      <c r="Z6184" t="b">
        <v>1</v>
      </c>
    </row>
    <row r="6185" spans="1:26" hidden="1" x14ac:dyDescent="0.25">
      <c r="A6185" t="s">
        <v>27131</v>
      </c>
      <c r="B6185" t="s">
        <v>99</v>
      </c>
      <c r="C6185" t="s">
        <v>51</v>
      </c>
      <c r="D6185" t="s">
        <v>228</v>
      </c>
      <c r="E6185" t="s">
        <v>34</v>
      </c>
      <c r="F6185" t="s">
        <v>869</v>
      </c>
      <c r="G6185" t="s">
        <v>745</v>
      </c>
      <c r="H6185" t="s">
        <v>962</v>
      </c>
      <c r="I6185" t="b">
        <v>1</v>
      </c>
      <c r="J6185">
        <v>12.8</v>
      </c>
      <c r="K6185">
        <v>249.92</v>
      </c>
      <c r="L6185" t="s">
        <v>27132</v>
      </c>
      <c r="M6185" s="2">
        <f t="shared" si="288"/>
        <v>45987.227083333331</v>
      </c>
      <c r="N6185" t="s">
        <v>27133</v>
      </c>
      <c r="O6185" s="2">
        <f t="shared" si="289"/>
        <v>45992.982118055552</v>
      </c>
      <c r="P6185" t="s">
        <v>27134</v>
      </c>
      <c r="Q6185" s="2">
        <f t="shared" si="290"/>
        <v>45992.729548611111</v>
      </c>
      <c r="R6185" t="s">
        <v>27135</v>
      </c>
      <c r="S6185" t="s">
        <v>30</v>
      </c>
      <c r="T61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85" s="5">
        <f>IF(tb_ship[[#This Row],[current_status]]&lt;&gt;"DELIVERED", "",
  ABS(tb_ship[[#This Row],[Formated_actual_delivery_timestamp]] - tb_ship[[#This Row],[Formatted_estimated_delivery_timestamp]])
)</f>
        <v>0.25256944444117835</v>
      </c>
      <c r="X6185">
        <v>2</v>
      </c>
      <c r="Y6185">
        <v>2</v>
      </c>
      <c r="Z6185" t="b">
        <v>0</v>
      </c>
    </row>
    <row r="6186" spans="1:26" hidden="1" x14ac:dyDescent="0.25">
      <c r="A6186" t="s">
        <v>27136</v>
      </c>
      <c r="B6186" t="s">
        <v>67</v>
      </c>
      <c r="D6186" t="s">
        <v>915</v>
      </c>
      <c r="E6186" t="s">
        <v>24</v>
      </c>
      <c r="F6186" t="s">
        <v>1180</v>
      </c>
      <c r="G6186" t="s">
        <v>68</v>
      </c>
      <c r="H6186" t="s">
        <v>4551</v>
      </c>
      <c r="I6186" t="b">
        <v>1</v>
      </c>
      <c r="J6186">
        <v>24.7</v>
      </c>
      <c r="K6186">
        <v>2447.2800000000002</v>
      </c>
      <c r="L6186" t="s">
        <v>27137</v>
      </c>
      <c r="M6186" s="2">
        <f t="shared" si="288"/>
        <v>46071.388888888891</v>
      </c>
      <c r="N6186" t="s">
        <v>27138</v>
      </c>
      <c r="O6186" s="2">
        <f t="shared" si="289"/>
        <v>46082.244351851848</v>
      </c>
      <c r="Q6186" s="2" t="str">
        <f t="shared" si="290"/>
        <v/>
      </c>
      <c r="R6186" t="s">
        <v>27139</v>
      </c>
      <c r="S6186" t="s">
        <v>114</v>
      </c>
      <c r="T618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86" s="5" t="str">
        <f>IF(tb_ship[[#This Row],[current_status]]&lt;&gt;"DELIVERED", "",
  ABS(tb_ship[[#This Row],[Formated_actual_delivery_timestamp]] - tb_ship[[#This Row],[Formatted_estimated_delivery_timestamp]])
)</f>
        <v/>
      </c>
      <c r="X6186">
        <v>6</v>
      </c>
      <c r="Y6186">
        <v>4</v>
      </c>
      <c r="Z6186" t="b">
        <v>0</v>
      </c>
    </row>
    <row r="6187" spans="1:26" hidden="1" x14ac:dyDescent="0.25">
      <c r="A6187" t="s">
        <v>27140</v>
      </c>
      <c r="B6187" t="s">
        <v>186</v>
      </c>
      <c r="C6187" t="s">
        <v>23</v>
      </c>
      <c r="D6187" t="s">
        <v>24</v>
      </c>
      <c r="E6187" t="s">
        <v>24</v>
      </c>
      <c r="F6187" t="s">
        <v>151</v>
      </c>
      <c r="G6187" t="s">
        <v>189</v>
      </c>
      <c r="H6187" t="s">
        <v>26</v>
      </c>
      <c r="I6187" t="b">
        <v>0</v>
      </c>
      <c r="J6187">
        <v>3.83</v>
      </c>
      <c r="K6187">
        <v>282.77999999999997</v>
      </c>
      <c r="L6187" t="s">
        <v>27141</v>
      </c>
      <c r="M6187" s="2">
        <f t="shared" si="288"/>
        <v>46019.700000000004</v>
      </c>
      <c r="N6187" t="s">
        <v>27142</v>
      </c>
      <c r="O6187" s="2">
        <f t="shared" si="289"/>
        <v>46020.830312500002</v>
      </c>
      <c r="P6187" t="s">
        <v>27143</v>
      </c>
      <c r="Q6187" s="2">
        <f t="shared" si="290"/>
        <v>46019.786932870375</v>
      </c>
      <c r="R6187" t="s">
        <v>27143</v>
      </c>
      <c r="S6187" t="s">
        <v>30</v>
      </c>
      <c r="T61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87" s="5">
        <f>IF(tb_ship[[#This Row],[current_status]]&lt;&gt;"DELIVERED", "",
  ABS(tb_ship[[#This Row],[Formated_actual_delivery_timestamp]] - tb_ship[[#This Row],[Formatted_estimated_delivery_timestamp]])
)</f>
        <v>1.0433796296274522</v>
      </c>
      <c r="X6187">
        <v>3</v>
      </c>
      <c r="Y6187">
        <v>1</v>
      </c>
      <c r="Z6187" t="b">
        <v>0</v>
      </c>
    </row>
    <row r="6188" spans="1:26" hidden="1" x14ac:dyDescent="0.25">
      <c r="A6188" t="s">
        <v>27144</v>
      </c>
      <c r="B6188" t="s">
        <v>125</v>
      </c>
      <c r="C6188" t="s">
        <v>43</v>
      </c>
      <c r="D6188" t="s">
        <v>187</v>
      </c>
      <c r="E6188" t="s">
        <v>24</v>
      </c>
      <c r="F6188" t="s">
        <v>285</v>
      </c>
      <c r="G6188" t="s">
        <v>25</v>
      </c>
      <c r="H6188" t="s">
        <v>437</v>
      </c>
      <c r="I6188" t="b">
        <v>1</v>
      </c>
      <c r="J6188">
        <v>39.53</v>
      </c>
      <c r="K6188">
        <v>870.29</v>
      </c>
      <c r="L6188" t="s">
        <v>27145</v>
      </c>
      <c r="M6188" s="2">
        <f t="shared" si="288"/>
        <v>45966.375694444447</v>
      </c>
      <c r="N6188" t="s">
        <v>27146</v>
      </c>
      <c r="O6188" s="2">
        <f t="shared" si="289"/>
        <v>45974.814756944441</v>
      </c>
      <c r="P6188" t="s">
        <v>27147</v>
      </c>
      <c r="Q6188" s="2">
        <f t="shared" si="290"/>
        <v>45975.094456018516</v>
      </c>
      <c r="R6188" t="s">
        <v>27147</v>
      </c>
      <c r="S6188" t="s">
        <v>30</v>
      </c>
      <c r="T61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88" s="5">
        <f>IF(tb_ship[[#This Row],[current_status]]&lt;&gt;"DELIVERED", "",
  ABS(tb_ship[[#This Row],[Formated_actual_delivery_timestamp]] - tb_ship[[#This Row],[Formatted_estimated_delivery_timestamp]])
)</f>
        <v>0.27969907407532446</v>
      </c>
      <c r="X6188">
        <v>3</v>
      </c>
      <c r="Y6188">
        <v>5</v>
      </c>
      <c r="Z6188" t="b">
        <v>0</v>
      </c>
    </row>
    <row r="6189" spans="1:26" hidden="1" x14ac:dyDescent="0.25">
      <c r="A6189" t="s">
        <v>27148</v>
      </c>
      <c r="B6189" t="s">
        <v>32</v>
      </c>
      <c r="C6189" t="s">
        <v>43</v>
      </c>
      <c r="D6189" t="s">
        <v>24</v>
      </c>
      <c r="E6189" t="s">
        <v>24</v>
      </c>
      <c r="F6189" t="s">
        <v>883</v>
      </c>
      <c r="G6189" t="s">
        <v>151</v>
      </c>
      <c r="H6189" t="s">
        <v>488</v>
      </c>
      <c r="I6189" t="b">
        <v>0</v>
      </c>
      <c r="J6189">
        <v>1.48</v>
      </c>
      <c r="K6189">
        <v>152.63</v>
      </c>
      <c r="L6189" t="s">
        <v>27149</v>
      </c>
      <c r="M6189" s="2">
        <f t="shared" si="288"/>
        <v>45996.904166666667</v>
      </c>
      <c r="N6189" t="s">
        <v>27150</v>
      </c>
      <c r="O6189" s="2">
        <f t="shared" si="289"/>
        <v>45999.923356481486</v>
      </c>
      <c r="P6189" t="s">
        <v>27151</v>
      </c>
      <c r="Q6189" s="2">
        <f t="shared" si="290"/>
        <v>46000.534918981481</v>
      </c>
      <c r="R6189" t="s">
        <v>27151</v>
      </c>
      <c r="S6189" t="s">
        <v>30</v>
      </c>
      <c r="T61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89" s="5">
        <f>IF(tb_ship[[#This Row],[current_status]]&lt;&gt;"DELIVERED", "",
  ABS(tb_ship[[#This Row],[Formated_actual_delivery_timestamp]] - tb_ship[[#This Row],[Formatted_estimated_delivery_timestamp]])
)</f>
        <v>0.61156249999476131</v>
      </c>
      <c r="X6189">
        <v>4</v>
      </c>
      <c r="Y6189">
        <v>31</v>
      </c>
      <c r="Z6189" t="b">
        <v>0</v>
      </c>
    </row>
    <row r="6190" spans="1:26" hidden="1" x14ac:dyDescent="0.25">
      <c r="A6190" t="s">
        <v>27152</v>
      </c>
      <c r="B6190" t="s">
        <v>99</v>
      </c>
      <c r="C6190" t="s">
        <v>33</v>
      </c>
      <c r="D6190" t="s">
        <v>24</v>
      </c>
      <c r="E6190" t="s">
        <v>24</v>
      </c>
      <c r="F6190" t="s">
        <v>35</v>
      </c>
      <c r="G6190" t="s">
        <v>151</v>
      </c>
      <c r="H6190" t="s">
        <v>69</v>
      </c>
      <c r="I6190" t="b">
        <v>0</v>
      </c>
      <c r="J6190">
        <v>24.52</v>
      </c>
      <c r="K6190">
        <v>1151.3399999999999</v>
      </c>
      <c r="L6190" t="s">
        <v>27153</v>
      </c>
      <c r="M6190" s="2">
        <f t="shared" si="288"/>
        <v>46059.802083333336</v>
      </c>
      <c r="N6190" t="s">
        <v>27154</v>
      </c>
      <c r="O6190" s="2">
        <f t="shared" si="289"/>
        <v>46062.404085648152</v>
      </c>
      <c r="P6190" t="s">
        <v>27155</v>
      </c>
      <c r="Q6190" s="2">
        <f t="shared" si="290"/>
        <v>46062.616168981483</v>
      </c>
      <c r="R6190" t="s">
        <v>27156</v>
      </c>
      <c r="S6190" t="s">
        <v>30</v>
      </c>
      <c r="T61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90" s="5">
        <f>IF(tb_ship[[#This Row],[current_status]]&lt;&gt;"DELIVERED", "",
  ABS(tb_ship[[#This Row],[Formated_actual_delivery_timestamp]] - tb_ship[[#This Row],[Formatted_estimated_delivery_timestamp]])
)</f>
        <v>0.21208333333197515</v>
      </c>
      <c r="X6190">
        <v>4</v>
      </c>
      <c r="Y6190">
        <v>1</v>
      </c>
      <c r="Z6190" t="b">
        <v>0</v>
      </c>
    </row>
    <row r="6191" spans="1:26" hidden="1" x14ac:dyDescent="0.25">
      <c r="A6191" t="s">
        <v>27157</v>
      </c>
      <c r="B6191" t="s">
        <v>687</v>
      </c>
      <c r="C6191" t="s">
        <v>43</v>
      </c>
      <c r="D6191" t="s">
        <v>24</v>
      </c>
      <c r="E6191" t="s">
        <v>52</v>
      </c>
      <c r="F6191" t="s">
        <v>102</v>
      </c>
      <c r="G6191" t="s">
        <v>329</v>
      </c>
      <c r="H6191" t="s">
        <v>216</v>
      </c>
      <c r="I6191" t="b">
        <v>1</v>
      </c>
      <c r="J6191">
        <v>35.1</v>
      </c>
      <c r="K6191">
        <v>1053.3599999999999</v>
      </c>
      <c r="L6191" t="s">
        <v>27158</v>
      </c>
      <c r="M6191" s="2">
        <f t="shared" si="288"/>
        <v>45957.775694444448</v>
      </c>
      <c r="N6191" t="s">
        <v>27159</v>
      </c>
      <c r="O6191" s="2">
        <f t="shared" si="289"/>
        <v>45967.044965277782</v>
      </c>
      <c r="Q6191" s="2" t="str">
        <f t="shared" si="290"/>
        <v/>
      </c>
      <c r="R6191" t="s">
        <v>27160</v>
      </c>
      <c r="S6191" t="s">
        <v>140</v>
      </c>
      <c r="T61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191" s="5" t="str">
        <f>IF(tb_ship[[#This Row],[current_status]]&lt;&gt;"DELIVERED", "",
  ABS(tb_ship[[#This Row],[Formated_actual_delivery_timestamp]] - tb_ship[[#This Row],[Formatted_estimated_delivery_timestamp]])
)</f>
        <v/>
      </c>
      <c r="V6191" t="s">
        <v>1151</v>
      </c>
      <c r="W6191" t="s">
        <v>158</v>
      </c>
      <c r="X6191">
        <v>5</v>
      </c>
      <c r="Y6191">
        <v>5</v>
      </c>
      <c r="Z6191" t="b">
        <v>1</v>
      </c>
    </row>
    <row r="6192" spans="1:26" hidden="1" x14ac:dyDescent="0.25">
      <c r="A6192" t="s">
        <v>27161</v>
      </c>
      <c r="B6192" t="s">
        <v>99</v>
      </c>
      <c r="C6192" t="s">
        <v>33</v>
      </c>
      <c r="D6192" t="s">
        <v>52</v>
      </c>
      <c r="E6192" t="s">
        <v>59</v>
      </c>
      <c r="F6192" t="s">
        <v>329</v>
      </c>
      <c r="G6192" t="s">
        <v>471</v>
      </c>
      <c r="H6192" t="s">
        <v>314</v>
      </c>
      <c r="I6192" t="b">
        <v>0</v>
      </c>
      <c r="J6192">
        <v>5.19</v>
      </c>
      <c r="K6192">
        <v>117.35</v>
      </c>
      <c r="L6192" t="s">
        <v>27162</v>
      </c>
      <c r="M6192" s="2">
        <f t="shared" si="288"/>
        <v>45955.581250000003</v>
      </c>
      <c r="N6192" t="s">
        <v>27163</v>
      </c>
      <c r="O6192" s="2">
        <f t="shared" si="289"/>
        <v>45959.613599537042</v>
      </c>
      <c r="P6192" t="s">
        <v>27164</v>
      </c>
      <c r="Q6192" s="2">
        <f t="shared" si="290"/>
        <v>45958.65053240741</v>
      </c>
      <c r="R6192" t="s">
        <v>27164</v>
      </c>
      <c r="S6192" t="s">
        <v>30</v>
      </c>
      <c r="T61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92" s="5">
        <f>IF(tb_ship[[#This Row],[current_status]]&lt;&gt;"DELIVERED", "",
  ABS(tb_ship[[#This Row],[Formated_actual_delivery_timestamp]] - tb_ship[[#This Row],[Formatted_estimated_delivery_timestamp]])
)</f>
        <v>0.96306712963269092</v>
      </c>
      <c r="X6192">
        <v>2</v>
      </c>
      <c r="Y6192">
        <v>4</v>
      </c>
      <c r="Z6192" t="b">
        <v>0</v>
      </c>
    </row>
    <row r="6193" spans="1:26" hidden="1" x14ac:dyDescent="0.25">
      <c r="A6193" t="s">
        <v>27165</v>
      </c>
      <c r="B6193" t="s">
        <v>42</v>
      </c>
      <c r="C6193" t="s">
        <v>51</v>
      </c>
      <c r="D6193" t="s">
        <v>187</v>
      </c>
      <c r="E6193" t="s">
        <v>24</v>
      </c>
      <c r="F6193" t="s">
        <v>2013</v>
      </c>
      <c r="G6193" t="s">
        <v>151</v>
      </c>
      <c r="H6193" t="s">
        <v>927</v>
      </c>
      <c r="I6193" t="b">
        <v>0</v>
      </c>
      <c r="J6193">
        <v>12.64</v>
      </c>
      <c r="K6193">
        <v>80.739999999999995</v>
      </c>
      <c r="L6193" t="s">
        <v>27166</v>
      </c>
      <c r="M6193" s="2">
        <f t="shared" si="288"/>
        <v>45898.054861111108</v>
      </c>
      <c r="N6193" t="s">
        <v>27167</v>
      </c>
      <c r="O6193" s="2">
        <f t="shared" si="289"/>
        <v>45901.379155092596</v>
      </c>
      <c r="P6193" t="s">
        <v>27168</v>
      </c>
      <c r="Q6193" s="2">
        <f t="shared" si="290"/>
        <v>45901.321875000001</v>
      </c>
      <c r="R6193" t="s">
        <v>27169</v>
      </c>
      <c r="S6193" t="s">
        <v>30</v>
      </c>
      <c r="T61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93" s="5">
        <f>IF(tb_ship[[#This Row],[current_status]]&lt;&gt;"DELIVERED", "",
  ABS(tb_ship[[#This Row],[Formated_actual_delivery_timestamp]] - tb_ship[[#This Row],[Formatted_estimated_delivery_timestamp]])
)</f>
        <v>5.7280092594737653E-2</v>
      </c>
      <c r="X6193">
        <v>3</v>
      </c>
      <c r="Y6193">
        <v>2</v>
      </c>
      <c r="Z6193" t="b">
        <v>0</v>
      </c>
    </row>
    <row r="6194" spans="1:26" hidden="1" x14ac:dyDescent="0.25">
      <c r="A6194" t="s">
        <v>27170</v>
      </c>
      <c r="B6194" t="s">
        <v>42</v>
      </c>
      <c r="C6194" t="s">
        <v>33</v>
      </c>
      <c r="D6194" t="s">
        <v>24</v>
      </c>
      <c r="E6194" t="s">
        <v>24</v>
      </c>
      <c r="F6194" t="s">
        <v>25</v>
      </c>
      <c r="G6194" t="s">
        <v>128</v>
      </c>
      <c r="H6194" t="s">
        <v>69</v>
      </c>
      <c r="I6194" t="b">
        <v>0</v>
      </c>
      <c r="J6194">
        <v>9.02</v>
      </c>
      <c r="K6194">
        <v>151.41999999999999</v>
      </c>
      <c r="L6194" t="s">
        <v>27171</v>
      </c>
      <c r="M6194" s="2">
        <f t="shared" si="288"/>
        <v>46010.795138888891</v>
      </c>
      <c r="N6194" t="s">
        <v>27172</v>
      </c>
      <c r="O6194" s="2">
        <f t="shared" si="289"/>
        <v>46012.148298611115</v>
      </c>
      <c r="P6194" t="s">
        <v>27173</v>
      </c>
      <c r="Q6194" s="2">
        <f t="shared" si="290"/>
        <v>46011.381006944444</v>
      </c>
      <c r="R6194" t="s">
        <v>27173</v>
      </c>
      <c r="S6194" t="s">
        <v>30</v>
      </c>
      <c r="T61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94" s="5">
        <f>IF(tb_ship[[#This Row],[current_status]]&lt;&gt;"DELIVERED", "",
  ABS(tb_ship[[#This Row],[Formated_actual_delivery_timestamp]] - tb_ship[[#This Row],[Formatted_estimated_delivery_timestamp]])
)</f>
        <v>0.76729166667064419</v>
      </c>
      <c r="X6194">
        <v>3</v>
      </c>
      <c r="Y6194">
        <v>2</v>
      </c>
      <c r="Z6194" t="b">
        <v>0</v>
      </c>
    </row>
    <row r="6195" spans="1:26" hidden="1" x14ac:dyDescent="0.25">
      <c r="A6195" t="s">
        <v>27174</v>
      </c>
      <c r="B6195" t="s">
        <v>83</v>
      </c>
      <c r="C6195" t="s">
        <v>33</v>
      </c>
      <c r="D6195" t="s">
        <v>44</v>
      </c>
      <c r="E6195" t="s">
        <v>52</v>
      </c>
      <c r="F6195" t="s">
        <v>710</v>
      </c>
      <c r="G6195" t="s">
        <v>422</v>
      </c>
      <c r="H6195" t="s">
        <v>86</v>
      </c>
      <c r="I6195" t="b">
        <v>1</v>
      </c>
      <c r="J6195">
        <v>51.3</v>
      </c>
      <c r="K6195">
        <v>2925.5</v>
      </c>
      <c r="L6195" t="s">
        <v>27175</v>
      </c>
      <c r="M6195" s="2">
        <f t="shared" si="288"/>
        <v>45943.42291666667</v>
      </c>
      <c r="N6195" t="s">
        <v>27176</v>
      </c>
      <c r="O6195" s="2">
        <f t="shared" si="289"/>
        <v>45951.322546296295</v>
      </c>
      <c r="P6195" t="s">
        <v>27177</v>
      </c>
      <c r="Q6195" s="2">
        <f t="shared" si="290"/>
        <v>45951.397581018522</v>
      </c>
      <c r="R6195" t="s">
        <v>27178</v>
      </c>
      <c r="S6195" t="s">
        <v>30</v>
      </c>
      <c r="T61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95" s="5">
        <f>IF(tb_ship[[#This Row],[current_status]]&lt;&gt;"DELIVERED", "",
  ABS(tb_ship[[#This Row],[Formated_actual_delivery_timestamp]] - tb_ship[[#This Row],[Formatted_estimated_delivery_timestamp]])
)</f>
        <v>7.5034722227428574E-2</v>
      </c>
      <c r="X6195">
        <v>3</v>
      </c>
      <c r="Y6195">
        <v>41</v>
      </c>
      <c r="Z6195" t="b">
        <v>0</v>
      </c>
    </row>
    <row r="6196" spans="1:26" hidden="1" x14ac:dyDescent="0.25">
      <c r="A6196" t="s">
        <v>27179</v>
      </c>
      <c r="B6196" t="s">
        <v>67</v>
      </c>
      <c r="C6196" t="s">
        <v>43</v>
      </c>
      <c r="D6196" t="s">
        <v>24</v>
      </c>
      <c r="E6196" t="s">
        <v>24</v>
      </c>
      <c r="F6196" t="s">
        <v>189</v>
      </c>
      <c r="G6196" t="s">
        <v>151</v>
      </c>
      <c r="H6196" t="s">
        <v>152</v>
      </c>
      <c r="I6196" t="b">
        <v>0</v>
      </c>
      <c r="J6196">
        <v>6.88</v>
      </c>
      <c r="K6196">
        <v>252.92</v>
      </c>
      <c r="L6196" t="s">
        <v>27180</v>
      </c>
      <c r="M6196" s="2">
        <f t="shared" si="288"/>
        <v>45840.45416666667</v>
      </c>
      <c r="N6196" t="s">
        <v>27181</v>
      </c>
      <c r="O6196" s="2">
        <f t="shared" si="289"/>
        <v>45846.452384259261</v>
      </c>
      <c r="P6196" t="s">
        <v>27182</v>
      </c>
      <c r="Q6196" s="2">
        <f t="shared" si="290"/>
        <v>45847.133194444446</v>
      </c>
      <c r="R6196" t="s">
        <v>27182</v>
      </c>
      <c r="S6196" t="s">
        <v>30</v>
      </c>
      <c r="T61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96" s="5">
        <f>IF(tb_ship[[#This Row],[current_status]]&lt;&gt;"DELIVERED", "",
  ABS(tb_ship[[#This Row],[Formated_actual_delivery_timestamp]] - tb_ship[[#This Row],[Formatted_estimated_delivery_timestamp]])
)</f>
        <v>0.68081018518569181</v>
      </c>
      <c r="X6196">
        <v>2</v>
      </c>
      <c r="Y6196">
        <v>1</v>
      </c>
      <c r="Z6196" t="b">
        <v>0</v>
      </c>
    </row>
    <row r="6197" spans="1:26" hidden="1" x14ac:dyDescent="0.25">
      <c r="A6197" t="s">
        <v>27183</v>
      </c>
      <c r="B6197" t="s">
        <v>58</v>
      </c>
      <c r="C6197" t="s">
        <v>23</v>
      </c>
      <c r="D6197" t="s">
        <v>24</v>
      </c>
      <c r="E6197" t="s">
        <v>34</v>
      </c>
      <c r="F6197" t="s">
        <v>93</v>
      </c>
      <c r="G6197" t="s">
        <v>230</v>
      </c>
      <c r="H6197" t="s">
        <v>2289</v>
      </c>
      <c r="I6197" t="b">
        <v>1</v>
      </c>
      <c r="J6197">
        <v>13.31</v>
      </c>
      <c r="K6197">
        <v>603.38</v>
      </c>
      <c r="L6197" t="s">
        <v>27184</v>
      </c>
      <c r="M6197" s="2">
        <f t="shared" si="288"/>
        <v>46055.811805555561</v>
      </c>
      <c r="N6197" t="s">
        <v>27185</v>
      </c>
      <c r="O6197" s="2">
        <f t="shared" si="289"/>
        <v>46062.545775462968</v>
      </c>
      <c r="P6197" t="s">
        <v>27186</v>
      </c>
      <c r="Q6197" s="2">
        <f t="shared" si="290"/>
        <v>46062.533171296302</v>
      </c>
      <c r="R6197" t="s">
        <v>27186</v>
      </c>
      <c r="S6197" t="s">
        <v>30</v>
      </c>
      <c r="T61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197" s="5">
        <f>IF(tb_ship[[#This Row],[current_status]]&lt;&gt;"DELIVERED", "",
  ABS(tb_ship[[#This Row],[Formated_actual_delivery_timestamp]] - tb_ship[[#This Row],[Formatted_estimated_delivery_timestamp]])
)</f>
        <v>1.2604166666278616E-2</v>
      </c>
      <c r="X6197">
        <v>5</v>
      </c>
      <c r="Y6197">
        <v>2</v>
      </c>
      <c r="Z6197" t="b">
        <v>0</v>
      </c>
    </row>
    <row r="6198" spans="1:26" hidden="1" x14ac:dyDescent="0.25">
      <c r="A6198" t="s">
        <v>27187</v>
      </c>
      <c r="B6198" t="s">
        <v>58</v>
      </c>
      <c r="C6198" t="s">
        <v>33</v>
      </c>
      <c r="D6198" t="s">
        <v>24</v>
      </c>
      <c r="E6198" t="s">
        <v>24</v>
      </c>
      <c r="F6198" t="s">
        <v>189</v>
      </c>
      <c r="G6198" t="s">
        <v>151</v>
      </c>
      <c r="H6198" t="s">
        <v>152</v>
      </c>
      <c r="I6198" t="b">
        <v>0</v>
      </c>
      <c r="J6198">
        <v>1.31</v>
      </c>
      <c r="K6198">
        <v>9.94</v>
      </c>
      <c r="L6198" t="s">
        <v>27188</v>
      </c>
      <c r="M6198" s="2">
        <f t="shared" si="288"/>
        <v>45894.678472222222</v>
      </c>
      <c r="N6198" t="s">
        <v>27189</v>
      </c>
      <c r="O6198" s="2">
        <f t="shared" si="289"/>
        <v>45898.024895833332</v>
      </c>
      <c r="P6198" t="s">
        <v>27190</v>
      </c>
      <c r="Q6198" s="2">
        <f t="shared" si="290"/>
        <v>45898.253854166673</v>
      </c>
      <c r="R6198" t="s">
        <v>27190</v>
      </c>
      <c r="S6198" t="s">
        <v>30</v>
      </c>
      <c r="T61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98" s="5">
        <f>IF(tb_ship[[#This Row],[current_status]]&lt;&gt;"DELIVERED", "",
  ABS(tb_ship[[#This Row],[Formated_actual_delivery_timestamp]] - tb_ship[[#This Row],[Formatted_estimated_delivery_timestamp]])
)</f>
        <v>0.22895833334041527</v>
      </c>
      <c r="X6198">
        <v>3</v>
      </c>
      <c r="Y6198">
        <v>1</v>
      </c>
      <c r="Z6198" t="b">
        <v>0</v>
      </c>
    </row>
    <row r="6199" spans="1:26" hidden="1" x14ac:dyDescent="0.25">
      <c r="A6199" t="s">
        <v>27191</v>
      </c>
      <c r="B6199" t="s">
        <v>402</v>
      </c>
      <c r="D6199" t="s">
        <v>24</v>
      </c>
      <c r="E6199" t="s">
        <v>24</v>
      </c>
      <c r="F6199" t="s">
        <v>35</v>
      </c>
      <c r="G6199" t="s">
        <v>196</v>
      </c>
      <c r="H6199" t="s">
        <v>574</v>
      </c>
      <c r="I6199" t="b">
        <v>0</v>
      </c>
      <c r="J6199">
        <v>8.15</v>
      </c>
      <c r="K6199">
        <v>436.18</v>
      </c>
      <c r="L6199" t="s">
        <v>27192</v>
      </c>
      <c r="M6199" s="2">
        <f t="shared" si="288"/>
        <v>46044.799305555556</v>
      </c>
      <c r="N6199" t="s">
        <v>27193</v>
      </c>
      <c r="O6199" s="2">
        <f t="shared" si="289"/>
        <v>46047.782407407409</v>
      </c>
      <c r="P6199" t="s">
        <v>27194</v>
      </c>
      <c r="Q6199" s="2">
        <f t="shared" si="290"/>
        <v>46048.003425925926</v>
      </c>
      <c r="R6199" t="s">
        <v>27194</v>
      </c>
      <c r="S6199" t="s">
        <v>30</v>
      </c>
      <c r="T61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199" s="5">
        <f>IF(tb_ship[[#This Row],[current_status]]&lt;&gt;"DELIVERED", "",
  ABS(tb_ship[[#This Row],[Formated_actual_delivery_timestamp]] - tb_ship[[#This Row],[Formatted_estimated_delivery_timestamp]])
)</f>
        <v>0.22101851851766696</v>
      </c>
      <c r="X6199">
        <v>2</v>
      </c>
      <c r="Y6199">
        <v>1</v>
      </c>
      <c r="Z6199" t="b">
        <v>0</v>
      </c>
    </row>
    <row r="6200" spans="1:26" hidden="1" x14ac:dyDescent="0.25">
      <c r="A6200" t="s">
        <v>27195</v>
      </c>
      <c r="B6200" t="s">
        <v>67</v>
      </c>
      <c r="C6200" t="s">
        <v>23</v>
      </c>
      <c r="D6200" t="s">
        <v>116</v>
      </c>
      <c r="E6200" t="s">
        <v>24</v>
      </c>
      <c r="F6200" t="s">
        <v>136</v>
      </c>
      <c r="G6200" t="s">
        <v>407</v>
      </c>
      <c r="H6200" t="s">
        <v>1348</v>
      </c>
      <c r="I6200" t="b">
        <v>1</v>
      </c>
      <c r="J6200">
        <v>7.17</v>
      </c>
      <c r="K6200">
        <v>542.05999999999995</v>
      </c>
      <c r="L6200" t="s">
        <v>27196</v>
      </c>
      <c r="M6200" s="2">
        <f t="shared" si="288"/>
        <v>46015.487500000003</v>
      </c>
      <c r="N6200" t="s">
        <v>27197</v>
      </c>
      <c r="O6200" s="2">
        <f t="shared" si="289"/>
        <v>46018.692731481482</v>
      </c>
      <c r="P6200" t="s">
        <v>27198</v>
      </c>
      <c r="Q6200" s="2">
        <f t="shared" si="290"/>
        <v>46019.29619212963</v>
      </c>
      <c r="R6200" t="s">
        <v>27198</v>
      </c>
      <c r="S6200" t="s">
        <v>30</v>
      </c>
      <c r="T62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00" s="5">
        <f>IF(tb_ship[[#This Row],[current_status]]&lt;&gt;"DELIVERED", "",
  ABS(tb_ship[[#This Row],[Formated_actual_delivery_timestamp]] - tb_ship[[#This Row],[Formatted_estimated_delivery_timestamp]])
)</f>
        <v>0.60346064814802958</v>
      </c>
      <c r="X6200">
        <v>1</v>
      </c>
      <c r="Y6200">
        <v>5</v>
      </c>
      <c r="Z6200" t="b">
        <v>0</v>
      </c>
    </row>
    <row r="6201" spans="1:26" hidden="1" x14ac:dyDescent="0.25">
      <c r="A6201" t="s">
        <v>27199</v>
      </c>
      <c r="B6201" t="s">
        <v>3176</v>
      </c>
      <c r="C6201" t="s">
        <v>33</v>
      </c>
      <c r="D6201" t="s">
        <v>34</v>
      </c>
      <c r="E6201" t="s">
        <v>24</v>
      </c>
      <c r="F6201" t="s">
        <v>75</v>
      </c>
      <c r="G6201" t="s">
        <v>249</v>
      </c>
      <c r="H6201" t="s">
        <v>319</v>
      </c>
      <c r="I6201" t="b">
        <v>1</v>
      </c>
      <c r="J6201">
        <v>29.06</v>
      </c>
      <c r="K6201">
        <v>319.79000000000002</v>
      </c>
      <c r="L6201" t="s">
        <v>27200</v>
      </c>
      <c r="M6201" s="2">
        <f t="shared" si="288"/>
        <v>45867.494444444441</v>
      </c>
      <c r="N6201" t="s">
        <v>27201</v>
      </c>
      <c r="O6201" s="2">
        <f t="shared" si="289"/>
        <v>45873.265185185184</v>
      </c>
      <c r="P6201" t="s">
        <v>27202</v>
      </c>
      <c r="Q6201" s="2">
        <f t="shared" si="290"/>
        <v>45873.239942129629</v>
      </c>
      <c r="R6201" t="s">
        <v>27202</v>
      </c>
      <c r="S6201" t="s">
        <v>30</v>
      </c>
      <c r="T6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1" s="5">
        <f>IF(tb_ship[[#This Row],[current_status]]&lt;&gt;"DELIVERED", "",
  ABS(tb_ship[[#This Row],[Formated_actual_delivery_timestamp]] - tb_ship[[#This Row],[Formatted_estimated_delivery_timestamp]])
)</f>
        <v>2.5243055555620231E-2</v>
      </c>
      <c r="X6201">
        <v>2</v>
      </c>
      <c r="Y6201">
        <v>5</v>
      </c>
      <c r="Z6201" t="b">
        <v>0</v>
      </c>
    </row>
    <row r="6202" spans="1:26" hidden="1" x14ac:dyDescent="0.25">
      <c r="A6202" t="s">
        <v>27203</v>
      </c>
      <c r="B6202" t="s">
        <v>186</v>
      </c>
      <c r="C6202" t="s">
        <v>23</v>
      </c>
      <c r="D6202" t="s">
        <v>34</v>
      </c>
      <c r="E6202" t="s">
        <v>24</v>
      </c>
      <c r="F6202" t="s">
        <v>230</v>
      </c>
      <c r="G6202" t="s">
        <v>196</v>
      </c>
      <c r="H6202" t="s">
        <v>319</v>
      </c>
      <c r="I6202" t="b">
        <v>1</v>
      </c>
      <c r="J6202">
        <v>21.59</v>
      </c>
      <c r="K6202">
        <v>241.05</v>
      </c>
      <c r="L6202" t="s">
        <v>27204</v>
      </c>
      <c r="M6202" s="2">
        <f t="shared" si="288"/>
        <v>45924.536111111112</v>
      </c>
      <c r="N6202" t="s">
        <v>27205</v>
      </c>
      <c r="O6202" s="2">
        <f t="shared" si="289"/>
        <v>45929.060856481483</v>
      </c>
      <c r="P6202" t="s">
        <v>27206</v>
      </c>
      <c r="Q6202" s="2">
        <f t="shared" si="290"/>
        <v>45929.003807870373</v>
      </c>
      <c r="R6202" t="s">
        <v>27206</v>
      </c>
      <c r="S6202" t="s">
        <v>30</v>
      </c>
      <c r="T62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2" s="5">
        <f>IF(tb_ship[[#This Row],[current_status]]&lt;&gt;"DELIVERED", "",
  ABS(tb_ship[[#This Row],[Formated_actual_delivery_timestamp]] - tb_ship[[#This Row],[Formatted_estimated_delivery_timestamp]])
)</f>
        <v>5.7048611110076308E-2</v>
      </c>
      <c r="X6202">
        <v>1</v>
      </c>
      <c r="Y6202">
        <v>2</v>
      </c>
      <c r="Z6202" t="b">
        <v>0</v>
      </c>
    </row>
    <row r="6203" spans="1:26" hidden="1" x14ac:dyDescent="0.25">
      <c r="A6203" t="s">
        <v>27207</v>
      </c>
      <c r="B6203" t="s">
        <v>203</v>
      </c>
      <c r="C6203" t="s">
        <v>33</v>
      </c>
      <c r="D6203" t="s">
        <v>24</v>
      </c>
      <c r="E6203" t="s">
        <v>34</v>
      </c>
      <c r="F6203" t="s">
        <v>196</v>
      </c>
      <c r="G6203" t="s">
        <v>230</v>
      </c>
      <c r="H6203" t="s">
        <v>37</v>
      </c>
      <c r="I6203" t="b">
        <v>1</v>
      </c>
      <c r="J6203">
        <v>8.8800000000000008</v>
      </c>
      <c r="K6203">
        <v>219.03</v>
      </c>
      <c r="L6203" t="s">
        <v>27208</v>
      </c>
      <c r="M6203" s="2">
        <f t="shared" si="288"/>
        <v>45974.659722222226</v>
      </c>
      <c r="N6203" t="s">
        <v>27209</v>
      </c>
      <c r="O6203" s="2">
        <f t="shared" si="289"/>
        <v>45983.307118055556</v>
      </c>
      <c r="P6203" t="s">
        <v>27210</v>
      </c>
      <c r="Q6203" s="2">
        <f t="shared" si="290"/>
        <v>45982.826249999998</v>
      </c>
      <c r="R6203" t="s">
        <v>27211</v>
      </c>
      <c r="S6203" t="s">
        <v>30</v>
      </c>
      <c r="T62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3" s="5">
        <f>IF(tb_ship[[#This Row],[current_status]]&lt;&gt;"DELIVERED", "",
  ABS(tb_ship[[#This Row],[Formated_actual_delivery_timestamp]] - tb_ship[[#This Row],[Formatted_estimated_delivery_timestamp]])
)</f>
        <v>0.48086805555794854</v>
      </c>
      <c r="X6203">
        <v>1</v>
      </c>
      <c r="Y6203">
        <v>3</v>
      </c>
      <c r="Z6203" t="b">
        <v>0</v>
      </c>
    </row>
    <row r="6204" spans="1:26" hidden="1" x14ac:dyDescent="0.25">
      <c r="A6204" t="s">
        <v>27212</v>
      </c>
      <c r="B6204" t="s">
        <v>443</v>
      </c>
      <c r="C6204" t="s">
        <v>23</v>
      </c>
      <c r="D6204" t="s">
        <v>301</v>
      </c>
      <c r="E6204" t="s">
        <v>24</v>
      </c>
      <c r="F6204" t="s">
        <v>987</v>
      </c>
      <c r="G6204" t="s">
        <v>128</v>
      </c>
      <c r="I6204" t="b">
        <v>1</v>
      </c>
      <c r="J6204">
        <v>6.87</v>
      </c>
      <c r="K6204">
        <v>308.01</v>
      </c>
      <c r="L6204" t="s">
        <v>27213</v>
      </c>
      <c r="M6204" s="2">
        <f t="shared" si="288"/>
        <v>45827.8125</v>
      </c>
      <c r="N6204" t="s">
        <v>27214</v>
      </c>
      <c r="O6204" s="2">
        <f t="shared" si="289"/>
        <v>45832.023125</v>
      </c>
      <c r="P6204" t="s">
        <v>27215</v>
      </c>
      <c r="Q6204" s="2">
        <f t="shared" si="290"/>
        <v>45831.831018518518</v>
      </c>
      <c r="R6204" t="s">
        <v>27215</v>
      </c>
      <c r="S6204" t="s">
        <v>30</v>
      </c>
      <c r="T62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4" s="5">
        <f>IF(tb_ship[[#This Row],[current_status]]&lt;&gt;"DELIVERED", "",
  ABS(tb_ship[[#This Row],[Formated_actual_delivery_timestamp]] - tb_ship[[#This Row],[Formatted_estimated_delivery_timestamp]])
)</f>
        <v>0.19210648148145992</v>
      </c>
      <c r="X6204">
        <v>3</v>
      </c>
      <c r="Y6204">
        <v>3</v>
      </c>
      <c r="Z6204" t="b">
        <v>0</v>
      </c>
    </row>
    <row r="6205" spans="1:26" hidden="1" x14ac:dyDescent="0.25">
      <c r="A6205" t="s">
        <v>27216</v>
      </c>
      <c r="B6205" t="s">
        <v>67</v>
      </c>
      <c r="C6205" t="s">
        <v>43</v>
      </c>
      <c r="D6205" t="s">
        <v>52</v>
      </c>
      <c r="E6205" t="s">
        <v>59</v>
      </c>
      <c r="F6205" t="s">
        <v>76</v>
      </c>
      <c r="G6205" t="s">
        <v>313</v>
      </c>
      <c r="H6205" t="s">
        <v>314</v>
      </c>
      <c r="I6205" t="b">
        <v>0</v>
      </c>
      <c r="J6205">
        <v>6.04</v>
      </c>
      <c r="K6205">
        <v>466.61</v>
      </c>
      <c r="L6205" t="s">
        <v>27217</v>
      </c>
      <c r="M6205" s="2">
        <f t="shared" si="288"/>
        <v>45930.272916666669</v>
      </c>
      <c r="N6205" t="s">
        <v>27218</v>
      </c>
      <c r="O6205" s="2">
        <f t="shared" si="289"/>
        <v>45940.535682870373</v>
      </c>
      <c r="P6205" t="s">
        <v>27219</v>
      </c>
      <c r="Q6205" s="2">
        <f t="shared" si="290"/>
        <v>45940.505474537036</v>
      </c>
      <c r="R6205" t="s">
        <v>27219</v>
      </c>
      <c r="S6205" t="s">
        <v>30</v>
      </c>
      <c r="T62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5" s="5">
        <f>IF(tb_ship[[#This Row],[current_status]]&lt;&gt;"DELIVERED", "",
  ABS(tb_ship[[#This Row],[Formated_actual_delivery_timestamp]] - tb_ship[[#This Row],[Formatted_estimated_delivery_timestamp]])
)</f>
        <v>3.0208333337213844E-2</v>
      </c>
      <c r="X6205">
        <v>1</v>
      </c>
      <c r="Y6205">
        <v>2</v>
      </c>
      <c r="Z6205" t="b">
        <v>0</v>
      </c>
    </row>
    <row r="6206" spans="1:26" hidden="1" x14ac:dyDescent="0.25">
      <c r="A6206" t="s">
        <v>27220</v>
      </c>
      <c r="B6206" t="s">
        <v>203</v>
      </c>
      <c r="C6206" t="s">
        <v>33</v>
      </c>
      <c r="D6206" t="s">
        <v>915</v>
      </c>
      <c r="E6206" t="s">
        <v>24</v>
      </c>
      <c r="F6206" t="s">
        <v>916</v>
      </c>
      <c r="G6206" t="s">
        <v>249</v>
      </c>
      <c r="H6206" t="s">
        <v>3163</v>
      </c>
      <c r="I6206" t="b">
        <v>1</v>
      </c>
      <c r="J6206">
        <v>71.97</v>
      </c>
      <c r="K6206">
        <v>2228.27</v>
      </c>
      <c r="L6206" t="s">
        <v>27221</v>
      </c>
      <c r="M6206" s="2">
        <f t="shared" si="288"/>
        <v>45922.635416666672</v>
      </c>
      <c r="N6206" t="s">
        <v>27222</v>
      </c>
      <c r="O6206" s="2">
        <f t="shared" si="289"/>
        <v>45929.146550925929</v>
      </c>
      <c r="Q6206" s="2" t="str">
        <f t="shared" si="290"/>
        <v/>
      </c>
      <c r="R6206" t="s">
        <v>27223</v>
      </c>
      <c r="S6206" t="s">
        <v>140</v>
      </c>
      <c r="T62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06" s="5" t="str">
        <f>IF(tb_ship[[#This Row],[current_status]]&lt;&gt;"DELIVERED", "",
  ABS(tb_ship[[#This Row],[Formated_actual_delivery_timestamp]] - tb_ship[[#This Row],[Formatted_estimated_delivery_timestamp]])
)</f>
        <v/>
      </c>
      <c r="V6206" t="s">
        <v>5280</v>
      </c>
      <c r="W6206" t="s">
        <v>381</v>
      </c>
      <c r="X6206">
        <v>6</v>
      </c>
      <c r="Y6206">
        <v>2</v>
      </c>
      <c r="Z6206" t="b">
        <v>1</v>
      </c>
    </row>
    <row r="6207" spans="1:26" hidden="1" x14ac:dyDescent="0.25">
      <c r="A6207" t="s">
        <v>27224</v>
      </c>
      <c r="B6207" t="s">
        <v>58</v>
      </c>
      <c r="C6207" t="s">
        <v>33</v>
      </c>
      <c r="D6207" t="s">
        <v>34</v>
      </c>
      <c r="E6207" t="s">
        <v>24</v>
      </c>
      <c r="F6207" t="s">
        <v>75</v>
      </c>
      <c r="G6207" t="s">
        <v>196</v>
      </c>
      <c r="H6207" t="s">
        <v>771</v>
      </c>
      <c r="I6207" t="b">
        <v>1</v>
      </c>
      <c r="J6207">
        <v>18.920000000000002</v>
      </c>
      <c r="K6207">
        <v>859.47</v>
      </c>
      <c r="L6207" t="s">
        <v>27225</v>
      </c>
      <c r="M6207" s="2">
        <f t="shared" si="288"/>
        <v>46058.316666666666</v>
      </c>
      <c r="N6207" t="s">
        <v>27226</v>
      </c>
      <c r="O6207" s="2">
        <f t="shared" si="289"/>
        <v>46065.334004629629</v>
      </c>
      <c r="P6207" t="s">
        <v>27227</v>
      </c>
      <c r="Q6207" s="2">
        <f t="shared" si="290"/>
        <v>46065.422476851854</v>
      </c>
      <c r="R6207" t="s">
        <v>27228</v>
      </c>
      <c r="S6207" t="s">
        <v>30</v>
      </c>
      <c r="T6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07" s="5">
        <f>IF(tb_ship[[#This Row],[current_status]]&lt;&gt;"DELIVERED", "",
  ABS(tb_ship[[#This Row],[Formated_actual_delivery_timestamp]] - tb_ship[[#This Row],[Formatted_estimated_delivery_timestamp]])
)</f>
        <v>8.8472222225391306E-2</v>
      </c>
      <c r="X6207">
        <v>3</v>
      </c>
      <c r="Y6207">
        <v>5</v>
      </c>
      <c r="Z6207" t="b">
        <v>0</v>
      </c>
    </row>
    <row r="6208" spans="1:26" hidden="1" x14ac:dyDescent="0.25">
      <c r="A6208" t="s">
        <v>27229</v>
      </c>
      <c r="B6208" t="s">
        <v>459</v>
      </c>
      <c r="D6208" t="s">
        <v>126</v>
      </c>
      <c r="E6208" t="s">
        <v>24</v>
      </c>
      <c r="F6208" t="s">
        <v>127</v>
      </c>
      <c r="G6208" t="s">
        <v>249</v>
      </c>
      <c r="H6208" t="s">
        <v>5841</v>
      </c>
      <c r="I6208" t="b">
        <v>1</v>
      </c>
      <c r="J6208">
        <v>15.09</v>
      </c>
      <c r="K6208">
        <v>628.20000000000005</v>
      </c>
      <c r="L6208" t="s">
        <v>27230</v>
      </c>
      <c r="M6208" s="2">
        <f t="shared" si="288"/>
        <v>46014.11319444445</v>
      </c>
      <c r="N6208" t="s">
        <v>27231</v>
      </c>
      <c r="O6208" s="2">
        <f t="shared" si="289"/>
        <v>46017.32711805556</v>
      </c>
      <c r="P6208" t="s">
        <v>27232</v>
      </c>
      <c r="Q6208" s="2">
        <f t="shared" si="290"/>
        <v>46017.500601851854</v>
      </c>
      <c r="R6208" t="s">
        <v>27232</v>
      </c>
      <c r="S6208" t="s">
        <v>30</v>
      </c>
      <c r="T62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08" s="5">
        <f>IF(tb_ship[[#This Row],[current_status]]&lt;&gt;"DELIVERED", "",
  ABS(tb_ship[[#This Row],[Formated_actual_delivery_timestamp]] - tb_ship[[#This Row],[Formatted_estimated_delivery_timestamp]])
)</f>
        <v>0.17348379629402189</v>
      </c>
      <c r="X6208">
        <v>3</v>
      </c>
      <c r="Y6208">
        <v>2</v>
      </c>
      <c r="Z6208" t="b">
        <v>0</v>
      </c>
    </row>
    <row r="6209" spans="1:26" hidden="1" x14ac:dyDescent="0.25">
      <c r="A6209" t="s">
        <v>27233</v>
      </c>
      <c r="B6209" t="s">
        <v>74</v>
      </c>
      <c r="C6209" t="s">
        <v>23</v>
      </c>
      <c r="D6209" t="s">
        <v>915</v>
      </c>
      <c r="E6209" t="s">
        <v>24</v>
      </c>
      <c r="F6209" t="s">
        <v>1180</v>
      </c>
      <c r="G6209" t="s">
        <v>189</v>
      </c>
      <c r="H6209" t="s">
        <v>3163</v>
      </c>
      <c r="I6209" t="b">
        <v>1</v>
      </c>
      <c r="J6209">
        <v>19.16</v>
      </c>
      <c r="K6209">
        <v>1649.61</v>
      </c>
      <c r="L6209" t="s">
        <v>27234</v>
      </c>
      <c r="M6209" s="2">
        <f t="shared" si="288"/>
        <v>45943.754861111112</v>
      </c>
      <c r="N6209" t="s">
        <v>27235</v>
      </c>
      <c r="O6209" s="2">
        <f t="shared" si="289"/>
        <v>45948.111574074079</v>
      </c>
      <c r="P6209" t="s">
        <v>27236</v>
      </c>
      <c r="Q6209" s="2">
        <f t="shared" si="290"/>
        <v>45946.892106481486</v>
      </c>
      <c r="R6209" t="s">
        <v>27237</v>
      </c>
      <c r="S6209" t="s">
        <v>30</v>
      </c>
      <c r="T6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09" s="5">
        <f>IF(tb_ship[[#This Row],[current_status]]&lt;&gt;"DELIVERED", "",
  ABS(tb_ship[[#This Row],[Formated_actual_delivery_timestamp]] - tb_ship[[#This Row],[Formatted_estimated_delivery_timestamp]])
)</f>
        <v>1.2194675925929914</v>
      </c>
      <c r="X6209">
        <v>3</v>
      </c>
      <c r="Y6209">
        <v>2</v>
      </c>
      <c r="Z6209" t="b">
        <v>0</v>
      </c>
    </row>
    <row r="6210" spans="1:26" hidden="1" x14ac:dyDescent="0.25">
      <c r="A6210" t="s">
        <v>27238</v>
      </c>
      <c r="B6210" t="s">
        <v>58</v>
      </c>
      <c r="C6210" t="s">
        <v>43</v>
      </c>
      <c r="D6210" t="s">
        <v>24</v>
      </c>
      <c r="E6210" t="s">
        <v>44</v>
      </c>
      <c r="F6210" t="s">
        <v>883</v>
      </c>
      <c r="G6210" t="s">
        <v>84</v>
      </c>
      <c r="H6210" t="s">
        <v>546</v>
      </c>
      <c r="I6210" t="b">
        <v>1</v>
      </c>
      <c r="J6210">
        <v>32.64</v>
      </c>
      <c r="K6210">
        <v>3410.39</v>
      </c>
      <c r="L6210" t="s">
        <v>27239</v>
      </c>
      <c r="M6210" s="2">
        <f t="shared" ref="M6210:M6273" si="291">_xlfn.LET(
    _xlpm.iso, L6210,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45961.5625</v>
      </c>
      <c r="N6210" t="s">
        <v>27240</v>
      </c>
      <c r="O6210" s="2">
        <f t="shared" si="289"/>
        <v>45970.085057870368</v>
      </c>
      <c r="P6210" t="s">
        <v>27241</v>
      </c>
      <c r="Q6210" s="2">
        <f t="shared" si="290"/>
        <v>45970.321863425932</v>
      </c>
      <c r="R6210" t="s">
        <v>27241</v>
      </c>
      <c r="S6210" t="s">
        <v>30</v>
      </c>
      <c r="T62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10" s="5">
        <f>IF(tb_ship[[#This Row],[current_status]]&lt;&gt;"DELIVERED", "",
  ABS(tb_ship[[#This Row],[Formated_actual_delivery_timestamp]] - tb_ship[[#This Row],[Formatted_estimated_delivery_timestamp]])
)</f>
        <v>0.23680555556347826</v>
      </c>
      <c r="X6210">
        <v>2</v>
      </c>
      <c r="Y6210">
        <v>4</v>
      </c>
      <c r="Z6210" t="b">
        <v>0</v>
      </c>
    </row>
    <row r="6211" spans="1:26" hidden="1" x14ac:dyDescent="0.25">
      <c r="A6211" t="s">
        <v>27242</v>
      </c>
      <c r="B6211" t="s">
        <v>67</v>
      </c>
      <c r="C6211" t="s">
        <v>23</v>
      </c>
      <c r="D6211" t="s">
        <v>52</v>
      </c>
      <c r="E6211" t="s">
        <v>24</v>
      </c>
      <c r="F6211" t="s">
        <v>329</v>
      </c>
      <c r="G6211" t="s">
        <v>25</v>
      </c>
      <c r="H6211" t="s">
        <v>94</v>
      </c>
      <c r="I6211" t="b">
        <v>1</v>
      </c>
      <c r="J6211">
        <v>17.3</v>
      </c>
      <c r="K6211">
        <v>428.25</v>
      </c>
      <c r="L6211" t="s">
        <v>27243</v>
      </c>
      <c r="M6211" s="2">
        <f t="shared" si="291"/>
        <v>45982.5625</v>
      </c>
      <c r="N6211" t="s">
        <v>27244</v>
      </c>
      <c r="O6211" s="2">
        <f t="shared" ref="O6211:O6274" si="292">_xlfn.LET(
    _xlpm.iso, N6211,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45985.700289351851</v>
      </c>
      <c r="P6211" t="s">
        <v>27245</v>
      </c>
      <c r="Q6211" s="2">
        <f t="shared" ref="Q6211:Q6274" si="293">IF(P6211="", "", _xlfn.LET(
    _xlpm.iso, P6211,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45985.763657407413</v>
      </c>
      <c r="R6211" t="s">
        <v>27245</v>
      </c>
      <c r="S6211" t="s">
        <v>30</v>
      </c>
      <c r="T62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11" s="5">
        <f>IF(tb_ship[[#This Row],[current_status]]&lt;&gt;"DELIVERED", "",
  ABS(tb_ship[[#This Row],[Formated_actual_delivery_timestamp]] - tb_ship[[#This Row],[Formatted_estimated_delivery_timestamp]])
)</f>
        <v>6.3368055562023073E-2</v>
      </c>
      <c r="X6211">
        <v>3</v>
      </c>
      <c r="Y6211">
        <v>2</v>
      </c>
      <c r="Z6211" t="b">
        <v>0</v>
      </c>
    </row>
    <row r="6212" spans="1:26" hidden="1" x14ac:dyDescent="0.25">
      <c r="A6212" t="s">
        <v>27246</v>
      </c>
      <c r="B6212" t="s">
        <v>67</v>
      </c>
      <c r="C6212" t="s">
        <v>51</v>
      </c>
      <c r="D6212" t="s">
        <v>24</v>
      </c>
      <c r="E6212" t="s">
        <v>34</v>
      </c>
      <c r="F6212" t="s">
        <v>650</v>
      </c>
      <c r="G6212" t="s">
        <v>1604</v>
      </c>
      <c r="H6212" t="s">
        <v>592</v>
      </c>
      <c r="I6212" t="b">
        <v>1</v>
      </c>
      <c r="J6212">
        <v>24.52</v>
      </c>
      <c r="K6212">
        <v>355.91</v>
      </c>
      <c r="L6212" t="s">
        <v>27247</v>
      </c>
      <c r="M6212" s="2">
        <f t="shared" si="291"/>
        <v>45979.866666666669</v>
      </c>
      <c r="N6212" t="s">
        <v>27248</v>
      </c>
      <c r="O6212" s="2">
        <f t="shared" si="292"/>
        <v>45984.574988425928</v>
      </c>
      <c r="P6212" t="s">
        <v>27249</v>
      </c>
      <c r="Q6212" s="2">
        <f t="shared" si="293"/>
        <v>45984.04996527778</v>
      </c>
      <c r="R6212" t="s">
        <v>27249</v>
      </c>
      <c r="S6212" t="s">
        <v>30</v>
      </c>
      <c r="T62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2" s="5">
        <f>IF(tb_ship[[#This Row],[current_status]]&lt;&gt;"DELIVERED", "",
  ABS(tb_ship[[#This Row],[Formated_actual_delivery_timestamp]] - tb_ship[[#This Row],[Formatted_estimated_delivery_timestamp]])
)</f>
        <v>0.52502314814773854</v>
      </c>
      <c r="X6212">
        <v>3</v>
      </c>
      <c r="Y6212">
        <v>2</v>
      </c>
      <c r="Z6212" t="b">
        <v>0</v>
      </c>
    </row>
    <row r="6213" spans="1:26" hidden="1" x14ac:dyDescent="0.25">
      <c r="A6213" t="s">
        <v>27250</v>
      </c>
      <c r="B6213" t="s">
        <v>67</v>
      </c>
      <c r="C6213" t="s">
        <v>2146</v>
      </c>
      <c r="D6213" t="s">
        <v>126</v>
      </c>
      <c r="E6213" t="s">
        <v>24</v>
      </c>
      <c r="F6213" t="s">
        <v>272</v>
      </c>
      <c r="G6213" t="s">
        <v>35</v>
      </c>
      <c r="I6213" t="b">
        <v>1</v>
      </c>
      <c r="J6213">
        <v>9.1300000000000008</v>
      </c>
      <c r="K6213">
        <v>402.15</v>
      </c>
      <c r="L6213" t="s">
        <v>27251</v>
      </c>
      <c r="M6213" s="2">
        <f t="shared" si="291"/>
        <v>45882.08194444445</v>
      </c>
      <c r="N6213" t="s">
        <v>27252</v>
      </c>
      <c r="O6213" s="2">
        <f t="shared" si="292"/>
        <v>45885.757233796299</v>
      </c>
      <c r="P6213" t="s">
        <v>27253</v>
      </c>
      <c r="Q6213" s="2">
        <f t="shared" si="293"/>
        <v>45885.528125000004</v>
      </c>
      <c r="R6213" t="s">
        <v>27253</v>
      </c>
      <c r="S6213" t="s">
        <v>30</v>
      </c>
      <c r="T62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3" s="5">
        <f>IF(tb_ship[[#This Row],[current_status]]&lt;&gt;"DELIVERED", "",
  ABS(tb_ship[[#This Row],[Formated_actual_delivery_timestamp]] - tb_ship[[#This Row],[Formatted_estimated_delivery_timestamp]])
)</f>
        <v>0.229108796294895</v>
      </c>
      <c r="X6213">
        <v>2</v>
      </c>
      <c r="Y6213">
        <v>3</v>
      </c>
      <c r="Z6213" t="b">
        <v>0</v>
      </c>
    </row>
    <row r="6214" spans="1:26" hidden="1" x14ac:dyDescent="0.25">
      <c r="A6214" t="s">
        <v>27254</v>
      </c>
      <c r="B6214" t="s">
        <v>99</v>
      </c>
      <c r="C6214" t="s">
        <v>23</v>
      </c>
      <c r="D6214" t="s">
        <v>24</v>
      </c>
      <c r="E6214" t="s">
        <v>44</v>
      </c>
      <c r="F6214" t="s">
        <v>68</v>
      </c>
      <c r="G6214" t="s">
        <v>280</v>
      </c>
      <c r="H6214" t="s">
        <v>370</v>
      </c>
      <c r="I6214" t="b">
        <v>1</v>
      </c>
      <c r="J6214">
        <v>7.76</v>
      </c>
      <c r="K6214">
        <v>116.71</v>
      </c>
      <c r="L6214" t="s">
        <v>27255</v>
      </c>
      <c r="M6214" s="2">
        <f t="shared" si="291"/>
        <v>45978.700694444444</v>
      </c>
      <c r="N6214" t="s">
        <v>27256</v>
      </c>
      <c r="O6214" s="2">
        <f t="shared" si="292"/>
        <v>45982.249884259261</v>
      </c>
      <c r="P6214" t="s">
        <v>27257</v>
      </c>
      <c r="Q6214" s="2">
        <f t="shared" si="293"/>
        <v>45982.054837962962</v>
      </c>
      <c r="R6214" t="s">
        <v>27257</v>
      </c>
      <c r="S6214" t="s">
        <v>30</v>
      </c>
      <c r="T62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4" s="5">
        <f>IF(tb_ship[[#This Row],[current_status]]&lt;&gt;"DELIVERED", "",
  ABS(tb_ship[[#This Row],[Formated_actual_delivery_timestamp]] - tb_ship[[#This Row],[Formatted_estimated_delivery_timestamp]])
)</f>
        <v>0.19504629629955161</v>
      </c>
      <c r="X6214">
        <v>3</v>
      </c>
      <c r="Y6214">
        <v>2</v>
      </c>
      <c r="Z6214" t="b">
        <v>0</v>
      </c>
    </row>
    <row r="6215" spans="1:26" hidden="1" x14ac:dyDescent="0.25">
      <c r="A6215" t="s">
        <v>27258</v>
      </c>
      <c r="B6215" t="s">
        <v>125</v>
      </c>
      <c r="C6215" t="s">
        <v>847</v>
      </c>
      <c r="D6215" t="s">
        <v>24</v>
      </c>
      <c r="E6215" t="s">
        <v>24</v>
      </c>
      <c r="F6215" t="s">
        <v>68</v>
      </c>
      <c r="G6215" t="s">
        <v>249</v>
      </c>
      <c r="H6215" t="s">
        <v>152</v>
      </c>
      <c r="I6215" t="b">
        <v>0</v>
      </c>
      <c r="J6215">
        <v>6.67</v>
      </c>
      <c r="K6215">
        <v>208.94</v>
      </c>
      <c r="L6215" t="s">
        <v>27259</v>
      </c>
      <c r="M6215" s="2">
        <f t="shared" si="291"/>
        <v>45887.625</v>
      </c>
      <c r="N6215" t="s">
        <v>27260</v>
      </c>
      <c r="O6215" s="2">
        <f t="shared" si="292"/>
        <v>45889.289247685185</v>
      </c>
      <c r="P6215" t="s">
        <v>27261</v>
      </c>
      <c r="Q6215" s="2">
        <f t="shared" si="293"/>
        <v>45886.37599537037</v>
      </c>
      <c r="R6215" t="s">
        <v>27262</v>
      </c>
      <c r="S6215" t="s">
        <v>30</v>
      </c>
      <c r="T62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5" s="5">
        <f>IF(tb_ship[[#This Row],[current_status]]&lt;&gt;"DELIVERED", "",
  ABS(tb_ship[[#This Row],[Formated_actual_delivery_timestamp]] - tb_ship[[#This Row],[Formatted_estimated_delivery_timestamp]])
)</f>
        <v>2.9132523148145992</v>
      </c>
      <c r="X6215">
        <v>1</v>
      </c>
      <c r="Y6215">
        <v>1</v>
      </c>
      <c r="Z6215" t="b">
        <v>0</v>
      </c>
    </row>
    <row r="6216" spans="1:26" hidden="1" x14ac:dyDescent="0.25">
      <c r="A6216" t="s">
        <v>27263</v>
      </c>
      <c r="B6216" t="s">
        <v>203</v>
      </c>
      <c r="C6216" t="s">
        <v>43</v>
      </c>
      <c r="D6216" t="s">
        <v>24</v>
      </c>
      <c r="E6216" t="s">
        <v>34</v>
      </c>
      <c r="F6216" t="s">
        <v>1259</v>
      </c>
      <c r="G6216" t="s">
        <v>75</v>
      </c>
      <c r="H6216" t="s">
        <v>259</v>
      </c>
      <c r="I6216" t="b">
        <v>1</v>
      </c>
      <c r="J6216">
        <v>7.8</v>
      </c>
      <c r="K6216">
        <v>103.67</v>
      </c>
      <c r="L6216" t="s">
        <v>27264</v>
      </c>
      <c r="M6216" s="2">
        <f t="shared" si="291"/>
        <v>45819.567361111112</v>
      </c>
      <c r="N6216" t="s">
        <v>27265</v>
      </c>
      <c r="O6216" s="2">
        <f t="shared" si="292"/>
        <v>45828.415347222224</v>
      </c>
      <c r="P6216" t="s">
        <v>27266</v>
      </c>
      <c r="Q6216" s="2">
        <f t="shared" si="293"/>
        <v>45829.066620370373</v>
      </c>
      <c r="R6216" t="s">
        <v>27266</v>
      </c>
      <c r="S6216" t="s">
        <v>30</v>
      </c>
      <c r="T6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16" s="5">
        <f>IF(tb_ship[[#This Row],[current_status]]&lt;&gt;"DELIVERED", "",
  ABS(tb_ship[[#This Row],[Formated_actual_delivery_timestamp]] - tb_ship[[#This Row],[Formatted_estimated_delivery_timestamp]])
)</f>
        <v>0.65127314814890269</v>
      </c>
      <c r="X6216">
        <v>2</v>
      </c>
      <c r="Y6216">
        <v>2</v>
      </c>
      <c r="Z6216" t="b">
        <v>0</v>
      </c>
    </row>
    <row r="6217" spans="1:26" hidden="1" x14ac:dyDescent="0.25">
      <c r="A6217" t="s">
        <v>27267</v>
      </c>
      <c r="B6217" t="s">
        <v>340</v>
      </c>
      <c r="C6217" t="s">
        <v>43</v>
      </c>
      <c r="E6217" t="s">
        <v>24</v>
      </c>
      <c r="F6217" t="s">
        <v>101</v>
      </c>
      <c r="G6217" t="s">
        <v>189</v>
      </c>
      <c r="H6217" t="e">
        <f>-US-ECO</f>
        <v>#NAME?</v>
      </c>
      <c r="I6217" t="b">
        <v>1</v>
      </c>
      <c r="J6217">
        <v>9.64</v>
      </c>
      <c r="K6217">
        <v>273.95999999999998</v>
      </c>
      <c r="L6217" t="s">
        <v>27268</v>
      </c>
      <c r="M6217" s="2">
        <f t="shared" si="291"/>
        <v>45973.336111111108</v>
      </c>
      <c r="N6217" t="s">
        <v>27269</v>
      </c>
      <c r="O6217" s="2">
        <f t="shared" si="292"/>
        <v>45983.367349537039</v>
      </c>
      <c r="P6217" t="s">
        <v>27270</v>
      </c>
      <c r="Q6217" s="2">
        <f t="shared" si="293"/>
        <v>45983.021331018521</v>
      </c>
      <c r="R6217" t="s">
        <v>27271</v>
      </c>
      <c r="S6217" t="s">
        <v>30</v>
      </c>
      <c r="T62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7" s="5">
        <f>IF(tb_ship[[#This Row],[current_status]]&lt;&gt;"DELIVERED", "",
  ABS(tb_ship[[#This Row],[Formated_actual_delivery_timestamp]] - tb_ship[[#This Row],[Formatted_estimated_delivery_timestamp]])
)</f>
        <v>0.34601851851766696</v>
      </c>
      <c r="X6217">
        <v>3</v>
      </c>
      <c r="Y6217">
        <v>3</v>
      </c>
      <c r="Z6217" t="b">
        <v>0</v>
      </c>
    </row>
    <row r="6218" spans="1:26" hidden="1" x14ac:dyDescent="0.25">
      <c r="A6218" t="s">
        <v>27272</v>
      </c>
      <c r="B6218" t="s">
        <v>203</v>
      </c>
      <c r="C6218" t="s">
        <v>23</v>
      </c>
      <c r="D6218" t="s">
        <v>24</v>
      </c>
      <c r="E6218" t="s">
        <v>24</v>
      </c>
      <c r="F6218" t="s">
        <v>68</v>
      </c>
      <c r="G6218" t="s">
        <v>128</v>
      </c>
      <c r="I6218" t="b">
        <v>0</v>
      </c>
      <c r="J6218">
        <v>20.13</v>
      </c>
      <c r="K6218">
        <v>686.23</v>
      </c>
      <c r="L6218" t="s">
        <v>27273</v>
      </c>
      <c r="M6218" s="2">
        <f t="shared" si="291"/>
        <v>45874.703472222223</v>
      </c>
      <c r="N6218" t="s">
        <v>27274</v>
      </c>
      <c r="O6218" s="2">
        <f t="shared" si="292"/>
        <v>45876.371678240743</v>
      </c>
      <c r="P6218" t="s">
        <v>27275</v>
      </c>
      <c r="Q6218" s="2">
        <f t="shared" si="293"/>
        <v>45875.815497685187</v>
      </c>
      <c r="R6218" t="s">
        <v>27276</v>
      </c>
      <c r="S6218" t="s">
        <v>30</v>
      </c>
      <c r="T62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18" s="5">
        <f>IF(tb_ship[[#This Row],[current_status]]&lt;&gt;"DELIVERED", "",
  ABS(tb_ship[[#This Row],[Formated_actual_delivery_timestamp]] - tb_ship[[#This Row],[Formatted_estimated_delivery_timestamp]])
)</f>
        <v>0.55618055555532919</v>
      </c>
      <c r="X6218">
        <v>3</v>
      </c>
      <c r="Y6218">
        <v>1</v>
      </c>
      <c r="Z6218" t="b">
        <v>0</v>
      </c>
    </row>
    <row r="6219" spans="1:26" hidden="1" x14ac:dyDescent="0.25">
      <c r="A6219" t="s">
        <v>27277</v>
      </c>
      <c r="B6219" t="s">
        <v>99</v>
      </c>
      <c r="C6219" t="s">
        <v>51</v>
      </c>
      <c r="D6219" t="s">
        <v>173</v>
      </c>
      <c r="E6219" t="s">
        <v>52</v>
      </c>
      <c r="F6219" t="s">
        <v>174</v>
      </c>
      <c r="G6219" t="s">
        <v>236</v>
      </c>
      <c r="H6219" t="s">
        <v>292</v>
      </c>
      <c r="I6219" t="b">
        <v>0</v>
      </c>
      <c r="J6219">
        <v>3.43</v>
      </c>
      <c r="K6219">
        <v>98.75</v>
      </c>
      <c r="L6219" t="s">
        <v>27278</v>
      </c>
      <c r="M6219" s="2">
        <f t="shared" si="291"/>
        <v>45917.476388888892</v>
      </c>
      <c r="N6219" t="s">
        <v>27279</v>
      </c>
      <c r="O6219" s="2">
        <f t="shared" si="292"/>
        <v>45921.333738425928</v>
      </c>
      <c r="P6219" t="s">
        <v>27280</v>
      </c>
      <c r="Q6219" s="2">
        <f t="shared" si="293"/>
        <v>45921.717592592591</v>
      </c>
      <c r="R6219" t="s">
        <v>27281</v>
      </c>
      <c r="S6219" t="s">
        <v>30</v>
      </c>
      <c r="T62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19" s="5">
        <f>IF(tb_ship[[#This Row],[current_status]]&lt;&gt;"DELIVERED", "",
  ABS(tb_ship[[#This Row],[Formated_actual_delivery_timestamp]] - tb_ship[[#This Row],[Formatted_estimated_delivery_timestamp]])
)</f>
        <v>0.38385416666278616</v>
      </c>
      <c r="X6219">
        <v>4</v>
      </c>
      <c r="Y6219">
        <v>3</v>
      </c>
      <c r="Z6219" t="b">
        <v>0</v>
      </c>
    </row>
    <row r="6220" spans="1:26" hidden="1" x14ac:dyDescent="0.25">
      <c r="A6220" t="s">
        <v>27282</v>
      </c>
      <c r="B6220" t="s">
        <v>99</v>
      </c>
      <c r="C6220" t="s">
        <v>43</v>
      </c>
      <c r="D6220" t="s">
        <v>915</v>
      </c>
      <c r="E6220" t="s">
        <v>24</v>
      </c>
      <c r="F6220" t="s">
        <v>916</v>
      </c>
      <c r="G6220" t="s">
        <v>128</v>
      </c>
      <c r="H6220" t="s">
        <v>3163</v>
      </c>
      <c r="I6220" t="b">
        <v>1</v>
      </c>
      <c r="J6220">
        <v>8.43</v>
      </c>
      <c r="K6220">
        <v>241.91</v>
      </c>
      <c r="L6220" t="s">
        <v>27283</v>
      </c>
      <c r="M6220" s="2">
        <f t="shared" si="291"/>
        <v>45867.904861111114</v>
      </c>
      <c r="N6220" t="s">
        <v>27284</v>
      </c>
      <c r="O6220" s="2">
        <f t="shared" si="292"/>
        <v>45880.113738425927</v>
      </c>
      <c r="P6220" t="s">
        <v>27285</v>
      </c>
      <c r="Q6220" s="2">
        <f t="shared" si="293"/>
        <v>45866.776319444441</v>
      </c>
      <c r="R6220" t="s">
        <v>27286</v>
      </c>
      <c r="S6220" t="s">
        <v>30</v>
      </c>
      <c r="T62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0" s="5">
        <f>IF(tb_ship[[#This Row],[current_status]]&lt;&gt;"DELIVERED", "",
  ABS(tb_ship[[#This Row],[Formated_actual_delivery_timestamp]] - tb_ship[[#This Row],[Formatted_estimated_delivery_timestamp]])
)</f>
        <v>13.337418981485825</v>
      </c>
      <c r="X6220">
        <v>1</v>
      </c>
      <c r="Y6220">
        <v>3</v>
      </c>
      <c r="Z6220" t="b">
        <v>0</v>
      </c>
    </row>
    <row r="6221" spans="1:26" hidden="1" x14ac:dyDescent="0.25">
      <c r="A6221" t="s">
        <v>3417</v>
      </c>
      <c r="B6221" t="s">
        <v>1362</v>
      </c>
      <c r="C6221" t="s">
        <v>51</v>
      </c>
      <c r="D6221" t="s">
        <v>24</v>
      </c>
      <c r="E6221" t="s">
        <v>52</v>
      </c>
      <c r="F6221" t="s">
        <v>1704</v>
      </c>
      <c r="G6221" t="s">
        <v>329</v>
      </c>
      <c r="H6221" t="s">
        <v>216</v>
      </c>
      <c r="I6221" t="b">
        <v>1</v>
      </c>
      <c r="J6221">
        <v>10.6</v>
      </c>
      <c r="K6221">
        <v>292.85000000000002</v>
      </c>
      <c r="L6221" t="s">
        <v>3418</v>
      </c>
      <c r="M6221" s="2">
        <f t="shared" si="291"/>
        <v>45820.919444444444</v>
      </c>
      <c r="N6221" t="s">
        <v>3419</v>
      </c>
      <c r="O6221" s="2">
        <f t="shared" si="292"/>
        <v>45824.000451388893</v>
      </c>
      <c r="P6221" t="s">
        <v>3421</v>
      </c>
      <c r="Q6221" s="2">
        <f t="shared" si="293"/>
        <v>45824.355196759265</v>
      </c>
      <c r="R6221" t="s">
        <v>27287</v>
      </c>
      <c r="S6221" t="s">
        <v>30</v>
      </c>
      <c r="T6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21" s="5">
        <f>IF(tb_ship[[#This Row],[current_status]]&lt;&gt;"DELIVERED", "",
  ABS(tb_ship[[#This Row],[Formated_actual_delivery_timestamp]] - tb_ship[[#This Row],[Formatted_estimated_delivery_timestamp]])
)</f>
        <v>0.35474537037225673</v>
      </c>
      <c r="X6221">
        <v>4</v>
      </c>
      <c r="Y6221">
        <v>2</v>
      </c>
      <c r="Z6221" t="b">
        <v>0</v>
      </c>
    </row>
    <row r="6222" spans="1:26" hidden="1" x14ac:dyDescent="0.25">
      <c r="A6222" t="s">
        <v>27288</v>
      </c>
      <c r="B6222" t="s">
        <v>58</v>
      </c>
      <c r="C6222" t="s">
        <v>33</v>
      </c>
      <c r="D6222" t="s">
        <v>59</v>
      </c>
      <c r="E6222" t="s">
        <v>52</v>
      </c>
      <c r="F6222" t="s">
        <v>313</v>
      </c>
      <c r="G6222" t="s">
        <v>53</v>
      </c>
      <c r="H6222" t="s">
        <v>162</v>
      </c>
      <c r="I6222" t="b">
        <v>0</v>
      </c>
      <c r="J6222">
        <v>79.260000000000005</v>
      </c>
      <c r="K6222">
        <v>2509.21</v>
      </c>
      <c r="L6222" t="s">
        <v>27289</v>
      </c>
      <c r="M6222" s="2">
        <f t="shared" si="291"/>
        <v>45884.622916666667</v>
      </c>
      <c r="N6222" t="s">
        <v>27290</v>
      </c>
      <c r="O6222" s="2">
        <f t="shared" si="292"/>
        <v>45890.475127314814</v>
      </c>
      <c r="P6222" t="s">
        <v>27291</v>
      </c>
      <c r="Q6222" s="2">
        <f t="shared" si="293"/>
        <v>45890.558067129634</v>
      </c>
      <c r="R6222" t="s">
        <v>27291</v>
      </c>
      <c r="S6222" t="s">
        <v>30</v>
      </c>
      <c r="T6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22" s="5">
        <f>IF(tb_ship[[#This Row],[current_status]]&lt;&gt;"DELIVERED", "",
  ABS(tb_ship[[#This Row],[Formated_actual_delivery_timestamp]] - tb_ship[[#This Row],[Formatted_estimated_delivery_timestamp]])
)</f>
        <v>8.293981481983792E-2</v>
      </c>
      <c r="X6222">
        <v>4</v>
      </c>
      <c r="Y6222">
        <v>3</v>
      </c>
      <c r="Z6222" t="b">
        <v>0</v>
      </c>
    </row>
    <row r="6223" spans="1:26" hidden="1" x14ac:dyDescent="0.25">
      <c r="A6223" t="s">
        <v>27292</v>
      </c>
      <c r="B6223" t="s">
        <v>203</v>
      </c>
      <c r="C6223" t="s">
        <v>33</v>
      </c>
      <c r="D6223" t="s">
        <v>34</v>
      </c>
      <c r="E6223" t="s">
        <v>52</v>
      </c>
      <c r="F6223" t="s">
        <v>75</v>
      </c>
      <c r="G6223" t="s">
        <v>236</v>
      </c>
      <c r="H6223" t="s">
        <v>77</v>
      </c>
      <c r="I6223" t="b">
        <v>0</v>
      </c>
      <c r="J6223">
        <v>61.25</v>
      </c>
      <c r="K6223">
        <v>718.81</v>
      </c>
      <c r="L6223" t="s">
        <v>27293</v>
      </c>
      <c r="M6223" s="2">
        <f t="shared" si="291"/>
        <v>45865.486111111109</v>
      </c>
      <c r="N6223" t="s">
        <v>27294</v>
      </c>
      <c r="O6223" s="2">
        <f t="shared" si="292"/>
        <v>45871.443969907406</v>
      </c>
      <c r="P6223" t="s">
        <v>27295</v>
      </c>
      <c r="Q6223" s="2">
        <f t="shared" si="293"/>
        <v>45871.17895833333</v>
      </c>
      <c r="R6223" t="s">
        <v>27296</v>
      </c>
      <c r="S6223" t="s">
        <v>30</v>
      </c>
      <c r="T62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3" s="5">
        <f>IF(tb_ship[[#This Row],[current_status]]&lt;&gt;"DELIVERED", "",
  ABS(tb_ship[[#This Row],[Formated_actual_delivery_timestamp]] - tb_ship[[#This Row],[Formatted_estimated_delivery_timestamp]])
)</f>
        <v>0.26501157407619758</v>
      </c>
      <c r="X6223">
        <v>4</v>
      </c>
      <c r="Y6223">
        <v>4</v>
      </c>
      <c r="Z6223" t="b">
        <v>0</v>
      </c>
    </row>
    <row r="6224" spans="1:26" hidden="1" x14ac:dyDescent="0.25">
      <c r="A6224" t="s">
        <v>27297</v>
      </c>
      <c r="B6224" t="s">
        <v>58</v>
      </c>
      <c r="C6224" t="s">
        <v>847</v>
      </c>
      <c r="D6224" t="s">
        <v>24</v>
      </c>
      <c r="E6224" t="s">
        <v>44</v>
      </c>
      <c r="F6224" t="s">
        <v>249</v>
      </c>
      <c r="G6224" t="s">
        <v>117</v>
      </c>
      <c r="H6224" t="s">
        <v>391</v>
      </c>
      <c r="I6224" t="b">
        <v>1</v>
      </c>
      <c r="J6224">
        <v>22.52</v>
      </c>
      <c r="K6224">
        <v>220.72</v>
      </c>
      <c r="L6224" t="s">
        <v>27298</v>
      </c>
      <c r="M6224" s="2">
        <f t="shared" si="291"/>
        <v>45980.800000000003</v>
      </c>
      <c r="N6224" t="s">
        <v>27299</v>
      </c>
      <c r="O6224" s="2">
        <f t="shared" si="292"/>
        <v>45987.197951388895</v>
      </c>
      <c r="P6224" t="s">
        <v>27300</v>
      </c>
      <c r="Q6224" s="2">
        <f t="shared" si="293"/>
        <v>45986.696122685185</v>
      </c>
      <c r="R6224" t="s">
        <v>27300</v>
      </c>
      <c r="S6224" t="s">
        <v>30</v>
      </c>
      <c r="T62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4" s="5">
        <f>IF(tb_ship[[#This Row],[current_status]]&lt;&gt;"DELIVERED", "",
  ABS(tb_ship[[#This Row],[Formated_actual_delivery_timestamp]] - tb_ship[[#This Row],[Formatted_estimated_delivery_timestamp]])
)</f>
        <v>0.50182870370917954</v>
      </c>
      <c r="X6224">
        <v>3</v>
      </c>
      <c r="Y6224">
        <v>2</v>
      </c>
      <c r="Z6224" t="b">
        <v>0</v>
      </c>
    </row>
    <row r="6225" spans="1:26" hidden="1" x14ac:dyDescent="0.25">
      <c r="A6225" t="s">
        <v>27301</v>
      </c>
      <c r="B6225" t="s">
        <v>58</v>
      </c>
      <c r="C6225" t="s">
        <v>33</v>
      </c>
      <c r="D6225" t="s">
        <v>24</v>
      </c>
      <c r="E6225" t="s">
        <v>24</v>
      </c>
      <c r="F6225" t="s">
        <v>1704</v>
      </c>
      <c r="G6225" t="s">
        <v>128</v>
      </c>
      <c r="H6225" t="s">
        <v>152</v>
      </c>
      <c r="I6225" t="b">
        <v>0</v>
      </c>
      <c r="J6225">
        <v>34.85</v>
      </c>
      <c r="K6225">
        <v>544.24</v>
      </c>
      <c r="L6225" t="s">
        <v>27302</v>
      </c>
      <c r="M6225" s="2">
        <f t="shared" si="291"/>
        <v>45888.914583333339</v>
      </c>
      <c r="N6225" t="s">
        <v>27303</v>
      </c>
      <c r="O6225" s="2">
        <f t="shared" si="292"/>
        <v>45892.391377314816</v>
      </c>
      <c r="P6225" t="s">
        <v>27304</v>
      </c>
      <c r="Q6225" s="2">
        <f t="shared" si="293"/>
        <v>45892.921701388892</v>
      </c>
      <c r="R6225" t="s">
        <v>27304</v>
      </c>
      <c r="S6225" t="s">
        <v>30</v>
      </c>
      <c r="T62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25" s="5">
        <f>IF(tb_ship[[#This Row],[current_status]]&lt;&gt;"DELIVERED", "",
  ABS(tb_ship[[#This Row],[Formated_actual_delivery_timestamp]] - tb_ship[[#This Row],[Formatted_estimated_delivery_timestamp]])
)</f>
        <v>0.53032407407590654</v>
      </c>
      <c r="X6225">
        <v>5</v>
      </c>
      <c r="Y6225">
        <v>2</v>
      </c>
      <c r="Z6225" t="b">
        <v>0</v>
      </c>
    </row>
    <row r="6226" spans="1:26" hidden="1" x14ac:dyDescent="0.25">
      <c r="A6226" t="s">
        <v>27305</v>
      </c>
      <c r="B6226" t="s">
        <v>203</v>
      </c>
      <c r="C6226" t="s">
        <v>33</v>
      </c>
      <c r="D6226" t="s">
        <v>44</v>
      </c>
      <c r="E6226" t="s">
        <v>24</v>
      </c>
      <c r="F6226" t="s">
        <v>280</v>
      </c>
      <c r="G6226" t="s">
        <v>189</v>
      </c>
      <c r="H6226" t="s">
        <v>181</v>
      </c>
      <c r="I6226" t="b">
        <v>1</v>
      </c>
      <c r="J6226">
        <v>26.38</v>
      </c>
      <c r="K6226">
        <v>1931.83</v>
      </c>
      <c r="L6226" t="s">
        <v>27306</v>
      </c>
      <c r="M6226" s="2">
        <f t="shared" si="291"/>
        <v>45840.295138888883</v>
      </c>
      <c r="N6226" t="s">
        <v>27307</v>
      </c>
      <c r="O6226" s="2">
        <f t="shared" si="292"/>
        <v>45846.807812499996</v>
      </c>
      <c r="P6226" t="s">
        <v>27308</v>
      </c>
      <c r="Q6226" s="2">
        <f t="shared" si="293"/>
        <v>45846.772824074069</v>
      </c>
      <c r="R6226" t="s">
        <v>27309</v>
      </c>
      <c r="S6226" t="s">
        <v>30</v>
      </c>
      <c r="T62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6" s="5">
        <f>IF(tb_ship[[#This Row],[current_status]]&lt;&gt;"DELIVERED", "",
  ABS(tb_ship[[#This Row],[Formated_actual_delivery_timestamp]] - tb_ship[[#This Row],[Formatted_estimated_delivery_timestamp]])
)</f>
        <v>3.4988425926712807E-2</v>
      </c>
      <c r="X6226">
        <v>2</v>
      </c>
      <c r="Y6226">
        <v>2</v>
      </c>
      <c r="Z6226" t="b">
        <v>0</v>
      </c>
    </row>
    <row r="6227" spans="1:26" hidden="1" x14ac:dyDescent="0.25">
      <c r="A6227" t="s">
        <v>27310</v>
      </c>
      <c r="B6227" t="s">
        <v>67</v>
      </c>
      <c r="C6227" t="s">
        <v>51</v>
      </c>
      <c r="D6227" t="s">
        <v>24</v>
      </c>
      <c r="E6227" t="s">
        <v>24</v>
      </c>
      <c r="F6227" t="s">
        <v>407</v>
      </c>
      <c r="G6227" t="s">
        <v>151</v>
      </c>
      <c r="H6227" t="s">
        <v>152</v>
      </c>
      <c r="I6227" t="b">
        <v>0</v>
      </c>
      <c r="J6227">
        <v>78.510000000000005</v>
      </c>
      <c r="K6227">
        <v>3727.81</v>
      </c>
      <c r="L6227" t="s">
        <v>27311</v>
      </c>
      <c r="M6227" s="2">
        <f t="shared" si="291"/>
        <v>45920.856944444444</v>
      </c>
      <c r="N6227" t="s">
        <v>27312</v>
      </c>
      <c r="O6227" s="2">
        <f t="shared" si="292"/>
        <v>45922.559467592597</v>
      </c>
      <c r="P6227" t="s">
        <v>27313</v>
      </c>
      <c r="Q6227" s="2">
        <f t="shared" si="293"/>
        <v>45923.038993055561</v>
      </c>
      <c r="R6227" t="s">
        <v>27313</v>
      </c>
      <c r="S6227" t="s">
        <v>30</v>
      </c>
      <c r="T6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27" s="5">
        <f>IF(tb_ship[[#This Row],[current_status]]&lt;&gt;"DELIVERED", "",
  ABS(tb_ship[[#This Row],[Formated_actual_delivery_timestamp]] - tb_ship[[#This Row],[Formatted_estimated_delivery_timestamp]])
)</f>
        <v>0.47952546296437504</v>
      </c>
      <c r="X6227">
        <v>1</v>
      </c>
      <c r="Y6227">
        <v>1</v>
      </c>
      <c r="Z6227" t="b">
        <v>0</v>
      </c>
    </row>
    <row r="6228" spans="1:26" hidden="1" x14ac:dyDescent="0.25">
      <c r="A6228" t="s">
        <v>27314</v>
      </c>
      <c r="B6228" t="s">
        <v>470</v>
      </c>
      <c r="C6228" t="s">
        <v>2180</v>
      </c>
      <c r="D6228" t="s">
        <v>44</v>
      </c>
      <c r="E6228" t="s">
        <v>24</v>
      </c>
      <c r="F6228" t="s">
        <v>180</v>
      </c>
      <c r="G6228" t="s">
        <v>102</v>
      </c>
      <c r="I6228" t="b">
        <v>0</v>
      </c>
      <c r="J6228">
        <v>2.81</v>
      </c>
      <c r="K6228">
        <v>85.37</v>
      </c>
      <c r="L6228" t="s">
        <v>27315</v>
      </c>
      <c r="M6228" s="2">
        <f t="shared" si="291"/>
        <v>45918.163888888885</v>
      </c>
      <c r="N6228" t="s">
        <v>27316</v>
      </c>
      <c r="O6228" s="2">
        <f t="shared" si="292"/>
        <v>45927.960162037038</v>
      </c>
      <c r="P6228" t="s">
        <v>27317</v>
      </c>
      <c r="Q6228" s="2">
        <f t="shared" si="293"/>
        <v>45927.822233796294</v>
      </c>
      <c r="R6228" t="s">
        <v>27317</v>
      </c>
      <c r="S6228" t="s">
        <v>30</v>
      </c>
      <c r="T62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8" s="5">
        <f>IF(tb_ship[[#This Row],[current_status]]&lt;&gt;"DELIVERED", "",
  ABS(tb_ship[[#This Row],[Formated_actual_delivery_timestamp]] - tb_ship[[#This Row],[Formatted_estimated_delivery_timestamp]])
)</f>
        <v>0.13792824074334931</v>
      </c>
      <c r="X6228">
        <v>2</v>
      </c>
      <c r="Y6228">
        <v>3</v>
      </c>
      <c r="Z6228" t="b">
        <v>0</v>
      </c>
    </row>
    <row r="6229" spans="1:26" hidden="1" x14ac:dyDescent="0.25">
      <c r="A6229" t="s">
        <v>27318</v>
      </c>
      <c r="B6229" t="s">
        <v>150</v>
      </c>
      <c r="C6229" t="s">
        <v>43</v>
      </c>
      <c r="D6229" t="s">
        <v>44</v>
      </c>
      <c r="E6229" t="s">
        <v>116</v>
      </c>
      <c r="F6229" t="s">
        <v>280</v>
      </c>
      <c r="G6229" t="s">
        <v>811</v>
      </c>
      <c r="H6229" t="s">
        <v>119</v>
      </c>
      <c r="I6229" t="b">
        <v>1</v>
      </c>
      <c r="J6229">
        <v>4.57</v>
      </c>
      <c r="K6229">
        <v>1017.27</v>
      </c>
      <c r="L6229" t="s">
        <v>27319</v>
      </c>
      <c r="M6229" s="2">
        <f t="shared" si="291"/>
        <v>45853.954166666663</v>
      </c>
      <c r="N6229" t="s">
        <v>27320</v>
      </c>
      <c r="O6229" s="2">
        <f t="shared" si="292"/>
        <v>45860.981724537036</v>
      </c>
      <c r="P6229" t="s">
        <v>27321</v>
      </c>
      <c r="Q6229" s="2">
        <f t="shared" si="293"/>
        <v>45860.087893518517</v>
      </c>
      <c r="R6229" t="s">
        <v>27321</v>
      </c>
      <c r="S6229" t="s">
        <v>30</v>
      </c>
      <c r="T62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29" s="5">
        <f>IF(tb_ship[[#This Row],[current_status]]&lt;&gt;"DELIVERED", "",
  ABS(tb_ship[[#This Row],[Formated_actual_delivery_timestamp]] - tb_ship[[#This Row],[Formatted_estimated_delivery_timestamp]])
)</f>
        <v>0.89383101851854008</v>
      </c>
      <c r="X6229">
        <v>2</v>
      </c>
      <c r="Y6229">
        <v>5</v>
      </c>
      <c r="Z6229" t="b">
        <v>0</v>
      </c>
    </row>
    <row r="6230" spans="1:26" hidden="1" x14ac:dyDescent="0.25">
      <c r="A6230" t="s">
        <v>27322</v>
      </c>
      <c r="B6230" t="s">
        <v>58</v>
      </c>
      <c r="C6230" t="s">
        <v>33</v>
      </c>
      <c r="D6230" t="s">
        <v>59</v>
      </c>
      <c r="E6230" t="s">
        <v>52</v>
      </c>
      <c r="F6230" t="s">
        <v>160</v>
      </c>
      <c r="G6230" t="s">
        <v>161</v>
      </c>
      <c r="H6230" t="s">
        <v>613</v>
      </c>
      <c r="I6230" t="b">
        <v>0</v>
      </c>
      <c r="J6230">
        <v>65.44</v>
      </c>
      <c r="K6230">
        <v>949.22</v>
      </c>
      <c r="L6230" t="s">
        <v>27323</v>
      </c>
      <c r="M6230" s="2">
        <f t="shared" si="291"/>
        <v>45968.636805555558</v>
      </c>
      <c r="N6230" t="s">
        <v>27324</v>
      </c>
      <c r="O6230" s="2">
        <f t="shared" si="292"/>
        <v>45972.309710648151</v>
      </c>
      <c r="P6230" t="s">
        <v>27325</v>
      </c>
      <c r="Q6230" s="2">
        <f t="shared" si="293"/>
        <v>45972.129293981481</v>
      </c>
      <c r="R6230" t="s">
        <v>27325</v>
      </c>
      <c r="S6230" t="s">
        <v>30</v>
      </c>
      <c r="T62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0" s="5">
        <f>IF(tb_ship[[#This Row],[current_status]]&lt;&gt;"DELIVERED", "",
  ABS(tb_ship[[#This Row],[Formated_actual_delivery_timestamp]] - tb_ship[[#This Row],[Formatted_estimated_delivery_timestamp]])
)</f>
        <v>0.18041666666977108</v>
      </c>
      <c r="X6230">
        <v>2</v>
      </c>
      <c r="Y6230">
        <v>4</v>
      </c>
      <c r="Z6230" t="b">
        <v>0</v>
      </c>
    </row>
    <row r="6231" spans="1:26" hidden="1" x14ac:dyDescent="0.25">
      <c r="A6231" t="s">
        <v>27326</v>
      </c>
      <c r="B6231" t="s">
        <v>279</v>
      </c>
      <c r="C6231" t="s">
        <v>33</v>
      </c>
      <c r="E6231" t="s">
        <v>24</v>
      </c>
      <c r="F6231" t="s">
        <v>135</v>
      </c>
      <c r="G6231" t="s">
        <v>35</v>
      </c>
      <c r="H6231" t="e">
        <f>-US-STA</f>
        <v>#NAME?</v>
      </c>
      <c r="I6231" t="b">
        <v>1</v>
      </c>
      <c r="J6231">
        <v>15.25</v>
      </c>
      <c r="K6231">
        <v>76.86</v>
      </c>
      <c r="L6231" t="s">
        <v>27327</v>
      </c>
      <c r="M6231" s="2">
        <f t="shared" si="291"/>
        <v>45988.626388888886</v>
      </c>
      <c r="N6231" t="s">
        <v>27328</v>
      </c>
      <c r="O6231" s="2">
        <f t="shared" si="292"/>
        <v>45994.63957175926</v>
      </c>
      <c r="P6231" t="s">
        <v>27329</v>
      </c>
      <c r="Q6231" s="2">
        <f t="shared" si="293"/>
        <v>45995.224074074074</v>
      </c>
      <c r="R6231" t="s">
        <v>27329</v>
      </c>
      <c r="S6231" t="s">
        <v>30</v>
      </c>
      <c r="T62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31" s="5">
        <f>IF(tb_ship[[#This Row],[current_status]]&lt;&gt;"DELIVERED", "",
  ABS(tb_ship[[#This Row],[Formated_actual_delivery_timestamp]] - tb_ship[[#This Row],[Formatted_estimated_delivery_timestamp]])
)</f>
        <v>0.58450231481401715</v>
      </c>
      <c r="X6231">
        <v>3</v>
      </c>
      <c r="Y6231">
        <v>3</v>
      </c>
      <c r="Z6231" t="b">
        <v>0</v>
      </c>
    </row>
    <row r="6232" spans="1:26" hidden="1" x14ac:dyDescent="0.25">
      <c r="A6232" t="s">
        <v>27330</v>
      </c>
      <c r="B6232" t="s">
        <v>67</v>
      </c>
      <c r="C6232" t="s">
        <v>33</v>
      </c>
      <c r="D6232" t="s">
        <v>24</v>
      </c>
      <c r="E6232" t="s">
        <v>24</v>
      </c>
      <c r="F6232" t="s">
        <v>189</v>
      </c>
      <c r="G6232" t="s">
        <v>25</v>
      </c>
      <c r="H6232" t="s">
        <v>152</v>
      </c>
      <c r="I6232" t="b">
        <v>0</v>
      </c>
      <c r="J6232">
        <v>87.83</v>
      </c>
      <c r="K6232">
        <v>3220.7</v>
      </c>
      <c r="L6232" t="s">
        <v>27331</v>
      </c>
      <c r="M6232" s="2">
        <f t="shared" si="291"/>
        <v>45913.700000000004</v>
      </c>
      <c r="N6232" t="s">
        <v>27332</v>
      </c>
      <c r="O6232" s="2">
        <f t="shared" si="292"/>
        <v>45918.73164351852</v>
      </c>
      <c r="P6232" t="s">
        <v>27333</v>
      </c>
      <c r="Q6232" s="2">
        <f t="shared" si="293"/>
        <v>45918.54173611111</v>
      </c>
      <c r="R6232" t="s">
        <v>27333</v>
      </c>
      <c r="S6232" t="s">
        <v>30</v>
      </c>
      <c r="T62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2" s="5">
        <f>IF(tb_ship[[#This Row],[current_status]]&lt;&gt;"DELIVERED", "",
  ABS(tb_ship[[#This Row],[Formated_actual_delivery_timestamp]] - tb_ship[[#This Row],[Formatted_estimated_delivery_timestamp]])
)</f>
        <v>0.18990740740991896</v>
      </c>
      <c r="X6232">
        <v>4</v>
      </c>
      <c r="Y6232">
        <v>1</v>
      </c>
      <c r="Z6232" t="b">
        <v>0</v>
      </c>
    </row>
    <row r="6233" spans="1:26" hidden="1" x14ac:dyDescent="0.25">
      <c r="A6233" t="s">
        <v>27334</v>
      </c>
      <c r="B6233" t="s">
        <v>58</v>
      </c>
      <c r="C6233" t="s">
        <v>23</v>
      </c>
      <c r="D6233" t="s">
        <v>915</v>
      </c>
      <c r="E6233" t="s">
        <v>24</v>
      </c>
      <c r="F6233" t="s">
        <v>1180</v>
      </c>
      <c r="G6233" t="s">
        <v>35</v>
      </c>
      <c r="H6233" t="s">
        <v>3793</v>
      </c>
      <c r="I6233" t="b">
        <v>1</v>
      </c>
      <c r="J6233">
        <v>23.15</v>
      </c>
      <c r="K6233">
        <v>1093.6500000000001</v>
      </c>
      <c r="L6233" t="s">
        <v>27335</v>
      </c>
      <c r="M6233" s="2">
        <f t="shared" si="291"/>
        <v>46077.418749999997</v>
      </c>
      <c r="N6233" t="s">
        <v>27336</v>
      </c>
      <c r="O6233" s="2">
        <f t="shared" si="292"/>
        <v>46081.226006944446</v>
      </c>
      <c r="P6233" t="s">
        <v>27337</v>
      </c>
      <c r="Q6233" s="2">
        <f t="shared" si="293"/>
        <v>46080.548622685186</v>
      </c>
      <c r="R6233" t="s">
        <v>27337</v>
      </c>
      <c r="S6233" t="s">
        <v>30</v>
      </c>
      <c r="T62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3" s="5">
        <f>IF(tb_ship[[#This Row],[current_status]]&lt;&gt;"DELIVERED", "",
  ABS(tb_ship[[#This Row],[Formated_actual_delivery_timestamp]] - tb_ship[[#This Row],[Formatted_estimated_delivery_timestamp]])
)</f>
        <v>0.67738425925927004</v>
      </c>
      <c r="X6233">
        <v>2</v>
      </c>
      <c r="Y6233">
        <v>4</v>
      </c>
      <c r="Z6233" t="b">
        <v>0</v>
      </c>
    </row>
    <row r="6234" spans="1:26" hidden="1" x14ac:dyDescent="0.25">
      <c r="A6234" t="s">
        <v>27338</v>
      </c>
      <c r="B6234" t="s">
        <v>99</v>
      </c>
      <c r="C6234" t="s">
        <v>43</v>
      </c>
      <c r="D6234" t="s">
        <v>24</v>
      </c>
      <c r="E6234" t="s">
        <v>24</v>
      </c>
      <c r="F6234" t="s">
        <v>128</v>
      </c>
      <c r="G6234" t="s">
        <v>1828</v>
      </c>
      <c r="H6234" t="s">
        <v>488</v>
      </c>
      <c r="I6234" t="b">
        <v>0</v>
      </c>
      <c r="J6234">
        <v>61.48</v>
      </c>
      <c r="K6234">
        <v>1088.43</v>
      </c>
      <c r="L6234" t="s">
        <v>27339</v>
      </c>
      <c r="M6234" s="2">
        <f t="shared" si="291"/>
        <v>46059.689583333333</v>
      </c>
      <c r="N6234" t="s">
        <v>27340</v>
      </c>
      <c r="O6234" s="2">
        <f t="shared" si="292"/>
        <v>46064.275266203709</v>
      </c>
      <c r="P6234" t="s">
        <v>27341</v>
      </c>
      <c r="Q6234" s="2">
        <f t="shared" si="293"/>
        <v>46064.581678240742</v>
      </c>
      <c r="R6234" t="s">
        <v>27341</v>
      </c>
      <c r="S6234" t="s">
        <v>30</v>
      </c>
      <c r="T62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34" s="5">
        <f>IF(tb_ship[[#This Row],[current_status]]&lt;&gt;"DELIVERED", "",
  ABS(tb_ship[[#This Row],[Formated_actual_delivery_timestamp]] - tb_ship[[#This Row],[Formatted_estimated_delivery_timestamp]])
)</f>
        <v>0.30641203703271458</v>
      </c>
      <c r="X6234">
        <v>2</v>
      </c>
      <c r="Y6234">
        <v>1</v>
      </c>
      <c r="Z6234" t="b">
        <v>0</v>
      </c>
    </row>
    <row r="6235" spans="1:26" hidden="1" x14ac:dyDescent="0.25">
      <c r="A6235" t="s">
        <v>27342</v>
      </c>
      <c r="B6235" t="s">
        <v>203</v>
      </c>
      <c r="C6235" t="s">
        <v>51</v>
      </c>
      <c r="D6235" t="s">
        <v>301</v>
      </c>
      <c r="E6235" t="s">
        <v>24</v>
      </c>
      <c r="F6235" t="s">
        <v>302</v>
      </c>
      <c r="G6235" t="s">
        <v>93</v>
      </c>
      <c r="I6235" t="b">
        <v>1</v>
      </c>
      <c r="J6235">
        <v>4.3</v>
      </c>
      <c r="K6235">
        <v>202.58</v>
      </c>
      <c r="L6235" t="s">
        <v>27343</v>
      </c>
      <c r="M6235" s="2">
        <f t="shared" si="291"/>
        <v>46064.368750000001</v>
      </c>
      <c r="N6235" t="s">
        <v>27344</v>
      </c>
      <c r="O6235" s="2">
        <f t="shared" si="292"/>
        <v>46068.87195601852</v>
      </c>
      <c r="P6235" t="s">
        <v>27345</v>
      </c>
      <c r="Q6235" s="2">
        <f t="shared" si="293"/>
        <v>46068.58898148148</v>
      </c>
      <c r="R6235" t="s">
        <v>27346</v>
      </c>
      <c r="S6235" t="s">
        <v>30</v>
      </c>
      <c r="T62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5" s="5">
        <f>IF(tb_ship[[#This Row],[current_status]]&lt;&gt;"DELIVERED", "",
  ABS(tb_ship[[#This Row],[Formated_actual_delivery_timestamp]] - tb_ship[[#This Row],[Formatted_estimated_delivery_timestamp]])
)</f>
        <v>0.28297453703999054</v>
      </c>
      <c r="X6235">
        <v>4</v>
      </c>
      <c r="Y6235">
        <v>2</v>
      </c>
      <c r="Z6235" t="b">
        <v>0</v>
      </c>
    </row>
    <row r="6236" spans="1:26" hidden="1" x14ac:dyDescent="0.25">
      <c r="A6236" t="s">
        <v>27347</v>
      </c>
      <c r="B6236" t="s">
        <v>58</v>
      </c>
      <c r="C6236" t="s">
        <v>33</v>
      </c>
      <c r="D6236" t="s">
        <v>24</v>
      </c>
      <c r="E6236" t="s">
        <v>44</v>
      </c>
      <c r="F6236" t="s">
        <v>128</v>
      </c>
      <c r="G6236" t="s">
        <v>109</v>
      </c>
      <c r="H6236" t="s">
        <v>735</v>
      </c>
      <c r="I6236" t="b">
        <v>1</v>
      </c>
      <c r="J6236">
        <v>14.47</v>
      </c>
      <c r="K6236">
        <v>360.15</v>
      </c>
      <c r="L6236" t="s">
        <v>27348</v>
      </c>
      <c r="M6236" s="2">
        <f t="shared" si="291"/>
        <v>45845.949305555558</v>
      </c>
      <c r="N6236" t="s">
        <v>27349</v>
      </c>
      <c r="O6236" s="2">
        <f t="shared" si="292"/>
        <v>45853.506782407407</v>
      </c>
      <c r="P6236" t="s">
        <v>27350</v>
      </c>
      <c r="Q6236" s="2">
        <f t="shared" si="293"/>
        <v>45853.070034722223</v>
      </c>
      <c r="R6236" t="s">
        <v>27350</v>
      </c>
      <c r="S6236" t="s">
        <v>30</v>
      </c>
      <c r="T62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6" s="5">
        <f>IF(tb_ship[[#This Row],[current_status]]&lt;&gt;"DELIVERED", "",
  ABS(tb_ship[[#This Row],[Formated_actual_delivery_timestamp]] - tb_ship[[#This Row],[Formatted_estimated_delivery_timestamp]])
)</f>
        <v>0.43674768518394558</v>
      </c>
      <c r="X6236">
        <v>3</v>
      </c>
      <c r="Y6236">
        <v>2</v>
      </c>
      <c r="Z6236" t="b">
        <v>0</v>
      </c>
    </row>
    <row r="6237" spans="1:26" hidden="1" x14ac:dyDescent="0.25">
      <c r="A6237" t="s">
        <v>27351</v>
      </c>
      <c r="B6237" t="s">
        <v>99</v>
      </c>
      <c r="C6237" t="s">
        <v>33</v>
      </c>
      <c r="D6237" t="s">
        <v>34</v>
      </c>
      <c r="E6237" t="s">
        <v>52</v>
      </c>
      <c r="F6237" t="s">
        <v>209</v>
      </c>
      <c r="G6237" t="s">
        <v>236</v>
      </c>
      <c r="H6237" t="s">
        <v>77</v>
      </c>
      <c r="I6237" t="b">
        <v>0</v>
      </c>
      <c r="J6237">
        <v>7.08</v>
      </c>
      <c r="K6237">
        <v>173.69</v>
      </c>
      <c r="L6237" t="s">
        <v>27352</v>
      </c>
      <c r="M6237" s="2">
        <f t="shared" si="291"/>
        <v>45875.338888888888</v>
      </c>
      <c r="N6237" t="s">
        <v>27353</v>
      </c>
      <c r="O6237" s="2">
        <f t="shared" si="292"/>
        <v>45885.909479166665</v>
      </c>
      <c r="P6237" t="s">
        <v>27354</v>
      </c>
      <c r="Q6237" s="2">
        <f t="shared" si="293"/>
        <v>45886.042627314811</v>
      </c>
      <c r="R6237" t="s">
        <v>27355</v>
      </c>
      <c r="S6237" t="s">
        <v>30</v>
      </c>
      <c r="T62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37" s="5">
        <f>IF(tb_ship[[#This Row],[current_status]]&lt;&gt;"DELIVERED", "",
  ABS(tb_ship[[#This Row],[Formated_actual_delivery_timestamp]] - tb_ship[[#This Row],[Formatted_estimated_delivery_timestamp]])
)</f>
        <v>0.13314814814657439</v>
      </c>
      <c r="X6237">
        <v>2</v>
      </c>
      <c r="Y6237">
        <v>4</v>
      </c>
      <c r="Z6237" t="b">
        <v>0</v>
      </c>
    </row>
    <row r="6238" spans="1:26" hidden="1" x14ac:dyDescent="0.25">
      <c r="A6238" t="s">
        <v>27356</v>
      </c>
      <c r="B6238" t="s">
        <v>3176</v>
      </c>
      <c r="C6238" t="s">
        <v>51</v>
      </c>
      <c r="D6238" t="s">
        <v>187</v>
      </c>
      <c r="E6238" t="s">
        <v>24</v>
      </c>
      <c r="F6238" t="s">
        <v>188</v>
      </c>
      <c r="G6238" t="s">
        <v>189</v>
      </c>
      <c r="H6238" t="s">
        <v>927</v>
      </c>
      <c r="I6238" t="b">
        <v>1</v>
      </c>
      <c r="J6238">
        <v>16.21</v>
      </c>
      <c r="K6238">
        <v>247.49</v>
      </c>
      <c r="L6238" t="s">
        <v>27357</v>
      </c>
      <c r="M6238" s="2">
        <f t="shared" si="291"/>
        <v>45960.253472222219</v>
      </c>
      <c r="N6238" t="s">
        <v>27358</v>
      </c>
      <c r="O6238" s="2">
        <f t="shared" si="292"/>
        <v>45964.407407407409</v>
      </c>
      <c r="P6238" t="s">
        <v>27359</v>
      </c>
      <c r="Q6238" s="2">
        <f t="shared" si="293"/>
        <v>45964.47351851852</v>
      </c>
      <c r="R6238" t="s">
        <v>27360</v>
      </c>
      <c r="S6238" t="s">
        <v>30</v>
      </c>
      <c r="T62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38" s="5">
        <f>IF(tb_ship[[#This Row],[current_status]]&lt;&gt;"DELIVERED", "",
  ABS(tb_ship[[#This Row],[Formated_actual_delivery_timestamp]] - tb_ship[[#This Row],[Formatted_estimated_delivery_timestamp]])
)</f>
        <v>6.6111111111240461E-2</v>
      </c>
      <c r="X6238">
        <v>1</v>
      </c>
      <c r="Y6238">
        <v>4</v>
      </c>
      <c r="Z6238" t="b">
        <v>0</v>
      </c>
    </row>
    <row r="6239" spans="1:26" hidden="1" x14ac:dyDescent="0.25">
      <c r="A6239" t="s">
        <v>27361</v>
      </c>
      <c r="B6239" t="s">
        <v>67</v>
      </c>
      <c r="C6239" t="s">
        <v>43</v>
      </c>
      <c r="D6239" t="s">
        <v>100</v>
      </c>
      <c r="E6239" t="s">
        <v>24</v>
      </c>
      <c r="F6239" t="s">
        <v>222</v>
      </c>
      <c r="G6239" t="s">
        <v>128</v>
      </c>
      <c r="H6239" t="s">
        <v>223</v>
      </c>
      <c r="I6239" t="b">
        <v>1</v>
      </c>
      <c r="J6239">
        <v>8.83</v>
      </c>
      <c r="K6239">
        <v>408.11</v>
      </c>
      <c r="L6239" t="s">
        <v>27362</v>
      </c>
      <c r="M6239" s="2">
        <f t="shared" si="291"/>
        <v>45860.488194444442</v>
      </c>
      <c r="N6239" t="s">
        <v>27363</v>
      </c>
      <c r="O6239" s="2">
        <f t="shared" si="292"/>
        <v>45872.391192129631</v>
      </c>
      <c r="P6239" t="s">
        <v>27364</v>
      </c>
      <c r="Q6239" s="2">
        <f t="shared" si="293"/>
        <v>45872.048344907409</v>
      </c>
      <c r="R6239" t="s">
        <v>27364</v>
      </c>
      <c r="S6239" t="s">
        <v>30</v>
      </c>
      <c r="T62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39" s="5">
        <f>IF(tb_ship[[#This Row],[current_status]]&lt;&gt;"DELIVERED", "",
  ABS(tb_ship[[#This Row],[Formated_actual_delivery_timestamp]] - tb_ship[[#This Row],[Formatted_estimated_delivery_timestamp]])
)</f>
        <v>0.34284722222218988</v>
      </c>
      <c r="X6239">
        <v>3</v>
      </c>
      <c r="Y6239">
        <v>3</v>
      </c>
      <c r="Z6239" t="b">
        <v>0</v>
      </c>
    </row>
    <row r="6240" spans="1:26" hidden="1" x14ac:dyDescent="0.25">
      <c r="A6240" t="s">
        <v>27365</v>
      </c>
      <c r="B6240" t="s">
        <v>67</v>
      </c>
      <c r="C6240" t="s">
        <v>23</v>
      </c>
      <c r="D6240" t="s">
        <v>44</v>
      </c>
      <c r="E6240" t="s">
        <v>52</v>
      </c>
      <c r="F6240" t="s">
        <v>117</v>
      </c>
      <c r="G6240" t="s">
        <v>236</v>
      </c>
      <c r="H6240" t="s">
        <v>204</v>
      </c>
      <c r="I6240" t="b">
        <v>1</v>
      </c>
      <c r="J6240">
        <v>8.14</v>
      </c>
      <c r="K6240">
        <v>247.67</v>
      </c>
      <c r="L6240" t="s">
        <v>27366</v>
      </c>
      <c r="M6240" s="2">
        <f t="shared" si="291"/>
        <v>46059.328472222223</v>
      </c>
      <c r="N6240" t="s">
        <v>27367</v>
      </c>
      <c r="O6240" s="2">
        <f t="shared" si="292"/>
        <v>46064.239004629628</v>
      </c>
      <c r="Q6240" s="2" t="str">
        <f t="shared" si="293"/>
        <v/>
      </c>
      <c r="R6240" t="s">
        <v>27368</v>
      </c>
      <c r="S6240" t="s">
        <v>673</v>
      </c>
      <c r="T62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40" s="5" t="str">
        <f>IF(tb_ship[[#This Row],[current_status]]&lt;&gt;"DELIVERED", "",
  ABS(tb_ship[[#This Row],[Formated_actual_delivery_timestamp]] - tb_ship[[#This Row],[Formatted_estimated_delivery_timestamp]])
)</f>
        <v/>
      </c>
      <c r="V6240" t="s">
        <v>141</v>
      </c>
      <c r="W6240" t="s">
        <v>674</v>
      </c>
      <c r="X6240">
        <v>7</v>
      </c>
      <c r="Y6240">
        <v>2</v>
      </c>
      <c r="Z6240" t="b">
        <v>1</v>
      </c>
    </row>
    <row r="6241" spans="1:26" hidden="1" x14ac:dyDescent="0.25">
      <c r="A6241" t="s">
        <v>27369</v>
      </c>
      <c r="B6241" t="s">
        <v>186</v>
      </c>
      <c r="C6241" t="s">
        <v>33</v>
      </c>
      <c r="D6241" t="s">
        <v>24</v>
      </c>
      <c r="E6241" t="s">
        <v>24</v>
      </c>
      <c r="F6241" t="s">
        <v>151</v>
      </c>
      <c r="G6241" t="s">
        <v>196</v>
      </c>
      <c r="H6241" t="s">
        <v>69</v>
      </c>
      <c r="I6241" t="b">
        <v>0</v>
      </c>
      <c r="J6241">
        <v>7.77</v>
      </c>
      <c r="K6241">
        <v>307.68</v>
      </c>
      <c r="L6241" t="s">
        <v>27370</v>
      </c>
      <c r="M6241" s="2">
        <f t="shared" si="291"/>
        <v>46041.943750000006</v>
      </c>
      <c r="N6241" t="s">
        <v>27371</v>
      </c>
      <c r="O6241" s="2">
        <f t="shared" si="292"/>
        <v>46043.178344907406</v>
      </c>
      <c r="P6241" t="s">
        <v>27372</v>
      </c>
      <c r="Q6241" s="2">
        <f t="shared" si="293"/>
        <v>46043.150104166671</v>
      </c>
      <c r="R6241" t="s">
        <v>27372</v>
      </c>
      <c r="S6241" t="s">
        <v>30</v>
      </c>
      <c r="T62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41" s="5">
        <f>IF(tb_ship[[#This Row],[current_status]]&lt;&gt;"DELIVERED", "",
  ABS(tb_ship[[#This Row],[Formated_actual_delivery_timestamp]] - tb_ship[[#This Row],[Formatted_estimated_delivery_timestamp]])
)</f>
        <v>2.824074073578231E-2</v>
      </c>
      <c r="X6241">
        <v>4</v>
      </c>
      <c r="Y6241">
        <v>2</v>
      </c>
      <c r="Z6241" t="b">
        <v>0</v>
      </c>
    </row>
    <row r="6242" spans="1:26" hidden="1" x14ac:dyDescent="0.25">
      <c r="A6242" t="s">
        <v>27373</v>
      </c>
      <c r="B6242" t="s">
        <v>83</v>
      </c>
      <c r="C6242" t="s">
        <v>33</v>
      </c>
      <c r="D6242" t="s">
        <v>173</v>
      </c>
      <c r="E6242" t="s">
        <v>52</v>
      </c>
      <c r="F6242" t="s">
        <v>3816</v>
      </c>
      <c r="G6242" t="s">
        <v>422</v>
      </c>
      <c r="H6242" t="s">
        <v>292</v>
      </c>
      <c r="I6242" t="b">
        <v>0</v>
      </c>
      <c r="J6242">
        <v>5.68</v>
      </c>
      <c r="K6242">
        <v>142.53</v>
      </c>
      <c r="L6242" t="s">
        <v>27374</v>
      </c>
      <c r="M6242" s="2">
        <f t="shared" si="291"/>
        <v>45947.531944444447</v>
      </c>
      <c r="N6242" t="s">
        <v>27375</v>
      </c>
      <c r="O6242" s="2">
        <f t="shared" si="292"/>
        <v>45953.570729166669</v>
      </c>
      <c r="P6242" t="s">
        <v>27376</v>
      </c>
      <c r="Q6242" s="2">
        <f t="shared" si="293"/>
        <v>45953.380914351852</v>
      </c>
      <c r="R6242" t="s">
        <v>27376</v>
      </c>
      <c r="S6242" t="s">
        <v>30</v>
      </c>
      <c r="T62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42" s="5">
        <f>IF(tb_ship[[#This Row],[current_status]]&lt;&gt;"DELIVERED", "",
  ABS(tb_ship[[#This Row],[Formated_actual_delivery_timestamp]] - tb_ship[[#This Row],[Formatted_estimated_delivery_timestamp]])
)</f>
        <v>0.18981481481750961</v>
      </c>
      <c r="X6242">
        <v>3</v>
      </c>
      <c r="Y6242">
        <v>2</v>
      </c>
      <c r="Z6242" t="b">
        <v>0</v>
      </c>
    </row>
    <row r="6243" spans="1:26" hidden="1" x14ac:dyDescent="0.25">
      <c r="A6243" t="s">
        <v>27377</v>
      </c>
      <c r="B6243" t="s">
        <v>3176</v>
      </c>
      <c r="D6243" t="s">
        <v>59</v>
      </c>
      <c r="E6243" t="s">
        <v>52</v>
      </c>
      <c r="F6243" t="s">
        <v>313</v>
      </c>
      <c r="G6243" t="s">
        <v>236</v>
      </c>
      <c r="H6243" t="s">
        <v>162</v>
      </c>
      <c r="I6243" t="b">
        <v>0</v>
      </c>
      <c r="J6243">
        <v>7.33</v>
      </c>
      <c r="K6243">
        <v>134.83000000000001</v>
      </c>
      <c r="L6243" t="s">
        <v>27378</v>
      </c>
      <c r="M6243" s="2">
        <f t="shared" si="291"/>
        <v>45894.347222222226</v>
      </c>
      <c r="N6243" t="s">
        <v>27379</v>
      </c>
      <c r="O6243" s="2">
        <f t="shared" si="292"/>
        <v>45899.292233796295</v>
      </c>
      <c r="P6243" t="s">
        <v>27380</v>
      </c>
      <c r="Q6243" s="2">
        <f t="shared" si="293"/>
        <v>45899.70888888889</v>
      </c>
      <c r="R6243" t="s">
        <v>27381</v>
      </c>
      <c r="S6243" t="s">
        <v>30</v>
      </c>
      <c r="T62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43" s="5">
        <f>IF(tb_ship[[#This Row],[current_status]]&lt;&gt;"DELIVERED", "",
  ABS(tb_ship[[#This Row],[Formated_actual_delivery_timestamp]] - tb_ship[[#This Row],[Formatted_estimated_delivery_timestamp]])
)</f>
        <v>0.41665509259473765</v>
      </c>
      <c r="X6243">
        <v>3</v>
      </c>
      <c r="Y6243">
        <v>3</v>
      </c>
      <c r="Z6243" t="b">
        <v>0</v>
      </c>
    </row>
    <row r="6244" spans="1:26" hidden="1" x14ac:dyDescent="0.25">
      <c r="A6244" t="s">
        <v>27382</v>
      </c>
      <c r="B6244" t="s">
        <v>42</v>
      </c>
      <c r="C6244" t="s">
        <v>33</v>
      </c>
      <c r="D6244" t="s">
        <v>34</v>
      </c>
      <c r="F6244" t="s">
        <v>1604</v>
      </c>
      <c r="G6244" t="s">
        <v>93</v>
      </c>
      <c r="H6244" t="s">
        <v>27383</v>
      </c>
      <c r="I6244" t="b">
        <v>0</v>
      </c>
      <c r="J6244">
        <v>11.09</v>
      </c>
      <c r="K6244">
        <v>197.67</v>
      </c>
      <c r="L6244" t="s">
        <v>27384</v>
      </c>
      <c r="M6244" s="2">
        <f t="shared" si="291"/>
        <v>46037.470138888886</v>
      </c>
      <c r="N6244" t="s">
        <v>27385</v>
      </c>
      <c r="O6244" s="2">
        <f t="shared" si="292"/>
        <v>46046.295648148145</v>
      </c>
      <c r="P6244" t="s">
        <v>27386</v>
      </c>
      <c r="Q6244" s="2">
        <f t="shared" si="293"/>
        <v>46045.575497685182</v>
      </c>
      <c r="R6244" t="s">
        <v>27386</v>
      </c>
      <c r="S6244" t="s">
        <v>30</v>
      </c>
      <c r="T62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44" s="5">
        <f>IF(tb_ship[[#This Row],[current_status]]&lt;&gt;"DELIVERED", "",
  ABS(tb_ship[[#This Row],[Formated_actual_delivery_timestamp]] - tb_ship[[#This Row],[Formatted_estimated_delivery_timestamp]])
)</f>
        <v>0.72015046296291985</v>
      </c>
      <c r="X6244">
        <v>3</v>
      </c>
      <c r="Y6244">
        <v>2</v>
      </c>
      <c r="Z6244" t="b">
        <v>0</v>
      </c>
    </row>
    <row r="6245" spans="1:26" hidden="1" x14ac:dyDescent="0.25">
      <c r="A6245" t="s">
        <v>27387</v>
      </c>
      <c r="B6245" t="s">
        <v>67</v>
      </c>
      <c r="C6245" t="s">
        <v>51</v>
      </c>
      <c r="D6245" t="s">
        <v>24</v>
      </c>
      <c r="E6245" t="s">
        <v>24</v>
      </c>
      <c r="F6245" t="s">
        <v>35</v>
      </c>
      <c r="G6245" t="s">
        <v>650</v>
      </c>
      <c r="I6245" t="b">
        <v>0</v>
      </c>
      <c r="J6245">
        <v>30.04</v>
      </c>
      <c r="K6245">
        <v>552.74</v>
      </c>
      <c r="L6245" t="s">
        <v>27388</v>
      </c>
      <c r="M6245" s="2">
        <f t="shared" si="291"/>
        <v>46025.951388888891</v>
      </c>
      <c r="N6245" t="s">
        <v>27389</v>
      </c>
      <c r="O6245" s="2">
        <f t="shared" si="292"/>
        <v>46029.121180555558</v>
      </c>
      <c r="P6245" t="s">
        <v>27390</v>
      </c>
      <c r="Q6245" s="2">
        <f t="shared" si="293"/>
        <v>46028.846759259264</v>
      </c>
      <c r="R6245" t="s">
        <v>27391</v>
      </c>
      <c r="S6245" t="s">
        <v>30</v>
      </c>
      <c r="T62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45" s="5">
        <f>IF(tb_ship[[#This Row],[current_status]]&lt;&gt;"DELIVERED", "",
  ABS(tb_ship[[#This Row],[Formated_actual_delivery_timestamp]] - tb_ship[[#This Row],[Formatted_estimated_delivery_timestamp]])
)</f>
        <v>0.27442129629343981</v>
      </c>
      <c r="X6245">
        <v>1</v>
      </c>
      <c r="Y6245">
        <v>1</v>
      </c>
      <c r="Z6245" t="b">
        <v>0</v>
      </c>
    </row>
    <row r="6246" spans="1:26" hidden="1" x14ac:dyDescent="0.25">
      <c r="A6246" t="s">
        <v>27392</v>
      </c>
      <c r="B6246" t="s">
        <v>67</v>
      </c>
      <c r="C6246" t="s">
        <v>51</v>
      </c>
      <c r="D6246" t="s">
        <v>34</v>
      </c>
      <c r="E6246" t="s">
        <v>52</v>
      </c>
      <c r="F6246" t="s">
        <v>75</v>
      </c>
      <c r="G6246" t="s">
        <v>2722</v>
      </c>
      <c r="H6246" t="s">
        <v>77</v>
      </c>
      <c r="I6246" t="b">
        <v>0</v>
      </c>
      <c r="J6246">
        <v>15.83</v>
      </c>
      <c r="K6246">
        <v>602.99</v>
      </c>
      <c r="L6246" t="s">
        <v>27393</v>
      </c>
      <c r="M6246" s="2">
        <f t="shared" si="291"/>
        <v>45895.557638888888</v>
      </c>
      <c r="N6246" t="s">
        <v>27394</v>
      </c>
      <c r="O6246" s="2">
        <f t="shared" si="292"/>
        <v>45901.216122685182</v>
      </c>
      <c r="P6246" t="s">
        <v>27395</v>
      </c>
      <c r="Q6246" s="2">
        <f t="shared" si="293"/>
        <v>45901.220636574071</v>
      </c>
      <c r="R6246" t="s">
        <v>27396</v>
      </c>
      <c r="S6246" t="s">
        <v>30</v>
      </c>
      <c r="T62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46" s="5">
        <f>IF(tb_ship[[#This Row],[current_status]]&lt;&gt;"DELIVERED", "",
  ABS(tb_ship[[#This Row],[Formated_actual_delivery_timestamp]] - tb_ship[[#This Row],[Formatted_estimated_delivery_timestamp]])
)</f>
        <v>4.5138888890505768E-3</v>
      </c>
      <c r="X6246">
        <v>2</v>
      </c>
      <c r="Y6246">
        <v>2</v>
      </c>
      <c r="Z6246" t="b">
        <v>0</v>
      </c>
    </row>
    <row r="6247" spans="1:26" hidden="1" x14ac:dyDescent="0.25">
      <c r="A6247" t="s">
        <v>27397</v>
      </c>
      <c r="B6247" t="s">
        <v>512</v>
      </c>
      <c r="C6247" t="s">
        <v>33</v>
      </c>
      <c r="D6247" t="s">
        <v>44</v>
      </c>
      <c r="E6247" t="s">
        <v>24</v>
      </c>
      <c r="F6247" t="s">
        <v>280</v>
      </c>
      <c r="G6247" t="s">
        <v>1499</v>
      </c>
      <c r="H6247" t="s">
        <v>776</v>
      </c>
      <c r="I6247" t="b">
        <v>1</v>
      </c>
      <c r="J6247">
        <v>11.87</v>
      </c>
      <c r="K6247">
        <v>315.14999999999998</v>
      </c>
      <c r="L6247" t="s">
        <v>27398</v>
      </c>
      <c r="M6247" s="2">
        <f t="shared" si="291"/>
        <v>46077.015972222223</v>
      </c>
      <c r="N6247" t="s">
        <v>27399</v>
      </c>
      <c r="O6247" s="2">
        <f t="shared" si="292"/>
        <v>46085.80908564815</v>
      </c>
      <c r="P6247" t="s">
        <v>27400</v>
      </c>
      <c r="Q6247" s="2">
        <f t="shared" si="293"/>
        <v>46085.945393518516</v>
      </c>
      <c r="R6247" t="s">
        <v>27400</v>
      </c>
      <c r="S6247" t="s">
        <v>30</v>
      </c>
      <c r="T62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47" s="5">
        <f>IF(tb_ship[[#This Row],[current_status]]&lt;&gt;"DELIVERED", "",
  ABS(tb_ship[[#This Row],[Formated_actual_delivery_timestamp]] - tb_ship[[#This Row],[Formatted_estimated_delivery_timestamp]])
)</f>
        <v>0.13630787036527181</v>
      </c>
      <c r="X6247">
        <v>2</v>
      </c>
      <c r="Y6247">
        <v>3</v>
      </c>
      <c r="Z6247" t="b">
        <v>0</v>
      </c>
    </row>
    <row r="6248" spans="1:26" hidden="1" x14ac:dyDescent="0.25">
      <c r="A6248" t="s">
        <v>27401</v>
      </c>
      <c r="B6248" t="s">
        <v>279</v>
      </c>
      <c r="C6248" t="s">
        <v>43</v>
      </c>
      <c r="D6248" t="s">
        <v>24</v>
      </c>
      <c r="E6248" t="s">
        <v>24</v>
      </c>
      <c r="F6248" t="s">
        <v>196</v>
      </c>
      <c r="G6248" t="s">
        <v>1828</v>
      </c>
      <c r="H6248" t="s">
        <v>488</v>
      </c>
      <c r="I6248" t="b">
        <v>0</v>
      </c>
      <c r="J6248">
        <v>10.27</v>
      </c>
      <c r="K6248">
        <v>792.6</v>
      </c>
      <c r="L6248" t="s">
        <v>27402</v>
      </c>
      <c r="M6248" s="2">
        <f t="shared" si="291"/>
        <v>45993.810416666667</v>
      </c>
      <c r="N6248" t="s">
        <v>27403</v>
      </c>
      <c r="O6248" s="2">
        <f t="shared" si="292"/>
        <v>45996.153657407413</v>
      </c>
      <c r="P6248" t="s">
        <v>27404</v>
      </c>
      <c r="Q6248" s="2">
        <f t="shared" si="293"/>
        <v>45996.15870370371</v>
      </c>
      <c r="R6248" t="s">
        <v>27405</v>
      </c>
      <c r="S6248" t="s">
        <v>30</v>
      </c>
      <c r="T62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48" s="5">
        <f>IF(tb_ship[[#This Row],[current_status]]&lt;&gt;"DELIVERED", "",
  ABS(tb_ship[[#This Row],[Formated_actual_delivery_timestamp]] - tb_ship[[#This Row],[Formatted_estimated_delivery_timestamp]])
)</f>
        <v>5.0462962972233072E-3</v>
      </c>
      <c r="X6248">
        <v>3</v>
      </c>
      <c r="Y6248">
        <v>2</v>
      </c>
      <c r="Z6248" t="b">
        <v>0</v>
      </c>
    </row>
    <row r="6249" spans="1:26" hidden="1" x14ac:dyDescent="0.25">
      <c r="A6249" t="s">
        <v>27406</v>
      </c>
      <c r="B6249" t="s">
        <v>203</v>
      </c>
      <c r="C6249" t="s">
        <v>33</v>
      </c>
      <c r="D6249" t="s">
        <v>24</v>
      </c>
      <c r="E6249" t="s">
        <v>52</v>
      </c>
      <c r="F6249" t="s">
        <v>650</v>
      </c>
      <c r="G6249" t="s">
        <v>422</v>
      </c>
      <c r="H6249" t="s">
        <v>363</v>
      </c>
      <c r="I6249" t="b">
        <v>1</v>
      </c>
      <c r="J6249">
        <v>4.62</v>
      </c>
      <c r="K6249">
        <v>74.400000000000006</v>
      </c>
      <c r="L6249" t="s">
        <v>27407</v>
      </c>
      <c r="M6249" s="2">
        <f t="shared" si="291"/>
        <v>46002.678472222222</v>
      </c>
      <c r="N6249" t="s">
        <v>27408</v>
      </c>
      <c r="O6249" s="2">
        <f t="shared" si="292"/>
        <v>46007.351747685185</v>
      </c>
      <c r="P6249" t="s">
        <v>27409</v>
      </c>
      <c r="Q6249" s="2">
        <f t="shared" si="293"/>
        <v>46007.044618055559</v>
      </c>
      <c r="R6249" t="s">
        <v>27410</v>
      </c>
      <c r="S6249" t="s">
        <v>30</v>
      </c>
      <c r="T62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49" s="5">
        <f>IF(tb_ship[[#This Row],[current_status]]&lt;&gt;"DELIVERED", "",
  ABS(tb_ship[[#This Row],[Formated_actual_delivery_timestamp]] - tb_ship[[#This Row],[Formatted_estimated_delivery_timestamp]])
)</f>
        <v>0.307129629625706</v>
      </c>
      <c r="X6249">
        <v>2</v>
      </c>
      <c r="Y6249">
        <v>5</v>
      </c>
      <c r="Z6249" t="b">
        <v>0</v>
      </c>
    </row>
    <row r="6250" spans="1:26" hidden="1" x14ac:dyDescent="0.25">
      <c r="A6250" t="s">
        <v>27411</v>
      </c>
      <c r="B6250" t="s">
        <v>58</v>
      </c>
      <c r="C6250" t="s">
        <v>51</v>
      </c>
      <c r="D6250" t="s">
        <v>24</v>
      </c>
      <c r="E6250" t="s">
        <v>24</v>
      </c>
      <c r="F6250" t="s">
        <v>128</v>
      </c>
      <c r="G6250" t="s">
        <v>189</v>
      </c>
      <c r="H6250" t="s">
        <v>152</v>
      </c>
      <c r="I6250" t="b">
        <v>0</v>
      </c>
      <c r="J6250">
        <v>23.59</v>
      </c>
      <c r="K6250">
        <v>266.29000000000002</v>
      </c>
      <c r="L6250" t="s">
        <v>27412</v>
      </c>
      <c r="M6250" s="2">
        <f t="shared" si="291"/>
        <v>45904.668750000004</v>
      </c>
      <c r="N6250" t="s">
        <v>27413</v>
      </c>
      <c r="O6250" s="2">
        <f t="shared" si="292"/>
        <v>45905.676041666666</v>
      </c>
      <c r="P6250" t="s">
        <v>27414</v>
      </c>
      <c r="Q6250" s="2">
        <f t="shared" si="293"/>
        <v>45905.557939814818</v>
      </c>
      <c r="R6250" t="s">
        <v>27414</v>
      </c>
      <c r="S6250" t="s">
        <v>30</v>
      </c>
      <c r="T62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50" s="5">
        <f>IF(tb_ship[[#This Row],[current_status]]&lt;&gt;"DELIVERED", "",
  ABS(tb_ship[[#This Row],[Formated_actual_delivery_timestamp]] - tb_ship[[#This Row],[Formatted_estimated_delivery_timestamp]])
)</f>
        <v>0.11810185184731381</v>
      </c>
      <c r="X6250">
        <v>1</v>
      </c>
      <c r="Y6250">
        <v>2</v>
      </c>
      <c r="Z6250" t="b">
        <v>0</v>
      </c>
    </row>
    <row r="6251" spans="1:26" hidden="1" x14ac:dyDescent="0.25">
      <c r="A6251" t="s">
        <v>20862</v>
      </c>
      <c r="B6251" t="s">
        <v>58</v>
      </c>
      <c r="C6251" t="s">
        <v>33</v>
      </c>
      <c r="D6251" t="s">
        <v>24</v>
      </c>
      <c r="E6251" t="s">
        <v>44</v>
      </c>
      <c r="F6251" t="s">
        <v>128</v>
      </c>
      <c r="G6251" t="s">
        <v>45</v>
      </c>
      <c r="H6251" t="s">
        <v>735</v>
      </c>
      <c r="I6251" t="b">
        <v>1</v>
      </c>
      <c r="J6251">
        <v>6.04</v>
      </c>
      <c r="K6251">
        <v>226.95</v>
      </c>
      <c r="L6251" t="s">
        <v>20863</v>
      </c>
      <c r="M6251" s="2">
        <f t="shared" si="291"/>
        <v>45845.651388888895</v>
      </c>
      <c r="N6251" t="s">
        <v>20864</v>
      </c>
      <c r="O6251" s="2">
        <f t="shared" si="292"/>
        <v>45853.729618055557</v>
      </c>
      <c r="Q6251" s="2" t="str">
        <f t="shared" si="293"/>
        <v/>
      </c>
      <c r="R6251" t="s">
        <v>27415</v>
      </c>
      <c r="S6251" t="s">
        <v>140</v>
      </c>
      <c r="T62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51" s="5" t="str">
        <f>IF(tb_ship[[#This Row],[current_status]]&lt;&gt;"DELIVERED", "",
  ABS(tb_ship[[#This Row],[Formated_actual_delivery_timestamp]] - tb_ship[[#This Row],[Formatted_estimated_delivery_timestamp]])
)</f>
        <v/>
      </c>
      <c r="V6251" t="s">
        <v>141</v>
      </c>
      <c r="X6251">
        <v>7</v>
      </c>
      <c r="Y6251">
        <v>3</v>
      </c>
      <c r="Z6251" t="b">
        <v>1</v>
      </c>
    </row>
    <row r="6252" spans="1:26" hidden="1" x14ac:dyDescent="0.25">
      <c r="A6252" t="s">
        <v>27416</v>
      </c>
      <c r="B6252" t="s">
        <v>58</v>
      </c>
      <c r="C6252" t="s">
        <v>51</v>
      </c>
      <c r="D6252" t="s">
        <v>24</v>
      </c>
      <c r="E6252" t="s">
        <v>24</v>
      </c>
      <c r="F6252" t="s">
        <v>128</v>
      </c>
      <c r="G6252" t="s">
        <v>25</v>
      </c>
      <c r="H6252" t="s">
        <v>152</v>
      </c>
      <c r="I6252" t="b">
        <v>0</v>
      </c>
      <c r="J6252">
        <v>26.45</v>
      </c>
      <c r="K6252">
        <v>1663.55</v>
      </c>
      <c r="L6252" t="s">
        <v>27417</v>
      </c>
      <c r="M6252" s="2">
        <f t="shared" si="291"/>
        <v>45918.95416666667</v>
      </c>
      <c r="N6252" t="s">
        <v>27418</v>
      </c>
      <c r="O6252" s="2">
        <f t="shared" si="292"/>
        <v>45921.465081018519</v>
      </c>
      <c r="P6252" t="s">
        <v>27419</v>
      </c>
      <c r="Q6252" s="2">
        <f t="shared" si="293"/>
        <v>45921.274942129632</v>
      </c>
      <c r="R6252" t="s">
        <v>27420</v>
      </c>
      <c r="S6252" t="s">
        <v>30</v>
      </c>
      <c r="T62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52" s="5">
        <f>IF(tb_ship[[#This Row],[current_status]]&lt;&gt;"DELIVERED", "",
  ABS(tb_ship[[#This Row],[Formated_actual_delivery_timestamp]] - tb_ship[[#This Row],[Formatted_estimated_delivery_timestamp]])
)</f>
        <v>0.19013888888730435</v>
      </c>
      <c r="X6252">
        <v>3</v>
      </c>
      <c r="Y6252">
        <v>2</v>
      </c>
      <c r="Z6252" t="b">
        <v>0</v>
      </c>
    </row>
    <row r="6253" spans="1:26" hidden="1" x14ac:dyDescent="0.25">
      <c r="A6253" t="s">
        <v>27421</v>
      </c>
      <c r="B6253" t="s">
        <v>279</v>
      </c>
      <c r="C6253" t="s">
        <v>23</v>
      </c>
      <c r="D6253" t="s">
        <v>24</v>
      </c>
      <c r="E6253" t="s">
        <v>34</v>
      </c>
      <c r="F6253" t="s">
        <v>25</v>
      </c>
      <c r="G6253" t="s">
        <v>2855</v>
      </c>
      <c r="H6253" t="s">
        <v>259</v>
      </c>
      <c r="I6253" t="b">
        <v>0</v>
      </c>
      <c r="J6253">
        <v>16.46</v>
      </c>
      <c r="K6253">
        <v>939.57</v>
      </c>
      <c r="L6253" t="s">
        <v>27422</v>
      </c>
      <c r="M6253" s="2">
        <f t="shared" si="291"/>
        <v>45832.639583333337</v>
      </c>
      <c r="N6253" t="s">
        <v>27423</v>
      </c>
      <c r="O6253" s="2">
        <f t="shared" si="292"/>
        <v>45836.302870370375</v>
      </c>
      <c r="P6253" t="s">
        <v>27424</v>
      </c>
      <c r="Q6253" s="2">
        <f t="shared" si="293"/>
        <v>45836.433113425926</v>
      </c>
      <c r="R6253" t="s">
        <v>27425</v>
      </c>
      <c r="S6253" t="s">
        <v>30</v>
      </c>
      <c r="T62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53" s="5">
        <f>IF(tb_ship[[#This Row],[current_status]]&lt;&gt;"DELIVERED", "",
  ABS(tb_ship[[#This Row],[Formated_actual_delivery_timestamp]] - tb_ship[[#This Row],[Formatted_estimated_delivery_timestamp]])
)</f>
        <v>0.13024305555154569</v>
      </c>
      <c r="X6253">
        <v>4</v>
      </c>
      <c r="Y6253">
        <v>3</v>
      </c>
      <c r="Z6253" t="b">
        <v>0</v>
      </c>
    </row>
    <row r="6254" spans="1:26" hidden="1" x14ac:dyDescent="0.25">
      <c r="A6254" t="s">
        <v>27426</v>
      </c>
      <c r="B6254" t="s">
        <v>32</v>
      </c>
      <c r="C6254" t="s">
        <v>51</v>
      </c>
      <c r="D6254" t="s">
        <v>100</v>
      </c>
      <c r="E6254" t="s">
        <v>24</v>
      </c>
      <c r="F6254" t="s">
        <v>222</v>
      </c>
      <c r="G6254" t="s">
        <v>93</v>
      </c>
      <c r="H6254" t="s">
        <v>223</v>
      </c>
      <c r="I6254" t="b">
        <v>1</v>
      </c>
      <c r="J6254">
        <v>1.34</v>
      </c>
      <c r="K6254">
        <v>23.03</v>
      </c>
      <c r="L6254" t="s">
        <v>27427</v>
      </c>
      <c r="M6254" s="2">
        <f t="shared" si="291"/>
        <v>45817.53402777778</v>
      </c>
      <c r="N6254" t="s">
        <v>27428</v>
      </c>
      <c r="O6254" s="2">
        <f t="shared" si="292"/>
        <v>45821.685543981483</v>
      </c>
      <c r="Q6254" s="2" t="str">
        <f t="shared" si="293"/>
        <v/>
      </c>
      <c r="R6254" t="s">
        <v>27429</v>
      </c>
      <c r="S6254" t="s">
        <v>140</v>
      </c>
      <c r="T62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54" s="5" t="str">
        <f>IF(tb_ship[[#This Row],[current_status]]&lt;&gt;"DELIVERED", "",
  ABS(tb_ship[[#This Row],[Formated_actual_delivery_timestamp]] - tb_ship[[#This Row],[Formatted_estimated_delivery_timestamp]])
)</f>
        <v/>
      </c>
      <c r="V6254" t="s">
        <v>194</v>
      </c>
      <c r="W6254" t="s">
        <v>1785</v>
      </c>
      <c r="X6254">
        <v>7</v>
      </c>
      <c r="Y6254">
        <v>5</v>
      </c>
      <c r="Z6254" t="b">
        <v>1</v>
      </c>
    </row>
    <row r="6255" spans="1:26" hidden="1" x14ac:dyDescent="0.25">
      <c r="A6255" t="s">
        <v>27430</v>
      </c>
      <c r="B6255" t="s">
        <v>67</v>
      </c>
      <c r="C6255" t="s">
        <v>23</v>
      </c>
      <c r="D6255" t="s">
        <v>44</v>
      </c>
      <c r="E6255" t="s">
        <v>116</v>
      </c>
      <c r="F6255" t="s">
        <v>109</v>
      </c>
      <c r="G6255" t="s">
        <v>118</v>
      </c>
      <c r="H6255" t="s">
        <v>119</v>
      </c>
      <c r="I6255" t="b">
        <v>1</v>
      </c>
      <c r="J6255">
        <v>45.8</v>
      </c>
      <c r="K6255">
        <v>1214.93</v>
      </c>
      <c r="L6255" t="s">
        <v>27431</v>
      </c>
      <c r="M6255" s="2">
        <f t="shared" si="291"/>
        <v>45816.436111111107</v>
      </c>
      <c r="N6255" t="s">
        <v>27432</v>
      </c>
      <c r="O6255" s="2">
        <f t="shared" si="292"/>
        <v>45820.796759259254</v>
      </c>
      <c r="P6255" t="s">
        <v>27433</v>
      </c>
      <c r="Q6255" s="2">
        <f t="shared" si="293"/>
        <v>45821.190902777773</v>
      </c>
      <c r="R6255" t="s">
        <v>27433</v>
      </c>
      <c r="S6255" t="s">
        <v>30</v>
      </c>
      <c r="T62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55" s="5">
        <f>IF(tb_ship[[#This Row],[current_status]]&lt;&gt;"DELIVERED", "",
  ABS(tb_ship[[#This Row],[Formated_actual_delivery_timestamp]] - tb_ship[[#This Row],[Formatted_estimated_delivery_timestamp]])
)</f>
        <v>0.39414351851883112</v>
      </c>
      <c r="X6255">
        <v>2</v>
      </c>
      <c r="Y6255">
        <v>2</v>
      </c>
      <c r="Z6255" t="b">
        <v>0</v>
      </c>
    </row>
    <row r="6256" spans="1:26" hidden="1" x14ac:dyDescent="0.25">
      <c r="A6256" t="s">
        <v>27434</v>
      </c>
      <c r="B6256" t="s">
        <v>1075</v>
      </c>
      <c r="C6256" t="s">
        <v>51</v>
      </c>
      <c r="D6256" t="s">
        <v>44</v>
      </c>
      <c r="E6256" t="s">
        <v>24</v>
      </c>
      <c r="F6256" t="s">
        <v>117</v>
      </c>
      <c r="G6256" t="s">
        <v>151</v>
      </c>
      <c r="H6256" t="s">
        <v>181</v>
      </c>
      <c r="I6256" t="b">
        <v>1</v>
      </c>
      <c r="J6256">
        <v>7.99</v>
      </c>
      <c r="K6256">
        <v>181.74</v>
      </c>
      <c r="L6256" t="s">
        <v>27435</v>
      </c>
      <c r="M6256" s="2">
        <f t="shared" si="291"/>
        <v>45847.938194444439</v>
      </c>
      <c r="N6256" t="s">
        <v>27436</v>
      </c>
      <c r="O6256" s="2">
        <f t="shared" si="292"/>
        <v>45846.934907407405</v>
      </c>
      <c r="P6256" t="s">
        <v>27437</v>
      </c>
      <c r="Q6256" s="2">
        <f t="shared" si="293"/>
        <v>45851.532777777778</v>
      </c>
      <c r="R6256" t="s">
        <v>27438</v>
      </c>
      <c r="S6256" t="s">
        <v>30</v>
      </c>
      <c r="T62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56" s="5">
        <f>IF(tb_ship[[#This Row],[current_status]]&lt;&gt;"DELIVERED", "",
  ABS(tb_ship[[#This Row],[Formated_actual_delivery_timestamp]] - tb_ship[[#This Row],[Formatted_estimated_delivery_timestamp]])
)</f>
        <v>4.5978703703731298</v>
      </c>
      <c r="X6256">
        <v>5</v>
      </c>
      <c r="Y6256">
        <v>4</v>
      </c>
      <c r="Z6256" t="b">
        <v>1</v>
      </c>
    </row>
    <row r="6257" spans="1:26" hidden="1" x14ac:dyDescent="0.25">
      <c r="A6257" t="s">
        <v>27439</v>
      </c>
      <c r="B6257" t="s">
        <v>67</v>
      </c>
      <c r="C6257" t="s">
        <v>33</v>
      </c>
      <c r="D6257" t="s">
        <v>24</v>
      </c>
      <c r="E6257" t="s">
        <v>24</v>
      </c>
      <c r="F6257" t="s">
        <v>189</v>
      </c>
      <c r="G6257" t="s">
        <v>266</v>
      </c>
      <c r="H6257" t="s">
        <v>69</v>
      </c>
      <c r="I6257" t="b">
        <v>0</v>
      </c>
      <c r="J6257">
        <v>8.3699999999999992</v>
      </c>
      <c r="K6257">
        <v>255.98</v>
      </c>
      <c r="L6257" t="s">
        <v>27440</v>
      </c>
      <c r="M6257" s="2">
        <f t="shared" si="291"/>
        <v>46066.683333333334</v>
      </c>
      <c r="N6257" t="s">
        <v>27441</v>
      </c>
      <c r="O6257" s="2">
        <f t="shared" si="292"/>
        <v>46070.530462962968</v>
      </c>
      <c r="P6257" t="s">
        <v>27442</v>
      </c>
      <c r="Q6257" s="2">
        <f t="shared" si="293"/>
        <v>46070.667002314818</v>
      </c>
      <c r="R6257" t="s">
        <v>27442</v>
      </c>
      <c r="S6257" t="s">
        <v>30</v>
      </c>
      <c r="T6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57" s="5">
        <f>IF(tb_ship[[#This Row],[current_status]]&lt;&gt;"DELIVERED", "",
  ABS(tb_ship[[#This Row],[Formated_actual_delivery_timestamp]] - tb_ship[[#This Row],[Formatted_estimated_delivery_timestamp]])
)</f>
        <v>0.13653935184993315</v>
      </c>
      <c r="X6257">
        <v>3</v>
      </c>
      <c r="Y6257">
        <v>1</v>
      </c>
      <c r="Z6257" t="b">
        <v>0</v>
      </c>
    </row>
    <row r="6258" spans="1:26" hidden="1" x14ac:dyDescent="0.25">
      <c r="A6258" t="s">
        <v>27443</v>
      </c>
      <c r="B6258" t="s">
        <v>203</v>
      </c>
      <c r="C6258" t="s">
        <v>33</v>
      </c>
      <c r="D6258" t="s">
        <v>34</v>
      </c>
      <c r="E6258" t="s">
        <v>52</v>
      </c>
      <c r="F6258" t="s">
        <v>745</v>
      </c>
      <c r="G6258" t="s">
        <v>76</v>
      </c>
      <c r="H6258" t="s">
        <v>1605</v>
      </c>
      <c r="I6258" t="b">
        <v>0</v>
      </c>
      <c r="J6258">
        <v>5.83</v>
      </c>
      <c r="K6258">
        <v>213.12</v>
      </c>
      <c r="L6258" t="s">
        <v>27444</v>
      </c>
      <c r="M6258" s="2">
        <f t="shared" si="291"/>
        <v>46022.688194444447</v>
      </c>
      <c r="N6258" t="s">
        <v>27445</v>
      </c>
      <c r="O6258" s="2">
        <f t="shared" si="292"/>
        <v>46029.005787037036</v>
      </c>
      <c r="P6258" t="s">
        <v>27446</v>
      </c>
      <c r="Q6258" s="2">
        <f t="shared" si="293"/>
        <v>46028.441030092596</v>
      </c>
      <c r="R6258" t="s">
        <v>27446</v>
      </c>
      <c r="S6258" t="s">
        <v>30</v>
      </c>
      <c r="T62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58" s="5">
        <f>IF(tb_ship[[#This Row],[current_status]]&lt;&gt;"DELIVERED", "",
  ABS(tb_ship[[#This Row],[Formated_actual_delivery_timestamp]] - tb_ship[[#This Row],[Formatted_estimated_delivery_timestamp]])
)</f>
        <v>0.56475694444088731</v>
      </c>
      <c r="X6258">
        <v>3</v>
      </c>
      <c r="Y6258">
        <v>5</v>
      </c>
      <c r="Z6258" t="b">
        <v>0</v>
      </c>
    </row>
    <row r="6259" spans="1:26" hidden="1" x14ac:dyDescent="0.25">
      <c r="A6259" t="s">
        <v>27447</v>
      </c>
      <c r="B6259" t="s">
        <v>58</v>
      </c>
      <c r="C6259" t="s">
        <v>33</v>
      </c>
      <c r="D6259" t="s">
        <v>24</v>
      </c>
      <c r="E6259" t="s">
        <v>24</v>
      </c>
      <c r="F6259" t="s">
        <v>128</v>
      </c>
      <c r="G6259" t="s">
        <v>407</v>
      </c>
      <c r="H6259" t="s">
        <v>152</v>
      </c>
      <c r="I6259" t="b">
        <v>0</v>
      </c>
      <c r="J6259">
        <v>14.01</v>
      </c>
      <c r="K6259">
        <v>584.77</v>
      </c>
      <c r="L6259" t="s">
        <v>27448</v>
      </c>
      <c r="M6259" s="2">
        <f t="shared" si="291"/>
        <v>45923.929861111115</v>
      </c>
      <c r="N6259" t="s">
        <v>27449</v>
      </c>
      <c r="O6259" s="2">
        <f t="shared" si="292"/>
        <v>45927.263645833336</v>
      </c>
      <c r="P6259" t="s">
        <v>27450</v>
      </c>
      <c r="Q6259" s="2">
        <f t="shared" si="293"/>
        <v>45926.888680555552</v>
      </c>
      <c r="R6259" t="s">
        <v>27451</v>
      </c>
      <c r="S6259" t="s">
        <v>30</v>
      </c>
      <c r="T6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59" s="5">
        <f>IF(tb_ship[[#This Row],[current_status]]&lt;&gt;"DELIVERED", "",
  ABS(tb_ship[[#This Row],[Formated_actual_delivery_timestamp]] - tb_ship[[#This Row],[Formatted_estimated_delivery_timestamp]])
)</f>
        <v>0.37496527778421296</v>
      </c>
      <c r="X6259">
        <v>1</v>
      </c>
      <c r="Y6259">
        <v>1</v>
      </c>
      <c r="Z6259" t="b">
        <v>0</v>
      </c>
    </row>
    <row r="6260" spans="1:26" hidden="1" x14ac:dyDescent="0.25">
      <c r="A6260" t="s">
        <v>27452</v>
      </c>
      <c r="B6260" t="s">
        <v>573</v>
      </c>
      <c r="C6260" t="s">
        <v>33</v>
      </c>
      <c r="D6260" t="s">
        <v>44</v>
      </c>
      <c r="E6260" t="s">
        <v>52</v>
      </c>
      <c r="F6260" t="s">
        <v>280</v>
      </c>
      <c r="G6260" t="s">
        <v>422</v>
      </c>
      <c r="H6260" t="s">
        <v>86</v>
      </c>
      <c r="I6260" t="b">
        <v>1</v>
      </c>
      <c r="J6260">
        <v>2.4700000000000002</v>
      </c>
      <c r="K6260">
        <v>143.79</v>
      </c>
      <c r="L6260" t="s">
        <v>27453</v>
      </c>
      <c r="M6260" s="2">
        <f t="shared" si="291"/>
        <v>45861.084027777775</v>
      </c>
      <c r="N6260" t="s">
        <v>27454</v>
      </c>
      <c r="O6260" s="2">
        <f t="shared" si="292"/>
        <v>45866.772928240738</v>
      </c>
      <c r="Q6260" s="2" t="str">
        <f t="shared" si="293"/>
        <v/>
      </c>
      <c r="R6260" t="s">
        <v>27455</v>
      </c>
      <c r="S6260" t="s">
        <v>140</v>
      </c>
      <c r="T62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60" s="5" t="str">
        <f>IF(tb_ship[[#This Row],[current_status]]&lt;&gt;"DELIVERED", "",
  ABS(tb_ship[[#This Row],[Formated_actual_delivery_timestamp]] - tb_ship[[#This Row],[Formatted_estimated_delivery_timestamp]])
)</f>
        <v/>
      </c>
      <c r="V6260" t="s">
        <v>1151</v>
      </c>
      <c r="W6260" t="s">
        <v>831</v>
      </c>
      <c r="X6260">
        <v>6</v>
      </c>
      <c r="Y6260">
        <v>3</v>
      </c>
      <c r="Z6260" t="b">
        <v>1</v>
      </c>
    </row>
    <row r="6261" spans="1:26" hidden="1" x14ac:dyDescent="0.25">
      <c r="A6261" t="s">
        <v>27456</v>
      </c>
      <c r="B6261" t="s">
        <v>279</v>
      </c>
      <c r="C6261" t="s">
        <v>33</v>
      </c>
      <c r="D6261" t="s">
        <v>52</v>
      </c>
      <c r="E6261" t="s">
        <v>24</v>
      </c>
      <c r="F6261" t="s">
        <v>76</v>
      </c>
      <c r="G6261" t="s">
        <v>249</v>
      </c>
      <c r="I6261" t="b">
        <v>1</v>
      </c>
      <c r="J6261">
        <v>4.3499999999999996</v>
      </c>
      <c r="K6261">
        <v>154.66999999999999</v>
      </c>
      <c r="L6261" t="s">
        <v>27457</v>
      </c>
      <c r="M6261" s="2">
        <f t="shared" si="291"/>
        <v>45881.472222222226</v>
      </c>
      <c r="N6261" t="s">
        <v>27458</v>
      </c>
      <c r="O6261" s="2">
        <f t="shared" si="292"/>
        <v>45890.790300925932</v>
      </c>
      <c r="P6261" t="s">
        <v>27459</v>
      </c>
      <c r="Q6261" s="2">
        <f t="shared" si="293"/>
        <v>45890.638761574075</v>
      </c>
      <c r="R6261" t="s">
        <v>27460</v>
      </c>
      <c r="S6261" t="s">
        <v>30</v>
      </c>
      <c r="T62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61" s="5">
        <f>IF(tb_ship[[#This Row],[current_status]]&lt;&gt;"DELIVERED", "",
  ABS(tb_ship[[#This Row],[Formated_actual_delivery_timestamp]] - tb_ship[[#This Row],[Formatted_estimated_delivery_timestamp]])
)</f>
        <v>0.15153935185662704</v>
      </c>
      <c r="X6261">
        <v>3</v>
      </c>
      <c r="Y6261">
        <v>2</v>
      </c>
      <c r="Z6261" t="b">
        <v>0</v>
      </c>
    </row>
    <row r="6262" spans="1:26" hidden="1" x14ac:dyDescent="0.25">
      <c r="A6262" t="s">
        <v>27461</v>
      </c>
      <c r="B6262" t="s">
        <v>58</v>
      </c>
      <c r="C6262" t="s">
        <v>51</v>
      </c>
      <c r="D6262" t="s">
        <v>44</v>
      </c>
      <c r="E6262" t="s">
        <v>24</v>
      </c>
      <c r="F6262" t="s">
        <v>2405</v>
      </c>
      <c r="G6262" t="s">
        <v>196</v>
      </c>
      <c r="H6262" t="s">
        <v>110</v>
      </c>
      <c r="I6262" t="b">
        <v>1</v>
      </c>
      <c r="J6262">
        <v>6.57</v>
      </c>
      <c r="K6262">
        <v>179.29</v>
      </c>
      <c r="L6262" t="s">
        <v>27462</v>
      </c>
      <c r="M6262" s="2">
        <f t="shared" si="291"/>
        <v>46012.254861111105</v>
      </c>
      <c r="N6262" t="s">
        <v>27463</v>
      </c>
      <c r="O6262" s="2">
        <f t="shared" si="292"/>
        <v>46015.799652777772</v>
      </c>
      <c r="P6262" t="s">
        <v>27464</v>
      </c>
      <c r="Q6262" s="2">
        <f t="shared" si="293"/>
        <v>46016.04892361111</v>
      </c>
      <c r="R6262" t="s">
        <v>27464</v>
      </c>
      <c r="S6262" t="s">
        <v>30</v>
      </c>
      <c r="T62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2" s="5">
        <f>IF(tb_ship[[#This Row],[current_status]]&lt;&gt;"DELIVERED", "",
  ABS(tb_ship[[#This Row],[Formated_actual_delivery_timestamp]] - tb_ship[[#This Row],[Formatted_estimated_delivery_timestamp]])
)</f>
        <v>0.24927083333750488</v>
      </c>
      <c r="X6262">
        <v>1</v>
      </c>
      <c r="Y6262">
        <v>5</v>
      </c>
      <c r="Z6262" t="b">
        <v>0</v>
      </c>
    </row>
    <row r="6263" spans="1:26" hidden="1" x14ac:dyDescent="0.25">
      <c r="A6263" t="s">
        <v>27465</v>
      </c>
      <c r="B6263" t="s">
        <v>99</v>
      </c>
      <c r="C6263" t="s">
        <v>51</v>
      </c>
      <c r="D6263" t="s">
        <v>52</v>
      </c>
      <c r="E6263" t="s">
        <v>24</v>
      </c>
      <c r="F6263" t="s">
        <v>92</v>
      </c>
      <c r="G6263" t="s">
        <v>25</v>
      </c>
      <c r="H6263" t="s">
        <v>694</v>
      </c>
      <c r="I6263" t="b">
        <v>0</v>
      </c>
      <c r="J6263">
        <v>42.68</v>
      </c>
      <c r="K6263">
        <v>2281.4299999999998</v>
      </c>
      <c r="L6263" t="s">
        <v>27466</v>
      </c>
      <c r="M6263" s="2">
        <f t="shared" si="291"/>
        <v>46072.539583333339</v>
      </c>
      <c r="N6263" t="s">
        <v>27467</v>
      </c>
      <c r="O6263" s="2">
        <f t="shared" si="292"/>
        <v>46076.131377314814</v>
      </c>
      <c r="Q6263" s="2" t="str">
        <f t="shared" si="293"/>
        <v/>
      </c>
      <c r="R6263" t="s">
        <v>27468</v>
      </c>
      <c r="S6263" t="s">
        <v>114</v>
      </c>
      <c r="T62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63" s="5" t="str">
        <f>IF(tb_ship[[#This Row],[current_status]]&lt;&gt;"DELIVERED", "",
  ABS(tb_ship[[#This Row],[Formated_actual_delivery_timestamp]] - tb_ship[[#This Row],[Formatted_estimated_delivery_timestamp]])
)</f>
        <v/>
      </c>
      <c r="X6263">
        <v>2</v>
      </c>
      <c r="Y6263">
        <v>3</v>
      </c>
      <c r="Z6263" t="b">
        <v>0</v>
      </c>
    </row>
    <row r="6264" spans="1:26" hidden="1" x14ac:dyDescent="0.25">
      <c r="A6264" t="s">
        <v>27469</v>
      </c>
      <c r="B6264" t="s">
        <v>58</v>
      </c>
      <c r="C6264" t="s">
        <v>33</v>
      </c>
      <c r="D6264" t="s">
        <v>44</v>
      </c>
      <c r="E6264" t="s">
        <v>24</v>
      </c>
      <c r="F6264" t="s">
        <v>1493</v>
      </c>
      <c r="G6264" t="s">
        <v>196</v>
      </c>
      <c r="H6264" t="s">
        <v>776</v>
      </c>
      <c r="I6264" t="b">
        <v>1</v>
      </c>
      <c r="J6264">
        <v>22.59</v>
      </c>
      <c r="K6264">
        <v>497.32</v>
      </c>
      <c r="L6264" t="s">
        <v>27470</v>
      </c>
      <c r="M6264" s="2">
        <f t="shared" si="291"/>
        <v>46001.177777777775</v>
      </c>
      <c r="N6264" t="s">
        <v>27471</v>
      </c>
      <c r="O6264" s="2">
        <f t="shared" si="292"/>
        <v>46009.474965277775</v>
      </c>
      <c r="P6264" t="s">
        <v>27472</v>
      </c>
      <c r="Q6264" s="2">
        <f t="shared" si="293"/>
        <v>46009.834328703699</v>
      </c>
      <c r="R6264" t="s">
        <v>27472</v>
      </c>
      <c r="S6264" t="s">
        <v>30</v>
      </c>
      <c r="T62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4" s="5">
        <f>IF(tb_ship[[#This Row],[current_status]]&lt;&gt;"DELIVERED", "",
  ABS(tb_ship[[#This Row],[Formated_actual_delivery_timestamp]] - tb_ship[[#This Row],[Formatted_estimated_delivery_timestamp]])
)</f>
        <v>0.35936342592322035</v>
      </c>
      <c r="X6264">
        <v>4</v>
      </c>
      <c r="Y6264">
        <v>2</v>
      </c>
      <c r="Z6264" t="b">
        <v>0</v>
      </c>
    </row>
    <row r="6265" spans="1:26" hidden="1" x14ac:dyDescent="0.25">
      <c r="A6265" t="s">
        <v>27473</v>
      </c>
      <c r="B6265" t="s">
        <v>134</v>
      </c>
      <c r="C6265" t="s">
        <v>23</v>
      </c>
      <c r="D6265" t="s">
        <v>187</v>
      </c>
      <c r="E6265" t="s">
        <v>24</v>
      </c>
      <c r="F6265" t="s">
        <v>285</v>
      </c>
      <c r="G6265" t="s">
        <v>189</v>
      </c>
      <c r="H6265" t="s">
        <v>286</v>
      </c>
      <c r="I6265" t="b">
        <v>1</v>
      </c>
      <c r="J6265">
        <v>10.19</v>
      </c>
      <c r="K6265">
        <v>244.27</v>
      </c>
      <c r="L6265" t="s">
        <v>27474</v>
      </c>
      <c r="M6265" s="2">
        <f t="shared" si="291"/>
        <v>46058.215277777781</v>
      </c>
      <c r="N6265" t="s">
        <v>27475</v>
      </c>
      <c r="O6265" s="2">
        <f t="shared" si="292"/>
        <v>46057.721215277779</v>
      </c>
      <c r="P6265" t="s">
        <v>27476</v>
      </c>
      <c r="Q6265" s="2">
        <f t="shared" si="293"/>
        <v>46060.329016203701</v>
      </c>
      <c r="R6265" t="s">
        <v>27477</v>
      </c>
      <c r="S6265" t="s">
        <v>30</v>
      </c>
      <c r="T62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5" s="5">
        <f>IF(tb_ship[[#This Row],[current_status]]&lt;&gt;"DELIVERED", "",
  ABS(tb_ship[[#This Row],[Formated_actual_delivery_timestamp]] - tb_ship[[#This Row],[Formatted_estimated_delivery_timestamp]])
)</f>
        <v>2.6078009259217652</v>
      </c>
      <c r="X6265">
        <v>1</v>
      </c>
      <c r="Y6265">
        <v>5</v>
      </c>
      <c r="Z6265" t="b">
        <v>1</v>
      </c>
    </row>
    <row r="6266" spans="1:26" hidden="1" x14ac:dyDescent="0.25">
      <c r="A6266" t="s">
        <v>27478</v>
      </c>
      <c r="B6266" t="s">
        <v>67</v>
      </c>
      <c r="C6266" t="s">
        <v>43</v>
      </c>
      <c r="D6266" t="s">
        <v>173</v>
      </c>
      <c r="E6266" t="s">
        <v>52</v>
      </c>
      <c r="F6266" t="s">
        <v>460</v>
      </c>
      <c r="G6266" t="s">
        <v>612</v>
      </c>
      <c r="H6266" t="s">
        <v>292</v>
      </c>
      <c r="I6266" t="b">
        <v>0</v>
      </c>
      <c r="J6266">
        <v>9.19</v>
      </c>
      <c r="K6266">
        <v>202.55</v>
      </c>
      <c r="L6266" t="s">
        <v>27479</v>
      </c>
      <c r="M6266" s="2">
        <f t="shared" si="291"/>
        <v>45813.351388888892</v>
      </c>
      <c r="N6266" t="s">
        <v>27480</v>
      </c>
      <c r="O6266" s="2">
        <f t="shared" si="292"/>
        <v>45825.830011574079</v>
      </c>
      <c r="P6266" t="s">
        <v>27481</v>
      </c>
      <c r="Q6266" s="2">
        <f t="shared" si="293"/>
        <v>45826.232708333337</v>
      </c>
      <c r="R6266" t="s">
        <v>27481</v>
      </c>
      <c r="S6266" t="s">
        <v>30</v>
      </c>
      <c r="T62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6" s="5">
        <f>IF(tb_ship[[#This Row],[current_status]]&lt;&gt;"DELIVERED", "",
  ABS(tb_ship[[#This Row],[Formated_actual_delivery_timestamp]] - tb_ship[[#This Row],[Formatted_estimated_delivery_timestamp]])
)</f>
        <v>0.40269675925810589</v>
      </c>
      <c r="X6266">
        <v>2</v>
      </c>
      <c r="Y6266">
        <v>2</v>
      </c>
      <c r="Z6266" t="b">
        <v>0</v>
      </c>
    </row>
    <row r="6267" spans="1:26" hidden="1" x14ac:dyDescent="0.25">
      <c r="A6267" t="s">
        <v>27482</v>
      </c>
      <c r="B6267" t="s">
        <v>833</v>
      </c>
      <c r="C6267" t="s">
        <v>23</v>
      </c>
      <c r="D6267" t="s">
        <v>44</v>
      </c>
      <c r="E6267" t="s">
        <v>52</v>
      </c>
      <c r="F6267" t="s">
        <v>280</v>
      </c>
      <c r="G6267" t="s">
        <v>53</v>
      </c>
      <c r="I6267" t="b">
        <v>1</v>
      </c>
      <c r="J6267">
        <v>34.71</v>
      </c>
      <c r="K6267">
        <v>1701.68</v>
      </c>
      <c r="L6267" t="s">
        <v>27483</v>
      </c>
      <c r="M6267" s="2">
        <f t="shared" si="291"/>
        <v>45945.438194444447</v>
      </c>
      <c r="N6267" t="s">
        <v>27484</v>
      </c>
      <c r="O6267" s="2">
        <f t="shared" si="292"/>
        <v>45947.804479166662</v>
      </c>
      <c r="P6267" t="s">
        <v>27485</v>
      </c>
      <c r="Q6267" s="2">
        <f t="shared" si="293"/>
        <v>45948.524826388886</v>
      </c>
      <c r="R6267" t="s">
        <v>27485</v>
      </c>
      <c r="S6267" t="s">
        <v>30</v>
      </c>
      <c r="T62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7" s="5">
        <f>IF(tb_ship[[#This Row],[current_status]]&lt;&gt;"DELIVERED", "",
  ABS(tb_ship[[#This Row],[Formated_actual_delivery_timestamp]] - tb_ship[[#This Row],[Formatted_estimated_delivery_timestamp]])
)</f>
        <v>0.72034722222451819</v>
      </c>
      <c r="X6267">
        <v>2</v>
      </c>
      <c r="Y6267">
        <v>2</v>
      </c>
      <c r="Z6267" t="b">
        <v>0</v>
      </c>
    </row>
    <row r="6268" spans="1:26" hidden="1" x14ac:dyDescent="0.25">
      <c r="A6268" t="s">
        <v>27486</v>
      </c>
      <c r="B6268" t="s">
        <v>22</v>
      </c>
      <c r="C6268" t="s">
        <v>23</v>
      </c>
      <c r="D6268" t="s">
        <v>24</v>
      </c>
      <c r="E6268" t="s">
        <v>24</v>
      </c>
      <c r="F6268" t="s">
        <v>5374</v>
      </c>
      <c r="G6268" t="s">
        <v>128</v>
      </c>
      <c r="H6268" t="s">
        <v>26</v>
      </c>
      <c r="I6268" t="b">
        <v>0</v>
      </c>
      <c r="J6268">
        <v>4.32</v>
      </c>
      <c r="K6268">
        <v>244.4</v>
      </c>
      <c r="L6268" t="s">
        <v>27487</v>
      </c>
      <c r="M6268" s="2">
        <f t="shared" si="291"/>
        <v>46071.802083333336</v>
      </c>
      <c r="N6268" t="s">
        <v>27488</v>
      </c>
      <c r="O6268" s="2">
        <f t="shared" si="292"/>
        <v>46072.379606481481</v>
      </c>
      <c r="P6268" t="s">
        <v>27489</v>
      </c>
      <c r="Q6268" s="2">
        <f t="shared" si="293"/>
        <v>46072.435625000006</v>
      </c>
      <c r="R6268" t="s">
        <v>27489</v>
      </c>
      <c r="S6268" t="s">
        <v>30</v>
      </c>
      <c r="T62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68" s="5">
        <f>IF(tb_ship[[#This Row],[current_status]]&lt;&gt;"DELIVERED", "",
  ABS(tb_ship[[#This Row],[Formated_actual_delivery_timestamp]] - tb_ship[[#This Row],[Formatted_estimated_delivery_timestamp]])
)</f>
        <v>5.6018518524069805E-2</v>
      </c>
      <c r="X6268">
        <v>3</v>
      </c>
      <c r="Y6268">
        <v>2</v>
      </c>
      <c r="Z6268" t="b">
        <v>0</v>
      </c>
    </row>
    <row r="6269" spans="1:26" hidden="1" x14ac:dyDescent="0.25">
      <c r="A6269" t="s">
        <v>27490</v>
      </c>
      <c r="B6269" t="s">
        <v>279</v>
      </c>
      <c r="C6269" t="s">
        <v>43</v>
      </c>
      <c r="D6269" t="s">
        <v>59</v>
      </c>
      <c r="E6269" t="s">
        <v>52</v>
      </c>
      <c r="F6269" t="s">
        <v>61</v>
      </c>
      <c r="G6269" t="s">
        <v>92</v>
      </c>
      <c r="H6269" t="s">
        <v>1077</v>
      </c>
      <c r="I6269" t="b">
        <v>0</v>
      </c>
      <c r="J6269">
        <v>13.35</v>
      </c>
      <c r="K6269">
        <v>1123.02</v>
      </c>
      <c r="L6269" t="s">
        <v>27491</v>
      </c>
      <c r="M6269" s="2">
        <f t="shared" si="291"/>
        <v>46052.563888888893</v>
      </c>
      <c r="N6269" t="s">
        <v>27492</v>
      </c>
      <c r="O6269" s="2">
        <f t="shared" si="292"/>
        <v>46058.611180555556</v>
      </c>
      <c r="P6269" t="s">
        <v>27493</v>
      </c>
      <c r="Q6269" s="2">
        <f t="shared" si="293"/>
        <v>46058.412824074076</v>
      </c>
      <c r="R6269" t="s">
        <v>27493</v>
      </c>
      <c r="S6269" t="s">
        <v>30</v>
      </c>
      <c r="T62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69" s="5">
        <f>IF(tb_ship[[#This Row],[current_status]]&lt;&gt;"DELIVERED", "",
  ABS(tb_ship[[#This Row],[Formated_actual_delivery_timestamp]] - tb_ship[[#This Row],[Formatted_estimated_delivery_timestamp]])
)</f>
        <v>0.19835648148000473</v>
      </c>
      <c r="X6269">
        <v>4</v>
      </c>
      <c r="Y6269">
        <v>2</v>
      </c>
      <c r="Z6269" t="b">
        <v>0</v>
      </c>
    </row>
    <row r="6270" spans="1:26" hidden="1" x14ac:dyDescent="0.25">
      <c r="A6270" t="s">
        <v>27494</v>
      </c>
      <c r="B6270" t="s">
        <v>99</v>
      </c>
      <c r="C6270" t="s">
        <v>23</v>
      </c>
      <c r="D6270" t="s">
        <v>24</v>
      </c>
      <c r="E6270" t="s">
        <v>34</v>
      </c>
      <c r="F6270" t="s">
        <v>25</v>
      </c>
      <c r="G6270" t="s">
        <v>1604</v>
      </c>
      <c r="H6270" t="s">
        <v>259</v>
      </c>
      <c r="I6270" t="b">
        <v>1</v>
      </c>
      <c r="J6270">
        <v>14.36</v>
      </c>
      <c r="K6270">
        <v>391.74</v>
      </c>
      <c r="L6270" t="s">
        <v>27495</v>
      </c>
      <c r="M6270" s="2">
        <f t="shared" si="291"/>
        <v>45870.51944444445</v>
      </c>
      <c r="N6270" t="s">
        <v>27496</v>
      </c>
      <c r="O6270" s="2">
        <f t="shared" si="292"/>
        <v>45876.387800925928</v>
      </c>
      <c r="P6270" t="s">
        <v>27497</v>
      </c>
      <c r="Q6270" s="2">
        <f t="shared" si="293"/>
        <v>45877.226423611115</v>
      </c>
      <c r="R6270" t="s">
        <v>27497</v>
      </c>
      <c r="S6270" t="s">
        <v>30</v>
      </c>
      <c r="T62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0" s="5">
        <f>IF(tb_ship[[#This Row],[current_status]]&lt;&gt;"DELIVERED", "",
  ABS(tb_ship[[#This Row],[Formated_actual_delivery_timestamp]] - tb_ship[[#This Row],[Formatted_estimated_delivery_timestamp]])
)</f>
        <v>0.838622685187147</v>
      </c>
      <c r="X6270">
        <v>4</v>
      </c>
      <c r="Y6270">
        <v>5</v>
      </c>
      <c r="Z6270" t="b">
        <v>0</v>
      </c>
    </row>
    <row r="6271" spans="1:26" hidden="1" x14ac:dyDescent="0.25">
      <c r="A6271" t="s">
        <v>27498</v>
      </c>
      <c r="B6271" t="s">
        <v>83</v>
      </c>
      <c r="C6271" t="s">
        <v>23</v>
      </c>
      <c r="D6271" t="s">
        <v>24</v>
      </c>
      <c r="E6271" t="s">
        <v>24</v>
      </c>
      <c r="F6271" t="s">
        <v>128</v>
      </c>
      <c r="G6271" t="s">
        <v>35</v>
      </c>
      <c r="H6271" t="s">
        <v>26</v>
      </c>
      <c r="I6271" t="b">
        <v>0</v>
      </c>
      <c r="J6271">
        <v>7.44</v>
      </c>
      <c r="K6271">
        <v>56.45</v>
      </c>
      <c r="L6271" t="s">
        <v>27499</v>
      </c>
      <c r="M6271" s="2">
        <f t="shared" si="291"/>
        <v>45967.640972222223</v>
      </c>
      <c r="N6271" t="s">
        <v>27500</v>
      </c>
      <c r="O6271" s="2">
        <f t="shared" si="292"/>
        <v>45969.152812500004</v>
      </c>
      <c r="P6271" t="s">
        <v>27501</v>
      </c>
      <c r="Q6271" s="2">
        <f t="shared" si="293"/>
        <v>45969.101319444446</v>
      </c>
      <c r="R6271" t="s">
        <v>27502</v>
      </c>
      <c r="S6271" t="s">
        <v>30</v>
      </c>
      <c r="T6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71" s="5">
        <f>IF(tb_ship[[#This Row],[current_status]]&lt;&gt;"DELIVERED", "",
  ABS(tb_ship[[#This Row],[Formated_actual_delivery_timestamp]] - tb_ship[[#This Row],[Formatted_estimated_delivery_timestamp]])
)</f>
        <v>5.1493055558239575E-2</v>
      </c>
      <c r="X6271">
        <v>3</v>
      </c>
      <c r="Y6271">
        <v>2</v>
      </c>
      <c r="Z6271" t="b">
        <v>0</v>
      </c>
    </row>
    <row r="6272" spans="1:26" hidden="1" x14ac:dyDescent="0.25">
      <c r="A6272" t="s">
        <v>27503</v>
      </c>
      <c r="B6272" t="s">
        <v>125</v>
      </c>
      <c r="C6272" t="s">
        <v>33</v>
      </c>
      <c r="D6272" t="s">
        <v>44</v>
      </c>
      <c r="E6272" t="s">
        <v>24</v>
      </c>
      <c r="F6272" t="s">
        <v>109</v>
      </c>
      <c r="G6272" t="s">
        <v>407</v>
      </c>
      <c r="H6272" t="s">
        <v>776</v>
      </c>
      <c r="I6272" t="b">
        <v>1</v>
      </c>
      <c r="J6272">
        <v>27.13</v>
      </c>
      <c r="K6272">
        <v>337.41</v>
      </c>
      <c r="L6272" t="s">
        <v>27504</v>
      </c>
      <c r="M6272" s="2">
        <f t="shared" si="291"/>
        <v>45982.144444444442</v>
      </c>
      <c r="N6272" t="s">
        <v>27505</v>
      </c>
      <c r="O6272" s="2">
        <f t="shared" si="292"/>
        <v>45988.90856481481</v>
      </c>
      <c r="P6272" t="s">
        <v>27506</v>
      </c>
      <c r="Q6272" s="2">
        <f t="shared" si="293"/>
        <v>45989.330694444441</v>
      </c>
      <c r="R6272" t="s">
        <v>27506</v>
      </c>
      <c r="S6272" t="s">
        <v>30</v>
      </c>
      <c r="T62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2" s="5">
        <f>IF(tb_ship[[#This Row],[current_status]]&lt;&gt;"DELIVERED", "",
  ABS(tb_ship[[#This Row],[Formated_actual_delivery_timestamp]] - tb_ship[[#This Row],[Formatted_estimated_delivery_timestamp]])
)</f>
        <v>0.42212962963094469</v>
      </c>
      <c r="X6272">
        <v>3</v>
      </c>
      <c r="Y6272">
        <v>2</v>
      </c>
      <c r="Z6272" t="b">
        <v>0</v>
      </c>
    </row>
    <row r="6273" spans="1:26" hidden="1" x14ac:dyDescent="0.25">
      <c r="A6273" t="s">
        <v>27507</v>
      </c>
      <c r="B6273" t="s">
        <v>58</v>
      </c>
      <c r="C6273" t="s">
        <v>33</v>
      </c>
      <c r="D6273" t="s">
        <v>100</v>
      </c>
      <c r="E6273" t="s">
        <v>24</v>
      </c>
      <c r="F6273" t="s">
        <v>101</v>
      </c>
      <c r="G6273" t="s">
        <v>1499</v>
      </c>
      <c r="H6273" t="s">
        <v>223</v>
      </c>
      <c r="I6273" t="b">
        <v>0</v>
      </c>
      <c r="J6273">
        <v>11.53</v>
      </c>
      <c r="K6273">
        <v>373.78</v>
      </c>
      <c r="L6273" t="s">
        <v>27508</v>
      </c>
      <c r="M6273" s="2">
        <f t="shared" si="291"/>
        <v>45959.148611111108</v>
      </c>
      <c r="N6273" t="s">
        <v>27509</v>
      </c>
      <c r="O6273" s="2">
        <f t="shared" si="292"/>
        <v>45964.105381944442</v>
      </c>
      <c r="P6273" t="s">
        <v>27510</v>
      </c>
      <c r="Q6273" s="2">
        <f t="shared" si="293"/>
        <v>45963.755995370368</v>
      </c>
      <c r="R6273" t="s">
        <v>27510</v>
      </c>
      <c r="S6273" t="s">
        <v>30</v>
      </c>
      <c r="T62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73" s="5">
        <f>IF(tb_ship[[#This Row],[current_status]]&lt;&gt;"DELIVERED", "",
  ABS(tb_ship[[#This Row],[Formated_actual_delivery_timestamp]] - tb_ship[[#This Row],[Formatted_estimated_delivery_timestamp]])
)</f>
        <v>0.34938657407474238</v>
      </c>
      <c r="X6273">
        <v>2</v>
      </c>
      <c r="Y6273">
        <v>3</v>
      </c>
      <c r="Z6273" t="b">
        <v>0</v>
      </c>
    </row>
    <row r="6274" spans="1:26" hidden="1" x14ac:dyDescent="0.25">
      <c r="A6274" t="s">
        <v>27511</v>
      </c>
      <c r="B6274" t="s">
        <v>58</v>
      </c>
      <c r="C6274" t="s">
        <v>51</v>
      </c>
      <c r="D6274" t="s">
        <v>44</v>
      </c>
      <c r="E6274" t="s">
        <v>24</v>
      </c>
      <c r="F6274" t="s">
        <v>2056</v>
      </c>
      <c r="G6274" t="s">
        <v>189</v>
      </c>
      <c r="H6274" t="s">
        <v>110</v>
      </c>
      <c r="I6274" t="b">
        <v>1</v>
      </c>
      <c r="J6274">
        <v>10.93</v>
      </c>
      <c r="K6274">
        <v>458.06</v>
      </c>
      <c r="L6274" t="s">
        <v>27512</v>
      </c>
      <c r="M6274" s="2">
        <f t="shared" ref="M6274:M6337" si="294">_xlfn.LET(
    _xlpm.iso, L6274,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46071.523611111108</v>
      </c>
      <c r="N6274" t="s">
        <v>27513</v>
      </c>
      <c r="O6274" s="2">
        <f t="shared" si="292"/>
        <v>46078.667141203703</v>
      </c>
      <c r="Q6274" s="2" t="str">
        <f t="shared" si="293"/>
        <v/>
      </c>
      <c r="R6274" t="s">
        <v>27514</v>
      </c>
      <c r="S6274" t="s">
        <v>114</v>
      </c>
      <c r="T62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74" s="5" t="str">
        <f>IF(tb_ship[[#This Row],[current_status]]&lt;&gt;"DELIVERED", "",
  ABS(tb_ship[[#This Row],[Formated_actual_delivery_timestamp]] - tb_ship[[#This Row],[Formatted_estimated_delivery_timestamp]])
)</f>
        <v/>
      </c>
      <c r="X6274">
        <v>3</v>
      </c>
      <c r="Y6274">
        <v>5</v>
      </c>
      <c r="Z6274" t="b">
        <v>0</v>
      </c>
    </row>
    <row r="6275" spans="1:26" hidden="1" x14ac:dyDescent="0.25">
      <c r="A6275" t="s">
        <v>27515</v>
      </c>
      <c r="B6275" t="s">
        <v>67</v>
      </c>
      <c r="C6275" t="s">
        <v>43</v>
      </c>
      <c r="D6275" t="s">
        <v>301</v>
      </c>
      <c r="E6275" t="s">
        <v>24</v>
      </c>
      <c r="F6275" t="s">
        <v>1371</v>
      </c>
      <c r="G6275" t="s">
        <v>25</v>
      </c>
      <c r="H6275" t="s">
        <v>303</v>
      </c>
      <c r="I6275" t="b">
        <v>1</v>
      </c>
      <c r="J6275">
        <v>30.77</v>
      </c>
      <c r="K6275">
        <v>346.92</v>
      </c>
      <c r="L6275" t="s">
        <v>27516</v>
      </c>
      <c r="M6275" s="2">
        <f t="shared" si="294"/>
        <v>45823.335416666669</v>
      </c>
      <c r="N6275" t="s">
        <v>27517</v>
      </c>
      <c r="O6275" s="2">
        <f t="shared" ref="O6275:O6338" si="295">_xlfn.LET(
    _xlpm.iso, N6275,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45829.247812499998</v>
      </c>
      <c r="P6275" t="s">
        <v>27518</v>
      </c>
      <c r="Q6275" s="2">
        <f t="shared" ref="Q6275:Q6338" si="296">IF(P6275="", "", _xlfn.LET(
    _xlpm.iso, P6275,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45828.802245370367</v>
      </c>
      <c r="R6275" t="s">
        <v>27519</v>
      </c>
      <c r="S6275" t="s">
        <v>30</v>
      </c>
      <c r="T62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75" s="5">
        <f>IF(tb_ship[[#This Row],[current_status]]&lt;&gt;"DELIVERED", "",
  ABS(tb_ship[[#This Row],[Formated_actual_delivery_timestamp]] - tb_ship[[#This Row],[Formatted_estimated_delivery_timestamp]])
)</f>
        <v>0.44556712963094469</v>
      </c>
      <c r="X6275">
        <v>4</v>
      </c>
      <c r="Y6275">
        <v>4</v>
      </c>
      <c r="Z6275" t="b">
        <v>0</v>
      </c>
    </row>
    <row r="6276" spans="1:26" hidden="1" x14ac:dyDescent="0.25">
      <c r="A6276" t="s">
        <v>27520</v>
      </c>
      <c r="B6276" t="s">
        <v>134</v>
      </c>
      <c r="C6276" t="s">
        <v>51</v>
      </c>
      <c r="D6276" t="s">
        <v>126</v>
      </c>
      <c r="E6276" t="s">
        <v>24</v>
      </c>
      <c r="F6276" t="s">
        <v>681</v>
      </c>
      <c r="G6276" t="s">
        <v>25</v>
      </c>
      <c r="H6276" t="s">
        <v>274</v>
      </c>
      <c r="I6276" t="b">
        <v>1</v>
      </c>
      <c r="J6276">
        <v>4.99</v>
      </c>
      <c r="K6276">
        <v>269.89999999999998</v>
      </c>
      <c r="L6276" t="s">
        <v>27521</v>
      </c>
      <c r="M6276" s="2">
        <f t="shared" si="294"/>
        <v>46026.852777777778</v>
      </c>
      <c r="N6276" t="s">
        <v>27522</v>
      </c>
      <c r="O6276" s="2">
        <f t="shared" si="295"/>
        <v>46030.133020833338</v>
      </c>
      <c r="P6276" t="s">
        <v>27523</v>
      </c>
      <c r="Q6276" s="2">
        <f t="shared" si="296"/>
        <v>46030.27008101852</v>
      </c>
      <c r="R6276" t="s">
        <v>27523</v>
      </c>
      <c r="S6276" t="s">
        <v>30</v>
      </c>
      <c r="T62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6" s="5">
        <f>IF(tb_ship[[#This Row],[current_status]]&lt;&gt;"DELIVERED", "",
  ABS(tb_ship[[#This Row],[Formated_actual_delivery_timestamp]] - tb_ship[[#This Row],[Formatted_estimated_delivery_timestamp]])
)</f>
        <v>0.13706018518132623</v>
      </c>
      <c r="X6276">
        <v>3</v>
      </c>
      <c r="Y6276">
        <v>5</v>
      </c>
      <c r="Z6276" t="b">
        <v>0</v>
      </c>
    </row>
    <row r="6277" spans="1:26" hidden="1" x14ac:dyDescent="0.25">
      <c r="A6277" t="s">
        <v>27524</v>
      </c>
      <c r="B6277" t="s">
        <v>955</v>
      </c>
      <c r="C6277" t="s">
        <v>43</v>
      </c>
      <c r="D6277" t="s">
        <v>173</v>
      </c>
      <c r="E6277" t="s">
        <v>52</v>
      </c>
      <c r="F6277" t="s">
        <v>421</v>
      </c>
      <c r="G6277" t="s">
        <v>53</v>
      </c>
      <c r="H6277" t="s">
        <v>5902</v>
      </c>
      <c r="I6277" t="b">
        <v>0</v>
      </c>
      <c r="J6277">
        <v>106.95</v>
      </c>
      <c r="K6277">
        <v>9544.1</v>
      </c>
      <c r="L6277" t="s">
        <v>27525</v>
      </c>
      <c r="M6277" s="2">
        <f t="shared" si="294"/>
        <v>45981.393055555556</v>
      </c>
      <c r="N6277" t="s">
        <v>27526</v>
      </c>
      <c r="O6277" s="2">
        <f t="shared" si="295"/>
        <v>45990.346759259257</v>
      </c>
      <c r="P6277" t="s">
        <v>27527</v>
      </c>
      <c r="Q6277" s="2">
        <f t="shared" si="296"/>
        <v>45990.548819444448</v>
      </c>
      <c r="R6277" t="s">
        <v>27528</v>
      </c>
      <c r="S6277" t="s">
        <v>30</v>
      </c>
      <c r="T62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7" s="5">
        <f>IF(tb_ship[[#This Row],[current_status]]&lt;&gt;"DELIVERED", "",
  ABS(tb_ship[[#This Row],[Formated_actual_delivery_timestamp]] - tb_ship[[#This Row],[Formatted_estimated_delivery_timestamp]])
)</f>
        <v>0.2020601851909305</v>
      </c>
      <c r="X6277">
        <v>1</v>
      </c>
      <c r="Y6277">
        <v>2</v>
      </c>
      <c r="Z6277" t="b">
        <v>0</v>
      </c>
    </row>
    <row r="6278" spans="1:26" hidden="1" x14ac:dyDescent="0.25">
      <c r="A6278" t="s">
        <v>27529</v>
      </c>
      <c r="B6278" t="s">
        <v>83</v>
      </c>
      <c r="C6278" t="s">
        <v>2146</v>
      </c>
      <c r="D6278" t="s">
        <v>44</v>
      </c>
      <c r="E6278" t="s">
        <v>24</v>
      </c>
      <c r="F6278" t="s">
        <v>135</v>
      </c>
      <c r="G6278" t="s">
        <v>128</v>
      </c>
      <c r="H6278" t="s">
        <v>181</v>
      </c>
      <c r="I6278" t="b">
        <v>1</v>
      </c>
      <c r="J6278">
        <v>7.39</v>
      </c>
      <c r="K6278">
        <v>375.23</v>
      </c>
      <c r="L6278" t="s">
        <v>27530</v>
      </c>
      <c r="M6278" s="2">
        <f t="shared" si="294"/>
        <v>45847.27847222222</v>
      </c>
      <c r="N6278" t="s">
        <v>27531</v>
      </c>
      <c r="O6278" s="2">
        <f t="shared" si="295"/>
        <v>45854.452430555553</v>
      </c>
      <c r="P6278" t="s">
        <v>27532</v>
      </c>
      <c r="Q6278" s="2">
        <f t="shared" si="296"/>
        <v>45854.083854166667</v>
      </c>
      <c r="R6278" t="s">
        <v>27532</v>
      </c>
      <c r="S6278" t="s">
        <v>30</v>
      </c>
      <c r="T62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78" s="5">
        <f>IF(tb_ship[[#This Row],[current_status]]&lt;&gt;"DELIVERED", "",
  ABS(tb_ship[[#This Row],[Formated_actual_delivery_timestamp]] - tb_ship[[#This Row],[Formatted_estimated_delivery_timestamp]])
)</f>
        <v>0.36857638888614019</v>
      </c>
      <c r="X6278">
        <v>2</v>
      </c>
      <c r="Y6278">
        <v>4</v>
      </c>
      <c r="Z6278" t="b">
        <v>0</v>
      </c>
    </row>
    <row r="6279" spans="1:26" hidden="1" x14ac:dyDescent="0.25">
      <c r="A6279" t="s">
        <v>27533</v>
      </c>
      <c r="B6279" t="s">
        <v>99</v>
      </c>
      <c r="C6279" t="s">
        <v>51</v>
      </c>
      <c r="D6279" t="s">
        <v>59</v>
      </c>
      <c r="E6279" t="s">
        <v>52</v>
      </c>
      <c r="F6279" t="s">
        <v>160</v>
      </c>
      <c r="G6279" t="s">
        <v>76</v>
      </c>
      <c r="H6279" t="s">
        <v>162</v>
      </c>
      <c r="I6279" t="b">
        <v>0</v>
      </c>
      <c r="J6279">
        <v>17.93</v>
      </c>
      <c r="K6279">
        <v>313.25</v>
      </c>
      <c r="L6279" t="s">
        <v>27534</v>
      </c>
      <c r="M6279" s="2">
        <f t="shared" si="294"/>
        <v>45829.543055555558</v>
      </c>
      <c r="N6279" t="s">
        <v>27535</v>
      </c>
      <c r="O6279" s="2">
        <f t="shared" si="295"/>
        <v>45834.710104166668</v>
      </c>
      <c r="P6279" t="s">
        <v>27536</v>
      </c>
      <c r="Q6279" s="2">
        <f t="shared" si="296"/>
        <v>45834.777824074074</v>
      </c>
      <c r="R6279" t="s">
        <v>27536</v>
      </c>
      <c r="S6279" t="s">
        <v>30</v>
      </c>
      <c r="T62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79" s="5">
        <f>IF(tb_ship[[#This Row],[current_status]]&lt;&gt;"DELIVERED", "",
  ABS(tb_ship[[#This Row],[Formated_actual_delivery_timestamp]] - tb_ship[[#This Row],[Formatted_estimated_delivery_timestamp]])
)</f>
        <v>6.7719907405262347E-2</v>
      </c>
      <c r="X6279">
        <v>2</v>
      </c>
      <c r="Y6279">
        <v>3</v>
      </c>
      <c r="Z6279" t="b">
        <v>0</v>
      </c>
    </row>
    <row r="6280" spans="1:26" hidden="1" x14ac:dyDescent="0.25">
      <c r="A6280" t="s">
        <v>27537</v>
      </c>
      <c r="B6280" t="s">
        <v>203</v>
      </c>
      <c r="C6280" t="s">
        <v>51</v>
      </c>
      <c r="D6280" t="s">
        <v>173</v>
      </c>
      <c r="E6280" t="s">
        <v>52</v>
      </c>
      <c r="F6280" t="s">
        <v>174</v>
      </c>
      <c r="G6280" t="s">
        <v>329</v>
      </c>
      <c r="H6280" t="s">
        <v>292</v>
      </c>
      <c r="I6280" t="b">
        <v>0</v>
      </c>
      <c r="J6280">
        <v>5.44</v>
      </c>
      <c r="K6280">
        <v>196.53</v>
      </c>
      <c r="L6280" t="s">
        <v>27538</v>
      </c>
      <c r="M6280" s="2">
        <f t="shared" si="294"/>
        <v>45899.568750000006</v>
      </c>
      <c r="N6280" t="s">
        <v>27539</v>
      </c>
      <c r="O6280" s="2">
        <f t="shared" si="295"/>
        <v>45901.696736111116</v>
      </c>
      <c r="P6280" t="s">
        <v>27540</v>
      </c>
      <c r="Q6280" s="2">
        <f t="shared" si="296"/>
        <v>45902.020740740743</v>
      </c>
      <c r="R6280" t="s">
        <v>27541</v>
      </c>
      <c r="S6280" t="s">
        <v>30</v>
      </c>
      <c r="T62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0" s="5">
        <f>IF(tb_ship[[#This Row],[current_status]]&lt;&gt;"DELIVERED", "",
  ABS(tb_ship[[#This Row],[Formated_actual_delivery_timestamp]] - tb_ship[[#This Row],[Formatted_estimated_delivery_timestamp]])
)</f>
        <v>0.32400462962687016</v>
      </c>
      <c r="X6280">
        <v>2</v>
      </c>
      <c r="Y6280">
        <v>5</v>
      </c>
      <c r="Z6280" t="b">
        <v>0</v>
      </c>
    </row>
    <row r="6281" spans="1:26" hidden="1" x14ac:dyDescent="0.25">
      <c r="A6281" t="s">
        <v>27542</v>
      </c>
      <c r="B6281" t="s">
        <v>99</v>
      </c>
      <c r="C6281" t="s">
        <v>51</v>
      </c>
      <c r="D6281" t="s">
        <v>173</v>
      </c>
      <c r="E6281" t="s">
        <v>52</v>
      </c>
      <c r="F6281" t="s">
        <v>291</v>
      </c>
      <c r="G6281" t="s">
        <v>236</v>
      </c>
      <c r="H6281" t="s">
        <v>292</v>
      </c>
      <c r="I6281" t="b">
        <v>0</v>
      </c>
      <c r="J6281">
        <v>18.13</v>
      </c>
      <c r="K6281">
        <v>1100.1400000000001</v>
      </c>
      <c r="L6281" t="s">
        <v>27543</v>
      </c>
      <c r="M6281" s="2">
        <f t="shared" si="294"/>
        <v>45854.604166666672</v>
      </c>
      <c r="N6281" t="s">
        <v>27544</v>
      </c>
      <c r="O6281" s="2">
        <f t="shared" si="295"/>
        <v>45859.726446759261</v>
      </c>
      <c r="P6281" t="s">
        <v>27545</v>
      </c>
      <c r="Q6281" s="2">
        <f t="shared" si="296"/>
        <v>45859.4534837963</v>
      </c>
      <c r="R6281" t="s">
        <v>27546</v>
      </c>
      <c r="S6281" t="s">
        <v>30</v>
      </c>
      <c r="T62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81" s="5">
        <f>IF(tb_ship[[#This Row],[current_status]]&lt;&gt;"DELIVERED", "",
  ABS(tb_ship[[#This Row],[Formated_actual_delivery_timestamp]] - tb_ship[[#This Row],[Formatted_estimated_delivery_timestamp]])
)</f>
        <v>0.27296296296117362</v>
      </c>
      <c r="X6281">
        <v>3</v>
      </c>
      <c r="Y6281">
        <v>3</v>
      </c>
      <c r="Z6281" t="b">
        <v>0</v>
      </c>
    </row>
    <row r="6282" spans="1:26" hidden="1" x14ac:dyDescent="0.25">
      <c r="A6282" t="s">
        <v>27547</v>
      </c>
      <c r="B6282" t="s">
        <v>42</v>
      </c>
      <c r="C6282" t="s">
        <v>800</v>
      </c>
      <c r="D6282" t="s">
        <v>24</v>
      </c>
      <c r="E6282" t="s">
        <v>34</v>
      </c>
      <c r="F6282" t="s">
        <v>249</v>
      </c>
      <c r="G6282" t="s">
        <v>3842</v>
      </c>
      <c r="H6282" t="s">
        <v>259</v>
      </c>
      <c r="I6282" t="b">
        <v>0</v>
      </c>
      <c r="J6282">
        <v>3.6</v>
      </c>
      <c r="K6282">
        <v>18.649999999999999</v>
      </c>
      <c r="L6282" t="s">
        <v>27548</v>
      </c>
      <c r="M6282" s="2">
        <f t="shared" si="294"/>
        <v>45930.339583333334</v>
      </c>
      <c r="N6282" t="s">
        <v>27549</v>
      </c>
      <c r="O6282" s="2">
        <f t="shared" si="295"/>
        <v>45937.09878472222</v>
      </c>
      <c r="P6282" t="s">
        <v>27550</v>
      </c>
      <c r="Q6282" s="2">
        <f t="shared" si="296"/>
        <v>45936.807673611111</v>
      </c>
      <c r="R6282" t="s">
        <v>27550</v>
      </c>
      <c r="S6282" t="s">
        <v>30</v>
      </c>
      <c r="T6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82" s="5">
        <f>IF(tb_ship[[#This Row],[current_status]]&lt;&gt;"DELIVERED", "",
  ABS(tb_ship[[#This Row],[Formated_actual_delivery_timestamp]] - tb_ship[[#This Row],[Formatted_estimated_delivery_timestamp]])
)</f>
        <v>0.29111111110978527</v>
      </c>
      <c r="X6282">
        <v>1</v>
      </c>
      <c r="Y6282">
        <v>5</v>
      </c>
      <c r="Z6282" t="b">
        <v>0</v>
      </c>
    </row>
    <row r="6283" spans="1:26" hidden="1" x14ac:dyDescent="0.25">
      <c r="A6283" t="s">
        <v>27551</v>
      </c>
      <c r="B6283" t="s">
        <v>186</v>
      </c>
      <c r="C6283" t="s">
        <v>51</v>
      </c>
      <c r="D6283" t="s">
        <v>187</v>
      </c>
      <c r="E6283" t="s">
        <v>24</v>
      </c>
      <c r="F6283" t="s">
        <v>801</v>
      </c>
      <c r="G6283" t="s">
        <v>68</v>
      </c>
      <c r="H6283" t="s">
        <v>927</v>
      </c>
      <c r="I6283" t="b">
        <v>1</v>
      </c>
      <c r="J6283">
        <v>30.34</v>
      </c>
      <c r="K6283">
        <v>712.78</v>
      </c>
      <c r="L6283" t="s">
        <v>27552</v>
      </c>
      <c r="M6283" s="2">
        <f t="shared" si="294"/>
        <v>45862.325694444444</v>
      </c>
      <c r="N6283" t="s">
        <v>27553</v>
      </c>
      <c r="O6283" s="2">
        <f t="shared" si="295"/>
        <v>45867.247002314813</v>
      </c>
      <c r="P6283" t="s">
        <v>27554</v>
      </c>
      <c r="Q6283" s="2">
        <f t="shared" si="296"/>
        <v>45867.354745370372</v>
      </c>
      <c r="R6283" t="s">
        <v>27554</v>
      </c>
      <c r="S6283" t="s">
        <v>30</v>
      </c>
      <c r="T62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3" s="5">
        <f>IF(tb_ship[[#This Row],[current_status]]&lt;&gt;"DELIVERED", "",
  ABS(tb_ship[[#This Row],[Formated_actual_delivery_timestamp]] - tb_ship[[#This Row],[Formatted_estimated_delivery_timestamp]])
)</f>
        <v>0.10774305555969477</v>
      </c>
      <c r="X6283">
        <v>4</v>
      </c>
      <c r="Y6283">
        <v>5</v>
      </c>
      <c r="Z6283" t="b">
        <v>0</v>
      </c>
    </row>
    <row r="6284" spans="1:26" hidden="1" x14ac:dyDescent="0.25">
      <c r="A6284" t="s">
        <v>27555</v>
      </c>
      <c r="B6284" t="s">
        <v>67</v>
      </c>
      <c r="C6284" t="s">
        <v>51</v>
      </c>
      <c r="D6284" t="s">
        <v>44</v>
      </c>
      <c r="E6284" t="s">
        <v>116</v>
      </c>
      <c r="F6284" t="s">
        <v>109</v>
      </c>
      <c r="G6284" t="s">
        <v>2023</v>
      </c>
      <c r="H6284" t="s">
        <v>1898</v>
      </c>
      <c r="I6284" t="b">
        <v>1</v>
      </c>
      <c r="J6284">
        <v>10.4</v>
      </c>
      <c r="K6284">
        <v>659.64</v>
      </c>
      <c r="L6284" t="s">
        <v>27556</v>
      </c>
      <c r="M6284" s="2">
        <f t="shared" si="294"/>
        <v>46030.114583333328</v>
      </c>
      <c r="N6284" t="s">
        <v>27557</v>
      </c>
      <c r="O6284" s="2">
        <f t="shared" si="295"/>
        <v>46034.129444444443</v>
      </c>
      <c r="P6284" t="s">
        <v>27558</v>
      </c>
      <c r="Q6284" s="2">
        <f t="shared" si="296"/>
        <v>46034.791504629626</v>
      </c>
      <c r="R6284" t="s">
        <v>27558</v>
      </c>
      <c r="S6284" t="s">
        <v>30</v>
      </c>
      <c r="T62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4" s="5">
        <f>IF(tb_ship[[#This Row],[current_status]]&lt;&gt;"DELIVERED", "",
  ABS(tb_ship[[#This Row],[Formated_actual_delivery_timestamp]] - tb_ship[[#This Row],[Formatted_estimated_delivery_timestamp]])
)</f>
        <v>0.66206018518278142</v>
      </c>
      <c r="X6284">
        <v>1</v>
      </c>
      <c r="Y6284">
        <v>4</v>
      </c>
      <c r="Z6284" t="b">
        <v>0</v>
      </c>
    </row>
    <row r="6285" spans="1:26" hidden="1" x14ac:dyDescent="0.25">
      <c r="A6285" t="s">
        <v>27559</v>
      </c>
      <c r="B6285" t="s">
        <v>67</v>
      </c>
      <c r="C6285" t="s">
        <v>43</v>
      </c>
      <c r="D6285" t="s">
        <v>24</v>
      </c>
      <c r="E6285" t="s">
        <v>24</v>
      </c>
      <c r="F6285" t="s">
        <v>93</v>
      </c>
      <c r="G6285" t="s">
        <v>249</v>
      </c>
      <c r="H6285" t="s">
        <v>152</v>
      </c>
      <c r="I6285" t="b">
        <v>0</v>
      </c>
      <c r="J6285">
        <v>91.13</v>
      </c>
      <c r="K6285">
        <v>6845.96</v>
      </c>
      <c r="L6285" t="s">
        <v>27560</v>
      </c>
      <c r="M6285" s="2">
        <f t="shared" si="294"/>
        <v>45837.810416666667</v>
      </c>
      <c r="N6285" t="s">
        <v>27561</v>
      </c>
      <c r="O6285" s="2">
        <f t="shared" si="295"/>
        <v>45841.568240740744</v>
      </c>
      <c r="P6285" t="s">
        <v>27562</v>
      </c>
      <c r="Q6285" s="2">
        <f t="shared" si="296"/>
        <v>45842.225798611114</v>
      </c>
      <c r="R6285" t="s">
        <v>27563</v>
      </c>
      <c r="S6285" t="s">
        <v>30</v>
      </c>
      <c r="T62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5" s="5">
        <f>IF(tb_ship[[#This Row],[current_status]]&lt;&gt;"DELIVERED", "",
  ABS(tb_ship[[#This Row],[Formated_actual_delivery_timestamp]] - tb_ship[[#This Row],[Formatted_estimated_delivery_timestamp]])
)</f>
        <v>0.6575578703705105</v>
      </c>
      <c r="X6285">
        <v>2</v>
      </c>
      <c r="Y6285">
        <v>2</v>
      </c>
      <c r="Z6285" t="b">
        <v>0</v>
      </c>
    </row>
    <row r="6286" spans="1:26" hidden="1" x14ac:dyDescent="0.25">
      <c r="A6286" t="s">
        <v>27564</v>
      </c>
      <c r="B6286" t="s">
        <v>58</v>
      </c>
      <c r="C6286" t="s">
        <v>23</v>
      </c>
      <c r="D6286" t="s">
        <v>24</v>
      </c>
      <c r="E6286" t="s">
        <v>52</v>
      </c>
      <c r="F6286" t="s">
        <v>249</v>
      </c>
      <c r="G6286" t="s">
        <v>76</v>
      </c>
      <c r="H6286" t="s">
        <v>622</v>
      </c>
      <c r="I6286" t="b">
        <v>1</v>
      </c>
      <c r="J6286">
        <v>15.76</v>
      </c>
      <c r="K6286">
        <v>805.35</v>
      </c>
      <c r="L6286" t="s">
        <v>27565</v>
      </c>
      <c r="M6286" s="2">
        <f t="shared" si="294"/>
        <v>46078.014583333337</v>
      </c>
      <c r="N6286" t="s">
        <v>27566</v>
      </c>
      <c r="O6286" s="2">
        <f t="shared" si="295"/>
        <v>46082.791655092595</v>
      </c>
      <c r="Q6286" s="2" t="str">
        <f t="shared" si="296"/>
        <v/>
      </c>
      <c r="R6286" t="s">
        <v>27567</v>
      </c>
      <c r="S6286" t="s">
        <v>114</v>
      </c>
      <c r="T628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86" s="5" t="str">
        <f>IF(tb_ship[[#This Row],[current_status]]&lt;&gt;"DELIVERED", "",
  ABS(tb_ship[[#This Row],[Formated_actual_delivery_timestamp]] - tb_ship[[#This Row],[Formatted_estimated_delivery_timestamp]])
)</f>
        <v/>
      </c>
      <c r="X6286">
        <v>2</v>
      </c>
      <c r="Y6286">
        <v>2</v>
      </c>
      <c r="Z6286" t="b">
        <v>0</v>
      </c>
    </row>
    <row r="6287" spans="1:26" hidden="1" x14ac:dyDescent="0.25">
      <c r="A6287" t="s">
        <v>27568</v>
      </c>
      <c r="B6287" t="s">
        <v>58</v>
      </c>
      <c r="C6287" t="s">
        <v>33</v>
      </c>
      <c r="D6287" t="s">
        <v>52</v>
      </c>
      <c r="E6287" t="s">
        <v>59</v>
      </c>
      <c r="F6287" t="s">
        <v>329</v>
      </c>
      <c r="G6287" t="s">
        <v>313</v>
      </c>
      <c r="H6287" t="s">
        <v>1065</v>
      </c>
      <c r="I6287" t="b">
        <v>0</v>
      </c>
      <c r="J6287">
        <v>31.89</v>
      </c>
      <c r="K6287">
        <v>827.66</v>
      </c>
      <c r="L6287" t="s">
        <v>27569</v>
      </c>
      <c r="M6287" s="2">
        <f t="shared" si="294"/>
        <v>46022.65902777778</v>
      </c>
      <c r="N6287" t="s">
        <v>27570</v>
      </c>
      <c r="O6287" s="2">
        <f t="shared" si="295"/>
        <v>46030.43</v>
      </c>
      <c r="P6287" t="s">
        <v>27571</v>
      </c>
      <c r="Q6287" s="2">
        <f t="shared" si="296"/>
        <v>46031.067476851851</v>
      </c>
      <c r="R6287" t="s">
        <v>27571</v>
      </c>
      <c r="S6287" t="s">
        <v>30</v>
      </c>
      <c r="T62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7" s="5">
        <f>IF(tb_ship[[#This Row],[current_status]]&lt;&gt;"DELIVERED", "",
  ABS(tb_ship[[#This Row],[Formated_actual_delivery_timestamp]] - tb_ship[[#This Row],[Formatted_estimated_delivery_timestamp]])
)</f>
        <v>0.63747685185080627</v>
      </c>
      <c r="X6287">
        <v>2</v>
      </c>
      <c r="Y6287">
        <v>3</v>
      </c>
      <c r="Z6287" t="b">
        <v>0</v>
      </c>
    </row>
    <row r="6288" spans="1:26" hidden="1" x14ac:dyDescent="0.25">
      <c r="A6288" t="s">
        <v>27572</v>
      </c>
      <c r="B6288" t="s">
        <v>1362</v>
      </c>
      <c r="C6288" t="s">
        <v>33</v>
      </c>
      <c r="D6288" t="s">
        <v>52</v>
      </c>
      <c r="E6288" t="s">
        <v>59</v>
      </c>
      <c r="F6288" t="s">
        <v>422</v>
      </c>
      <c r="G6288" t="s">
        <v>160</v>
      </c>
      <c r="H6288" t="s">
        <v>1065</v>
      </c>
      <c r="I6288" t="b">
        <v>0</v>
      </c>
      <c r="J6288">
        <v>13.64</v>
      </c>
      <c r="K6288">
        <v>670.7</v>
      </c>
      <c r="L6288" t="s">
        <v>27573</v>
      </c>
      <c r="M6288" s="2">
        <f t="shared" si="294"/>
        <v>45996.302777777782</v>
      </c>
      <c r="N6288" t="s">
        <v>27574</v>
      </c>
      <c r="O6288" s="2">
        <f t="shared" si="295"/>
        <v>46005.221643518518</v>
      </c>
      <c r="P6288" t="s">
        <v>27575</v>
      </c>
      <c r="Q6288" s="2">
        <f t="shared" si="296"/>
        <v>46005.292337962965</v>
      </c>
      <c r="R6288" t="s">
        <v>27575</v>
      </c>
      <c r="S6288" t="s">
        <v>30</v>
      </c>
      <c r="T62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88" s="5">
        <f>IF(tb_ship[[#This Row],[current_status]]&lt;&gt;"DELIVERED", "",
  ABS(tb_ship[[#This Row],[Formated_actual_delivery_timestamp]] - tb_ship[[#This Row],[Formatted_estimated_delivery_timestamp]])
)</f>
        <v>7.0694444446417037E-2</v>
      </c>
      <c r="X6288">
        <v>3</v>
      </c>
      <c r="Y6288">
        <v>2</v>
      </c>
      <c r="Z6288" t="b">
        <v>0</v>
      </c>
    </row>
    <row r="6289" spans="1:26" hidden="1" x14ac:dyDescent="0.25">
      <c r="A6289" t="s">
        <v>27576</v>
      </c>
      <c r="B6289" t="s">
        <v>22</v>
      </c>
      <c r="C6289" t="s">
        <v>2180</v>
      </c>
      <c r="D6289" t="s">
        <v>59</v>
      </c>
      <c r="E6289" t="s">
        <v>52</v>
      </c>
      <c r="F6289" t="s">
        <v>61</v>
      </c>
      <c r="G6289" t="s">
        <v>236</v>
      </c>
      <c r="H6289" t="s">
        <v>162</v>
      </c>
      <c r="I6289" t="b">
        <v>0</v>
      </c>
      <c r="J6289">
        <v>9.94</v>
      </c>
      <c r="K6289">
        <v>121.61</v>
      </c>
      <c r="L6289" t="s">
        <v>27577</v>
      </c>
      <c r="M6289" s="2">
        <f t="shared" si="294"/>
        <v>45814.40902777778</v>
      </c>
      <c r="N6289" t="s">
        <v>27578</v>
      </c>
      <c r="O6289" s="2">
        <f t="shared" si="295"/>
        <v>45826.210185185191</v>
      </c>
      <c r="Q6289" s="2" t="str">
        <f t="shared" si="296"/>
        <v/>
      </c>
      <c r="R6289" t="s">
        <v>27579</v>
      </c>
      <c r="S6289" t="s">
        <v>140</v>
      </c>
      <c r="T62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289" s="5" t="str">
        <f>IF(tb_ship[[#This Row],[current_status]]&lt;&gt;"DELIVERED", "",
  ABS(tb_ship[[#This Row],[Formated_actual_delivery_timestamp]] - tb_ship[[#This Row],[Formatted_estimated_delivery_timestamp]])
)</f>
        <v/>
      </c>
      <c r="V6289" t="s">
        <v>400</v>
      </c>
      <c r="X6289">
        <v>7</v>
      </c>
      <c r="Y6289">
        <v>4</v>
      </c>
      <c r="Z6289" t="b">
        <v>1</v>
      </c>
    </row>
    <row r="6290" spans="1:26" hidden="1" x14ac:dyDescent="0.25">
      <c r="A6290" t="s">
        <v>27580</v>
      </c>
      <c r="B6290" t="s">
        <v>99</v>
      </c>
      <c r="C6290" t="s">
        <v>33</v>
      </c>
      <c r="D6290" t="s">
        <v>44</v>
      </c>
      <c r="E6290" t="s">
        <v>52</v>
      </c>
      <c r="F6290" t="s">
        <v>109</v>
      </c>
      <c r="G6290" t="s">
        <v>786</v>
      </c>
      <c r="H6290" t="s">
        <v>2406</v>
      </c>
      <c r="I6290" t="b">
        <v>1</v>
      </c>
      <c r="J6290">
        <v>2.25</v>
      </c>
      <c r="K6290">
        <v>23.91</v>
      </c>
      <c r="L6290" t="s">
        <v>27581</v>
      </c>
      <c r="M6290" s="2">
        <f t="shared" si="294"/>
        <v>46079.182638888888</v>
      </c>
      <c r="N6290" t="s">
        <v>27582</v>
      </c>
      <c r="O6290" s="2">
        <f t="shared" si="295"/>
        <v>46082.535636574074</v>
      </c>
      <c r="P6290" t="s">
        <v>27583</v>
      </c>
      <c r="Q6290" s="2">
        <f t="shared" si="296"/>
        <v>46081.970462962963</v>
      </c>
      <c r="R6290" t="s">
        <v>27584</v>
      </c>
      <c r="S6290" t="s">
        <v>30</v>
      </c>
      <c r="T62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90" s="5">
        <f>IF(tb_ship[[#This Row],[current_status]]&lt;&gt;"DELIVERED", "",
  ABS(tb_ship[[#This Row],[Formated_actual_delivery_timestamp]] - tb_ship[[#This Row],[Formatted_estimated_delivery_timestamp]])
)</f>
        <v>0.56517361111036735</v>
      </c>
      <c r="X6290">
        <v>4</v>
      </c>
      <c r="Y6290">
        <v>3</v>
      </c>
      <c r="Z6290" t="b">
        <v>0</v>
      </c>
    </row>
    <row r="6291" spans="1:26" hidden="1" x14ac:dyDescent="0.25">
      <c r="A6291" t="s">
        <v>27585</v>
      </c>
      <c r="B6291" t="s">
        <v>203</v>
      </c>
      <c r="C6291" t="s">
        <v>51</v>
      </c>
      <c r="D6291" t="s">
        <v>24</v>
      </c>
      <c r="E6291" t="s">
        <v>52</v>
      </c>
      <c r="F6291" t="s">
        <v>68</v>
      </c>
      <c r="G6291" t="s">
        <v>53</v>
      </c>
      <c r="H6291" t="s">
        <v>1733</v>
      </c>
      <c r="I6291" t="b">
        <v>1</v>
      </c>
      <c r="J6291">
        <v>28.6</v>
      </c>
      <c r="K6291">
        <v>2178.46</v>
      </c>
      <c r="L6291" t="s">
        <v>27586</v>
      </c>
      <c r="M6291" s="2">
        <f t="shared" si="294"/>
        <v>46004.482638888891</v>
      </c>
      <c r="N6291" t="s">
        <v>27587</v>
      </c>
      <c r="O6291" s="2">
        <f t="shared" si="295"/>
        <v>46001.973611111112</v>
      </c>
      <c r="P6291" t="s">
        <v>27588</v>
      </c>
      <c r="Q6291" s="2">
        <f t="shared" si="296"/>
        <v>46009.861435185187</v>
      </c>
      <c r="R6291" t="s">
        <v>27588</v>
      </c>
      <c r="S6291" t="s">
        <v>30</v>
      </c>
      <c r="T62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1" s="5">
        <f>IF(tb_ship[[#This Row],[current_status]]&lt;&gt;"DELIVERED", "",
  ABS(tb_ship[[#This Row],[Formated_actual_delivery_timestamp]] - tb_ship[[#This Row],[Formatted_estimated_delivery_timestamp]])
)</f>
        <v>7.8878240740741603</v>
      </c>
      <c r="X6291">
        <v>2</v>
      </c>
      <c r="Y6291">
        <v>2</v>
      </c>
      <c r="Z6291" t="b">
        <v>1</v>
      </c>
    </row>
    <row r="6292" spans="1:26" hidden="1" x14ac:dyDescent="0.25">
      <c r="A6292" t="s">
        <v>27589</v>
      </c>
      <c r="B6292" t="s">
        <v>99</v>
      </c>
      <c r="C6292" t="s">
        <v>51</v>
      </c>
      <c r="D6292" t="s">
        <v>44</v>
      </c>
      <c r="E6292" t="s">
        <v>52</v>
      </c>
      <c r="F6292" t="s">
        <v>117</v>
      </c>
      <c r="G6292" t="s">
        <v>329</v>
      </c>
      <c r="H6292" t="s">
        <v>2713</v>
      </c>
      <c r="I6292" t="b">
        <v>1</v>
      </c>
      <c r="J6292">
        <v>29.73</v>
      </c>
      <c r="K6292">
        <v>1236.1099999999999</v>
      </c>
      <c r="L6292" t="s">
        <v>27590</v>
      </c>
      <c r="M6292" s="2">
        <f t="shared" si="294"/>
        <v>46012.242361111108</v>
      </c>
      <c r="N6292" t="s">
        <v>27591</v>
      </c>
      <c r="O6292" s="2">
        <f t="shared" si="295"/>
        <v>46010.194525462961</v>
      </c>
      <c r="P6292" t="s">
        <v>27592</v>
      </c>
      <c r="Q6292" s="2">
        <f t="shared" si="296"/>
        <v>46017.174999999996</v>
      </c>
      <c r="R6292" t="s">
        <v>27592</v>
      </c>
      <c r="S6292" t="s">
        <v>30</v>
      </c>
      <c r="T62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2" s="5">
        <f>IF(tb_ship[[#This Row],[current_status]]&lt;&gt;"DELIVERED", "",
  ABS(tb_ship[[#This Row],[Formated_actual_delivery_timestamp]] - tb_ship[[#This Row],[Formatted_estimated_delivery_timestamp]])
)</f>
        <v>6.9804745370347518</v>
      </c>
      <c r="X6292">
        <v>2</v>
      </c>
      <c r="Y6292">
        <v>2</v>
      </c>
      <c r="Z6292" t="b">
        <v>1</v>
      </c>
    </row>
    <row r="6293" spans="1:26" hidden="1" x14ac:dyDescent="0.25">
      <c r="A6293" t="s">
        <v>27593</v>
      </c>
      <c r="B6293" t="s">
        <v>42</v>
      </c>
      <c r="C6293" t="s">
        <v>51</v>
      </c>
      <c r="D6293" t="s">
        <v>24</v>
      </c>
      <c r="E6293" t="s">
        <v>24</v>
      </c>
      <c r="F6293" t="s">
        <v>128</v>
      </c>
      <c r="G6293" t="s">
        <v>189</v>
      </c>
      <c r="H6293" t="s">
        <v>525</v>
      </c>
      <c r="I6293" t="b">
        <v>0</v>
      </c>
      <c r="J6293">
        <v>13.41</v>
      </c>
      <c r="K6293">
        <v>274.75</v>
      </c>
      <c r="L6293" t="s">
        <v>27594</v>
      </c>
      <c r="M6293" s="2">
        <f t="shared" si="294"/>
        <v>45978.564583333333</v>
      </c>
      <c r="N6293" t="s">
        <v>27595</v>
      </c>
      <c r="O6293" s="2">
        <f t="shared" si="295"/>
        <v>45979.923437500001</v>
      </c>
      <c r="P6293" t="s">
        <v>27596</v>
      </c>
      <c r="Q6293" s="2">
        <f t="shared" si="296"/>
        <v>45980.499826388892</v>
      </c>
      <c r="R6293" t="s">
        <v>27596</v>
      </c>
      <c r="S6293" t="s">
        <v>30</v>
      </c>
      <c r="T62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3" s="5">
        <f>IF(tb_ship[[#This Row],[current_status]]&lt;&gt;"DELIVERED", "",
  ABS(tb_ship[[#This Row],[Formated_actual_delivery_timestamp]] - tb_ship[[#This Row],[Formatted_estimated_delivery_timestamp]])
)</f>
        <v>0.57638888889050577</v>
      </c>
      <c r="X6293">
        <v>3</v>
      </c>
      <c r="Y6293">
        <v>1</v>
      </c>
      <c r="Z6293" t="b">
        <v>0</v>
      </c>
    </row>
    <row r="6294" spans="1:26" hidden="1" x14ac:dyDescent="0.25">
      <c r="A6294" t="s">
        <v>27597</v>
      </c>
      <c r="B6294" t="s">
        <v>67</v>
      </c>
      <c r="C6294" t="s">
        <v>51</v>
      </c>
      <c r="D6294" t="s">
        <v>301</v>
      </c>
      <c r="E6294" t="s">
        <v>24</v>
      </c>
      <c r="F6294" t="s">
        <v>302</v>
      </c>
      <c r="G6294" t="s">
        <v>68</v>
      </c>
      <c r="H6294" t="s">
        <v>303</v>
      </c>
      <c r="I6294" t="b">
        <v>1</v>
      </c>
      <c r="J6294">
        <v>24.24</v>
      </c>
      <c r="K6294">
        <v>689.76</v>
      </c>
      <c r="L6294" t="s">
        <v>27598</v>
      </c>
      <c r="M6294" s="2">
        <f t="shared" si="294"/>
        <v>45863.830555555556</v>
      </c>
      <c r="N6294" t="s">
        <v>27599</v>
      </c>
      <c r="O6294" s="2">
        <f t="shared" si="295"/>
        <v>45868.519537037035</v>
      </c>
      <c r="P6294" t="s">
        <v>27600</v>
      </c>
      <c r="Q6294" s="2">
        <f t="shared" si="296"/>
        <v>45868.128587962965</v>
      </c>
      <c r="R6294" t="s">
        <v>27600</v>
      </c>
      <c r="S6294" t="s">
        <v>30</v>
      </c>
      <c r="T62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94" s="5">
        <f>IF(tb_ship[[#This Row],[current_status]]&lt;&gt;"DELIVERED", "",
  ABS(tb_ship[[#This Row],[Formated_actual_delivery_timestamp]] - tb_ship[[#This Row],[Formatted_estimated_delivery_timestamp]])
)</f>
        <v>0.39094907406979473</v>
      </c>
      <c r="X6294">
        <v>2</v>
      </c>
      <c r="Y6294">
        <v>4</v>
      </c>
      <c r="Z6294" t="b">
        <v>0</v>
      </c>
    </row>
    <row r="6295" spans="1:26" hidden="1" x14ac:dyDescent="0.25">
      <c r="A6295" t="s">
        <v>27601</v>
      </c>
      <c r="B6295" t="s">
        <v>755</v>
      </c>
      <c r="C6295" t="s">
        <v>33</v>
      </c>
      <c r="D6295" t="s">
        <v>173</v>
      </c>
      <c r="E6295" t="s">
        <v>52</v>
      </c>
      <c r="F6295" t="s">
        <v>421</v>
      </c>
      <c r="G6295" t="s">
        <v>612</v>
      </c>
      <c r="H6295" t="s">
        <v>292</v>
      </c>
      <c r="I6295" t="b">
        <v>0</v>
      </c>
      <c r="J6295">
        <v>3.2</v>
      </c>
      <c r="K6295">
        <v>111.39</v>
      </c>
      <c r="L6295" t="s">
        <v>27602</v>
      </c>
      <c r="M6295" s="2">
        <f t="shared" si="294"/>
        <v>45883.592361111114</v>
      </c>
      <c r="N6295" t="s">
        <v>27603</v>
      </c>
      <c r="O6295" s="2">
        <f t="shared" si="295"/>
        <v>45891.442893518521</v>
      </c>
      <c r="P6295" t="s">
        <v>27604</v>
      </c>
      <c r="Q6295" s="2">
        <f t="shared" si="296"/>
        <v>45892.005057870374</v>
      </c>
      <c r="R6295" t="s">
        <v>27605</v>
      </c>
      <c r="S6295" t="s">
        <v>30</v>
      </c>
      <c r="T62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5" s="5">
        <f>IF(tb_ship[[#This Row],[current_status]]&lt;&gt;"DELIVERED", "",
  ABS(tb_ship[[#This Row],[Formated_actual_delivery_timestamp]] - tb_ship[[#This Row],[Formatted_estimated_delivery_timestamp]])
)</f>
        <v>0.56216435185342561</v>
      </c>
      <c r="X6295">
        <v>2</v>
      </c>
      <c r="Y6295">
        <v>5</v>
      </c>
      <c r="Z6295" t="b">
        <v>0</v>
      </c>
    </row>
    <row r="6296" spans="1:26" hidden="1" x14ac:dyDescent="0.25">
      <c r="A6296" t="s">
        <v>27606</v>
      </c>
      <c r="B6296" t="s">
        <v>125</v>
      </c>
      <c r="C6296" t="s">
        <v>33</v>
      </c>
      <c r="D6296" t="s">
        <v>24</v>
      </c>
      <c r="E6296" t="s">
        <v>24</v>
      </c>
      <c r="F6296" t="s">
        <v>883</v>
      </c>
      <c r="G6296" t="s">
        <v>35</v>
      </c>
      <c r="H6296" t="s">
        <v>152</v>
      </c>
      <c r="I6296" t="b">
        <v>0</v>
      </c>
      <c r="J6296">
        <v>2.87</v>
      </c>
      <c r="K6296">
        <v>57.96</v>
      </c>
      <c r="L6296" t="s">
        <v>27607</v>
      </c>
      <c r="M6296" s="2">
        <f t="shared" si="294"/>
        <v>45849.522916666669</v>
      </c>
      <c r="N6296" t="s">
        <v>27608</v>
      </c>
      <c r="O6296" s="2">
        <f t="shared" si="295"/>
        <v>45853.12944444445</v>
      </c>
      <c r="P6296" t="s">
        <v>27609</v>
      </c>
      <c r="Q6296" s="2">
        <f t="shared" si="296"/>
        <v>45852.532870370371</v>
      </c>
      <c r="R6296" t="s">
        <v>27609</v>
      </c>
      <c r="S6296" t="s">
        <v>30</v>
      </c>
      <c r="T62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96" s="5">
        <f>IF(tb_ship[[#This Row],[current_status]]&lt;&gt;"DELIVERED", "",
  ABS(tb_ship[[#This Row],[Formated_actual_delivery_timestamp]] - tb_ship[[#This Row],[Formatted_estimated_delivery_timestamp]])
)</f>
        <v>0.596574074079399</v>
      </c>
      <c r="X6296">
        <v>3</v>
      </c>
      <c r="Y6296">
        <v>1</v>
      </c>
      <c r="Z6296" t="b">
        <v>0</v>
      </c>
    </row>
    <row r="6297" spans="1:26" hidden="1" x14ac:dyDescent="0.25">
      <c r="A6297" t="s">
        <v>27610</v>
      </c>
      <c r="B6297" t="s">
        <v>125</v>
      </c>
      <c r="C6297" t="s">
        <v>43</v>
      </c>
      <c r="D6297" t="s">
        <v>24</v>
      </c>
      <c r="E6297" t="s">
        <v>24</v>
      </c>
      <c r="F6297" t="s">
        <v>128</v>
      </c>
      <c r="G6297" t="s">
        <v>1499</v>
      </c>
      <c r="H6297" t="s">
        <v>152</v>
      </c>
      <c r="I6297" t="b">
        <v>0</v>
      </c>
      <c r="J6297">
        <v>53.89</v>
      </c>
      <c r="K6297">
        <v>2263.63</v>
      </c>
      <c r="L6297" t="s">
        <v>27611</v>
      </c>
      <c r="M6297" s="2">
        <f t="shared" si="294"/>
        <v>45889.496527777781</v>
      </c>
      <c r="N6297" t="s">
        <v>27612</v>
      </c>
      <c r="O6297" s="2">
        <f t="shared" si="295"/>
        <v>45892.406469907408</v>
      </c>
      <c r="P6297" t="s">
        <v>27613</v>
      </c>
      <c r="Q6297" s="2">
        <f t="shared" si="296"/>
        <v>45891.918738425928</v>
      </c>
      <c r="R6297" t="s">
        <v>27613</v>
      </c>
      <c r="S6297" t="s">
        <v>30</v>
      </c>
      <c r="T62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97" s="5">
        <f>IF(tb_ship[[#This Row],[current_status]]&lt;&gt;"DELIVERED", "",
  ABS(tb_ship[[#This Row],[Formated_actual_delivery_timestamp]] - tb_ship[[#This Row],[Formatted_estimated_delivery_timestamp]])
)</f>
        <v>0.48773148148029577</v>
      </c>
      <c r="X6297">
        <v>2</v>
      </c>
      <c r="Y6297">
        <v>2</v>
      </c>
      <c r="Z6297" t="b">
        <v>0</v>
      </c>
    </row>
    <row r="6298" spans="1:26" hidden="1" x14ac:dyDescent="0.25">
      <c r="A6298" t="s">
        <v>27614</v>
      </c>
      <c r="B6298" t="s">
        <v>279</v>
      </c>
      <c r="C6298" t="s">
        <v>51</v>
      </c>
      <c r="D6298" t="s">
        <v>173</v>
      </c>
      <c r="E6298" t="s">
        <v>52</v>
      </c>
      <c r="F6298" t="s">
        <v>421</v>
      </c>
      <c r="G6298" t="s">
        <v>53</v>
      </c>
      <c r="H6298" t="s">
        <v>292</v>
      </c>
      <c r="I6298" t="b">
        <v>0</v>
      </c>
      <c r="J6298">
        <v>13.86</v>
      </c>
      <c r="K6298">
        <v>748.24</v>
      </c>
      <c r="L6298" t="s">
        <v>27615</v>
      </c>
      <c r="M6298" s="2">
        <f t="shared" si="294"/>
        <v>45929.665972222225</v>
      </c>
      <c r="N6298" t="s">
        <v>27616</v>
      </c>
      <c r="O6298" s="2">
        <f t="shared" si="295"/>
        <v>45932.446574074078</v>
      </c>
      <c r="P6298" t="s">
        <v>27617</v>
      </c>
      <c r="Q6298" s="2">
        <f t="shared" si="296"/>
        <v>45932.308171296296</v>
      </c>
      <c r="R6298" t="s">
        <v>27617</v>
      </c>
      <c r="S6298" t="s">
        <v>30</v>
      </c>
      <c r="T62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298" s="5">
        <f>IF(tb_ship[[#This Row],[current_status]]&lt;&gt;"DELIVERED", "",
  ABS(tb_ship[[#This Row],[Formated_actual_delivery_timestamp]] - tb_ship[[#This Row],[Formatted_estimated_delivery_timestamp]])
)</f>
        <v>0.13840277778217569</v>
      </c>
      <c r="X6298">
        <v>2</v>
      </c>
      <c r="Y6298">
        <v>4</v>
      </c>
      <c r="Z6298" t="b">
        <v>0</v>
      </c>
    </row>
    <row r="6299" spans="1:26" hidden="1" x14ac:dyDescent="0.25">
      <c r="A6299" t="s">
        <v>27618</v>
      </c>
      <c r="B6299" t="s">
        <v>99</v>
      </c>
      <c r="C6299" t="s">
        <v>23</v>
      </c>
      <c r="D6299" t="s">
        <v>44</v>
      </c>
      <c r="E6299" t="s">
        <v>116</v>
      </c>
      <c r="F6299" t="s">
        <v>109</v>
      </c>
      <c r="G6299" t="s">
        <v>136</v>
      </c>
      <c r="I6299" t="b">
        <v>1</v>
      </c>
      <c r="J6299">
        <v>1.91</v>
      </c>
      <c r="K6299">
        <v>74.87</v>
      </c>
      <c r="L6299" t="s">
        <v>27619</v>
      </c>
      <c r="M6299" s="2">
        <f t="shared" si="294"/>
        <v>45999.731249999997</v>
      </c>
      <c r="N6299" t="s">
        <v>27620</v>
      </c>
      <c r="O6299" s="2">
        <f t="shared" si="295"/>
        <v>46004.338067129625</v>
      </c>
      <c r="P6299" t="s">
        <v>27621</v>
      </c>
      <c r="Q6299" s="2">
        <f t="shared" si="296"/>
        <v>46004.771388888883</v>
      </c>
      <c r="R6299" t="s">
        <v>27622</v>
      </c>
      <c r="S6299" t="s">
        <v>30</v>
      </c>
      <c r="T62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299" s="5">
        <f>IF(tb_ship[[#This Row],[current_status]]&lt;&gt;"DELIVERED", "",
  ABS(tb_ship[[#This Row],[Formated_actual_delivery_timestamp]] - tb_ship[[#This Row],[Formatted_estimated_delivery_timestamp]])
)</f>
        <v>0.43332175925752381</v>
      </c>
      <c r="X6299">
        <v>2</v>
      </c>
      <c r="Y6299">
        <v>5</v>
      </c>
      <c r="Z6299" t="b">
        <v>0</v>
      </c>
    </row>
    <row r="6300" spans="1:26" hidden="1" x14ac:dyDescent="0.25">
      <c r="A6300" t="s">
        <v>27623</v>
      </c>
      <c r="B6300" t="s">
        <v>1362</v>
      </c>
      <c r="C6300" t="s">
        <v>33</v>
      </c>
      <c r="D6300" t="s">
        <v>24</v>
      </c>
      <c r="E6300" t="s">
        <v>24</v>
      </c>
      <c r="F6300" t="s">
        <v>407</v>
      </c>
      <c r="G6300" t="s">
        <v>196</v>
      </c>
      <c r="H6300" t="s">
        <v>152</v>
      </c>
      <c r="I6300" t="b">
        <v>0</v>
      </c>
      <c r="J6300">
        <v>7.22</v>
      </c>
      <c r="K6300">
        <v>283.06</v>
      </c>
      <c r="L6300" t="s">
        <v>27624</v>
      </c>
      <c r="M6300" s="2">
        <f t="shared" si="294"/>
        <v>45852.777777777781</v>
      </c>
      <c r="N6300" t="s">
        <v>27625</v>
      </c>
      <c r="O6300" s="2">
        <f t="shared" si="295"/>
        <v>45854.860567129632</v>
      </c>
      <c r="P6300" t="s">
        <v>27626</v>
      </c>
      <c r="Q6300" s="2">
        <f t="shared" si="296"/>
        <v>45853.801249999997</v>
      </c>
      <c r="R6300" t="s">
        <v>27627</v>
      </c>
      <c r="S6300" t="s">
        <v>30</v>
      </c>
      <c r="T63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00" s="5">
        <f>IF(tb_ship[[#This Row],[current_status]]&lt;&gt;"DELIVERED", "",
  ABS(tb_ship[[#This Row],[Formated_actual_delivery_timestamp]] - tb_ship[[#This Row],[Formatted_estimated_delivery_timestamp]])
)</f>
        <v>1.0593171296350192</v>
      </c>
      <c r="X6300">
        <v>2</v>
      </c>
      <c r="Y6300">
        <v>2</v>
      </c>
      <c r="Z6300" t="b">
        <v>0</v>
      </c>
    </row>
    <row r="6301" spans="1:26" hidden="1" x14ac:dyDescent="0.25">
      <c r="A6301" t="s">
        <v>27628</v>
      </c>
      <c r="B6301" t="s">
        <v>186</v>
      </c>
      <c r="C6301" t="s">
        <v>51</v>
      </c>
      <c r="D6301" t="s">
        <v>24</v>
      </c>
      <c r="E6301" t="s">
        <v>44</v>
      </c>
      <c r="F6301" t="s">
        <v>128</v>
      </c>
      <c r="G6301" t="s">
        <v>117</v>
      </c>
      <c r="I6301" t="b">
        <v>1</v>
      </c>
      <c r="J6301">
        <v>8.74</v>
      </c>
      <c r="K6301">
        <v>318.3</v>
      </c>
      <c r="L6301" t="s">
        <v>27629</v>
      </c>
      <c r="M6301" s="2">
        <f t="shared" si="294"/>
        <v>45944.481944444444</v>
      </c>
      <c r="N6301" t="s">
        <v>27630</v>
      </c>
      <c r="O6301" s="2">
        <f t="shared" si="295"/>
        <v>45950.483761574076</v>
      </c>
      <c r="Q6301" s="2" t="str">
        <f t="shared" si="296"/>
        <v/>
      </c>
      <c r="R6301" t="s">
        <v>27631</v>
      </c>
      <c r="S6301" t="s">
        <v>140</v>
      </c>
      <c r="T63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01" s="5" t="str">
        <f>IF(tb_ship[[#This Row],[current_status]]&lt;&gt;"DELIVERED", "",
  ABS(tb_ship[[#This Row],[Formated_actual_delivery_timestamp]] - tb_ship[[#This Row],[Formatted_estimated_delivery_timestamp]])
)</f>
        <v/>
      </c>
      <c r="V6301" t="s">
        <v>2031</v>
      </c>
      <c r="X6301">
        <v>7</v>
      </c>
      <c r="Y6301">
        <v>2</v>
      </c>
      <c r="Z6301" t="b">
        <v>1</v>
      </c>
    </row>
    <row r="6302" spans="1:26" hidden="1" x14ac:dyDescent="0.25">
      <c r="A6302" t="s">
        <v>27632</v>
      </c>
      <c r="B6302" t="s">
        <v>58</v>
      </c>
      <c r="C6302" t="s">
        <v>33</v>
      </c>
      <c r="D6302" t="s">
        <v>44</v>
      </c>
      <c r="E6302" t="s">
        <v>52</v>
      </c>
      <c r="F6302" t="s">
        <v>45</v>
      </c>
      <c r="G6302" t="s">
        <v>1892</v>
      </c>
      <c r="H6302" t="s">
        <v>2406</v>
      </c>
      <c r="I6302" t="b">
        <v>1</v>
      </c>
      <c r="J6302">
        <v>15.08</v>
      </c>
      <c r="K6302">
        <v>813.66</v>
      </c>
      <c r="L6302" t="s">
        <v>27633</v>
      </c>
      <c r="M6302" s="2">
        <f t="shared" si="294"/>
        <v>46072.225694444445</v>
      </c>
      <c r="N6302" t="s">
        <v>27634</v>
      </c>
      <c r="O6302" s="2">
        <f t="shared" si="295"/>
        <v>46078.714224537034</v>
      </c>
      <c r="Q6302" s="2" t="str">
        <f t="shared" si="296"/>
        <v/>
      </c>
      <c r="R6302" t="s">
        <v>27635</v>
      </c>
      <c r="S6302" t="s">
        <v>140</v>
      </c>
      <c r="T63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02" s="5" t="str">
        <f>IF(tb_ship[[#This Row],[current_status]]&lt;&gt;"DELIVERED", "",
  ABS(tb_ship[[#This Row],[Formated_actual_delivery_timestamp]] - tb_ship[[#This Row],[Formatted_estimated_delivery_timestamp]])
)</f>
        <v/>
      </c>
      <c r="V6302" t="s">
        <v>1798</v>
      </c>
      <c r="X6302">
        <v>6</v>
      </c>
      <c r="Y6302">
        <v>2</v>
      </c>
      <c r="Z6302" t="b">
        <v>1</v>
      </c>
    </row>
    <row r="6303" spans="1:26" hidden="1" x14ac:dyDescent="0.25">
      <c r="A6303" t="s">
        <v>27636</v>
      </c>
      <c r="B6303" t="s">
        <v>99</v>
      </c>
      <c r="C6303" t="s">
        <v>43</v>
      </c>
      <c r="D6303" t="s">
        <v>24</v>
      </c>
      <c r="E6303" t="s">
        <v>44</v>
      </c>
      <c r="F6303" t="s">
        <v>93</v>
      </c>
      <c r="G6303" t="s">
        <v>135</v>
      </c>
      <c r="H6303" t="s">
        <v>546</v>
      </c>
      <c r="I6303" t="b">
        <v>1</v>
      </c>
      <c r="J6303">
        <v>14.12</v>
      </c>
      <c r="K6303">
        <v>367.7</v>
      </c>
      <c r="L6303" t="s">
        <v>27637</v>
      </c>
      <c r="M6303" s="2">
        <f t="shared" si="294"/>
        <v>45967.806250000001</v>
      </c>
      <c r="N6303" t="s">
        <v>27638</v>
      </c>
      <c r="O6303" s="2">
        <f t="shared" si="295"/>
        <v>45975.02789351852</v>
      </c>
      <c r="P6303" t="s">
        <v>27639</v>
      </c>
      <c r="Q6303" s="2">
        <f t="shared" si="296"/>
        <v>45975.105312500003</v>
      </c>
      <c r="R6303" t="s">
        <v>27639</v>
      </c>
      <c r="S6303" t="s">
        <v>30</v>
      </c>
      <c r="T63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03" s="5">
        <f>IF(tb_ship[[#This Row],[current_status]]&lt;&gt;"DELIVERED", "",
  ABS(tb_ship[[#This Row],[Formated_actual_delivery_timestamp]] - tb_ship[[#This Row],[Formatted_estimated_delivery_timestamp]])
)</f>
        <v>7.741898148378823E-2</v>
      </c>
      <c r="X6303">
        <v>3</v>
      </c>
      <c r="Y6303">
        <v>4</v>
      </c>
      <c r="Z6303" t="b">
        <v>0</v>
      </c>
    </row>
    <row r="6304" spans="1:26" hidden="1" x14ac:dyDescent="0.25">
      <c r="A6304" t="s">
        <v>27640</v>
      </c>
      <c r="B6304" t="s">
        <v>203</v>
      </c>
      <c r="C6304" t="s">
        <v>23</v>
      </c>
      <c r="D6304" t="s">
        <v>44</v>
      </c>
      <c r="E6304" t="s">
        <v>24</v>
      </c>
      <c r="F6304" t="s">
        <v>109</v>
      </c>
      <c r="G6304" t="s">
        <v>93</v>
      </c>
      <c r="H6304" t="s">
        <v>181</v>
      </c>
      <c r="I6304" t="b">
        <v>1</v>
      </c>
      <c r="J6304">
        <v>17.829999999999998</v>
      </c>
      <c r="K6304">
        <v>548.34</v>
      </c>
      <c r="L6304" t="s">
        <v>27641</v>
      </c>
      <c r="M6304" s="2">
        <f t="shared" si="294"/>
        <v>45919.180555555555</v>
      </c>
      <c r="N6304" t="s">
        <v>27642</v>
      </c>
      <c r="O6304" s="2">
        <f t="shared" si="295"/>
        <v>45921.80810185185</v>
      </c>
      <c r="Q6304" s="2" t="str">
        <f t="shared" si="296"/>
        <v/>
      </c>
      <c r="R6304" t="s">
        <v>27643</v>
      </c>
      <c r="S6304" t="s">
        <v>140</v>
      </c>
      <c r="T63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04" s="5" t="str">
        <f>IF(tb_ship[[#This Row],[current_status]]&lt;&gt;"DELIVERED", "",
  ABS(tb_ship[[#This Row],[Formated_actual_delivery_timestamp]] - tb_ship[[#This Row],[Formatted_estimated_delivery_timestamp]])
)</f>
        <v/>
      </c>
      <c r="V6304" t="s">
        <v>26147</v>
      </c>
      <c r="W6304" t="s">
        <v>1785</v>
      </c>
      <c r="X6304">
        <v>6</v>
      </c>
      <c r="Y6304">
        <v>5</v>
      </c>
      <c r="Z6304" t="b">
        <v>1</v>
      </c>
    </row>
    <row r="6305" spans="1:26" hidden="1" x14ac:dyDescent="0.25">
      <c r="A6305" t="s">
        <v>27644</v>
      </c>
      <c r="B6305" t="s">
        <v>42</v>
      </c>
      <c r="C6305" t="s">
        <v>51</v>
      </c>
      <c r="D6305" t="s">
        <v>24</v>
      </c>
      <c r="E6305" t="s">
        <v>34</v>
      </c>
      <c r="F6305" t="s">
        <v>128</v>
      </c>
      <c r="G6305" t="s">
        <v>36</v>
      </c>
      <c r="H6305" t="s">
        <v>259</v>
      </c>
      <c r="I6305" t="b">
        <v>1</v>
      </c>
      <c r="J6305">
        <v>24.59</v>
      </c>
      <c r="K6305">
        <v>970.16</v>
      </c>
      <c r="L6305" t="s">
        <v>27645</v>
      </c>
      <c r="M6305" s="2">
        <f t="shared" si="294"/>
        <v>45859.495833333334</v>
      </c>
      <c r="N6305" t="s">
        <v>27646</v>
      </c>
      <c r="O6305" s="2">
        <f t="shared" si="295"/>
        <v>45865.292997685188</v>
      </c>
      <c r="P6305" t="s">
        <v>27647</v>
      </c>
      <c r="Q6305" s="2">
        <f t="shared" si="296"/>
        <v>45865.258206018523</v>
      </c>
      <c r="R6305" t="s">
        <v>27647</v>
      </c>
      <c r="S6305" t="s">
        <v>30</v>
      </c>
      <c r="T63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05" s="5">
        <f>IF(tb_ship[[#This Row],[current_status]]&lt;&gt;"DELIVERED", "",
  ABS(tb_ship[[#This Row],[Formated_actual_delivery_timestamp]] - tb_ship[[#This Row],[Formatted_estimated_delivery_timestamp]])
)</f>
        <v>3.4791666665114462E-2</v>
      </c>
      <c r="X6305">
        <v>2</v>
      </c>
      <c r="Y6305">
        <v>5</v>
      </c>
      <c r="Z6305" t="b">
        <v>0</v>
      </c>
    </row>
    <row r="6306" spans="1:26" hidden="1" x14ac:dyDescent="0.25">
      <c r="A6306" t="s">
        <v>27648</v>
      </c>
      <c r="B6306" t="s">
        <v>91</v>
      </c>
      <c r="C6306" t="s">
        <v>33</v>
      </c>
      <c r="D6306" t="s">
        <v>24</v>
      </c>
      <c r="E6306" t="s">
        <v>34</v>
      </c>
      <c r="F6306" t="s">
        <v>524</v>
      </c>
      <c r="G6306" t="s">
        <v>75</v>
      </c>
      <c r="H6306" t="s">
        <v>37</v>
      </c>
      <c r="I6306" t="b">
        <v>1</v>
      </c>
      <c r="J6306">
        <v>10.54</v>
      </c>
      <c r="K6306">
        <v>279</v>
      </c>
      <c r="L6306" t="s">
        <v>27649</v>
      </c>
      <c r="M6306" s="2">
        <f t="shared" si="294"/>
        <v>46023.676388888889</v>
      </c>
      <c r="N6306" t="s">
        <v>27650</v>
      </c>
      <c r="O6306" s="2">
        <f t="shared" si="295"/>
        <v>46032.56287037037</v>
      </c>
      <c r="Q6306" s="2" t="str">
        <f t="shared" si="296"/>
        <v/>
      </c>
      <c r="R6306" t="s">
        <v>27651</v>
      </c>
      <c r="S6306" t="s">
        <v>140</v>
      </c>
      <c r="T63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06" s="5" t="str">
        <f>IF(tb_ship[[#This Row],[current_status]]&lt;&gt;"DELIVERED", "",
  ABS(tb_ship[[#This Row],[Formated_actual_delivery_timestamp]] - tb_ship[[#This Row],[Formatted_estimated_delivery_timestamp]])
)</f>
        <v/>
      </c>
      <c r="V6306" t="s">
        <v>1013</v>
      </c>
      <c r="X6306">
        <v>5</v>
      </c>
      <c r="Y6306">
        <v>4</v>
      </c>
      <c r="Z6306" t="b">
        <v>1</v>
      </c>
    </row>
    <row r="6307" spans="1:26" hidden="1" x14ac:dyDescent="0.25">
      <c r="A6307" t="s">
        <v>27652</v>
      </c>
      <c r="B6307" t="s">
        <v>58</v>
      </c>
      <c r="C6307" t="s">
        <v>51</v>
      </c>
      <c r="D6307" t="s">
        <v>44</v>
      </c>
      <c r="E6307" t="s">
        <v>52</v>
      </c>
      <c r="F6307" t="s">
        <v>117</v>
      </c>
      <c r="G6307" t="s">
        <v>243</v>
      </c>
      <c r="H6307" t="s">
        <v>86</v>
      </c>
      <c r="I6307" t="b">
        <v>0</v>
      </c>
      <c r="J6307">
        <v>10.81</v>
      </c>
      <c r="K6307">
        <v>289.51</v>
      </c>
      <c r="L6307" t="s">
        <v>27653</v>
      </c>
      <c r="M6307" s="2">
        <f t="shared" si="294"/>
        <v>45819.328472222223</v>
      </c>
      <c r="N6307" t="s">
        <v>27654</v>
      </c>
      <c r="O6307" s="2">
        <f t="shared" si="295"/>
        <v>45827.049016203702</v>
      </c>
      <c r="P6307" t="s">
        <v>27655</v>
      </c>
      <c r="Q6307" s="2">
        <f t="shared" si="296"/>
        <v>45827.566504629627</v>
      </c>
      <c r="R6307" t="s">
        <v>27656</v>
      </c>
      <c r="S6307" t="s">
        <v>30</v>
      </c>
      <c r="T63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07" s="5">
        <f>IF(tb_ship[[#This Row],[current_status]]&lt;&gt;"DELIVERED", "",
  ABS(tb_ship[[#This Row],[Formated_actual_delivery_timestamp]] - tb_ship[[#This Row],[Formatted_estimated_delivery_timestamp]])
)</f>
        <v>0.51748842592496658</v>
      </c>
      <c r="X6307">
        <v>3</v>
      </c>
      <c r="Y6307">
        <v>2</v>
      </c>
      <c r="Z6307" t="b">
        <v>0</v>
      </c>
    </row>
    <row r="6308" spans="1:26" hidden="1" x14ac:dyDescent="0.25">
      <c r="A6308" t="s">
        <v>27657</v>
      </c>
      <c r="B6308" t="s">
        <v>58</v>
      </c>
      <c r="C6308" t="s">
        <v>33</v>
      </c>
      <c r="D6308" t="s">
        <v>24</v>
      </c>
      <c r="E6308" t="s">
        <v>52</v>
      </c>
      <c r="F6308" t="s">
        <v>196</v>
      </c>
      <c r="G6308" t="s">
        <v>786</v>
      </c>
      <c r="H6308" t="s">
        <v>363</v>
      </c>
      <c r="I6308" t="b">
        <v>1</v>
      </c>
      <c r="J6308">
        <v>18.78</v>
      </c>
      <c r="K6308">
        <v>497.93</v>
      </c>
      <c r="L6308" t="s">
        <v>27658</v>
      </c>
      <c r="M6308" s="2">
        <f t="shared" si="294"/>
        <v>46068.303472222222</v>
      </c>
      <c r="N6308" t="s">
        <v>27659</v>
      </c>
      <c r="O6308" s="2">
        <f t="shared" si="295"/>
        <v>46075.212071759262</v>
      </c>
      <c r="P6308" t="s">
        <v>27660</v>
      </c>
      <c r="Q6308" s="2">
        <f t="shared" si="296"/>
        <v>46075.061655092592</v>
      </c>
      <c r="R6308" t="s">
        <v>27660</v>
      </c>
      <c r="S6308" t="s">
        <v>30</v>
      </c>
      <c r="T63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08" s="5">
        <f>IF(tb_ship[[#This Row],[current_status]]&lt;&gt;"DELIVERED", "",
  ABS(tb_ship[[#This Row],[Formated_actual_delivery_timestamp]] - tb_ship[[#This Row],[Formatted_estimated_delivery_timestamp]])
)</f>
        <v>0.15041666667093523</v>
      </c>
      <c r="X6308">
        <v>3</v>
      </c>
      <c r="Y6308">
        <v>2</v>
      </c>
      <c r="Z6308" t="b">
        <v>0</v>
      </c>
    </row>
    <row r="6309" spans="1:26" hidden="1" x14ac:dyDescent="0.25">
      <c r="A6309" t="s">
        <v>27661</v>
      </c>
      <c r="B6309" t="s">
        <v>335</v>
      </c>
      <c r="C6309" t="s">
        <v>51</v>
      </c>
      <c r="D6309" t="s">
        <v>24</v>
      </c>
      <c r="E6309" t="s">
        <v>24</v>
      </c>
      <c r="F6309" t="s">
        <v>25</v>
      </c>
      <c r="G6309" t="s">
        <v>189</v>
      </c>
      <c r="H6309" t="s">
        <v>525</v>
      </c>
      <c r="I6309" t="b">
        <v>0</v>
      </c>
      <c r="J6309">
        <v>13.94</v>
      </c>
      <c r="K6309">
        <v>420.85</v>
      </c>
      <c r="L6309" t="s">
        <v>27662</v>
      </c>
      <c r="M6309" s="2">
        <f t="shared" si="294"/>
        <v>46062.590972222228</v>
      </c>
      <c r="N6309" t="s">
        <v>27663</v>
      </c>
      <c r="O6309" s="2">
        <f t="shared" si="295"/>
        <v>46063.897511574076</v>
      </c>
      <c r="P6309" t="s">
        <v>27664</v>
      </c>
      <c r="Q6309" s="2">
        <f t="shared" si="296"/>
        <v>46064.299189814818</v>
      </c>
      <c r="R6309" t="s">
        <v>27664</v>
      </c>
      <c r="S6309" t="s">
        <v>30</v>
      </c>
      <c r="T63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09" s="5">
        <f>IF(tb_ship[[#This Row],[current_status]]&lt;&gt;"DELIVERED", "",
  ABS(tb_ship[[#This Row],[Formated_actual_delivery_timestamp]] - tb_ship[[#This Row],[Formatted_estimated_delivery_timestamp]])
)</f>
        <v>0.40167824074160308</v>
      </c>
      <c r="X6309">
        <v>2</v>
      </c>
      <c r="Y6309">
        <v>1</v>
      </c>
      <c r="Z6309" t="b">
        <v>0</v>
      </c>
    </row>
    <row r="6310" spans="1:26" hidden="1" x14ac:dyDescent="0.25">
      <c r="A6310" t="s">
        <v>27665</v>
      </c>
      <c r="B6310" t="s">
        <v>67</v>
      </c>
      <c r="C6310" t="s">
        <v>33</v>
      </c>
      <c r="D6310" t="s">
        <v>44</v>
      </c>
      <c r="E6310" t="s">
        <v>52</v>
      </c>
      <c r="F6310" t="s">
        <v>45</v>
      </c>
      <c r="G6310" t="s">
        <v>329</v>
      </c>
      <c r="H6310" t="s">
        <v>86</v>
      </c>
      <c r="I6310" t="b">
        <v>1</v>
      </c>
      <c r="J6310">
        <v>6.31</v>
      </c>
      <c r="K6310">
        <v>122.84</v>
      </c>
      <c r="L6310" t="s">
        <v>27666</v>
      </c>
      <c r="M6310" s="2">
        <f t="shared" si="294"/>
        <v>45887.05972222222</v>
      </c>
      <c r="N6310" t="s">
        <v>27667</v>
      </c>
      <c r="O6310" s="2">
        <f t="shared" si="295"/>
        <v>45896.19862268518</v>
      </c>
      <c r="P6310" t="s">
        <v>27668</v>
      </c>
      <c r="Q6310" s="2">
        <f t="shared" si="296"/>
        <v>45895.37327546296</v>
      </c>
      <c r="R6310" t="s">
        <v>27668</v>
      </c>
      <c r="S6310" t="s">
        <v>30</v>
      </c>
      <c r="T63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10" s="5">
        <f>IF(tb_ship[[#This Row],[current_status]]&lt;&gt;"DELIVERED", "",
  ABS(tb_ship[[#This Row],[Formated_actual_delivery_timestamp]] - tb_ship[[#This Row],[Formatted_estimated_delivery_timestamp]])
)</f>
        <v>0.82534722222044365</v>
      </c>
      <c r="X6310">
        <v>3</v>
      </c>
      <c r="Y6310">
        <v>5</v>
      </c>
      <c r="Z6310" t="b">
        <v>0</v>
      </c>
    </row>
    <row r="6311" spans="1:26" hidden="1" x14ac:dyDescent="0.25">
      <c r="A6311" t="s">
        <v>27669</v>
      </c>
      <c r="B6311" t="s">
        <v>125</v>
      </c>
      <c r="D6311" t="s">
        <v>24</v>
      </c>
      <c r="E6311" t="s">
        <v>44</v>
      </c>
      <c r="F6311" t="s">
        <v>273</v>
      </c>
      <c r="G6311" t="s">
        <v>109</v>
      </c>
      <c r="H6311" t="s">
        <v>735</v>
      </c>
      <c r="I6311" t="b">
        <v>1</v>
      </c>
      <c r="J6311">
        <v>24.28</v>
      </c>
      <c r="K6311">
        <v>380.15</v>
      </c>
      <c r="L6311" t="s">
        <v>27670</v>
      </c>
      <c r="M6311" s="2">
        <f t="shared" si="294"/>
        <v>45888.996527777781</v>
      </c>
      <c r="N6311" t="s">
        <v>27671</v>
      </c>
      <c r="O6311" s="2">
        <f t="shared" si="295"/>
        <v>45894.498599537037</v>
      </c>
      <c r="P6311" t="s">
        <v>27672</v>
      </c>
      <c r="Q6311" s="2">
        <f t="shared" si="296"/>
        <v>45894.608124999999</v>
      </c>
      <c r="R6311" t="s">
        <v>27672</v>
      </c>
      <c r="S6311" t="s">
        <v>30</v>
      </c>
      <c r="T63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1" s="5">
        <f>IF(tb_ship[[#This Row],[current_status]]&lt;&gt;"DELIVERED", "",
  ABS(tb_ship[[#This Row],[Formated_actual_delivery_timestamp]] - tb_ship[[#This Row],[Formatted_estimated_delivery_timestamp]])
)</f>
        <v>0.10952546296175569</v>
      </c>
      <c r="X6311">
        <v>4</v>
      </c>
      <c r="Y6311">
        <v>3</v>
      </c>
      <c r="Z6311" t="b">
        <v>0</v>
      </c>
    </row>
    <row r="6312" spans="1:26" hidden="1" x14ac:dyDescent="0.25">
      <c r="A6312" t="s">
        <v>27673</v>
      </c>
      <c r="B6312" t="s">
        <v>134</v>
      </c>
      <c r="C6312" t="s">
        <v>43</v>
      </c>
      <c r="D6312" t="s">
        <v>52</v>
      </c>
      <c r="E6312" t="s">
        <v>59</v>
      </c>
      <c r="F6312" t="s">
        <v>161</v>
      </c>
      <c r="G6312" t="s">
        <v>313</v>
      </c>
      <c r="H6312" t="s">
        <v>314</v>
      </c>
      <c r="I6312" t="b">
        <v>0</v>
      </c>
      <c r="J6312">
        <v>6.98</v>
      </c>
      <c r="K6312">
        <v>273.64</v>
      </c>
      <c r="L6312" t="s">
        <v>27674</v>
      </c>
      <c r="M6312" s="2">
        <f t="shared" si="294"/>
        <v>45870.455555555556</v>
      </c>
      <c r="N6312" t="s">
        <v>27675</v>
      </c>
      <c r="O6312" s="2">
        <f t="shared" si="295"/>
        <v>45877.42291666667</v>
      </c>
      <c r="P6312" t="s">
        <v>27676</v>
      </c>
      <c r="Q6312" s="2">
        <f t="shared" si="296"/>
        <v>45877.730567129627</v>
      </c>
      <c r="R6312" t="s">
        <v>27677</v>
      </c>
      <c r="S6312" t="s">
        <v>30</v>
      </c>
      <c r="T63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2" s="5">
        <f>IF(tb_ship[[#This Row],[current_status]]&lt;&gt;"DELIVERED", "",
  ABS(tb_ship[[#This Row],[Formated_actual_delivery_timestamp]] - tb_ship[[#This Row],[Formatted_estimated_delivery_timestamp]])
)</f>
        <v>0.30765046295709908</v>
      </c>
      <c r="X6312">
        <v>2</v>
      </c>
      <c r="Y6312">
        <v>4</v>
      </c>
      <c r="Z6312" t="b">
        <v>0</v>
      </c>
    </row>
    <row r="6313" spans="1:26" hidden="1" x14ac:dyDescent="0.25">
      <c r="A6313" t="s">
        <v>27678</v>
      </c>
      <c r="B6313" t="s">
        <v>203</v>
      </c>
      <c r="C6313" t="s">
        <v>23</v>
      </c>
      <c r="D6313" t="s">
        <v>52</v>
      </c>
      <c r="E6313" t="s">
        <v>59</v>
      </c>
      <c r="F6313" t="s">
        <v>612</v>
      </c>
      <c r="G6313" t="s">
        <v>61</v>
      </c>
      <c r="H6313" t="s">
        <v>314</v>
      </c>
      <c r="I6313" t="b">
        <v>0</v>
      </c>
      <c r="J6313">
        <v>4.1900000000000004</v>
      </c>
      <c r="K6313">
        <v>394.64</v>
      </c>
      <c r="L6313" t="s">
        <v>27679</v>
      </c>
      <c r="M6313" s="2">
        <f t="shared" si="294"/>
        <v>45867.4</v>
      </c>
      <c r="N6313" t="s">
        <v>27680</v>
      </c>
      <c r="O6313" s="2">
        <f t="shared" si="295"/>
        <v>45870.889525462968</v>
      </c>
      <c r="P6313" t="s">
        <v>27681</v>
      </c>
      <c r="Q6313" s="2">
        <f t="shared" si="296"/>
        <v>45871.59138888889</v>
      </c>
      <c r="R6313" t="s">
        <v>27681</v>
      </c>
      <c r="S6313" t="s">
        <v>30</v>
      </c>
      <c r="T63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3" s="5">
        <f>IF(tb_ship[[#This Row],[current_status]]&lt;&gt;"DELIVERED", "",
  ABS(tb_ship[[#This Row],[Formated_actual_delivery_timestamp]] - tb_ship[[#This Row],[Formatted_estimated_delivery_timestamp]])
)</f>
        <v>0.70186342592205619</v>
      </c>
      <c r="X6313">
        <v>3</v>
      </c>
      <c r="Y6313">
        <v>5</v>
      </c>
      <c r="Z6313" t="b">
        <v>0</v>
      </c>
    </row>
    <row r="6314" spans="1:26" hidden="1" x14ac:dyDescent="0.25">
      <c r="A6314" t="s">
        <v>27682</v>
      </c>
      <c r="B6314" t="s">
        <v>58</v>
      </c>
      <c r="C6314" t="s">
        <v>43</v>
      </c>
      <c r="D6314" t="s">
        <v>24</v>
      </c>
      <c r="E6314" t="s">
        <v>34</v>
      </c>
      <c r="F6314" t="s">
        <v>189</v>
      </c>
      <c r="G6314" t="s">
        <v>75</v>
      </c>
      <c r="H6314" t="s">
        <v>3260</v>
      </c>
      <c r="I6314" t="b">
        <v>1</v>
      </c>
      <c r="J6314">
        <v>14.31</v>
      </c>
      <c r="K6314">
        <v>519.57000000000005</v>
      </c>
      <c r="L6314" t="s">
        <v>27683</v>
      </c>
      <c r="M6314" s="2">
        <f t="shared" si="294"/>
        <v>45986.553472222222</v>
      </c>
      <c r="N6314" t="s">
        <v>27684</v>
      </c>
      <c r="O6314" s="2">
        <f t="shared" si="295"/>
        <v>45992.284085648149</v>
      </c>
      <c r="P6314" t="s">
        <v>27685</v>
      </c>
      <c r="Q6314" s="2">
        <f t="shared" si="296"/>
        <v>45992.656840277778</v>
      </c>
      <c r="R6314" t="s">
        <v>27685</v>
      </c>
      <c r="S6314" t="s">
        <v>30</v>
      </c>
      <c r="T6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4" s="5">
        <f>IF(tb_ship[[#This Row],[current_status]]&lt;&gt;"DELIVERED", "",
  ABS(tb_ship[[#This Row],[Formated_actual_delivery_timestamp]] - tb_ship[[#This Row],[Formatted_estimated_delivery_timestamp]])
)</f>
        <v>0.37275462962861639</v>
      </c>
      <c r="X6314">
        <v>4</v>
      </c>
      <c r="Y6314">
        <v>2</v>
      </c>
      <c r="Z6314" t="b">
        <v>0</v>
      </c>
    </row>
    <row r="6315" spans="1:26" hidden="1" x14ac:dyDescent="0.25">
      <c r="A6315" t="s">
        <v>27686</v>
      </c>
      <c r="B6315" t="s">
        <v>186</v>
      </c>
      <c r="C6315" t="s">
        <v>33</v>
      </c>
      <c r="D6315" t="s">
        <v>126</v>
      </c>
      <c r="E6315" t="s">
        <v>24</v>
      </c>
      <c r="F6315" t="s">
        <v>3482</v>
      </c>
      <c r="G6315" t="s">
        <v>35</v>
      </c>
      <c r="H6315" t="s">
        <v>568</v>
      </c>
      <c r="I6315" t="b">
        <v>1</v>
      </c>
      <c r="J6315">
        <v>64.7</v>
      </c>
      <c r="K6315">
        <v>1053.52</v>
      </c>
      <c r="L6315" t="s">
        <v>27687</v>
      </c>
      <c r="M6315" s="2">
        <f t="shared" si="294"/>
        <v>45989.336111111108</v>
      </c>
      <c r="N6315" t="s">
        <v>27688</v>
      </c>
      <c r="O6315" s="2">
        <f t="shared" si="295"/>
        <v>45994.232152777775</v>
      </c>
      <c r="P6315" t="s">
        <v>27689</v>
      </c>
      <c r="Q6315" s="2">
        <f t="shared" si="296"/>
        <v>45993.063379629632</v>
      </c>
      <c r="R6315" t="s">
        <v>27689</v>
      </c>
      <c r="S6315" t="s">
        <v>30</v>
      </c>
      <c r="T63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15" s="5">
        <f>IF(tb_ship[[#This Row],[current_status]]&lt;&gt;"DELIVERED", "",
  ABS(tb_ship[[#This Row],[Formated_actual_delivery_timestamp]] - tb_ship[[#This Row],[Formatted_estimated_delivery_timestamp]])
)</f>
        <v>1.168773148143373</v>
      </c>
      <c r="X6315">
        <v>4</v>
      </c>
      <c r="Y6315">
        <v>5</v>
      </c>
      <c r="Z6315" t="b">
        <v>0</v>
      </c>
    </row>
    <row r="6316" spans="1:26" hidden="1" x14ac:dyDescent="0.25">
      <c r="A6316" t="s">
        <v>27690</v>
      </c>
      <c r="B6316" t="s">
        <v>67</v>
      </c>
      <c r="C6316" t="s">
        <v>43</v>
      </c>
      <c r="D6316" t="s">
        <v>52</v>
      </c>
      <c r="E6316" t="s">
        <v>173</v>
      </c>
      <c r="F6316" t="s">
        <v>329</v>
      </c>
      <c r="G6316" t="s">
        <v>174</v>
      </c>
      <c r="H6316" t="s">
        <v>412</v>
      </c>
      <c r="I6316" t="b">
        <v>0</v>
      </c>
      <c r="J6316">
        <v>9.99</v>
      </c>
      <c r="K6316">
        <v>272.06</v>
      </c>
      <c r="L6316" t="s">
        <v>27691</v>
      </c>
      <c r="M6316" s="2">
        <f t="shared" si="294"/>
        <v>45959.425000000003</v>
      </c>
      <c r="N6316" t="s">
        <v>27692</v>
      </c>
      <c r="O6316" s="2">
        <f t="shared" si="295"/>
        <v>45965.443194444444</v>
      </c>
      <c r="P6316" t="s">
        <v>27693</v>
      </c>
      <c r="Q6316" s="2">
        <f t="shared" si="296"/>
        <v>45965.394456018519</v>
      </c>
      <c r="R6316" t="s">
        <v>27693</v>
      </c>
      <c r="S6316" t="s">
        <v>30</v>
      </c>
      <c r="T6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16" s="5">
        <f>IF(tb_ship[[#This Row],[current_status]]&lt;&gt;"DELIVERED", "",
  ABS(tb_ship[[#This Row],[Formated_actual_delivery_timestamp]] - tb_ship[[#This Row],[Formatted_estimated_delivery_timestamp]])
)</f>
        <v>4.8738425924966577E-2</v>
      </c>
      <c r="X6316">
        <v>4</v>
      </c>
      <c r="Y6316">
        <v>3</v>
      </c>
      <c r="Z6316" t="b">
        <v>0</v>
      </c>
    </row>
    <row r="6317" spans="1:26" hidden="1" x14ac:dyDescent="0.25">
      <c r="A6317" t="s">
        <v>27694</v>
      </c>
      <c r="B6317" t="s">
        <v>58</v>
      </c>
      <c r="C6317" t="s">
        <v>33</v>
      </c>
      <c r="D6317" t="s">
        <v>187</v>
      </c>
      <c r="E6317" t="s">
        <v>24</v>
      </c>
      <c r="F6317" t="s">
        <v>188</v>
      </c>
      <c r="G6317" t="s">
        <v>196</v>
      </c>
      <c r="H6317" t="s">
        <v>308</v>
      </c>
      <c r="I6317" t="b">
        <v>0</v>
      </c>
      <c r="J6317">
        <v>16.93</v>
      </c>
      <c r="K6317">
        <v>272.63</v>
      </c>
      <c r="L6317" t="s">
        <v>27695</v>
      </c>
      <c r="M6317" s="2">
        <f t="shared" si="294"/>
        <v>45996.068749999999</v>
      </c>
      <c r="N6317" t="s">
        <v>27696</v>
      </c>
      <c r="O6317" s="2">
        <f t="shared" si="295"/>
        <v>46002.189988425926</v>
      </c>
      <c r="P6317" t="s">
        <v>27697</v>
      </c>
      <c r="Q6317" s="2">
        <f t="shared" si="296"/>
        <v>46002.331087962964</v>
      </c>
      <c r="R6317" t="s">
        <v>27697</v>
      </c>
      <c r="S6317" t="s">
        <v>30</v>
      </c>
      <c r="T63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7" s="5">
        <f>IF(tb_ship[[#This Row],[current_status]]&lt;&gt;"DELIVERED", "",
  ABS(tb_ship[[#This Row],[Formated_actual_delivery_timestamp]] - tb_ship[[#This Row],[Formatted_estimated_delivery_timestamp]])
)</f>
        <v>0.14109953703882638</v>
      </c>
      <c r="X6317">
        <v>3</v>
      </c>
      <c r="Y6317">
        <v>4</v>
      </c>
      <c r="Z6317" t="b">
        <v>0</v>
      </c>
    </row>
    <row r="6318" spans="1:26" hidden="1" x14ac:dyDescent="0.25">
      <c r="A6318" t="s">
        <v>27698</v>
      </c>
      <c r="B6318" t="s">
        <v>58</v>
      </c>
      <c r="C6318" t="s">
        <v>23</v>
      </c>
      <c r="D6318" t="s">
        <v>52</v>
      </c>
      <c r="E6318" t="s">
        <v>173</v>
      </c>
      <c r="F6318" t="s">
        <v>236</v>
      </c>
      <c r="G6318" t="s">
        <v>421</v>
      </c>
      <c r="H6318" t="s">
        <v>412</v>
      </c>
      <c r="I6318" t="b">
        <v>0</v>
      </c>
      <c r="J6318">
        <v>4.7</v>
      </c>
      <c r="K6318">
        <v>101.08</v>
      </c>
      <c r="L6318" t="s">
        <v>27699</v>
      </c>
      <c r="M6318" s="2">
        <f t="shared" si="294"/>
        <v>45937.214583333334</v>
      </c>
      <c r="N6318" t="s">
        <v>27700</v>
      </c>
      <c r="O6318" s="2">
        <f t="shared" si="295"/>
        <v>45940.262638888889</v>
      </c>
      <c r="P6318" t="s">
        <v>27701</v>
      </c>
      <c r="Q6318" s="2">
        <f t="shared" si="296"/>
        <v>45940.054398148153</v>
      </c>
      <c r="R6318" t="s">
        <v>27702</v>
      </c>
      <c r="S6318" t="s">
        <v>30</v>
      </c>
      <c r="T63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18" s="5">
        <f>IF(tb_ship[[#This Row],[current_status]]&lt;&gt;"DELIVERED", "",
  ABS(tb_ship[[#This Row],[Formated_actual_delivery_timestamp]] - tb_ship[[#This Row],[Formatted_estimated_delivery_timestamp]])
)</f>
        <v>0.20824074073607335</v>
      </c>
      <c r="X6318">
        <v>2</v>
      </c>
      <c r="Y6318">
        <v>4</v>
      </c>
      <c r="Z6318" t="b">
        <v>0</v>
      </c>
    </row>
    <row r="6319" spans="1:26" hidden="1" x14ac:dyDescent="0.25">
      <c r="A6319" t="s">
        <v>27703</v>
      </c>
      <c r="B6319" t="s">
        <v>58</v>
      </c>
      <c r="C6319" t="s">
        <v>43</v>
      </c>
      <c r="D6319" t="s">
        <v>34</v>
      </c>
      <c r="E6319" t="s">
        <v>24</v>
      </c>
      <c r="F6319" t="s">
        <v>745</v>
      </c>
      <c r="G6319" t="s">
        <v>25</v>
      </c>
      <c r="H6319" t="s">
        <v>319</v>
      </c>
      <c r="I6319" t="b">
        <v>1</v>
      </c>
      <c r="J6319">
        <v>11</v>
      </c>
      <c r="K6319">
        <v>311.64</v>
      </c>
      <c r="L6319" t="s">
        <v>27704</v>
      </c>
      <c r="M6319" s="2">
        <f t="shared" si="294"/>
        <v>45926.555555555555</v>
      </c>
      <c r="N6319" t="s">
        <v>27705</v>
      </c>
      <c r="O6319" s="2">
        <f t="shared" si="295"/>
        <v>45934.605787037035</v>
      </c>
      <c r="P6319" t="s">
        <v>27706</v>
      </c>
      <c r="Q6319" s="2">
        <f t="shared" si="296"/>
        <v>45935.425057870372</v>
      </c>
      <c r="R6319" t="s">
        <v>27706</v>
      </c>
      <c r="S6319" t="s">
        <v>30</v>
      </c>
      <c r="T63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19" s="5">
        <f>IF(tb_ship[[#This Row],[current_status]]&lt;&gt;"DELIVERED", "",
  ABS(tb_ship[[#This Row],[Formated_actual_delivery_timestamp]] - tb_ship[[#This Row],[Formatted_estimated_delivery_timestamp]])
)</f>
        <v>0.81927083333721384</v>
      </c>
      <c r="X6319">
        <v>3</v>
      </c>
      <c r="Y6319">
        <v>5</v>
      </c>
      <c r="Z6319" t="b">
        <v>0</v>
      </c>
    </row>
    <row r="6320" spans="1:26" hidden="1" x14ac:dyDescent="0.25">
      <c r="A6320" t="s">
        <v>27707</v>
      </c>
      <c r="B6320" t="s">
        <v>99</v>
      </c>
      <c r="C6320" t="s">
        <v>23</v>
      </c>
      <c r="D6320" t="s">
        <v>24</v>
      </c>
      <c r="E6320" t="s">
        <v>24</v>
      </c>
      <c r="F6320" t="s">
        <v>189</v>
      </c>
      <c r="G6320" t="s">
        <v>151</v>
      </c>
      <c r="H6320" t="s">
        <v>152</v>
      </c>
      <c r="I6320" t="b">
        <v>0</v>
      </c>
      <c r="J6320">
        <v>51.36</v>
      </c>
      <c r="K6320">
        <v>1039.51</v>
      </c>
      <c r="L6320" t="s">
        <v>27708</v>
      </c>
      <c r="M6320" s="2">
        <f t="shared" si="294"/>
        <v>45832.748611111114</v>
      </c>
      <c r="N6320" t="s">
        <v>27709</v>
      </c>
      <c r="O6320" s="2">
        <f t="shared" si="295"/>
        <v>45834.77238425926</v>
      </c>
      <c r="P6320" t="s">
        <v>27710</v>
      </c>
      <c r="Q6320" s="2">
        <f t="shared" si="296"/>
        <v>45834.397476851853</v>
      </c>
      <c r="R6320" t="s">
        <v>27710</v>
      </c>
      <c r="S6320" t="s">
        <v>30</v>
      </c>
      <c r="T63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20" s="5">
        <f>IF(tb_ship[[#This Row],[current_status]]&lt;&gt;"DELIVERED", "",
  ABS(tb_ship[[#This Row],[Formated_actual_delivery_timestamp]] - tb_ship[[#This Row],[Formatted_estimated_delivery_timestamp]])
)</f>
        <v>0.37490740740759065</v>
      </c>
      <c r="X6320">
        <v>3</v>
      </c>
      <c r="Y6320">
        <v>2</v>
      </c>
      <c r="Z6320" t="b">
        <v>0</v>
      </c>
    </row>
    <row r="6321" spans="1:26" hidden="1" x14ac:dyDescent="0.25">
      <c r="A6321" t="s">
        <v>27711</v>
      </c>
      <c r="B6321" t="s">
        <v>279</v>
      </c>
      <c r="C6321" t="s">
        <v>51</v>
      </c>
      <c r="D6321" t="s">
        <v>52</v>
      </c>
      <c r="E6321" t="s">
        <v>24</v>
      </c>
      <c r="F6321" t="s">
        <v>53</v>
      </c>
      <c r="G6321" t="s">
        <v>151</v>
      </c>
      <c r="H6321" t="s">
        <v>1024</v>
      </c>
      <c r="I6321" t="b">
        <v>1</v>
      </c>
      <c r="J6321">
        <v>55.44</v>
      </c>
      <c r="K6321">
        <v>504.34</v>
      </c>
      <c r="L6321" t="s">
        <v>27712</v>
      </c>
      <c r="M6321" s="2">
        <f t="shared" si="294"/>
        <v>45897.336111111115</v>
      </c>
      <c r="N6321" t="s">
        <v>27713</v>
      </c>
      <c r="O6321" s="2">
        <f t="shared" si="295"/>
        <v>45901.867418981485</v>
      </c>
      <c r="P6321" t="s">
        <v>27714</v>
      </c>
      <c r="Q6321" s="2">
        <f t="shared" si="296"/>
        <v>45902.270902777782</v>
      </c>
      <c r="R6321" t="s">
        <v>27714</v>
      </c>
      <c r="S6321" t="s">
        <v>30</v>
      </c>
      <c r="T63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21" s="5">
        <f>IF(tb_ship[[#This Row],[current_status]]&lt;&gt;"DELIVERED", "",
  ABS(tb_ship[[#This Row],[Formated_actual_delivery_timestamp]] - tb_ship[[#This Row],[Formatted_estimated_delivery_timestamp]])
)</f>
        <v>0.40348379629722331</v>
      </c>
      <c r="X6321">
        <v>3</v>
      </c>
      <c r="Y6321">
        <v>5</v>
      </c>
      <c r="Z6321" t="b">
        <v>0</v>
      </c>
    </row>
    <row r="6322" spans="1:26" hidden="1" x14ac:dyDescent="0.25">
      <c r="A6322" t="s">
        <v>27715</v>
      </c>
      <c r="B6322" t="s">
        <v>58</v>
      </c>
      <c r="C6322" t="s">
        <v>51</v>
      </c>
      <c r="D6322" t="s">
        <v>44</v>
      </c>
      <c r="E6322" t="s">
        <v>24</v>
      </c>
      <c r="F6322" t="s">
        <v>45</v>
      </c>
      <c r="G6322" t="s">
        <v>196</v>
      </c>
      <c r="H6322" t="s">
        <v>110</v>
      </c>
      <c r="I6322" t="b">
        <v>1</v>
      </c>
      <c r="J6322">
        <v>11.9</v>
      </c>
      <c r="K6322">
        <v>359.14</v>
      </c>
      <c r="L6322" t="s">
        <v>27716</v>
      </c>
      <c r="M6322" s="2">
        <f t="shared" si="294"/>
        <v>46031.019444444442</v>
      </c>
      <c r="N6322" t="s">
        <v>27717</v>
      </c>
      <c r="O6322" s="2">
        <f t="shared" si="295"/>
        <v>46038.096006944441</v>
      </c>
      <c r="P6322" t="s">
        <v>27718</v>
      </c>
      <c r="Q6322" s="2">
        <f t="shared" si="296"/>
        <v>46038.542291666665</v>
      </c>
      <c r="R6322" t="s">
        <v>27719</v>
      </c>
      <c r="S6322" t="s">
        <v>30</v>
      </c>
      <c r="T63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22" s="5">
        <f>IF(tb_ship[[#This Row],[current_status]]&lt;&gt;"DELIVERED", "",
  ABS(tb_ship[[#This Row],[Formated_actual_delivery_timestamp]] - tb_ship[[#This Row],[Formatted_estimated_delivery_timestamp]])
)</f>
        <v>0.44628472222393611</v>
      </c>
      <c r="X6322">
        <v>1</v>
      </c>
      <c r="Y6322">
        <v>3</v>
      </c>
      <c r="Z6322" t="b">
        <v>0</v>
      </c>
    </row>
    <row r="6323" spans="1:26" hidden="1" x14ac:dyDescent="0.25">
      <c r="A6323" t="s">
        <v>27720</v>
      </c>
      <c r="B6323" t="s">
        <v>186</v>
      </c>
      <c r="C6323" t="s">
        <v>33</v>
      </c>
      <c r="D6323" t="s">
        <v>34</v>
      </c>
      <c r="E6323" t="s">
        <v>24</v>
      </c>
      <c r="F6323" t="s">
        <v>230</v>
      </c>
      <c r="G6323" t="s">
        <v>128</v>
      </c>
      <c r="H6323" t="s">
        <v>771</v>
      </c>
      <c r="I6323" t="b">
        <v>1</v>
      </c>
      <c r="J6323">
        <v>18.68</v>
      </c>
      <c r="K6323">
        <v>2515.2399999999998</v>
      </c>
      <c r="L6323" t="s">
        <v>27721</v>
      </c>
      <c r="M6323" s="2">
        <f t="shared" si="294"/>
        <v>46008.564583333333</v>
      </c>
      <c r="N6323" t="s">
        <v>27722</v>
      </c>
      <c r="O6323" s="2">
        <f t="shared" si="295"/>
        <v>46014.710023148145</v>
      </c>
      <c r="P6323" t="s">
        <v>27723</v>
      </c>
      <c r="Q6323" s="2">
        <f t="shared" si="296"/>
        <v>46014.940636574072</v>
      </c>
      <c r="R6323" t="s">
        <v>27723</v>
      </c>
      <c r="S6323" t="s">
        <v>30</v>
      </c>
      <c r="T63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23" s="5">
        <f>IF(tb_ship[[#This Row],[current_status]]&lt;&gt;"DELIVERED", "",
  ABS(tb_ship[[#This Row],[Formated_actual_delivery_timestamp]] - tb_ship[[#This Row],[Formatted_estimated_delivery_timestamp]])
)</f>
        <v>0.23061342592700385</v>
      </c>
      <c r="X6323">
        <v>2</v>
      </c>
      <c r="Y6323">
        <v>3</v>
      </c>
      <c r="Z6323" t="b">
        <v>0</v>
      </c>
    </row>
    <row r="6324" spans="1:26" hidden="1" x14ac:dyDescent="0.25">
      <c r="A6324" t="s">
        <v>27724</v>
      </c>
      <c r="B6324" t="s">
        <v>203</v>
      </c>
      <c r="C6324" t="s">
        <v>33</v>
      </c>
      <c r="D6324" t="s">
        <v>100</v>
      </c>
      <c r="E6324" t="s">
        <v>24</v>
      </c>
      <c r="F6324" t="s">
        <v>513</v>
      </c>
      <c r="G6324" t="s">
        <v>68</v>
      </c>
      <c r="H6324" t="s">
        <v>223</v>
      </c>
      <c r="I6324" t="b">
        <v>1</v>
      </c>
      <c r="J6324">
        <v>10.01</v>
      </c>
      <c r="K6324">
        <v>1025.76</v>
      </c>
      <c r="L6324" t="s">
        <v>27725</v>
      </c>
      <c r="M6324" s="2">
        <f t="shared" si="294"/>
        <v>45891.161111111112</v>
      </c>
      <c r="N6324" t="s">
        <v>27726</v>
      </c>
      <c r="O6324" s="2">
        <f t="shared" si="295"/>
        <v>45894.481435185182</v>
      </c>
      <c r="P6324" t="s">
        <v>27727</v>
      </c>
      <c r="Q6324" s="2">
        <f t="shared" si="296"/>
        <v>45894.688437500001</v>
      </c>
      <c r="R6324" t="s">
        <v>27727</v>
      </c>
      <c r="S6324" t="s">
        <v>30</v>
      </c>
      <c r="T63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24" s="5">
        <f>IF(tb_ship[[#This Row],[current_status]]&lt;&gt;"DELIVERED", "",
  ABS(tb_ship[[#This Row],[Formated_actual_delivery_timestamp]] - tb_ship[[#This Row],[Formatted_estimated_delivery_timestamp]])
)</f>
        <v>0.20700231481896481</v>
      </c>
      <c r="X6324">
        <v>2</v>
      </c>
      <c r="Y6324">
        <v>4</v>
      </c>
      <c r="Z6324" t="b">
        <v>0</v>
      </c>
    </row>
    <row r="6325" spans="1:26" hidden="1" x14ac:dyDescent="0.25">
      <c r="A6325" t="s">
        <v>27728</v>
      </c>
      <c r="B6325" t="s">
        <v>150</v>
      </c>
      <c r="C6325" t="s">
        <v>33</v>
      </c>
      <c r="D6325" t="s">
        <v>44</v>
      </c>
      <c r="E6325" t="s">
        <v>52</v>
      </c>
      <c r="F6325" t="s">
        <v>117</v>
      </c>
      <c r="G6325" t="s">
        <v>76</v>
      </c>
      <c r="H6325" t="s">
        <v>86</v>
      </c>
      <c r="I6325" t="b">
        <v>1</v>
      </c>
      <c r="J6325">
        <v>10.15</v>
      </c>
      <c r="K6325">
        <v>390.55</v>
      </c>
      <c r="L6325" t="s">
        <v>27729</v>
      </c>
      <c r="M6325" s="2">
        <f t="shared" si="294"/>
        <v>45901.311111111114</v>
      </c>
      <c r="N6325" t="s">
        <v>27730</v>
      </c>
      <c r="O6325" s="2">
        <f t="shared" si="295"/>
        <v>45906.276053240741</v>
      </c>
      <c r="Q6325" s="2" t="str">
        <f t="shared" si="296"/>
        <v/>
      </c>
      <c r="R6325" t="s">
        <v>27731</v>
      </c>
      <c r="S6325" t="s">
        <v>140</v>
      </c>
      <c r="T63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25" s="5" t="str">
        <f>IF(tb_ship[[#This Row],[current_status]]&lt;&gt;"DELIVERED", "",
  ABS(tb_ship[[#This Row],[Formated_actual_delivery_timestamp]] - tb_ship[[#This Row],[Formatted_estimated_delivery_timestamp]])
)</f>
        <v/>
      </c>
      <c r="V6325" t="s">
        <v>1055</v>
      </c>
      <c r="W6325" t="s">
        <v>674</v>
      </c>
      <c r="X6325">
        <v>5</v>
      </c>
      <c r="Y6325">
        <v>3</v>
      </c>
      <c r="Z6325" t="b">
        <v>1</v>
      </c>
    </row>
    <row r="6326" spans="1:26" hidden="1" x14ac:dyDescent="0.25">
      <c r="A6326" t="s">
        <v>27732</v>
      </c>
      <c r="B6326" t="s">
        <v>58</v>
      </c>
      <c r="D6326" t="s">
        <v>44</v>
      </c>
      <c r="E6326" t="s">
        <v>116</v>
      </c>
      <c r="F6326" t="s">
        <v>135</v>
      </c>
      <c r="G6326" t="s">
        <v>5275</v>
      </c>
      <c r="H6326" t="s">
        <v>119</v>
      </c>
      <c r="I6326" t="b">
        <v>1</v>
      </c>
      <c r="J6326">
        <v>4.68</v>
      </c>
      <c r="K6326">
        <v>165.51</v>
      </c>
      <c r="L6326" t="s">
        <v>27733</v>
      </c>
      <c r="M6326" s="2">
        <f t="shared" si="294"/>
        <v>45845.677083333336</v>
      </c>
      <c r="N6326" t="s">
        <v>27734</v>
      </c>
      <c r="O6326" s="2">
        <f t="shared" si="295"/>
        <v>45853.007233796292</v>
      </c>
      <c r="P6326" t="s">
        <v>27735</v>
      </c>
      <c r="Q6326" s="2">
        <f t="shared" si="296"/>
        <v>45852.087013888886</v>
      </c>
      <c r="R6326" t="s">
        <v>27735</v>
      </c>
      <c r="S6326" t="s">
        <v>30</v>
      </c>
      <c r="T63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26" s="5">
        <f>IF(tb_ship[[#This Row],[current_status]]&lt;&gt;"DELIVERED", "",
  ABS(tb_ship[[#This Row],[Formated_actual_delivery_timestamp]] - tb_ship[[#This Row],[Formatted_estimated_delivery_timestamp]])
)</f>
        <v>0.92021990740613546</v>
      </c>
      <c r="X6326">
        <v>3</v>
      </c>
      <c r="Y6326">
        <v>4</v>
      </c>
      <c r="Z6326" t="b">
        <v>0</v>
      </c>
    </row>
    <row r="6327" spans="1:26" hidden="1" x14ac:dyDescent="0.25">
      <c r="A6327" t="s">
        <v>27736</v>
      </c>
      <c r="B6327" t="s">
        <v>58</v>
      </c>
      <c r="C6327" t="s">
        <v>43</v>
      </c>
      <c r="D6327" t="s">
        <v>52</v>
      </c>
      <c r="E6327" t="s">
        <v>59</v>
      </c>
      <c r="F6327" t="s">
        <v>85</v>
      </c>
      <c r="G6327" t="s">
        <v>1814</v>
      </c>
      <c r="H6327" t="s">
        <v>1396</v>
      </c>
      <c r="I6327" t="b">
        <v>0</v>
      </c>
      <c r="J6327">
        <v>15.45</v>
      </c>
      <c r="K6327">
        <v>879.28</v>
      </c>
      <c r="L6327" t="s">
        <v>27737</v>
      </c>
      <c r="M6327" s="2">
        <f t="shared" si="294"/>
        <v>45993.527777777781</v>
      </c>
      <c r="N6327" t="s">
        <v>27738</v>
      </c>
      <c r="O6327" s="2">
        <f t="shared" si="295"/>
        <v>46002.938900462963</v>
      </c>
      <c r="P6327" t="s">
        <v>27739</v>
      </c>
      <c r="Q6327" s="2">
        <f t="shared" si="296"/>
        <v>46002.817974537036</v>
      </c>
      <c r="R6327" t="s">
        <v>27740</v>
      </c>
      <c r="S6327" t="s">
        <v>30</v>
      </c>
      <c r="T63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27" s="5">
        <f>IF(tb_ship[[#This Row],[current_status]]&lt;&gt;"DELIVERED", "",
  ABS(tb_ship[[#This Row],[Formated_actual_delivery_timestamp]] - tb_ship[[#This Row],[Formatted_estimated_delivery_timestamp]])
)</f>
        <v>0.12092592592671281</v>
      </c>
      <c r="X6327">
        <v>3</v>
      </c>
      <c r="Y6327">
        <v>5</v>
      </c>
      <c r="Z6327" t="b">
        <v>0</v>
      </c>
    </row>
    <row r="6328" spans="1:26" hidden="1" x14ac:dyDescent="0.25">
      <c r="A6328" t="s">
        <v>27741</v>
      </c>
      <c r="B6328" t="s">
        <v>32</v>
      </c>
      <c r="C6328" t="s">
        <v>33</v>
      </c>
      <c r="D6328" t="s">
        <v>52</v>
      </c>
      <c r="E6328" t="s">
        <v>59</v>
      </c>
      <c r="F6328" t="s">
        <v>53</v>
      </c>
      <c r="G6328" t="s">
        <v>61</v>
      </c>
      <c r="H6328" t="s">
        <v>1065</v>
      </c>
      <c r="I6328" t="b">
        <v>0</v>
      </c>
      <c r="J6328">
        <v>6.11</v>
      </c>
      <c r="K6328">
        <v>102.15</v>
      </c>
      <c r="L6328" t="s">
        <v>27742</v>
      </c>
      <c r="M6328" s="2">
        <f t="shared" si="294"/>
        <v>46056.606250000004</v>
      </c>
      <c r="N6328" t="s">
        <v>27743</v>
      </c>
      <c r="O6328" s="2">
        <f t="shared" si="295"/>
        <v>46059.541064814817</v>
      </c>
      <c r="P6328" t="s">
        <v>27744</v>
      </c>
      <c r="Q6328" s="2">
        <f t="shared" si="296"/>
        <v>46059.227164351854</v>
      </c>
      <c r="R6328" t="s">
        <v>27744</v>
      </c>
      <c r="S6328" t="s">
        <v>30</v>
      </c>
      <c r="T63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28" s="5">
        <f>IF(tb_ship[[#This Row],[current_status]]&lt;&gt;"DELIVERED", "",
  ABS(tb_ship[[#This Row],[Formated_actual_delivery_timestamp]] - tb_ship[[#This Row],[Formatted_estimated_delivery_timestamp]])
)</f>
        <v>0.31390046296291985</v>
      </c>
      <c r="X6328">
        <v>4</v>
      </c>
      <c r="Y6328">
        <v>3</v>
      </c>
      <c r="Z6328" t="b">
        <v>0</v>
      </c>
    </row>
    <row r="6329" spans="1:26" hidden="1" x14ac:dyDescent="0.25">
      <c r="A6329" t="s">
        <v>27745</v>
      </c>
      <c r="B6329" t="s">
        <v>203</v>
      </c>
      <c r="C6329" t="s">
        <v>23</v>
      </c>
      <c r="D6329" t="s">
        <v>173</v>
      </c>
      <c r="E6329" t="s">
        <v>52</v>
      </c>
      <c r="F6329" t="s">
        <v>460</v>
      </c>
      <c r="G6329" t="s">
        <v>76</v>
      </c>
      <c r="H6329" t="s">
        <v>292</v>
      </c>
      <c r="I6329" t="b">
        <v>0</v>
      </c>
      <c r="J6329">
        <v>1.71</v>
      </c>
      <c r="K6329">
        <v>19.55</v>
      </c>
      <c r="L6329" t="s">
        <v>27746</v>
      </c>
      <c r="M6329" s="2">
        <f t="shared" si="294"/>
        <v>45930.417361111111</v>
      </c>
      <c r="N6329" t="s">
        <v>27747</v>
      </c>
      <c r="O6329" s="2">
        <f t="shared" si="295"/>
        <v>45935.107222222221</v>
      </c>
      <c r="P6329" t="s">
        <v>27748</v>
      </c>
      <c r="Q6329" s="2">
        <f t="shared" si="296"/>
        <v>45934.941817129635</v>
      </c>
      <c r="R6329" t="s">
        <v>27748</v>
      </c>
      <c r="S6329" t="s">
        <v>30</v>
      </c>
      <c r="T63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29" s="5">
        <f>IF(tb_ship[[#This Row],[current_status]]&lt;&gt;"DELIVERED", "",
  ABS(tb_ship[[#This Row],[Formated_actual_delivery_timestamp]] - tb_ship[[#This Row],[Formatted_estimated_delivery_timestamp]])
)</f>
        <v>0.16540509258629754</v>
      </c>
      <c r="X6329">
        <v>3</v>
      </c>
      <c r="Y6329">
        <v>4</v>
      </c>
      <c r="Z6329" t="b">
        <v>0</v>
      </c>
    </row>
    <row r="6330" spans="1:26" hidden="1" x14ac:dyDescent="0.25">
      <c r="A6330" t="s">
        <v>27749</v>
      </c>
      <c r="B6330" t="s">
        <v>42</v>
      </c>
      <c r="C6330" t="s">
        <v>51</v>
      </c>
      <c r="D6330" t="s">
        <v>24</v>
      </c>
      <c r="E6330" t="s">
        <v>52</v>
      </c>
      <c r="F6330" t="s">
        <v>407</v>
      </c>
      <c r="G6330" t="s">
        <v>76</v>
      </c>
      <c r="H6330" t="s">
        <v>1733</v>
      </c>
      <c r="I6330" t="b">
        <v>0</v>
      </c>
      <c r="J6330">
        <v>5.22</v>
      </c>
      <c r="K6330">
        <v>102.36</v>
      </c>
      <c r="L6330" t="s">
        <v>27750</v>
      </c>
      <c r="M6330" s="2">
        <f t="shared" si="294"/>
        <v>46022.577083333337</v>
      </c>
      <c r="N6330" t="s">
        <v>27751</v>
      </c>
      <c r="O6330" s="2">
        <f t="shared" si="295"/>
        <v>46027.239594907413</v>
      </c>
      <c r="Q6330" s="2" t="str">
        <f t="shared" si="296"/>
        <v/>
      </c>
      <c r="R6330" t="s">
        <v>27752</v>
      </c>
      <c r="S6330" t="s">
        <v>140</v>
      </c>
      <c r="T633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30" s="5" t="str">
        <f>IF(tb_ship[[#This Row],[current_status]]&lt;&gt;"DELIVERED", "",
  ABS(tb_ship[[#This Row],[Formated_actual_delivery_timestamp]] - tb_ship[[#This Row],[Formatted_estimated_delivery_timestamp]])
)</f>
        <v/>
      </c>
      <c r="V6330" t="s">
        <v>157</v>
      </c>
      <c r="W6330" t="s">
        <v>743</v>
      </c>
      <c r="X6330">
        <v>7</v>
      </c>
      <c r="Y6330">
        <v>5</v>
      </c>
      <c r="Z6330" t="b">
        <v>1</v>
      </c>
    </row>
    <row r="6331" spans="1:26" hidden="1" x14ac:dyDescent="0.25">
      <c r="A6331" t="s">
        <v>15626</v>
      </c>
      <c r="B6331" t="s">
        <v>99</v>
      </c>
      <c r="C6331" t="s">
        <v>51</v>
      </c>
      <c r="D6331" t="s">
        <v>173</v>
      </c>
      <c r="E6331" t="s">
        <v>52</v>
      </c>
      <c r="F6331" t="s">
        <v>421</v>
      </c>
      <c r="G6331" t="s">
        <v>53</v>
      </c>
      <c r="H6331" t="s">
        <v>292</v>
      </c>
      <c r="I6331" t="b">
        <v>0</v>
      </c>
      <c r="J6331">
        <v>21.76</v>
      </c>
      <c r="K6331">
        <v>753.57</v>
      </c>
      <c r="L6331" t="s">
        <v>15627</v>
      </c>
      <c r="M6331" s="2">
        <f t="shared" si="294"/>
        <v>45816.463888888895</v>
      </c>
      <c r="N6331" t="s">
        <v>15628</v>
      </c>
      <c r="O6331" s="2">
        <f t="shared" si="295"/>
        <v>45820.424398148149</v>
      </c>
      <c r="P6331" t="s">
        <v>15629</v>
      </c>
      <c r="Q6331" s="2">
        <f t="shared" si="296"/>
        <v>45820.274976851855</v>
      </c>
      <c r="R6331" t="s">
        <v>15629</v>
      </c>
      <c r="S6331" t="s">
        <v>30</v>
      </c>
      <c r="T63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1" s="5">
        <f>IF(tb_ship[[#This Row],[current_status]]&lt;&gt;"DELIVERED", "",
  ABS(tb_ship[[#This Row],[Formated_actual_delivery_timestamp]] - tb_ship[[#This Row],[Formatted_estimated_delivery_timestamp]])
)</f>
        <v>0.14942129629343981</v>
      </c>
      <c r="X6331">
        <v>2</v>
      </c>
      <c r="Y6331">
        <v>45</v>
      </c>
      <c r="Z6331" t="b">
        <v>0</v>
      </c>
    </row>
    <row r="6332" spans="1:26" hidden="1" x14ac:dyDescent="0.25">
      <c r="A6332" t="s">
        <v>27753</v>
      </c>
      <c r="B6332" t="s">
        <v>402</v>
      </c>
      <c r="C6332" t="s">
        <v>23</v>
      </c>
      <c r="D6332" t="s">
        <v>915</v>
      </c>
      <c r="E6332" t="s">
        <v>24</v>
      </c>
      <c r="F6332" t="s">
        <v>1180</v>
      </c>
      <c r="G6332" t="s">
        <v>151</v>
      </c>
      <c r="H6332" t="s">
        <v>3163</v>
      </c>
      <c r="I6332" t="b">
        <v>1</v>
      </c>
      <c r="J6332">
        <v>23.47</v>
      </c>
      <c r="K6332">
        <v>574.95000000000005</v>
      </c>
      <c r="L6332" t="s">
        <v>27754</v>
      </c>
      <c r="M6332" s="2">
        <f t="shared" si="294"/>
        <v>45818.598611111112</v>
      </c>
      <c r="N6332" t="s">
        <v>27755</v>
      </c>
      <c r="O6332" s="2">
        <f t="shared" si="295"/>
        <v>45821.543425925927</v>
      </c>
      <c r="P6332" t="s">
        <v>27756</v>
      </c>
      <c r="Q6332" s="2">
        <f t="shared" si="296"/>
        <v>45822.540347222224</v>
      </c>
      <c r="R6332" t="s">
        <v>27757</v>
      </c>
      <c r="S6332" t="s">
        <v>30</v>
      </c>
      <c r="T63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32" s="5">
        <f>IF(tb_ship[[#This Row],[current_status]]&lt;&gt;"DELIVERED", "",
  ABS(tb_ship[[#This Row],[Formated_actual_delivery_timestamp]] - tb_ship[[#This Row],[Formatted_estimated_delivery_timestamp]])
)</f>
        <v>0.99692129629693227</v>
      </c>
      <c r="X6332">
        <v>3</v>
      </c>
      <c r="Y6332">
        <v>4</v>
      </c>
      <c r="Z6332" t="b">
        <v>0</v>
      </c>
    </row>
    <row r="6333" spans="1:26" hidden="1" x14ac:dyDescent="0.25">
      <c r="A6333" t="s">
        <v>27758</v>
      </c>
      <c r="B6333" t="s">
        <v>42</v>
      </c>
      <c r="D6333" t="s">
        <v>24</v>
      </c>
      <c r="E6333" t="s">
        <v>34</v>
      </c>
      <c r="F6333" t="s">
        <v>1833</v>
      </c>
      <c r="G6333" t="s">
        <v>209</v>
      </c>
      <c r="H6333" t="s">
        <v>444</v>
      </c>
      <c r="I6333" t="b">
        <v>0</v>
      </c>
      <c r="J6333">
        <v>12.28</v>
      </c>
      <c r="K6333">
        <v>1179.1600000000001</v>
      </c>
      <c r="L6333" t="s">
        <v>27759</v>
      </c>
      <c r="M6333" s="2">
        <f t="shared" si="294"/>
        <v>46000.551388888889</v>
      </c>
      <c r="N6333" t="s">
        <v>27760</v>
      </c>
      <c r="O6333" s="2">
        <f t="shared" si="295"/>
        <v>46007.521631944444</v>
      </c>
      <c r="P6333" t="s">
        <v>27761</v>
      </c>
      <c r="Q6333" s="2">
        <f t="shared" si="296"/>
        <v>46007.105115740742</v>
      </c>
      <c r="R6333" t="s">
        <v>27761</v>
      </c>
      <c r="S6333" t="s">
        <v>30</v>
      </c>
      <c r="T63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3" s="5">
        <f>IF(tb_ship[[#This Row],[current_status]]&lt;&gt;"DELIVERED", "",
  ABS(tb_ship[[#This Row],[Formated_actual_delivery_timestamp]] - tb_ship[[#This Row],[Formatted_estimated_delivery_timestamp]])
)</f>
        <v>0.41651620370248565</v>
      </c>
      <c r="X6333">
        <v>3</v>
      </c>
      <c r="Y6333">
        <v>3</v>
      </c>
      <c r="Z6333" t="b">
        <v>0</v>
      </c>
    </row>
    <row r="6334" spans="1:26" hidden="1" x14ac:dyDescent="0.25">
      <c r="A6334" t="s">
        <v>27762</v>
      </c>
      <c r="B6334" t="s">
        <v>67</v>
      </c>
      <c r="D6334" t="s">
        <v>34</v>
      </c>
      <c r="E6334" t="s">
        <v>52</v>
      </c>
      <c r="F6334" t="s">
        <v>36</v>
      </c>
      <c r="G6334" t="s">
        <v>422</v>
      </c>
      <c r="H6334" t="s">
        <v>77</v>
      </c>
      <c r="I6334" t="b">
        <v>0</v>
      </c>
      <c r="J6334">
        <v>8.32</v>
      </c>
      <c r="K6334">
        <v>274.36</v>
      </c>
      <c r="L6334" t="s">
        <v>27763</v>
      </c>
      <c r="M6334" s="2">
        <f t="shared" si="294"/>
        <v>45900.594444444447</v>
      </c>
      <c r="N6334" t="s">
        <v>27764</v>
      </c>
      <c r="O6334" s="2">
        <f t="shared" si="295"/>
        <v>45904.058888888889</v>
      </c>
      <c r="P6334" t="s">
        <v>27765</v>
      </c>
      <c r="Q6334" s="2">
        <f t="shared" si="296"/>
        <v>45903.047395833331</v>
      </c>
      <c r="R6334" t="s">
        <v>27766</v>
      </c>
      <c r="S6334" t="s">
        <v>30</v>
      </c>
      <c r="T63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4" s="5">
        <f>IF(tb_ship[[#This Row],[current_status]]&lt;&gt;"DELIVERED", "",
  ABS(tb_ship[[#This Row],[Formated_actual_delivery_timestamp]] - tb_ship[[#This Row],[Formatted_estimated_delivery_timestamp]])
)</f>
        <v>1.0114930555573665</v>
      </c>
      <c r="X6334">
        <v>2</v>
      </c>
      <c r="Y6334">
        <v>3</v>
      </c>
      <c r="Z6334" t="b">
        <v>0</v>
      </c>
    </row>
    <row r="6335" spans="1:26" hidden="1" x14ac:dyDescent="0.25">
      <c r="A6335" t="s">
        <v>27767</v>
      </c>
      <c r="B6335" t="s">
        <v>1362</v>
      </c>
      <c r="C6335" t="s">
        <v>43</v>
      </c>
      <c r="D6335" t="s">
        <v>301</v>
      </c>
      <c r="E6335" t="s">
        <v>24</v>
      </c>
      <c r="F6335" t="s">
        <v>357</v>
      </c>
      <c r="G6335" t="s">
        <v>650</v>
      </c>
      <c r="H6335" t="s">
        <v>303</v>
      </c>
      <c r="I6335" t="b">
        <v>1</v>
      </c>
      <c r="J6335">
        <v>33.58</v>
      </c>
      <c r="K6335">
        <v>923.53</v>
      </c>
      <c r="L6335" t="s">
        <v>27768</v>
      </c>
      <c r="M6335" s="2">
        <f t="shared" si="294"/>
        <v>45944.460416666669</v>
      </c>
      <c r="N6335" t="s">
        <v>27769</v>
      </c>
      <c r="O6335" s="2">
        <f t="shared" si="295"/>
        <v>45955.294062499997</v>
      </c>
      <c r="P6335" t="s">
        <v>27770</v>
      </c>
      <c r="Q6335" s="2">
        <f t="shared" si="296"/>
        <v>45955.468576388892</v>
      </c>
      <c r="R6335" t="s">
        <v>27771</v>
      </c>
      <c r="S6335" t="s">
        <v>30</v>
      </c>
      <c r="T63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35" s="5">
        <f>IF(tb_ship[[#This Row],[current_status]]&lt;&gt;"DELIVERED", "",
  ABS(tb_ship[[#This Row],[Formated_actual_delivery_timestamp]] - tb_ship[[#This Row],[Formatted_estimated_delivery_timestamp]])
)</f>
        <v>0.1745138888945803</v>
      </c>
      <c r="X6335">
        <v>3</v>
      </c>
      <c r="Y6335">
        <v>3</v>
      </c>
      <c r="Z6335" t="b">
        <v>0</v>
      </c>
    </row>
    <row r="6336" spans="1:26" hidden="1" x14ac:dyDescent="0.25">
      <c r="A6336" t="s">
        <v>27772</v>
      </c>
      <c r="B6336" t="s">
        <v>67</v>
      </c>
      <c r="C6336" t="s">
        <v>51</v>
      </c>
      <c r="D6336" t="s">
        <v>44</v>
      </c>
      <c r="E6336" t="s">
        <v>24</v>
      </c>
      <c r="F6336" t="s">
        <v>280</v>
      </c>
      <c r="G6336" t="s">
        <v>25</v>
      </c>
      <c r="H6336" t="s">
        <v>181</v>
      </c>
      <c r="I6336" t="b">
        <v>1</v>
      </c>
      <c r="J6336">
        <v>36.020000000000003</v>
      </c>
      <c r="K6336">
        <v>564.91999999999996</v>
      </c>
      <c r="L6336" t="s">
        <v>27773</v>
      </c>
      <c r="M6336" s="2">
        <f t="shared" si="294"/>
        <v>45882.472222222219</v>
      </c>
      <c r="N6336" t="s">
        <v>27774</v>
      </c>
      <c r="O6336" s="2">
        <f t="shared" si="295"/>
        <v>45886.244733796295</v>
      </c>
      <c r="P6336" t="s">
        <v>27775</v>
      </c>
      <c r="Q6336" s="2">
        <f t="shared" si="296"/>
        <v>45887.020937499998</v>
      </c>
      <c r="R6336" t="s">
        <v>27776</v>
      </c>
      <c r="S6336" t="s">
        <v>30</v>
      </c>
      <c r="T6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36" s="5">
        <f>IF(tb_ship[[#This Row],[current_status]]&lt;&gt;"DELIVERED", "",
  ABS(tb_ship[[#This Row],[Formated_actual_delivery_timestamp]] - tb_ship[[#This Row],[Formatted_estimated_delivery_timestamp]])
)</f>
        <v>0.77620370370277669</v>
      </c>
      <c r="X6336">
        <v>1</v>
      </c>
      <c r="Y6336">
        <v>4</v>
      </c>
      <c r="Z6336" t="b">
        <v>0</v>
      </c>
    </row>
    <row r="6337" spans="1:26" hidden="1" x14ac:dyDescent="0.25">
      <c r="A6337" t="s">
        <v>27777</v>
      </c>
      <c r="B6337" t="s">
        <v>335</v>
      </c>
      <c r="C6337" t="s">
        <v>33</v>
      </c>
      <c r="D6337" t="s">
        <v>59</v>
      </c>
      <c r="E6337" t="s">
        <v>52</v>
      </c>
      <c r="F6337" t="s">
        <v>313</v>
      </c>
      <c r="G6337" t="s">
        <v>92</v>
      </c>
      <c r="H6337" t="s">
        <v>162</v>
      </c>
      <c r="I6337" t="b">
        <v>0</v>
      </c>
      <c r="J6337">
        <v>4.7</v>
      </c>
      <c r="K6337">
        <v>143.04</v>
      </c>
      <c r="L6337" t="s">
        <v>27778</v>
      </c>
      <c r="M6337" s="2">
        <f t="shared" si="294"/>
        <v>45835.45694444445</v>
      </c>
      <c r="N6337" t="s">
        <v>27779</v>
      </c>
      <c r="O6337" s="2">
        <f t="shared" si="295"/>
        <v>45843.380069444444</v>
      </c>
      <c r="P6337" t="s">
        <v>27780</v>
      </c>
      <c r="Q6337" s="2">
        <f t="shared" si="296"/>
        <v>45843.185000000005</v>
      </c>
      <c r="R6337" t="s">
        <v>27781</v>
      </c>
      <c r="S6337" t="s">
        <v>30</v>
      </c>
      <c r="T63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7" s="5">
        <f>IF(tb_ship[[#This Row],[current_status]]&lt;&gt;"DELIVERED", "",
  ABS(tb_ship[[#This Row],[Formated_actual_delivery_timestamp]] - tb_ship[[#This Row],[Formatted_estimated_delivery_timestamp]])
)</f>
        <v>0.195069444438559</v>
      </c>
      <c r="X6337">
        <v>4</v>
      </c>
      <c r="Y6337">
        <v>2</v>
      </c>
      <c r="Z6337" t="b">
        <v>0</v>
      </c>
    </row>
    <row r="6338" spans="1:26" hidden="1" x14ac:dyDescent="0.25">
      <c r="A6338" t="s">
        <v>27782</v>
      </c>
      <c r="B6338" t="s">
        <v>58</v>
      </c>
      <c r="C6338" t="s">
        <v>23</v>
      </c>
      <c r="D6338" t="s">
        <v>24</v>
      </c>
      <c r="E6338" t="s">
        <v>34</v>
      </c>
      <c r="F6338" t="s">
        <v>25</v>
      </c>
      <c r="G6338" t="s">
        <v>745</v>
      </c>
      <c r="H6338" t="s">
        <v>259</v>
      </c>
      <c r="I6338" t="b">
        <v>1</v>
      </c>
      <c r="J6338">
        <v>7.41</v>
      </c>
      <c r="K6338">
        <v>176.64</v>
      </c>
      <c r="L6338" t="s">
        <v>27783</v>
      </c>
      <c r="M6338" s="2">
        <f t="shared" ref="M6338:M6401" si="297">_xlfn.LET(
    _xlpm.iso, L6338,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45848.729861111111</v>
      </c>
      <c r="N6338" t="s">
        <v>27784</v>
      </c>
      <c r="O6338" s="2">
        <f t="shared" si="295"/>
        <v>45851.637708333335</v>
      </c>
      <c r="P6338" t="s">
        <v>27785</v>
      </c>
      <c r="Q6338" s="2">
        <f t="shared" si="296"/>
        <v>45851.521608796298</v>
      </c>
      <c r="R6338" t="s">
        <v>27786</v>
      </c>
      <c r="S6338" t="s">
        <v>30</v>
      </c>
      <c r="T63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38" s="5">
        <f>IF(tb_ship[[#This Row],[current_status]]&lt;&gt;"DELIVERED", "",
  ABS(tb_ship[[#This Row],[Formated_actual_delivery_timestamp]] - tb_ship[[#This Row],[Formatted_estimated_delivery_timestamp]])
)</f>
        <v>0.11609953703737119</v>
      </c>
      <c r="X6338">
        <v>2</v>
      </c>
      <c r="Y6338">
        <v>3</v>
      </c>
      <c r="Z6338" t="b">
        <v>0</v>
      </c>
    </row>
    <row r="6339" spans="1:26" hidden="1" x14ac:dyDescent="0.25">
      <c r="A6339" t="s">
        <v>27787</v>
      </c>
      <c r="B6339" t="s">
        <v>279</v>
      </c>
      <c r="C6339" t="s">
        <v>51</v>
      </c>
      <c r="D6339" t="s">
        <v>52</v>
      </c>
      <c r="E6339" t="s">
        <v>59</v>
      </c>
      <c r="F6339" t="s">
        <v>53</v>
      </c>
      <c r="G6339" t="s">
        <v>160</v>
      </c>
      <c r="H6339" t="s">
        <v>314</v>
      </c>
      <c r="I6339" t="b">
        <v>0</v>
      </c>
      <c r="J6339">
        <v>9.7100000000000009</v>
      </c>
      <c r="K6339">
        <v>770.97</v>
      </c>
      <c r="L6339" t="s">
        <v>27788</v>
      </c>
      <c r="M6339" s="2">
        <f t="shared" si="297"/>
        <v>45931.571527777778</v>
      </c>
      <c r="N6339" t="s">
        <v>27789</v>
      </c>
      <c r="O6339" s="2">
        <f t="shared" ref="O6339:O6402" si="298">_xlfn.LET(
    _xlpm.iso, N6339,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45937.864467592597</v>
      </c>
      <c r="Q6339" s="2" t="str">
        <f t="shared" ref="Q6339:Q6402" si="299">IF(P6339="", "", _xlfn.LET(
    _xlpm.iso, P6339,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6339" t="s">
        <v>27790</v>
      </c>
      <c r="S6339" t="s">
        <v>140</v>
      </c>
      <c r="T63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39" s="5" t="str">
        <f>IF(tb_ship[[#This Row],[current_status]]&lt;&gt;"DELIVERED", "",
  ABS(tb_ship[[#This Row],[Formated_actual_delivery_timestamp]] - tb_ship[[#This Row],[Formatted_estimated_delivery_timestamp]])
)</f>
        <v/>
      </c>
      <c r="V6339" t="s">
        <v>194</v>
      </c>
      <c r="X6339">
        <v>7</v>
      </c>
      <c r="Y6339">
        <v>4</v>
      </c>
      <c r="Z6339" t="b">
        <v>1</v>
      </c>
    </row>
    <row r="6340" spans="1:26" hidden="1" x14ac:dyDescent="0.25">
      <c r="A6340" t="s">
        <v>27791</v>
      </c>
      <c r="B6340" t="s">
        <v>203</v>
      </c>
      <c r="C6340" t="s">
        <v>51</v>
      </c>
      <c r="D6340" t="s">
        <v>915</v>
      </c>
      <c r="E6340" t="s">
        <v>24</v>
      </c>
      <c r="F6340" t="s">
        <v>1595</v>
      </c>
      <c r="G6340" t="s">
        <v>93</v>
      </c>
      <c r="H6340" t="s">
        <v>3163</v>
      </c>
      <c r="I6340" t="b">
        <v>1</v>
      </c>
      <c r="J6340">
        <v>13.34</v>
      </c>
      <c r="K6340">
        <v>198.59</v>
      </c>
      <c r="L6340" t="s">
        <v>27792</v>
      </c>
      <c r="M6340" s="2">
        <f t="shared" si="297"/>
        <v>45903.272916666669</v>
      </c>
      <c r="N6340" t="s">
        <v>27793</v>
      </c>
      <c r="O6340" s="2">
        <f t="shared" si="298"/>
        <v>45907.456423611111</v>
      </c>
      <c r="P6340" t="s">
        <v>27794</v>
      </c>
      <c r="Q6340" s="2">
        <f t="shared" si="299"/>
        <v>45907.725370370375</v>
      </c>
      <c r="R6340" t="s">
        <v>27794</v>
      </c>
      <c r="S6340" t="s">
        <v>30</v>
      </c>
      <c r="T63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40" s="5">
        <f>IF(tb_ship[[#This Row],[current_status]]&lt;&gt;"DELIVERED", "",
  ABS(tb_ship[[#This Row],[Formated_actual_delivery_timestamp]] - tb_ship[[#This Row],[Formatted_estimated_delivery_timestamp]])
)</f>
        <v>0.26894675926450873</v>
      </c>
      <c r="X6340">
        <v>1</v>
      </c>
      <c r="Y6340">
        <v>2</v>
      </c>
      <c r="Z6340" t="b">
        <v>0</v>
      </c>
    </row>
    <row r="6341" spans="1:26" hidden="1" x14ac:dyDescent="0.25">
      <c r="A6341" t="s">
        <v>27795</v>
      </c>
      <c r="B6341" t="s">
        <v>186</v>
      </c>
      <c r="C6341" t="s">
        <v>51</v>
      </c>
      <c r="D6341" t="s">
        <v>301</v>
      </c>
      <c r="E6341" t="s">
        <v>24</v>
      </c>
      <c r="F6341" t="s">
        <v>987</v>
      </c>
      <c r="G6341" t="s">
        <v>25</v>
      </c>
      <c r="H6341" t="s">
        <v>303</v>
      </c>
      <c r="I6341" t="b">
        <v>1</v>
      </c>
      <c r="J6341">
        <v>27.99</v>
      </c>
      <c r="K6341">
        <v>1251.24</v>
      </c>
      <c r="L6341" t="s">
        <v>27796</v>
      </c>
      <c r="M6341" s="2">
        <f t="shared" si="297"/>
        <v>45897.678472222222</v>
      </c>
      <c r="N6341" t="s">
        <v>27797</v>
      </c>
      <c r="O6341" s="2">
        <f t="shared" si="298"/>
        <v>45902.128067129626</v>
      </c>
      <c r="Q6341" s="2" t="str">
        <f t="shared" si="299"/>
        <v/>
      </c>
      <c r="R6341" t="s">
        <v>27798</v>
      </c>
      <c r="S6341" t="s">
        <v>673</v>
      </c>
      <c r="T63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41" s="5" t="str">
        <f>IF(tb_ship[[#This Row],[current_status]]&lt;&gt;"DELIVERED", "",
  ABS(tb_ship[[#This Row],[Formated_actual_delivery_timestamp]] - tb_ship[[#This Row],[Formatted_estimated_delivery_timestamp]])
)</f>
        <v/>
      </c>
      <c r="V6341" t="s">
        <v>25885</v>
      </c>
      <c r="X6341">
        <v>6</v>
      </c>
      <c r="Y6341">
        <v>5</v>
      </c>
      <c r="Z6341" t="b">
        <v>1</v>
      </c>
    </row>
    <row r="6342" spans="1:26" hidden="1" x14ac:dyDescent="0.25">
      <c r="A6342" t="s">
        <v>27799</v>
      </c>
      <c r="B6342" t="s">
        <v>22</v>
      </c>
      <c r="C6342" t="s">
        <v>2180</v>
      </c>
      <c r="D6342" t="s">
        <v>44</v>
      </c>
      <c r="E6342" t="s">
        <v>52</v>
      </c>
      <c r="F6342" t="s">
        <v>280</v>
      </c>
      <c r="G6342" t="s">
        <v>612</v>
      </c>
      <c r="H6342" t="s">
        <v>86</v>
      </c>
      <c r="I6342" t="b">
        <v>1</v>
      </c>
      <c r="J6342">
        <v>94.29</v>
      </c>
      <c r="K6342">
        <v>2893.71</v>
      </c>
      <c r="L6342" t="s">
        <v>27800</v>
      </c>
      <c r="M6342" s="2">
        <f t="shared" si="297"/>
        <v>45934.186805555553</v>
      </c>
      <c r="N6342" t="s">
        <v>27801</v>
      </c>
      <c r="O6342" s="2">
        <f t="shared" si="298"/>
        <v>45940.59643518518</v>
      </c>
      <c r="P6342" t="s">
        <v>27802</v>
      </c>
      <c r="Q6342" s="2">
        <f t="shared" si="299"/>
        <v>45941.300115740742</v>
      </c>
      <c r="R6342" t="s">
        <v>27802</v>
      </c>
      <c r="S6342" t="s">
        <v>30</v>
      </c>
      <c r="T63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42" s="5">
        <f>IF(tb_ship[[#This Row],[current_status]]&lt;&gt;"DELIVERED", "",
  ABS(tb_ship[[#This Row],[Formated_actual_delivery_timestamp]] - tb_ship[[#This Row],[Formatted_estimated_delivery_timestamp]])
)</f>
        <v>0.70368055556173204</v>
      </c>
      <c r="X6342">
        <v>2</v>
      </c>
      <c r="Y6342">
        <v>2</v>
      </c>
      <c r="Z6342" t="b">
        <v>0</v>
      </c>
    </row>
    <row r="6343" spans="1:26" hidden="1" x14ac:dyDescent="0.25">
      <c r="A6343" t="s">
        <v>27803</v>
      </c>
      <c r="B6343" t="s">
        <v>955</v>
      </c>
      <c r="C6343" t="s">
        <v>43</v>
      </c>
      <c r="D6343" t="s">
        <v>52</v>
      </c>
      <c r="E6343" t="s">
        <v>59</v>
      </c>
      <c r="F6343" t="s">
        <v>329</v>
      </c>
      <c r="G6343" t="s">
        <v>2061</v>
      </c>
      <c r="H6343" t="s">
        <v>1396</v>
      </c>
      <c r="I6343" t="b">
        <v>0</v>
      </c>
      <c r="J6343">
        <v>7.78</v>
      </c>
      <c r="K6343">
        <v>84.6</v>
      </c>
      <c r="L6343" t="s">
        <v>27804</v>
      </c>
      <c r="M6343" s="2">
        <f t="shared" si="297"/>
        <v>45975.423611111117</v>
      </c>
      <c r="N6343" t="s">
        <v>27805</v>
      </c>
      <c r="O6343" s="2">
        <f t="shared" si="298"/>
        <v>45983.857870370368</v>
      </c>
      <c r="P6343" t="s">
        <v>27806</v>
      </c>
      <c r="Q6343" s="2">
        <f t="shared" si="299"/>
        <v>45984.174155092594</v>
      </c>
      <c r="R6343" t="s">
        <v>27807</v>
      </c>
      <c r="S6343" t="s">
        <v>30</v>
      </c>
      <c r="T63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43" s="5">
        <f>IF(tb_ship[[#This Row],[current_status]]&lt;&gt;"DELIVERED", "",
  ABS(tb_ship[[#This Row],[Formated_actual_delivery_timestamp]] - tb_ship[[#This Row],[Formatted_estimated_delivery_timestamp]])
)</f>
        <v>0.31628472222655546</v>
      </c>
      <c r="X6343">
        <v>2</v>
      </c>
      <c r="Y6343">
        <v>4</v>
      </c>
      <c r="Z6343" t="b">
        <v>0</v>
      </c>
    </row>
    <row r="6344" spans="1:26" hidden="1" x14ac:dyDescent="0.25">
      <c r="A6344" t="s">
        <v>27808</v>
      </c>
      <c r="B6344" t="s">
        <v>687</v>
      </c>
      <c r="C6344" t="s">
        <v>43</v>
      </c>
      <c r="D6344" t="s">
        <v>59</v>
      </c>
      <c r="E6344" t="s">
        <v>52</v>
      </c>
      <c r="F6344" t="s">
        <v>160</v>
      </c>
      <c r="G6344" t="s">
        <v>791</v>
      </c>
      <c r="H6344" t="s">
        <v>1077</v>
      </c>
      <c r="I6344" t="b">
        <v>0</v>
      </c>
      <c r="J6344">
        <v>12.34</v>
      </c>
      <c r="K6344">
        <v>329.21</v>
      </c>
      <c r="L6344" t="s">
        <v>27809</v>
      </c>
      <c r="M6344" s="2">
        <f t="shared" si="297"/>
        <v>45980.427777777782</v>
      </c>
      <c r="N6344" t="s">
        <v>27810</v>
      </c>
      <c r="O6344" s="2">
        <f t="shared" si="298"/>
        <v>45986.452847222223</v>
      </c>
      <c r="P6344" t="s">
        <v>27811</v>
      </c>
      <c r="Q6344" s="2">
        <f t="shared" si="299"/>
        <v>45986.18377314815</v>
      </c>
      <c r="R6344" t="s">
        <v>27812</v>
      </c>
      <c r="S6344" t="s">
        <v>30</v>
      </c>
      <c r="T63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44" s="5">
        <f>IF(tb_ship[[#This Row],[current_status]]&lt;&gt;"DELIVERED", "",
  ABS(tb_ship[[#This Row],[Formated_actual_delivery_timestamp]] - tb_ship[[#This Row],[Formatted_estimated_delivery_timestamp]])
)</f>
        <v>0.26907407407270512</v>
      </c>
      <c r="X6344">
        <v>2</v>
      </c>
      <c r="Y6344">
        <v>2</v>
      </c>
      <c r="Z6344" t="b">
        <v>0</v>
      </c>
    </row>
    <row r="6345" spans="1:26" hidden="1" x14ac:dyDescent="0.25">
      <c r="A6345" t="s">
        <v>27813</v>
      </c>
      <c r="B6345" t="s">
        <v>67</v>
      </c>
      <c r="C6345" t="s">
        <v>51</v>
      </c>
      <c r="D6345" t="s">
        <v>44</v>
      </c>
      <c r="E6345" t="s">
        <v>24</v>
      </c>
      <c r="F6345" t="s">
        <v>109</v>
      </c>
      <c r="G6345" t="s">
        <v>407</v>
      </c>
      <c r="H6345" t="s">
        <v>110</v>
      </c>
      <c r="I6345" t="b">
        <v>0</v>
      </c>
      <c r="J6345">
        <v>25.74</v>
      </c>
      <c r="K6345">
        <v>521.04</v>
      </c>
      <c r="L6345" t="s">
        <v>27814</v>
      </c>
      <c r="M6345" s="2">
        <f t="shared" si="297"/>
        <v>46056.100694444445</v>
      </c>
      <c r="N6345" t="s">
        <v>27815</v>
      </c>
      <c r="O6345" s="2">
        <f t="shared" si="298"/>
        <v>46060.202361111107</v>
      </c>
      <c r="P6345" t="s">
        <v>27816</v>
      </c>
      <c r="Q6345" s="2">
        <f t="shared" si="299"/>
        <v>46059.73878472222</v>
      </c>
      <c r="R6345" t="s">
        <v>27817</v>
      </c>
      <c r="S6345" t="s">
        <v>30</v>
      </c>
      <c r="T63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45" s="5">
        <f>IF(tb_ship[[#This Row],[current_status]]&lt;&gt;"DELIVERED", "",
  ABS(tb_ship[[#This Row],[Formated_actual_delivery_timestamp]] - tb_ship[[#This Row],[Formatted_estimated_delivery_timestamp]])
)</f>
        <v>0.46357638888730435</v>
      </c>
      <c r="X6345">
        <v>2</v>
      </c>
      <c r="Y6345">
        <v>5</v>
      </c>
      <c r="Z6345" t="b">
        <v>0</v>
      </c>
    </row>
    <row r="6346" spans="1:26" hidden="1" x14ac:dyDescent="0.25">
      <c r="A6346" t="s">
        <v>27818</v>
      </c>
      <c r="B6346" t="s">
        <v>42</v>
      </c>
      <c r="C6346" t="s">
        <v>33</v>
      </c>
      <c r="D6346" t="s">
        <v>44</v>
      </c>
      <c r="E6346" t="s">
        <v>24</v>
      </c>
      <c r="F6346" t="s">
        <v>109</v>
      </c>
      <c r="G6346" t="s">
        <v>68</v>
      </c>
      <c r="H6346" t="s">
        <v>181</v>
      </c>
      <c r="I6346" t="b">
        <v>1</v>
      </c>
      <c r="J6346">
        <v>8.5399999999999991</v>
      </c>
      <c r="K6346">
        <v>458.61</v>
      </c>
      <c r="L6346" t="s">
        <v>27819</v>
      </c>
      <c r="M6346" s="2">
        <f t="shared" si="297"/>
        <v>45866.352777777778</v>
      </c>
      <c r="N6346" t="s">
        <v>27820</v>
      </c>
      <c r="O6346" s="2">
        <f t="shared" si="298"/>
        <v>45873.056666666664</v>
      </c>
      <c r="Q6346" s="2" t="str">
        <f t="shared" si="299"/>
        <v/>
      </c>
      <c r="R6346" t="s">
        <v>27821</v>
      </c>
      <c r="S6346" t="s">
        <v>673</v>
      </c>
      <c r="T63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46" s="5" t="str">
        <f>IF(tb_ship[[#This Row],[current_status]]&lt;&gt;"DELIVERED", "",
  ABS(tb_ship[[#This Row],[Formated_actual_delivery_timestamp]] - tb_ship[[#This Row],[Formatted_estimated_delivery_timestamp]])
)</f>
        <v/>
      </c>
      <c r="V6346" t="s">
        <v>2031</v>
      </c>
      <c r="X6346">
        <v>6</v>
      </c>
      <c r="Y6346">
        <v>4</v>
      </c>
      <c r="Z6346" t="b">
        <v>1</v>
      </c>
    </row>
    <row r="6347" spans="1:26" hidden="1" x14ac:dyDescent="0.25">
      <c r="A6347" t="s">
        <v>27822</v>
      </c>
      <c r="B6347" t="s">
        <v>67</v>
      </c>
      <c r="C6347" t="s">
        <v>43</v>
      </c>
      <c r="D6347" t="s">
        <v>59</v>
      </c>
      <c r="E6347" t="s">
        <v>52</v>
      </c>
      <c r="F6347" t="s">
        <v>471</v>
      </c>
      <c r="G6347" t="s">
        <v>422</v>
      </c>
      <c r="H6347" t="s">
        <v>1077</v>
      </c>
      <c r="I6347" t="b">
        <v>0</v>
      </c>
      <c r="J6347">
        <v>69.12</v>
      </c>
      <c r="K6347">
        <v>1241.74</v>
      </c>
      <c r="L6347" t="s">
        <v>27823</v>
      </c>
      <c r="M6347" s="2">
        <f t="shared" si="297"/>
        <v>45999.28125</v>
      </c>
      <c r="N6347" t="s">
        <v>27824</v>
      </c>
      <c r="O6347" s="2">
        <f t="shared" si="298"/>
        <v>46010.367129629631</v>
      </c>
      <c r="P6347" t="s">
        <v>27825</v>
      </c>
      <c r="Q6347" s="2">
        <f t="shared" si="299"/>
        <v>46010.547789351855</v>
      </c>
      <c r="R6347" t="s">
        <v>27825</v>
      </c>
      <c r="S6347" t="s">
        <v>30</v>
      </c>
      <c r="T63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47" s="5">
        <f>IF(tb_ship[[#This Row],[current_status]]&lt;&gt;"DELIVERED", "",
  ABS(tb_ship[[#This Row],[Formated_actual_delivery_timestamp]] - tb_ship[[#This Row],[Formatted_estimated_delivery_timestamp]])
)</f>
        <v>0.18065972222393611</v>
      </c>
      <c r="X6347">
        <v>3</v>
      </c>
      <c r="Y6347">
        <v>3</v>
      </c>
      <c r="Z6347" t="b">
        <v>0</v>
      </c>
    </row>
    <row r="6348" spans="1:26" hidden="1" x14ac:dyDescent="0.25">
      <c r="A6348" t="s">
        <v>27826</v>
      </c>
      <c r="B6348" t="s">
        <v>203</v>
      </c>
      <c r="C6348" t="s">
        <v>43</v>
      </c>
      <c r="D6348" t="s">
        <v>24</v>
      </c>
      <c r="E6348" t="s">
        <v>34</v>
      </c>
      <c r="F6348" t="s">
        <v>189</v>
      </c>
      <c r="G6348" t="s">
        <v>36</v>
      </c>
      <c r="H6348" t="s">
        <v>3260</v>
      </c>
      <c r="I6348" t="b">
        <v>1</v>
      </c>
      <c r="J6348">
        <v>9.42</v>
      </c>
      <c r="K6348">
        <v>163.56</v>
      </c>
      <c r="L6348" t="s">
        <v>27827</v>
      </c>
      <c r="M6348" s="2">
        <f t="shared" si="297"/>
        <v>46055.57708333333</v>
      </c>
      <c r="N6348" t="s">
        <v>27828</v>
      </c>
      <c r="O6348" s="2">
        <f t="shared" si="298"/>
        <v>46053.229583333334</v>
      </c>
      <c r="Q6348" s="2" t="str">
        <f t="shared" si="299"/>
        <v/>
      </c>
      <c r="R6348" t="s">
        <v>27829</v>
      </c>
      <c r="S6348" t="s">
        <v>673</v>
      </c>
      <c r="T63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48" s="5" t="str">
        <f>IF(tb_ship[[#This Row],[current_status]]&lt;&gt;"DELIVERED", "",
  ABS(tb_ship[[#This Row],[Formated_actual_delivery_timestamp]] - tb_ship[[#This Row],[Formatted_estimated_delivery_timestamp]])
)</f>
        <v/>
      </c>
      <c r="V6348" t="s">
        <v>1055</v>
      </c>
      <c r="W6348" t="s">
        <v>220</v>
      </c>
      <c r="X6348">
        <v>4</v>
      </c>
      <c r="Y6348">
        <v>3</v>
      </c>
      <c r="Z6348" t="b">
        <v>1</v>
      </c>
    </row>
    <row r="6349" spans="1:26" hidden="1" x14ac:dyDescent="0.25">
      <c r="A6349" t="s">
        <v>27830</v>
      </c>
      <c r="B6349" t="s">
        <v>279</v>
      </c>
      <c r="C6349" t="s">
        <v>51</v>
      </c>
      <c r="D6349" t="s">
        <v>126</v>
      </c>
      <c r="E6349" t="s">
        <v>24</v>
      </c>
      <c r="F6349" t="s">
        <v>272</v>
      </c>
      <c r="G6349" t="s">
        <v>128</v>
      </c>
      <c r="H6349" t="s">
        <v>129</v>
      </c>
      <c r="I6349" t="b">
        <v>1</v>
      </c>
      <c r="J6349">
        <v>3.38</v>
      </c>
      <c r="K6349">
        <v>58.54</v>
      </c>
      <c r="L6349" t="s">
        <v>27831</v>
      </c>
      <c r="M6349" s="2">
        <f t="shared" si="297"/>
        <v>45810.830555555556</v>
      </c>
      <c r="N6349" t="s">
        <v>27832</v>
      </c>
      <c r="O6349" s="2">
        <f t="shared" si="298"/>
        <v>45816.579236111116</v>
      </c>
      <c r="P6349" t="s">
        <v>27833</v>
      </c>
      <c r="Q6349" s="2">
        <f t="shared" si="299"/>
        <v>45816.241307870376</v>
      </c>
      <c r="R6349" t="s">
        <v>27833</v>
      </c>
      <c r="S6349" t="s">
        <v>30</v>
      </c>
      <c r="T63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49" s="5">
        <f>IF(tb_ship[[#This Row],[current_status]]&lt;&gt;"DELIVERED", "",
  ABS(tb_ship[[#This Row],[Formated_actual_delivery_timestamp]] - tb_ship[[#This Row],[Formatted_estimated_delivery_timestamp]])
)</f>
        <v>0.33792824074043892</v>
      </c>
      <c r="X6349">
        <v>3</v>
      </c>
      <c r="Y6349">
        <v>5</v>
      </c>
      <c r="Z6349" t="b">
        <v>0</v>
      </c>
    </row>
    <row r="6350" spans="1:26" hidden="1" x14ac:dyDescent="0.25">
      <c r="A6350" t="s">
        <v>27834</v>
      </c>
      <c r="B6350" t="s">
        <v>67</v>
      </c>
      <c r="C6350" t="s">
        <v>23</v>
      </c>
      <c r="D6350" t="s">
        <v>187</v>
      </c>
      <c r="E6350" t="s">
        <v>24</v>
      </c>
      <c r="F6350" t="s">
        <v>285</v>
      </c>
      <c r="G6350" t="s">
        <v>196</v>
      </c>
      <c r="H6350" t="s">
        <v>927</v>
      </c>
      <c r="I6350" t="b">
        <v>0</v>
      </c>
      <c r="J6350">
        <v>16.91</v>
      </c>
      <c r="K6350">
        <v>91.24</v>
      </c>
      <c r="L6350" t="s">
        <v>27835</v>
      </c>
      <c r="M6350" s="2">
        <f t="shared" si="297"/>
        <v>45835.20416666667</v>
      </c>
      <c r="N6350" t="s">
        <v>27836</v>
      </c>
      <c r="O6350" s="2">
        <f t="shared" si="298"/>
        <v>45838.684062499997</v>
      </c>
      <c r="P6350" t="s">
        <v>27837</v>
      </c>
      <c r="Q6350" s="2">
        <f t="shared" si="299"/>
        <v>45839.042627314811</v>
      </c>
      <c r="R6350" t="s">
        <v>27837</v>
      </c>
      <c r="S6350" t="s">
        <v>30</v>
      </c>
      <c r="T63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0" s="5">
        <f>IF(tb_ship[[#This Row],[current_status]]&lt;&gt;"DELIVERED", "",
  ABS(tb_ship[[#This Row],[Formated_actual_delivery_timestamp]] - tb_ship[[#This Row],[Formatted_estimated_delivery_timestamp]])
)</f>
        <v>0.35856481481459923</v>
      </c>
      <c r="X6350">
        <v>2</v>
      </c>
      <c r="Y6350">
        <v>3</v>
      </c>
      <c r="Z6350" t="b">
        <v>0</v>
      </c>
    </row>
    <row r="6351" spans="1:26" hidden="1" x14ac:dyDescent="0.25">
      <c r="A6351" t="s">
        <v>27838</v>
      </c>
      <c r="B6351" t="s">
        <v>67</v>
      </c>
      <c r="C6351" t="s">
        <v>51</v>
      </c>
      <c r="D6351" t="s">
        <v>59</v>
      </c>
      <c r="E6351" t="s">
        <v>52</v>
      </c>
      <c r="F6351" t="s">
        <v>61</v>
      </c>
      <c r="G6351" t="s">
        <v>92</v>
      </c>
      <c r="H6351" t="s">
        <v>162</v>
      </c>
      <c r="I6351" t="b">
        <v>0</v>
      </c>
      <c r="J6351">
        <v>11.77</v>
      </c>
      <c r="K6351">
        <v>314.04000000000002</v>
      </c>
      <c r="L6351" t="s">
        <v>27839</v>
      </c>
      <c r="M6351" s="2">
        <f t="shared" si="297"/>
        <v>45909.494444444448</v>
      </c>
      <c r="N6351" t="s">
        <v>27840</v>
      </c>
      <c r="O6351" s="2">
        <f t="shared" si="298"/>
        <v>45914.77589120371</v>
      </c>
      <c r="P6351" t="s">
        <v>27841</v>
      </c>
      <c r="Q6351" s="2">
        <f t="shared" si="299"/>
        <v>45914.694201388891</v>
      </c>
      <c r="R6351" t="s">
        <v>27841</v>
      </c>
      <c r="S6351" t="s">
        <v>30</v>
      </c>
      <c r="T6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51" s="5">
        <f>IF(tb_ship[[#This Row],[current_status]]&lt;&gt;"DELIVERED", "",
  ABS(tb_ship[[#This Row],[Formated_actual_delivery_timestamp]] - tb_ship[[#This Row],[Formatted_estimated_delivery_timestamp]])
)</f>
        <v>8.1689814818673767E-2</v>
      </c>
      <c r="X6351">
        <v>3</v>
      </c>
      <c r="Y6351">
        <v>5</v>
      </c>
      <c r="Z6351" t="b">
        <v>0</v>
      </c>
    </row>
    <row r="6352" spans="1:26" hidden="1" x14ac:dyDescent="0.25">
      <c r="A6352" t="s">
        <v>27842</v>
      </c>
      <c r="B6352" t="s">
        <v>99</v>
      </c>
      <c r="C6352" t="s">
        <v>33</v>
      </c>
      <c r="D6352" t="s">
        <v>24</v>
      </c>
      <c r="E6352" t="s">
        <v>24</v>
      </c>
      <c r="F6352" t="s">
        <v>35</v>
      </c>
      <c r="G6352" t="s">
        <v>35</v>
      </c>
      <c r="H6352" t="s">
        <v>69</v>
      </c>
      <c r="I6352" t="b">
        <v>0</v>
      </c>
      <c r="J6352">
        <v>33.770000000000003</v>
      </c>
      <c r="K6352">
        <v>5078.7700000000004</v>
      </c>
      <c r="L6352" t="s">
        <v>27843</v>
      </c>
      <c r="M6352" s="2">
        <f t="shared" si="297"/>
        <v>46049.643055555556</v>
      </c>
      <c r="N6352" t="s">
        <v>27844</v>
      </c>
      <c r="O6352" s="2">
        <f t="shared" si="298"/>
        <v>46051.840254629635</v>
      </c>
      <c r="P6352" t="s">
        <v>27845</v>
      </c>
      <c r="Q6352" s="2">
        <f t="shared" si="299"/>
        <v>46051.869618055556</v>
      </c>
      <c r="R6352" t="s">
        <v>27845</v>
      </c>
      <c r="S6352" t="s">
        <v>30</v>
      </c>
      <c r="T63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2" s="5">
        <f>IF(tb_ship[[#This Row],[current_status]]&lt;&gt;"DELIVERED", "",
  ABS(tb_ship[[#This Row],[Formated_actual_delivery_timestamp]] - tb_ship[[#This Row],[Formatted_estimated_delivery_timestamp]])
)</f>
        <v>2.9363425921474118E-2</v>
      </c>
      <c r="X6352">
        <v>3</v>
      </c>
      <c r="Y6352">
        <v>2</v>
      </c>
      <c r="Z6352" t="b">
        <v>0</v>
      </c>
    </row>
    <row r="6353" spans="1:26" hidden="1" x14ac:dyDescent="0.25">
      <c r="A6353" t="s">
        <v>27846</v>
      </c>
      <c r="B6353" t="s">
        <v>203</v>
      </c>
      <c r="C6353" t="s">
        <v>23</v>
      </c>
      <c r="D6353" t="s">
        <v>24</v>
      </c>
      <c r="E6353" t="s">
        <v>34</v>
      </c>
      <c r="F6353" t="s">
        <v>151</v>
      </c>
      <c r="G6353" t="s">
        <v>209</v>
      </c>
      <c r="H6353" t="s">
        <v>259</v>
      </c>
      <c r="I6353" t="b">
        <v>1</v>
      </c>
      <c r="J6353">
        <v>3.33</v>
      </c>
      <c r="K6353">
        <v>63.14</v>
      </c>
      <c r="L6353" t="s">
        <v>27847</v>
      </c>
      <c r="M6353" s="2">
        <f t="shared" si="297"/>
        <v>45847.786111111112</v>
      </c>
      <c r="N6353" t="s">
        <v>27848</v>
      </c>
      <c r="O6353" s="2">
        <f t="shared" si="298"/>
        <v>45851.397025462968</v>
      </c>
      <c r="P6353" t="s">
        <v>27849</v>
      </c>
      <c r="Q6353" s="2">
        <f t="shared" si="299"/>
        <v>45851.287997685191</v>
      </c>
      <c r="R6353" t="s">
        <v>27850</v>
      </c>
      <c r="S6353" t="s">
        <v>30</v>
      </c>
      <c r="T63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53" s="5">
        <f>IF(tb_ship[[#This Row],[current_status]]&lt;&gt;"DELIVERED", "",
  ABS(tb_ship[[#This Row],[Formated_actual_delivery_timestamp]] - tb_ship[[#This Row],[Formatted_estimated_delivery_timestamp]])
)</f>
        <v>0.10902777777664596</v>
      </c>
      <c r="X6353">
        <v>1</v>
      </c>
      <c r="Y6353">
        <v>2</v>
      </c>
      <c r="Z6353" t="b">
        <v>0</v>
      </c>
    </row>
    <row r="6354" spans="1:26" hidden="1" x14ac:dyDescent="0.25">
      <c r="A6354" t="s">
        <v>27851</v>
      </c>
      <c r="B6354" t="s">
        <v>32</v>
      </c>
      <c r="C6354" t="s">
        <v>33</v>
      </c>
      <c r="D6354" t="s">
        <v>24</v>
      </c>
      <c r="E6354" t="s">
        <v>24</v>
      </c>
      <c r="F6354" t="s">
        <v>273</v>
      </c>
      <c r="G6354" t="s">
        <v>93</v>
      </c>
      <c r="H6354" t="s">
        <v>69</v>
      </c>
      <c r="I6354" t="b">
        <v>0</v>
      </c>
      <c r="J6354">
        <v>10.25</v>
      </c>
      <c r="K6354">
        <v>183.71</v>
      </c>
      <c r="L6354" t="s">
        <v>27852</v>
      </c>
      <c r="M6354" s="2">
        <f t="shared" si="297"/>
        <v>45979.601388888892</v>
      </c>
      <c r="N6354" t="s">
        <v>27853</v>
      </c>
      <c r="O6354" s="2">
        <f t="shared" si="298"/>
        <v>45983.803414351853</v>
      </c>
      <c r="P6354" t="s">
        <v>27854</v>
      </c>
      <c r="Q6354" s="2">
        <f t="shared" si="299"/>
        <v>45983.97184027778</v>
      </c>
      <c r="R6354" t="s">
        <v>27854</v>
      </c>
      <c r="S6354" t="s">
        <v>30</v>
      </c>
      <c r="T63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4" s="5">
        <f>IF(tb_ship[[#This Row],[current_status]]&lt;&gt;"DELIVERED", "",
  ABS(tb_ship[[#This Row],[Formated_actual_delivery_timestamp]] - tb_ship[[#This Row],[Formatted_estimated_delivery_timestamp]])
)</f>
        <v>0.16842592592729488</v>
      </c>
      <c r="X6354">
        <v>4</v>
      </c>
      <c r="Y6354">
        <v>1</v>
      </c>
      <c r="Z6354" t="b">
        <v>0</v>
      </c>
    </row>
    <row r="6355" spans="1:26" hidden="1" x14ac:dyDescent="0.25">
      <c r="A6355" t="s">
        <v>27855</v>
      </c>
      <c r="B6355" t="s">
        <v>67</v>
      </c>
      <c r="C6355" t="s">
        <v>33</v>
      </c>
      <c r="D6355" t="s">
        <v>301</v>
      </c>
      <c r="E6355" t="s">
        <v>24</v>
      </c>
      <c r="F6355" t="s">
        <v>8858</v>
      </c>
      <c r="G6355" t="s">
        <v>1704</v>
      </c>
      <c r="H6355" t="s">
        <v>1566</v>
      </c>
      <c r="I6355" t="b">
        <v>1</v>
      </c>
      <c r="J6355">
        <v>28.59</v>
      </c>
      <c r="K6355">
        <v>516.94000000000005</v>
      </c>
      <c r="L6355" t="s">
        <v>27856</v>
      </c>
      <c r="M6355" s="2">
        <f t="shared" si="297"/>
        <v>45979.621527777781</v>
      </c>
      <c r="N6355" t="s">
        <v>27857</v>
      </c>
      <c r="O6355" s="2">
        <f t="shared" si="298"/>
        <v>45980.371527777781</v>
      </c>
      <c r="P6355" t="s">
        <v>27858</v>
      </c>
      <c r="Q6355" s="2">
        <f t="shared" si="299"/>
        <v>45980.915138888886</v>
      </c>
      <c r="R6355" t="s">
        <v>27858</v>
      </c>
      <c r="S6355" t="s">
        <v>30</v>
      </c>
      <c r="T63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5" s="5">
        <f>IF(tb_ship[[#This Row],[current_status]]&lt;&gt;"DELIVERED", "",
  ABS(tb_ship[[#This Row],[Formated_actual_delivery_timestamp]] - tb_ship[[#This Row],[Formatted_estimated_delivery_timestamp]])
)</f>
        <v>0.54361111110483762</v>
      </c>
      <c r="X6355">
        <v>2</v>
      </c>
      <c r="Y6355">
        <v>2</v>
      </c>
      <c r="Z6355" t="b">
        <v>0</v>
      </c>
    </row>
    <row r="6356" spans="1:26" hidden="1" x14ac:dyDescent="0.25">
      <c r="A6356" t="s">
        <v>27859</v>
      </c>
      <c r="B6356" t="s">
        <v>827</v>
      </c>
      <c r="C6356" t="s">
        <v>51</v>
      </c>
      <c r="D6356" t="s">
        <v>116</v>
      </c>
      <c r="E6356" t="s">
        <v>24</v>
      </c>
      <c r="F6356" t="s">
        <v>118</v>
      </c>
      <c r="G6356" t="s">
        <v>151</v>
      </c>
      <c r="H6356" t="s">
        <v>377</v>
      </c>
      <c r="I6356" t="b">
        <v>1</v>
      </c>
      <c r="J6356">
        <v>41.59</v>
      </c>
      <c r="K6356">
        <v>1110.3599999999999</v>
      </c>
      <c r="L6356" t="s">
        <v>27860</v>
      </c>
      <c r="M6356" s="2">
        <f t="shared" si="297"/>
        <v>45889.861805555556</v>
      </c>
      <c r="N6356" t="s">
        <v>27861</v>
      </c>
      <c r="O6356" s="2">
        <f t="shared" si="298"/>
        <v>45895.226886574077</v>
      </c>
      <c r="P6356" t="s">
        <v>27862</v>
      </c>
      <c r="Q6356" s="2">
        <f t="shared" si="299"/>
        <v>45895.341087962966</v>
      </c>
      <c r="R6356" t="s">
        <v>27863</v>
      </c>
      <c r="S6356" t="s">
        <v>30</v>
      </c>
      <c r="T63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6" s="5">
        <f>IF(tb_ship[[#This Row],[current_status]]&lt;&gt;"DELIVERED", "",
  ABS(tb_ship[[#This Row],[Formated_actual_delivery_timestamp]] - tb_ship[[#This Row],[Formatted_estimated_delivery_timestamp]])
)</f>
        <v>0.11420138888934162</v>
      </c>
      <c r="X6356">
        <v>2</v>
      </c>
      <c r="Y6356">
        <v>5</v>
      </c>
      <c r="Z6356" t="b">
        <v>0</v>
      </c>
    </row>
    <row r="6357" spans="1:26" hidden="1" x14ac:dyDescent="0.25">
      <c r="A6357" t="s">
        <v>27864</v>
      </c>
      <c r="B6357" t="s">
        <v>99</v>
      </c>
      <c r="C6357" t="s">
        <v>33</v>
      </c>
      <c r="D6357" t="s">
        <v>187</v>
      </c>
      <c r="E6357" t="s">
        <v>24</v>
      </c>
      <c r="F6357" t="s">
        <v>285</v>
      </c>
      <c r="G6357" t="s">
        <v>407</v>
      </c>
      <c r="H6357" t="s">
        <v>308</v>
      </c>
      <c r="I6357" t="b">
        <v>1</v>
      </c>
      <c r="J6357">
        <v>22.21</v>
      </c>
      <c r="K6357">
        <v>521.61</v>
      </c>
      <c r="L6357" t="s">
        <v>27865</v>
      </c>
      <c r="M6357" s="2">
        <f t="shared" si="297"/>
        <v>45978.657638888886</v>
      </c>
      <c r="N6357" t="s">
        <v>27866</v>
      </c>
      <c r="O6357" s="2">
        <f t="shared" si="298"/>
        <v>45984.595300925925</v>
      </c>
      <c r="P6357" t="s">
        <v>27867</v>
      </c>
      <c r="Q6357" s="2">
        <f t="shared" si="299"/>
        <v>45985.060578703706</v>
      </c>
      <c r="R6357" t="s">
        <v>27868</v>
      </c>
      <c r="S6357" t="s">
        <v>30</v>
      </c>
      <c r="T63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7" s="5">
        <f>IF(tb_ship[[#This Row],[current_status]]&lt;&gt;"DELIVERED", "",
  ABS(tb_ship[[#This Row],[Formated_actual_delivery_timestamp]] - tb_ship[[#This Row],[Formatted_estimated_delivery_timestamp]])
)</f>
        <v>0.46527777778101154</v>
      </c>
      <c r="X6357">
        <v>1</v>
      </c>
      <c r="Y6357">
        <v>5</v>
      </c>
      <c r="Z6357" t="b">
        <v>0</v>
      </c>
    </row>
    <row r="6358" spans="1:26" hidden="1" x14ac:dyDescent="0.25">
      <c r="A6358" t="s">
        <v>27869</v>
      </c>
      <c r="B6358" t="s">
        <v>99</v>
      </c>
      <c r="C6358" t="s">
        <v>33</v>
      </c>
      <c r="D6358" t="s">
        <v>24</v>
      </c>
      <c r="E6358" t="s">
        <v>24</v>
      </c>
      <c r="F6358" t="s">
        <v>25</v>
      </c>
      <c r="G6358" t="s">
        <v>1499</v>
      </c>
      <c r="H6358" t="s">
        <v>69</v>
      </c>
      <c r="I6358" t="b">
        <v>0</v>
      </c>
      <c r="J6358">
        <v>40.99</v>
      </c>
      <c r="K6358">
        <v>131.12</v>
      </c>
      <c r="L6358" t="s">
        <v>27870</v>
      </c>
      <c r="M6358" s="2">
        <f t="shared" si="297"/>
        <v>46056.962500000001</v>
      </c>
      <c r="N6358" t="s">
        <v>27871</v>
      </c>
      <c r="O6358" s="2">
        <f t="shared" si="298"/>
        <v>46058.429537037038</v>
      </c>
      <c r="P6358" t="s">
        <v>27872</v>
      </c>
      <c r="Q6358" s="2">
        <f t="shared" si="299"/>
        <v>46059.385775462964</v>
      </c>
      <c r="R6358" t="s">
        <v>27873</v>
      </c>
      <c r="S6358" t="s">
        <v>30</v>
      </c>
      <c r="T63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8" s="5">
        <f>IF(tb_ship[[#This Row],[current_status]]&lt;&gt;"DELIVERED", "",
  ABS(tb_ship[[#This Row],[Formated_actual_delivery_timestamp]] - tb_ship[[#This Row],[Formatted_estimated_delivery_timestamp]])
)</f>
        <v>0.95623842592613073</v>
      </c>
      <c r="X6358">
        <v>3</v>
      </c>
      <c r="Y6358">
        <v>2</v>
      </c>
      <c r="Z6358" t="b">
        <v>0</v>
      </c>
    </row>
    <row r="6359" spans="1:26" hidden="1" x14ac:dyDescent="0.25">
      <c r="A6359" t="s">
        <v>27874</v>
      </c>
      <c r="B6359" t="s">
        <v>203</v>
      </c>
      <c r="C6359" t="s">
        <v>43</v>
      </c>
      <c r="D6359" t="s">
        <v>301</v>
      </c>
      <c r="E6359" t="s">
        <v>24</v>
      </c>
      <c r="F6359" t="s">
        <v>302</v>
      </c>
      <c r="G6359" t="s">
        <v>249</v>
      </c>
      <c r="H6359" t="s">
        <v>303</v>
      </c>
      <c r="I6359" t="b">
        <v>1</v>
      </c>
      <c r="J6359">
        <v>0.96</v>
      </c>
      <c r="K6359">
        <v>55.05</v>
      </c>
      <c r="L6359" t="s">
        <v>27875</v>
      </c>
      <c r="M6359" s="2">
        <f t="shared" si="297"/>
        <v>45946.71597222222</v>
      </c>
      <c r="N6359" t="s">
        <v>27876</v>
      </c>
      <c r="O6359" s="2">
        <f t="shared" si="298"/>
        <v>45950.451678240737</v>
      </c>
      <c r="P6359" t="s">
        <v>27877</v>
      </c>
      <c r="Q6359" s="2">
        <f t="shared" si="299"/>
        <v>45950.580972222226</v>
      </c>
      <c r="R6359" t="s">
        <v>27878</v>
      </c>
      <c r="S6359" t="s">
        <v>30</v>
      </c>
      <c r="T63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59" s="5">
        <f>IF(tb_ship[[#This Row],[current_status]]&lt;&gt;"DELIVERED", "",
  ABS(tb_ship[[#This Row],[Formated_actual_delivery_timestamp]] - tb_ship[[#This Row],[Formatted_estimated_delivery_timestamp]])
)</f>
        <v>0.12929398148844484</v>
      </c>
      <c r="X6359">
        <v>2</v>
      </c>
      <c r="Y6359">
        <v>3</v>
      </c>
      <c r="Z6359" t="b">
        <v>0</v>
      </c>
    </row>
    <row r="6360" spans="1:26" x14ac:dyDescent="0.25">
      <c r="A6360" t="s">
        <v>27879</v>
      </c>
      <c r="B6360" t="s">
        <v>186</v>
      </c>
      <c r="C6360" t="s">
        <v>51</v>
      </c>
      <c r="D6360" t="s">
        <v>44</v>
      </c>
      <c r="E6360" t="s">
        <v>52</v>
      </c>
      <c r="F6360" t="s">
        <v>117</v>
      </c>
      <c r="G6360" t="s">
        <v>4645</v>
      </c>
      <c r="H6360" t="s">
        <v>2713</v>
      </c>
      <c r="I6360" t="b">
        <v>1</v>
      </c>
      <c r="J6360">
        <v>21.94</v>
      </c>
      <c r="K6360">
        <v>803.74</v>
      </c>
      <c r="L6360" t="s">
        <v>27880</v>
      </c>
      <c r="M6360" s="2">
        <f t="shared" si="297"/>
        <v>46058.238194444442</v>
      </c>
      <c r="N6360" t="s">
        <v>27881</v>
      </c>
      <c r="O6360" s="2">
        <f t="shared" si="298"/>
        <v>46064.946932870371</v>
      </c>
      <c r="Q6360" s="2" t="str">
        <f t="shared" si="299"/>
        <v/>
      </c>
      <c r="R6360" t="s">
        <v>27882</v>
      </c>
      <c r="S6360" t="s">
        <v>156</v>
      </c>
      <c r="T63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60" s="5" t="str">
        <f>IF(tb_ship[[#This Row],[current_status]]&lt;&gt;"DELIVERED", "",
  ABS(tb_ship[[#This Row],[Formated_actual_delivery_timestamp]] - tb_ship[[#This Row],[Formatted_estimated_delivery_timestamp]])
)</f>
        <v/>
      </c>
      <c r="V6360" t="s">
        <v>1323</v>
      </c>
      <c r="W6360" t="s">
        <v>158</v>
      </c>
      <c r="X6360">
        <v>6</v>
      </c>
      <c r="Y6360">
        <v>4</v>
      </c>
      <c r="Z6360" t="b">
        <v>1</v>
      </c>
    </row>
    <row r="6361" spans="1:26" hidden="1" x14ac:dyDescent="0.25">
      <c r="A6361" t="s">
        <v>27883</v>
      </c>
      <c r="B6361" t="s">
        <v>58</v>
      </c>
      <c r="C6361" t="s">
        <v>51</v>
      </c>
      <c r="D6361" t="s">
        <v>24</v>
      </c>
      <c r="E6361" t="s">
        <v>34</v>
      </c>
      <c r="F6361" t="s">
        <v>35</v>
      </c>
      <c r="G6361" t="s">
        <v>745</v>
      </c>
      <c r="H6361" t="s">
        <v>592</v>
      </c>
      <c r="I6361" t="b">
        <v>1</v>
      </c>
      <c r="J6361">
        <v>110.3</v>
      </c>
      <c r="K6361">
        <v>2822.86</v>
      </c>
      <c r="L6361" t="s">
        <v>27884</v>
      </c>
      <c r="M6361" s="2">
        <f t="shared" si="297"/>
        <v>45975.870138888895</v>
      </c>
      <c r="N6361" t="s">
        <v>27885</v>
      </c>
      <c r="O6361" s="2">
        <f t="shared" si="298"/>
        <v>45980.910439814819</v>
      </c>
      <c r="P6361" t="s">
        <v>27886</v>
      </c>
      <c r="Q6361" s="2">
        <f t="shared" si="299"/>
        <v>45980.589409722219</v>
      </c>
      <c r="R6361" t="s">
        <v>27887</v>
      </c>
      <c r="S6361" t="s">
        <v>30</v>
      </c>
      <c r="T63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61" s="5">
        <f>IF(tb_ship[[#This Row],[current_status]]&lt;&gt;"DELIVERED", "",
  ABS(tb_ship[[#This Row],[Formated_actual_delivery_timestamp]] - tb_ship[[#This Row],[Formatted_estimated_delivery_timestamp]])
)</f>
        <v>0.32103009260026738</v>
      </c>
      <c r="X6361">
        <v>2</v>
      </c>
      <c r="Y6361">
        <v>2</v>
      </c>
      <c r="Z6361" t="b">
        <v>0</v>
      </c>
    </row>
    <row r="6362" spans="1:26" hidden="1" x14ac:dyDescent="0.25">
      <c r="A6362" t="s">
        <v>27888</v>
      </c>
      <c r="B6362" t="s">
        <v>58</v>
      </c>
      <c r="C6362" t="s">
        <v>43</v>
      </c>
      <c r="D6362" t="s">
        <v>24</v>
      </c>
      <c r="E6362" t="s">
        <v>52</v>
      </c>
      <c r="F6362" t="s">
        <v>407</v>
      </c>
      <c r="G6362" t="s">
        <v>92</v>
      </c>
      <c r="H6362" t="s">
        <v>216</v>
      </c>
      <c r="I6362" t="b">
        <v>1</v>
      </c>
      <c r="J6362">
        <v>7.5</v>
      </c>
      <c r="K6362">
        <v>171.39</v>
      </c>
      <c r="L6362" t="s">
        <v>27889</v>
      </c>
      <c r="M6362" s="2">
        <f t="shared" si="297"/>
        <v>45832.938194444447</v>
      </c>
      <c r="N6362" t="s">
        <v>27890</v>
      </c>
      <c r="O6362" s="2">
        <f t="shared" si="298"/>
        <v>45843.257326388892</v>
      </c>
      <c r="P6362" t="s">
        <v>27891</v>
      </c>
      <c r="Q6362" s="2">
        <f t="shared" si="299"/>
        <v>45843.501585648148</v>
      </c>
      <c r="R6362" t="s">
        <v>27892</v>
      </c>
      <c r="S6362" t="s">
        <v>30</v>
      </c>
      <c r="T63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62" s="5">
        <f>IF(tb_ship[[#This Row],[current_status]]&lt;&gt;"DELIVERED", "",
  ABS(tb_ship[[#This Row],[Formated_actual_delivery_timestamp]] - tb_ship[[#This Row],[Formatted_estimated_delivery_timestamp]])
)</f>
        <v>0.24425925925606862</v>
      </c>
      <c r="X6362">
        <v>2</v>
      </c>
      <c r="Y6362">
        <v>2</v>
      </c>
      <c r="Z6362" t="b">
        <v>0</v>
      </c>
    </row>
    <row r="6363" spans="1:26" hidden="1" x14ac:dyDescent="0.25">
      <c r="A6363" t="s">
        <v>27893</v>
      </c>
      <c r="B6363" t="s">
        <v>1362</v>
      </c>
      <c r="C6363" t="s">
        <v>33</v>
      </c>
      <c r="D6363" t="s">
        <v>52</v>
      </c>
      <c r="E6363" t="s">
        <v>173</v>
      </c>
      <c r="F6363" t="s">
        <v>53</v>
      </c>
      <c r="G6363" t="s">
        <v>460</v>
      </c>
      <c r="H6363" t="s">
        <v>412</v>
      </c>
      <c r="I6363" t="b">
        <v>0</v>
      </c>
      <c r="J6363">
        <v>10.43</v>
      </c>
      <c r="K6363">
        <v>536.08000000000004</v>
      </c>
      <c r="L6363" t="s">
        <v>27894</v>
      </c>
      <c r="M6363" s="2">
        <f t="shared" si="297"/>
        <v>45889.258333333339</v>
      </c>
      <c r="N6363" t="s">
        <v>27895</v>
      </c>
      <c r="O6363" s="2">
        <f t="shared" si="298"/>
        <v>45892.693541666667</v>
      </c>
      <c r="P6363" t="s">
        <v>27896</v>
      </c>
      <c r="Q6363" s="2">
        <f t="shared" si="299"/>
        <v>45892.569652777784</v>
      </c>
      <c r="R6363" t="s">
        <v>27896</v>
      </c>
      <c r="S6363" t="s">
        <v>30</v>
      </c>
      <c r="T63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63" s="5">
        <f>IF(tb_ship[[#This Row],[current_status]]&lt;&gt;"DELIVERED", "",
  ABS(tb_ship[[#This Row],[Formated_actual_delivery_timestamp]] - tb_ship[[#This Row],[Formatted_estimated_delivery_timestamp]])
)</f>
        <v>0.12388888888381189</v>
      </c>
      <c r="X6363">
        <v>2</v>
      </c>
      <c r="Y6363">
        <v>3</v>
      </c>
      <c r="Z6363" t="b">
        <v>0</v>
      </c>
    </row>
    <row r="6364" spans="1:26" hidden="1" x14ac:dyDescent="0.25">
      <c r="A6364" t="s">
        <v>27897</v>
      </c>
      <c r="B6364" t="s">
        <v>203</v>
      </c>
      <c r="C6364" t="s">
        <v>51</v>
      </c>
      <c r="D6364" t="s">
        <v>59</v>
      </c>
      <c r="E6364" t="s">
        <v>52</v>
      </c>
      <c r="F6364" t="s">
        <v>313</v>
      </c>
      <c r="G6364" t="s">
        <v>53</v>
      </c>
      <c r="H6364" t="s">
        <v>2071</v>
      </c>
      <c r="I6364" t="b">
        <v>0</v>
      </c>
      <c r="J6364">
        <v>11.49</v>
      </c>
      <c r="K6364">
        <v>153.78</v>
      </c>
      <c r="L6364" t="s">
        <v>27898</v>
      </c>
      <c r="M6364" s="2">
        <f t="shared" si="297"/>
        <v>46014.26666666667</v>
      </c>
      <c r="N6364" t="s">
        <v>27899</v>
      </c>
      <c r="O6364" s="2">
        <f t="shared" si="298"/>
        <v>46019.883402777778</v>
      </c>
      <c r="P6364" t="s">
        <v>27900</v>
      </c>
      <c r="Q6364" s="2">
        <f t="shared" si="299"/>
        <v>46020.337476851855</v>
      </c>
      <c r="R6364" t="s">
        <v>27900</v>
      </c>
      <c r="S6364" t="s">
        <v>30</v>
      </c>
      <c r="T63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64" s="5">
        <f>IF(tb_ship[[#This Row],[current_status]]&lt;&gt;"DELIVERED", "",
  ABS(tb_ship[[#This Row],[Formated_actual_delivery_timestamp]] - tb_ship[[#This Row],[Formatted_estimated_delivery_timestamp]])
)</f>
        <v>0.45407407407765277</v>
      </c>
      <c r="X6364">
        <v>1</v>
      </c>
      <c r="Y6364">
        <v>3</v>
      </c>
      <c r="Z6364" t="b">
        <v>0</v>
      </c>
    </row>
    <row r="6365" spans="1:26" hidden="1" x14ac:dyDescent="0.25">
      <c r="A6365" t="s">
        <v>27901</v>
      </c>
      <c r="B6365" t="s">
        <v>1075</v>
      </c>
      <c r="C6365" t="s">
        <v>51</v>
      </c>
      <c r="D6365" t="s">
        <v>24</v>
      </c>
      <c r="E6365" t="s">
        <v>24</v>
      </c>
      <c r="F6365" t="s">
        <v>189</v>
      </c>
      <c r="G6365" t="s">
        <v>68</v>
      </c>
      <c r="H6365" t="s">
        <v>152</v>
      </c>
      <c r="I6365" t="b">
        <v>0</v>
      </c>
      <c r="J6365">
        <v>5.62</v>
      </c>
      <c r="K6365">
        <v>172.49</v>
      </c>
      <c r="L6365" t="s">
        <v>27902</v>
      </c>
      <c r="M6365" s="2">
        <f t="shared" si="297"/>
        <v>45948.498611111114</v>
      </c>
      <c r="N6365" t="s">
        <v>27903</v>
      </c>
      <c r="O6365" s="2">
        <f t="shared" si="298"/>
        <v>45950.65969907408</v>
      </c>
      <c r="P6365" t="s">
        <v>27904</v>
      </c>
      <c r="Q6365" s="2">
        <f t="shared" si="299"/>
        <v>45950.606493055559</v>
      </c>
      <c r="R6365" t="s">
        <v>27905</v>
      </c>
      <c r="S6365" t="s">
        <v>30</v>
      </c>
      <c r="T63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65" s="5">
        <f>IF(tb_ship[[#This Row],[current_status]]&lt;&gt;"DELIVERED", "",
  ABS(tb_ship[[#This Row],[Formated_actual_delivery_timestamp]] - tb_ship[[#This Row],[Formatted_estimated_delivery_timestamp]])
)</f>
        <v>5.320601852145046E-2</v>
      </c>
      <c r="X6365">
        <v>4</v>
      </c>
      <c r="Y6365">
        <v>1</v>
      </c>
      <c r="Z6365" t="b">
        <v>0</v>
      </c>
    </row>
    <row r="6366" spans="1:26" hidden="1" x14ac:dyDescent="0.25">
      <c r="A6366" t="s">
        <v>27906</v>
      </c>
      <c r="B6366" t="s">
        <v>279</v>
      </c>
      <c r="C6366" t="s">
        <v>51</v>
      </c>
      <c r="D6366" t="s">
        <v>44</v>
      </c>
      <c r="E6366" t="s">
        <v>52</v>
      </c>
      <c r="F6366" t="s">
        <v>180</v>
      </c>
      <c r="G6366" t="s">
        <v>2722</v>
      </c>
      <c r="H6366" t="s">
        <v>86</v>
      </c>
      <c r="I6366" t="b">
        <v>1</v>
      </c>
      <c r="J6366">
        <v>3.44</v>
      </c>
      <c r="K6366">
        <v>21.13</v>
      </c>
      <c r="L6366" t="s">
        <v>27907</v>
      </c>
      <c r="M6366" s="2">
        <f t="shared" si="297"/>
        <v>45810.491666666669</v>
      </c>
      <c r="N6366" t="s">
        <v>27908</v>
      </c>
      <c r="O6366" s="2">
        <f t="shared" si="298"/>
        <v>45815.681782407402</v>
      </c>
      <c r="P6366" t="s">
        <v>27909</v>
      </c>
      <c r="Q6366" s="2">
        <f t="shared" si="299"/>
        <v>45815.268703703703</v>
      </c>
      <c r="R6366" t="s">
        <v>27909</v>
      </c>
      <c r="S6366" t="s">
        <v>30</v>
      </c>
      <c r="T63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66" s="5">
        <f>IF(tb_ship[[#This Row],[current_status]]&lt;&gt;"DELIVERED", "",
  ABS(tb_ship[[#This Row],[Formated_actual_delivery_timestamp]] - tb_ship[[#This Row],[Formatted_estimated_delivery_timestamp]])
)</f>
        <v>0.41307870369928423</v>
      </c>
      <c r="X6366">
        <v>2</v>
      </c>
      <c r="Y6366">
        <v>3</v>
      </c>
      <c r="Z6366" t="b">
        <v>0</v>
      </c>
    </row>
    <row r="6367" spans="1:26" hidden="1" x14ac:dyDescent="0.25">
      <c r="A6367" t="s">
        <v>27910</v>
      </c>
      <c r="B6367" t="s">
        <v>279</v>
      </c>
      <c r="C6367" t="s">
        <v>23</v>
      </c>
      <c r="D6367" t="s">
        <v>34</v>
      </c>
      <c r="E6367" t="s">
        <v>24</v>
      </c>
      <c r="F6367" t="s">
        <v>230</v>
      </c>
      <c r="G6367" t="s">
        <v>68</v>
      </c>
      <c r="H6367" t="s">
        <v>319</v>
      </c>
      <c r="I6367" t="b">
        <v>1</v>
      </c>
      <c r="J6367">
        <v>1.57</v>
      </c>
      <c r="K6367">
        <v>17.98</v>
      </c>
      <c r="L6367" t="s">
        <v>27911</v>
      </c>
      <c r="M6367" s="2">
        <f t="shared" si="297"/>
        <v>45826.509722222225</v>
      </c>
      <c r="N6367" t="s">
        <v>27912</v>
      </c>
      <c r="O6367" s="2">
        <f t="shared" si="298"/>
        <v>45832.036909722221</v>
      </c>
      <c r="P6367" t="s">
        <v>27913</v>
      </c>
      <c r="Q6367" s="2">
        <f t="shared" si="299"/>
        <v>45832.421076388891</v>
      </c>
      <c r="R6367" t="s">
        <v>27914</v>
      </c>
      <c r="S6367" t="s">
        <v>30</v>
      </c>
      <c r="T63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67" s="5">
        <f>IF(tb_ship[[#This Row],[current_status]]&lt;&gt;"DELIVERED", "",
  ABS(tb_ship[[#This Row],[Formated_actual_delivery_timestamp]] - tb_ship[[#This Row],[Formatted_estimated_delivery_timestamp]])
)</f>
        <v>0.38416666667035315</v>
      </c>
      <c r="X6367">
        <v>2</v>
      </c>
      <c r="Y6367">
        <v>2</v>
      </c>
      <c r="Z6367" t="b">
        <v>0</v>
      </c>
    </row>
    <row r="6368" spans="1:26" hidden="1" x14ac:dyDescent="0.25">
      <c r="A6368" t="s">
        <v>27915</v>
      </c>
      <c r="B6368" t="s">
        <v>67</v>
      </c>
      <c r="C6368" t="s">
        <v>33</v>
      </c>
      <c r="D6368" t="s">
        <v>228</v>
      </c>
      <c r="E6368" t="s">
        <v>34</v>
      </c>
      <c r="F6368" t="s">
        <v>869</v>
      </c>
      <c r="G6368" t="s">
        <v>230</v>
      </c>
      <c r="H6368" t="s">
        <v>870</v>
      </c>
      <c r="I6368" t="b">
        <v>1</v>
      </c>
      <c r="J6368">
        <v>5.28</v>
      </c>
      <c r="K6368">
        <v>277.60000000000002</v>
      </c>
      <c r="L6368" t="s">
        <v>27916</v>
      </c>
      <c r="M6368" s="2">
        <f t="shared" si="297"/>
        <v>45945.336805555555</v>
      </c>
      <c r="N6368" t="s">
        <v>27917</v>
      </c>
      <c r="O6368" s="2">
        <f t="shared" si="298"/>
        <v>45952.219155092593</v>
      </c>
      <c r="P6368" t="s">
        <v>27918</v>
      </c>
      <c r="Q6368" s="2">
        <f t="shared" si="299"/>
        <v>45952.523888888885</v>
      </c>
      <c r="R6368" t="s">
        <v>27918</v>
      </c>
      <c r="S6368" t="s">
        <v>30</v>
      </c>
      <c r="T63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68" s="5">
        <f>IF(tb_ship[[#This Row],[current_status]]&lt;&gt;"DELIVERED", "",
  ABS(tb_ship[[#This Row],[Formated_actual_delivery_timestamp]] - tb_ship[[#This Row],[Formatted_estimated_delivery_timestamp]])
)</f>
        <v>0.30473379629256669</v>
      </c>
      <c r="X6368">
        <v>4</v>
      </c>
      <c r="Y6368">
        <v>2</v>
      </c>
      <c r="Z6368" t="b">
        <v>0</v>
      </c>
    </row>
    <row r="6369" spans="1:26" hidden="1" x14ac:dyDescent="0.25">
      <c r="A6369" t="s">
        <v>27919</v>
      </c>
      <c r="B6369" t="s">
        <v>186</v>
      </c>
      <c r="C6369" t="s">
        <v>33</v>
      </c>
      <c r="D6369" t="s">
        <v>44</v>
      </c>
      <c r="E6369" t="s">
        <v>24</v>
      </c>
      <c r="F6369" t="s">
        <v>135</v>
      </c>
      <c r="G6369" t="s">
        <v>189</v>
      </c>
      <c r="H6369" t="s">
        <v>181</v>
      </c>
      <c r="I6369" t="b">
        <v>1</v>
      </c>
      <c r="J6369">
        <v>23.98</v>
      </c>
      <c r="K6369">
        <v>2017.95</v>
      </c>
      <c r="L6369" t="s">
        <v>27920</v>
      </c>
      <c r="M6369" s="2">
        <f t="shared" si="297"/>
        <v>45952.093055555553</v>
      </c>
      <c r="N6369" t="s">
        <v>27921</v>
      </c>
      <c r="O6369" s="2">
        <f t="shared" si="298"/>
        <v>45961.803553240738</v>
      </c>
      <c r="P6369" t="s">
        <v>27922</v>
      </c>
      <c r="Q6369" s="2">
        <f t="shared" si="299"/>
        <v>45961.222314814811</v>
      </c>
      <c r="R6369" t="s">
        <v>27922</v>
      </c>
      <c r="S6369" t="s">
        <v>30</v>
      </c>
      <c r="T63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69" s="5">
        <f>IF(tb_ship[[#This Row],[current_status]]&lt;&gt;"DELIVERED", "",
  ABS(tb_ship[[#This Row],[Formated_actual_delivery_timestamp]] - tb_ship[[#This Row],[Formatted_estimated_delivery_timestamp]])
)</f>
        <v>0.58123842592613073</v>
      </c>
      <c r="X6369">
        <v>4</v>
      </c>
      <c r="Y6369">
        <v>2</v>
      </c>
      <c r="Z6369" t="b">
        <v>0</v>
      </c>
    </row>
    <row r="6370" spans="1:26" hidden="1" x14ac:dyDescent="0.25">
      <c r="A6370" t="s">
        <v>27923</v>
      </c>
      <c r="B6370" t="s">
        <v>99</v>
      </c>
      <c r="D6370" t="s">
        <v>3913</v>
      </c>
      <c r="E6370" t="s">
        <v>24</v>
      </c>
      <c r="F6370" t="s">
        <v>1540</v>
      </c>
      <c r="G6370" t="s">
        <v>128</v>
      </c>
      <c r="H6370" t="s">
        <v>267</v>
      </c>
      <c r="I6370" t="b">
        <v>1</v>
      </c>
      <c r="J6370">
        <v>19.559999999999999</v>
      </c>
      <c r="K6370">
        <v>1109.74</v>
      </c>
      <c r="L6370" t="s">
        <v>27924</v>
      </c>
      <c r="M6370" s="2">
        <f t="shared" si="297"/>
        <v>45902.56527777778</v>
      </c>
      <c r="N6370" t="s">
        <v>27925</v>
      </c>
      <c r="O6370" s="2">
        <f t="shared" si="298"/>
        <v>45913.151944444442</v>
      </c>
      <c r="Q6370" s="2" t="str">
        <f t="shared" si="299"/>
        <v/>
      </c>
      <c r="R6370" t="s">
        <v>27926</v>
      </c>
      <c r="S6370" t="s">
        <v>140</v>
      </c>
      <c r="T63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70" s="5" t="str">
        <f>IF(tb_ship[[#This Row],[current_status]]&lt;&gt;"DELIVERED", "",
  ABS(tb_ship[[#This Row],[Formated_actual_delivery_timestamp]] - tb_ship[[#This Row],[Formatted_estimated_delivery_timestamp]])
)</f>
        <v/>
      </c>
      <c r="V6370" t="s">
        <v>16260</v>
      </c>
      <c r="W6370" t="s">
        <v>3515</v>
      </c>
      <c r="X6370">
        <v>6</v>
      </c>
      <c r="Y6370">
        <v>2</v>
      </c>
      <c r="Z6370" t="b">
        <v>1</v>
      </c>
    </row>
    <row r="6371" spans="1:26" hidden="1" x14ac:dyDescent="0.25">
      <c r="A6371" t="s">
        <v>27927</v>
      </c>
      <c r="B6371" t="s">
        <v>32</v>
      </c>
      <c r="C6371" t="s">
        <v>43</v>
      </c>
      <c r="D6371" t="s">
        <v>59</v>
      </c>
      <c r="E6371" t="s">
        <v>52</v>
      </c>
      <c r="F6371" t="s">
        <v>61</v>
      </c>
      <c r="G6371" t="s">
        <v>92</v>
      </c>
      <c r="I6371" t="b">
        <v>0</v>
      </c>
      <c r="J6371">
        <v>71.510000000000005</v>
      </c>
      <c r="K6371">
        <v>610.59</v>
      </c>
      <c r="L6371" t="s">
        <v>27928</v>
      </c>
      <c r="M6371" s="2">
        <f t="shared" si="297"/>
        <v>45850.36319444445</v>
      </c>
      <c r="N6371" t="s">
        <v>27929</v>
      </c>
      <c r="O6371" s="2">
        <f t="shared" si="298"/>
        <v>45860.077337962968</v>
      </c>
      <c r="P6371" t="s">
        <v>27930</v>
      </c>
      <c r="Q6371" s="2">
        <f t="shared" si="299"/>
        <v>45860.066435185188</v>
      </c>
      <c r="R6371" t="s">
        <v>27930</v>
      </c>
      <c r="S6371" t="s">
        <v>30</v>
      </c>
      <c r="T63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71" s="5">
        <f>IF(tb_ship[[#This Row],[current_status]]&lt;&gt;"DELIVERED", "",
  ABS(tb_ship[[#This Row],[Formated_actual_delivery_timestamp]] - tb_ship[[#This Row],[Formatted_estimated_delivery_timestamp]])
)</f>
        <v>1.0902777779847383E-2</v>
      </c>
      <c r="X6371">
        <v>3</v>
      </c>
      <c r="Y6371">
        <v>4</v>
      </c>
      <c r="Z6371" t="b">
        <v>0</v>
      </c>
    </row>
    <row r="6372" spans="1:26" hidden="1" x14ac:dyDescent="0.25">
      <c r="A6372" t="s">
        <v>27931</v>
      </c>
      <c r="B6372" t="s">
        <v>67</v>
      </c>
      <c r="C6372" t="s">
        <v>43</v>
      </c>
      <c r="D6372" t="s">
        <v>24</v>
      </c>
      <c r="E6372" t="s">
        <v>44</v>
      </c>
      <c r="F6372" t="s">
        <v>68</v>
      </c>
      <c r="G6372" t="s">
        <v>180</v>
      </c>
      <c r="H6372" t="s">
        <v>735</v>
      </c>
      <c r="I6372" t="b">
        <v>1</v>
      </c>
      <c r="J6372">
        <v>37.19</v>
      </c>
      <c r="K6372">
        <v>796.99</v>
      </c>
      <c r="L6372" t="s">
        <v>27932</v>
      </c>
      <c r="M6372" s="2">
        <f t="shared" si="297"/>
        <v>45917.957638888889</v>
      </c>
      <c r="N6372" t="s">
        <v>27933</v>
      </c>
      <c r="O6372" s="2">
        <f t="shared" si="298"/>
        <v>45933.199340277781</v>
      </c>
      <c r="Q6372" s="2" t="str">
        <f t="shared" si="299"/>
        <v/>
      </c>
      <c r="R6372" t="s">
        <v>27934</v>
      </c>
      <c r="S6372" t="s">
        <v>140</v>
      </c>
      <c r="T63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72" s="5" t="str">
        <f>IF(tb_ship[[#This Row],[current_status]]&lt;&gt;"DELIVERED", "",
  ABS(tb_ship[[#This Row],[Formated_actual_delivery_timestamp]] - tb_ship[[#This Row],[Formatted_estimated_delivery_timestamp]])
)</f>
        <v/>
      </c>
      <c r="V6372" t="s">
        <v>1323</v>
      </c>
      <c r="X6372">
        <v>10</v>
      </c>
      <c r="Y6372">
        <v>5</v>
      </c>
      <c r="Z6372" t="b">
        <v>1</v>
      </c>
    </row>
    <row r="6373" spans="1:26" hidden="1" x14ac:dyDescent="0.25">
      <c r="A6373" t="s">
        <v>27935</v>
      </c>
      <c r="B6373" t="s">
        <v>58</v>
      </c>
      <c r="C6373" t="s">
        <v>847</v>
      </c>
      <c r="D6373" t="s">
        <v>24</v>
      </c>
      <c r="E6373" t="s">
        <v>24</v>
      </c>
      <c r="F6373" t="s">
        <v>249</v>
      </c>
      <c r="G6373" t="s">
        <v>68</v>
      </c>
      <c r="H6373" t="s">
        <v>525</v>
      </c>
      <c r="I6373" t="b">
        <v>0</v>
      </c>
      <c r="J6373">
        <v>11.42</v>
      </c>
      <c r="K6373">
        <v>479.89</v>
      </c>
      <c r="L6373" t="s">
        <v>27936</v>
      </c>
      <c r="M6373" s="2">
        <f t="shared" si="297"/>
        <v>45998.872222222228</v>
      </c>
      <c r="N6373" t="s">
        <v>27937</v>
      </c>
      <c r="O6373" s="2">
        <f t="shared" si="298"/>
        <v>45997.011099537041</v>
      </c>
      <c r="P6373" t="s">
        <v>27938</v>
      </c>
      <c r="Q6373" s="2">
        <f t="shared" si="299"/>
        <v>46000.417708333334</v>
      </c>
      <c r="R6373" t="s">
        <v>27938</v>
      </c>
      <c r="S6373" t="s">
        <v>30</v>
      </c>
      <c r="T63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73" s="5">
        <f>IF(tb_ship[[#This Row],[current_status]]&lt;&gt;"DELIVERED", "",
  ABS(tb_ship[[#This Row],[Formated_actual_delivery_timestamp]] - tb_ship[[#This Row],[Formatted_estimated_delivery_timestamp]])
)</f>
        <v>3.4066087962928577</v>
      </c>
      <c r="X6373">
        <v>2</v>
      </c>
      <c r="Y6373">
        <v>2</v>
      </c>
      <c r="Z6373" t="b">
        <v>1</v>
      </c>
    </row>
    <row r="6374" spans="1:26" hidden="1" x14ac:dyDescent="0.25">
      <c r="A6374" t="s">
        <v>27939</v>
      </c>
      <c r="B6374" t="s">
        <v>203</v>
      </c>
      <c r="C6374" t="s">
        <v>33</v>
      </c>
      <c r="D6374" t="s">
        <v>24</v>
      </c>
      <c r="E6374" t="s">
        <v>52</v>
      </c>
      <c r="F6374" t="s">
        <v>93</v>
      </c>
      <c r="G6374" t="s">
        <v>92</v>
      </c>
      <c r="H6374" t="s">
        <v>216</v>
      </c>
      <c r="I6374" t="b">
        <v>1</v>
      </c>
      <c r="J6374">
        <v>17.170000000000002</v>
      </c>
      <c r="K6374">
        <v>195.25</v>
      </c>
      <c r="L6374" t="s">
        <v>27940</v>
      </c>
      <c r="M6374" s="2">
        <f t="shared" si="297"/>
        <v>45943.8125</v>
      </c>
      <c r="N6374" t="s">
        <v>27941</v>
      </c>
      <c r="O6374" s="2">
        <f t="shared" si="298"/>
        <v>45950.22760416667</v>
      </c>
      <c r="P6374" t="s">
        <v>27942</v>
      </c>
      <c r="Q6374" s="2">
        <f t="shared" si="299"/>
        <v>45950.64303240741</v>
      </c>
      <c r="R6374" t="s">
        <v>27942</v>
      </c>
      <c r="S6374" t="s">
        <v>30</v>
      </c>
      <c r="T63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74" s="5">
        <f>IF(tb_ship[[#This Row],[current_status]]&lt;&gt;"DELIVERED", "",
  ABS(tb_ship[[#This Row],[Formated_actual_delivery_timestamp]] - tb_ship[[#This Row],[Formatted_estimated_delivery_timestamp]])
)</f>
        <v>0.41542824073985685</v>
      </c>
      <c r="X6374">
        <v>3</v>
      </c>
      <c r="Y6374">
        <v>2</v>
      </c>
      <c r="Z6374" t="b">
        <v>0</v>
      </c>
    </row>
    <row r="6375" spans="1:26" hidden="1" x14ac:dyDescent="0.25">
      <c r="A6375" t="s">
        <v>27943</v>
      </c>
      <c r="B6375" t="s">
        <v>67</v>
      </c>
      <c r="C6375" t="s">
        <v>51</v>
      </c>
      <c r="D6375" t="s">
        <v>915</v>
      </c>
      <c r="E6375" t="s">
        <v>24</v>
      </c>
      <c r="F6375" t="s">
        <v>916</v>
      </c>
      <c r="G6375" t="s">
        <v>68</v>
      </c>
      <c r="H6375" t="s">
        <v>917</v>
      </c>
      <c r="I6375" t="b">
        <v>1</v>
      </c>
      <c r="J6375">
        <v>3.98</v>
      </c>
      <c r="K6375">
        <v>220.13</v>
      </c>
      <c r="L6375" t="s">
        <v>27944</v>
      </c>
      <c r="M6375" s="2">
        <f t="shared" si="297"/>
        <v>46073.826388888891</v>
      </c>
      <c r="N6375" t="s">
        <v>27945</v>
      </c>
      <c r="O6375" s="2">
        <f t="shared" si="298"/>
        <v>46079.186666666668</v>
      </c>
      <c r="Q6375" s="2" t="str">
        <f t="shared" si="299"/>
        <v/>
      </c>
      <c r="R6375" t="s">
        <v>27946</v>
      </c>
      <c r="S6375" t="s">
        <v>140</v>
      </c>
      <c r="T63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75" s="5" t="str">
        <f>IF(tb_ship[[#This Row],[current_status]]&lt;&gt;"DELIVERED", "",
  ABS(tb_ship[[#This Row],[Formated_actual_delivery_timestamp]] - tb_ship[[#This Row],[Formatted_estimated_delivery_timestamp]])
)</f>
        <v/>
      </c>
      <c r="V6375" t="s">
        <v>141</v>
      </c>
      <c r="W6375" t="s">
        <v>1785</v>
      </c>
      <c r="X6375">
        <v>7</v>
      </c>
      <c r="Y6375">
        <v>2</v>
      </c>
      <c r="Z6375" t="b">
        <v>1</v>
      </c>
    </row>
    <row r="6376" spans="1:26" hidden="1" x14ac:dyDescent="0.25">
      <c r="A6376" t="s">
        <v>27947</v>
      </c>
      <c r="B6376" t="s">
        <v>134</v>
      </c>
      <c r="C6376" t="s">
        <v>33</v>
      </c>
      <c r="D6376" t="s">
        <v>52</v>
      </c>
      <c r="E6376" t="s">
        <v>59</v>
      </c>
      <c r="F6376" t="s">
        <v>236</v>
      </c>
      <c r="G6376" t="s">
        <v>160</v>
      </c>
      <c r="H6376" t="s">
        <v>1065</v>
      </c>
      <c r="I6376" t="b">
        <v>0</v>
      </c>
      <c r="J6376">
        <v>8.64</v>
      </c>
      <c r="K6376">
        <v>324.88</v>
      </c>
      <c r="L6376" t="s">
        <v>27948</v>
      </c>
      <c r="M6376" s="2">
        <f t="shared" si="297"/>
        <v>46030.719444444447</v>
      </c>
      <c r="N6376" t="s">
        <v>27949</v>
      </c>
      <c r="O6376" s="2">
        <f t="shared" si="298"/>
        <v>46034.388298611113</v>
      </c>
      <c r="P6376" t="s">
        <v>27950</v>
      </c>
      <c r="Q6376" s="2">
        <f t="shared" si="299"/>
        <v>46034.378437500003</v>
      </c>
      <c r="R6376" t="s">
        <v>27950</v>
      </c>
      <c r="S6376" t="s">
        <v>30</v>
      </c>
      <c r="T63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76" s="5">
        <f>IF(tb_ship[[#This Row],[current_status]]&lt;&gt;"DELIVERED", "",
  ABS(tb_ship[[#This Row],[Formated_actual_delivery_timestamp]] - tb_ship[[#This Row],[Formatted_estimated_delivery_timestamp]])
)</f>
        <v>9.8611111097852699E-3</v>
      </c>
      <c r="X6376">
        <v>4</v>
      </c>
      <c r="Y6376">
        <v>3</v>
      </c>
      <c r="Z6376" t="b">
        <v>0</v>
      </c>
    </row>
    <row r="6377" spans="1:26" hidden="1" x14ac:dyDescent="0.25">
      <c r="A6377" t="s">
        <v>27951</v>
      </c>
      <c r="B6377" t="s">
        <v>58</v>
      </c>
      <c r="D6377" t="s">
        <v>228</v>
      </c>
      <c r="E6377" t="s">
        <v>34</v>
      </c>
      <c r="F6377" t="s">
        <v>869</v>
      </c>
      <c r="G6377" t="s">
        <v>1604</v>
      </c>
      <c r="H6377" t="s">
        <v>870</v>
      </c>
      <c r="I6377" t="b">
        <v>1</v>
      </c>
      <c r="J6377">
        <v>7.25</v>
      </c>
      <c r="K6377">
        <v>31.62</v>
      </c>
      <c r="L6377" t="s">
        <v>27952</v>
      </c>
      <c r="M6377" s="2">
        <f t="shared" si="297"/>
        <v>45860.274999999994</v>
      </c>
      <c r="N6377" t="s">
        <v>27953</v>
      </c>
      <c r="O6377" s="2">
        <f t="shared" si="298"/>
        <v>45867.508946759255</v>
      </c>
      <c r="P6377" t="s">
        <v>27954</v>
      </c>
      <c r="Q6377" s="2">
        <f t="shared" si="299"/>
        <v>45867.391516203701</v>
      </c>
      <c r="R6377" t="s">
        <v>27955</v>
      </c>
      <c r="S6377" t="s">
        <v>30</v>
      </c>
      <c r="T63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77" s="5">
        <f>IF(tb_ship[[#This Row],[current_status]]&lt;&gt;"DELIVERED", "",
  ABS(tb_ship[[#This Row],[Formated_actual_delivery_timestamp]] - tb_ship[[#This Row],[Formatted_estimated_delivery_timestamp]])
)</f>
        <v>0.11743055555416504</v>
      </c>
      <c r="X6377">
        <v>2</v>
      </c>
      <c r="Y6377">
        <v>2</v>
      </c>
      <c r="Z6377" t="b">
        <v>0</v>
      </c>
    </row>
    <row r="6378" spans="1:26" x14ac:dyDescent="0.25">
      <c r="A6378" t="s">
        <v>27956</v>
      </c>
      <c r="B6378" t="s">
        <v>99</v>
      </c>
      <c r="C6378" t="s">
        <v>33</v>
      </c>
      <c r="D6378" t="s">
        <v>44</v>
      </c>
      <c r="E6378" t="s">
        <v>24</v>
      </c>
      <c r="F6378" t="s">
        <v>117</v>
      </c>
      <c r="G6378" t="s">
        <v>35</v>
      </c>
      <c r="H6378" t="s">
        <v>776</v>
      </c>
      <c r="I6378" t="b">
        <v>1</v>
      </c>
      <c r="J6378">
        <v>7.2</v>
      </c>
      <c r="K6378">
        <v>112.4</v>
      </c>
      <c r="L6378" t="s">
        <v>27957</v>
      </c>
      <c r="M6378" s="2">
        <f t="shared" si="297"/>
        <v>46052.359722222223</v>
      </c>
      <c r="N6378" t="s">
        <v>27958</v>
      </c>
      <c r="O6378" s="2">
        <f t="shared" si="298"/>
        <v>46059.43645833333</v>
      </c>
      <c r="Q6378" s="2" t="str">
        <f t="shared" si="299"/>
        <v/>
      </c>
      <c r="R6378" t="s">
        <v>27959</v>
      </c>
      <c r="S6378" t="s">
        <v>156</v>
      </c>
      <c r="T637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78" s="5" t="str">
        <f>IF(tb_ship[[#This Row],[current_status]]&lt;&gt;"DELIVERED", "",
  ABS(tb_ship[[#This Row],[Formated_actual_delivery_timestamp]] - tb_ship[[#This Row],[Formatted_estimated_delivery_timestamp]])
)</f>
        <v/>
      </c>
      <c r="V6378" t="s">
        <v>141</v>
      </c>
      <c r="X6378">
        <v>2</v>
      </c>
      <c r="Y6378">
        <v>3</v>
      </c>
      <c r="Z6378" t="b">
        <v>1</v>
      </c>
    </row>
    <row r="6379" spans="1:26" hidden="1" x14ac:dyDescent="0.25">
      <c r="A6379" t="s">
        <v>27960</v>
      </c>
      <c r="B6379" t="s">
        <v>1395</v>
      </c>
      <c r="C6379" t="s">
        <v>33</v>
      </c>
      <c r="D6379" t="s">
        <v>44</v>
      </c>
      <c r="E6379" t="s">
        <v>24</v>
      </c>
      <c r="F6379" t="s">
        <v>710</v>
      </c>
      <c r="G6379" t="s">
        <v>25</v>
      </c>
      <c r="H6379" t="s">
        <v>776</v>
      </c>
      <c r="I6379" t="b">
        <v>1</v>
      </c>
      <c r="J6379">
        <v>12.43</v>
      </c>
      <c r="K6379">
        <v>185.76</v>
      </c>
      <c r="L6379" t="s">
        <v>27961</v>
      </c>
      <c r="M6379" s="2">
        <f t="shared" si="297"/>
        <v>46044.369444444441</v>
      </c>
      <c r="N6379" t="s">
        <v>27962</v>
      </c>
      <c r="O6379" s="2">
        <f t="shared" si="298"/>
        <v>46054.070081018515</v>
      </c>
      <c r="Q6379" s="2" t="str">
        <f t="shared" si="299"/>
        <v/>
      </c>
      <c r="R6379" t="s">
        <v>27963</v>
      </c>
      <c r="S6379" t="s">
        <v>673</v>
      </c>
      <c r="T63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79" s="5" t="str">
        <f>IF(tb_ship[[#This Row],[current_status]]&lt;&gt;"DELIVERED", "",
  ABS(tb_ship[[#This Row],[Formated_actual_delivery_timestamp]] - tb_ship[[#This Row],[Formatted_estimated_delivery_timestamp]])
)</f>
        <v/>
      </c>
      <c r="V6379" t="s">
        <v>194</v>
      </c>
      <c r="W6379" t="s">
        <v>831</v>
      </c>
      <c r="X6379">
        <v>7</v>
      </c>
      <c r="Y6379">
        <v>4</v>
      </c>
      <c r="Z6379" t="b">
        <v>1</v>
      </c>
    </row>
    <row r="6380" spans="1:26" hidden="1" x14ac:dyDescent="0.25">
      <c r="A6380" t="s">
        <v>27964</v>
      </c>
      <c r="B6380" t="s">
        <v>58</v>
      </c>
      <c r="C6380" t="s">
        <v>51</v>
      </c>
      <c r="D6380" t="s">
        <v>24</v>
      </c>
      <c r="E6380" t="s">
        <v>24</v>
      </c>
      <c r="F6380" t="s">
        <v>196</v>
      </c>
      <c r="G6380" t="s">
        <v>93</v>
      </c>
      <c r="H6380" t="s">
        <v>152</v>
      </c>
      <c r="I6380" t="b">
        <v>0</v>
      </c>
      <c r="J6380">
        <v>20.61</v>
      </c>
      <c r="K6380">
        <v>1964.3</v>
      </c>
      <c r="L6380" t="s">
        <v>27965</v>
      </c>
      <c r="M6380" s="2">
        <f t="shared" si="297"/>
        <v>45887.518055555556</v>
      </c>
      <c r="N6380" t="s">
        <v>27966</v>
      </c>
      <c r="O6380" s="2">
        <f t="shared" si="298"/>
        <v>45888.420451388891</v>
      </c>
      <c r="P6380" t="s">
        <v>27967</v>
      </c>
      <c r="Q6380" s="2">
        <f t="shared" si="299"/>
        <v>45888.391087962962</v>
      </c>
      <c r="R6380" t="s">
        <v>27968</v>
      </c>
      <c r="S6380" t="s">
        <v>30</v>
      </c>
      <c r="T63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0" s="5">
        <f>IF(tb_ship[[#This Row],[current_status]]&lt;&gt;"DELIVERED", "",
  ABS(tb_ship[[#This Row],[Formated_actual_delivery_timestamp]] - tb_ship[[#This Row],[Formatted_estimated_delivery_timestamp]])
)</f>
        <v>2.9363425928750075E-2</v>
      </c>
      <c r="X6380">
        <v>2</v>
      </c>
      <c r="Y6380">
        <v>1</v>
      </c>
      <c r="Z6380" t="b">
        <v>0</v>
      </c>
    </row>
    <row r="6381" spans="1:26" hidden="1" x14ac:dyDescent="0.25">
      <c r="A6381" t="s">
        <v>27969</v>
      </c>
      <c r="B6381" t="s">
        <v>203</v>
      </c>
      <c r="C6381" t="s">
        <v>2146</v>
      </c>
      <c r="D6381" t="s">
        <v>24</v>
      </c>
      <c r="E6381" t="s">
        <v>24</v>
      </c>
      <c r="F6381" t="s">
        <v>1704</v>
      </c>
      <c r="G6381" t="s">
        <v>68</v>
      </c>
      <c r="I6381" t="b">
        <v>0</v>
      </c>
      <c r="J6381">
        <v>10.85</v>
      </c>
      <c r="K6381">
        <v>635.53</v>
      </c>
      <c r="L6381" t="s">
        <v>27970</v>
      </c>
      <c r="M6381" s="2">
        <f t="shared" si="297"/>
        <v>45966.69027777778</v>
      </c>
      <c r="N6381" t="s">
        <v>27971</v>
      </c>
      <c r="O6381" s="2">
        <f t="shared" si="298"/>
        <v>45969.751597222225</v>
      </c>
      <c r="P6381" t="s">
        <v>27972</v>
      </c>
      <c r="Q6381" s="2">
        <f t="shared" si="299"/>
        <v>45968.447905092595</v>
      </c>
      <c r="R6381" t="s">
        <v>27972</v>
      </c>
      <c r="S6381" t="s">
        <v>30</v>
      </c>
      <c r="T63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1" s="5">
        <f>IF(tb_ship[[#This Row],[current_status]]&lt;&gt;"DELIVERED", "",
  ABS(tb_ship[[#This Row],[Formated_actual_delivery_timestamp]] - tb_ship[[#This Row],[Formatted_estimated_delivery_timestamp]])
)</f>
        <v>1.3036921296297805</v>
      </c>
      <c r="X6381">
        <v>3</v>
      </c>
      <c r="Y6381">
        <v>2</v>
      </c>
      <c r="Z6381" t="b">
        <v>0</v>
      </c>
    </row>
    <row r="6382" spans="1:26" hidden="1" x14ac:dyDescent="0.25">
      <c r="A6382" t="s">
        <v>27973</v>
      </c>
      <c r="B6382" t="s">
        <v>58</v>
      </c>
      <c r="C6382" t="s">
        <v>33</v>
      </c>
      <c r="D6382" t="s">
        <v>187</v>
      </c>
      <c r="E6382" t="s">
        <v>24</v>
      </c>
      <c r="F6382" t="s">
        <v>188</v>
      </c>
      <c r="G6382" t="s">
        <v>128</v>
      </c>
      <c r="I6382" t="b">
        <v>1</v>
      </c>
      <c r="J6382">
        <v>4.18</v>
      </c>
      <c r="K6382">
        <v>133.37</v>
      </c>
      <c r="L6382" t="s">
        <v>27974</v>
      </c>
      <c r="M6382" s="2">
        <f t="shared" si="297"/>
        <v>45852.166666666664</v>
      </c>
      <c r="N6382" t="s">
        <v>27975</v>
      </c>
      <c r="O6382" s="2">
        <f t="shared" si="298"/>
        <v>45862.138298611113</v>
      </c>
      <c r="P6382" t="s">
        <v>27976</v>
      </c>
      <c r="Q6382" s="2">
        <f t="shared" si="299"/>
        <v>45862.335636574076</v>
      </c>
      <c r="R6382" t="s">
        <v>27976</v>
      </c>
      <c r="S6382" t="s">
        <v>30</v>
      </c>
      <c r="T63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82" s="5">
        <f>IF(tb_ship[[#This Row],[current_status]]&lt;&gt;"DELIVERED", "",
  ABS(tb_ship[[#This Row],[Formated_actual_delivery_timestamp]] - tb_ship[[#This Row],[Formatted_estimated_delivery_timestamp]])
)</f>
        <v>0.19733796296350192</v>
      </c>
      <c r="X6382">
        <v>3</v>
      </c>
      <c r="Y6382">
        <v>5</v>
      </c>
      <c r="Z6382" t="b">
        <v>0</v>
      </c>
    </row>
    <row r="6383" spans="1:26" hidden="1" x14ac:dyDescent="0.25">
      <c r="A6383" t="s">
        <v>27977</v>
      </c>
      <c r="B6383" t="s">
        <v>67</v>
      </c>
      <c r="C6383" t="s">
        <v>33</v>
      </c>
      <c r="D6383" t="s">
        <v>59</v>
      </c>
      <c r="E6383" t="s">
        <v>52</v>
      </c>
      <c r="F6383" t="s">
        <v>471</v>
      </c>
      <c r="G6383" t="s">
        <v>76</v>
      </c>
      <c r="H6383" t="s">
        <v>613</v>
      </c>
      <c r="I6383" t="b">
        <v>0</v>
      </c>
      <c r="J6383">
        <v>10.62</v>
      </c>
      <c r="K6383">
        <v>365.17</v>
      </c>
      <c r="L6383" t="s">
        <v>27978</v>
      </c>
      <c r="M6383" s="2">
        <f t="shared" si="297"/>
        <v>46035.765972222223</v>
      </c>
      <c r="N6383" t="s">
        <v>27979</v>
      </c>
      <c r="O6383" s="2">
        <f t="shared" si="298"/>
        <v>46045.64376157408</v>
      </c>
      <c r="P6383" t="s">
        <v>27980</v>
      </c>
      <c r="Q6383" s="2">
        <f t="shared" si="299"/>
        <v>46045.006550925929</v>
      </c>
      <c r="R6383" t="s">
        <v>27981</v>
      </c>
      <c r="S6383" t="s">
        <v>30</v>
      </c>
      <c r="T63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3" s="5">
        <f>IF(tb_ship[[#This Row],[current_status]]&lt;&gt;"DELIVERED", "",
  ABS(tb_ship[[#This Row],[Formated_actual_delivery_timestamp]] - tb_ship[[#This Row],[Formatted_estimated_delivery_timestamp]])
)</f>
        <v>0.63721064815035788</v>
      </c>
      <c r="X6383">
        <v>2</v>
      </c>
      <c r="Y6383">
        <v>5</v>
      </c>
      <c r="Z6383" t="b">
        <v>0</v>
      </c>
    </row>
    <row r="6384" spans="1:26" hidden="1" x14ac:dyDescent="0.25">
      <c r="A6384" t="s">
        <v>27982</v>
      </c>
      <c r="B6384" t="s">
        <v>99</v>
      </c>
      <c r="C6384" t="s">
        <v>43</v>
      </c>
      <c r="D6384" t="s">
        <v>228</v>
      </c>
      <c r="E6384" t="s">
        <v>34</v>
      </c>
      <c r="F6384" t="s">
        <v>960</v>
      </c>
      <c r="G6384" t="s">
        <v>36</v>
      </c>
      <c r="H6384" t="s">
        <v>1672</v>
      </c>
      <c r="I6384" t="b">
        <v>1</v>
      </c>
      <c r="J6384">
        <v>3.68</v>
      </c>
      <c r="K6384">
        <v>169.57</v>
      </c>
      <c r="L6384" t="s">
        <v>27983</v>
      </c>
      <c r="M6384" s="2">
        <f t="shared" si="297"/>
        <v>46018.25</v>
      </c>
      <c r="N6384" t="s">
        <v>27984</v>
      </c>
      <c r="O6384" s="2">
        <f t="shared" si="298"/>
        <v>46028.256863425922</v>
      </c>
      <c r="Q6384" s="2" t="str">
        <f t="shared" si="299"/>
        <v/>
      </c>
      <c r="R6384" t="s">
        <v>27985</v>
      </c>
      <c r="S6384" t="s">
        <v>140</v>
      </c>
      <c r="T63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84" s="5" t="str">
        <f>IF(tb_ship[[#This Row],[current_status]]&lt;&gt;"DELIVERED", "",
  ABS(tb_ship[[#This Row],[Formated_actual_delivery_timestamp]] - tb_ship[[#This Row],[Formatted_estimated_delivery_timestamp]])
)</f>
        <v/>
      </c>
      <c r="V6384" t="s">
        <v>194</v>
      </c>
      <c r="W6384" t="s">
        <v>381</v>
      </c>
      <c r="X6384">
        <v>7</v>
      </c>
      <c r="Y6384">
        <v>2</v>
      </c>
      <c r="Z6384" t="b">
        <v>1</v>
      </c>
    </row>
    <row r="6385" spans="1:26" hidden="1" x14ac:dyDescent="0.25">
      <c r="A6385" t="s">
        <v>27986</v>
      </c>
      <c r="B6385" t="s">
        <v>687</v>
      </c>
      <c r="C6385" t="s">
        <v>23</v>
      </c>
      <c r="D6385" t="s">
        <v>44</v>
      </c>
      <c r="E6385" t="s">
        <v>24</v>
      </c>
      <c r="F6385" t="s">
        <v>117</v>
      </c>
      <c r="G6385" t="s">
        <v>35</v>
      </c>
      <c r="H6385" t="s">
        <v>688</v>
      </c>
      <c r="I6385" t="b">
        <v>1</v>
      </c>
      <c r="J6385">
        <v>34.840000000000003</v>
      </c>
      <c r="K6385">
        <v>803.29</v>
      </c>
      <c r="L6385" t="s">
        <v>27987</v>
      </c>
      <c r="M6385" s="2">
        <f t="shared" si="297"/>
        <v>46001.330555555556</v>
      </c>
      <c r="N6385" t="s">
        <v>27988</v>
      </c>
      <c r="O6385" s="2">
        <f t="shared" si="298"/>
        <v>46005.932511574072</v>
      </c>
      <c r="P6385" t="s">
        <v>27989</v>
      </c>
      <c r="Q6385" s="2">
        <f t="shared" si="299"/>
        <v>46006.053981481484</v>
      </c>
      <c r="R6385" t="s">
        <v>27990</v>
      </c>
      <c r="S6385" t="s">
        <v>30</v>
      </c>
      <c r="T63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85" s="5">
        <f>IF(tb_ship[[#This Row],[current_status]]&lt;&gt;"DELIVERED", "",
  ABS(tb_ship[[#This Row],[Formated_actual_delivery_timestamp]] - tb_ship[[#This Row],[Formatted_estimated_delivery_timestamp]])
)</f>
        <v>0.12146990741166519</v>
      </c>
      <c r="X6385">
        <v>2</v>
      </c>
      <c r="Y6385">
        <v>2</v>
      </c>
      <c r="Z6385" t="b">
        <v>0</v>
      </c>
    </row>
    <row r="6386" spans="1:26" hidden="1" x14ac:dyDescent="0.25">
      <c r="A6386" t="s">
        <v>27991</v>
      </c>
      <c r="B6386" t="s">
        <v>168</v>
      </c>
      <c r="C6386" t="s">
        <v>23</v>
      </c>
      <c r="D6386" t="s">
        <v>24</v>
      </c>
      <c r="E6386" t="s">
        <v>34</v>
      </c>
      <c r="F6386" t="s">
        <v>249</v>
      </c>
      <c r="G6386" t="s">
        <v>75</v>
      </c>
      <c r="H6386" t="s">
        <v>259</v>
      </c>
      <c r="I6386" t="b">
        <v>1</v>
      </c>
      <c r="J6386">
        <v>7.89</v>
      </c>
      <c r="K6386">
        <v>266.32</v>
      </c>
      <c r="L6386" t="s">
        <v>27992</v>
      </c>
      <c r="M6386" s="2">
        <f t="shared" si="297"/>
        <v>45847.782638888893</v>
      </c>
      <c r="N6386" t="s">
        <v>27993</v>
      </c>
      <c r="O6386" s="2">
        <f t="shared" si="298"/>
        <v>45850.522048611114</v>
      </c>
      <c r="P6386" t="s">
        <v>27994</v>
      </c>
      <c r="Q6386" s="2">
        <f t="shared" si="299"/>
        <v>45850.657488425932</v>
      </c>
      <c r="R6386" t="s">
        <v>27995</v>
      </c>
      <c r="S6386" t="s">
        <v>30</v>
      </c>
      <c r="T63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86" s="5">
        <f>IF(tb_ship[[#This Row],[current_status]]&lt;&gt;"DELIVERED", "",
  ABS(tb_ship[[#This Row],[Formated_actual_delivery_timestamp]] - tb_ship[[#This Row],[Formatted_estimated_delivery_timestamp]])
)</f>
        <v>0.13543981481780065</v>
      </c>
      <c r="X6386">
        <v>1</v>
      </c>
      <c r="Y6386">
        <v>3</v>
      </c>
      <c r="Z6386" t="b">
        <v>0</v>
      </c>
    </row>
    <row r="6387" spans="1:26" hidden="1" x14ac:dyDescent="0.25">
      <c r="A6387" t="s">
        <v>27996</v>
      </c>
      <c r="B6387" t="s">
        <v>58</v>
      </c>
      <c r="C6387" t="s">
        <v>33</v>
      </c>
      <c r="D6387" t="s">
        <v>24</v>
      </c>
      <c r="E6387" t="s">
        <v>24</v>
      </c>
      <c r="F6387" t="s">
        <v>249</v>
      </c>
      <c r="G6387" t="s">
        <v>35</v>
      </c>
      <c r="H6387" t="s">
        <v>69</v>
      </c>
      <c r="I6387" t="b">
        <v>0</v>
      </c>
      <c r="J6387">
        <v>4.8</v>
      </c>
      <c r="K6387">
        <v>303.11</v>
      </c>
      <c r="L6387" t="s">
        <v>27997</v>
      </c>
      <c r="M6387" s="2">
        <f t="shared" si="297"/>
        <v>45968.765277777777</v>
      </c>
      <c r="N6387" t="s">
        <v>27998</v>
      </c>
      <c r="O6387" s="2">
        <f t="shared" si="298"/>
        <v>45971.68681712963</v>
      </c>
      <c r="P6387" t="s">
        <v>27999</v>
      </c>
      <c r="Q6387" s="2">
        <f t="shared" si="299"/>
        <v>45971.419351851851</v>
      </c>
      <c r="R6387" t="s">
        <v>28000</v>
      </c>
      <c r="S6387" t="s">
        <v>30</v>
      </c>
      <c r="T63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7" s="5">
        <f>IF(tb_ship[[#This Row],[current_status]]&lt;&gt;"DELIVERED", "",
  ABS(tb_ship[[#This Row],[Formated_actual_delivery_timestamp]] - tb_ship[[#This Row],[Formatted_estimated_delivery_timestamp]])
)</f>
        <v>0.26746527777868323</v>
      </c>
      <c r="X6387">
        <v>4</v>
      </c>
      <c r="Y6387">
        <v>1</v>
      </c>
      <c r="Z6387" t="b">
        <v>0</v>
      </c>
    </row>
    <row r="6388" spans="1:26" hidden="1" x14ac:dyDescent="0.25">
      <c r="A6388" t="s">
        <v>28001</v>
      </c>
      <c r="B6388" t="s">
        <v>58</v>
      </c>
      <c r="D6388" t="s">
        <v>915</v>
      </c>
      <c r="E6388" t="s">
        <v>24</v>
      </c>
      <c r="F6388" t="s">
        <v>1180</v>
      </c>
      <c r="G6388" t="s">
        <v>151</v>
      </c>
      <c r="H6388" t="s">
        <v>3163</v>
      </c>
      <c r="I6388" t="b">
        <v>1</v>
      </c>
      <c r="J6388">
        <v>7.27</v>
      </c>
      <c r="K6388">
        <v>203.82</v>
      </c>
      <c r="L6388" t="s">
        <v>28002</v>
      </c>
      <c r="M6388" s="2">
        <f t="shared" si="297"/>
        <v>45845.720138888893</v>
      </c>
      <c r="N6388" t="s">
        <v>28003</v>
      </c>
      <c r="O6388" s="2">
        <f t="shared" si="298"/>
        <v>45851.86074074074</v>
      </c>
      <c r="P6388" t="s">
        <v>28004</v>
      </c>
      <c r="Q6388" s="2">
        <f t="shared" si="299"/>
        <v>45851.305891203709</v>
      </c>
      <c r="R6388" t="s">
        <v>28005</v>
      </c>
      <c r="S6388" t="s">
        <v>30</v>
      </c>
      <c r="T63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8" s="5">
        <f>IF(tb_ship[[#This Row],[current_status]]&lt;&gt;"DELIVERED", "",
  ABS(tb_ship[[#This Row],[Formated_actual_delivery_timestamp]] - tb_ship[[#This Row],[Formatted_estimated_delivery_timestamp]])
)</f>
        <v>0.55484953703125939</v>
      </c>
      <c r="X6388">
        <v>3</v>
      </c>
      <c r="Y6388">
        <v>3</v>
      </c>
      <c r="Z6388" t="b">
        <v>0</v>
      </c>
    </row>
    <row r="6389" spans="1:26" hidden="1" x14ac:dyDescent="0.25">
      <c r="A6389" t="s">
        <v>28006</v>
      </c>
      <c r="B6389" t="s">
        <v>42</v>
      </c>
      <c r="D6389" t="s">
        <v>34</v>
      </c>
      <c r="E6389" t="s">
        <v>24</v>
      </c>
      <c r="F6389" t="s">
        <v>209</v>
      </c>
      <c r="G6389" t="s">
        <v>151</v>
      </c>
      <c r="H6389" t="s">
        <v>319</v>
      </c>
      <c r="I6389" t="b">
        <v>1</v>
      </c>
      <c r="J6389">
        <v>6.69</v>
      </c>
      <c r="K6389">
        <v>282.39999999999998</v>
      </c>
      <c r="L6389" t="s">
        <v>28007</v>
      </c>
      <c r="M6389" s="2">
        <f t="shared" si="297"/>
        <v>45942.680555555555</v>
      </c>
      <c r="N6389" t="s">
        <v>28008</v>
      </c>
      <c r="O6389" s="2">
        <f t="shared" si="298"/>
        <v>45947.914641203701</v>
      </c>
      <c r="P6389" t="s">
        <v>28009</v>
      </c>
      <c r="Q6389" s="2">
        <f t="shared" si="299"/>
        <v>45947.598958333336</v>
      </c>
      <c r="R6389" t="s">
        <v>28010</v>
      </c>
      <c r="S6389" t="s">
        <v>30</v>
      </c>
      <c r="T63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89" s="5">
        <f>IF(tb_ship[[#This Row],[current_status]]&lt;&gt;"DELIVERED", "",
  ABS(tb_ship[[#This Row],[Formated_actual_delivery_timestamp]] - tb_ship[[#This Row],[Formatted_estimated_delivery_timestamp]])
)</f>
        <v>0.31568287036498077</v>
      </c>
      <c r="X6389">
        <v>1</v>
      </c>
      <c r="Y6389">
        <v>4</v>
      </c>
      <c r="Z6389" t="b">
        <v>0</v>
      </c>
    </row>
    <row r="6390" spans="1:26" hidden="1" x14ac:dyDescent="0.25">
      <c r="A6390" t="s">
        <v>28011</v>
      </c>
      <c r="B6390" t="s">
        <v>58</v>
      </c>
      <c r="C6390" t="s">
        <v>43</v>
      </c>
      <c r="D6390" t="s">
        <v>24</v>
      </c>
      <c r="E6390" t="s">
        <v>24</v>
      </c>
      <c r="F6390" t="s">
        <v>249</v>
      </c>
      <c r="G6390" t="s">
        <v>25</v>
      </c>
      <c r="H6390" t="s">
        <v>488</v>
      </c>
      <c r="I6390" t="b">
        <v>0</v>
      </c>
      <c r="J6390">
        <v>36.299999999999997</v>
      </c>
      <c r="K6390">
        <v>758.08</v>
      </c>
      <c r="L6390" t="s">
        <v>28012</v>
      </c>
      <c r="M6390" s="2">
        <f t="shared" si="297"/>
        <v>45988.556944444441</v>
      </c>
      <c r="N6390" t="s">
        <v>28013</v>
      </c>
      <c r="O6390" s="2">
        <f t="shared" si="298"/>
        <v>45992.23337962963</v>
      </c>
      <c r="P6390" t="s">
        <v>28014</v>
      </c>
      <c r="Q6390" s="2">
        <f t="shared" si="299"/>
        <v>45992.520428240743</v>
      </c>
      <c r="R6390" t="s">
        <v>28014</v>
      </c>
      <c r="S6390" t="s">
        <v>30</v>
      </c>
      <c r="T63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0" s="5">
        <f>IF(tb_ship[[#This Row],[current_status]]&lt;&gt;"DELIVERED", "",
  ABS(tb_ship[[#This Row],[Formated_actual_delivery_timestamp]] - tb_ship[[#This Row],[Formatted_estimated_delivery_timestamp]])
)</f>
        <v>0.28704861111327773</v>
      </c>
      <c r="X6390">
        <v>2</v>
      </c>
      <c r="Y6390">
        <v>1</v>
      </c>
      <c r="Z6390" t="b">
        <v>0</v>
      </c>
    </row>
    <row r="6391" spans="1:26" hidden="1" x14ac:dyDescent="0.25">
      <c r="A6391" t="s">
        <v>28015</v>
      </c>
      <c r="B6391" t="s">
        <v>99</v>
      </c>
      <c r="D6391" t="s">
        <v>52</v>
      </c>
      <c r="E6391" t="s">
        <v>24</v>
      </c>
      <c r="F6391" t="s">
        <v>92</v>
      </c>
      <c r="G6391" t="s">
        <v>189</v>
      </c>
      <c r="H6391" t="s">
        <v>4285</v>
      </c>
      <c r="I6391" t="b">
        <v>1</v>
      </c>
      <c r="J6391">
        <v>11.48</v>
      </c>
      <c r="K6391">
        <v>163.91</v>
      </c>
      <c r="L6391" t="s">
        <v>28016</v>
      </c>
      <c r="M6391" s="2">
        <f t="shared" si="297"/>
        <v>45974.380555555559</v>
      </c>
      <c r="N6391" t="s">
        <v>28017</v>
      </c>
      <c r="O6391" s="2">
        <f t="shared" si="298"/>
        <v>45981.074907407405</v>
      </c>
      <c r="P6391" t="s">
        <v>28018</v>
      </c>
      <c r="Q6391" s="2">
        <f t="shared" si="299"/>
        <v>45981.334027777782</v>
      </c>
      <c r="R6391" t="s">
        <v>28018</v>
      </c>
      <c r="S6391" t="s">
        <v>30</v>
      </c>
      <c r="T63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1" s="5">
        <f>IF(tb_ship[[#This Row],[current_status]]&lt;&gt;"DELIVERED", "",
  ABS(tb_ship[[#This Row],[Formated_actual_delivery_timestamp]] - tb_ship[[#This Row],[Formatted_estimated_delivery_timestamp]])
)</f>
        <v>0.25912037037778646</v>
      </c>
      <c r="X6391">
        <v>2</v>
      </c>
      <c r="Y6391">
        <v>3</v>
      </c>
      <c r="Z6391" t="b">
        <v>0</v>
      </c>
    </row>
    <row r="6392" spans="1:26" hidden="1" x14ac:dyDescent="0.25">
      <c r="A6392" t="s">
        <v>28019</v>
      </c>
      <c r="B6392" t="s">
        <v>186</v>
      </c>
      <c r="C6392" t="s">
        <v>33</v>
      </c>
      <c r="D6392" t="s">
        <v>52</v>
      </c>
      <c r="E6392" t="s">
        <v>59</v>
      </c>
      <c r="F6392" t="s">
        <v>4645</v>
      </c>
      <c r="G6392" t="s">
        <v>313</v>
      </c>
      <c r="H6392" t="s">
        <v>314</v>
      </c>
      <c r="I6392" t="b">
        <v>0</v>
      </c>
      <c r="J6392">
        <v>16.489999999999998</v>
      </c>
      <c r="K6392">
        <v>548.72</v>
      </c>
      <c r="L6392" t="s">
        <v>28020</v>
      </c>
      <c r="M6392" s="2">
        <f t="shared" si="297"/>
        <v>45945.518750000003</v>
      </c>
      <c r="N6392" t="s">
        <v>28021</v>
      </c>
      <c r="O6392" s="2">
        <f t="shared" si="298"/>
        <v>45951.521631944444</v>
      </c>
      <c r="P6392" t="s">
        <v>28022</v>
      </c>
      <c r="Q6392" s="2">
        <f t="shared" si="299"/>
        <v>45951.73982638889</v>
      </c>
      <c r="R6392" t="s">
        <v>28023</v>
      </c>
      <c r="S6392" t="s">
        <v>30</v>
      </c>
      <c r="T63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2" s="5">
        <f>IF(tb_ship[[#This Row],[current_status]]&lt;&gt;"DELIVERED", "",
  ABS(tb_ship[[#This Row],[Formated_actual_delivery_timestamp]] - tb_ship[[#This Row],[Formatted_estimated_delivery_timestamp]])
)</f>
        <v>0.21819444444554392</v>
      </c>
      <c r="X6392">
        <v>2</v>
      </c>
      <c r="Y6392">
        <v>2</v>
      </c>
      <c r="Z6392" t="b">
        <v>0</v>
      </c>
    </row>
    <row r="6393" spans="1:26" hidden="1" x14ac:dyDescent="0.25">
      <c r="A6393" t="s">
        <v>28024</v>
      </c>
      <c r="B6393" t="s">
        <v>67</v>
      </c>
      <c r="C6393" t="s">
        <v>43</v>
      </c>
      <c r="D6393" t="s">
        <v>24</v>
      </c>
      <c r="E6393" t="s">
        <v>34</v>
      </c>
      <c r="F6393" t="s">
        <v>196</v>
      </c>
      <c r="G6393" t="s">
        <v>745</v>
      </c>
      <c r="H6393" t="s">
        <v>259</v>
      </c>
      <c r="I6393" t="b">
        <v>1</v>
      </c>
      <c r="J6393">
        <v>2.2400000000000002</v>
      </c>
      <c r="K6393">
        <v>84.21</v>
      </c>
      <c r="L6393" t="s">
        <v>28025</v>
      </c>
      <c r="M6393" s="2">
        <f t="shared" si="297"/>
        <v>45958.623611111114</v>
      </c>
      <c r="N6393" t="s">
        <v>28026</v>
      </c>
      <c r="O6393" s="2">
        <f t="shared" si="298"/>
        <v>45969.246817129628</v>
      </c>
      <c r="P6393" t="s">
        <v>28027</v>
      </c>
      <c r="Q6393" s="2">
        <f t="shared" si="299"/>
        <v>45969.657812500001</v>
      </c>
      <c r="R6393" t="s">
        <v>28027</v>
      </c>
      <c r="S6393" t="s">
        <v>30</v>
      </c>
      <c r="T63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3" s="5">
        <f>IF(tb_ship[[#This Row],[current_status]]&lt;&gt;"DELIVERED", "",
  ABS(tb_ship[[#This Row],[Formated_actual_delivery_timestamp]] - tb_ship[[#This Row],[Formatted_estimated_delivery_timestamp]])
)</f>
        <v>0.41099537037371192</v>
      </c>
      <c r="X6393">
        <v>4</v>
      </c>
      <c r="Y6393">
        <v>2</v>
      </c>
      <c r="Z6393" t="b">
        <v>0</v>
      </c>
    </row>
    <row r="6394" spans="1:26" hidden="1" x14ac:dyDescent="0.25">
      <c r="A6394" t="s">
        <v>28028</v>
      </c>
      <c r="B6394" t="s">
        <v>203</v>
      </c>
      <c r="C6394" t="s">
        <v>33</v>
      </c>
      <c r="D6394" t="s">
        <v>52</v>
      </c>
      <c r="E6394" t="s">
        <v>59</v>
      </c>
      <c r="F6394" t="s">
        <v>76</v>
      </c>
      <c r="G6394" t="s">
        <v>160</v>
      </c>
      <c r="H6394" t="s">
        <v>314</v>
      </c>
      <c r="I6394" t="b">
        <v>0</v>
      </c>
      <c r="J6394">
        <v>3.52</v>
      </c>
      <c r="K6394">
        <v>128.94</v>
      </c>
      <c r="L6394" t="s">
        <v>28029</v>
      </c>
      <c r="M6394" s="2">
        <f t="shared" si="297"/>
        <v>45839.736805555556</v>
      </c>
      <c r="N6394" t="s">
        <v>28030</v>
      </c>
      <c r="O6394" s="2">
        <f t="shared" si="298"/>
        <v>45848.168749999997</v>
      </c>
      <c r="P6394" t="s">
        <v>28031</v>
      </c>
      <c r="Q6394" s="2">
        <f t="shared" si="299"/>
        <v>45847.888819444444</v>
      </c>
      <c r="R6394" t="s">
        <v>28032</v>
      </c>
      <c r="S6394" t="s">
        <v>30</v>
      </c>
      <c r="T63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394" s="5">
        <f>IF(tb_ship[[#This Row],[current_status]]&lt;&gt;"DELIVERED", "",
  ABS(tb_ship[[#This Row],[Formated_actual_delivery_timestamp]] - tb_ship[[#This Row],[Formatted_estimated_delivery_timestamp]])
)</f>
        <v>0.27993055555270985</v>
      </c>
      <c r="X6394">
        <v>2</v>
      </c>
      <c r="Y6394">
        <v>3</v>
      </c>
      <c r="Z6394" t="b">
        <v>0</v>
      </c>
    </row>
    <row r="6395" spans="1:26" hidden="1" x14ac:dyDescent="0.25">
      <c r="A6395" t="s">
        <v>28033</v>
      </c>
      <c r="B6395" t="s">
        <v>58</v>
      </c>
      <c r="C6395" t="s">
        <v>43</v>
      </c>
      <c r="D6395" t="s">
        <v>301</v>
      </c>
      <c r="E6395" t="s">
        <v>24</v>
      </c>
      <c r="F6395" t="s">
        <v>357</v>
      </c>
      <c r="G6395" t="s">
        <v>93</v>
      </c>
      <c r="H6395" t="s">
        <v>4403</v>
      </c>
      <c r="I6395" t="b">
        <v>1</v>
      </c>
      <c r="J6395">
        <v>15.87</v>
      </c>
      <c r="K6395">
        <v>488.05</v>
      </c>
      <c r="L6395" t="s">
        <v>28034</v>
      </c>
      <c r="M6395" s="2">
        <f t="shared" si="297"/>
        <v>46046.790972222225</v>
      </c>
      <c r="N6395" t="s">
        <v>28035</v>
      </c>
      <c r="O6395" s="2">
        <f t="shared" si="298"/>
        <v>46054.18178240741</v>
      </c>
      <c r="P6395" t="s">
        <v>28036</v>
      </c>
      <c r="Q6395" s="2">
        <f t="shared" si="299"/>
        <v>46054.346643518518</v>
      </c>
      <c r="R6395" t="s">
        <v>28036</v>
      </c>
      <c r="S6395" t="s">
        <v>30</v>
      </c>
      <c r="T63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5" s="5">
        <f>IF(tb_ship[[#This Row],[current_status]]&lt;&gt;"DELIVERED", "",
  ABS(tb_ship[[#This Row],[Formated_actual_delivery_timestamp]] - tb_ship[[#This Row],[Formatted_estimated_delivery_timestamp]])
)</f>
        <v>0.16486111110862112</v>
      </c>
      <c r="X6395">
        <v>2</v>
      </c>
      <c r="Y6395">
        <v>5</v>
      </c>
      <c r="Z6395" t="b">
        <v>0</v>
      </c>
    </row>
    <row r="6396" spans="1:26" hidden="1" x14ac:dyDescent="0.25">
      <c r="A6396" t="s">
        <v>28037</v>
      </c>
      <c r="B6396" t="s">
        <v>58</v>
      </c>
      <c r="D6396" t="s">
        <v>52</v>
      </c>
      <c r="E6396" t="s">
        <v>59</v>
      </c>
      <c r="F6396" t="s">
        <v>76</v>
      </c>
      <c r="G6396" t="s">
        <v>160</v>
      </c>
      <c r="H6396" t="s">
        <v>314</v>
      </c>
      <c r="I6396" t="b">
        <v>0</v>
      </c>
      <c r="J6396">
        <v>38.47</v>
      </c>
      <c r="K6396">
        <v>1171.68</v>
      </c>
      <c r="L6396" t="s">
        <v>28038</v>
      </c>
      <c r="M6396" s="2">
        <f t="shared" si="297"/>
        <v>45919.624305555561</v>
      </c>
      <c r="N6396" t="s">
        <v>28039</v>
      </c>
      <c r="O6396" s="2">
        <f t="shared" si="298"/>
        <v>45923.371516203704</v>
      </c>
      <c r="P6396" t="s">
        <v>28040</v>
      </c>
      <c r="Q6396" s="2">
        <f t="shared" si="299"/>
        <v>45923.75980324074</v>
      </c>
      <c r="R6396" t="s">
        <v>28040</v>
      </c>
      <c r="S6396" t="s">
        <v>30</v>
      </c>
      <c r="T63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6" s="5">
        <f>IF(tb_ship[[#This Row],[current_status]]&lt;&gt;"DELIVERED", "",
  ABS(tb_ship[[#This Row],[Formated_actual_delivery_timestamp]] - tb_ship[[#This Row],[Formatted_estimated_delivery_timestamp]])
)</f>
        <v>0.38828703703620704</v>
      </c>
      <c r="X6396">
        <v>1</v>
      </c>
      <c r="Y6396">
        <v>3</v>
      </c>
      <c r="Z6396" t="b">
        <v>0</v>
      </c>
    </row>
    <row r="6397" spans="1:26" hidden="1" x14ac:dyDescent="0.25">
      <c r="A6397" t="s">
        <v>28041</v>
      </c>
      <c r="B6397" t="s">
        <v>279</v>
      </c>
      <c r="C6397" t="s">
        <v>51</v>
      </c>
      <c r="D6397" t="s">
        <v>24</v>
      </c>
      <c r="E6397" t="s">
        <v>24</v>
      </c>
      <c r="F6397" t="s">
        <v>249</v>
      </c>
      <c r="G6397" t="s">
        <v>93</v>
      </c>
      <c r="H6397" t="s">
        <v>525</v>
      </c>
      <c r="I6397" t="b">
        <v>0</v>
      </c>
      <c r="J6397">
        <v>17.670000000000002</v>
      </c>
      <c r="K6397">
        <v>550.91</v>
      </c>
      <c r="L6397" t="s">
        <v>28042</v>
      </c>
      <c r="M6397" s="2">
        <f t="shared" si="297"/>
        <v>45989.34097222222</v>
      </c>
      <c r="N6397" t="s">
        <v>28043</v>
      </c>
      <c r="O6397" s="2">
        <f t="shared" si="298"/>
        <v>45990.922152777777</v>
      </c>
      <c r="P6397" t="s">
        <v>28044</v>
      </c>
      <c r="Q6397" s="2">
        <f t="shared" si="299"/>
        <v>45991.91746527778</v>
      </c>
      <c r="R6397" t="s">
        <v>28044</v>
      </c>
      <c r="S6397" t="s">
        <v>30</v>
      </c>
      <c r="T63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7" s="5">
        <f>IF(tb_ship[[#This Row],[current_status]]&lt;&gt;"DELIVERED", "",
  ABS(tb_ship[[#This Row],[Formated_actual_delivery_timestamp]] - tb_ship[[#This Row],[Formatted_estimated_delivery_timestamp]])
)</f>
        <v>0.99531250000291038</v>
      </c>
      <c r="X6397">
        <v>3</v>
      </c>
      <c r="Y6397">
        <v>1</v>
      </c>
      <c r="Z6397" t="b">
        <v>0</v>
      </c>
    </row>
    <row r="6398" spans="1:26" hidden="1" x14ac:dyDescent="0.25">
      <c r="A6398" t="s">
        <v>28045</v>
      </c>
      <c r="B6398" t="s">
        <v>3176</v>
      </c>
      <c r="C6398" t="s">
        <v>23</v>
      </c>
      <c r="D6398" t="s">
        <v>59</v>
      </c>
      <c r="E6398" t="s">
        <v>52</v>
      </c>
      <c r="F6398" t="s">
        <v>471</v>
      </c>
      <c r="G6398" t="s">
        <v>243</v>
      </c>
      <c r="H6398" t="s">
        <v>162</v>
      </c>
      <c r="I6398" t="b">
        <v>0</v>
      </c>
      <c r="J6398">
        <v>12.4</v>
      </c>
      <c r="K6398">
        <v>201.39</v>
      </c>
      <c r="L6398" t="s">
        <v>28046</v>
      </c>
      <c r="M6398" s="2">
        <f t="shared" si="297"/>
        <v>45832.513194444444</v>
      </c>
      <c r="N6398" t="s">
        <v>28047</v>
      </c>
      <c r="O6398" s="2">
        <f t="shared" si="298"/>
        <v>45837.466261574074</v>
      </c>
      <c r="P6398" t="s">
        <v>28048</v>
      </c>
      <c r="Q6398" s="2">
        <f t="shared" si="299"/>
        <v>45837.52076388889</v>
      </c>
      <c r="R6398" t="s">
        <v>28048</v>
      </c>
      <c r="S6398" t="s">
        <v>30</v>
      </c>
      <c r="T6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398" s="5">
        <f>IF(tb_ship[[#This Row],[current_status]]&lt;&gt;"DELIVERED", "",
  ABS(tb_ship[[#This Row],[Formated_actual_delivery_timestamp]] - tb_ship[[#This Row],[Formatted_estimated_delivery_timestamp]])
)</f>
        <v>5.4502314815181307E-2</v>
      </c>
      <c r="X6398">
        <v>3</v>
      </c>
      <c r="Y6398">
        <v>2</v>
      </c>
      <c r="Z6398" t="b">
        <v>0</v>
      </c>
    </row>
    <row r="6399" spans="1:26" hidden="1" x14ac:dyDescent="0.25">
      <c r="A6399" t="s">
        <v>28049</v>
      </c>
      <c r="B6399" t="s">
        <v>279</v>
      </c>
      <c r="C6399" t="s">
        <v>33</v>
      </c>
      <c r="D6399" t="s">
        <v>126</v>
      </c>
      <c r="E6399" t="s">
        <v>24</v>
      </c>
      <c r="F6399" t="s">
        <v>25213</v>
      </c>
      <c r="G6399" t="s">
        <v>249</v>
      </c>
      <c r="H6399" t="s">
        <v>568</v>
      </c>
      <c r="I6399" t="b">
        <v>1</v>
      </c>
      <c r="J6399">
        <v>11.31</v>
      </c>
      <c r="K6399">
        <v>372.52</v>
      </c>
      <c r="L6399" t="s">
        <v>28050</v>
      </c>
      <c r="M6399" s="2">
        <f t="shared" si="297"/>
        <v>46077.184027777781</v>
      </c>
      <c r="N6399" t="s">
        <v>28051</v>
      </c>
      <c r="O6399" s="2">
        <f t="shared" si="298"/>
        <v>46083.345995370371</v>
      </c>
      <c r="Q6399" s="2" t="str">
        <f t="shared" si="299"/>
        <v/>
      </c>
      <c r="R6399" t="s">
        <v>28052</v>
      </c>
      <c r="S6399" t="s">
        <v>114</v>
      </c>
      <c r="T63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399" s="5" t="str">
        <f>IF(tb_ship[[#This Row],[current_status]]&lt;&gt;"DELIVERED", "",
  ABS(tb_ship[[#This Row],[Formated_actual_delivery_timestamp]] - tb_ship[[#This Row],[Formatted_estimated_delivery_timestamp]])
)</f>
        <v/>
      </c>
      <c r="X6399">
        <v>3</v>
      </c>
      <c r="Y6399">
        <v>5</v>
      </c>
      <c r="Z6399" t="b">
        <v>0</v>
      </c>
    </row>
    <row r="6400" spans="1:26" hidden="1" x14ac:dyDescent="0.25">
      <c r="A6400" t="s">
        <v>28053</v>
      </c>
      <c r="B6400" t="s">
        <v>340</v>
      </c>
      <c r="C6400" t="s">
        <v>23</v>
      </c>
      <c r="D6400" t="s">
        <v>44</v>
      </c>
      <c r="E6400" t="s">
        <v>116</v>
      </c>
      <c r="F6400" t="s">
        <v>117</v>
      </c>
      <c r="G6400" t="s">
        <v>1405</v>
      </c>
      <c r="H6400" t="s">
        <v>119</v>
      </c>
      <c r="I6400" t="b">
        <v>1</v>
      </c>
      <c r="J6400">
        <v>9.74</v>
      </c>
      <c r="K6400">
        <v>350.32</v>
      </c>
      <c r="L6400" t="s">
        <v>28054</v>
      </c>
      <c r="M6400" s="2">
        <f t="shared" si="297"/>
        <v>45824.007638888885</v>
      </c>
      <c r="N6400" t="s">
        <v>28055</v>
      </c>
      <c r="O6400" s="2">
        <f t="shared" si="298"/>
        <v>45826.774745370371</v>
      </c>
      <c r="P6400" t="s">
        <v>28056</v>
      </c>
      <c r="Q6400" s="2">
        <f t="shared" si="299"/>
        <v>45827.221412037034</v>
      </c>
      <c r="R6400" t="s">
        <v>28056</v>
      </c>
      <c r="S6400" t="s">
        <v>30</v>
      </c>
      <c r="T64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0" s="5">
        <f>IF(tb_ship[[#This Row],[current_status]]&lt;&gt;"DELIVERED", "",
  ABS(tb_ship[[#This Row],[Formated_actual_delivery_timestamp]] - tb_ship[[#This Row],[Formatted_estimated_delivery_timestamp]])
)</f>
        <v>0.44666666666307719</v>
      </c>
      <c r="X6400">
        <v>2</v>
      </c>
      <c r="Y6400">
        <v>2</v>
      </c>
      <c r="Z6400" t="b">
        <v>0</v>
      </c>
    </row>
    <row r="6401" spans="1:26" hidden="1" x14ac:dyDescent="0.25">
      <c r="A6401" t="s">
        <v>28057</v>
      </c>
      <c r="B6401" t="s">
        <v>755</v>
      </c>
      <c r="C6401" t="s">
        <v>51</v>
      </c>
      <c r="D6401" t="s">
        <v>52</v>
      </c>
      <c r="E6401" t="s">
        <v>24</v>
      </c>
      <c r="F6401" t="s">
        <v>329</v>
      </c>
      <c r="G6401" t="s">
        <v>196</v>
      </c>
      <c r="H6401" t="s">
        <v>1024</v>
      </c>
      <c r="I6401" t="b">
        <v>1</v>
      </c>
      <c r="J6401">
        <v>16.98</v>
      </c>
      <c r="K6401">
        <v>205.79</v>
      </c>
      <c r="L6401" t="s">
        <v>28058</v>
      </c>
      <c r="M6401" s="2">
        <f t="shared" si="297"/>
        <v>45819.501388888893</v>
      </c>
      <c r="N6401" t="s">
        <v>28059</v>
      </c>
      <c r="O6401" s="2">
        <f t="shared" si="298"/>
        <v>45817.947465277779</v>
      </c>
      <c r="P6401" t="s">
        <v>28060</v>
      </c>
      <c r="Q6401" s="2">
        <f t="shared" si="299"/>
        <v>45825.354629629626</v>
      </c>
      <c r="R6401" t="s">
        <v>28061</v>
      </c>
      <c r="S6401" t="s">
        <v>30</v>
      </c>
      <c r="T64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1" s="5">
        <f>IF(tb_ship[[#This Row],[current_status]]&lt;&gt;"DELIVERED", "",
  ABS(tb_ship[[#This Row],[Formated_actual_delivery_timestamp]] - tb_ship[[#This Row],[Formatted_estimated_delivery_timestamp]])
)</f>
        <v>7.4071643518473138</v>
      </c>
      <c r="X6401">
        <v>1</v>
      </c>
      <c r="Y6401">
        <v>2</v>
      </c>
      <c r="Z6401" t="b">
        <v>1</v>
      </c>
    </row>
    <row r="6402" spans="1:26" hidden="1" x14ac:dyDescent="0.25">
      <c r="A6402" t="s">
        <v>28062</v>
      </c>
      <c r="B6402" t="s">
        <v>203</v>
      </c>
      <c r="C6402" t="s">
        <v>33</v>
      </c>
      <c r="D6402" t="s">
        <v>44</v>
      </c>
      <c r="E6402" t="s">
        <v>52</v>
      </c>
      <c r="F6402" t="s">
        <v>117</v>
      </c>
      <c r="G6402" t="s">
        <v>53</v>
      </c>
      <c r="H6402" t="s">
        <v>86</v>
      </c>
      <c r="I6402" t="b">
        <v>1</v>
      </c>
      <c r="J6402">
        <v>9.8000000000000007</v>
      </c>
      <c r="K6402">
        <v>318.14</v>
      </c>
      <c r="L6402" t="s">
        <v>28063</v>
      </c>
      <c r="M6402" s="2">
        <f t="shared" ref="M6402:M6465" si="300">_xlfn.LET(
    _xlpm.iso, L6402,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45856.273611111108</v>
      </c>
      <c r="N6402" t="s">
        <v>28064</v>
      </c>
      <c r="O6402" s="2">
        <f t="shared" si="298"/>
        <v>45862.225601851853</v>
      </c>
      <c r="P6402" t="s">
        <v>28065</v>
      </c>
      <c r="Q6402" s="2">
        <f t="shared" si="299"/>
        <v>45862.329062500001</v>
      </c>
      <c r="R6402" t="s">
        <v>28065</v>
      </c>
      <c r="S6402" t="s">
        <v>30</v>
      </c>
      <c r="T64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2" s="5">
        <f>IF(tb_ship[[#This Row],[current_status]]&lt;&gt;"DELIVERED", "",
  ABS(tb_ship[[#This Row],[Formated_actual_delivery_timestamp]] - tb_ship[[#This Row],[Formatted_estimated_delivery_timestamp]])
)</f>
        <v>0.10346064814802958</v>
      </c>
      <c r="X6402">
        <v>4</v>
      </c>
      <c r="Y6402">
        <v>3</v>
      </c>
      <c r="Z6402" t="b">
        <v>0</v>
      </c>
    </row>
    <row r="6403" spans="1:26" hidden="1" x14ac:dyDescent="0.25">
      <c r="A6403" t="s">
        <v>28066</v>
      </c>
      <c r="B6403" t="s">
        <v>32</v>
      </c>
      <c r="C6403" t="s">
        <v>33</v>
      </c>
      <c r="D6403" t="s">
        <v>44</v>
      </c>
      <c r="E6403" t="s">
        <v>116</v>
      </c>
      <c r="F6403" t="s">
        <v>280</v>
      </c>
      <c r="G6403" t="s">
        <v>136</v>
      </c>
      <c r="H6403" t="s">
        <v>1147</v>
      </c>
      <c r="I6403" t="b">
        <v>1</v>
      </c>
      <c r="J6403">
        <v>73.67</v>
      </c>
      <c r="K6403">
        <v>3057.22</v>
      </c>
      <c r="L6403" t="s">
        <v>28067</v>
      </c>
      <c r="M6403" s="2">
        <f t="shared" si="300"/>
        <v>46014.163888888885</v>
      </c>
      <c r="N6403" t="s">
        <v>28068</v>
      </c>
      <c r="O6403" s="2">
        <f t="shared" ref="O6403:O6466" si="301">_xlfn.LET(
    _xlpm.iso, N6403,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46018.918773148143</v>
      </c>
      <c r="P6403" t="s">
        <v>28069</v>
      </c>
      <c r="Q6403" s="2">
        <f t="shared" ref="Q6403:Q6466" si="302">IF(P6403="", "", _xlfn.LET(
    _xlpm.iso, P6403,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46018.587395833332</v>
      </c>
      <c r="R6403" t="s">
        <v>28069</v>
      </c>
      <c r="S6403" t="s">
        <v>30</v>
      </c>
      <c r="T64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03" s="5">
        <f>IF(tb_ship[[#This Row],[current_status]]&lt;&gt;"DELIVERED", "",
  ABS(tb_ship[[#This Row],[Formated_actual_delivery_timestamp]] - tb_ship[[#This Row],[Formatted_estimated_delivery_timestamp]])
)</f>
        <v>0.33137731481110677</v>
      </c>
      <c r="X6403">
        <v>2</v>
      </c>
      <c r="Y6403">
        <v>5</v>
      </c>
      <c r="Z6403" t="b">
        <v>0</v>
      </c>
    </row>
    <row r="6404" spans="1:26" hidden="1" x14ac:dyDescent="0.25">
      <c r="A6404" t="s">
        <v>28070</v>
      </c>
      <c r="B6404" t="s">
        <v>74</v>
      </c>
      <c r="C6404" t="s">
        <v>33</v>
      </c>
      <c r="D6404" t="s">
        <v>24</v>
      </c>
      <c r="E6404" t="s">
        <v>24</v>
      </c>
      <c r="F6404" t="s">
        <v>25</v>
      </c>
      <c r="G6404" t="s">
        <v>68</v>
      </c>
      <c r="H6404" t="s">
        <v>152</v>
      </c>
      <c r="I6404" t="b">
        <v>0</v>
      </c>
      <c r="J6404">
        <v>3.21</v>
      </c>
      <c r="K6404">
        <v>122.22</v>
      </c>
      <c r="L6404" t="s">
        <v>28071</v>
      </c>
      <c r="M6404" s="2">
        <f t="shared" si="300"/>
        <v>45884.650694444448</v>
      </c>
      <c r="N6404" t="s">
        <v>28072</v>
      </c>
      <c r="O6404" s="2">
        <f t="shared" si="301"/>
        <v>45883.038680555554</v>
      </c>
      <c r="P6404" t="s">
        <v>28073</v>
      </c>
      <c r="Q6404" s="2">
        <f t="shared" si="302"/>
        <v>45887.257395833338</v>
      </c>
      <c r="R6404" t="s">
        <v>28074</v>
      </c>
      <c r="S6404" t="s">
        <v>30</v>
      </c>
      <c r="T64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4" s="5">
        <f>IF(tb_ship[[#This Row],[current_status]]&lt;&gt;"DELIVERED", "",
  ABS(tb_ship[[#This Row],[Formated_actual_delivery_timestamp]] - tb_ship[[#This Row],[Formatted_estimated_delivery_timestamp]])
)</f>
        <v>4.218715277784213</v>
      </c>
      <c r="X6404">
        <v>2</v>
      </c>
      <c r="Y6404">
        <v>2</v>
      </c>
      <c r="Z6404" t="b">
        <v>1</v>
      </c>
    </row>
    <row r="6405" spans="1:26" hidden="1" x14ac:dyDescent="0.25">
      <c r="A6405" t="s">
        <v>28075</v>
      </c>
      <c r="B6405" t="s">
        <v>99</v>
      </c>
      <c r="C6405" t="s">
        <v>33</v>
      </c>
      <c r="D6405" t="s">
        <v>24</v>
      </c>
      <c r="E6405" t="s">
        <v>52</v>
      </c>
      <c r="F6405" t="s">
        <v>151</v>
      </c>
      <c r="G6405" t="s">
        <v>422</v>
      </c>
      <c r="H6405" t="s">
        <v>363</v>
      </c>
      <c r="I6405" t="b">
        <v>1</v>
      </c>
      <c r="J6405">
        <v>171.37</v>
      </c>
      <c r="K6405">
        <v>21091.39</v>
      </c>
      <c r="L6405" t="s">
        <v>28076</v>
      </c>
      <c r="M6405" s="2">
        <f t="shared" si="300"/>
        <v>46041.622916666667</v>
      </c>
      <c r="N6405" t="s">
        <v>28077</v>
      </c>
      <c r="O6405" s="2">
        <f t="shared" si="301"/>
        <v>46046.879097222227</v>
      </c>
      <c r="P6405" t="s">
        <v>28078</v>
      </c>
      <c r="Q6405" s="2">
        <f t="shared" si="302"/>
        <v>46046.389641203707</v>
      </c>
      <c r="R6405" t="s">
        <v>28078</v>
      </c>
      <c r="S6405" t="s">
        <v>30</v>
      </c>
      <c r="T64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05" s="5">
        <f>IF(tb_ship[[#This Row],[current_status]]&lt;&gt;"DELIVERED", "",
  ABS(tb_ship[[#This Row],[Formated_actual_delivery_timestamp]] - tb_ship[[#This Row],[Formatted_estimated_delivery_timestamp]])
)</f>
        <v>0.48945601852028631</v>
      </c>
      <c r="X6405">
        <v>3</v>
      </c>
      <c r="Y6405">
        <v>3</v>
      </c>
      <c r="Z6405" t="b">
        <v>0</v>
      </c>
    </row>
    <row r="6406" spans="1:26" hidden="1" x14ac:dyDescent="0.25">
      <c r="A6406" t="s">
        <v>28079</v>
      </c>
      <c r="B6406" t="s">
        <v>58</v>
      </c>
      <c r="C6406" t="s">
        <v>43</v>
      </c>
      <c r="D6406" t="s">
        <v>24</v>
      </c>
      <c r="E6406" t="s">
        <v>24</v>
      </c>
      <c r="F6406" t="s">
        <v>35</v>
      </c>
      <c r="G6406" t="s">
        <v>128</v>
      </c>
      <c r="H6406" t="s">
        <v>152</v>
      </c>
      <c r="I6406" t="b">
        <v>0</v>
      </c>
      <c r="J6406">
        <v>16.14</v>
      </c>
      <c r="K6406">
        <v>1418.39</v>
      </c>
      <c r="L6406" t="s">
        <v>28080</v>
      </c>
      <c r="M6406" s="2">
        <f t="shared" si="300"/>
        <v>45868.631250000006</v>
      </c>
      <c r="N6406" t="s">
        <v>28081</v>
      </c>
      <c r="O6406" s="2">
        <f t="shared" si="301"/>
        <v>45870.701944444445</v>
      </c>
      <c r="P6406" t="s">
        <v>28082</v>
      </c>
      <c r="Q6406" s="2">
        <f t="shared" si="302"/>
        <v>45869.857604166667</v>
      </c>
      <c r="R6406" t="s">
        <v>28082</v>
      </c>
      <c r="S6406" t="s">
        <v>30</v>
      </c>
      <c r="T64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06" s="5">
        <f>IF(tb_ship[[#This Row],[current_status]]&lt;&gt;"DELIVERED", "",
  ABS(tb_ship[[#This Row],[Formated_actual_delivery_timestamp]] - tb_ship[[#This Row],[Formatted_estimated_delivery_timestamp]])
)</f>
        <v>0.84434027777751908</v>
      </c>
      <c r="X6406">
        <v>3</v>
      </c>
      <c r="Y6406">
        <v>1</v>
      </c>
      <c r="Z6406" t="b">
        <v>0</v>
      </c>
    </row>
    <row r="6407" spans="1:26" hidden="1" x14ac:dyDescent="0.25">
      <c r="A6407" t="s">
        <v>28083</v>
      </c>
      <c r="B6407" t="s">
        <v>67</v>
      </c>
      <c r="C6407" t="s">
        <v>800</v>
      </c>
      <c r="D6407" t="s">
        <v>44</v>
      </c>
      <c r="E6407" t="s">
        <v>24</v>
      </c>
      <c r="F6407" t="s">
        <v>180</v>
      </c>
      <c r="G6407" t="s">
        <v>128</v>
      </c>
      <c r="H6407" t="s">
        <v>776</v>
      </c>
      <c r="I6407" t="b">
        <v>1</v>
      </c>
      <c r="J6407">
        <v>28.48</v>
      </c>
      <c r="K6407">
        <v>1306.52</v>
      </c>
      <c r="L6407" t="s">
        <v>28084</v>
      </c>
      <c r="M6407" s="2">
        <f t="shared" si="300"/>
        <v>46041.135416666664</v>
      </c>
      <c r="N6407" t="s">
        <v>28085</v>
      </c>
      <c r="O6407" s="2">
        <f t="shared" si="301"/>
        <v>46048.301018518519</v>
      </c>
      <c r="P6407" t="s">
        <v>28086</v>
      </c>
      <c r="Q6407" s="2">
        <f t="shared" si="302"/>
        <v>46047.954606481479</v>
      </c>
      <c r="R6407" t="s">
        <v>28087</v>
      </c>
      <c r="S6407" t="s">
        <v>30</v>
      </c>
      <c r="T64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07" s="5">
        <f>IF(tb_ship[[#This Row],[current_status]]&lt;&gt;"DELIVERED", "",
  ABS(tb_ship[[#This Row],[Formated_actual_delivery_timestamp]] - tb_ship[[#This Row],[Formatted_estimated_delivery_timestamp]])
)</f>
        <v>0.34641203704086365</v>
      </c>
      <c r="X6407">
        <v>2</v>
      </c>
      <c r="Y6407">
        <v>5</v>
      </c>
      <c r="Z6407" t="b">
        <v>0</v>
      </c>
    </row>
    <row r="6408" spans="1:26" hidden="1" x14ac:dyDescent="0.25">
      <c r="A6408" t="s">
        <v>28088</v>
      </c>
      <c r="B6408" t="s">
        <v>67</v>
      </c>
      <c r="C6408" t="s">
        <v>33</v>
      </c>
      <c r="D6408" t="s">
        <v>24</v>
      </c>
      <c r="E6408" t="s">
        <v>24</v>
      </c>
      <c r="F6408" t="s">
        <v>407</v>
      </c>
      <c r="G6408" t="s">
        <v>1499</v>
      </c>
      <c r="H6408" t="s">
        <v>152</v>
      </c>
      <c r="I6408" t="b">
        <v>0</v>
      </c>
      <c r="J6408">
        <v>12.03</v>
      </c>
      <c r="K6408">
        <v>143.82</v>
      </c>
      <c r="L6408" t="s">
        <v>2604</v>
      </c>
      <c r="M6408" s="2">
        <f t="shared" si="300"/>
        <v>45868.481249999997</v>
      </c>
      <c r="N6408" t="s">
        <v>28089</v>
      </c>
      <c r="O6408" s="2">
        <f t="shared" si="301"/>
        <v>45872.156087962961</v>
      </c>
      <c r="P6408" t="s">
        <v>28090</v>
      </c>
      <c r="Q6408" s="2">
        <f t="shared" si="302"/>
        <v>45872.284664351857</v>
      </c>
      <c r="R6408" t="s">
        <v>28090</v>
      </c>
      <c r="S6408" t="s">
        <v>30</v>
      </c>
      <c r="T64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8" s="5">
        <f>IF(tb_ship[[#This Row],[current_status]]&lt;&gt;"DELIVERED", "",
  ABS(tb_ship[[#This Row],[Formated_actual_delivery_timestamp]] - tb_ship[[#This Row],[Formatted_estimated_delivery_timestamp]])
)</f>
        <v>0.12857638889545342</v>
      </c>
      <c r="X6408">
        <v>3</v>
      </c>
      <c r="Y6408">
        <v>2</v>
      </c>
      <c r="Z6408" t="b">
        <v>0</v>
      </c>
    </row>
    <row r="6409" spans="1:26" hidden="1" x14ac:dyDescent="0.25">
      <c r="A6409" t="s">
        <v>28091</v>
      </c>
      <c r="B6409" t="s">
        <v>42</v>
      </c>
      <c r="C6409" t="s">
        <v>33</v>
      </c>
      <c r="D6409" t="s">
        <v>44</v>
      </c>
      <c r="E6409" t="s">
        <v>24</v>
      </c>
      <c r="F6409" t="s">
        <v>135</v>
      </c>
      <c r="G6409" t="s">
        <v>196</v>
      </c>
      <c r="H6409" t="s">
        <v>776</v>
      </c>
      <c r="I6409" t="b">
        <v>0</v>
      </c>
      <c r="J6409">
        <v>3.86</v>
      </c>
      <c r="K6409">
        <v>51.93</v>
      </c>
      <c r="L6409" t="s">
        <v>28092</v>
      </c>
      <c r="M6409" s="2">
        <f t="shared" si="300"/>
        <v>45999.477777777778</v>
      </c>
      <c r="N6409" t="s">
        <v>28093</v>
      </c>
      <c r="O6409" s="2">
        <f t="shared" si="301"/>
        <v>46004.991157407407</v>
      </c>
      <c r="P6409" t="s">
        <v>28094</v>
      </c>
      <c r="Q6409" s="2">
        <f t="shared" si="302"/>
        <v>46005.484398148146</v>
      </c>
      <c r="R6409" t="s">
        <v>28095</v>
      </c>
      <c r="S6409" t="s">
        <v>30</v>
      </c>
      <c r="T64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09" s="5">
        <f>IF(tb_ship[[#This Row],[current_status]]&lt;&gt;"DELIVERED", "",
  ABS(tb_ship[[#This Row],[Formated_actual_delivery_timestamp]] - tb_ship[[#This Row],[Formatted_estimated_delivery_timestamp]])
)</f>
        <v>0.49324074073956581</v>
      </c>
      <c r="X6409">
        <v>2</v>
      </c>
      <c r="Y6409">
        <v>5</v>
      </c>
      <c r="Z6409" t="b">
        <v>0</v>
      </c>
    </row>
    <row r="6410" spans="1:26" hidden="1" x14ac:dyDescent="0.25">
      <c r="A6410" t="s">
        <v>28096</v>
      </c>
      <c r="B6410" t="s">
        <v>99</v>
      </c>
      <c r="C6410" t="s">
        <v>23</v>
      </c>
      <c r="D6410" t="s">
        <v>34</v>
      </c>
      <c r="E6410" t="s">
        <v>24</v>
      </c>
      <c r="F6410" t="s">
        <v>36</v>
      </c>
      <c r="G6410" t="s">
        <v>151</v>
      </c>
      <c r="H6410" t="s">
        <v>700</v>
      </c>
      <c r="I6410" t="b">
        <v>1</v>
      </c>
      <c r="J6410">
        <v>22.06</v>
      </c>
      <c r="K6410">
        <v>888.96</v>
      </c>
      <c r="L6410" t="s">
        <v>28097</v>
      </c>
      <c r="M6410" s="2">
        <f t="shared" si="300"/>
        <v>46015.327777777777</v>
      </c>
      <c r="N6410" t="s">
        <v>28098</v>
      </c>
      <c r="O6410" s="2">
        <f t="shared" si="301"/>
        <v>46018.958657407406</v>
      </c>
      <c r="P6410" t="s">
        <v>28099</v>
      </c>
      <c r="Q6410" s="2">
        <f t="shared" si="302"/>
        <v>46018.581076388888</v>
      </c>
      <c r="R6410" t="s">
        <v>28100</v>
      </c>
      <c r="S6410" t="s">
        <v>30</v>
      </c>
      <c r="T64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10" s="5">
        <f>IF(tb_ship[[#This Row],[current_status]]&lt;&gt;"DELIVERED", "",
  ABS(tb_ship[[#This Row],[Formated_actual_delivery_timestamp]] - tb_ship[[#This Row],[Formatted_estimated_delivery_timestamp]])
)</f>
        <v>0.377581018517958</v>
      </c>
      <c r="X6410">
        <v>2</v>
      </c>
      <c r="Y6410">
        <v>3</v>
      </c>
      <c r="Z6410" t="b">
        <v>0</v>
      </c>
    </row>
    <row r="6411" spans="1:26" hidden="1" x14ac:dyDescent="0.25">
      <c r="A6411" t="s">
        <v>28101</v>
      </c>
      <c r="B6411" t="s">
        <v>279</v>
      </c>
      <c r="C6411" t="s">
        <v>51</v>
      </c>
      <c r="D6411" t="s">
        <v>44</v>
      </c>
      <c r="E6411" t="s">
        <v>52</v>
      </c>
      <c r="F6411" t="s">
        <v>117</v>
      </c>
      <c r="G6411" t="s">
        <v>53</v>
      </c>
      <c r="H6411" t="s">
        <v>86</v>
      </c>
      <c r="I6411" t="b">
        <v>1</v>
      </c>
      <c r="J6411">
        <v>2.4300000000000002</v>
      </c>
      <c r="K6411">
        <v>50.5</v>
      </c>
      <c r="L6411" t="s">
        <v>28102</v>
      </c>
      <c r="M6411" s="2">
        <f t="shared" si="300"/>
        <v>45925.336111111108</v>
      </c>
      <c r="N6411" t="s">
        <v>28103</v>
      </c>
      <c r="O6411" s="2">
        <f t="shared" si="301"/>
        <v>45931.72519675926</v>
      </c>
      <c r="Q6411" s="2" t="str">
        <f t="shared" si="302"/>
        <v/>
      </c>
      <c r="R6411" t="s">
        <v>28104</v>
      </c>
      <c r="S6411" t="s">
        <v>673</v>
      </c>
      <c r="T64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11" s="5" t="str">
        <f>IF(tb_ship[[#This Row],[current_status]]&lt;&gt;"DELIVERED", "",
  ABS(tb_ship[[#This Row],[Formated_actual_delivery_timestamp]] - tb_ship[[#This Row],[Formatted_estimated_delivery_timestamp]])
)</f>
        <v/>
      </c>
      <c r="V6411" t="s">
        <v>141</v>
      </c>
      <c r="X6411">
        <v>3</v>
      </c>
      <c r="Y6411">
        <v>2</v>
      </c>
      <c r="Z6411" t="b">
        <v>1</v>
      </c>
    </row>
    <row r="6412" spans="1:26" hidden="1" x14ac:dyDescent="0.25">
      <c r="A6412" t="s">
        <v>28105</v>
      </c>
      <c r="B6412" t="s">
        <v>42</v>
      </c>
      <c r="C6412" t="s">
        <v>51</v>
      </c>
      <c r="D6412" t="s">
        <v>59</v>
      </c>
      <c r="E6412" t="s">
        <v>52</v>
      </c>
      <c r="F6412" t="s">
        <v>471</v>
      </c>
      <c r="G6412" t="s">
        <v>612</v>
      </c>
      <c r="H6412" t="s">
        <v>162</v>
      </c>
      <c r="I6412" t="b">
        <v>0</v>
      </c>
      <c r="J6412">
        <v>28.12</v>
      </c>
      <c r="K6412">
        <v>2357.81</v>
      </c>
      <c r="L6412" t="s">
        <v>28106</v>
      </c>
      <c r="M6412" s="2">
        <f t="shared" si="300"/>
        <v>45814.314583333333</v>
      </c>
      <c r="N6412" t="s">
        <v>28107</v>
      </c>
      <c r="O6412" s="2">
        <f t="shared" si="301"/>
        <v>45821.284918981481</v>
      </c>
      <c r="P6412" t="s">
        <v>28108</v>
      </c>
      <c r="Q6412" s="2">
        <f t="shared" si="302"/>
        <v>45820.417847222227</v>
      </c>
      <c r="R6412" t="s">
        <v>28108</v>
      </c>
      <c r="S6412" t="s">
        <v>30</v>
      </c>
      <c r="T64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12" s="5">
        <f>IF(tb_ship[[#This Row],[current_status]]&lt;&gt;"DELIVERED", "",
  ABS(tb_ship[[#This Row],[Formated_actual_delivery_timestamp]] - tb_ship[[#This Row],[Formatted_estimated_delivery_timestamp]])
)</f>
        <v>0.86707175925403135</v>
      </c>
      <c r="X6412">
        <v>2</v>
      </c>
      <c r="Y6412">
        <v>2</v>
      </c>
      <c r="Z6412" t="b">
        <v>0</v>
      </c>
    </row>
    <row r="6413" spans="1:26" hidden="1" x14ac:dyDescent="0.25">
      <c r="A6413" t="s">
        <v>28109</v>
      </c>
      <c r="B6413" t="s">
        <v>279</v>
      </c>
      <c r="C6413" t="s">
        <v>51</v>
      </c>
      <c r="D6413" t="s">
        <v>24</v>
      </c>
      <c r="E6413" t="s">
        <v>24</v>
      </c>
      <c r="F6413" t="s">
        <v>1499</v>
      </c>
      <c r="G6413" t="s">
        <v>189</v>
      </c>
      <c r="H6413" t="s">
        <v>525</v>
      </c>
      <c r="I6413" t="b">
        <v>0</v>
      </c>
      <c r="J6413">
        <v>1.38</v>
      </c>
      <c r="K6413">
        <v>49.15</v>
      </c>
      <c r="L6413" t="s">
        <v>28110</v>
      </c>
      <c r="M6413" s="2">
        <f t="shared" si="300"/>
        <v>46066.614583333336</v>
      </c>
      <c r="N6413" t="s">
        <v>28111</v>
      </c>
      <c r="O6413" s="2">
        <f t="shared" si="301"/>
        <v>46068.211458333339</v>
      </c>
      <c r="P6413" t="s">
        <v>28112</v>
      </c>
      <c r="Q6413" s="2">
        <f t="shared" si="302"/>
        <v>46068.456608796296</v>
      </c>
      <c r="R6413" t="s">
        <v>28112</v>
      </c>
      <c r="S6413" t="s">
        <v>30</v>
      </c>
      <c r="T64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3" s="5">
        <f>IF(tb_ship[[#This Row],[current_status]]&lt;&gt;"DELIVERED", "",
  ABS(tb_ship[[#This Row],[Formated_actual_delivery_timestamp]] - tb_ship[[#This Row],[Formatted_estimated_delivery_timestamp]])
)</f>
        <v>0.24515046295709908</v>
      </c>
      <c r="X6413">
        <v>2</v>
      </c>
      <c r="Y6413">
        <v>2</v>
      </c>
      <c r="Z6413" t="b">
        <v>0</v>
      </c>
    </row>
    <row r="6414" spans="1:26" hidden="1" x14ac:dyDescent="0.25">
      <c r="A6414" t="s">
        <v>28113</v>
      </c>
      <c r="B6414" t="s">
        <v>279</v>
      </c>
      <c r="C6414" t="s">
        <v>33</v>
      </c>
      <c r="D6414" t="s">
        <v>24</v>
      </c>
      <c r="E6414" t="s">
        <v>24</v>
      </c>
      <c r="F6414" t="s">
        <v>407</v>
      </c>
      <c r="G6414" t="s">
        <v>407</v>
      </c>
      <c r="H6414" t="s">
        <v>69</v>
      </c>
      <c r="I6414" t="b">
        <v>0</v>
      </c>
      <c r="J6414">
        <v>14.18</v>
      </c>
      <c r="K6414">
        <v>774.76</v>
      </c>
      <c r="L6414" t="s">
        <v>28114</v>
      </c>
      <c r="M6414" s="2">
        <f t="shared" si="300"/>
        <v>46059.701388888891</v>
      </c>
      <c r="N6414" t="s">
        <v>28115</v>
      </c>
      <c r="O6414" s="2">
        <f t="shared" si="301"/>
        <v>46062.151053240741</v>
      </c>
      <c r="P6414" t="s">
        <v>28116</v>
      </c>
      <c r="Q6414" s="2">
        <f t="shared" si="302"/>
        <v>46062.497465277782</v>
      </c>
      <c r="R6414" t="s">
        <v>28117</v>
      </c>
      <c r="S6414" t="s">
        <v>30</v>
      </c>
      <c r="T64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4" s="5">
        <f>IF(tb_ship[[#This Row],[current_status]]&lt;&gt;"DELIVERED", "",
  ABS(tb_ship[[#This Row],[Formated_actual_delivery_timestamp]] - tb_ship[[#This Row],[Formatted_estimated_delivery_timestamp]])
)</f>
        <v>0.34641203704086365</v>
      </c>
      <c r="X6414">
        <v>3</v>
      </c>
      <c r="Y6414">
        <v>2</v>
      </c>
      <c r="Z6414" t="b">
        <v>0</v>
      </c>
    </row>
    <row r="6415" spans="1:26" hidden="1" x14ac:dyDescent="0.25">
      <c r="A6415" t="s">
        <v>28118</v>
      </c>
      <c r="B6415" t="s">
        <v>67</v>
      </c>
      <c r="C6415" t="s">
        <v>33</v>
      </c>
      <c r="D6415" t="s">
        <v>52</v>
      </c>
      <c r="E6415" t="s">
        <v>59</v>
      </c>
      <c r="F6415" t="s">
        <v>422</v>
      </c>
      <c r="G6415" t="s">
        <v>160</v>
      </c>
      <c r="H6415" t="s">
        <v>314</v>
      </c>
      <c r="I6415" t="b">
        <v>0</v>
      </c>
      <c r="J6415">
        <v>6.86</v>
      </c>
      <c r="K6415">
        <v>38.520000000000003</v>
      </c>
      <c r="L6415" t="s">
        <v>28119</v>
      </c>
      <c r="M6415" s="2">
        <f t="shared" si="300"/>
        <v>45904.553472222222</v>
      </c>
      <c r="N6415" t="s">
        <v>28120</v>
      </c>
      <c r="O6415" s="2">
        <f t="shared" si="301"/>
        <v>45914.184259259258</v>
      </c>
      <c r="P6415" t="s">
        <v>28121</v>
      </c>
      <c r="Q6415" s="2">
        <f t="shared" si="302"/>
        <v>45914.507939814815</v>
      </c>
      <c r="R6415" t="s">
        <v>28122</v>
      </c>
      <c r="S6415" t="s">
        <v>30</v>
      </c>
      <c r="T64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5" s="5">
        <f>IF(tb_ship[[#This Row],[current_status]]&lt;&gt;"DELIVERED", "",
  ABS(tb_ship[[#This Row],[Formated_actual_delivery_timestamp]] - tb_ship[[#This Row],[Formatted_estimated_delivery_timestamp]])
)</f>
        <v>0.32368055555707542</v>
      </c>
      <c r="X6415">
        <v>4</v>
      </c>
      <c r="Y6415">
        <v>2</v>
      </c>
      <c r="Z6415" t="b">
        <v>0</v>
      </c>
    </row>
    <row r="6416" spans="1:26" hidden="1" x14ac:dyDescent="0.25">
      <c r="A6416" t="s">
        <v>28123</v>
      </c>
      <c r="B6416" t="s">
        <v>573</v>
      </c>
      <c r="C6416" t="s">
        <v>33</v>
      </c>
      <c r="D6416" t="s">
        <v>44</v>
      </c>
      <c r="E6416" t="s">
        <v>24</v>
      </c>
      <c r="F6416" t="s">
        <v>1560</v>
      </c>
      <c r="G6416" t="s">
        <v>407</v>
      </c>
      <c r="H6416" t="s">
        <v>181</v>
      </c>
      <c r="I6416" t="b">
        <v>1</v>
      </c>
      <c r="J6416">
        <v>25.31</v>
      </c>
      <c r="K6416">
        <v>188.91</v>
      </c>
      <c r="L6416" t="s">
        <v>28124</v>
      </c>
      <c r="M6416" s="2">
        <f t="shared" si="300"/>
        <v>45835.268749999996</v>
      </c>
      <c r="N6416" t="s">
        <v>28125</v>
      </c>
      <c r="O6416" s="2">
        <f t="shared" si="301"/>
        <v>45844.349050925921</v>
      </c>
      <c r="P6416" t="s">
        <v>28126</v>
      </c>
      <c r="Q6416" s="2">
        <f t="shared" si="302"/>
        <v>45845.514386574076</v>
      </c>
      <c r="R6416" t="s">
        <v>28127</v>
      </c>
      <c r="S6416" t="s">
        <v>30</v>
      </c>
      <c r="T64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6" s="5">
        <f>IF(tb_ship[[#This Row],[current_status]]&lt;&gt;"DELIVERED", "",
  ABS(tb_ship[[#This Row],[Formated_actual_delivery_timestamp]] - tb_ship[[#This Row],[Formatted_estimated_delivery_timestamp]])
)</f>
        <v>1.1653356481547235</v>
      </c>
      <c r="X6416">
        <v>3</v>
      </c>
      <c r="Y6416">
        <v>58</v>
      </c>
      <c r="Z6416" t="b">
        <v>0</v>
      </c>
    </row>
    <row r="6417" spans="1:26" hidden="1" x14ac:dyDescent="0.25">
      <c r="A6417" t="s">
        <v>28128</v>
      </c>
      <c r="B6417" t="s">
        <v>186</v>
      </c>
      <c r="C6417" t="s">
        <v>51</v>
      </c>
      <c r="D6417" t="s">
        <v>24</v>
      </c>
      <c r="E6417" t="s">
        <v>24</v>
      </c>
      <c r="F6417" t="s">
        <v>196</v>
      </c>
      <c r="G6417" t="s">
        <v>151</v>
      </c>
      <c r="H6417" t="s">
        <v>525</v>
      </c>
      <c r="I6417" t="b">
        <v>0</v>
      </c>
      <c r="J6417">
        <v>10.15</v>
      </c>
      <c r="K6417">
        <v>429.57</v>
      </c>
      <c r="L6417" t="s">
        <v>28129</v>
      </c>
      <c r="M6417" s="2">
        <f t="shared" si="300"/>
        <v>46000.65902777778</v>
      </c>
      <c r="N6417" t="s">
        <v>28130</v>
      </c>
      <c r="O6417" s="2">
        <f t="shared" si="301"/>
        <v>46002.519039351857</v>
      </c>
      <c r="Q6417" s="2" t="str">
        <f t="shared" si="302"/>
        <v/>
      </c>
      <c r="R6417" t="s">
        <v>28131</v>
      </c>
      <c r="S6417" t="s">
        <v>673</v>
      </c>
      <c r="T64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17" s="5" t="str">
        <f>IF(tb_ship[[#This Row],[current_status]]&lt;&gt;"DELIVERED", "",
  ABS(tb_ship[[#This Row],[Formated_actual_delivery_timestamp]] - tb_ship[[#This Row],[Formatted_estimated_delivery_timestamp]])
)</f>
        <v/>
      </c>
      <c r="V6417" t="s">
        <v>1798</v>
      </c>
      <c r="X6417">
        <v>5</v>
      </c>
      <c r="Y6417">
        <v>1</v>
      </c>
      <c r="Z6417" t="b">
        <v>1</v>
      </c>
    </row>
    <row r="6418" spans="1:26" hidden="1" x14ac:dyDescent="0.25">
      <c r="A6418" t="s">
        <v>28132</v>
      </c>
      <c r="B6418" t="s">
        <v>186</v>
      </c>
      <c r="C6418" t="s">
        <v>43</v>
      </c>
      <c r="D6418" t="s">
        <v>44</v>
      </c>
      <c r="E6418" t="s">
        <v>116</v>
      </c>
      <c r="F6418" t="s">
        <v>369</v>
      </c>
      <c r="G6418" t="s">
        <v>1405</v>
      </c>
      <c r="H6418" t="s">
        <v>119</v>
      </c>
      <c r="I6418" t="b">
        <v>1</v>
      </c>
      <c r="J6418">
        <v>22.04</v>
      </c>
      <c r="K6418">
        <v>2303.35</v>
      </c>
      <c r="L6418" t="s">
        <v>28133</v>
      </c>
      <c r="M6418" s="2">
        <f t="shared" si="300"/>
        <v>45952.351388888885</v>
      </c>
      <c r="N6418" t="s">
        <v>28134</v>
      </c>
      <c r="O6418" s="2">
        <f t="shared" si="301"/>
        <v>45960.053946759261</v>
      </c>
      <c r="Q6418" s="2" t="str">
        <f t="shared" si="302"/>
        <v/>
      </c>
      <c r="R6418" t="s">
        <v>28135</v>
      </c>
      <c r="S6418" t="s">
        <v>673</v>
      </c>
      <c r="T64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18" s="5" t="str">
        <f>IF(tb_ship[[#This Row],[current_status]]&lt;&gt;"DELIVERED", "",
  ABS(tb_ship[[#This Row],[Formated_actual_delivery_timestamp]] - tb_ship[[#This Row],[Formatted_estimated_delivery_timestamp]])
)</f>
        <v/>
      </c>
      <c r="V6418" t="s">
        <v>194</v>
      </c>
      <c r="W6418" t="s">
        <v>4425</v>
      </c>
      <c r="X6418">
        <v>7</v>
      </c>
      <c r="Y6418">
        <v>3</v>
      </c>
      <c r="Z6418" t="b">
        <v>1</v>
      </c>
    </row>
    <row r="6419" spans="1:26" hidden="1" x14ac:dyDescent="0.25">
      <c r="A6419" t="s">
        <v>28136</v>
      </c>
      <c r="B6419" t="s">
        <v>660</v>
      </c>
      <c r="C6419" t="s">
        <v>33</v>
      </c>
      <c r="D6419" t="s">
        <v>44</v>
      </c>
      <c r="E6419" t="s">
        <v>24</v>
      </c>
      <c r="F6419" t="s">
        <v>645</v>
      </c>
      <c r="G6419" t="s">
        <v>128</v>
      </c>
      <c r="H6419" t="s">
        <v>776</v>
      </c>
      <c r="I6419" t="b">
        <v>1</v>
      </c>
      <c r="J6419">
        <v>7.67</v>
      </c>
      <c r="K6419">
        <v>40.369999999999997</v>
      </c>
      <c r="L6419" t="s">
        <v>28137</v>
      </c>
      <c r="M6419" s="2">
        <f t="shared" si="300"/>
        <v>46022.226388888885</v>
      </c>
      <c r="N6419" t="s">
        <v>28138</v>
      </c>
      <c r="O6419" s="2">
        <f t="shared" si="301"/>
        <v>46032.95994212963</v>
      </c>
      <c r="P6419" t="s">
        <v>28139</v>
      </c>
      <c r="Q6419" s="2">
        <f t="shared" si="302"/>
        <v>46033.043043981481</v>
      </c>
      <c r="R6419" t="s">
        <v>28139</v>
      </c>
      <c r="S6419" t="s">
        <v>30</v>
      </c>
      <c r="T64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19" s="5">
        <f>IF(tb_ship[[#This Row],[current_status]]&lt;&gt;"DELIVERED", "",
  ABS(tb_ship[[#This Row],[Formated_actual_delivery_timestamp]] - tb_ship[[#This Row],[Formatted_estimated_delivery_timestamp]])
)</f>
        <v>8.3101851851097308E-2</v>
      </c>
      <c r="X6419">
        <v>2</v>
      </c>
      <c r="Y6419">
        <v>4</v>
      </c>
      <c r="Z6419" t="b">
        <v>0</v>
      </c>
    </row>
    <row r="6420" spans="1:26" hidden="1" x14ac:dyDescent="0.25">
      <c r="A6420" t="s">
        <v>28140</v>
      </c>
      <c r="B6420" t="s">
        <v>203</v>
      </c>
      <c r="C6420" t="s">
        <v>43</v>
      </c>
      <c r="D6420" t="s">
        <v>24</v>
      </c>
      <c r="E6420" t="s">
        <v>24</v>
      </c>
      <c r="F6420" t="s">
        <v>128</v>
      </c>
      <c r="G6420" t="s">
        <v>249</v>
      </c>
      <c r="H6420" t="s">
        <v>152</v>
      </c>
      <c r="I6420" t="b">
        <v>0</v>
      </c>
      <c r="J6420">
        <v>8.08</v>
      </c>
      <c r="K6420">
        <v>714.73</v>
      </c>
      <c r="L6420" t="s">
        <v>28141</v>
      </c>
      <c r="M6420" s="2">
        <f t="shared" si="300"/>
        <v>45811.729166666672</v>
      </c>
      <c r="N6420" t="s">
        <v>28142</v>
      </c>
      <c r="O6420" s="2">
        <f t="shared" si="301"/>
        <v>45813.371446759258</v>
      </c>
      <c r="P6420" t="s">
        <v>28143</v>
      </c>
      <c r="Q6420" s="2">
        <f t="shared" si="302"/>
        <v>45814.13726851852</v>
      </c>
      <c r="R6420" t="s">
        <v>28143</v>
      </c>
      <c r="S6420" t="s">
        <v>30</v>
      </c>
      <c r="T64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20" s="5">
        <f>IF(tb_ship[[#This Row],[current_status]]&lt;&gt;"DELIVERED", "",
  ABS(tb_ship[[#This Row],[Formated_actual_delivery_timestamp]] - tb_ship[[#This Row],[Formatted_estimated_delivery_timestamp]])
)</f>
        <v>0.76582175926159834</v>
      </c>
      <c r="X6420">
        <v>3</v>
      </c>
      <c r="Y6420">
        <v>37</v>
      </c>
      <c r="Z6420" t="b">
        <v>0</v>
      </c>
    </row>
    <row r="6421" spans="1:26" hidden="1" x14ac:dyDescent="0.25">
      <c r="A6421" t="s">
        <v>28144</v>
      </c>
      <c r="B6421" t="s">
        <v>67</v>
      </c>
      <c r="C6421" t="s">
        <v>51</v>
      </c>
      <c r="D6421" t="s">
        <v>228</v>
      </c>
      <c r="E6421" t="s">
        <v>34</v>
      </c>
      <c r="F6421" t="s">
        <v>869</v>
      </c>
      <c r="G6421" t="s">
        <v>3266</v>
      </c>
      <c r="H6421" t="s">
        <v>962</v>
      </c>
      <c r="I6421" t="b">
        <v>1</v>
      </c>
      <c r="J6421">
        <v>18.920000000000002</v>
      </c>
      <c r="K6421">
        <v>1938.54</v>
      </c>
      <c r="L6421" t="s">
        <v>28145</v>
      </c>
      <c r="M6421" s="2">
        <f t="shared" si="300"/>
        <v>46069.561111111114</v>
      </c>
      <c r="N6421" t="s">
        <v>28146</v>
      </c>
      <c r="O6421" s="2">
        <f t="shared" si="301"/>
        <v>46075.121747685182</v>
      </c>
      <c r="P6421" t="s">
        <v>28147</v>
      </c>
      <c r="Q6421" s="2">
        <f t="shared" si="302"/>
        <v>46075.276956018519</v>
      </c>
      <c r="R6421" t="s">
        <v>28147</v>
      </c>
      <c r="S6421" t="s">
        <v>30</v>
      </c>
      <c r="T64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21" s="5">
        <f>IF(tb_ship[[#This Row],[current_status]]&lt;&gt;"DELIVERED", "",
  ABS(tb_ship[[#This Row],[Formated_actual_delivery_timestamp]] - tb_ship[[#This Row],[Formatted_estimated_delivery_timestamp]])
)</f>
        <v>0.15520833333721384</v>
      </c>
      <c r="X6421">
        <v>4</v>
      </c>
      <c r="Y6421">
        <v>3</v>
      </c>
      <c r="Z6421" t="b">
        <v>0</v>
      </c>
    </row>
    <row r="6422" spans="1:26" hidden="1" x14ac:dyDescent="0.25">
      <c r="A6422" t="s">
        <v>28148</v>
      </c>
      <c r="B6422" t="s">
        <v>512</v>
      </c>
      <c r="C6422" t="s">
        <v>23</v>
      </c>
      <c r="D6422" t="s">
        <v>24</v>
      </c>
      <c r="E6422" t="s">
        <v>24</v>
      </c>
      <c r="F6422" t="s">
        <v>35</v>
      </c>
      <c r="G6422" t="s">
        <v>68</v>
      </c>
      <c r="H6422" t="s">
        <v>152</v>
      </c>
      <c r="I6422" t="b">
        <v>0</v>
      </c>
      <c r="J6422">
        <v>100.49</v>
      </c>
      <c r="K6422">
        <v>6452.45</v>
      </c>
      <c r="L6422" t="s">
        <v>28149</v>
      </c>
      <c r="M6422" s="2">
        <f t="shared" si="300"/>
        <v>45889.804861111115</v>
      </c>
      <c r="N6422" t="s">
        <v>28150</v>
      </c>
      <c r="O6422" s="2">
        <f t="shared" si="301"/>
        <v>45890.304861111115</v>
      </c>
      <c r="P6422" t="s">
        <v>28151</v>
      </c>
      <c r="Q6422" s="2">
        <f t="shared" si="302"/>
        <v>45890.567418981482</v>
      </c>
      <c r="R6422" t="s">
        <v>28151</v>
      </c>
      <c r="S6422" t="s">
        <v>30</v>
      </c>
      <c r="T64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22" s="5">
        <f>IF(tb_ship[[#This Row],[current_status]]&lt;&gt;"DELIVERED", "",
  ABS(tb_ship[[#This Row],[Formated_actual_delivery_timestamp]] - tb_ship[[#This Row],[Formatted_estimated_delivery_timestamp]])
)</f>
        <v>0.26255787036643596</v>
      </c>
      <c r="X6422">
        <v>2</v>
      </c>
      <c r="Y6422">
        <v>2</v>
      </c>
      <c r="Z6422" t="b">
        <v>0</v>
      </c>
    </row>
    <row r="6423" spans="1:26" hidden="1" x14ac:dyDescent="0.25">
      <c r="A6423" t="s">
        <v>28152</v>
      </c>
      <c r="B6423" t="s">
        <v>203</v>
      </c>
      <c r="C6423" t="s">
        <v>800</v>
      </c>
      <c r="D6423" t="s">
        <v>24</v>
      </c>
      <c r="E6423" t="s">
        <v>24</v>
      </c>
      <c r="F6423" t="s">
        <v>376</v>
      </c>
      <c r="G6423" t="s">
        <v>1259</v>
      </c>
      <c r="H6423" t="s">
        <v>152</v>
      </c>
      <c r="I6423" t="b">
        <v>0</v>
      </c>
      <c r="J6423">
        <v>12.52</v>
      </c>
      <c r="K6423">
        <v>278.5</v>
      </c>
      <c r="L6423" t="s">
        <v>28153</v>
      </c>
      <c r="M6423" s="2">
        <f t="shared" si="300"/>
        <v>45909.748611111114</v>
      </c>
      <c r="N6423" t="s">
        <v>28154</v>
      </c>
      <c r="O6423" s="2">
        <f t="shared" si="301"/>
        <v>45913.275358796294</v>
      </c>
      <c r="P6423" t="s">
        <v>28155</v>
      </c>
      <c r="Q6423" s="2">
        <f t="shared" si="302"/>
        <v>45912.885196759256</v>
      </c>
      <c r="R6423" t="s">
        <v>28156</v>
      </c>
      <c r="S6423" t="s">
        <v>30</v>
      </c>
      <c r="T64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3" s="5">
        <f>IF(tb_ship[[#This Row],[current_status]]&lt;&gt;"DELIVERED", "",
  ABS(tb_ship[[#This Row],[Formated_actual_delivery_timestamp]] - tb_ship[[#This Row],[Formatted_estimated_delivery_timestamp]])
)</f>
        <v>0.39016203703795327</v>
      </c>
      <c r="X6423">
        <v>2</v>
      </c>
      <c r="Y6423">
        <v>1</v>
      </c>
      <c r="Z6423" t="b">
        <v>0</v>
      </c>
    </row>
    <row r="6424" spans="1:26" hidden="1" x14ac:dyDescent="0.25">
      <c r="A6424" t="s">
        <v>28157</v>
      </c>
      <c r="B6424" t="s">
        <v>58</v>
      </c>
      <c r="C6424" t="s">
        <v>23</v>
      </c>
      <c r="D6424" t="s">
        <v>59</v>
      </c>
      <c r="E6424" t="s">
        <v>52</v>
      </c>
      <c r="F6424" t="s">
        <v>61</v>
      </c>
      <c r="G6424" t="s">
        <v>786</v>
      </c>
      <c r="H6424" t="s">
        <v>669</v>
      </c>
      <c r="I6424" t="b">
        <v>0</v>
      </c>
      <c r="J6424">
        <v>46.98</v>
      </c>
      <c r="K6424">
        <v>2483.69</v>
      </c>
      <c r="L6424" t="s">
        <v>28158</v>
      </c>
      <c r="M6424" s="2">
        <f t="shared" si="300"/>
        <v>45983.698611111111</v>
      </c>
      <c r="N6424" t="s">
        <v>28159</v>
      </c>
      <c r="O6424" s="2">
        <f t="shared" si="301"/>
        <v>45987.344097222223</v>
      </c>
      <c r="P6424" t="s">
        <v>28160</v>
      </c>
      <c r="Q6424" s="2">
        <f t="shared" si="302"/>
        <v>45986.895266203705</v>
      </c>
      <c r="R6424" t="s">
        <v>28160</v>
      </c>
      <c r="S6424" t="s">
        <v>30</v>
      </c>
      <c r="T64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4" s="5">
        <f>IF(tb_ship[[#This Row],[current_status]]&lt;&gt;"DELIVERED", "",
  ABS(tb_ship[[#This Row],[Formated_actual_delivery_timestamp]] - tb_ship[[#This Row],[Formatted_estimated_delivery_timestamp]])
)</f>
        <v>0.44883101851883112</v>
      </c>
      <c r="X6424">
        <v>4</v>
      </c>
      <c r="Y6424">
        <v>5</v>
      </c>
      <c r="Z6424" t="b">
        <v>0</v>
      </c>
    </row>
    <row r="6425" spans="1:26" hidden="1" x14ac:dyDescent="0.25">
      <c r="A6425" t="s">
        <v>28161</v>
      </c>
      <c r="B6425" t="s">
        <v>186</v>
      </c>
      <c r="C6425" t="s">
        <v>33</v>
      </c>
      <c r="D6425" t="s">
        <v>301</v>
      </c>
      <c r="E6425" t="s">
        <v>24</v>
      </c>
      <c r="F6425" t="s">
        <v>1371</v>
      </c>
      <c r="G6425" t="s">
        <v>249</v>
      </c>
      <c r="H6425" t="s">
        <v>1566</v>
      </c>
      <c r="I6425" t="b">
        <v>1</v>
      </c>
      <c r="J6425">
        <v>10.44</v>
      </c>
      <c r="K6425">
        <v>97.09</v>
      </c>
      <c r="L6425" t="s">
        <v>28162</v>
      </c>
      <c r="M6425" s="2">
        <f t="shared" si="300"/>
        <v>46010.796527777777</v>
      </c>
      <c r="N6425" t="s">
        <v>28163</v>
      </c>
      <c r="O6425" s="2">
        <f t="shared" si="301"/>
        <v>46017.673530092594</v>
      </c>
      <c r="P6425" t="s">
        <v>28164</v>
      </c>
      <c r="Q6425" s="2">
        <f t="shared" si="302"/>
        <v>46017.648136574076</v>
      </c>
      <c r="R6425" t="s">
        <v>28164</v>
      </c>
      <c r="S6425" t="s">
        <v>30</v>
      </c>
      <c r="T64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5" s="5">
        <f>IF(tb_ship[[#This Row],[current_status]]&lt;&gt;"DELIVERED", "",
  ABS(tb_ship[[#This Row],[Formated_actual_delivery_timestamp]] - tb_ship[[#This Row],[Formatted_estimated_delivery_timestamp]])
)</f>
        <v>2.5393518517375924E-2</v>
      </c>
      <c r="X6425">
        <v>4</v>
      </c>
      <c r="Y6425">
        <v>3</v>
      </c>
      <c r="Z6425" t="b">
        <v>0</v>
      </c>
    </row>
    <row r="6426" spans="1:26" hidden="1" x14ac:dyDescent="0.25">
      <c r="A6426" t="s">
        <v>28165</v>
      </c>
      <c r="B6426" t="s">
        <v>32</v>
      </c>
      <c r="C6426" t="s">
        <v>51</v>
      </c>
      <c r="D6426" t="s">
        <v>24</v>
      </c>
      <c r="E6426" t="s">
        <v>24</v>
      </c>
      <c r="F6426" t="s">
        <v>196</v>
      </c>
      <c r="G6426" t="s">
        <v>35</v>
      </c>
      <c r="H6426" t="s">
        <v>525</v>
      </c>
      <c r="I6426" t="b">
        <v>0</v>
      </c>
      <c r="J6426">
        <v>7.26</v>
      </c>
      <c r="K6426">
        <v>128.54</v>
      </c>
      <c r="L6426" t="s">
        <v>28166</v>
      </c>
      <c r="M6426" s="2">
        <f t="shared" si="300"/>
        <v>46015.8</v>
      </c>
      <c r="N6426" t="s">
        <v>28167</v>
      </c>
      <c r="O6426" s="2">
        <f t="shared" si="301"/>
        <v>46017.460370370376</v>
      </c>
      <c r="P6426" t="s">
        <v>28168</v>
      </c>
      <c r="Q6426" s="2">
        <f t="shared" si="302"/>
        <v>46017.287465277783</v>
      </c>
      <c r="R6426" t="s">
        <v>28168</v>
      </c>
      <c r="S6426" t="s">
        <v>30</v>
      </c>
      <c r="T64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6" s="5">
        <f>IF(tb_ship[[#This Row],[current_status]]&lt;&gt;"DELIVERED", "",
  ABS(tb_ship[[#This Row],[Formated_actual_delivery_timestamp]] - tb_ship[[#This Row],[Formatted_estimated_delivery_timestamp]])
)</f>
        <v>0.17290509259328246</v>
      </c>
      <c r="X6426">
        <v>3</v>
      </c>
      <c r="Y6426">
        <v>2</v>
      </c>
      <c r="Z6426" t="b">
        <v>0</v>
      </c>
    </row>
    <row r="6427" spans="1:26" hidden="1" x14ac:dyDescent="0.25">
      <c r="A6427" t="s">
        <v>28169</v>
      </c>
      <c r="B6427" t="s">
        <v>279</v>
      </c>
      <c r="C6427" t="s">
        <v>51</v>
      </c>
      <c r="D6427" t="s">
        <v>44</v>
      </c>
      <c r="E6427" t="s">
        <v>52</v>
      </c>
      <c r="F6427" t="s">
        <v>645</v>
      </c>
      <c r="G6427" t="s">
        <v>612</v>
      </c>
      <c r="H6427" t="s">
        <v>2713</v>
      </c>
      <c r="I6427" t="b">
        <v>1</v>
      </c>
      <c r="J6427">
        <v>49.19</v>
      </c>
      <c r="K6427">
        <v>635.53</v>
      </c>
      <c r="L6427" t="s">
        <v>28170</v>
      </c>
      <c r="M6427" s="2">
        <f t="shared" si="300"/>
        <v>46049.211805555555</v>
      </c>
      <c r="N6427" t="s">
        <v>28171</v>
      </c>
      <c r="O6427" s="2">
        <f t="shared" si="301"/>
        <v>46054.58458333333</v>
      </c>
      <c r="Q6427" s="2" t="str">
        <f t="shared" si="302"/>
        <v/>
      </c>
      <c r="R6427" t="s">
        <v>28172</v>
      </c>
      <c r="S6427" t="s">
        <v>140</v>
      </c>
      <c r="T64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27" s="5" t="str">
        <f>IF(tb_ship[[#This Row],[current_status]]&lt;&gt;"DELIVERED", "",
  ABS(tb_ship[[#This Row],[Formated_actual_delivery_timestamp]] - tb_ship[[#This Row],[Formatted_estimated_delivery_timestamp]])
)</f>
        <v/>
      </c>
      <c r="V6427" t="s">
        <v>194</v>
      </c>
      <c r="W6427" t="s">
        <v>743</v>
      </c>
      <c r="X6427">
        <v>5</v>
      </c>
      <c r="Y6427">
        <v>3</v>
      </c>
      <c r="Z6427" t="b">
        <v>1</v>
      </c>
    </row>
    <row r="6428" spans="1:26" hidden="1" x14ac:dyDescent="0.25">
      <c r="A6428" t="s">
        <v>28173</v>
      </c>
      <c r="B6428" t="s">
        <v>402</v>
      </c>
      <c r="C6428" t="s">
        <v>33</v>
      </c>
      <c r="D6428" t="s">
        <v>59</v>
      </c>
      <c r="E6428" t="s">
        <v>52</v>
      </c>
      <c r="F6428" t="s">
        <v>61</v>
      </c>
      <c r="G6428" t="s">
        <v>236</v>
      </c>
      <c r="H6428" t="s">
        <v>613</v>
      </c>
      <c r="I6428" t="b">
        <v>0</v>
      </c>
      <c r="J6428">
        <v>16.47</v>
      </c>
      <c r="K6428">
        <v>1004.48</v>
      </c>
      <c r="L6428" t="s">
        <v>28174</v>
      </c>
      <c r="M6428" s="2">
        <f t="shared" si="300"/>
        <v>45997.381944444445</v>
      </c>
      <c r="N6428" t="s">
        <v>28175</v>
      </c>
      <c r="O6428" s="2">
        <f t="shared" si="301"/>
        <v>46002.893587962964</v>
      </c>
      <c r="P6428" t="s">
        <v>28176</v>
      </c>
      <c r="Q6428" s="2">
        <f t="shared" si="302"/>
        <v>46002.385231481479</v>
      </c>
      <c r="R6428" t="s">
        <v>28176</v>
      </c>
      <c r="S6428" t="s">
        <v>30</v>
      </c>
      <c r="T64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28" s="5">
        <f>IF(tb_ship[[#This Row],[current_status]]&lt;&gt;"DELIVERED", "",
  ABS(tb_ship[[#This Row],[Formated_actual_delivery_timestamp]] - tb_ship[[#This Row],[Formatted_estimated_delivery_timestamp]])
)</f>
        <v>0.50835648148495238</v>
      </c>
      <c r="X6428">
        <v>2</v>
      </c>
      <c r="Y6428">
        <v>2</v>
      </c>
      <c r="Z6428" t="b">
        <v>0</v>
      </c>
    </row>
    <row r="6429" spans="1:26" hidden="1" x14ac:dyDescent="0.25">
      <c r="A6429" t="s">
        <v>28177</v>
      </c>
      <c r="B6429" t="s">
        <v>67</v>
      </c>
      <c r="C6429" t="s">
        <v>33</v>
      </c>
      <c r="D6429" t="s">
        <v>24</v>
      </c>
      <c r="E6429" t="s">
        <v>52</v>
      </c>
      <c r="F6429" t="s">
        <v>249</v>
      </c>
      <c r="G6429" t="s">
        <v>422</v>
      </c>
      <c r="H6429" t="s">
        <v>363</v>
      </c>
      <c r="I6429" t="b">
        <v>1</v>
      </c>
      <c r="J6429">
        <v>4.4400000000000004</v>
      </c>
      <c r="K6429">
        <v>435.39</v>
      </c>
      <c r="L6429" t="s">
        <v>28178</v>
      </c>
      <c r="M6429" s="2">
        <f t="shared" si="300"/>
        <v>46076.943055555559</v>
      </c>
      <c r="N6429" t="s">
        <v>28179</v>
      </c>
      <c r="O6429" s="2">
        <f t="shared" si="301"/>
        <v>46082.146678240744</v>
      </c>
      <c r="P6429" t="s">
        <v>28180</v>
      </c>
      <c r="Q6429" s="2">
        <f t="shared" si="302"/>
        <v>46082.550081018519</v>
      </c>
      <c r="R6429" t="s">
        <v>28180</v>
      </c>
      <c r="S6429" t="s">
        <v>30</v>
      </c>
      <c r="T64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29" s="5">
        <f>IF(tb_ship[[#This Row],[current_status]]&lt;&gt;"DELIVERED", "",
  ABS(tb_ship[[#This Row],[Formated_actual_delivery_timestamp]] - tb_ship[[#This Row],[Formatted_estimated_delivery_timestamp]])
)</f>
        <v>0.40340277777431766</v>
      </c>
      <c r="X6429">
        <v>2</v>
      </c>
      <c r="Y6429">
        <v>3</v>
      </c>
      <c r="Z6429" t="b">
        <v>0</v>
      </c>
    </row>
    <row r="6430" spans="1:26" hidden="1" x14ac:dyDescent="0.25">
      <c r="A6430" t="s">
        <v>28181</v>
      </c>
      <c r="B6430" t="s">
        <v>58</v>
      </c>
      <c r="C6430" t="s">
        <v>33</v>
      </c>
      <c r="D6430" t="s">
        <v>24</v>
      </c>
      <c r="E6430" t="s">
        <v>24</v>
      </c>
      <c r="F6430" t="s">
        <v>68</v>
      </c>
      <c r="G6430" t="s">
        <v>189</v>
      </c>
      <c r="H6430" t="s">
        <v>69</v>
      </c>
      <c r="I6430" t="b">
        <v>0</v>
      </c>
      <c r="J6430">
        <v>2.2400000000000002</v>
      </c>
      <c r="K6430">
        <v>11.12</v>
      </c>
      <c r="L6430" t="s">
        <v>28182</v>
      </c>
      <c r="M6430" s="2">
        <f t="shared" si="300"/>
        <v>46026.531944444447</v>
      </c>
      <c r="N6430" t="s">
        <v>28183</v>
      </c>
      <c r="O6430" s="2">
        <f t="shared" si="301"/>
        <v>46027.970416666671</v>
      </c>
      <c r="P6430" t="s">
        <v>28184</v>
      </c>
      <c r="Q6430" s="2">
        <f t="shared" si="302"/>
        <v>46027.358495370368</v>
      </c>
      <c r="R6430" t="s">
        <v>28185</v>
      </c>
      <c r="S6430" t="s">
        <v>30</v>
      </c>
      <c r="T64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0" s="5">
        <f>IF(tb_ship[[#This Row],[current_status]]&lt;&gt;"DELIVERED", "",
  ABS(tb_ship[[#This Row],[Formated_actual_delivery_timestamp]] - tb_ship[[#This Row],[Formatted_estimated_delivery_timestamp]])
)</f>
        <v>0.61192129630217096</v>
      </c>
      <c r="X6430">
        <v>3</v>
      </c>
      <c r="Y6430">
        <v>2</v>
      </c>
      <c r="Z6430" t="b">
        <v>0</v>
      </c>
    </row>
    <row r="6431" spans="1:26" hidden="1" x14ac:dyDescent="0.25">
      <c r="A6431" t="s">
        <v>28186</v>
      </c>
      <c r="B6431" t="s">
        <v>83</v>
      </c>
      <c r="C6431" t="s">
        <v>33</v>
      </c>
      <c r="D6431" t="s">
        <v>59</v>
      </c>
      <c r="E6431" t="s">
        <v>52</v>
      </c>
      <c r="F6431" t="s">
        <v>471</v>
      </c>
      <c r="G6431" t="s">
        <v>92</v>
      </c>
      <c r="H6431" t="s">
        <v>613</v>
      </c>
      <c r="I6431" t="b">
        <v>0</v>
      </c>
      <c r="J6431">
        <v>15.27</v>
      </c>
      <c r="K6431">
        <v>217.85</v>
      </c>
      <c r="L6431" t="s">
        <v>28187</v>
      </c>
      <c r="M6431" s="2">
        <f t="shared" si="300"/>
        <v>45980.420138888891</v>
      </c>
      <c r="N6431" t="s">
        <v>28188</v>
      </c>
      <c r="O6431" s="2">
        <f t="shared" si="301"/>
        <v>45989.951006944444</v>
      </c>
      <c r="Q6431" s="2" t="str">
        <f t="shared" si="302"/>
        <v/>
      </c>
      <c r="R6431" t="s">
        <v>28189</v>
      </c>
      <c r="S6431" t="s">
        <v>140</v>
      </c>
      <c r="T643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31" s="5" t="str">
        <f>IF(tb_ship[[#This Row],[current_status]]&lt;&gt;"DELIVERED", "",
  ABS(tb_ship[[#This Row],[Formated_actual_delivery_timestamp]] - tb_ship[[#This Row],[Formatted_estimated_delivery_timestamp]])
)</f>
        <v/>
      </c>
      <c r="V6431" t="s">
        <v>147</v>
      </c>
      <c r="X6431">
        <v>8</v>
      </c>
      <c r="Y6431">
        <v>3</v>
      </c>
      <c r="Z6431" t="b">
        <v>1</v>
      </c>
    </row>
    <row r="6432" spans="1:26" hidden="1" x14ac:dyDescent="0.25">
      <c r="A6432" t="s">
        <v>28190</v>
      </c>
      <c r="B6432" t="s">
        <v>58</v>
      </c>
      <c r="C6432" t="s">
        <v>33</v>
      </c>
      <c r="D6432" t="s">
        <v>24</v>
      </c>
      <c r="E6432" t="s">
        <v>24</v>
      </c>
      <c r="F6432" t="s">
        <v>25</v>
      </c>
      <c r="G6432" t="s">
        <v>35</v>
      </c>
      <c r="H6432" t="s">
        <v>152</v>
      </c>
      <c r="I6432" t="b">
        <v>0</v>
      </c>
      <c r="J6432">
        <v>7.75</v>
      </c>
      <c r="K6432">
        <v>436.61</v>
      </c>
      <c r="L6432" t="s">
        <v>28191</v>
      </c>
      <c r="M6432" s="2">
        <f t="shared" si="300"/>
        <v>45901.684722222228</v>
      </c>
      <c r="N6432" t="s">
        <v>28192</v>
      </c>
      <c r="O6432" s="2">
        <f t="shared" si="301"/>
        <v>45903.761134259265</v>
      </c>
      <c r="P6432" t="s">
        <v>28193</v>
      </c>
      <c r="Q6432" s="2">
        <f t="shared" si="302"/>
        <v>45903.485763888893</v>
      </c>
      <c r="R6432" t="s">
        <v>28193</v>
      </c>
      <c r="S6432" t="s">
        <v>30</v>
      </c>
      <c r="T6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2" s="5">
        <f>IF(tb_ship[[#This Row],[current_status]]&lt;&gt;"DELIVERED", "",
  ABS(tb_ship[[#This Row],[Formated_actual_delivery_timestamp]] - tb_ship[[#This Row],[Formatted_estimated_delivery_timestamp]])
)</f>
        <v>0.27537037037109258</v>
      </c>
      <c r="X6432">
        <v>2</v>
      </c>
      <c r="Y6432">
        <v>1</v>
      </c>
      <c r="Z6432" t="b">
        <v>0</v>
      </c>
    </row>
    <row r="6433" spans="1:26" hidden="1" x14ac:dyDescent="0.25">
      <c r="A6433" t="s">
        <v>28194</v>
      </c>
      <c r="B6433" t="s">
        <v>58</v>
      </c>
      <c r="C6433" t="s">
        <v>33</v>
      </c>
      <c r="D6433" t="s">
        <v>44</v>
      </c>
      <c r="E6433" t="s">
        <v>52</v>
      </c>
      <c r="F6433" t="s">
        <v>84</v>
      </c>
      <c r="G6433" t="s">
        <v>53</v>
      </c>
      <c r="H6433" t="s">
        <v>2406</v>
      </c>
      <c r="I6433" t="b">
        <v>1</v>
      </c>
      <c r="J6433">
        <v>8.52</v>
      </c>
      <c r="K6433">
        <v>245.78</v>
      </c>
      <c r="L6433" t="s">
        <v>28195</v>
      </c>
      <c r="M6433" s="2">
        <f t="shared" si="300"/>
        <v>46049.037499999999</v>
      </c>
      <c r="N6433" t="s">
        <v>28196</v>
      </c>
      <c r="O6433" s="2">
        <f t="shared" si="301"/>
        <v>46054.285902777774</v>
      </c>
      <c r="P6433" t="s">
        <v>28197</v>
      </c>
      <c r="Q6433" s="2">
        <f t="shared" si="302"/>
        <v>46054.081921296296</v>
      </c>
      <c r="R6433" t="s">
        <v>28198</v>
      </c>
      <c r="S6433" t="s">
        <v>30</v>
      </c>
      <c r="T64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3" s="5">
        <f>IF(tb_ship[[#This Row],[current_status]]&lt;&gt;"DELIVERED", "",
  ABS(tb_ship[[#This Row],[Formated_actual_delivery_timestamp]] - tb_ship[[#This Row],[Formatted_estimated_delivery_timestamp]])
)</f>
        <v>0.20398148147796746</v>
      </c>
      <c r="X6433">
        <v>4</v>
      </c>
      <c r="Y6433">
        <v>2</v>
      </c>
      <c r="Z6433" t="b">
        <v>0</v>
      </c>
    </row>
    <row r="6434" spans="1:26" hidden="1" x14ac:dyDescent="0.25">
      <c r="A6434" t="s">
        <v>28199</v>
      </c>
      <c r="B6434" t="s">
        <v>58</v>
      </c>
      <c r="C6434" t="s">
        <v>33</v>
      </c>
      <c r="D6434" t="s">
        <v>34</v>
      </c>
      <c r="E6434" t="s">
        <v>24</v>
      </c>
      <c r="F6434" t="s">
        <v>75</v>
      </c>
      <c r="G6434" t="s">
        <v>407</v>
      </c>
      <c r="H6434" t="s">
        <v>319</v>
      </c>
      <c r="I6434" t="b">
        <v>1</v>
      </c>
      <c r="J6434">
        <v>9.36</v>
      </c>
      <c r="K6434">
        <v>445.11</v>
      </c>
      <c r="L6434" t="s">
        <v>28200</v>
      </c>
      <c r="M6434" s="2">
        <f t="shared" si="300"/>
        <v>45882.786805555559</v>
      </c>
      <c r="N6434" t="s">
        <v>28201</v>
      </c>
      <c r="O6434" s="2">
        <f t="shared" si="301"/>
        <v>45892.239837962959</v>
      </c>
      <c r="P6434" t="s">
        <v>28202</v>
      </c>
      <c r="Q6434" s="2">
        <f t="shared" si="302"/>
        <v>45891.809201388889</v>
      </c>
      <c r="R6434" t="s">
        <v>28203</v>
      </c>
      <c r="S6434" t="s">
        <v>30</v>
      </c>
      <c r="T6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4" s="5">
        <f>IF(tb_ship[[#This Row],[current_status]]&lt;&gt;"DELIVERED", "",
  ABS(tb_ship[[#This Row],[Formated_actual_delivery_timestamp]] - tb_ship[[#This Row],[Formatted_estimated_delivery_timestamp]])
)</f>
        <v>0.43063657407037681</v>
      </c>
      <c r="X6434">
        <v>3</v>
      </c>
      <c r="Y6434">
        <v>5</v>
      </c>
      <c r="Z6434" t="b">
        <v>0</v>
      </c>
    </row>
    <row r="6435" spans="1:26" hidden="1" x14ac:dyDescent="0.25">
      <c r="A6435" t="s">
        <v>28204</v>
      </c>
      <c r="B6435" t="s">
        <v>58</v>
      </c>
      <c r="C6435" t="s">
        <v>23</v>
      </c>
      <c r="D6435" t="s">
        <v>24</v>
      </c>
      <c r="E6435" t="s">
        <v>24</v>
      </c>
      <c r="F6435" t="s">
        <v>128</v>
      </c>
      <c r="G6435" t="s">
        <v>93</v>
      </c>
      <c r="H6435" t="s">
        <v>152</v>
      </c>
      <c r="I6435" t="b">
        <v>0</v>
      </c>
      <c r="J6435">
        <v>16.37</v>
      </c>
      <c r="K6435">
        <v>646.49</v>
      </c>
      <c r="L6435" t="s">
        <v>28205</v>
      </c>
      <c r="M6435" s="2">
        <f t="shared" si="300"/>
        <v>45861.764583333337</v>
      </c>
      <c r="N6435" t="s">
        <v>28206</v>
      </c>
      <c r="O6435" s="2">
        <f t="shared" si="301"/>
        <v>45862.753668981481</v>
      </c>
      <c r="P6435" t="s">
        <v>28207</v>
      </c>
      <c r="Q6435" s="2">
        <f t="shared" si="302"/>
        <v>45862.428530092599</v>
      </c>
      <c r="R6435" t="s">
        <v>28207</v>
      </c>
      <c r="S6435" t="s">
        <v>30</v>
      </c>
      <c r="T64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5" s="5">
        <f>IF(tb_ship[[#This Row],[current_status]]&lt;&gt;"DELIVERED", "",
  ABS(tb_ship[[#This Row],[Formated_actual_delivery_timestamp]] - tb_ship[[#This Row],[Formatted_estimated_delivery_timestamp]])
)</f>
        <v>0.32513888888206566</v>
      </c>
      <c r="X6435">
        <v>3</v>
      </c>
      <c r="Y6435">
        <v>1</v>
      </c>
      <c r="Z6435" t="b">
        <v>0</v>
      </c>
    </row>
    <row r="6436" spans="1:26" hidden="1" x14ac:dyDescent="0.25">
      <c r="A6436" t="s">
        <v>28208</v>
      </c>
      <c r="B6436" t="s">
        <v>335</v>
      </c>
      <c r="C6436" t="s">
        <v>33</v>
      </c>
      <c r="D6436" t="s">
        <v>173</v>
      </c>
      <c r="E6436" t="s">
        <v>52</v>
      </c>
      <c r="F6436" t="s">
        <v>421</v>
      </c>
      <c r="G6436" t="s">
        <v>422</v>
      </c>
      <c r="H6436" t="s">
        <v>465</v>
      </c>
      <c r="I6436" t="b">
        <v>0</v>
      </c>
      <c r="J6436">
        <v>3.68</v>
      </c>
      <c r="K6436">
        <v>428.63</v>
      </c>
      <c r="L6436" t="s">
        <v>28209</v>
      </c>
      <c r="M6436" s="2">
        <f t="shared" si="300"/>
        <v>45961.561805555553</v>
      </c>
      <c r="N6436" t="s">
        <v>28210</v>
      </c>
      <c r="O6436" s="2">
        <f t="shared" si="301"/>
        <v>45969.990162037036</v>
      </c>
      <c r="P6436" t="s">
        <v>28211</v>
      </c>
      <c r="Q6436" s="2">
        <f t="shared" si="302"/>
        <v>45969.784907407411</v>
      </c>
      <c r="R6436" t="s">
        <v>28211</v>
      </c>
      <c r="S6436" t="s">
        <v>30</v>
      </c>
      <c r="T64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6" s="5">
        <f>IF(tb_ship[[#This Row],[current_status]]&lt;&gt;"DELIVERED", "",
  ABS(tb_ship[[#This Row],[Formated_actual_delivery_timestamp]] - tb_ship[[#This Row],[Formatted_estimated_delivery_timestamp]])
)</f>
        <v>0.20525462962541496</v>
      </c>
      <c r="X6436">
        <v>3</v>
      </c>
      <c r="Y6436">
        <v>5</v>
      </c>
      <c r="Z6436" t="b">
        <v>0</v>
      </c>
    </row>
    <row r="6437" spans="1:26" hidden="1" x14ac:dyDescent="0.25">
      <c r="A6437" t="s">
        <v>28212</v>
      </c>
      <c r="B6437" t="s">
        <v>203</v>
      </c>
      <c r="C6437" t="s">
        <v>33</v>
      </c>
      <c r="D6437" t="s">
        <v>187</v>
      </c>
      <c r="E6437" t="s">
        <v>24</v>
      </c>
      <c r="F6437" t="s">
        <v>5931</v>
      </c>
      <c r="G6437" t="s">
        <v>249</v>
      </c>
      <c r="H6437" t="s">
        <v>927</v>
      </c>
      <c r="I6437" t="b">
        <v>1</v>
      </c>
      <c r="J6437">
        <v>10.58</v>
      </c>
      <c r="K6437">
        <v>665.7</v>
      </c>
      <c r="L6437" t="s">
        <v>28213</v>
      </c>
      <c r="M6437" s="2">
        <f t="shared" si="300"/>
        <v>45911.154166666667</v>
      </c>
      <c r="N6437" t="s">
        <v>28214</v>
      </c>
      <c r="O6437" s="2">
        <f t="shared" si="301"/>
        <v>45919.363032407404</v>
      </c>
      <c r="P6437" t="s">
        <v>28215</v>
      </c>
      <c r="Q6437" s="2">
        <f t="shared" si="302"/>
        <v>45919.28570601852</v>
      </c>
      <c r="R6437" t="s">
        <v>28216</v>
      </c>
      <c r="S6437" t="s">
        <v>30</v>
      </c>
      <c r="T64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7" s="5">
        <f>IF(tb_ship[[#This Row],[current_status]]&lt;&gt;"DELIVERED", "",
  ABS(tb_ship[[#This Row],[Formated_actual_delivery_timestamp]] - tb_ship[[#This Row],[Formatted_estimated_delivery_timestamp]])
)</f>
        <v>7.7326388884102926E-2</v>
      </c>
      <c r="X6437">
        <v>2</v>
      </c>
      <c r="Y6437">
        <v>3</v>
      </c>
      <c r="Z6437" t="b">
        <v>0</v>
      </c>
    </row>
    <row r="6438" spans="1:26" hidden="1" x14ac:dyDescent="0.25">
      <c r="A6438" t="s">
        <v>28217</v>
      </c>
      <c r="B6438" t="s">
        <v>67</v>
      </c>
      <c r="C6438" t="s">
        <v>23</v>
      </c>
      <c r="D6438" t="s">
        <v>24</v>
      </c>
      <c r="E6438" t="s">
        <v>24</v>
      </c>
      <c r="F6438" t="s">
        <v>68</v>
      </c>
      <c r="G6438" t="s">
        <v>128</v>
      </c>
      <c r="H6438" t="s">
        <v>152</v>
      </c>
      <c r="I6438" t="b">
        <v>0</v>
      </c>
      <c r="J6438">
        <v>4.01</v>
      </c>
      <c r="K6438">
        <v>261.02999999999997</v>
      </c>
      <c r="L6438" t="s">
        <v>28218</v>
      </c>
      <c r="M6438" s="2">
        <f t="shared" si="300"/>
        <v>45919.970138888893</v>
      </c>
      <c r="N6438" t="s">
        <v>28219</v>
      </c>
      <c r="O6438" s="2">
        <f t="shared" si="301"/>
        <v>45920.949918981481</v>
      </c>
      <c r="P6438" t="s">
        <v>28220</v>
      </c>
      <c r="Q6438" s="2">
        <f t="shared" si="302"/>
        <v>45920.632280092592</v>
      </c>
      <c r="R6438" t="s">
        <v>28220</v>
      </c>
      <c r="S6438" t="s">
        <v>30</v>
      </c>
      <c r="T64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38" s="5">
        <f>IF(tb_ship[[#This Row],[current_status]]&lt;&gt;"DELIVERED", "",
  ABS(tb_ship[[#This Row],[Formated_actual_delivery_timestamp]] - tb_ship[[#This Row],[Formatted_estimated_delivery_timestamp]])
)</f>
        <v>0.31763888888963265</v>
      </c>
      <c r="X6438">
        <v>2</v>
      </c>
      <c r="Y6438">
        <v>2</v>
      </c>
      <c r="Z6438" t="b">
        <v>0</v>
      </c>
    </row>
    <row r="6439" spans="1:26" hidden="1" x14ac:dyDescent="0.25">
      <c r="A6439" t="s">
        <v>28221</v>
      </c>
      <c r="B6439" t="s">
        <v>42</v>
      </c>
      <c r="C6439" t="s">
        <v>43</v>
      </c>
      <c r="D6439" t="s">
        <v>52</v>
      </c>
      <c r="E6439" t="s">
        <v>173</v>
      </c>
      <c r="F6439" t="s">
        <v>236</v>
      </c>
      <c r="G6439" t="s">
        <v>460</v>
      </c>
      <c r="I6439" t="b">
        <v>0</v>
      </c>
      <c r="J6439">
        <v>31.67</v>
      </c>
      <c r="K6439">
        <v>1792.91</v>
      </c>
      <c r="L6439" t="s">
        <v>28222</v>
      </c>
      <c r="M6439" s="2">
        <f t="shared" si="300"/>
        <v>45856.509722222225</v>
      </c>
      <c r="N6439" t="s">
        <v>28223</v>
      </c>
      <c r="O6439" s="2">
        <f t="shared" si="301"/>
        <v>45868.512500000004</v>
      </c>
      <c r="Q6439" s="2" t="str">
        <f t="shared" si="302"/>
        <v/>
      </c>
      <c r="R6439" t="s">
        <v>28224</v>
      </c>
      <c r="S6439" t="s">
        <v>140</v>
      </c>
      <c r="T64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39" s="5" t="str">
        <f>IF(tb_ship[[#This Row],[current_status]]&lt;&gt;"DELIVERED", "",
  ABS(tb_ship[[#This Row],[Formated_actual_delivery_timestamp]] - tb_ship[[#This Row],[Formatted_estimated_delivery_timestamp]])
)</f>
        <v/>
      </c>
      <c r="V6439" t="s">
        <v>1323</v>
      </c>
      <c r="W6439" t="s">
        <v>1785</v>
      </c>
      <c r="X6439">
        <v>8</v>
      </c>
      <c r="Y6439">
        <v>3</v>
      </c>
      <c r="Z6439" t="b">
        <v>1</v>
      </c>
    </row>
    <row r="6440" spans="1:26" hidden="1" x14ac:dyDescent="0.25">
      <c r="A6440" t="s">
        <v>28225</v>
      </c>
      <c r="B6440" t="s">
        <v>67</v>
      </c>
      <c r="C6440" t="s">
        <v>800</v>
      </c>
      <c r="D6440" t="s">
        <v>34</v>
      </c>
      <c r="E6440" t="s">
        <v>24</v>
      </c>
      <c r="F6440" t="s">
        <v>1604</v>
      </c>
      <c r="G6440" t="s">
        <v>196</v>
      </c>
      <c r="H6440" t="s">
        <v>771</v>
      </c>
      <c r="I6440" t="b">
        <v>1</v>
      </c>
      <c r="J6440">
        <v>48.5</v>
      </c>
      <c r="K6440">
        <v>529.97</v>
      </c>
      <c r="L6440" t="s">
        <v>28226</v>
      </c>
      <c r="M6440" s="2">
        <f t="shared" si="300"/>
        <v>45994.40625</v>
      </c>
      <c r="N6440" t="s">
        <v>28227</v>
      </c>
      <c r="O6440" s="2">
        <f t="shared" si="301"/>
        <v>46002.212893518517</v>
      </c>
      <c r="P6440" t="s">
        <v>28228</v>
      </c>
      <c r="Q6440" s="2">
        <f t="shared" si="302"/>
        <v>46002.401250000003</v>
      </c>
      <c r="R6440" t="s">
        <v>28228</v>
      </c>
      <c r="S6440" t="s">
        <v>30</v>
      </c>
      <c r="T6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0" s="5">
        <f>IF(tb_ship[[#This Row],[current_status]]&lt;&gt;"DELIVERED", "",
  ABS(tb_ship[[#This Row],[Formated_actual_delivery_timestamp]] - tb_ship[[#This Row],[Formatted_estimated_delivery_timestamp]])
)</f>
        <v>0.18835648148524342</v>
      </c>
      <c r="X6440">
        <v>2</v>
      </c>
      <c r="Y6440">
        <v>3</v>
      </c>
      <c r="Z6440" t="b">
        <v>0</v>
      </c>
    </row>
    <row r="6441" spans="1:26" hidden="1" x14ac:dyDescent="0.25">
      <c r="A6441" t="s">
        <v>28229</v>
      </c>
      <c r="B6441" t="s">
        <v>67</v>
      </c>
      <c r="C6441" t="s">
        <v>43</v>
      </c>
      <c r="D6441" t="s">
        <v>24</v>
      </c>
      <c r="E6441" t="s">
        <v>34</v>
      </c>
      <c r="F6441" t="s">
        <v>273</v>
      </c>
      <c r="G6441" t="s">
        <v>36</v>
      </c>
      <c r="H6441" t="s">
        <v>3260</v>
      </c>
      <c r="I6441" t="b">
        <v>1</v>
      </c>
      <c r="J6441">
        <v>5.7</v>
      </c>
      <c r="K6441">
        <v>256.17</v>
      </c>
      <c r="L6441" t="s">
        <v>28230</v>
      </c>
      <c r="M6441" s="2">
        <f t="shared" si="300"/>
        <v>46034.90625</v>
      </c>
      <c r="N6441" t="s">
        <v>28231</v>
      </c>
      <c r="O6441" s="2">
        <f t="shared" si="301"/>
        <v>46046.98342592593</v>
      </c>
      <c r="P6441" t="s">
        <v>28232</v>
      </c>
      <c r="Q6441" s="2">
        <f t="shared" si="302"/>
        <v>46047.433622685188</v>
      </c>
      <c r="R6441" t="s">
        <v>28233</v>
      </c>
      <c r="S6441" t="s">
        <v>30</v>
      </c>
      <c r="T64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1" s="5">
        <f>IF(tb_ship[[#This Row],[current_status]]&lt;&gt;"DELIVERED", "",
  ABS(tb_ship[[#This Row],[Formated_actual_delivery_timestamp]] - tb_ship[[#This Row],[Formatted_estimated_delivery_timestamp]])
)</f>
        <v>0.45019675925868796</v>
      </c>
      <c r="X6441">
        <v>4</v>
      </c>
      <c r="Y6441">
        <v>3</v>
      </c>
      <c r="Z6441" t="b">
        <v>0</v>
      </c>
    </row>
    <row r="6442" spans="1:26" hidden="1" x14ac:dyDescent="0.25">
      <c r="A6442" t="s">
        <v>28234</v>
      </c>
      <c r="B6442" t="s">
        <v>203</v>
      </c>
      <c r="C6442" t="s">
        <v>51</v>
      </c>
      <c r="D6442" t="s">
        <v>24</v>
      </c>
      <c r="E6442" t="s">
        <v>24</v>
      </c>
      <c r="F6442" t="s">
        <v>68</v>
      </c>
      <c r="G6442" t="s">
        <v>1259</v>
      </c>
      <c r="H6442" t="s">
        <v>525</v>
      </c>
      <c r="I6442" t="b">
        <v>0</v>
      </c>
      <c r="J6442">
        <v>30.33</v>
      </c>
      <c r="K6442">
        <v>2664.39</v>
      </c>
      <c r="L6442" t="s">
        <v>28235</v>
      </c>
      <c r="M6442" s="2">
        <f t="shared" si="300"/>
        <v>45993.71875</v>
      </c>
      <c r="N6442" t="s">
        <v>28236</v>
      </c>
      <c r="O6442" s="2">
        <f t="shared" si="301"/>
        <v>45997.014884259261</v>
      </c>
      <c r="P6442" t="s">
        <v>28237</v>
      </c>
      <c r="Q6442" s="2">
        <f t="shared" si="302"/>
        <v>45995.707719907405</v>
      </c>
      <c r="R6442" t="s">
        <v>28238</v>
      </c>
      <c r="S6442" t="s">
        <v>30</v>
      </c>
      <c r="T64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42" s="5">
        <f>IF(tb_ship[[#This Row],[current_status]]&lt;&gt;"DELIVERED", "",
  ABS(tb_ship[[#This Row],[Formated_actual_delivery_timestamp]] - tb_ship[[#This Row],[Formatted_estimated_delivery_timestamp]])
)</f>
        <v>1.307164351856045</v>
      </c>
      <c r="X6442">
        <v>2</v>
      </c>
      <c r="Y6442">
        <v>1</v>
      </c>
      <c r="Z6442" t="b">
        <v>0</v>
      </c>
    </row>
    <row r="6443" spans="1:26" hidden="1" x14ac:dyDescent="0.25">
      <c r="A6443" t="s">
        <v>28239</v>
      </c>
      <c r="B6443" t="s">
        <v>67</v>
      </c>
      <c r="C6443" t="s">
        <v>1015</v>
      </c>
      <c r="D6443" t="s">
        <v>24</v>
      </c>
      <c r="E6443" t="s">
        <v>24</v>
      </c>
      <c r="F6443" t="s">
        <v>407</v>
      </c>
      <c r="G6443" t="s">
        <v>196</v>
      </c>
      <c r="H6443" t="s">
        <v>152</v>
      </c>
      <c r="I6443" t="b">
        <v>0</v>
      </c>
      <c r="J6443">
        <v>21.51</v>
      </c>
      <c r="K6443">
        <v>622.69000000000005</v>
      </c>
      <c r="L6443" t="s">
        <v>28240</v>
      </c>
      <c r="M6443" s="2">
        <f t="shared" si="300"/>
        <v>45922.820138888892</v>
      </c>
      <c r="N6443" t="s">
        <v>28241</v>
      </c>
      <c r="O6443" s="2">
        <f t="shared" si="301"/>
        <v>45925.397060185191</v>
      </c>
      <c r="P6443" t="s">
        <v>28242</v>
      </c>
      <c r="Q6443" s="2">
        <f t="shared" si="302"/>
        <v>45925.762129629627</v>
      </c>
      <c r="R6443" t="s">
        <v>28243</v>
      </c>
      <c r="S6443" t="s">
        <v>30</v>
      </c>
      <c r="T64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3" s="5">
        <f>IF(tb_ship[[#This Row],[current_status]]&lt;&gt;"DELIVERED", "",
  ABS(tb_ship[[#This Row],[Formated_actual_delivery_timestamp]] - tb_ship[[#This Row],[Formatted_estimated_delivery_timestamp]])
)</f>
        <v>0.36506944443681277</v>
      </c>
      <c r="X6443">
        <v>3</v>
      </c>
      <c r="Y6443">
        <v>2</v>
      </c>
      <c r="Z6443" t="b">
        <v>0</v>
      </c>
    </row>
    <row r="6444" spans="1:26" hidden="1" x14ac:dyDescent="0.25">
      <c r="A6444" t="s">
        <v>28244</v>
      </c>
      <c r="B6444" t="s">
        <v>755</v>
      </c>
      <c r="C6444" t="s">
        <v>43</v>
      </c>
      <c r="D6444" t="s">
        <v>173</v>
      </c>
      <c r="E6444" t="s">
        <v>52</v>
      </c>
      <c r="F6444" t="s">
        <v>174</v>
      </c>
      <c r="G6444" t="s">
        <v>76</v>
      </c>
      <c r="H6444" t="s">
        <v>292</v>
      </c>
      <c r="I6444" t="b">
        <v>0</v>
      </c>
      <c r="J6444">
        <v>55.58</v>
      </c>
      <c r="K6444">
        <v>1532.5</v>
      </c>
      <c r="L6444" t="s">
        <v>28245</v>
      </c>
      <c r="M6444" s="2">
        <f t="shared" si="300"/>
        <v>45951.531944444447</v>
      </c>
      <c r="N6444" t="s">
        <v>28246</v>
      </c>
      <c r="O6444" s="2">
        <f t="shared" si="301"/>
        <v>45958.658321759263</v>
      </c>
      <c r="P6444" t="s">
        <v>28247</v>
      </c>
      <c r="Q6444" s="2">
        <f t="shared" si="302"/>
        <v>45958.450196759259</v>
      </c>
      <c r="R6444" t="s">
        <v>28247</v>
      </c>
      <c r="S6444" t="s">
        <v>30</v>
      </c>
      <c r="T64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44" s="5">
        <f>IF(tb_ship[[#This Row],[current_status]]&lt;&gt;"DELIVERED", "",
  ABS(tb_ship[[#This Row],[Formated_actual_delivery_timestamp]] - tb_ship[[#This Row],[Formatted_estimated_delivery_timestamp]])
)</f>
        <v>0.20812500000465661</v>
      </c>
      <c r="X6444">
        <v>3</v>
      </c>
      <c r="Y6444">
        <v>2</v>
      </c>
      <c r="Z6444" t="b">
        <v>0</v>
      </c>
    </row>
    <row r="6445" spans="1:26" hidden="1" x14ac:dyDescent="0.25">
      <c r="A6445" t="s">
        <v>28248</v>
      </c>
      <c r="B6445" t="s">
        <v>58</v>
      </c>
      <c r="C6445" t="s">
        <v>33</v>
      </c>
      <c r="D6445" t="s">
        <v>34</v>
      </c>
      <c r="E6445" t="s">
        <v>52</v>
      </c>
      <c r="F6445" t="s">
        <v>3266</v>
      </c>
      <c r="G6445" t="s">
        <v>422</v>
      </c>
      <c r="H6445" t="s">
        <v>77</v>
      </c>
      <c r="I6445" t="b">
        <v>0</v>
      </c>
      <c r="J6445">
        <v>3.33</v>
      </c>
      <c r="K6445">
        <v>68.03</v>
      </c>
      <c r="L6445" t="s">
        <v>28249</v>
      </c>
      <c r="M6445" s="2">
        <f t="shared" si="300"/>
        <v>45917.494444444441</v>
      </c>
      <c r="N6445" t="s">
        <v>28250</v>
      </c>
      <c r="O6445" s="2">
        <f t="shared" si="301"/>
        <v>45924.291365740741</v>
      </c>
      <c r="P6445" t="s">
        <v>28251</v>
      </c>
      <c r="Q6445" s="2">
        <f t="shared" si="302"/>
        <v>45924.706192129626</v>
      </c>
      <c r="R6445" t="s">
        <v>28252</v>
      </c>
      <c r="S6445" t="s">
        <v>30</v>
      </c>
      <c r="T64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5" s="5">
        <f>IF(tb_ship[[#This Row],[current_status]]&lt;&gt;"DELIVERED", "",
  ABS(tb_ship[[#This Row],[Formated_actual_delivery_timestamp]] - tb_ship[[#This Row],[Formatted_estimated_delivery_timestamp]])
)</f>
        <v>0.41482638888555812</v>
      </c>
      <c r="X6445">
        <v>4</v>
      </c>
      <c r="Y6445">
        <v>3</v>
      </c>
      <c r="Z6445" t="b">
        <v>0</v>
      </c>
    </row>
    <row r="6446" spans="1:26" hidden="1" x14ac:dyDescent="0.25">
      <c r="A6446" t="s">
        <v>28253</v>
      </c>
      <c r="B6446" t="s">
        <v>955</v>
      </c>
      <c r="C6446" t="s">
        <v>51</v>
      </c>
      <c r="D6446" t="s">
        <v>52</v>
      </c>
      <c r="E6446" t="s">
        <v>59</v>
      </c>
      <c r="F6446" t="s">
        <v>85</v>
      </c>
      <c r="G6446" t="s">
        <v>160</v>
      </c>
      <c r="I6446" t="b">
        <v>0</v>
      </c>
      <c r="J6446">
        <v>8.74</v>
      </c>
      <c r="K6446">
        <v>125.32</v>
      </c>
      <c r="L6446" t="s">
        <v>28254</v>
      </c>
      <c r="M6446" s="2">
        <f t="shared" si="300"/>
        <v>45831.552083333336</v>
      </c>
      <c r="N6446" t="s">
        <v>28255</v>
      </c>
      <c r="O6446" s="2">
        <f t="shared" si="301"/>
        <v>45834.037523148152</v>
      </c>
      <c r="P6446" t="s">
        <v>28256</v>
      </c>
      <c r="Q6446" s="2">
        <f t="shared" si="302"/>
        <v>45834.359699074077</v>
      </c>
      <c r="R6446" t="s">
        <v>28257</v>
      </c>
      <c r="S6446" t="s">
        <v>30</v>
      </c>
      <c r="T64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6" s="5">
        <f>IF(tb_ship[[#This Row],[current_status]]&lt;&gt;"DELIVERED", "",
  ABS(tb_ship[[#This Row],[Formated_actual_delivery_timestamp]] - tb_ship[[#This Row],[Formatted_estimated_delivery_timestamp]])
)</f>
        <v>0.32217592592496658</v>
      </c>
      <c r="X6446">
        <v>2</v>
      </c>
      <c r="Y6446">
        <v>5</v>
      </c>
      <c r="Z6446" t="b">
        <v>0</v>
      </c>
    </row>
    <row r="6447" spans="1:26" hidden="1" x14ac:dyDescent="0.25">
      <c r="A6447" t="s">
        <v>28258</v>
      </c>
      <c r="B6447" t="s">
        <v>99</v>
      </c>
      <c r="C6447" t="s">
        <v>51</v>
      </c>
      <c r="D6447" t="s">
        <v>44</v>
      </c>
      <c r="E6447" t="s">
        <v>52</v>
      </c>
      <c r="F6447" t="s">
        <v>135</v>
      </c>
      <c r="G6447" t="s">
        <v>329</v>
      </c>
      <c r="H6447" t="s">
        <v>2713</v>
      </c>
      <c r="I6447" t="b">
        <v>1</v>
      </c>
      <c r="J6447">
        <v>3.6</v>
      </c>
      <c r="K6447">
        <v>62.8</v>
      </c>
      <c r="L6447" t="s">
        <v>28259</v>
      </c>
      <c r="M6447" s="2">
        <f t="shared" si="300"/>
        <v>46024.561805555553</v>
      </c>
      <c r="N6447" t="s">
        <v>28260</v>
      </c>
      <c r="O6447" s="2">
        <f t="shared" si="301"/>
        <v>46029.40552083333</v>
      </c>
      <c r="P6447" t="s">
        <v>28261</v>
      </c>
      <c r="Q6447" s="2">
        <f t="shared" si="302"/>
        <v>46028.667905092589</v>
      </c>
      <c r="R6447" t="s">
        <v>28261</v>
      </c>
      <c r="S6447" t="s">
        <v>30</v>
      </c>
      <c r="T64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47" s="5">
        <f>IF(tb_ship[[#This Row],[current_status]]&lt;&gt;"DELIVERED", "",
  ABS(tb_ship[[#This Row],[Formated_actual_delivery_timestamp]] - tb_ship[[#This Row],[Formatted_estimated_delivery_timestamp]])
)</f>
        <v>0.73761574074160308</v>
      </c>
      <c r="X6447">
        <v>3</v>
      </c>
      <c r="Y6447">
        <v>2</v>
      </c>
      <c r="Z6447" t="b">
        <v>0</v>
      </c>
    </row>
    <row r="6448" spans="1:26" hidden="1" x14ac:dyDescent="0.25">
      <c r="A6448" t="s">
        <v>28262</v>
      </c>
      <c r="B6448" t="s">
        <v>58</v>
      </c>
      <c r="C6448" t="s">
        <v>33</v>
      </c>
      <c r="D6448" t="s">
        <v>228</v>
      </c>
      <c r="E6448" t="s">
        <v>34</v>
      </c>
      <c r="F6448" t="s">
        <v>1671</v>
      </c>
      <c r="G6448" t="s">
        <v>75</v>
      </c>
      <c r="H6448" t="s">
        <v>870</v>
      </c>
      <c r="I6448" t="b">
        <v>1</v>
      </c>
      <c r="J6448">
        <v>3.9</v>
      </c>
      <c r="K6448">
        <v>72.62</v>
      </c>
      <c r="L6448" t="s">
        <v>28263</v>
      </c>
      <c r="M6448" s="2">
        <f t="shared" si="300"/>
        <v>45887.388194444444</v>
      </c>
      <c r="N6448" t="s">
        <v>28264</v>
      </c>
      <c r="O6448" s="2">
        <f t="shared" si="301"/>
        <v>45895.64167824074</v>
      </c>
      <c r="P6448" t="s">
        <v>28265</v>
      </c>
      <c r="Q6448" s="2">
        <f t="shared" si="302"/>
        <v>45895.812604166662</v>
      </c>
      <c r="R6448" t="s">
        <v>28265</v>
      </c>
      <c r="S6448" t="s">
        <v>30</v>
      </c>
      <c r="T64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48" s="5">
        <f>IF(tb_ship[[#This Row],[current_status]]&lt;&gt;"DELIVERED", "",
  ABS(tb_ship[[#This Row],[Formated_actual_delivery_timestamp]] - tb_ship[[#This Row],[Formatted_estimated_delivery_timestamp]])
)</f>
        <v>0.17092592592234723</v>
      </c>
      <c r="X6448">
        <v>2</v>
      </c>
      <c r="Y6448">
        <v>5</v>
      </c>
      <c r="Z6448" t="b">
        <v>0</v>
      </c>
    </row>
    <row r="6449" spans="1:26" hidden="1" x14ac:dyDescent="0.25">
      <c r="A6449" t="s">
        <v>28266</v>
      </c>
      <c r="B6449" t="s">
        <v>203</v>
      </c>
      <c r="C6449" t="s">
        <v>23</v>
      </c>
      <c r="D6449" t="s">
        <v>915</v>
      </c>
      <c r="E6449" t="s">
        <v>24</v>
      </c>
      <c r="F6449" t="s">
        <v>916</v>
      </c>
      <c r="G6449" t="s">
        <v>1259</v>
      </c>
      <c r="H6449" t="s">
        <v>3163</v>
      </c>
      <c r="I6449" t="b">
        <v>1</v>
      </c>
      <c r="J6449">
        <v>2.25</v>
      </c>
      <c r="K6449">
        <v>90.8</v>
      </c>
      <c r="L6449" t="s">
        <v>28267</v>
      </c>
      <c r="M6449" s="2">
        <f t="shared" si="300"/>
        <v>45838.482638888891</v>
      </c>
      <c r="N6449" t="s">
        <v>28268</v>
      </c>
      <c r="O6449" s="2">
        <f t="shared" si="301"/>
        <v>45841.656203703707</v>
      </c>
      <c r="P6449" t="s">
        <v>28269</v>
      </c>
      <c r="Q6449" s="2">
        <f t="shared" si="302"/>
        <v>45841.199282407411</v>
      </c>
      <c r="R6449" t="s">
        <v>28269</v>
      </c>
      <c r="S6449" t="s">
        <v>30</v>
      </c>
      <c r="T64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49" s="5">
        <f>IF(tb_ship[[#This Row],[current_status]]&lt;&gt;"DELIVERED", "",
  ABS(tb_ship[[#This Row],[Formated_actual_delivery_timestamp]] - tb_ship[[#This Row],[Formatted_estimated_delivery_timestamp]])
)</f>
        <v>0.45692129629605915</v>
      </c>
      <c r="X6449">
        <v>2</v>
      </c>
      <c r="Y6449">
        <v>5</v>
      </c>
      <c r="Z6449" t="b">
        <v>0</v>
      </c>
    </row>
    <row r="6450" spans="1:26" hidden="1" x14ac:dyDescent="0.25">
      <c r="A6450" t="s">
        <v>28270</v>
      </c>
      <c r="B6450" t="s">
        <v>168</v>
      </c>
      <c r="C6450" t="s">
        <v>33</v>
      </c>
      <c r="D6450" t="s">
        <v>173</v>
      </c>
      <c r="E6450" t="s">
        <v>52</v>
      </c>
      <c r="F6450" t="s">
        <v>460</v>
      </c>
      <c r="G6450" t="s">
        <v>2722</v>
      </c>
      <c r="H6450" t="s">
        <v>292</v>
      </c>
      <c r="I6450" t="b">
        <v>0</v>
      </c>
      <c r="J6450">
        <v>5.31</v>
      </c>
      <c r="K6450">
        <v>62.5</v>
      </c>
      <c r="L6450" t="s">
        <v>28271</v>
      </c>
      <c r="M6450" s="2">
        <f t="shared" si="300"/>
        <v>45854.250694444447</v>
      </c>
      <c r="N6450" t="s">
        <v>28272</v>
      </c>
      <c r="O6450" s="2">
        <f t="shared" si="301"/>
        <v>45862.43712962963</v>
      </c>
      <c r="P6450" t="s">
        <v>28273</v>
      </c>
      <c r="Q6450" s="2">
        <f t="shared" si="302"/>
        <v>45862.453506944446</v>
      </c>
      <c r="R6450" t="s">
        <v>28273</v>
      </c>
      <c r="S6450" t="s">
        <v>30</v>
      </c>
      <c r="T64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0" s="5">
        <f>IF(tb_ship[[#This Row],[current_status]]&lt;&gt;"DELIVERED", "",
  ABS(tb_ship[[#This Row],[Formated_actual_delivery_timestamp]] - tb_ship[[#This Row],[Formatted_estimated_delivery_timestamp]])
)</f>
        <v>1.6377314816054422E-2</v>
      </c>
      <c r="X6450">
        <v>2</v>
      </c>
      <c r="Y6450">
        <v>3</v>
      </c>
      <c r="Z6450" t="b">
        <v>0</v>
      </c>
    </row>
    <row r="6451" spans="1:26" hidden="1" x14ac:dyDescent="0.25">
      <c r="A6451" t="s">
        <v>28274</v>
      </c>
      <c r="B6451" t="s">
        <v>512</v>
      </c>
      <c r="C6451" t="s">
        <v>43</v>
      </c>
      <c r="D6451" t="s">
        <v>24</v>
      </c>
      <c r="E6451" t="s">
        <v>24</v>
      </c>
      <c r="F6451" t="s">
        <v>650</v>
      </c>
      <c r="G6451" t="s">
        <v>196</v>
      </c>
      <c r="H6451" t="s">
        <v>488</v>
      </c>
      <c r="I6451" t="b">
        <v>0</v>
      </c>
      <c r="J6451">
        <v>23.26</v>
      </c>
      <c r="K6451">
        <v>112.53</v>
      </c>
      <c r="L6451" t="s">
        <v>28275</v>
      </c>
      <c r="M6451" s="2">
        <f t="shared" si="300"/>
        <v>46001.792361111111</v>
      </c>
      <c r="N6451" t="s">
        <v>28276</v>
      </c>
      <c r="O6451" s="2">
        <f t="shared" si="301"/>
        <v>46004.812291666669</v>
      </c>
      <c r="P6451" t="s">
        <v>28277</v>
      </c>
      <c r="Q6451" s="2">
        <f t="shared" si="302"/>
        <v>46005.364675925928</v>
      </c>
      <c r="R6451" t="s">
        <v>28277</v>
      </c>
      <c r="S6451" t="s">
        <v>30</v>
      </c>
      <c r="T64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1" s="5">
        <f>IF(tb_ship[[#This Row],[current_status]]&lt;&gt;"DELIVERED", "",
  ABS(tb_ship[[#This Row],[Formated_actual_delivery_timestamp]] - tb_ship[[#This Row],[Formatted_estimated_delivery_timestamp]])
)</f>
        <v>0.55238425925927004</v>
      </c>
      <c r="X6451">
        <v>2</v>
      </c>
      <c r="Y6451">
        <v>2</v>
      </c>
      <c r="Z6451" t="b">
        <v>0</v>
      </c>
    </row>
    <row r="6452" spans="1:26" hidden="1" x14ac:dyDescent="0.25">
      <c r="A6452" t="s">
        <v>28278</v>
      </c>
      <c r="B6452" t="s">
        <v>42</v>
      </c>
      <c r="C6452" t="s">
        <v>2146</v>
      </c>
      <c r="D6452" t="s">
        <v>24</v>
      </c>
      <c r="E6452" t="s">
        <v>52</v>
      </c>
      <c r="F6452" t="s">
        <v>93</v>
      </c>
      <c r="G6452" t="s">
        <v>76</v>
      </c>
      <c r="H6452" t="s">
        <v>216</v>
      </c>
      <c r="I6452" t="b">
        <v>1</v>
      </c>
      <c r="J6452">
        <v>24.47</v>
      </c>
      <c r="K6452">
        <v>3908.33</v>
      </c>
      <c r="L6452" t="s">
        <v>28279</v>
      </c>
      <c r="M6452" s="2">
        <f t="shared" si="300"/>
        <v>45892.818055555559</v>
      </c>
      <c r="N6452" t="s">
        <v>28280</v>
      </c>
      <c r="O6452" s="2">
        <f t="shared" si="301"/>
        <v>45900.004942129628</v>
      </c>
      <c r="P6452" t="s">
        <v>28281</v>
      </c>
      <c r="Q6452" s="2">
        <f t="shared" si="302"/>
        <v>45900.443252314821</v>
      </c>
      <c r="R6452" t="s">
        <v>28282</v>
      </c>
      <c r="S6452" t="s">
        <v>30</v>
      </c>
      <c r="T64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2" s="5">
        <f>IF(tb_ship[[#This Row],[current_status]]&lt;&gt;"DELIVERED", "",
  ABS(tb_ship[[#This Row],[Formated_actual_delivery_timestamp]] - tb_ship[[#This Row],[Formatted_estimated_delivery_timestamp]])
)</f>
        <v>0.43831018519267673</v>
      </c>
      <c r="X6452">
        <v>2</v>
      </c>
      <c r="Y6452">
        <v>5</v>
      </c>
      <c r="Z6452" t="b">
        <v>0</v>
      </c>
    </row>
    <row r="6453" spans="1:26" hidden="1" x14ac:dyDescent="0.25">
      <c r="A6453" t="s">
        <v>28283</v>
      </c>
      <c r="B6453" t="s">
        <v>58</v>
      </c>
      <c r="C6453" t="s">
        <v>43</v>
      </c>
      <c r="D6453" t="s">
        <v>44</v>
      </c>
      <c r="E6453" t="s">
        <v>24</v>
      </c>
      <c r="F6453" t="s">
        <v>135</v>
      </c>
      <c r="G6453" t="s">
        <v>196</v>
      </c>
      <c r="H6453" t="s">
        <v>181</v>
      </c>
      <c r="I6453" t="b">
        <v>1</v>
      </c>
      <c r="J6453">
        <v>3.58</v>
      </c>
      <c r="K6453">
        <v>29.97</v>
      </c>
      <c r="L6453" t="s">
        <v>28284</v>
      </c>
      <c r="M6453" s="2">
        <f t="shared" si="300"/>
        <v>45853.178472222222</v>
      </c>
      <c r="N6453" t="s">
        <v>28285</v>
      </c>
      <c r="O6453" s="2">
        <f t="shared" si="301"/>
        <v>45861.205219907402</v>
      </c>
      <c r="P6453" t="s">
        <v>28286</v>
      </c>
      <c r="Q6453" s="2">
        <f t="shared" si="302"/>
        <v>45861.822499999995</v>
      </c>
      <c r="R6453" t="s">
        <v>28287</v>
      </c>
      <c r="S6453" t="s">
        <v>30</v>
      </c>
      <c r="T64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3" s="5">
        <f>IF(tb_ship[[#This Row],[current_status]]&lt;&gt;"DELIVERED", "",
  ABS(tb_ship[[#This Row],[Formated_actual_delivery_timestamp]] - tb_ship[[#This Row],[Formatted_estimated_delivery_timestamp]])
)</f>
        <v>0.61728009259240935</v>
      </c>
      <c r="X6453">
        <v>1</v>
      </c>
      <c r="Y6453">
        <v>3</v>
      </c>
      <c r="Z6453" t="b">
        <v>0</v>
      </c>
    </row>
    <row r="6454" spans="1:26" hidden="1" x14ac:dyDescent="0.25">
      <c r="A6454" t="s">
        <v>28288</v>
      </c>
      <c r="B6454" t="s">
        <v>91</v>
      </c>
      <c r="C6454" t="s">
        <v>51</v>
      </c>
      <c r="D6454" t="s">
        <v>24</v>
      </c>
      <c r="E6454" t="s">
        <v>52</v>
      </c>
      <c r="F6454" t="s">
        <v>151</v>
      </c>
      <c r="G6454" t="s">
        <v>92</v>
      </c>
      <c r="H6454" t="s">
        <v>1733</v>
      </c>
      <c r="I6454" t="b">
        <v>1</v>
      </c>
      <c r="J6454">
        <v>9.3000000000000007</v>
      </c>
      <c r="K6454">
        <v>158.36000000000001</v>
      </c>
      <c r="L6454" t="s">
        <v>28289</v>
      </c>
      <c r="M6454" s="2">
        <f t="shared" si="300"/>
        <v>46002.822916666672</v>
      </c>
      <c r="N6454" t="s">
        <v>28290</v>
      </c>
      <c r="O6454" s="2">
        <f t="shared" si="301"/>
        <v>46008.608645833338</v>
      </c>
      <c r="P6454" t="s">
        <v>28291</v>
      </c>
      <c r="Q6454" s="2">
        <f t="shared" si="302"/>
        <v>46009.178217592598</v>
      </c>
      <c r="R6454" t="s">
        <v>28291</v>
      </c>
      <c r="S6454" t="s">
        <v>30</v>
      </c>
      <c r="T64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4" s="5">
        <f>IF(tb_ship[[#This Row],[current_status]]&lt;&gt;"DELIVERED", "",
  ABS(tb_ship[[#This Row],[Formated_actual_delivery_timestamp]] - tb_ship[[#This Row],[Formatted_estimated_delivery_timestamp]])
)</f>
        <v>0.56957175926072523</v>
      </c>
      <c r="X6454">
        <v>1</v>
      </c>
      <c r="Y6454">
        <v>2</v>
      </c>
      <c r="Z6454" t="b">
        <v>0</v>
      </c>
    </row>
    <row r="6455" spans="1:26" hidden="1" x14ac:dyDescent="0.25">
      <c r="A6455" t="s">
        <v>28292</v>
      </c>
      <c r="B6455" t="s">
        <v>67</v>
      </c>
      <c r="D6455" t="s">
        <v>24</v>
      </c>
      <c r="E6455" t="s">
        <v>34</v>
      </c>
      <c r="F6455" t="s">
        <v>128</v>
      </c>
      <c r="G6455" t="s">
        <v>1540</v>
      </c>
      <c r="H6455" t="s">
        <v>444</v>
      </c>
      <c r="I6455" t="b">
        <v>1</v>
      </c>
      <c r="J6455">
        <v>6.71</v>
      </c>
      <c r="K6455">
        <v>278.38</v>
      </c>
      <c r="L6455" t="s">
        <v>28293</v>
      </c>
      <c r="M6455" s="2">
        <f t="shared" si="300"/>
        <v>46050.838888888895</v>
      </c>
      <c r="N6455" t="s">
        <v>28294</v>
      </c>
      <c r="O6455" s="2">
        <f t="shared" si="301"/>
        <v>46053.692488425928</v>
      </c>
      <c r="P6455" t="s">
        <v>28295</v>
      </c>
      <c r="Q6455" s="2">
        <f t="shared" si="302"/>
        <v>46048.640462962961</v>
      </c>
      <c r="R6455" t="s">
        <v>28296</v>
      </c>
      <c r="S6455" t="s">
        <v>30</v>
      </c>
      <c r="T64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55" s="5">
        <f>IF(tb_ship[[#This Row],[current_status]]&lt;&gt;"DELIVERED", "",
  ABS(tb_ship[[#This Row],[Formated_actual_delivery_timestamp]] - tb_ship[[#This Row],[Formatted_estimated_delivery_timestamp]])
)</f>
        <v>5.0520254629664123</v>
      </c>
      <c r="X6455">
        <v>2</v>
      </c>
      <c r="Y6455">
        <v>2</v>
      </c>
      <c r="Z6455" t="b">
        <v>0</v>
      </c>
    </row>
    <row r="6456" spans="1:26" hidden="1" x14ac:dyDescent="0.25">
      <c r="A6456" t="s">
        <v>28297</v>
      </c>
      <c r="B6456" t="s">
        <v>58</v>
      </c>
      <c r="C6456" t="s">
        <v>43</v>
      </c>
      <c r="D6456" t="s">
        <v>116</v>
      </c>
      <c r="E6456" t="s">
        <v>24</v>
      </c>
      <c r="F6456" t="s">
        <v>1405</v>
      </c>
      <c r="G6456" t="s">
        <v>650</v>
      </c>
      <c r="H6456" t="s">
        <v>2694</v>
      </c>
      <c r="I6456" t="b">
        <v>1</v>
      </c>
      <c r="J6456">
        <v>7.02</v>
      </c>
      <c r="K6456">
        <v>185.18</v>
      </c>
      <c r="L6456" t="s">
        <v>28298</v>
      </c>
      <c r="M6456" s="2">
        <f t="shared" si="300"/>
        <v>46024.556944444441</v>
      </c>
      <c r="N6456" t="s">
        <v>28299</v>
      </c>
      <c r="O6456" s="2">
        <f t="shared" si="301"/>
        <v>46040.445775462962</v>
      </c>
      <c r="P6456" t="s">
        <v>28300</v>
      </c>
      <c r="Q6456" s="2">
        <f t="shared" si="302"/>
        <v>46040.957662037035</v>
      </c>
      <c r="R6456" t="s">
        <v>28300</v>
      </c>
      <c r="S6456" t="s">
        <v>30</v>
      </c>
      <c r="T64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6" s="5">
        <f>IF(tb_ship[[#This Row],[current_status]]&lt;&gt;"DELIVERED", "",
  ABS(tb_ship[[#This Row],[Formated_actual_delivery_timestamp]] - tb_ship[[#This Row],[Formatted_estimated_delivery_timestamp]])
)</f>
        <v>0.51188657407328719</v>
      </c>
      <c r="X6456">
        <v>4</v>
      </c>
      <c r="Y6456">
        <v>2</v>
      </c>
      <c r="Z6456" t="b">
        <v>0</v>
      </c>
    </row>
    <row r="6457" spans="1:26" hidden="1" x14ac:dyDescent="0.25">
      <c r="A6457" t="s">
        <v>28301</v>
      </c>
      <c r="B6457" t="s">
        <v>67</v>
      </c>
      <c r="C6457" t="s">
        <v>33</v>
      </c>
      <c r="D6457" t="s">
        <v>52</v>
      </c>
      <c r="E6457" t="s">
        <v>24</v>
      </c>
      <c r="F6457" t="s">
        <v>236</v>
      </c>
      <c r="G6457" t="s">
        <v>196</v>
      </c>
      <c r="H6457" t="s">
        <v>197</v>
      </c>
      <c r="I6457" t="b">
        <v>1</v>
      </c>
      <c r="J6457">
        <v>23.75</v>
      </c>
      <c r="K6457">
        <v>311.83999999999997</v>
      </c>
      <c r="L6457" t="s">
        <v>28302</v>
      </c>
      <c r="M6457" s="2">
        <f t="shared" si="300"/>
        <v>45979.599305555559</v>
      </c>
      <c r="N6457" t="s">
        <v>28303</v>
      </c>
      <c r="O6457" s="2">
        <f t="shared" si="301"/>
        <v>45985.838912037034</v>
      </c>
      <c r="P6457" t="s">
        <v>28304</v>
      </c>
      <c r="Q6457" s="2">
        <f t="shared" si="302"/>
        <v>45985.646157407413</v>
      </c>
      <c r="R6457" t="s">
        <v>28305</v>
      </c>
      <c r="S6457" t="s">
        <v>30</v>
      </c>
      <c r="T64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57" s="5">
        <f>IF(tb_ship[[#This Row],[current_status]]&lt;&gt;"DELIVERED", "",
  ABS(tb_ship[[#This Row],[Formated_actual_delivery_timestamp]] - tb_ship[[#This Row],[Formatted_estimated_delivery_timestamp]])
)</f>
        <v>0.19275462962104939</v>
      </c>
      <c r="X6457">
        <v>2</v>
      </c>
      <c r="Y6457">
        <v>4</v>
      </c>
      <c r="Z6457" t="b">
        <v>0</v>
      </c>
    </row>
    <row r="6458" spans="1:26" hidden="1" x14ac:dyDescent="0.25">
      <c r="A6458" t="s">
        <v>28306</v>
      </c>
      <c r="B6458" t="s">
        <v>186</v>
      </c>
      <c r="C6458" t="s">
        <v>33</v>
      </c>
      <c r="D6458" t="s">
        <v>116</v>
      </c>
      <c r="E6458" t="s">
        <v>24</v>
      </c>
      <c r="F6458" t="s">
        <v>1405</v>
      </c>
      <c r="G6458" t="s">
        <v>189</v>
      </c>
      <c r="H6458" t="s">
        <v>5276</v>
      </c>
      <c r="I6458" t="b">
        <v>1</v>
      </c>
      <c r="J6458">
        <v>20.95</v>
      </c>
      <c r="K6458">
        <v>382.9</v>
      </c>
      <c r="L6458" t="s">
        <v>28307</v>
      </c>
      <c r="M6458" s="2">
        <f t="shared" si="300"/>
        <v>45986.698611111111</v>
      </c>
      <c r="N6458" t="s">
        <v>28308</v>
      </c>
      <c r="O6458" s="2">
        <f t="shared" si="301"/>
        <v>45995.212152777778</v>
      </c>
      <c r="P6458" t="s">
        <v>28309</v>
      </c>
      <c r="Q6458" s="2">
        <f t="shared" si="302"/>
        <v>45995.36986111111</v>
      </c>
      <c r="R6458" t="s">
        <v>28309</v>
      </c>
      <c r="S6458" t="s">
        <v>30</v>
      </c>
      <c r="T64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58" s="5">
        <f>IF(tb_ship[[#This Row],[current_status]]&lt;&gt;"DELIVERED", "",
  ABS(tb_ship[[#This Row],[Formated_actual_delivery_timestamp]] - tb_ship[[#This Row],[Formatted_estimated_delivery_timestamp]])
)</f>
        <v>0.15770833333226619</v>
      </c>
      <c r="X6458">
        <v>2</v>
      </c>
      <c r="Y6458">
        <v>5</v>
      </c>
      <c r="Z6458" t="b">
        <v>0</v>
      </c>
    </row>
    <row r="6459" spans="1:26" hidden="1" x14ac:dyDescent="0.25">
      <c r="A6459" t="s">
        <v>28310</v>
      </c>
      <c r="B6459" t="s">
        <v>67</v>
      </c>
      <c r="C6459" t="s">
        <v>51</v>
      </c>
      <c r="D6459" t="s">
        <v>52</v>
      </c>
      <c r="E6459" t="s">
        <v>59</v>
      </c>
      <c r="F6459" t="s">
        <v>329</v>
      </c>
      <c r="G6459" t="s">
        <v>471</v>
      </c>
      <c r="H6459" t="s">
        <v>314</v>
      </c>
      <c r="I6459" t="b">
        <v>0</v>
      </c>
      <c r="J6459">
        <v>5.31</v>
      </c>
      <c r="K6459">
        <v>127.43</v>
      </c>
      <c r="L6459" t="s">
        <v>28311</v>
      </c>
      <c r="M6459" s="2">
        <f t="shared" si="300"/>
        <v>45881.473611111112</v>
      </c>
      <c r="N6459" t="s">
        <v>28312</v>
      </c>
      <c r="O6459" s="2">
        <f t="shared" si="301"/>
        <v>45886.959236111114</v>
      </c>
      <c r="P6459" t="s">
        <v>28313</v>
      </c>
      <c r="Q6459" s="2">
        <f t="shared" si="302"/>
        <v>45886.872974537036</v>
      </c>
      <c r="R6459" t="s">
        <v>28314</v>
      </c>
      <c r="S6459" t="s">
        <v>30</v>
      </c>
      <c r="T64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59" s="5">
        <f>IF(tb_ship[[#This Row],[current_status]]&lt;&gt;"DELIVERED", "",
  ABS(tb_ship[[#This Row],[Formated_actual_delivery_timestamp]] - tb_ship[[#This Row],[Formatted_estimated_delivery_timestamp]])
)</f>
        <v>8.6261574077070691E-2</v>
      </c>
      <c r="X6459">
        <v>1</v>
      </c>
      <c r="Y6459">
        <v>2</v>
      </c>
      <c r="Z6459" t="b">
        <v>0</v>
      </c>
    </row>
    <row r="6460" spans="1:26" hidden="1" x14ac:dyDescent="0.25">
      <c r="A6460" t="s">
        <v>28315</v>
      </c>
      <c r="B6460" t="s">
        <v>340</v>
      </c>
      <c r="C6460" t="s">
        <v>23</v>
      </c>
      <c r="D6460" t="s">
        <v>24</v>
      </c>
      <c r="E6460" t="s">
        <v>52</v>
      </c>
      <c r="F6460" t="s">
        <v>25</v>
      </c>
      <c r="G6460" t="s">
        <v>53</v>
      </c>
      <c r="H6460" t="s">
        <v>216</v>
      </c>
      <c r="I6460" t="b">
        <v>1</v>
      </c>
      <c r="J6460">
        <v>21.88</v>
      </c>
      <c r="K6460">
        <v>547.29999999999995</v>
      </c>
      <c r="L6460" t="s">
        <v>28316</v>
      </c>
      <c r="M6460" s="2">
        <f t="shared" si="300"/>
        <v>45941.786805555559</v>
      </c>
      <c r="N6460" t="s">
        <v>28317</v>
      </c>
      <c r="O6460" s="2">
        <f t="shared" si="301"/>
        <v>45945.17869212963</v>
      </c>
      <c r="P6460" t="s">
        <v>28318</v>
      </c>
      <c r="Q6460" s="2">
        <f t="shared" si="302"/>
        <v>45944.943078703705</v>
      </c>
      <c r="R6460" t="s">
        <v>28318</v>
      </c>
      <c r="S6460" t="s">
        <v>30</v>
      </c>
      <c r="T64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60" s="5">
        <f>IF(tb_ship[[#This Row],[current_status]]&lt;&gt;"DELIVERED", "",
  ABS(tb_ship[[#This Row],[Formated_actual_delivery_timestamp]] - tb_ship[[#This Row],[Formatted_estimated_delivery_timestamp]])
)</f>
        <v>0.2356134259243845</v>
      </c>
      <c r="X6460">
        <v>2</v>
      </c>
      <c r="Y6460">
        <v>2</v>
      </c>
      <c r="Z6460" t="b">
        <v>0</v>
      </c>
    </row>
    <row r="6461" spans="1:26" hidden="1" x14ac:dyDescent="0.25">
      <c r="A6461" t="s">
        <v>28319</v>
      </c>
      <c r="B6461" t="s">
        <v>99</v>
      </c>
      <c r="C6461" t="s">
        <v>33</v>
      </c>
      <c r="D6461" t="s">
        <v>24</v>
      </c>
      <c r="E6461" t="s">
        <v>34</v>
      </c>
      <c r="F6461" t="s">
        <v>25</v>
      </c>
      <c r="G6461" t="s">
        <v>230</v>
      </c>
      <c r="H6461" t="s">
        <v>37</v>
      </c>
      <c r="I6461" t="b">
        <v>1</v>
      </c>
      <c r="J6461">
        <v>8.18</v>
      </c>
      <c r="K6461">
        <v>210.54</v>
      </c>
      <c r="L6461" t="s">
        <v>28320</v>
      </c>
      <c r="M6461" s="2">
        <f t="shared" si="300"/>
        <v>46071.650694444448</v>
      </c>
      <c r="N6461" t="s">
        <v>28321</v>
      </c>
      <c r="O6461" s="2">
        <f t="shared" si="301"/>
        <v>46080.154918981483</v>
      </c>
      <c r="P6461" t="s">
        <v>28322</v>
      </c>
      <c r="Q6461" s="2">
        <f t="shared" si="302"/>
        <v>46079.831620370373</v>
      </c>
      <c r="R6461" t="s">
        <v>28322</v>
      </c>
      <c r="S6461" t="s">
        <v>30</v>
      </c>
      <c r="T64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61" s="5">
        <f>IF(tb_ship[[#This Row],[current_status]]&lt;&gt;"DELIVERED", "",
  ABS(tb_ship[[#This Row],[Formated_actual_delivery_timestamp]] - tb_ship[[#This Row],[Formatted_estimated_delivery_timestamp]])
)</f>
        <v>0.32329861111065838</v>
      </c>
      <c r="X6461">
        <v>1</v>
      </c>
      <c r="Y6461">
        <v>5</v>
      </c>
      <c r="Z6461" t="b">
        <v>0</v>
      </c>
    </row>
    <row r="6462" spans="1:26" hidden="1" x14ac:dyDescent="0.25">
      <c r="A6462" t="s">
        <v>28323</v>
      </c>
      <c r="B6462" t="s">
        <v>67</v>
      </c>
      <c r="C6462" t="s">
        <v>23</v>
      </c>
      <c r="D6462" t="s">
        <v>301</v>
      </c>
      <c r="E6462" t="s">
        <v>24</v>
      </c>
      <c r="F6462" t="s">
        <v>987</v>
      </c>
      <c r="G6462" t="s">
        <v>35</v>
      </c>
      <c r="H6462" t="s">
        <v>303</v>
      </c>
      <c r="I6462" t="b">
        <v>1</v>
      </c>
      <c r="J6462">
        <v>3.92</v>
      </c>
      <c r="K6462">
        <v>93.87</v>
      </c>
      <c r="L6462" t="s">
        <v>28324</v>
      </c>
      <c r="M6462" s="2">
        <f t="shared" si="300"/>
        <v>45881.828472222223</v>
      </c>
      <c r="N6462" t="s">
        <v>28325</v>
      </c>
      <c r="O6462" s="2">
        <f t="shared" si="301"/>
        <v>45888.87400462963</v>
      </c>
      <c r="P6462" t="s">
        <v>28326</v>
      </c>
      <c r="Q6462" s="2">
        <f t="shared" si="302"/>
        <v>45888.919895833336</v>
      </c>
      <c r="R6462" t="s">
        <v>28326</v>
      </c>
      <c r="S6462" t="s">
        <v>30</v>
      </c>
      <c r="T64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62" s="5">
        <f>IF(tb_ship[[#This Row],[current_status]]&lt;&gt;"DELIVERED", "",
  ABS(tb_ship[[#This Row],[Formated_actual_delivery_timestamp]] - tb_ship[[#This Row],[Formatted_estimated_delivery_timestamp]])
)</f>
        <v>4.5891203706560191E-2</v>
      </c>
      <c r="X6462">
        <v>4</v>
      </c>
      <c r="Y6462">
        <v>3</v>
      </c>
      <c r="Z6462" t="b">
        <v>0</v>
      </c>
    </row>
    <row r="6463" spans="1:26" hidden="1" x14ac:dyDescent="0.25">
      <c r="A6463" t="s">
        <v>28327</v>
      </c>
      <c r="B6463" t="s">
        <v>99</v>
      </c>
      <c r="C6463" t="s">
        <v>43</v>
      </c>
      <c r="D6463" t="s">
        <v>100</v>
      </c>
      <c r="E6463" t="s">
        <v>24</v>
      </c>
      <c r="F6463" t="s">
        <v>101</v>
      </c>
      <c r="G6463" t="s">
        <v>196</v>
      </c>
      <c r="H6463" t="s">
        <v>2399</v>
      </c>
      <c r="I6463" t="b">
        <v>1</v>
      </c>
      <c r="J6463">
        <v>18.350000000000001</v>
      </c>
      <c r="K6463">
        <v>1476.03</v>
      </c>
      <c r="L6463" t="s">
        <v>28328</v>
      </c>
      <c r="M6463" s="2">
        <f t="shared" si="300"/>
        <v>46003.336111111108</v>
      </c>
      <c r="N6463" t="s">
        <v>28329</v>
      </c>
      <c r="O6463" s="2">
        <f t="shared" si="301"/>
        <v>46015.691423611112</v>
      </c>
      <c r="Q6463" s="2" t="str">
        <f t="shared" si="302"/>
        <v/>
      </c>
      <c r="R6463" t="s">
        <v>28330</v>
      </c>
      <c r="S6463" t="s">
        <v>140</v>
      </c>
      <c r="T64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63" s="5" t="str">
        <f>IF(tb_ship[[#This Row],[current_status]]&lt;&gt;"DELIVERED", "",
  ABS(tb_ship[[#This Row],[Formated_actual_delivery_timestamp]] - tb_ship[[#This Row],[Formatted_estimated_delivery_timestamp]])
)</f>
        <v/>
      </c>
      <c r="V6463" t="s">
        <v>1013</v>
      </c>
      <c r="W6463" t="s">
        <v>3515</v>
      </c>
      <c r="X6463">
        <v>5</v>
      </c>
      <c r="Y6463">
        <v>2</v>
      </c>
      <c r="Z6463" t="b">
        <v>1</v>
      </c>
    </row>
    <row r="6464" spans="1:26" hidden="1" x14ac:dyDescent="0.25">
      <c r="A6464" t="s">
        <v>28331</v>
      </c>
      <c r="B6464" t="s">
        <v>58</v>
      </c>
      <c r="C6464" t="s">
        <v>23</v>
      </c>
      <c r="D6464" t="s">
        <v>44</v>
      </c>
      <c r="E6464" t="s">
        <v>24</v>
      </c>
      <c r="F6464" t="s">
        <v>117</v>
      </c>
      <c r="G6464" t="s">
        <v>128</v>
      </c>
      <c r="H6464" t="s">
        <v>688</v>
      </c>
      <c r="I6464" t="b">
        <v>1</v>
      </c>
      <c r="J6464">
        <v>33.22</v>
      </c>
      <c r="K6464">
        <v>318.63</v>
      </c>
      <c r="L6464" t="s">
        <v>28332</v>
      </c>
      <c r="M6464" s="2">
        <f t="shared" si="300"/>
        <v>46017.487500000003</v>
      </c>
      <c r="N6464" t="s">
        <v>28333</v>
      </c>
      <c r="O6464" s="2">
        <f t="shared" si="301"/>
        <v>46020.528090277774</v>
      </c>
      <c r="P6464" t="s">
        <v>28334</v>
      </c>
      <c r="Q6464" s="2">
        <f t="shared" si="302"/>
        <v>46020.604837962957</v>
      </c>
      <c r="R6464" t="s">
        <v>28334</v>
      </c>
      <c r="S6464" t="s">
        <v>30</v>
      </c>
      <c r="T64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64" s="5">
        <f>IF(tb_ship[[#This Row],[current_status]]&lt;&gt;"DELIVERED", "",
  ABS(tb_ship[[#This Row],[Formated_actual_delivery_timestamp]] - tb_ship[[#This Row],[Formatted_estimated_delivery_timestamp]])
)</f>
        <v>7.6747685183363501E-2</v>
      </c>
      <c r="X6464">
        <v>1</v>
      </c>
      <c r="Y6464">
        <v>2</v>
      </c>
      <c r="Z6464" t="b">
        <v>0</v>
      </c>
    </row>
    <row r="6465" spans="1:26" hidden="1" x14ac:dyDescent="0.25">
      <c r="A6465" t="s">
        <v>28335</v>
      </c>
      <c r="B6465" t="s">
        <v>335</v>
      </c>
      <c r="C6465" t="s">
        <v>33</v>
      </c>
      <c r="D6465" t="s">
        <v>24</v>
      </c>
      <c r="E6465" t="s">
        <v>34</v>
      </c>
      <c r="F6465" t="s">
        <v>35</v>
      </c>
      <c r="G6465" t="s">
        <v>3266</v>
      </c>
      <c r="H6465" t="s">
        <v>37</v>
      </c>
      <c r="I6465" t="b">
        <v>1</v>
      </c>
      <c r="J6465">
        <v>3.43</v>
      </c>
      <c r="K6465">
        <v>184.45</v>
      </c>
      <c r="L6465" t="s">
        <v>28336</v>
      </c>
      <c r="M6465" s="2">
        <f t="shared" si="300"/>
        <v>46021.504166666666</v>
      </c>
      <c r="N6465" t="s">
        <v>28337</v>
      </c>
      <c r="O6465" s="2">
        <f t="shared" si="301"/>
        <v>46026.618391203709</v>
      </c>
      <c r="P6465" t="s">
        <v>28338</v>
      </c>
      <c r="Q6465" s="2">
        <f t="shared" si="302"/>
        <v>46026.178171296298</v>
      </c>
      <c r="R6465" t="s">
        <v>28339</v>
      </c>
      <c r="S6465" t="s">
        <v>30</v>
      </c>
      <c r="T64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65" s="5">
        <f>IF(tb_ship[[#This Row],[current_status]]&lt;&gt;"DELIVERED", "",
  ABS(tb_ship[[#This Row],[Formated_actual_delivery_timestamp]] - tb_ship[[#This Row],[Formatted_estimated_delivery_timestamp]])
)</f>
        <v>0.44021990741021</v>
      </c>
      <c r="X6465">
        <v>2</v>
      </c>
      <c r="Y6465">
        <v>5</v>
      </c>
      <c r="Z6465" t="b">
        <v>0</v>
      </c>
    </row>
    <row r="6466" spans="1:26" hidden="1" x14ac:dyDescent="0.25">
      <c r="A6466" t="s">
        <v>28340</v>
      </c>
      <c r="B6466" t="s">
        <v>279</v>
      </c>
      <c r="C6466" t="s">
        <v>43</v>
      </c>
      <c r="D6466" t="s">
        <v>59</v>
      </c>
      <c r="E6466" t="s">
        <v>52</v>
      </c>
      <c r="F6466" t="s">
        <v>1814</v>
      </c>
      <c r="G6466" t="s">
        <v>329</v>
      </c>
      <c r="H6466" t="s">
        <v>1077</v>
      </c>
      <c r="I6466" t="b">
        <v>0</v>
      </c>
      <c r="J6466">
        <v>1.25</v>
      </c>
      <c r="K6466">
        <v>20.74</v>
      </c>
      <c r="L6466" t="s">
        <v>28341</v>
      </c>
      <c r="M6466" s="2">
        <f t="shared" ref="M6466:M6529" si="303">_xlfn.LET(
    _xlpm.iso, L6466,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46009.256944444445</v>
      </c>
      <c r="N6466" t="s">
        <v>28342</v>
      </c>
      <c r="O6466" s="2">
        <f t="shared" si="301"/>
        <v>46017.782384259262</v>
      </c>
      <c r="P6466" t="s">
        <v>28343</v>
      </c>
      <c r="Q6466" s="2">
        <f t="shared" si="302"/>
        <v>46018.19976851852</v>
      </c>
      <c r="R6466" t="s">
        <v>28343</v>
      </c>
      <c r="S6466" t="s">
        <v>30</v>
      </c>
      <c r="T6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66" s="5">
        <f>IF(tb_ship[[#This Row],[current_status]]&lt;&gt;"DELIVERED", "",
  ABS(tb_ship[[#This Row],[Formated_actual_delivery_timestamp]] - tb_ship[[#This Row],[Formatted_estimated_delivery_timestamp]])
)</f>
        <v>0.41738425925723277</v>
      </c>
      <c r="X6466">
        <v>3</v>
      </c>
      <c r="Y6466">
        <v>3</v>
      </c>
      <c r="Z6466" t="b">
        <v>0</v>
      </c>
    </row>
    <row r="6467" spans="1:26" hidden="1" x14ac:dyDescent="0.25">
      <c r="A6467" t="s">
        <v>28344</v>
      </c>
      <c r="B6467" t="s">
        <v>32</v>
      </c>
      <c r="C6467" t="s">
        <v>33</v>
      </c>
      <c r="D6467" t="s">
        <v>44</v>
      </c>
      <c r="E6467" t="s">
        <v>24</v>
      </c>
      <c r="F6467" t="s">
        <v>109</v>
      </c>
      <c r="G6467" t="s">
        <v>407</v>
      </c>
      <c r="H6467" t="s">
        <v>181</v>
      </c>
      <c r="I6467" t="b">
        <v>1</v>
      </c>
      <c r="J6467">
        <v>31.29</v>
      </c>
      <c r="K6467">
        <v>772.53</v>
      </c>
      <c r="L6467" t="s">
        <v>28345</v>
      </c>
      <c r="M6467" s="2">
        <f t="shared" si="303"/>
        <v>45832.270138888889</v>
      </c>
      <c r="N6467" t="s">
        <v>28346</v>
      </c>
      <c r="O6467" s="2">
        <f t="shared" ref="O6467:O6530" si="304">_xlfn.LET(
    _xlpm.iso, N6467,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45838.80799768518</v>
      </c>
      <c r="Q6467" s="2" t="str">
        <f t="shared" ref="Q6467:Q6530" si="305">IF(P6467="", "", _xlfn.LET(
    _xlpm.iso, P6467,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6467" t="s">
        <v>28347</v>
      </c>
      <c r="S6467" t="s">
        <v>140</v>
      </c>
      <c r="T64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67" s="5" t="str">
        <f>IF(tb_ship[[#This Row],[current_status]]&lt;&gt;"DELIVERED", "",
  ABS(tb_ship[[#This Row],[Formated_actual_delivery_timestamp]] - tb_ship[[#This Row],[Formatted_estimated_delivery_timestamp]])
)</f>
        <v/>
      </c>
      <c r="V6467" t="s">
        <v>28348</v>
      </c>
      <c r="X6467">
        <v>4</v>
      </c>
      <c r="Y6467">
        <v>2</v>
      </c>
      <c r="Z6467" t="b">
        <v>1</v>
      </c>
    </row>
    <row r="6468" spans="1:26" hidden="1" x14ac:dyDescent="0.25">
      <c r="A6468" t="s">
        <v>28349</v>
      </c>
      <c r="B6468" t="s">
        <v>203</v>
      </c>
      <c r="D6468" t="s">
        <v>44</v>
      </c>
      <c r="E6468" t="s">
        <v>24</v>
      </c>
      <c r="F6468" t="s">
        <v>135</v>
      </c>
      <c r="G6468" t="s">
        <v>407</v>
      </c>
      <c r="H6468" t="s">
        <v>6477</v>
      </c>
      <c r="I6468" t="b">
        <v>1</v>
      </c>
      <c r="J6468">
        <v>3.38</v>
      </c>
      <c r="K6468">
        <v>189.28</v>
      </c>
      <c r="L6468" t="s">
        <v>28350</v>
      </c>
      <c r="M6468" s="2">
        <f t="shared" si="303"/>
        <v>45979.815972222219</v>
      </c>
      <c r="N6468" t="s">
        <v>28351</v>
      </c>
      <c r="O6468" s="2">
        <f t="shared" si="304"/>
        <v>45987.024004629631</v>
      </c>
      <c r="P6468" t="s">
        <v>28352</v>
      </c>
      <c r="Q6468" s="2">
        <f t="shared" si="305"/>
        <v>45986.189074074071</v>
      </c>
      <c r="R6468" t="s">
        <v>28352</v>
      </c>
      <c r="S6468" t="s">
        <v>30</v>
      </c>
      <c r="T64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68" s="5">
        <f>IF(tb_ship[[#This Row],[current_status]]&lt;&gt;"DELIVERED", "",
  ABS(tb_ship[[#This Row],[Formated_actual_delivery_timestamp]] - tb_ship[[#This Row],[Formatted_estimated_delivery_timestamp]])
)</f>
        <v>0.83493055556027684</v>
      </c>
      <c r="X6468">
        <v>2</v>
      </c>
      <c r="Y6468">
        <v>2</v>
      </c>
      <c r="Z6468" t="b">
        <v>0</v>
      </c>
    </row>
    <row r="6469" spans="1:26" hidden="1" x14ac:dyDescent="0.25">
      <c r="A6469" t="s">
        <v>28353</v>
      </c>
      <c r="B6469" t="s">
        <v>67</v>
      </c>
      <c r="C6469" t="s">
        <v>43</v>
      </c>
      <c r="D6469" t="s">
        <v>24</v>
      </c>
      <c r="E6469" t="s">
        <v>24</v>
      </c>
      <c r="F6469" t="s">
        <v>650</v>
      </c>
      <c r="G6469" t="s">
        <v>189</v>
      </c>
      <c r="H6469" t="s">
        <v>152</v>
      </c>
      <c r="I6469" t="b">
        <v>0</v>
      </c>
      <c r="J6469">
        <v>54.59</v>
      </c>
      <c r="K6469">
        <v>1918.7</v>
      </c>
      <c r="L6469" t="s">
        <v>28354</v>
      </c>
      <c r="M6469" s="2">
        <f t="shared" si="303"/>
        <v>45854.718055555561</v>
      </c>
      <c r="N6469" t="s">
        <v>28355</v>
      </c>
      <c r="O6469" s="2">
        <f t="shared" si="304"/>
        <v>45859.029618055552</v>
      </c>
      <c r="P6469" t="s">
        <v>28356</v>
      </c>
      <c r="Q6469" s="2">
        <f t="shared" si="305"/>
        <v>45858.821655092594</v>
      </c>
      <c r="R6469" t="s">
        <v>28357</v>
      </c>
      <c r="S6469" t="s">
        <v>30</v>
      </c>
      <c r="T64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69" s="5">
        <f>IF(tb_ship[[#This Row],[current_status]]&lt;&gt;"DELIVERED", "",
  ABS(tb_ship[[#This Row],[Formated_actual_delivery_timestamp]] - tb_ship[[#This Row],[Formatted_estimated_delivery_timestamp]])
)</f>
        <v>0.20796296295884531</v>
      </c>
      <c r="X6469">
        <v>4</v>
      </c>
      <c r="Y6469">
        <v>2</v>
      </c>
      <c r="Z6469" t="b">
        <v>0</v>
      </c>
    </row>
    <row r="6470" spans="1:26" hidden="1" x14ac:dyDescent="0.25">
      <c r="A6470" t="s">
        <v>28358</v>
      </c>
      <c r="B6470" t="s">
        <v>67</v>
      </c>
      <c r="C6470" t="s">
        <v>33</v>
      </c>
      <c r="D6470" t="s">
        <v>301</v>
      </c>
      <c r="E6470" t="s">
        <v>24</v>
      </c>
      <c r="F6470" t="s">
        <v>987</v>
      </c>
      <c r="G6470" t="s">
        <v>189</v>
      </c>
      <c r="H6470" t="s">
        <v>1566</v>
      </c>
      <c r="I6470" t="b">
        <v>1</v>
      </c>
      <c r="J6470">
        <v>11.31</v>
      </c>
      <c r="K6470">
        <v>236.88</v>
      </c>
      <c r="L6470" t="s">
        <v>28359</v>
      </c>
      <c r="M6470" s="2">
        <f t="shared" si="303"/>
        <v>46033.645138888889</v>
      </c>
      <c r="N6470" t="s">
        <v>28360</v>
      </c>
      <c r="O6470" s="2">
        <f t="shared" si="304"/>
        <v>46041.889085648145</v>
      </c>
      <c r="P6470" t="s">
        <v>28361</v>
      </c>
      <c r="Q6470" s="2">
        <f t="shared" si="305"/>
        <v>46042.457349537035</v>
      </c>
      <c r="R6470" t="s">
        <v>28362</v>
      </c>
      <c r="S6470" t="s">
        <v>30</v>
      </c>
      <c r="T64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70" s="5">
        <f>IF(tb_ship[[#This Row],[current_status]]&lt;&gt;"DELIVERED", "",
  ABS(tb_ship[[#This Row],[Formated_actual_delivery_timestamp]] - tb_ship[[#This Row],[Formatted_estimated_delivery_timestamp]])
)</f>
        <v>0.56826388889021473</v>
      </c>
      <c r="X6470">
        <v>2</v>
      </c>
      <c r="Y6470">
        <v>2</v>
      </c>
      <c r="Z6470" t="b">
        <v>0</v>
      </c>
    </row>
    <row r="6471" spans="1:26" hidden="1" x14ac:dyDescent="0.25">
      <c r="A6471" t="s">
        <v>28363</v>
      </c>
      <c r="B6471" t="s">
        <v>58</v>
      </c>
      <c r="C6471" t="s">
        <v>33</v>
      </c>
      <c r="D6471" t="s">
        <v>24</v>
      </c>
      <c r="E6471" t="s">
        <v>24</v>
      </c>
      <c r="F6471" t="s">
        <v>128</v>
      </c>
      <c r="G6471" t="s">
        <v>249</v>
      </c>
      <c r="H6471" t="s">
        <v>152</v>
      </c>
      <c r="I6471" t="b">
        <v>0</v>
      </c>
      <c r="J6471">
        <v>43.23</v>
      </c>
      <c r="K6471">
        <v>2333.8200000000002</v>
      </c>
      <c r="L6471" t="s">
        <v>28364</v>
      </c>
      <c r="M6471" s="2">
        <f t="shared" si="303"/>
        <v>45895.806944444448</v>
      </c>
      <c r="N6471" t="s">
        <v>28365</v>
      </c>
      <c r="O6471" s="2">
        <f t="shared" si="304"/>
        <v>45898.900879629633</v>
      </c>
      <c r="Q6471" s="2" t="str">
        <f t="shared" si="305"/>
        <v/>
      </c>
      <c r="R6471" t="s">
        <v>28366</v>
      </c>
      <c r="S6471" t="s">
        <v>140</v>
      </c>
      <c r="T64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71" s="5" t="str">
        <f>IF(tb_ship[[#This Row],[current_status]]&lt;&gt;"DELIVERED", "",
  ABS(tb_ship[[#This Row],[Formated_actual_delivery_timestamp]] - tb_ship[[#This Row],[Formatted_estimated_delivery_timestamp]])
)</f>
        <v/>
      </c>
      <c r="V6471" t="s">
        <v>1151</v>
      </c>
      <c r="W6471" t="s">
        <v>3515</v>
      </c>
      <c r="X6471">
        <v>7</v>
      </c>
      <c r="Y6471">
        <v>1</v>
      </c>
      <c r="Z6471" t="b">
        <v>1</v>
      </c>
    </row>
    <row r="6472" spans="1:26" hidden="1" x14ac:dyDescent="0.25">
      <c r="A6472" t="s">
        <v>28367</v>
      </c>
      <c r="B6472" t="s">
        <v>67</v>
      </c>
      <c r="C6472" t="s">
        <v>51</v>
      </c>
      <c r="D6472" t="s">
        <v>24</v>
      </c>
      <c r="E6472" t="s">
        <v>52</v>
      </c>
      <c r="F6472" t="s">
        <v>93</v>
      </c>
      <c r="G6472" t="s">
        <v>422</v>
      </c>
      <c r="H6472" t="s">
        <v>1733</v>
      </c>
      <c r="I6472" t="b">
        <v>1</v>
      </c>
      <c r="J6472">
        <v>2</v>
      </c>
      <c r="K6472">
        <v>144.9</v>
      </c>
      <c r="L6472" t="s">
        <v>28368</v>
      </c>
      <c r="M6472" s="2">
        <f t="shared" si="303"/>
        <v>46049.684027777781</v>
      </c>
      <c r="N6472" t="s">
        <v>28369</v>
      </c>
      <c r="O6472" s="2">
        <f t="shared" si="304"/>
        <v>46053.586909722224</v>
      </c>
      <c r="P6472" t="s">
        <v>28370</v>
      </c>
      <c r="Q6472" s="2">
        <f t="shared" si="305"/>
        <v>46053.066435185188</v>
      </c>
      <c r="R6472" t="s">
        <v>28370</v>
      </c>
      <c r="S6472" t="s">
        <v>30</v>
      </c>
      <c r="T64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2" s="5">
        <f>IF(tb_ship[[#This Row],[current_status]]&lt;&gt;"DELIVERED", "",
  ABS(tb_ship[[#This Row],[Formated_actual_delivery_timestamp]] - tb_ship[[#This Row],[Formatted_estimated_delivery_timestamp]])
)</f>
        <v>0.52047453703562496</v>
      </c>
      <c r="X6472">
        <v>4</v>
      </c>
      <c r="Y6472">
        <v>4</v>
      </c>
      <c r="Z6472" t="b">
        <v>0</v>
      </c>
    </row>
    <row r="6473" spans="1:26" hidden="1" x14ac:dyDescent="0.25">
      <c r="A6473" t="s">
        <v>28371</v>
      </c>
      <c r="B6473" t="s">
        <v>58</v>
      </c>
      <c r="C6473" t="s">
        <v>33</v>
      </c>
      <c r="D6473" t="s">
        <v>44</v>
      </c>
      <c r="E6473" t="s">
        <v>116</v>
      </c>
      <c r="F6473" t="s">
        <v>117</v>
      </c>
      <c r="G6473" t="s">
        <v>5275</v>
      </c>
      <c r="H6473" t="s">
        <v>119</v>
      </c>
      <c r="I6473" t="b">
        <v>1</v>
      </c>
      <c r="J6473">
        <v>31.56</v>
      </c>
      <c r="K6473">
        <v>1645.42</v>
      </c>
      <c r="L6473" t="s">
        <v>28372</v>
      </c>
      <c r="M6473" s="2">
        <f t="shared" si="303"/>
        <v>45838.124305555553</v>
      </c>
      <c r="N6473" t="s">
        <v>28373</v>
      </c>
      <c r="O6473" s="2">
        <f t="shared" si="304"/>
        <v>45844.723715277774</v>
      </c>
      <c r="P6473" t="s">
        <v>28374</v>
      </c>
      <c r="Q6473" s="2">
        <f t="shared" si="305"/>
        <v>45845.35560185185</v>
      </c>
      <c r="R6473" t="s">
        <v>28375</v>
      </c>
      <c r="S6473" t="s">
        <v>30</v>
      </c>
      <c r="T64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73" s="5">
        <f>IF(tb_ship[[#This Row],[current_status]]&lt;&gt;"DELIVERED", "",
  ABS(tb_ship[[#This Row],[Formated_actual_delivery_timestamp]] - tb_ship[[#This Row],[Formatted_estimated_delivery_timestamp]])
)</f>
        <v>0.63188657407590654</v>
      </c>
      <c r="X6473">
        <v>1</v>
      </c>
      <c r="Y6473">
        <v>4</v>
      </c>
      <c r="Z6473" t="b">
        <v>0</v>
      </c>
    </row>
    <row r="6474" spans="1:26" hidden="1" x14ac:dyDescent="0.25">
      <c r="A6474" t="s">
        <v>28376</v>
      </c>
      <c r="B6474" t="s">
        <v>58</v>
      </c>
      <c r="C6474" t="s">
        <v>33</v>
      </c>
      <c r="D6474" t="s">
        <v>52</v>
      </c>
      <c r="E6474" t="s">
        <v>59</v>
      </c>
      <c r="F6474" t="s">
        <v>53</v>
      </c>
      <c r="G6474" t="s">
        <v>160</v>
      </c>
      <c r="H6474" t="s">
        <v>314</v>
      </c>
      <c r="I6474" t="b">
        <v>0</v>
      </c>
      <c r="J6474">
        <v>20.57</v>
      </c>
      <c r="K6474">
        <v>910.51</v>
      </c>
      <c r="L6474" t="s">
        <v>28377</v>
      </c>
      <c r="M6474" s="2">
        <f t="shared" si="303"/>
        <v>45902.576388888891</v>
      </c>
      <c r="N6474" t="s">
        <v>28378</v>
      </c>
      <c r="O6474" s="2">
        <f t="shared" si="304"/>
        <v>45908.402604166666</v>
      </c>
      <c r="P6474" t="s">
        <v>28379</v>
      </c>
      <c r="Q6474" s="2">
        <f t="shared" si="305"/>
        <v>45908.374907407408</v>
      </c>
      <c r="R6474" t="s">
        <v>28380</v>
      </c>
      <c r="S6474" t="s">
        <v>30</v>
      </c>
      <c r="T64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4" s="5">
        <f>IF(tb_ship[[#This Row],[current_status]]&lt;&gt;"DELIVERED", "",
  ABS(tb_ship[[#This Row],[Formated_actual_delivery_timestamp]] - tb_ship[[#This Row],[Formatted_estimated_delivery_timestamp]])
)</f>
        <v>2.7696759258105885E-2</v>
      </c>
      <c r="X6474">
        <v>3</v>
      </c>
      <c r="Y6474">
        <v>4</v>
      </c>
      <c r="Z6474" t="b">
        <v>0</v>
      </c>
    </row>
    <row r="6475" spans="1:26" hidden="1" x14ac:dyDescent="0.25">
      <c r="A6475" t="s">
        <v>28381</v>
      </c>
      <c r="B6475" t="s">
        <v>58</v>
      </c>
      <c r="C6475" t="s">
        <v>51</v>
      </c>
      <c r="D6475" t="s">
        <v>126</v>
      </c>
      <c r="E6475" t="s">
        <v>24</v>
      </c>
      <c r="F6475" t="s">
        <v>3482</v>
      </c>
      <c r="G6475" t="s">
        <v>189</v>
      </c>
      <c r="H6475" t="s">
        <v>129</v>
      </c>
      <c r="I6475" t="b">
        <v>1</v>
      </c>
      <c r="J6475">
        <v>6.17</v>
      </c>
      <c r="K6475">
        <v>46.11</v>
      </c>
      <c r="L6475" t="s">
        <v>28382</v>
      </c>
      <c r="M6475" s="2">
        <f t="shared" si="303"/>
        <v>45813.787499999999</v>
      </c>
      <c r="N6475" t="s">
        <v>28383</v>
      </c>
      <c r="O6475" s="2">
        <f t="shared" si="304"/>
        <v>45816.77857638889</v>
      </c>
      <c r="P6475" t="s">
        <v>28384</v>
      </c>
      <c r="Q6475" s="2">
        <f t="shared" si="305"/>
        <v>45816.561759259261</v>
      </c>
      <c r="R6475" t="s">
        <v>28385</v>
      </c>
      <c r="S6475" t="s">
        <v>30</v>
      </c>
      <c r="T64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5" s="5">
        <f>IF(tb_ship[[#This Row],[current_status]]&lt;&gt;"DELIVERED", "",
  ABS(tb_ship[[#This Row],[Formated_actual_delivery_timestamp]] - tb_ship[[#This Row],[Formatted_estimated_delivery_timestamp]])
)</f>
        <v>0.21681712962890742</v>
      </c>
      <c r="X6475">
        <v>2</v>
      </c>
      <c r="Y6475">
        <v>3</v>
      </c>
      <c r="Z6475" t="b">
        <v>0</v>
      </c>
    </row>
    <row r="6476" spans="1:26" hidden="1" x14ac:dyDescent="0.25">
      <c r="A6476" t="s">
        <v>28386</v>
      </c>
      <c r="B6476" t="s">
        <v>67</v>
      </c>
      <c r="C6476" t="s">
        <v>51</v>
      </c>
      <c r="D6476" t="s">
        <v>24</v>
      </c>
      <c r="E6476" t="s">
        <v>52</v>
      </c>
      <c r="F6476" t="s">
        <v>196</v>
      </c>
      <c r="G6476" t="s">
        <v>422</v>
      </c>
      <c r="H6476" t="s">
        <v>216</v>
      </c>
      <c r="I6476" t="b">
        <v>1</v>
      </c>
      <c r="J6476">
        <v>25.23</v>
      </c>
      <c r="K6476">
        <v>1538.4</v>
      </c>
      <c r="L6476" t="s">
        <v>28387</v>
      </c>
      <c r="M6476" s="2">
        <f t="shared" si="303"/>
        <v>45960.349305555559</v>
      </c>
      <c r="N6476" t="s">
        <v>28388</v>
      </c>
      <c r="O6476" s="2">
        <f t="shared" si="304"/>
        <v>45967.849062500005</v>
      </c>
      <c r="P6476" t="s">
        <v>28389</v>
      </c>
      <c r="Q6476" s="2">
        <f t="shared" si="305"/>
        <v>45967.286226851851</v>
      </c>
      <c r="R6476" t="s">
        <v>28390</v>
      </c>
      <c r="S6476" t="s">
        <v>30</v>
      </c>
      <c r="T64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6" s="5">
        <f>IF(tb_ship[[#This Row],[current_status]]&lt;&gt;"DELIVERED", "",
  ABS(tb_ship[[#This Row],[Formated_actual_delivery_timestamp]] - tb_ship[[#This Row],[Formatted_estimated_delivery_timestamp]])
)</f>
        <v>0.56283564815385034</v>
      </c>
      <c r="X6476">
        <v>3</v>
      </c>
      <c r="Y6476">
        <v>3</v>
      </c>
      <c r="Z6476" t="b">
        <v>0</v>
      </c>
    </row>
    <row r="6477" spans="1:26" hidden="1" x14ac:dyDescent="0.25">
      <c r="A6477" t="s">
        <v>28391</v>
      </c>
      <c r="B6477" t="s">
        <v>67</v>
      </c>
      <c r="C6477" t="s">
        <v>33</v>
      </c>
      <c r="D6477" t="s">
        <v>126</v>
      </c>
      <c r="E6477" t="s">
        <v>24</v>
      </c>
      <c r="F6477" t="s">
        <v>127</v>
      </c>
      <c r="G6477" t="s">
        <v>407</v>
      </c>
      <c r="H6477" t="s">
        <v>568</v>
      </c>
      <c r="I6477" t="b">
        <v>1</v>
      </c>
      <c r="J6477">
        <v>31.43</v>
      </c>
      <c r="K6477">
        <v>1564.01</v>
      </c>
      <c r="L6477" t="s">
        <v>28392</v>
      </c>
      <c r="M6477" s="2">
        <f t="shared" si="303"/>
        <v>46038.061111111114</v>
      </c>
      <c r="N6477" t="s">
        <v>28393</v>
      </c>
      <c r="O6477" s="2">
        <f t="shared" si="304"/>
        <v>46045.123738425929</v>
      </c>
      <c r="Q6477" s="2" t="str">
        <f t="shared" si="305"/>
        <v/>
      </c>
      <c r="R6477" t="s">
        <v>28394</v>
      </c>
      <c r="S6477" t="s">
        <v>673</v>
      </c>
      <c r="T64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77" s="5" t="str">
        <f>IF(tb_ship[[#This Row],[current_status]]&lt;&gt;"DELIVERED", "",
  ABS(tb_ship[[#This Row],[Formated_actual_delivery_timestamp]] - tb_ship[[#This Row],[Formatted_estimated_delivery_timestamp]])
)</f>
        <v/>
      </c>
      <c r="V6477" t="s">
        <v>13962</v>
      </c>
      <c r="W6477" t="s">
        <v>674</v>
      </c>
      <c r="X6477">
        <v>5</v>
      </c>
      <c r="Y6477">
        <v>2</v>
      </c>
      <c r="Z6477" t="b">
        <v>1</v>
      </c>
    </row>
    <row r="6478" spans="1:26" hidden="1" x14ac:dyDescent="0.25">
      <c r="A6478" t="s">
        <v>28395</v>
      </c>
      <c r="B6478" t="s">
        <v>99</v>
      </c>
      <c r="C6478" t="s">
        <v>23</v>
      </c>
      <c r="D6478" t="s">
        <v>24</v>
      </c>
      <c r="E6478" t="s">
        <v>24</v>
      </c>
      <c r="F6478" t="s">
        <v>25</v>
      </c>
      <c r="G6478" t="s">
        <v>249</v>
      </c>
      <c r="H6478" t="s">
        <v>152</v>
      </c>
      <c r="I6478" t="b">
        <v>0</v>
      </c>
      <c r="J6478">
        <v>12.23</v>
      </c>
      <c r="K6478">
        <v>393.22</v>
      </c>
      <c r="L6478" t="s">
        <v>28396</v>
      </c>
      <c r="M6478" s="2">
        <f t="shared" si="303"/>
        <v>45810.276388888888</v>
      </c>
      <c r="N6478" t="s">
        <v>28397</v>
      </c>
      <c r="O6478" s="2">
        <f t="shared" si="304"/>
        <v>45811.525590277779</v>
      </c>
      <c r="P6478" t="s">
        <v>28398</v>
      </c>
      <c r="Q6478" s="2">
        <f t="shared" si="305"/>
        <v>45811.061307870375</v>
      </c>
      <c r="R6478" t="s">
        <v>28398</v>
      </c>
      <c r="S6478" t="s">
        <v>30</v>
      </c>
      <c r="T64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8" s="5">
        <f>IF(tb_ship[[#This Row],[current_status]]&lt;&gt;"DELIVERED", "",
  ABS(tb_ship[[#This Row],[Formated_actual_delivery_timestamp]] - tb_ship[[#This Row],[Formatted_estimated_delivery_timestamp]])
)</f>
        <v>0.46428240740351612</v>
      </c>
      <c r="X6478">
        <v>2</v>
      </c>
      <c r="Y6478">
        <v>1</v>
      </c>
      <c r="Z6478" t="b">
        <v>0</v>
      </c>
    </row>
    <row r="6479" spans="1:26" hidden="1" x14ac:dyDescent="0.25">
      <c r="A6479" t="s">
        <v>28399</v>
      </c>
      <c r="B6479" t="s">
        <v>99</v>
      </c>
      <c r="C6479" t="s">
        <v>33</v>
      </c>
      <c r="D6479" t="s">
        <v>24</v>
      </c>
      <c r="E6479" t="s">
        <v>24</v>
      </c>
      <c r="F6479" t="s">
        <v>189</v>
      </c>
      <c r="G6479" t="s">
        <v>151</v>
      </c>
      <c r="H6479" t="s">
        <v>69</v>
      </c>
      <c r="I6479" t="b">
        <v>0</v>
      </c>
      <c r="J6479">
        <v>10.039999999999999</v>
      </c>
      <c r="K6479">
        <v>291.77</v>
      </c>
      <c r="L6479" t="s">
        <v>28400</v>
      </c>
      <c r="M6479" s="2">
        <f t="shared" si="303"/>
        <v>45994.68472222222</v>
      </c>
      <c r="N6479" t="s">
        <v>28401</v>
      </c>
      <c r="O6479" s="2">
        <f t="shared" si="304"/>
        <v>45996.871493055558</v>
      </c>
      <c r="P6479" t="s">
        <v>28402</v>
      </c>
      <c r="Q6479" s="2">
        <f t="shared" si="305"/>
        <v>45996.866273148153</v>
      </c>
      <c r="R6479" t="s">
        <v>28403</v>
      </c>
      <c r="S6479" t="s">
        <v>30</v>
      </c>
      <c r="T64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79" s="5">
        <f>IF(tb_ship[[#This Row],[current_status]]&lt;&gt;"DELIVERED", "",
  ABS(tb_ship[[#This Row],[Formated_actual_delivery_timestamp]] - tb_ship[[#This Row],[Formatted_estimated_delivery_timestamp]])
)</f>
        <v>5.2199074052623473E-3</v>
      </c>
      <c r="X6479">
        <v>1</v>
      </c>
      <c r="Y6479">
        <v>2</v>
      </c>
      <c r="Z6479" t="b">
        <v>0</v>
      </c>
    </row>
    <row r="6480" spans="1:26" hidden="1" x14ac:dyDescent="0.25">
      <c r="A6480" t="s">
        <v>28404</v>
      </c>
      <c r="B6480" t="s">
        <v>955</v>
      </c>
      <c r="C6480" t="s">
        <v>33</v>
      </c>
      <c r="D6480" t="s">
        <v>34</v>
      </c>
      <c r="E6480" t="s">
        <v>24</v>
      </c>
      <c r="F6480" t="s">
        <v>961</v>
      </c>
      <c r="G6480" t="s">
        <v>93</v>
      </c>
      <c r="H6480" t="s">
        <v>319</v>
      </c>
      <c r="I6480" t="b">
        <v>1</v>
      </c>
      <c r="J6480">
        <v>9.52</v>
      </c>
      <c r="K6480">
        <v>273.47000000000003</v>
      </c>
      <c r="L6480" t="s">
        <v>28405</v>
      </c>
      <c r="M6480" s="2">
        <f t="shared" si="303"/>
        <v>45846.508333333331</v>
      </c>
      <c r="N6480" t="s">
        <v>28406</v>
      </c>
      <c r="O6480" s="2">
        <f t="shared" si="304"/>
        <v>45853.301180555558</v>
      </c>
      <c r="P6480" t="s">
        <v>28407</v>
      </c>
      <c r="Q6480" s="2">
        <f t="shared" si="305"/>
        <v>45853.233414351853</v>
      </c>
      <c r="R6480" t="s">
        <v>28408</v>
      </c>
      <c r="S6480" t="s">
        <v>30</v>
      </c>
      <c r="T64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80" s="5">
        <f>IF(tb_ship[[#This Row],[current_status]]&lt;&gt;"DELIVERED", "",
  ABS(tb_ship[[#This Row],[Formated_actual_delivery_timestamp]] - tb_ship[[#This Row],[Formatted_estimated_delivery_timestamp]])
)</f>
        <v>6.7766203705104999E-2</v>
      </c>
      <c r="X6480">
        <v>1</v>
      </c>
      <c r="Y6480">
        <v>4</v>
      </c>
      <c r="Z6480" t="b">
        <v>0</v>
      </c>
    </row>
    <row r="6481" spans="1:26" hidden="1" x14ac:dyDescent="0.25">
      <c r="A6481" t="s">
        <v>28409</v>
      </c>
      <c r="B6481" t="s">
        <v>99</v>
      </c>
      <c r="C6481" t="s">
        <v>33</v>
      </c>
      <c r="D6481" t="s">
        <v>24</v>
      </c>
      <c r="E6481" t="s">
        <v>52</v>
      </c>
      <c r="F6481" t="s">
        <v>196</v>
      </c>
      <c r="G6481" t="s">
        <v>92</v>
      </c>
      <c r="H6481" t="s">
        <v>216</v>
      </c>
      <c r="I6481" t="b">
        <v>1</v>
      </c>
      <c r="J6481">
        <v>3.82</v>
      </c>
      <c r="K6481">
        <v>74.11</v>
      </c>
      <c r="L6481" t="s">
        <v>28410</v>
      </c>
      <c r="M6481" s="2">
        <f t="shared" si="303"/>
        <v>45910</v>
      </c>
      <c r="N6481" t="s">
        <v>28411</v>
      </c>
      <c r="O6481" s="2">
        <f t="shared" si="304"/>
        <v>45907.771678240744</v>
      </c>
      <c r="P6481" t="s">
        <v>28412</v>
      </c>
      <c r="Q6481" s="2">
        <f t="shared" si="305"/>
        <v>45919.405555555553</v>
      </c>
      <c r="R6481" t="s">
        <v>28413</v>
      </c>
      <c r="S6481" t="s">
        <v>30</v>
      </c>
      <c r="T64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81" s="5">
        <f>IF(tb_ship[[#This Row],[current_status]]&lt;&gt;"DELIVERED", "",
  ABS(tb_ship[[#This Row],[Formated_actual_delivery_timestamp]] - tb_ship[[#This Row],[Formatted_estimated_delivery_timestamp]])
)</f>
        <v>11.63387731480907</v>
      </c>
      <c r="X6481">
        <v>3</v>
      </c>
      <c r="Y6481">
        <v>4</v>
      </c>
      <c r="Z6481" t="b">
        <v>1</v>
      </c>
    </row>
    <row r="6482" spans="1:26" hidden="1" x14ac:dyDescent="0.25">
      <c r="A6482" t="s">
        <v>28414</v>
      </c>
      <c r="B6482" t="s">
        <v>279</v>
      </c>
      <c r="C6482" t="s">
        <v>43</v>
      </c>
      <c r="D6482" t="s">
        <v>187</v>
      </c>
      <c r="E6482" t="s">
        <v>24</v>
      </c>
      <c r="F6482" t="s">
        <v>285</v>
      </c>
      <c r="G6482" t="s">
        <v>93</v>
      </c>
      <c r="H6482" t="s">
        <v>437</v>
      </c>
      <c r="I6482" t="b">
        <v>0</v>
      </c>
      <c r="J6482">
        <v>15.64</v>
      </c>
      <c r="K6482">
        <v>1203.76</v>
      </c>
      <c r="L6482" t="s">
        <v>28415</v>
      </c>
      <c r="M6482" s="2">
        <f t="shared" si="303"/>
        <v>45972.547222222223</v>
      </c>
      <c r="N6482" t="s">
        <v>28416</v>
      </c>
      <c r="O6482" s="2">
        <f t="shared" si="304"/>
        <v>45979.467511574076</v>
      </c>
      <c r="P6482" t="s">
        <v>28417</v>
      </c>
      <c r="Q6482" s="2">
        <f t="shared" si="305"/>
        <v>45979.356122685182</v>
      </c>
      <c r="R6482" t="s">
        <v>28417</v>
      </c>
      <c r="S6482" t="s">
        <v>30</v>
      </c>
      <c r="T64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82" s="5">
        <f>IF(tb_ship[[#This Row],[current_status]]&lt;&gt;"DELIVERED", "",
  ABS(tb_ship[[#This Row],[Formated_actual_delivery_timestamp]] - tb_ship[[#This Row],[Formatted_estimated_delivery_timestamp]])
)</f>
        <v>0.11138888889399823</v>
      </c>
      <c r="X6482">
        <v>3</v>
      </c>
      <c r="Y6482">
        <v>4</v>
      </c>
      <c r="Z6482" t="b">
        <v>0</v>
      </c>
    </row>
    <row r="6483" spans="1:26" hidden="1" x14ac:dyDescent="0.25">
      <c r="A6483" t="s">
        <v>28418</v>
      </c>
      <c r="B6483" t="s">
        <v>203</v>
      </c>
      <c r="C6483" t="s">
        <v>23</v>
      </c>
      <c r="D6483" t="s">
        <v>24</v>
      </c>
      <c r="E6483" t="s">
        <v>24</v>
      </c>
      <c r="F6483" t="s">
        <v>189</v>
      </c>
      <c r="G6483" t="s">
        <v>68</v>
      </c>
      <c r="H6483" t="s">
        <v>26</v>
      </c>
      <c r="I6483" t="b">
        <v>0</v>
      </c>
      <c r="J6483">
        <v>70.31</v>
      </c>
      <c r="K6483">
        <v>629.51</v>
      </c>
      <c r="L6483" t="s">
        <v>28419</v>
      </c>
      <c r="M6483" s="2">
        <f t="shared" si="303"/>
        <v>45977.627083333333</v>
      </c>
      <c r="N6483" t="s">
        <v>28420</v>
      </c>
      <c r="O6483" s="2">
        <f t="shared" si="304"/>
        <v>45979.298923611117</v>
      </c>
      <c r="P6483" t="s">
        <v>28421</v>
      </c>
      <c r="Q6483" s="2">
        <f t="shared" si="305"/>
        <v>45978.900682870371</v>
      </c>
      <c r="R6483" t="s">
        <v>28422</v>
      </c>
      <c r="S6483" t="s">
        <v>30</v>
      </c>
      <c r="T6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83" s="5">
        <f>IF(tb_ship[[#This Row],[current_status]]&lt;&gt;"DELIVERED", "",
  ABS(tb_ship[[#This Row],[Formated_actual_delivery_timestamp]] - tb_ship[[#This Row],[Formatted_estimated_delivery_timestamp]])
)</f>
        <v>0.39824074074567761</v>
      </c>
      <c r="X6483">
        <v>4</v>
      </c>
      <c r="Y6483">
        <v>2</v>
      </c>
      <c r="Z6483" t="b">
        <v>0</v>
      </c>
    </row>
    <row r="6484" spans="1:26" hidden="1" x14ac:dyDescent="0.25">
      <c r="A6484" t="s">
        <v>28423</v>
      </c>
      <c r="B6484" t="s">
        <v>1362</v>
      </c>
      <c r="C6484" t="s">
        <v>33</v>
      </c>
      <c r="D6484" t="s">
        <v>187</v>
      </c>
      <c r="E6484" t="s">
        <v>24</v>
      </c>
      <c r="F6484" t="s">
        <v>597</v>
      </c>
      <c r="G6484" t="s">
        <v>128</v>
      </c>
      <c r="H6484" t="s">
        <v>927</v>
      </c>
      <c r="I6484" t="b">
        <v>1</v>
      </c>
      <c r="J6484">
        <v>19.8</v>
      </c>
      <c r="K6484">
        <v>668.07</v>
      </c>
      <c r="L6484" t="s">
        <v>28424</v>
      </c>
      <c r="M6484" s="2">
        <f t="shared" si="303"/>
        <v>45906.159722222219</v>
      </c>
      <c r="N6484" t="s">
        <v>28425</v>
      </c>
      <c r="O6484" s="2">
        <f t="shared" si="304"/>
        <v>45910.649791666663</v>
      </c>
      <c r="P6484" t="s">
        <v>28426</v>
      </c>
      <c r="Q6484" s="2">
        <f t="shared" si="305"/>
        <v>45911.112164351849</v>
      </c>
      <c r="R6484" t="s">
        <v>28427</v>
      </c>
      <c r="S6484" t="s">
        <v>30</v>
      </c>
      <c r="T64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84" s="5">
        <f>IF(tb_ship[[#This Row],[current_status]]&lt;&gt;"DELIVERED", "",
  ABS(tb_ship[[#This Row],[Formated_actual_delivery_timestamp]] - tb_ship[[#This Row],[Formatted_estimated_delivery_timestamp]])
)</f>
        <v>0.46237268518598285</v>
      </c>
      <c r="X6484">
        <v>1</v>
      </c>
      <c r="Y6484">
        <v>2</v>
      </c>
      <c r="Z6484" t="b">
        <v>0</v>
      </c>
    </row>
    <row r="6485" spans="1:26" hidden="1" x14ac:dyDescent="0.25">
      <c r="A6485" t="s">
        <v>28428</v>
      </c>
      <c r="B6485" t="s">
        <v>67</v>
      </c>
      <c r="C6485" t="s">
        <v>43</v>
      </c>
      <c r="D6485" t="s">
        <v>44</v>
      </c>
      <c r="E6485" t="s">
        <v>24</v>
      </c>
      <c r="F6485" t="s">
        <v>109</v>
      </c>
      <c r="G6485" t="s">
        <v>249</v>
      </c>
      <c r="H6485" t="s">
        <v>46</v>
      </c>
      <c r="I6485" t="b">
        <v>1</v>
      </c>
      <c r="J6485">
        <v>44.51</v>
      </c>
      <c r="K6485">
        <v>2189.36</v>
      </c>
      <c r="L6485" t="s">
        <v>28429</v>
      </c>
      <c r="M6485" s="2">
        <f t="shared" si="303"/>
        <v>46039.223611111105</v>
      </c>
      <c r="N6485" t="s">
        <v>28430</v>
      </c>
      <c r="O6485" s="2">
        <f t="shared" si="304"/>
        <v>46047.644849537035</v>
      </c>
      <c r="Q6485" s="2" t="str">
        <f t="shared" si="305"/>
        <v/>
      </c>
      <c r="R6485" t="s">
        <v>28431</v>
      </c>
      <c r="S6485" t="s">
        <v>140</v>
      </c>
      <c r="T64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85" s="5" t="str">
        <f>IF(tb_ship[[#This Row],[current_status]]&lt;&gt;"DELIVERED", "",
  ABS(tb_ship[[#This Row],[Formated_actual_delivery_timestamp]] - tb_ship[[#This Row],[Formatted_estimated_delivery_timestamp]])
)</f>
        <v/>
      </c>
      <c r="V6485" t="s">
        <v>6510</v>
      </c>
      <c r="W6485" t="s">
        <v>4616</v>
      </c>
      <c r="X6485">
        <v>7</v>
      </c>
      <c r="Y6485">
        <v>4</v>
      </c>
      <c r="Z6485" t="b">
        <v>1</v>
      </c>
    </row>
    <row r="6486" spans="1:26" hidden="1" x14ac:dyDescent="0.25">
      <c r="A6486" t="s">
        <v>28432</v>
      </c>
      <c r="B6486" t="s">
        <v>203</v>
      </c>
      <c r="C6486" t="s">
        <v>51</v>
      </c>
      <c r="D6486" t="s">
        <v>228</v>
      </c>
      <c r="E6486" t="s">
        <v>34</v>
      </c>
      <c r="F6486" t="s">
        <v>1671</v>
      </c>
      <c r="G6486" t="s">
        <v>230</v>
      </c>
      <c r="H6486" t="s">
        <v>962</v>
      </c>
      <c r="I6486" t="b">
        <v>1</v>
      </c>
      <c r="J6486">
        <v>9.66</v>
      </c>
      <c r="K6486">
        <v>232.24</v>
      </c>
      <c r="L6486" t="s">
        <v>28433</v>
      </c>
      <c r="M6486" s="2">
        <f t="shared" si="303"/>
        <v>46065.209027777775</v>
      </c>
      <c r="N6486" t="s">
        <v>28434</v>
      </c>
      <c r="O6486" s="2">
        <f t="shared" si="304"/>
        <v>46070.557187499995</v>
      </c>
      <c r="P6486" t="s">
        <v>28435</v>
      </c>
      <c r="Q6486" s="2">
        <f t="shared" si="305"/>
        <v>46069.836354166662</v>
      </c>
      <c r="R6486" t="s">
        <v>28435</v>
      </c>
      <c r="S6486" t="s">
        <v>30</v>
      </c>
      <c r="T64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86" s="5">
        <f>IF(tb_ship[[#This Row],[current_status]]&lt;&gt;"DELIVERED", "",
  ABS(tb_ship[[#This Row],[Formated_actual_delivery_timestamp]] - tb_ship[[#This Row],[Formatted_estimated_delivery_timestamp]])
)</f>
        <v>0.72083333333284827</v>
      </c>
      <c r="X6486">
        <v>3</v>
      </c>
      <c r="Y6486">
        <v>2</v>
      </c>
      <c r="Z6486" t="b">
        <v>0</v>
      </c>
    </row>
    <row r="6487" spans="1:26" hidden="1" x14ac:dyDescent="0.25">
      <c r="A6487" t="s">
        <v>28436</v>
      </c>
      <c r="B6487" t="s">
        <v>91</v>
      </c>
      <c r="C6487" t="s">
        <v>33</v>
      </c>
      <c r="D6487" t="s">
        <v>24</v>
      </c>
      <c r="E6487" t="s">
        <v>24</v>
      </c>
      <c r="F6487" t="s">
        <v>1704</v>
      </c>
      <c r="G6487" t="s">
        <v>25</v>
      </c>
      <c r="H6487" t="s">
        <v>69</v>
      </c>
      <c r="I6487" t="b">
        <v>0</v>
      </c>
      <c r="J6487">
        <v>17.14</v>
      </c>
      <c r="K6487">
        <v>1426.48</v>
      </c>
      <c r="L6487" t="s">
        <v>28437</v>
      </c>
      <c r="M6487" s="2">
        <f t="shared" si="303"/>
        <v>46004.878472222226</v>
      </c>
      <c r="N6487" t="s">
        <v>28438</v>
      </c>
      <c r="O6487" s="2">
        <f t="shared" si="304"/>
        <v>46007.241631944446</v>
      </c>
      <c r="P6487" t="s">
        <v>28439</v>
      </c>
      <c r="Q6487" s="2">
        <f t="shared" si="305"/>
        <v>46007.607175925928</v>
      </c>
      <c r="R6487" t="s">
        <v>28439</v>
      </c>
      <c r="S6487" t="s">
        <v>30</v>
      </c>
      <c r="T64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87" s="5">
        <f>IF(tb_ship[[#This Row],[current_status]]&lt;&gt;"DELIVERED", "",
  ABS(tb_ship[[#This Row],[Formated_actual_delivery_timestamp]] - tb_ship[[#This Row],[Formatted_estimated_delivery_timestamp]])
)</f>
        <v>0.36554398148291511</v>
      </c>
      <c r="X6487">
        <v>4</v>
      </c>
      <c r="Y6487">
        <v>1</v>
      </c>
      <c r="Z6487" t="b">
        <v>0</v>
      </c>
    </row>
    <row r="6488" spans="1:26" hidden="1" x14ac:dyDescent="0.25">
      <c r="A6488" t="s">
        <v>28440</v>
      </c>
      <c r="B6488" t="s">
        <v>67</v>
      </c>
      <c r="C6488" t="s">
        <v>43</v>
      </c>
      <c r="D6488" t="s">
        <v>52</v>
      </c>
      <c r="E6488" t="s">
        <v>24</v>
      </c>
      <c r="F6488" t="s">
        <v>92</v>
      </c>
      <c r="G6488" t="s">
        <v>35</v>
      </c>
      <c r="H6488" t="s">
        <v>1024</v>
      </c>
      <c r="I6488" t="b">
        <v>1</v>
      </c>
      <c r="J6488">
        <v>7.28</v>
      </c>
      <c r="K6488">
        <v>232.69</v>
      </c>
      <c r="L6488" t="s">
        <v>28441</v>
      </c>
      <c r="M6488" s="2">
        <f t="shared" si="303"/>
        <v>45848.407638888893</v>
      </c>
      <c r="N6488" t="s">
        <v>28442</v>
      </c>
      <c r="O6488" s="2">
        <f t="shared" si="304"/>
        <v>45861.282465277778</v>
      </c>
      <c r="P6488" t="s">
        <v>28443</v>
      </c>
      <c r="Q6488" s="2">
        <f t="shared" si="305"/>
        <v>45860.995462962965</v>
      </c>
      <c r="R6488" t="s">
        <v>28443</v>
      </c>
      <c r="S6488" t="s">
        <v>30</v>
      </c>
      <c r="T64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88" s="5">
        <f>IF(tb_ship[[#This Row],[current_status]]&lt;&gt;"DELIVERED", "",
  ABS(tb_ship[[#This Row],[Formated_actual_delivery_timestamp]] - tb_ship[[#This Row],[Formatted_estimated_delivery_timestamp]])
)</f>
        <v>0.28700231481343508</v>
      </c>
      <c r="X6488">
        <v>2</v>
      </c>
      <c r="Y6488">
        <v>4</v>
      </c>
      <c r="Z6488" t="b">
        <v>0</v>
      </c>
    </row>
    <row r="6489" spans="1:26" x14ac:dyDescent="0.25">
      <c r="A6489" t="s">
        <v>28444</v>
      </c>
      <c r="B6489" t="s">
        <v>99</v>
      </c>
      <c r="C6489" t="s">
        <v>51</v>
      </c>
      <c r="D6489" t="s">
        <v>44</v>
      </c>
      <c r="E6489" t="s">
        <v>24</v>
      </c>
      <c r="F6489" t="s">
        <v>45</v>
      </c>
      <c r="G6489" t="s">
        <v>128</v>
      </c>
      <c r="H6489" t="s">
        <v>181</v>
      </c>
      <c r="I6489" t="b">
        <v>1</v>
      </c>
      <c r="J6489">
        <v>68.27</v>
      </c>
      <c r="K6489">
        <v>3359.29</v>
      </c>
      <c r="L6489" t="s">
        <v>28445</v>
      </c>
      <c r="M6489" s="2">
        <f t="shared" si="303"/>
        <v>45826.128472222219</v>
      </c>
      <c r="N6489" t="s">
        <v>28446</v>
      </c>
      <c r="O6489" s="2">
        <f t="shared" si="304"/>
        <v>45831.913217592592</v>
      </c>
      <c r="Q6489" s="2" t="str">
        <f t="shared" si="305"/>
        <v/>
      </c>
      <c r="R6489" t="s">
        <v>28447</v>
      </c>
      <c r="S6489" t="s">
        <v>156</v>
      </c>
      <c r="T64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89" s="5" t="str">
        <f>IF(tb_ship[[#This Row],[current_status]]&lt;&gt;"DELIVERED", "",
  ABS(tb_ship[[#This Row],[Formated_actual_delivery_timestamp]] - tb_ship[[#This Row],[Formatted_estimated_delivery_timestamp]])
)</f>
        <v/>
      </c>
      <c r="V6489" t="s">
        <v>1055</v>
      </c>
      <c r="W6489" t="s">
        <v>3515</v>
      </c>
      <c r="X6489">
        <v>8</v>
      </c>
      <c r="Y6489">
        <v>4</v>
      </c>
      <c r="Z6489" t="b">
        <v>1</v>
      </c>
    </row>
    <row r="6490" spans="1:26" hidden="1" x14ac:dyDescent="0.25">
      <c r="A6490" t="s">
        <v>28448</v>
      </c>
      <c r="B6490" t="s">
        <v>279</v>
      </c>
      <c r="C6490" t="s">
        <v>51</v>
      </c>
      <c r="D6490" t="s">
        <v>52</v>
      </c>
      <c r="E6490" t="s">
        <v>173</v>
      </c>
      <c r="F6490" t="s">
        <v>76</v>
      </c>
      <c r="G6490" t="s">
        <v>421</v>
      </c>
      <c r="H6490" t="s">
        <v>412</v>
      </c>
      <c r="I6490" t="b">
        <v>0</v>
      </c>
      <c r="J6490">
        <v>38.799999999999997</v>
      </c>
      <c r="K6490">
        <v>611.67999999999995</v>
      </c>
      <c r="L6490" t="s">
        <v>28449</v>
      </c>
      <c r="M6490" s="2">
        <f t="shared" si="303"/>
        <v>45884.620833333334</v>
      </c>
      <c r="N6490" t="s">
        <v>28450</v>
      </c>
      <c r="O6490" s="2">
        <f t="shared" si="304"/>
        <v>45887.597534722227</v>
      </c>
      <c r="P6490" t="s">
        <v>28451</v>
      </c>
      <c r="Q6490" s="2">
        <f t="shared" si="305"/>
        <v>45887.404641203706</v>
      </c>
      <c r="R6490" t="s">
        <v>28451</v>
      </c>
      <c r="S6490" t="s">
        <v>30</v>
      </c>
      <c r="T64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0" s="5">
        <f>IF(tb_ship[[#This Row],[current_status]]&lt;&gt;"DELIVERED", "",
  ABS(tb_ship[[#This Row],[Formated_actual_delivery_timestamp]] - tb_ship[[#This Row],[Formatted_estimated_delivery_timestamp]])
)</f>
        <v>0.19289351852057735</v>
      </c>
      <c r="X6490">
        <v>3</v>
      </c>
      <c r="Y6490">
        <v>4</v>
      </c>
      <c r="Z6490" t="b">
        <v>0</v>
      </c>
    </row>
    <row r="6491" spans="1:26" hidden="1" x14ac:dyDescent="0.25">
      <c r="A6491" t="s">
        <v>28452</v>
      </c>
      <c r="B6491" t="s">
        <v>58</v>
      </c>
      <c r="C6491" t="s">
        <v>23</v>
      </c>
      <c r="D6491" t="s">
        <v>187</v>
      </c>
      <c r="E6491" t="s">
        <v>24</v>
      </c>
      <c r="F6491" t="s">
        <v>285</v>
      </c>
      <c r="G6491" t="s">
        <v>249</v>
      </c>
      <c r="H6491" t="s">
        <v>927</v>
      </c>
      <c r="I6491" t="b">
        <v>1</v>
      </c>
      <c r="J6491">
        <v>29.74</v>
      </c>
      <c r="K6491">
        <v>1140.9100000000001</v>
      </c>
      <c r="L6491" t="s">
        <v>28453</v>
      </c>
      <c r="M6491" s="2">
        <f t="shared" si="303"/>
        <v>45911.13958333333</v>
      </c>
      <c r="N6491" t="s">
        <v>28454</v>
      </c>
      <c r="O6491" s="2">
        <f t="shared" si="304"/>
        <v>45914.609571759262</v>
      </c>
      <c r="P6491" t="s">
        <v>28455</v>
      </c>
      <c r="Q6491" s="2">
        <f t="shared" si="305"/>
        <v>45915.219849537039</v>
      </c>
      <c r="R6491" t="s">
        <v>28456</v>
      </c>
      <c r="S6491" t="s">
        <v>30</v>
      </c>
      <c r="T64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491" s="5">
        <f>IF(tb_ship[[#This Row],[current_status]]&lt;&gt;"DELIVERED", "",
  ABS(tb_ship[[#This Row],[Formated_actual_delivery_timestamp]] - tb_ship[[#This Row],[Formatted_estimated_delivery_timestamp]])
)</f>
        <v>0.61027777777781012</v>
      </c>
      <c r="X6491">
        <v>1</v>
      </c>
      <c r="Y6491">
        <v>3</v>
      </c>
      <c r="Z6491" t="b">
        <v>0</v>
      </c>
    </row>
    <row r="6492" spans="1:26" hidden="1" x14ac:dyDescent="0.25">
      <c r="A6492" t="s">
        <v>28457</v>
      </c>
      <c r="B6492" t="s">
        <v>99</v>
      </c>
      <c r="C6492" t="s">
        <v>51</v>
      </c>
      <c r="D6492" t="s">
        <v>44</v>
      </c>
      <c r="E6492" t="s">
        <v>24</v>
      </c>
      <c r="F6492" t="s">
        <v>84</v>
      </c>
      <c r="G6492" t="s">
        <v>189</v>
      </c>
      <c r="H6492" t="s">
        <v>181</v>
      </c>
      <c r="I6492" t="b">
        <v>1</v>
      </c>
      <c r="J6492">
        <v>51.33</v>
      </c>
      <c r="K6492">
        <v>1890.98</v>
      </c>
      <c r="L6492" t="s">
        <v>28458</v>
      </c>
      <c r="M6492" s="2">
        <f t="shared" si="303"/>
        <v>45876.132638888885</v>
      </c>
      <c r="N6492" t="s">
        <v>28459</v>
      </c>
      <c r="O6492" s="2">
        <f t="shared" si="304"/>
        <v>45882.381296296291</v>
      </c>
      <c r="P6492" t="s">
        <v>28460</v>
      </c>
      <c r="Q6492" s="2">
        <f t="shared" si="305"/>
        <v>45882.108171296291</v>
      </c>
      <c r="R6492" t="s">
        <v>28460</v>
      </c>
      <c r="S6492" t="s">
        <v>30</v>
      </c>
      <c r="T64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2" s="5">
        <f>IF(tb_ship[[#This Row],[current_status]]&lt;&gt;"DELIVERED", "",
  ABS(tb_ship[[#This Row],[Formated_actual_delivery_timestamp]] - tb_ship[[#This Row],[Formatted_estimated_delivery_timestamp]])
)</f>
        <v>0.27312499999970896</v>
      </c>
      <c r="X6492">
        <v>3</v>
      </c>
      <c r="Y6492">
        <v>5</v>
      </c>
      <c r="Z6492" t="b">
        <v>0</v>
      </c>
    </row>
    <row r="6493" spans="1:26" hidden="1" x14ac:dyDescent="0.25">
      <c r="A6493" t="s">
        <v>28461</v>
      </c>
      <c r="B6493" t="s">
        <v>22</v>
      </c>
      <c r="C6493" t="s">
        <v>33</v>
      </c>
      <c r="D6493" t="s">
        <v>52</v>
      </c>
      <c r="E6493" t="s">
        <v>59</v>
      </c>
      <c r="F6493" t="s">
        <v>422</v>
      </c>
      <c r="G6493" t="s">
        <v>61</v>
      </c>
      <c r="H6493" t="s">
        <v>1065</v>
      </c>
      <c r="I6493" t="b">
        <v>0</v>
      </c>
      <c r="J6493">
        <v>21.68</v>
      </c>
      <c r="K6493">
        <v>608.67999999999995</v>
      </c>
      <c r="L6493" t="s">
        <v>28462</v>
      </c>
      <c r="M6493" s="2">
        <f t="shared" si="303"/>
        <v>46059.55069444445</v>
      </c>
      <c r="N6493" t="s">
        <v>28463</v>
      </c>
      <c r="O6493" s="2">
        <f t="shared" si="304"/>
        <v>46068.937719907408</v>
      </c>
      <c r="P6493" t="s">
        <v>28464</v>
      </c>
      <c r="Q6493" s="2">
        <f t="shared" si="305"/>
        <v>46068.851469907408</v>
      </c>
      <c r="R6493" t="s">
        <v>28464</v>
      </c>
      <c r="S6493" t="s">
        <v>30</v>
      </c>
      <c r="T64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3" s="5">
        <f>IF(tb_ship[[#This Row],[current_status]]&lt;&gt;"DELIVERED", "",
  ABS(tb_ship[[#This Row],[Formated_actual_delivery_timestamp]] - tb_ship[[#This Row],[Formatted_estimated_delivery_timestamp]])
)</f>
        <v>8.6250000000291038E-2</v>
      </c>
      <c r="X6493">
        <v>3</v>
      </c>
      <c r="Y6493">
        <v>5</v>
      </c>
      <c r="Z6493" t="b">
        <v>0</v>
      </c>
    </row>
    <row r="6494" spans="1:26" hidden="1" x14ac:dyDescent="0.25">
      <c r="A6494" t="s">
        <v>28465</v>
      </c>
      <c r="B6494" t="s">
        <v>168</v>
      </c>
      <c r="C6494" t="s">
        <v>51</v>
      </c>
      <c r="D6494" t="s">
        <v>59</v>
      </c>
      <c r="E6494" t="s">
        <v>52</v>
      </c>
      <c r="F6494" t="s">
        <v>471</v>
      </c>
      <c r="G6494" t="s">
        <v>236</v>
      </c>
      <c r="H6494" t="s">
        <v>162</v>
      </c>
      <c r="I6494" t="b">
        <v>0</v>
      </c>
      <c r="J6494">
        <v>5.89</v>
      </c>
      <c r="K6494">
        <v>393.29</v>
      </c>
      <c r="L6494" t="s">
        <v>28466</v>
      </c>
      <c r="M6494" s="2">
        <f t="shared" si="303"/>
        <v>45901.249305555561</v>
      </c>
      <c r="N6494" t="s">
        <v>28467</v>
      </c>
      <c r="O6494" s="2">
        <f t="shared" si="304"/>
        <v>45905.103020833332</v>
      </c>
      <c r="P6494" t="s">
        <v>28468</v>
      </c>
      <c r="Q6494" s="2">
        <f t="shared" si="305"/>
        <v>45904.127800925926</v>
      </c>
      <c r="R6494" t="s">
        <v>28469</v>
      </c>
      <c r="S6494" t="s">
        <v>30</v>
      </c>
      <c r="T64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4" s="5">
        <f>IF(tb_ship[[#This Row],[current_status]]&lt;&gt;"DELIVERED", "",
  ABS(tb_ship[[#This Row],[Formated_actual_delivery_timestamp]] - tb_ship[[#This Row],[Formatted_estimated_delivery_timestamp]])
)</f>
        <v>0.9752199074064265</v>
      </c>
      <c r="X6494">
        <v>2</v>
      </c>
      <c r="Y6494">
        <v>4</v>
      </c>
      <c r="Z6494" t="b">
        <v>0</v>
      </c>
    </row>
    <row r="6495" spans="1:26" hidden="1" x14ac:dyDescent="0.25">
      <c r="A6495" t="s">
        <v>28470</v>
      </c>
      <c r="B6495" t="s">
        <v>660</v>
      </c>
      <c r="C6495" t="s">
        <v>33</v>
      </c>
      <c r="D6495" t="s">
        <v>187</v>
      </c>
      <c r="E6495" t="s">
        <v>24</v>
      </c>
      <c r="F6495" t="s">
        <v>597</v>
      </c>
      <c r="G6495" t="s">
        <v>189</v>
      </c>
      <c r="I6495" t="b">
        <v>1</v>
      </c>
      <c r="J6495">
        <v>59.74</v>
      </c>
      <c r="K6495">
        <v>5364.42</v>
      </c>
      <c r="L6495" t="s">
        <v>28471</v>
      </c>
      <c r="M6495" s="2">
        <f t="shared" si="303"/>
        <v>46078.095138888886</v>
      </c>
      <c r="N6495" t="s">
        <v>28472</v>
      </c>
      <c r="O6495" s="2">
        <f t="shared" si="304"/>
        <v>46084.030312499999</v>
      </c>
      <c r="Q6495" s="2" t="str">
        <f t="shared" si="305"/>
        <v/>
      </c>
      <c r="R6495" t="s">
        <v>28473</v>
      </c>
      <c r="S6495" t="s">
        <v>114</v>
      </c>
      <c r="T64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95" s="5" t="str">
        <f>IF(tb_ship[[#This Row],[current_status]]&lt;&gt;"DELIVERED", "",
  ABS(tb_ship[[#This Row],[Formated_actual_delivery_timestamp]] - tb_ship[[#This Row],[Formatted_estimated_delivery_timestamp]])
)</f>
        <v/>
      </c>
      <c r="X6495">
        <v>3</v>
      </c>
      <c r="Y6495">
        <v>5</v>
      </c>
      <c r="Z6495" t="b">
        <v>0</v>
      </c>
    </row>
    <row r="6496" spans="1:26" hidden="1" x14ac:dyDescent="0.25">
      <c r="A6496" t="s">
        <v>28474</v>
      </c>
      <c r="B6496" t="s">
        <v>186</v>
      </c>
      <c r="C6496" t="s">
        <v>23</v>
      </c>
      <c r="D6496" t="s">
        <v>24</v>
      </c>
      <c r="E6496" t="s">
        <v>44</v>
      </c>
      <c r="F6496" t="s">
        <v>266</v>
      </c>
      <c r="G6496" t="s">
        <v>45</v>
      </c>
      <c r="I6496" t="b">
        <v>1</v>
      </c>
      <c r="J6496">
        <v>13.23</v>
      </c>
      <c r="K6496">
        <v>1273.21</v>
      </c>
      <c r="L6496" t="s">
        <v>28475</v>
      </c>
      <c r="M6496" s="2">
        <f t="shared" si="303"/>
        <v>45980.746527777781</v>
      </c>
      <c r="N6496" t="s">
        <v>28476</v>
      </c>
      <c r="O6496" s="2">
        <f t="shared" si="304"/>
        <v>45985.325289351851</v>
      </c>
      <c r="P6496" t="s">
        <v>28477</v>
      </c>
      <c r="Q6496" s="2">
        <f t="shared" si="305"/>
        <v>45984.959861111114</v>
      </c>
      <c r="R6496" t="s">
        <v>28477</v>
      </c>
      <c r="S6496" t="s">
        <v>30</v>
      </c>
      <c r="T64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6" s="5">
        <f>IF(tb_ship[[#This Row],[current_status]]&lt;&gt;"DELIVERED", "",
  ABS(tb_ship[[#This Row],[Formated_actual_delivery_timestamp]] - tb_ship[[#This Row],[Formatted_estimated_delivery_timestamp]])
)</f>
        <v>0.36542824073694646</v>
      </c>
      <c r="X6496">
        <v>3</v>
      </c>
      <c r="Y6496">
        <v>3</v>
      </c>
      <c r="Z6496" t="b">
        <v>0</v>
      </c>
    </row>
    <row r="6497" spans="1:26" hidden="1" x14ac:dyDescent="0.25">
      <c r="A6497" t="s">
        <v>28478</v>
      </c>
      <c r="B6497" t="s">
        <v>67</v>
      </c>
      <c r="C6497" t="s">
        <v>2146</v>
      </c>
      <c r="D6497" t="s">
        <v>301</v>
      </c>
      <c r="E6497" t="s">
        <v>24</v>
      </c>
      <c r="F6497" t="s">
        <v>987</v>
      </c>
      <c r="G6497" t="s">
        <v>93</v>
      </c>
      <c r="H6497" t="s">
        <v>303</v>
      </c>
      <c r="I6497" t="b">
        <v>1</v>
      </c>
      <c r="J6497">
        <v>18.84</v>
      </c>
      <c r="K6497">
        <v>622.73</v>
      </c>
      <c r="L6497" t="s">
        <v>28479</v>
      </c>
      <c r="M6497" s="2">
        <f t="shared" si="303"/>
        <v>45943.612500000003</v>
      </c>
      <c r="N6497" t="s">
        <v>28480</v>
      </c>
      <c r="O6497" s="2">
        <f t="shared" si="304"/>
        <v>45949.777743055558</v>
      </c>
      <c r="P6497" t="s">
        <v>28481</v>
      </c>
      <c r="Q6497" s="2">
        <f t="shared" si="305"/>
        <v>45949.775196759256</v>
      </c>
      <c r="R6497" t="s">
        <v>28482</v>
      </c>
      <c r="S6497" t="s">
        <v>30</v>
      </c>
      <c r="T6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7" s="5">
        <f>IF(tb_ship[[#This Row],[current_status]]&lt;&gt;"DELIVERED", "",
  ABS(tb_ship[[#This Row],[Formated_actual_delivery_timestamp]] - tb_ship[[#This Row],[Formatted_estimated_delivery_timestamp]])
)</f>
        <v>2.5462963021709584E-3</v>
      </c>
      <c r="X6497">
        <v>3</v>
      </c>
      <c r="Y6497">
        <v>2</v>
      </c>
      <c r="Z6497" t="b">
        <v>0</v>
      </c>
    </row>
    <row r="6498" spans="1:26" hidden="1" x14ac:dyDescent="0.25">
      <c r="A6498" t="s">
        <v>28483</v>
      </c>
      <c r="B6498" t="s">
        <v>42</v>
      </c>
      <c r="C6498" t="s">
        <v>51</v>
      </c>
      <c r="D6498" t="s">
        <v>24</v>
      </c>
      <c r="E6498" t="s">
        <v>24</v>
      </c>
      <c r="F6498" t="s">
        <v>102</v>
      </c>
      <c r="G6498" t="s">
        <v>68</v>
      </c>
      <c r="H6498" t="s">
        <v>152</v>
      </c>
      <c r="I6498" t="b">
        <v>0</v>
      </c>
      <c r="J6498">
        <v>24.65</v>
      </c>
      <c r="K6498">
        <v>917.8</v>
      </c>
      <c r="L6498" t="s">
        <v>28484</v>
      </c>
      <c r="M6498" s="2">
        <f t="shared" si="303"/>
        <v>45938.876388888893</v>
      </c>
      <c r="N6498" t="s">
        <v>28485</v>
      </c>
      <c r="O6498" s="2">
        <f t="shared" si="304"/>
        <v>45941.569374999999</v>
      </c>
      <c r="P6498" t="s">
        <v>28486</v>
      </c>
      <c r="Q6498" s="2">
        <f t="shared" si="305"/>
        <v>45941.539537037039</v>
      </c>
      <c r="R6498" t="s">
        <v>28486</v>
      </c>
      <c r="S6498" t="s">
        <v>30</v>
      </c>
      <c r="T64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498" s="5">
        <f>IF(tb_ship[[#This Row],[current_status]]&lt;&gt;"DELIVERED", "",
  ABS(tb_ship[[#This Row],[Formated_actual_delivery_timestamp]] - tb_ship[[#This Row],[Formatted_estimated_delivery_timestamp]])
)</f>
        <v>2.9837962960300501E-2</v>
      </c>
      <c r="X6498">
        <v>2</v>
      </c>
      <c r="Y6498">
        <v>2</v>
      </c>
      <c r="Z6498" t="b">
        <v>0</v>
      </c>
    </row>
    <row r="6499" spans="1:26" hidden="1" x14ac:dyDescent="0.25">
      <c r="A6499" t="s">
        <v>28487</v>
      </c>
      <c r="B6499" t="s">
        <v>42</v>
      </c>
      <c r="C6499" t="s">
        <v>33</v>
      </c>
      <c r="D6499" t="s">
        <v>24</v>
      </c>
      <c r="E6499" t="s">
        <v>44</v>
      </c>
      <c r="F6499" t="s">
        <v>128</v>
      </c>
      <c r="G6499" t="s">
        <v>135</v>
      </c>
      <c r="H6499" t="s">
        <v>735</v>
      </c>
      <c r="I6499" t="b">
        <v>1</v>
      </c>
      <c r="J6499">
        <v>10.97</v>
      </c>
      <c r="K6499">
        <v>192.77</v>
      </c>
      <c r="L6499" t="s">
        <v>28488</v>
      </c>
      <c r="M6499" s="2">
        <f t="shared" si="303"/>
        <v>45861.486111111109</v>
      </c>
      <c r="N6499" t="s">
        <v>28489</v>
      </c>
      <c r="O6499" s="2">
        <f t="shared" si="304"/>
        <v>45868.175127314818</v>
      </c>
      <c r="Q6499" s="2" t="str">
        <f t="shared" si="305"/>
        <v/>
      </c>
      <c r="R6499" t="s">
        <v>28490</v>
      </c>
      <c r="S6499" t="s">
        <v>673</v>
      </c>
      <c r="T64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499" s="5" t="str">
        <f>IF(tb_ship[[#This Row],[current_status]]&lt;&gt;"DELIVERED", "",
  ABS(tb_ship[[#This Row],[Formated_actual_delivery_timestamp]] - tb_ship[[#This Row],[Formatted_estimated_delivery_timestamp]])
)</f>
        <v/>
      </c>
      <c r="V6499" t="s">
        <v>166</v>
      </c>
      <c r="W6499" t="s">
        <v>1785</v>
      </c>
      <c r="X6499">
        <v>9</v>
      </c>
      <c r="Y6499">
        <v>4</v>
      </c>
      <c r="Z6499" t="b">
        <v>1</v>
      </c>
    </row>
    <row r="6500" spans="1:26" hidden="1" x14ac:dyDescent="0.25">
      <c r="A6500" t="s">
        <v>28491</v>
      </c>
      <c r="B6500" t="s">
        <v>186</v>
      </c>
      <c r="D6500" t="s">
        <v>24</v>
      </c>
      <c r="E6500" t="s">
        <v>24</v>
      </c>
      <c r="F6500" t="s">
        <v>883</v>
      </c>
      <c r="G6500" t="s">
        <v>35</v>
      </c>
      <c r="H6500" t="s">
        <v>152</v>
      </c>
      <c r="I6500" t="b">
        <v>0</v>
      </c>
      <c r="J6500">
        <v>3.51</v>
      </c>
      <c r="K6500">
        <v>62.68</v>
      </c>
      <c r="L6500" t="s">
        <v>28492</v>
      </c>
      <c r="M6500" s="2">
        <f t="shared" si="303"/>
        <v>45839.84375</v>
      </c>
      <c r="N6500" t="s">
        <v>28493</v>
      </c>
      <c r="O6500" s="2">
        <f t="shared" si="304"/>
        <v>45842.038854166669</v>
      </c>
      <c r="P6500" t="s">
        <v>28494</v>
      </c>
      <c r="Q6500" s="2">
        <f t="shared" si="305"/>
        <v>45841.97383101852</v>
      </c>
      <c r="R6500" t="s">
        <v>28494</v>
      </c>
      <c r="S6500" t="s">
        <v>30</v>
      </c>
      <c r="T65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00" s="5">
        <f>IF(tb_ship[[#This Row],[current_status]]&lt;&gt;"DELIVERED", "",
  ABS(tb_ship[[#This Row],[Formated_actual_delivery_timestamp]] - tb_ship[[#This Row],[Formatted_estimated_delivery_timestamp]])
)</f>
        <v>6.5023148148611654E-2</v>
      </c>
      <c r="X6500">
        <v>2</v>
      </c>
      <c r="Y6500">
        <v>1</v>
      </c>
      <c r="Z6500" t="b">
        <v>0</v>
      </c>
    </row>
    <row r="6501" spans="1:26" hidden="1" x14ac:dyDescent="0.25">
      <c r="A6501" t="s">
        <v>28495</v>
      </c>
      <c r="B6501" t="s">
        <v>67</v>
      </c>
      <c r="C6501" t="s">
        <v>33</v>
      </c>
      <c r="D6501" t="s">
        <v>34</v>
      </c>
      <c r="E6501" t="s">
        <v>24</v>
      </c>
      <c r="F6501" t="s">
        <v>1540</v>
      </c>
      <c r="G6501" t="s">
        <v>1704</v>
      </c>
      <c r="H6501" t="s">
        <v>319</v>
      </c>
      <c r="I6501" t="b">
        <v>1</v>
      </c>
      <c r="J6501">
        <v>24.19</v>
      </c>
      <c r="K6501">
        <v>945.05</v>
      </c>
      <c r="L6501" t="s">
        <v>28496</v>
      </c>
      <c r="M6501" s="2">
        <f t="shared" si="303"/>
        <v>45932.57916666667</v>
      </c>
      <c r="N6501" t="s">
        <v>28497</v>
      </c>
      <c r="O6501" s="2">
        <f t="shared" si="304"/>
        <v>45938.2971412037</v>
      </c>
      <c r="P6501" t="s">
        <v>28498</v>
      </c>
      <c r="Q6501" s="2">
        <f t="shared" si="305"/>
        <v>45938.866956018515</v>
      </c>
      <c r="R6501" t="s">
        <v>28498</v>
      </c>
      <c r="S6501" t="s">
        <v>30</v>
      </c>
      <c r="T65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01" s="5">
        <f>IF(tb_ship[[#This Row],[current_status]]&lt;&gt;"DELIVERED", "",
  ABS(tb_ship[[#This Row],[Formated_actual_delivery_timestamp]] - tb_ship[[#This Row],[Formatted_estimated_delivery_timestamp]])
)</f>
        <v>0.56981481481489027</v>
      </c>
      <c r="X6501">
        <v>3</v>
      </c>
      <c r="Y6501">
        <v>5</v>
      </c>
      <c r="Z6501" t="b">
        <v>0</v>
      </c>
    </row>
    <row r="6502" spans="1:26" hidden="1" x14ac:dyDescent="0.25">
      <c r="A6502" t="s">
        <v>28499</v>
      </c>
      <c r="B6502" t="s">
        <v>67</v>
      </c>
      <c r="C6502" t="s">
        <v>33</v>
      </c>
      <c r="D6502" t="s">
        <v>24</v>
      </c>
      <c r="E6502" t="s">
        <v>24</v>
      </c>
      <c r="F6502" t="s">
        <v>249</v>
      </c>
      <c r="G6502" t="s">
        <v>128</v>
      </c>
      <c r="H6502" t="s">
        <v>69</v>
      </c>
      <c r="I6502" t="b">
        <v>0</v>
      </c>
      <c r="J6502">
        <v>7.23</v>
      </c>
      <c r="K6502">
        <v>556.73</v>
      </c>
      <c r="L6502" t="s">
        <v>28500</v>
      </c>
      <c r="M6502" s="2">
        <f t="shared" si="303"/>
        <v>45970.693750000006</v>
      </c>
      <c r="N6502" t="s">
        <v>28501</v>
      </c>
      <c r="O6502" s="2">
        <f t="shared" si="304"/>
        <v>45968.674664351849</v>
      </c>
      <c r="P6502" t="s">
        <v>28502</v>
      </c>
      <c r="Q6502" s="2">
        <f t="shared" si="305"/>
        <v>45972.202638888892</v>
      </c>
      <c r="R6502" t="s">
        <v>28502</v>
      </c>
      <c r="S6502" t="s">
        <v>30</v>
      </c>
      <c r="T65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02" s="5">
        <f>IF(tb_ship[[#This Row],[current_status]]&lt;&gt;"DELIVERED", "",
  ABS(tb_ship[[#This Row],[Formated_actual_delivery_timestamp]] - tb_ship[[#This Row],[Formatted_estimated_delivery_timestamp]])
)</f>
        <v>3.5279745370426099</v>
      </c>
      <c r="X6502">
        <v>3</v>
      </c>
      <c r="Y6502">
        <v>2</v>
      </c>
      <c r="Z6502" t="b">
        <v>1</v>
      </c>
    </row>
    <row r="6503" spans="1:26" hidden="1" x14ac:dyDescent="0.25">
      <c r="A6503" t="s">
        <v>28503</v>
      </c>
      <c r="B6503" t="s">
        <v>58</v>
      </c>
      <c r="C6503" t="s">
        <v>51</v>
      </c>
      <c r="D6503" t="s">
        <v>59</v>
      </c>
      <c r="E6503" t="s">
        <v>52</v>
      </c>
      <c r="F6503" t="s">
        <v>1763</v>
      </c>
      <c r="G6503" t="s">
        <v>422</v>
      </c>
      <c r="H6503" t="s">
        <v>162</v>
      </c>
      <c r="I6503" t="b">
        <v>0</v>
      </c>
      <c r="J6503">
        <v>103.21</v>
      </c>
      <c r="K6503">
        <v>792.38</v>
      </c>
      <c r="L6503" t="s">
        <v>28504</v>
      </c>
      <c r="M6503" s="2">
        <f t="shared" si="303"/>
        <v>45840.605555555558</v>
      </c>
      <c r="N6503" t="s">
        <v>28505</v>
      </c>
      <c r="O6503" s="2">
        <f t="shared" si="304"/>
        <v>45845.342534722222</v>
      </c>
      <c r="P6503" t="s">
        <v>28506</v>
      </c>
      <c r="Q6503" s="2">
        <f t="shared" si="305"/>
        <v>45845.408449074079</v>
      </c>
      <c r="R6503" t="s">
        <v>28507</v>
      </c>
      <c r="S6503" t="s">
        <v>30</v>
      </c>
      <c r="T65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03" s="5">
        <f>IF(tb_ship[[#This Row],[current_status]]&lt;&gt;"DELIVERED", "",
  ABS(tb_ship[[#This Row],[Formated_actual_delivery_timestamp]] - tb_ship[[#This Row],[Formatted_estimated_delivery_timestamp]])
)</f>
        <v>6.5914351856918074E-2</v>
      </c>
      <c r="X6503">
        <v>2</v>
      </c>
      <c r="Y6503">
        <v>3</v>
      </c>
      <c r="Z6503" t="b">
        <v>0</v>
      </c>
    </row>
    <row r="6504" spans="1:26" hidden="1" x14ac:dyDescent="0.25">
      <c r="A6504" t="s">
        <v>28508</v>
      </c>
      <c r="B6504" t="s">
        <v>58</v>
      </c>
      <c r="C6504" t="s">
        <v>33</v>
      </c>
      <c r="D6504" t="s">
        <v>100</v>
      </c>
      <c r="E6504" t="s">
        <v>24</v>
      </c>
      <c r="F6504" t="s">
        <v>222</v>
      </c>
      <c r="G6504" t="s">
        <v>407</v>
      </c>
      <c r="H6504" t="s">
        <v>223</v>
      </c>
      <c r="I6504" t="b">
        <v>1</v>
      </c>
      <c r="J6504">
        <v>53.52</v>
      </c>
      <c r="K6504">
        <v>3412.27</v>
      </c>
      <c r="L6504" t="s">
        <v>28509</v>
      </c>
      <c r="M6504" s="2">
        <f t="shared" si="303"/>
        <v>45820.336111111108</v>
      </c>
      <c r="N6504" t="s">
        <v>28510</v>
      </c>
      <c r="O6504" s="2">
        <f t="shared" si="304"/>
        <v>45826.195092592592</v>
      </c>
      <c r="P6504" t="s">
        <v>28511</v>
      </c>
      <c r="Q6504" s="2">
        <f t="shared" si="305"/>
        <v>45825.940138888887</v>
      </c>
      <c r="R6504" t="s">
        <v>28511</v>
      </c>
      <c r="S6504" t="s">
        <v>30</v>
      </c>
      <c r="T65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04" s="5">
        <f>IF(tb_ship[[#This Row],[current_status]]&lt;&gt;"DELIVERED", "",
  ABS(tb_ship[[#This Row],[Formated_actual_delivery_timestamp]] - tb_ship[[#This Row],[Formatted_estimated_delivery_timestamp]])
)</f>
        <v>0.25495370370481396</v>
      </c>
      <c r="X6504">
        <v>1</v>
      </c>
      <c r="Y6504">
        <v>2</v>
      </c>
      <c r="Z6504" t="b">
        <v>0</v>
      </c>
    </row>
    <row r="6505" spans="1:26" hidden="1" x14ac:dyDescent="0.25">
      <c r="A6505" t="s">
        <v>28512</v>
      </c>
      <c r="B6505" t="s">
        <v>99</v>
      </c>
      <c r="C6505" t="s">
        <v>33</v>
      </c>
      <c r="D6505" t="s">
        <v>34</v>
      </c>
      <c r="E6505" t="s">
        <v>52</v>
      </c>
      <c r="F6505" t="s">
        <v>36</v>
      </c>
      <c r="G6505" t="s">
        <v>92</v>
      </c>
      <c r="H6505" t="s">
        <v>77</v>
      </c>
      <c r="I6505" t="b">
        <v>0</v>
      </c>
      <c r="J6505">
        <v>25.17</v>
      </c>
      <c r="K6505">
        <v>645.05999999999995</v>
      </c>
      <c r="L6505" t="s">
        <v>28513</v>
      </c>
      <c r="M6505" s="2">
        <f t="shared" si="303"/>
        <v>45813.633333333331</v>
      </c>
      <c r="N6505" t="s">
        <v>28514</v>
      </c>
      <c r="O6505" s="2">
        <f t="shared" si="304"/>
        <v>45820.352592592593</v>
      </c>
      <c r="P6505" t="s">
        <v>28515</v>
      </c>
      <c r="Q6505" s="2">
        <f t="shared" si="305"/>
        <v>45819.95144675926</v>
      </c>
      <c r="R6505" t="s">
        <v>28516</v>
      </c>
      <c r="S6505" t="s">
        <v>30</v>
      </c>
      <c r="T65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05" s="5">
        <f>IF(tb_ship[[#This Row],[current_status]]&lt;&gt;"DELIVERED", "",
  ABS(tb_ship[[#This Row],[Formated_actual_delivery_timestamp]] - tb_ship[[#This Row],[Formatted_estimated_delivery_timestamp]])
)</f>
        <v>0.40114583333343035</v>
      </c>
      <c r="X6505">
        <v>2</v>
      </c>
      <c r="Y6505">
        <v>2</v>
      </c>
      <c r="Z6505" t="b">
        <v>0</v>
      </c>
    </row>
    <row r="6506" spans="1:26" hidden="1" x14ac:dyDescent="0.25">
      <c r="A6506" t="s">
        <v>28517</v>
      </c>
      <c r="B6506" t="s">
        <v>827</v>
      </c>
      <c r="C6506" t="s">
        <v>43</v>
      </c>
      <c r="D6506" t="s">
        <v>24</v>
      </c>
      <c r="E6506" t="s">
        <v>24</v>
      </c>
      <c r="F6506" t="s">
        <v>249</v>
      </c>
      <c r="G6506" t="s">
        <v>249</v>
      </c>
      <c r="H6506" t="s">
        <v>152</v>
      </c>
      <c r="I6506" t="b">
        <v>0</v>
      </c>
      <c r="J6506">
        <v>52.11</v>
      </c>
      <c r="K6506">
        <v>2614.46</v>
      </c>
      <c r="L6506" t="s">
        <v>28518</v>
      </c>
      <c r="M6506" s="2">
        <f t="shared" si="303"/>
        <v>45818.8125</v>
      </c>
      <c r="N6506" t="s">
        <v>28519</v>
      </c>
      <c r="O6506" s="2">
        <f t="shared" si="304"/>
        <v>45820.870162037041</v>
      </c>
      <c r="P6506" t="s">
        <v>28520</v>
      </c>
      <c r="Q6506" s="2">
        <f t="shared" si="305"/>
        <v>45820.556400462963</v>
      </c>
      <c r="R6506" t="s">
        <v>28521</v>
      </c>
      <c r="S6506" t="s">
        <v>30</v>
      </c>
      <c r="T65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06" s="5">
        <f>IF(tb_ship[[#This Row],[current_status]]&lt;&gt;"DELIVERED", "",
  ABS(tb_ship[[#This Row],[Formated_actual_delivery_timestamp]] - tb_ship[[#This Row],[Formatted_estimated_delivery_timestamp]])
)</f>
        <v>0.31376157407794381</v>
      </c>
      <c r="X6506">
        <v>3</v>
      </c>
      <c r="Y6506">
        <v>2</v>
      </c>
      <c r="Z6506" t="b">
        <v>0</v>
      </c>
    </row>
    <row r="6507" spans="1:26" hidden="1" x14ac:dyDescent="0.25">
      <c r="A6507" t="s">
        <v>28522</v>
      </c>
      <c r="B6507" t="s">
        <v>67</v>
      </c>
      <c r="C6507" t="s">
        <v>51</v>
      </c>
      <c r="D6507" t="s">
        <v>59</v>
      </c>
      <c r="E6507" t="s">
        <v>52</v>
      </c>
      <c r="F6507" t="s">
        <v>1814</v>
      </c>
      <c r="G6507" t="s">
        <v>92</v>
      </c>
      <c r="H6507" t="s">
        <v>2071</v>
      </c>
      <c r="I6507" t="b">
        <v>0</v>
      </c>
      <c r="J6507">
        <v>3.97</v>
      </c>
      <c r="K6507">
        <v>66.06</v>
      </c>
      <c r="L6507" t="s">
        <v>28523</v>
      </c>
      <c r="M6507" s="2">
        <f t="shared" si="303"/>
        <v>45999.246527777781</v>
      </c>
      <c r="N6507" t="s">
        <v>28524</v>
      </c>
      <c r="O6507" s="2">
        <f t="shared" si="304"/>
        <v>46003.869155092594</v>
      </c>
      <c r="P6507" t="s">
        <v>28525</v>
      </c>
      <c r="Q6507" s="2">
        <f t="shared" si="305"/>
        <v>46004.137071759258</v>
      </c>
      <c r="R6507" t="s">
        <v>28525</v>
      </c>
      <c r="S6507" t="s">
        <v>30</v>
      </c>
      <c r="T65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07" s="5">
        <f>IF(tb_ship[[#This Row],[current_status]]&lt;&gt;"DELIVERED", "",
  ABS(tb_ship[[#This Row],[Formated_actual_delivery_timestamp]] - tb_ship[[#This Row],[Formatted_estimated_delivery_timestamp]])
)</f>
        <v>0.26791666666395031</v>
      </c>
      <c r="X6507">
        <v>3</v>
      </c>
      <c r="Y6507">
        <v>5</v>
      </c>
      <c r="Z6507" t="b">
        <v>0</v>
      </c>
    </row>
    <row r="6508" spans="1:26" hidden="1" x14ac:dyDescent="0.25">
      <c r="A6508" t="s">
        <v>28526</v>
      </c>
      <c r="B6508" t="s">
        <v>58</v>
      </c>
      <c r="C6508" t="s">
        <v>33</v>
      </c>
      <c r="D6508" t="s">
        <v>24</v>
      </c>
      <c r="E6508" t="s">
        <v>24</v>
      </c>
      <c r="F6508" t="s">
        <v>151</v>
      </c>
      <c r="G6508" t="s">
        <v>189</v>
      </c>
      <c r="H6508" t="s">
        <v>152</v>
      </c>
      <c r="I6508" t="b">
        <v>0</v>
      </c>
      <c r="J6508">
        <v>15.97</v>
      </c>
      <c r="K6508">
        <v>84.16</v>
      </c>
      <c r="L6508" t="s">
        <v>28527</v>
      </c>
      <c r="M6508" s="2">
        <f t="shared" si="303"/>
        <v>45939.608333333337</v>
      </c>
      <c r="N6508" t="s">
        <v>28528</v>
      </c>
      <c r="O6508" s="2">
        <f t="shared" si="304"/>
        <v>45942.169386574074</v>
      </c>
      <c r="P6508" t="s">
        <v>28529</v>
      </c>
      <c r="Q6508" s="2">
        <f t="shared" si="305"/>
        <v>45942.456620370373</v>
      </c>
      <c r="R6508" t="s">
        <v>28529</v>
      </c>
      <c r="S6508" t="s">
        <v>30</v>
      </c>
      <c r="T65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08" s="5">
        <f>IF(tb_ship[[#This Row],[current_status]]&lt;&gt;"DELIVERED", "",
  ABS(tb_ship[[#This Row],[Formated_actual_delivery_timestamp]] - tb_ship[[#This Row],[Formatted_estimated_delivery_timestamp]])
)</f>
        <v>0.28723379629809642</v>
      </c>
      <c r="X6508">
        <v>1</v>
      </c>
      <c r="Y6508">
        <v>2</v>
      </c>
      <c r="Z6508" t="b">
        <v>0</v>
      </c>
    </row>
    <row r="6509" spans="1:26" hidden="1" x14ac:dyDescent="0.25">
      <c r="A6509" t="s">
        <v>28530</v>
      </c>
      <c r="B6509" t="s">
        <v>67</v>
      </c>
      <c r="C6509" t="s">
        <v>33</v>
      </c>
      <c r="D6509" t="s">
        <v>24</v>
      </c>
      <c r="E6509" t="s">
        <v>52</v>
      </c>
      <c r="F6509" t="s">
        <v>68</v>
      </c>
      <c r="G6509" t="s">
        <v>422</v>
      </c>
      <c r="H6509" t="s">
        <v>216</v>
      </c>
      <c r="I6509" t="b">
        <v>1</v>
      </c>
      <c r="J6509">
        <v>3.23</v>
      </c>
      <c r="K6509">
        <v>57.56</v>
      </c>
      <c r="L6509" t="s">
        <v>28531</v>
      </c>
      <c r="M6509" s="2">
        <f t="shared" si="303"/>
        <v>45839.944444444445</v>
      </c>
      <c r="N6509" t="s">
        <v>28532</v>
      </c>
      <c r="O6509" s="2">
        <f t="shared" si="304"/>
        <v>45845.456782407411</v>
      </c>
      <c r="Q6509" s="2" t="str">
        <f t="shared" si="305"/>
        <v/>
      </c>
      <c r="R6509" t="s">
        <v>28533</v>
      </c>
      <c r="S6509" t="s">
        <v>140</v>
      </c>
      <c r="T65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09" s="5" t="str">
        <f>IF(tb_ship[[#This Row],[current_status]]&lt;&gt;"DELIVERED", "",
  ABS(tb_ship[[#This Row],[Formated_actual_delivery_timestamp]] - tb_ship[[#This Row],[Formatted_estimated_delivery_timestamp]])
)</f>
        <v/>
      </c>
      <c r="V6509" t="s">
        <v>141</v>
      </c>
      <c r="W6509" t="s">
        <v>674</v>
      </c>
      <c r="X6509">
        <v>8</v>
      </c>
      <c r="Y6509">
        <v>4</v>
      </c>
      <c r="Z6509" t="b">
        <v>1</v>
      </c>
    </row>
    <row r="6510" spans="1:26" hidden="1" x14ac:dyDescent="0.25">
      <c r="A6510" t="s">
        <v>28534</v>
      </c>
      <c r="B6510" t="s">
        <v>203</v>
      </c>
      <c r="C6510" t="s">
        <v>33</v>
      </c>
      <c r="D6510" t="s">
        <v>34</v>
      </c>
      <c r="E6510" t="s">
        <v>24</v>
      </c>
      <c r="F6510" t="s">
        <v>36</v>
      </c>
      <c r="G6510" t="s">
        <v>93</v>
      </c>
      <c r="H6510" t="s">
        <v>319</v>
      </c>
      <c r="I6510" t="b">
        <v>1</v>
      </c>
      <c r="J6510">
        <v>16</v>
      </c>
      <c r="K6510">
        <v>527.64</v>
      </c>
      <c r="L6510" t="s">
        <v>28535</v>
      </c>
      <c r="M6510" s="2">
        <f t="shared" si="303"/>
        <v>45869.583333333336</v>
      </c>
      <c r="N6510" t="s">
        <v>28536</v>
      </c>
      <c r="O6510" s="2">
        <f t="shared" si="304"/>
        <v>45868.20107638889</v>
      </c>
      <c r="P6510" t="s">
        <v>28537</v>
      </c>
      <c r="Q6510" s="2">
        <f t="shared" si="305"/>
        <v>45878.120740740742</v>
      </c>
      <c r="R6510" t="s">
        <v>28537</v>
      </c>
      <c r="S6510" t="s">
        <v>30</v>
      </c>
      <c r="T65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10" s="5">
        <f>IF(tb_ship[[#This Row],[current_status]]&lt;&gt;"DELIVERED", "",
  ABS(tb_ship[[#This Row],[Formated_actual_delivery_timestamp]] - tb_ship[[#This Row],[Formatted_estimated_delivery_timestamp]])
)</f>
        <v>9.9196643518516794</v>
      </c>
      <c r="X6510">
        <v>4</v>
      </c>
      <c r="Y6510">
        <v>3</v>
      </c>
      <c r="Z6510" t="b">
        <v>1</v>
      </c>
    </row>
    <row r="6511" spans="1:26" hidden="1" x14ac:dyDescent="0.25">
      <c r="A6511" t="s">
        <v>28538</v>
      </c>
      <c r="B6511" t="s">
        <v>67</v>
      </c>
      <c r="C6511" t="s">
        <v>51</v>
      </c>
      <c r="D6511" t="s">
        <v>24</v>
      </c>
      <c r="E6511" t="s">
        <v>34</v>
      </c>
      <c r="F6511" t="s">
        <v>35</v>
      </c>
      <c r="G6511" t="s">
        <v>209</v>
      </c>
      <c r="I6511" t="b">
        <v>1</v>
      </c>
      <c r="J6511">
        <v>15.43</v>
      </c>
      <c r="K6511">
        <v>669.3</v>
      </c>
      <c r="L6511" t="s">
        <v>28539</v>
      </c>
      <c r="M6511" s="2">
        <f t="shared" si="303"/>
        <v>46068.809027777781</v>
      </c>
      <c r="N6511" t="s">
        <v>28540</v>
      </c>
      <c r="O6511" s="2">
        <f t="shared" si="304"/>
        <v>46073.686342592599</v>
      </c>
      <c r="P6511" t="s">
        <v>28541</v>
      </c>
      <c r="Q6511" s="2">
        <f t="shared" si="305"/>
        <v>46073.213043981486</v>
      </c>
      <c r="R6511" t="s">
        <v>28541</v>
      </c>
      <c r="S6511" t="s">
        <v>30</v>
      </c>
      <c r="T65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1" s="5">
        <f>IF(tb_ship[[#This Row],[current_status]]&lt;&gt;"DELIVERED", "",
  ABS(tb_ship[[#This Row],[Formated_actual_delivery_timestamp]] - tb_ship[[#This Row],[Formatted_estimated_delivery_timestamp]])
)</f>
        <v>0.47329861111211358</v>
      </c>
      <c r="X6511">
        <v>3</v>
      </c>
      <c r="Y6511">
        <v>5</v>
      </c>
      <c r="Z6511" t="b">
        <v>0</v>
      </c>
    </row>
    <row r="6512" spans="1:26" hidden="1" x14ac:dyDescent="0.25">
      <c r="A6512" t="s">
        <v>28542</v>
      </c>
      <c r="B6512" t="s">
        <v>58</v>
      </c>
      <c r="C6512" t="s">
        <v>33</v>
      </c>
      <c r="D6512" t="s">
        <v>52</v>
      </c>
      <c r="E6512" t="s">
        <v>24</v>
      </c>
      <c r="F6512" t="s">
        <v>92</v>
      </c>
      <c r="G6512" t="s">
        <v>151</v>
      </c>
      <c r="H6512" t="s">
        <v>197</v>
      </c>
      <c r="I6512" t="b">
        <v>1</v>
      </c>
      <c r="J6512">
        <v>2.2999999999999998</v>
      </c>
      <c r="K6512">
        <v>129.47</v>
      </c>
      <c r="L6512" t="s">
        <v>28543</v>
      </c>
      <c r="M6512" s="2">
        <f t="shared" si="303"/>
        <v>45971.322916666672</v>
      </c>
      <c r="N6512" t="s">
        <v>28544</v>
      </c>
      <c r="O6512" s="2">
        <f t="shared" si="304"/>
        <v>45978.519039351857</v>
      </c>
      <c r="P6512" t="s">
        <v>28545</v>
      </c>
      <c r="Q6512" s="2">
        <f t="shared" si="305"/>
        <v>45978.381342592591</v>
      </c>
      <c r="R6512" t="s">
        <v>28546</v>
      </c>
      <c r="S6512" t="s">
        <v>30</v>
      </c>
      <c r="T65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2" s="5">
        <f>IF(tb_ship[[#This Row],[current_status]]&lt;&gt;"DELIVERED", "",
  ABS(tb_ship[[#This Row],[Formated_actual_delivery_timestamp]] - tb_ship[[#This Row],[Formatted_estimated_delivery_timestamp]])
)</f>
        <v>0.13769675926596392</v>
      </c>
      <c r="X6512">
        <v>2</v>
      </c>
      <c r="Y6512">
        <v>4</v>
      </c>
      <c r="Z6512" t="b">
        <v>0</v>
      </c>
    </row>
    <row r="6513" spans="1:26" hidden="1" x14ac:dyDescent="0.25">
      <c r="A6513" t="s">
        <v>28547</v>
      </c>
      <c r="B6513" t="s">
        <v>203</v>
      </c>
      <c r="C6513" t="s">
        <v>23</v>
      </c>
      <c r="D6513" t="s">
        <v>24</v>
      </c>
      <c r="E6513" t="s">
        <v>44</v>
      </c>
      <c r="F6513" t="s">
        <v>25</v>
      </c>
      <c r="G6513" t="s">
        <v>645</v>
      </c>
      <c r="I6513" t="b">
        <v>1</v>
      </c>
      <c r="J6513">
        <v>31.43</v>
      </c>
      <c r="K6513">
        <v>3003.27</v>
      </c>
      <c r="L6513" t="s">
        <v>28548</v>
      </c>
      <c r="M6513" s="2">
        <f t="shared" si="303"/>
        <v>45901.745138888895</v>
      </c>
      <c r="N6513" t="s">
        <v>28549</v>
      </c>
      <c r="O6513" s="2">
        <f t="shared" si="304"/>
        <v>45906.114988425928</v>
      </c>
      <c r="P6513" t="s">
        <v>28550</v>
      </c>
      <c r="Q6513" s="2">
        <f t="shared" si="305"/>
        <v>45906.655694444446</v>
      </c>
      <c r="R6513" t="s">
        <v>28550</v>
      </c>
      <c r="S6513" t="s">
        <v>30</v>
      </c>
      <c r="T65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13" s="5">
        <f>IF(tb_ship[[#This Row],[current_status]]&lt;&gt;"DELIVERED", "",
  ABS(tb_ship[[#This Row],[Formated_actual_delivery_timestamp]] - tb_ship[[#This Row],[Formatted_estimated_delivery_timestamp]])
)</f>
        <v>0.54070601851708489</v>
      </c>
      <c r="X6513">
        <v>3</v>
      </c>
      <c r="Y6513">
        <v>5</v>
      </c>
      <c r="Z6513" t="b">
        <v>0</v>
      </c>
    </row>
    <row r="6514" spans="1:26" hidden="1" x14ac:dyDescent="0.25">
      <c r="A6514" t="s">
        <v>28551</v>
      </c>
      <c r="B6514" t="s">
        <v>99</v>
      </c>
      <c r="C6514" t="s">
        <v>43</v>
      </c>
      <c r="D6514" t="s">
        <v>24</v>
      </c>
      <c r="E6514" t="s">
        <v>52</v>
      </c>
      <c r="F6514" t="s">
        <v>151</v>
      </c>
      <c r="G6514" t="s">
        <v>422</v>
      </c>
      <c r="H6514" t="s">
        <v>216</v>
      </c>
      <c r="I6514" t="b">
        <v>1</v>
      </c>
      <c r="J6514">
        <v>9.43</v>
      </c>
      <c r="K6514">
        <v>241.43</v>
      </c>
      <c r="L6514" t="s">
        <v>28552</v>
      </c>
      <c r="M6514" s="2">
        <f t="shared" si="303"/>
        <v>45927.84375</v>
      </c>
      <c r="N6514" t="s">
        <v>28553</v>
      </c>
      <c r="O6514" s="2">
        <f t="shared" si="304"/>
        <v>45942.305428240747</v>
      </c>
      <c r="P6514" t="s">
        <v>28554</v>
      </c>
      <c r="Q6514" s="2">
        <f t="shared" si="305"/>
        <v>45941.789907407408</v>
      </c>
      <c r="R6514" t="s">
        <v>28555</v>
      </c>
      <c r="S6514" t="s">
        <v>30</v>
      </c>
      <c r="T6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4" s="5">
        <f>IF(tb_ship[[#This Row],[current_status]]&lt;&gt;"DELIVERED", "",
  ABS(tb_ship[[#This Row],[Formated_actual_delivery_timestamp]] - tb_ship[[#This Row],[Formatted_estimated_delivery_timestamp]])
)</f>
        <v>0.51552083333808696</v>
      </c>
      <c r="X6514">
        <v>3</v>
      </c>
      <c r="Y6514">
        <v>3</v>
      </c>
      <c r="Z6514" t="b">
        <v>0</v>
      </c>
    </row>
    <row r="6515" spans="1:26" hidden="1" x14ac:dyDescent="0.25">
      <c r="A6515" t="s">
        <v>28556</v>
      </c>
      <c r="B6515" t="s">
        <v>99</v>
      </c>
      <c r="C6515" t="s">
        <v>51</v>
      </c>
      <c r="D6515" t="s">
        <v>59</v>
      </c>
      <c r="E6515" t="s">
        <v>52</v>
      </c>
      <c r="F6515" t="s">
        <v>471</v>
      </c>
      <c r="G6515" t="s">
        <v>53</v>
      </c>
      <c r="H6515" t="s">
        <v>162</v>
      </c>
      <c r="I6515" t="b">
        <v>0</v>
      </c>
      <c r="J6515">
        <v>16.63</v>
      </c>
      <c r="K6515">
        <v>665.13</v>
      </c>
      <c r="L6515" t="s">
        <v>28557</v>
      </c>
      <c r="M6515" s="2">
        <f t="shared" si="303"/>
        <v>45888.460416666669</v>
      </c>
      <c r="N6515" t="s">
        <v>28558</v>
      </c>
      <c r="O6515" s="2">
        <f t="shared" si="304"/>
        <v>45892.780578703707</v>
      </c>
      <c r="Q6515" s="2" t="str">
        <f t="shared" si="305"/>
        <v/>
      </c>
      <c r="R6515" t="s">
        <v>28559</v>
      </c>
      <c r="S6515" t="s">
        <v>140</v>
      </c>
      <c r="T65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15" s="5" t="str">
        <f>IF(tb_ship[[#This Row],[current_status]]&lt;&gt;"DELIVERED", "",
  ABS(tb_ship[[#This Row],[Formated_actual_delivery_timestamp]] - tb_ship[[#This Row],[Formatted_estimated_delivery_timestamp]])
)</f>
        <v/>
      </c>
      <c r="V6515" t="s">
        <v>166</v>
      </c>
      <c r="W6515" t="s">
        <v>2226</v>
      </c>
      <c r="X6515">
        <v>4</v>
      </c>
      <c r="Y6515">
        <v>4</v>
      </c>
      <c r="Z6515" t="b">
        <v>1</v>
      </c>
    </row>
    <row r="6516" spans="1:26" hidden="1" x14ac:dyDescent="0.25">
      <c r="A6516" t="s">
        <v>28560</v>
      </c>
      <c r="B6516" t="s">
        <v>58</v>
      </c>
      <c r="C6516" t="s">
        <v>33</v>
      </c>
      <c r="D6516" t="s">
        <v>24</v>
      </c>
      <c r="E6516" t="s">
        <v>24</v>
      </c>
      <c r="F6516" t="s">
        <v>93</v>
      </c>
      <c r="G6516" t="s">
        <v>376</v>
      </c>
      <c r="H6516" t="s">
        <v>69</v>
      </c>
      <c r="I6516" t="b">
        <v>0</v>
      </c>
      <c r="J6516">
        <v>9.27</v>
      </c>
      <c r="K6516">
        <v>360.8</v>
      </c>
      <c r="L6516" t="s">
        <v>28561</v>
      </c>
      <c r="M6516" s="2">
        <f t="shared" si="303"/>
        <v>45971.489583333336</v>
      </c>
      <c r="N6516" t="s">
        <v>28562</v>
      </c>
      <c r="O6516" s="2">
        <f t="shared" si="304"/>
        <v>45974.445613425931</v>
      </c>
      <c r="P6516" t="s">
        <v>28563</v>
      </c>
      <c r="Q6516" s="2">
        <f t="shared" si="305"/>
        <v>45974.018379629633</v>
      </c>
      <c r="R6516" t="s">
        <v>28563</v>
      </c>
      <c r="S6516" t="s">
        <v>30</v>
      </c>
      <c r="T65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6" s="5">
        <f>IF(tb_ship[[#This Row],[current_status]]&lt;&gt;"DELIVERED", "",
  ABS(tb_ship[[#This Row],[Formated_actual_delivery_timestamp]] - tb_ship[[#This Row],[Formatted_estimated_delivery_timestamp]])
)</f>
        <v>0.42723379629751435</v>
      </c>
      <c r="X6516">
        <v>3</v>
      </c>
      <c r="Y6516">
        <v>1</v>
      </c>
      <c r="Z6516" t="b">
        <v>0</v>
      </c>
    </row>
    <row r="6517" spans="1:26" hidden="1" x14ac:dyDescent="0.25">
      <c r="A6517" t="s">
        <v>28564</v>
      </c>
      <c r="B6517" t="s">
        <v>203</v>
      </c>
      <c r="C6517" t="s">
        <v>33</v>
      </c>
      <c r="D6517" t="s">
        <v>59</v>
      </c>
      <c r="E6517" t="s">
        <v>52</v>
      </c>
      <c r="F6517" t="s">
        <v>471</v>
      </c>
      <c r="G6517" t="s">
        <v>243</v>
      </c>
      <c r="I6517" t="b">
        <v>0</v>
      </c>
      <c r="J6517">
        <v>9.26</v>
      </c>
      <c r="K6517">
        <v>175.66</v>
      </c>
      <c r="L6517" t="s">
        <v>28565</v>
      </c>
      <c r="M6517" s="2">
        <f t="shared" si="303"/>
        <v>45899.350000000006</v>
      </c>
      <c r="N6517" t="s">
        <v>28566</v>
      </c>
      <c r="O6517" s="2">
        <f t="shared" si="304"/>
        <v>45907.011354166672</v>
      </c>
      <c r="P6517" t="s">
        <v>28567</v>
      </c>
      <c r="Q6517" s="2">
        <f t="shared" si="305"/>
        <v>45906.538923611115</v>
      </c>
      <c r="R6517" t="s">
        <v>28567</v>
      </c>
      <c r="S6517" t="s">
        <v>30</v>
      </c>
      <c r="T65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7" s="5">
        <f>IF(tb_ship[[#This Row],[current_status]]&lt;&gt;"DELIVERED", "",
  ABS(tb_ship[[#This Row],[Formated_actual_delivery_timestamp]] - tb_ship[[#This Row],[Formatted_estimated_delivery_timestamp]])
)</f>
        <v>0.47243055555736646</v>
      </c>
      <c r="X6517">
        <v>2</v>
      </c>
      <c r="Y6517">
        <v>3</v>
      </c>
      <c r="Z6517" t="b">
        <v>0</v>
      </c>
    </row>
    <row r="6518" spans="1:26" hidden="1" x14ac:dyDescent="0.25">
      <c r="A6518" t="s">
        <v>28568</v>
      </c>
      <c r="B6518" t="s">
        <v>58</v>
      </c>
      <c r="C6518" t="s">
        <v>43</v>
      </c>
      <c r="D6518" t="s">
        <v>100</v>
      </c>
      <c r="E6518" t="s">
        <v>24</v>
      </c>
      <c r="F6518" t="s">
        <v>101</v>
      </c>
      <c r="G6518" t="s">
        <v>151</v>
      </c>
      <c r="H6518" t="s">
        <v>223</v>
      </c>
      <c r="I6518" t="b">
        <v>1</v>
      </c>
      <c r="J6518">
        <v>58.54</v>
      </c>
      <c r="K6518">
        <v>2500.11</v>
      </c>
      <c r="L6518" t="s">
        <v>28569</v>
      </c>
      <c r="M6518" s="2">
        <f t="shared" si="303"/>
        <v>45914.337500000001</v>
      </c>
      <c r="N6518" t="s">
        <v>28570</v>
      </c>
      <c r="O6518" s="2">
        <f t="shared" si="304"/>
        <v>45920.780127314814</v>
      </c>
      <c r="Q6518" s="2" t="str">
        <f t="shared" si="305"/>
        <v/>
      </c>
      <c r="R6518" t="s">
        <v>28571</v>
      </c>
      <c r="S6518" t="s">
        <v>140</v>
      </c>
      <c r="T65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18" s="5" t="str">
        <f>IF(tb_ship[[#This Row],[current_status]]&lt;&gt;"DELIVERED", "",
  ABS(tb_ship[[#This Row],[Formated_actual_delivery_timestamp]] - tb_ship[[#This Row],[Formatted_estimated_delivery_timestamp]])
)</f>
        <v/>
      </c>
      <c r="V6518" t="s">
        <v>1151</v>
      </c>
      <c r="W6518" t="s">
        <v>674</v>
      </c>
      <c r="X6518">
        <v>12</v>
      </c>
      <c r="Y6518">
        <v>3</v>
      </c>
      <c r="Z6518" t="b">
        <v>1</v>
      </c>
    </row>
    <row r="6519" spans="1:26" hidden="1" x14ac:dyDescent="0.25">
      <c r="A6519" t="s">
        <v>28572</v>
      </c>
      <c r="B6519" t="s">
        <v>67</v>
      </c>
      <c r="C6519" t="s">
        <v>33</v>
      </c>
      <c r="D6519" t="s">
        <v>301</v>
      </c>
      <c r="E6519" t="s">
        <v>24</v>
      </c>
      <c r="F6519" t="s">
        <v>357</v>
      </c>
      <c r="G6519" t="s">
        <v>151</v>
      </c>
      <c r="H6519" t="s">
        <v>303</v>
      </c>
      <c r="I6519" t="b">
        <v>1</v>
      </c>
      <c r="J6519">
        <v>6.52</v>
      </c>
      <c r="K6519">
        <v>482.06</v>
      </c>
      <c r="L6519" t="s">
        <v>28573</v>
      </c>
      <c r="M6519" s="2">
        <f t="shared" si="303"/>
        <v>45940.749305555553</v>
      </c>
      <c r="N6519" t="s">
        <v>28574</v>
      </c>
      <c r="O6519" s="2">
        <f t="shared" si="304"/>
        <v>45949.834270833337</v>
      </c>
      <c r="P6519" t="s">
        <v>28575</v>
      </c>
      <c r="Q6519" s="2">
        <f t="shared" si="305"/>
        <v>45949.324953703705</v>
      </c>
      <c r="R6519" t="s">
        <v>28576</v>
      </c>
      <c r="S6519" t="s">
        <v>30</v>
      </c>
      <c r="T65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19" s="5">
        <f>IF(tb_ship[[#This Row],[current_status]]&lt;&gt;"DELIVERED", "",
  ABS(tb_ship[[#This Row],[Formated_actual_delivery_timestamp]] - tb_ship[[#This Row],[Formatted_estimated_delivery_timestamp]])
)</f>
        <v>0.50931712963210884</v>
      </c>
      <c r="X6519">
        <v>2</v>
      </c>
      <c r="Y6519">
        <v>2</v>
      </c>
      <c r="Z6519" t="b">
        <v>0</v>
      </c>
    </row>
    <row r="6520" spans="1:26" hidden="1" x14ac:dyDescent="0.25">
      <c r="A6520" t="s">
        <v>28577</v>
      </c>
      <c r="B6520" t="s">
        <v>1362</v>
      </c>
      <c r="C6520" t="s">
        <v>51</v>
      </c>
      <c r="D6520" t="s">
        <v>59</v>
      </c>
      <c r="E6520" t="s">
        <v>52</v>
      </c>
      <c r="F6520" t="s">
        <v>61</v>
      </c>
      <c r="G6520" t="s">
        <v>92</v>
      </c>
      <c r="H6520" t="s">
        <v>2071</v>
      </c>
      <c r="I6520" t="b">
        <v>0</v>
      </c>
      <c r="J6520">
        <v>42.32</v>
      </c>
      <c r="K6520">
        <v>331.05</v>
      </c>
      <c r="L6520" t="s">
        <v>28578</v>
      </c>
      <c r="M6520" s="2">
        <f t="shared" si="303"/>
        <v>45975.698611111111</v>
      </c>
      <c r="N6520" t="s">
        <v>28579</v>
      </c>
      <c r="O6520" s="2">
        <f t="shared" si="304"/>
        <v>45979.401921296296</v>
      </c>
      <c r="P6520" t="s">
        <v>28580</v>
      </c>
      <c r="Q6520" s="2">
        <f t="shared" si="305"/>
        <v>45979.049629629633</v>
      </c>
      <c r="R6520" t="s">
        <v>28580</v>
      </c>
      <c r="S6520" t="s">
        <v>30</v>
      </c>
      <c r="T65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20" s="5">
        <f>IF(tb_ship[[#This Row],[current_status]]&lt;&gt;"DELIVERED", "",
  ABS(tb_ship[[#This Row],[Formated_actual_delivery_timestamp]] - tb_ship[[#This Row],[Formatted_estimated_delivery_timestamp]])
)</f>
        <v>0.35229166666249512</v>
      </c>
      <c r="X6520">
        <v>3</v>
      </c>
      <c r="Y6520">
        <v>3</v>
      </c>
      <c r="Z6520" t="b">
        <v>0</v>
      </c>
    </row>
    <row r="6521" spans="1:26" hidden="1" x14ac:dyDescent="0.25">
      <c r="A6521" t="s">
        <v>28581</v>
      </c>
      <c r="B6521" t="s">
        <v>67</v>
      </c>
      <c r="C6521" t="s">
        <v>847</v>
      </c>
      <c r="D6521" t="s">
        <v>34</v>
      </c>
      <c r="E6521" t="s">
        <v>24</v>
      </c>
      <c r="F6521" t="s">
        <v>36</v>
      </c>
      <c r="G6521" t="s">
        <v>189</v>
      </c>
      <c r="H6521" t="s">
        <v>210</v>
      </c>
      <c r="I6521" t="b">
        <v>1</v>
      </c>
      <c r="J6521">
        <v>22.08</v>
      </c>
      <c r="K6521">
        <v>163.55000000000001</v>
      </c>
      <c r="L6521" t="s">
        <v>28582</v>
      </c>
      <c r="M6521" s="2">
        <f t="shared" si="303"/>
        <v>46077.416666666664</v>
      </c>
      <c r="N6521" t="s">
        <v>28583</v>
      </c>
      <c r="O6521" s="2">
        <f t="shared" si="304"/>
        <v>46082.484525462962</v>
      </c>
      <c r="Q6521" s="2" t="str">
        <f t="shared" si="305"/>
        <v/>
      </c>
      <c r="R6521" t="s">
        <v>28584</v>
      </c>
      <c r="S6521" t="s">
        <v>114</v>
      </c>
      <c r="T65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21" s="5" t="str">
        <f>IF(tb_ship[[#This Row],[current_status]]&lt;&gt;"DELIVERED", "",
  ABS(tb_ship[[#This Row],[Formated_actual_delivery_timestamp]] - tb_ship[[#This Row],[Formatted_estimated_delivery_timestamp]])
)</f>
        <v/>
      </c>
      <c r="X6521">
        <v>4</v>
      </c>
      <c r="Y6521">
        <v>5</v>
      </c>
      <c r="Z6521" t="b">
        <v>0</v>
      </c>
    </row>
    <row r="6522" spans="1:26" hidden="1" x14ac:dyDescent="0.25">
      <c r="A6522" t="s">
        <v>28585</v>
      </c>
      <c r="B6522" t="s">
        <v>58</v>
      </c>
      <c r="C6522" t="s">
        <v>51</v>
      </c>
      <c r="D6522" t="s">
        <v>24</v>
      </c>
      <c r="E6522" t="s">
        <v>24</v>
      </c>
      <c r="F6522" t="s">
        <v>128</v>
      </c>
      <c r="G6522" t="s">
        <v>93</v>
      </c>
      <c r="H6522" t="s">
        <v>152</v>
      </c>
      <c r="I6522" t="b">
        <v>0</v>
      </c>
      <c r="J6522">
        <v>5.0199999999999996</v>
      </c>
      <c r="K6522">
        <v>947.69</v>
      </c>
      <c r="L6522" t="s">
        <v>28586</v>
      </c>
      <c r="M6522" s="2">
        <f t="shared" si="303"/>
        <v>45869.83194444445</v>
      </c>
      <c r="N6522" t="s">
        <v>28587</v>
      </c>
      <c r="O6522" s="2">
        <f t="shared" si="304"/>
        <v>45871.528217592589</v>
      </c>
      <c r="P6522" t="s">
        <v>28588</v>
      </c>
      <c r="Q6522" s="2">
        <f t="shared" si="305"/>
        <v>45872.121793981481</v>
      </c>
      <c r="R6522" t="s">
        <v>28588</v>
      </c>
      <c r="S6522" t="s">
        <v>30</v>
      </c>
      <c r="T6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22" s="5">
        <f>IF(tb_ship[[#This Row],[current_status]]&lt;&gt;"DELIVERED", "",
  ABS(tb_ship[[#This Row],[Formated_actual_delivery_timestamp]] - tb_ship[[#This Row],[Formatted_estimated_delivery_timestamp]])
)</f>
        <v>0.59357638889196096</v>
      </c>
      <c r="X6522">
        <v>4</v>
      </c>
      <c r="Y6522">
        <v>2</v>
      </c>
      <c r="Z6522" t="b">
        <v>0</v>
      </c>
    </row>
    <row r="6523" spans="1:26" hidden="1" x14ac:dyDescent="0.25">
      <c r="A6523" t="s">
        <v>28589</v>
      </c>
      <c r="B6523" t="s">
        <v>279</v>
      </c>
      <c r="C6523" t="s">
        <v>23</v>
      </c>
      <c r="D6523" t="s">
        <v>59</v>
      </c>
      <c r="E6523" t="s">
        <v>52</v>
      </c>
      <c r="F6523" t="s">
        <v>160</v>
      </c>
      <c r="G6523" t="s">
        <v>76</v>
      </c>
      <c r="H6523" t="s">
        <v>162</v>
      </c>
      <c r="I6523" t="b">
        <v>0</v>
      </c>
      <c r="J6523">
        <v>7.97</v>
      </c>
      <c r="K6523">
        <v>272.5</v>
      </c>
      <c r="L6523" t="s">
        <v>28590</v>
      </c>
      <c r="M6523" s="2">
        <f t="shared" si="303"/>
        <v>45908.466666666667</v>
      </c>
      <c r="N6523" t="s">
        <v>28591</v>
      </c>
      <c r="O6523" s="2">
        <f t="shared" si="304"/>
        <v>45911.301087962966</v>
      </c>
      <c r="P6523" t="s">
        <v>28592</v>
      </c>
      <c r="Q6523" s="2">
        <f t="shared" si="305"/>
        <v>45910.918379629635</v>
      </c>
      <c r="R6523" t="s">
        <v>28592</v>
      </c>
      <c r="S6523" t="s">
        <v>30</v>
      </c>
      <c r="T65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23" s="5">
        <f>IF(tb_ship[[#This Row],[current_status]]&lt;&gt;"DELIVERED", "",
  ABS(tb_ship[[#This Row],[Formated_actual_delivery_timestamp]] - tb_ship[[#This Row],[Formatted_estimated_delivery_timestamp]])
)</f>
        <v>0.382708333330811</v>
      </c>
      <c r="X6523">
        <v>2</v>
      </c>
      <c r="Y6523">
        <v>3</v>
      </c>
      <c r="Z6523" t="b">
        <v>0</v>
      </c>
    </row>
    <row r="6524" spans="1:26" hidden="1" x14ac:dyDescent="0.25">
      <c r="A6524" t="s">
        <v>28593</v>
      </c>
      <c r="B6524" t="s">
        <v>58</v>
      </c>
      <c r="C6524" t="s">
        <v>23</v>
      </c>
      <c r="D6524" t="s">
        <v>24</v>
      </c>
      <c r="E6524" t="s">
        <v>52</v>
      </c>
      <c r="F6524" t="s">
        <v>68</v>
      </c>
      <c r="G6524" t="s">
        <v>422</v>
      </c>
      <c r="H6524" t="s">
        <v>622</v>
      </c>
      <c r="I6524" t="b">
        <v>1</v>
      </c>
      <c r="J6524">
        <v>0.76</v>
      </c>
      <c r="K6524">
        <v>18.62</v>
      </c>
      <c r="L6524" t="s">
        <v>28594</v>
      </c>
      <c r="M6524" s="2">
        <f t="shared" si="303"/>
        <v>46062.636805555558</v>
      </c>
      <c r="N6524" t="s">
        <v>28595</v>
      </c>
      <c r="O6524" s="2">
        <f t="shared" si="304"/>
        <v>46065.251099537039</v>
      </c>
      <c r="P6524" t="s">
        <v>28596</v>
      </c>
      <c r="Q6524" s="2">
        <f t="shared" si="305"/>
        <v>46064.766898148147</v>
      </c>
      <c r="R6524" t="s">
        <v>28596</v>
      </c>
      <c r="S6524" t="s">
        <v>30</v>
      </c>
      <c r="T65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24" s="5">
        <f>IF(tb_ship[[#This Row],[current_status]]&lt;&gt;"DELIVERED", "",
  ABS(tb_ship[[#This Row],[Formated_actual_delivery_timestamp]] - tb_ship[[#This Row],[Formatted_estimated_delivery_timestamp]])
)</f>
        <v>0.48420138889196096</v>
      </c>
      <c r="X6524">
        <v>2</v>
      </c>
      <c r="Y6524">
        <v>4</v>
      </c>
      <c r="Z6524" t="b">
        <v>0</v>
      </c>
    </row>
    <row r="6525" spans="1:26" hidden="1" x14ac:dyDescent="0.25">
      <c r="A6525" t="s">
        <v>28597</v>
      </c>
      <c r="B6525" t="s">
        <v>83</v>
      </c>
      <c r="C6525" t="s">
        <v>33</v>
      </c>
      <c r="D6525" t="s">
        <v>59</v>
      </c>
      <c r="E6525" t="s">
        <v>52</v>
      </c>
      <c r="F6525" t="s">
        <v>471</v>
      </c>
      <c r="G6525" t="s">
        <v>92</v>
      </c>
      <c r="H6525" t="s">
        <v>613</v>
      </c>
      <c r="I6525" t="b">
        <v>0</v>
      </c>
      <c r="J6525">
        <v>6.48</v>
      </c>
      <c r="K6525">
        <v>398.97</v>
      </c>
      <c r="L6525" t="s">
        <v>28598</v>
      </c>
      <c r="M6525" s="2">
        <f t="shared" si="303"/>
        <v>45995.586805555555</v>
      </c>
      <c r="N6525" t="s">
        <v>28599</v>
      </c>
      <c r="O6525" s="2">
        <f t="shared" si="304"/>
        <v>45999.131145833337</v>
      </c>
      <c r="P6525" t="s">
        <v>28600</v>
      </c>
      <c r="Q6525" s="2">
        <f t="shared" si="305"/>
        <v>45999.499421296299</v>
      </c>
      <c r="R6525" t="s">
        <v>28601</v>
      </c>
      <c r="S6525" t="s">
        <v>30</v>
      </c>
      <c r="T65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25" s="5">
        <f>IF(tb_ship[[#This Row],[current_status]]&lt;&gt;"DELIVERED", "",
  ABS(tb_ship[[#This Row],[Formated_actual_delivery_timestamp]] - tb_ship[[#This Row],[Formatted_estimated_delivery_timestamp]])
)</f>
        <v>0.36827546296262881</v>
      </c>
      <c r="X6525">
        <v>2</v>
      </c>
      <c r="Y6525">
        <v>5</v>
      </c>
      <c r="Z6525" t="b">
        <v>0</v>
      </c>
    </row>
    <row r="6526" spans="1:26" hidden="1" x14ac:dyDescent="0.25">
      <c r="A6526" t="s">
        <v>28602</v>
      </c>
      <c r="B6526" t="s">
        <v>58</v>
      </c>
      <c r="C6526" t="s">
        <v>51</v>
      </c>
      <c r="D6526" t="s">
        <v>52</v>
      </c>
      <c r="E6526" t="s">
        <v>173</v>
      </c>
      <c r="F6526" t="s">
        <v>53</v>
      </c>
      <c r="G6526" t="s">
        <v>421</v>
      </c>
      <c r="H6526" t="s">
        <v>412</v>
      </c>
      <c r="I6526" t="b">
        <v>0</v>
      </c>
      <c r="J6526">
        <v>2.5299999999999998</v>
      </c>
      <c r="K6526">
        <v>139.26</v>
      </c>
      <c r="L6526" t="s">
        <v>28603</v>
      </c>
      <c r="M6526" s="2">
        <f t="shared" si="303"/>
        <v>45910.53125</v>
      </c>
      <c r="N6526" t="s">
        <v>28604</v>
      </c>
      <c r="O6526" s="2">
        <f t="shared" si="304"/>
        <v>45916.251817129632</v>
      </c>
      <c r="P6526" t="s">
        <v>28605</v>
      </c>
      <c r="Q6526" s="2">
        <f t="shared" si="305"/>
        <v>45916.423391203709</v>
      </c>
      <c r="R6526" t="s">
        <v>28605</v>
      </c>
      <c r="S6526" t="s">
        <v>30</v>
      </c>
      <c r="T65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26" s="5">
        <f>IF(tb_ship[[#This Row],[current_status]]&lt;&gt;"DELIVERED", "",
  ABS(tb_ship[[#This Row],[Formated_actual_delivery_timestamp]] - tb_ship[[#This Row],[Formatted_estimated_delivery_timestamp]])
)</f>
        <v>0.17157407407648861</v>
      </c>
      <c r="X6526">
        <v>2</v>
      </c>
      <c r="Y6526">
        <v>3</v>
      </c>
      <c r="Z6526" t="b">
        <v>0</v>
      </c>
    </row>
    <row r="6527" spans="1:26" hidden="1" x14ac:dyDescent="0.25">
      <c r="A6527" t="s">
        <v>28606</v>
      </c>
      <c r="B6527" t="s">
        <v>58</v>
      </c>
      <c r="C6527" t="s">
        <v>23</v>
      </c>
      <c r="D6527" t="s">
        <v>24</v>
      </c>
      <c r="E6527" t="s">
        <v>52</v>
      </c>
      <c r="F6527" t="s">
        <v>151</v>
      </c>
      <c r="G6527" t="s">
        <v>329</v>
      </c>
      <c r="H6527" t="s">
        <v>216</v>
      </c>
      <c r="I6527" t="b">
        <v>1</v>
      </c>
      <c r="J6527">
        <v>3.53</v>
      </c>
      <c r="K6527">
        <v>40.57</v>
      </c>
      <c r="L6527" t="s">
        <v>28607</v>
      </c>
      <c r="M6527" s="2">
        <f t="shared" si="303"/>
        <v>45904.753472222226</v>
      </c>
      <c r="N6527" t="s">
        <v>28608</v>
      </c>
      <c r="O6527" s="2">
        <f t="shared" si="304"/>
        <v>45908.42664351852</v>
      </c>
      <c r="P6527" t="s">
        <v>28609</v>
      </c>
      <c r="Q6527" s="2">
        <f t="shared" si="305"/>
        <v>45908.309236111112</v>
      </c>
      <c r="R6527" t="s">
        <v>28610</v>
      </c>
      <c r="S6527" t="s">
        <v>30</v>
      </c>
      <c r="T65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27" s="5">
        <f>IF(tb_ship[[#This Row],[current_status]]&lt;&gt;"DELIVERED", "",
  ABS(tb_ship[[#This Row],[Formated_actual_delivery_timestamp]] - tb_ship[[#This Row],[Formatted_estimated_delivery_timestamp]])
)</f>
        <v>0.11740740740788169</v>
      </c>
      <c r="X6527">
        <v>2</v>
      </c>
      <c r="Y6527">
        <v>4</v>
      </c>
      <c r="Z6527" t="b">
        <v>0</v>
      </c>
    </row>
    <row r="6528" spans="1:26" x14ac:dyDescent="0.25">
      <c r="A6528" t="s">
        <v>28611</v>
      </c>
      <c r="B6528" t="s">
        <v>99</v>
      </c>
      <c r="C6528" t="s">
        <v>33</v>
      </c>
      <c r="D6528" t="s">
        <v>100</v>
      </c>
      <c r="E6528" t="s">
        <v>24</v>
      </c>
      <c r="F6528" t="s">
        <v>513</v>
      </c>
      <c r="G6528" t="s">
        <v>249</v>
      </c>
      <c r="H6528" t="s">
        <v>223</v>
      </c>
      <c r="I6528" t="b">
        <v>1</v>
      </c>
      <c r="J6528">
        <v>53.91</v>
      </c>
      <c r="K6528">
        <v>1597.06</v>
      </c>
      <c r="L6528" t="s">
        <v>28612</v>
      </c>
      <c r="M6528" s="2">
        <f t="shared" si="303"/>
        <v>45827.162499999999</v>
      </c>
      <c r="N6528" t="s">
        <v>28613</v>
      </c>
      <c r="O6528" s="2">
        <f t="shared" si="304"/>
        <v>45832.122337962966</v>
      </c>
      <c r="Q6528" s="2" t="str">
        <f t="shared" si="305"/>
        <v/>
      </c>
      <c r="R6528" t="s">
        <v>28614</v>
      </c>
      <c r="S6528" t="s">
        <v>156</v>
      </c>
      <c r="T65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28" s="5" t="str">
        <f>IF(tb_ship[[#This Row],[current_status]]&lt;&gt;"DELIVERED", "",
  ABS(tb_ship[[#This Row],[Formated_actual_delivery_timestamp]] - tb_ship[[#This Row],[Formatted_estimated_delivery_timestamp]])
)</f>
        <v/>
      </c>
      <c r="V6528" t="s">
        <v>147</v>
      </c>
      <c r="W6528" t="s">
        <v>831</v>
      </c>
      <c r="X6528">
        <v>10</v>
      </c>
      <c r="Y6528">
        <v>4</v>
      </c>
      <c r="Z6528" t="b">
        <v>1</v>
      </c>
    </row>
    <row r="6529" spans="1:26" hidden="1" x14ac:dyDescent="0.25">
      <c r="A6529" t="s">
        <v>28615</v>
      </c>
      <c r="B6529" t="s">
        <v>186</v>
      </c>
      <c r="D6529" t="s">
        <v>59</v>
      </c>
      <c r="E6529" t="s">
        <v>52</v>
      </c>
      <c r="F6529" t="s">
        <v>471</v>
      </c>
      <c r="G6529" t="s">
        <v>53</v>
      </c>
      <c r="H6529" t="s">
        <v>162</v>
      </c>
      <c r="I6529" t="b">
        <v>0</v>
      </c>
      <c r="J6529">
        <v>5.77</v>
      </c>
      <c r="K6529">
        <v>79.709999999999994</v>
      </c>
      <c r="L6529" t="s">
        <v>28616</v>
      </c>
      <c r="M6529" s="2">
        <f t="shared" si="303"/>
        <v>45896.338888888895</v>
      </c>
      <c r="N6529" t="s">
        <v>28617</v>
      </c>
      <c r="O6529" s="2">
        <f t="shared" si="304"/>
        <v>45908.372789351852</v>
      </c>
      <c r="P6529" t="s">
        <v>28618</v>
      </c>
      <c r="Q6529" s="2">
        <f t="shared" si="305"/>
        <v>45908.995613425926</v>
      </c>
      <c r="R6529" t="s">
        <v>28618</v>
      </c>
      <c r="S6529" t="s">
        <v>30</v>
      </c>
      <c r="T65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29" s="5">
        <f>IF(tb_ship[[#This Row],[current_status]]&lt;&gt;"DELIVERED", "",
  ABS(tb_ship[[#This Row],[Formated_actual_delivery_timestamp]] - tb_ship[[#This Row],[Formatted_estimated_delivery_timestamp]])
)</f>
        <v>0.62282407407474238</v>
      </c>
      <c r="X6529">
        <v>2</v>
      </c>
      <c r="Y6529">
        <v>3</v>
      </c>
      <c r="Z6529" t="b">
        <v>0</v>
      </c>
    </row>
    <row r="6530" spans="1:26" hidden="1" x14ac:dyDescent="0.25">
      <c r="A6530" t="s">
        <v>28619</v>
      </c>
      <c r="B6530" t="s">
        <v>58</v>
      </c>
      <c r="C6530" t="s">
        <v>43</v>
      </c>
      <c r="D6530" t="s">
        <v>24</v>
      </c>
      <c r="E6530" t="s">
        <v>24</v>
      </c>
      <c r="F6530" t="s">
        <v>35</v>
      </c>
      <c r="G6530" t="s">
        <v>68</v>
      </c>
      <c r="H6530" t="s">
        <v>152</v>
      </c>
      <c r="I6530" t="b">
        <v>0</v>
      </c>
      <c r="J6530">
        <v>1.19</v>
      </c>
      <c r="K6530">
        <v>37.24</v>
      </c>
      <c r="L6530" t="s">
        <v>28620</v>
      </c>
      <c r="M6530" s="2">
        <f t="shared" ref="M6530:M6593" si="306">_xlfn.LET(
    _xlpm.iso, L6530,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45841.591666666667</v>
      </c>
      <c r="N6530" t="s">
        <v>28621</v>
      </c>
      <c r="O6530" s="2">
        <f t="shared" si="304"/>
        <v>45845.360868055555</v>
      </c>
      <c r="P6530" t="s">
        <v>28622</v>
      </c>
      <c r="Q6530" s="2">
        <f t="shared" si="305"/>
        <v>45844.80228009259</v>
      </c>
      <c r="R6530" t="s">
        <v>28623</v>
      </c>
      <c r="S6530" t="s">
        <v>30</v>
      </c>
      <c r="T65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30" s="5">
        <f>IF(tb_ship[[#This Row],[current_status]]&lt;&gt;"DELIVERED", "",
  ABS(tb_ship[[#This Row],[Formated_actual_delivery_timestamp]] - tb_ship[[#This Row],[Formatted_estimated_delivery_timestamp]])
)</f>
        <v>0.55858796296524815</v>
      </c>
      <c r="X6530">
        <v>4</v>
      </c>
      <c r="Y6530">
        <v>2</v>
      </c>
      <c r="Z6530" t="b">
        <v>0</v>
      </c>
    </row>
    <row r="6531" spans="1:26" hidden="1" x14ac:dyDescent="0.25">
      <c r="A6531" t="s">
        <v>28624</v>
      </c>
      <c r="B6531" t="s">
        <v>203</v>
      </c>
      <c r="C6531" t="s">
        <v>51</v>
      </c>
      <c r="D6531" t="s">
        <v>34</v>
      </c>
      <c r="E6531" t="s">
        <v>24</v>
      </c>
      <c r="F6531" t="s">
        <v>209</v>
      </c>
      <c r="G6531" t="s">
        <v>196</v>
      </c>
      <c r="H6531" t="s">
        <v>319</v>
      </c>
      <c r="I6531" t="b">
        <v>1</v>
      </c>
      <c r="J6531">
        <v>13.47</v>
      </c>
      <c r="K6531">
        <v>594.72</v>
      </c>
      <c r="L6531" t="s">
        <v>28625</v>
      </c>
      <c r="M6531" s="2">
        <f t="shared" si="306"/>
        <v>45821.801388888889</v>
      </c>
      <c r="N6531" t="s">
        <v>28626</v>
      </c>
      <c r="O6531" s="2">
        <f t="shared" ref="O6531:O6594" si="307">_xlfn.LET(
    _xlpm.iso, N6531,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45823.843553240738</v>
      </c>
      <c r="P6531" t="s">
        <v>28627</v>
      </c>
      <c r="Q6531" s="2">
        <f t="shared" ref="Q6531:Q6594" si="308">IF(P6531="", "", _xlfn.LET(
    _xlpm.iso, P6531,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45823.751585648148</v>
      </c>
      <c r="R6531" t="s">
        <v>28627</v>
      </c>
      <c r="S6531" t="s">
        <v>30</v>
      </c>
      <c r="T65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31" s="5">
        <f>IF(tb_ship[[#This Row],[current_status]]&lt;&gt;"DELIVERED", "",
  ABS(tb_ship[[#This Row],[Formated_actual_delivery_timestamp]] - tb_ship[[#This Row],[Formatted_estimated_delivery_timestamp]])
)</f>
        <v>9.1967592590663116E-2</v>
      </c>
      <c r="X6531">
        <v>2</v>
      </c>
      <c r="Y6531">
        <v>3</v>
      </c>
      <c r="Z6531" t="b">
        <v>0</v>
      </c>
    </row>
    <row r="6532" spans="1:26" hidden="1" x14ac:dyDescent="0.25">
      <c r="A6532" t="s">
        <v>28628</v>
      </c>
      <c r="B6532" t="s">
        <v>99</v>
      </c>
      <c r="C6532" t="s">
        <v>51</v>
      </c>
      <c r="D6532" t="s">
        <v>24</v>
      </c>
      <c r="E6532" t="s">
        <v>24</v>
      </c>
      <c r="F6532" t="s">
        <v>189</v>
      </c>
      <c r="G6532" t="s">
        <v>376</v>
      </c>
      <c r="H6532" t="s">
        <v>525</v>
      </c>
      <c r="I6532" t="b">
        <v>0</v>
      </c>
      <c r="J6532">
        <v>29.67</v>
      </c>
      <c r="K6532">
        <v>1013.16</v>
      </c>
      <c r="L6532" t="s">
        <v>28629</v>
      </c>
      <c r="M6532" s="2">
        <f t="shared" si="306"/>
        <v>45998.484027777777</v>
      </c>
      <c r="N6532" t="s">
        <v>28630</v>
      </c>
      <c r="O6532" s="2">
        <f t="shared" si="307"/>
        <v>46000.931921296302</v>
      </c>
      <c r="P6532" t="s">
        <v>28631</v>
      </c>
      <c r="Q6532" s="2">
        <f t="shared" si="308"/>
        <v>46000.697465277779</v>
      </c>
      <c r="R6532" t="s">
        <v>28632</v>
      </c>
      <c r="S6532" t="s">
        <v>30</v>
      </c>
      <c r="T65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32" s="5">
        <f>IF(tb_ship[[#This Row],[current_status]]&lt;&gt;"DELIVERED", "",
  ABS(tb_ship[[#This Row],[Formated_actual_delivery_timestamp]] - tb_ship[[#This Row],[Formatted_estimated_delivery_timestamp]])
)</f>
        <v>0.23445601852290565</v>
      </c>
      <c r="X6532">
        <v>3</v>
      </c>
      <c r="Y6532">
        <v>1</v>
      </c>
      <c r="Z6532" t="b">
        <v>0</v>
      </c>
    </row>
    <row r="6533" spans="1:26" hidden="1" x14ac:dyDescent="0.25">
      <c r="A6533" t="s">
        <v>28633</v>
      </c>
      <c r="B6533" t="s">
        <v>58</v>
      </c>
      <c r="C6533" t="s">
        <v>51</v>
      </c>
      <c r="D6533" t="s">
        <v>24</v>
      </c>
      <c r="E6533" t="s">
        <v>24</v>
      </c>
      <c r="F6533" t="s">
        <v>407</v>
      </c>
      <c r="G6533" t="s">
        <v>68</v>
      </c>
      <c r="H6533" t="s">
        <v>525</v>
      </c>
      <c r="I6533" t="b">
        <v>0</v>
      </c>
      <c r="J6533">
        <v>8.8000000000000007</v>
      </c>
      <c r="K6533">
        <v>221.67</v>
      </c>
      <c r="L6533" t="s">
        <v>28634</v>
      </c>
      <c r="M6533" s="2">
        <f t="shared" si="306"/>
        <v>46017.705555555556</v>
      </c>
      <c r="N6533" t="s">
        <v>28635</v>
      </c>
      <c r="O6533" s="2">
        <f t="shared" si="307"/>
        <v>46019.288726851853</v>
      </c>
      <c r="P6533" t="s">
        <v>28636</v>
      </c>
      <c r="Q6533" s="2">
        <f t="shared" si="308"/>
        <v>46019.605023148149</v>
      </c>
      <c r="R6533" t="s">
        <v>28636</v>
      </c>
      <c r="S6533" t="s">
        <v>30</v>
      </c>
      <c r="T65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33" s="5">
        <f>IF(tb_ship[[#This Row],[current_status]]&lt;&gt;"DELIVERED", "",
  ABS(tb_ship[[#This Row],[Formated_actual_delivery_timestamp]] - tb_ship[[#This Row],[Formatted_estimated_delivery_timestamp]])
)</f>
        <v>0.31629629629605915</v>
      </c>
      <c r="X6533">
        <v>4</v>
      </c>
      <c r="Y6533">
        <v>2</v>
      </c>
      <c r="Z6533" t="b">
        <v>0</v>
      </c>
    </row>
    <row r="6534" spans="1:26" hidden="1" x14ac:dyDescent="0.25">
      <c r="A6534" t="s">
        <v>28637</v>
      </c>
      <c r="B6534" t="s">
        <v>67</v>
      </c>
      <c r="C6534" t="s">
        <v>33</v>
      </c>
      <c r="D6534" t="s">
        <v>24</v>
      </c>
      <c r="E6534" t="s">
        <v>44</v>
      </c>
      <c r="F6534" t="s">
        <v>189</v>
      </c>
      <c r="G6534" t="s">
        <v>45</v>
      </c>
      <c r="H6534" t="s">
        <v>2241</v>
      </c>
      <c r="I6534" t="b">
        <v>1</v>
      </c>
      <c r="J6534">
        <v>13.82</v>
      </c>
      <c r="K6534">
        <v>346.12</v>
      </c>
      <c r="L6534" t="s">
        <v>28638</v>
      </c>
      <c r="M6534" s="2">
        <f t="shared" si="306"/>
        <v>45988.572916666664</v>
      </c>
      <c r="N6534" t="s">
        <v>28639</v>
      </c>
      <c r="O6534" s="2">
        <f t="shared" si="307"/>
        <v>45996.250601851854</v>
      </c>
      <c r="P6534" t="s">
        <v>28640</v>
      </c>
      <c r="Q6534" s="2">
        <f t="shared" si="308"/>
        <v>45996.532187500001</v>
      </c>
      <c r="R6534" t="s">
        <v>28641</v>
      </c>
      <c r="S6534" t="s">
        <v>30</v>
      </c>
      <c r="T65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34" s="5">
        <f>IF(tb_ship[[#This Row],[current_status]]&lt;&gt;"DELIVERED", "",
  ABS(tb_ship[[#This Row],[Formated_actual_delivery_timestamp]] - tb_ship[[#This Row],[Formatted_estimated_delivery_timestamp]])
)</f>
        <v>0.28158564814657439</v>
      </c>
      <c r="X6534">
        <v>3</v>
      </c>
      <c r="Y6534">
        <v>3</v>
      </c>
      <c r="Z6534" t="b">
        <v>0</v>
      </c>
    </row>
    <row r="6535" spans="1:26" hidden="1" x14ac:dyDescent="0.25">
      <c r="A6535" t="s">
        <v>28642</v>
      </c>
      <c r="B6535" t="s">
        <v>58</v>
      </c>
      <c r="C6535" t="s">
        <v>2146</v>
      </c>
      <c r="D6535" t="s">
        <v>24</v>
      </c>
      <c r="E6535" t="s">
        <v>24</v>
      </c>
      <c r="F6535" t="s">
        <v>196</v>
      </c>
      <c r="G6535" t="s">
        <v>68</v>
      </c>
      <c r="H6535" t="s">
        <v>152</v>
      </c>
      <c r="I6535" t="b">
        <v>0</v>
      </c>
      <c r="J6535">
        <v>30.23</v>
      </c>
      <c r="K6535">
        <v>855.52</v>
      </c>
      <c r="L6535" t="s">
        <v>28643</v>
      </c>
      <c r="M6535" s="2">
        <f t="shared" si="306"/>
        <v>45908.530555555553</v>
      </c>
      <c r="N6535" t="s">
        <v>28644</v>
      </c>
      <c r="O6535" s="2">
        <f t="shared" si="307"/>
        <v>45911.813796296301</v>
      </c>
      <c r="P6535" t="s">
        <v>28645</v>
      </c>
      <c r="Q6535" s="2">
        <f t="shared" si="308"/>
        <v>45911.771655092591</v>
      </c>
      <c r="R6535" t="s">
        <v>28646</v>
      </c>
      <c r="S6535" t="s">
        <v>30</v>
      </c>
      <c r="T65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35" s="5">
        <f>IF(tb_ship[[#This Row],[current_status]]&lt;&gt;"DELIVERED", "",
  ABS(tb_ship[[#This Row],[Formated_actual_delivery_timestamp]] - tb_ship[[#This Row],[Formatted_estimated_delivery_timestamp]])
)</f>
        <v>4.2141203710343689E-2</v>
      </c>
      <c r="X6535">
        <v>2</v>
      </c>
      <c r="Y6535">
        <v>1</v>
      </c>
      <c r="Z6535" t="b">
        <v>0</v>
      </c>
    </row>
    <row r="6536" spans="1:26" hidden="1" x14ac:dyDescent="0.25">
      <c r="A6536" t="s">
        <v>28647</v>
      </c>
      <c r="B6536" t="s">
        <v>32</v>
      </c>
      <c r="C6536" t="s">
        <v>23</v>
      </c>
      <c r="D6536" t="s">
        <v>24</v>
      </c>
      <c r="E6536" t="s">
        <v>24</v>
      </c>
      <c r="F6536" t="s">
        <v>151</v>
      </c>
      <c r="G6536" t="s">
        <v>249</v>
      </c>
      <c r="H6536" t="s">
        <v>26</v>
      </c>
      <c r="I6536" t="b">
        <v>0</v>
      </c>
      <c r="J6536">
        <v>36.619999999999997</v>
      </c>
      <c r="K6536">
        <v>1931.13</v>
      </c>
      <c r="L6536" t="s">
        <v>28648</v>
      </c>
      <c r="M6536" s="2">
        <f t="shared" si="306"/>
        <v>45978.62777777778</v>
      </c>
      <c r="N6536" t="s">
        <v>28649</v>
      </c>
      <c r="O6536" s="2">
        <f t="shared" si="307"/>
        <v>45980.134768518517</v>
      </c>
      <c r="P6536" t="s">
        <v>28650</v>
      </c>
      <c r="Q6536" s="2">
        <f t="shared" si="308"/>
        <v>45978.784155092595</v>
      </c>
      <c r="R6536" t="s">
        <v>28650</v>
      </c>
      <c r="S6536" t="s">
        <v>30</v>
      </c>
      <c r="T65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36" s="5">
        <f>IF(tb_ship[[#This Row],[current_status]]&lt;&gt;"DELIVERED", "",
  ABS(tb_ship[[#This Row],[Formated_actual_delivery_timestamp]] - tb_ship[[#This Row],[Formatted_estimated_delivery_timestamp]])
)</f>
        <v>1.3506134259223472</v>
      </c>
      <c r="X6536">
        <v>3</v>
      </c>
      <c r="Y6536">
        <v>2</v>
      </c>
      <c r="Z6536" t="b">
        <v>0</v>
      </c>
    </row>
    <row r="6537" spans="1:26" hidden="1" x14ac:dyDescent="0.25">
      <c r="A6537" t="s">
        <v>28651</v>
      </c>
      <c r="B6537" t="s">
        <v>99</v>
      </c>
      <c r="C6537" t="s">
        <v>51</v>
      </c>
      <c r="D6537" t="s">
        <v>44</v>
      </c>
      <c r="E6537" t="s">
        <v>116</v>
      </c>
      <c r="F6537" t="s">
        <v>997</v>
      </c>
      <c r="G6537" t="s">
        <v>1405</v>
      </c>
      <c r="H6537" t="s">
        <v>119</v>
      </c>
      <c r="I6537" t="b">
        <v>1</v>
      </c>
      <c r="J6537">
        <v>8.2899999999999991</v>
      </c>
      <c r="K6537">
        <v>381.56</v>
      </c>
      <c r="L6537" t="s">
        <v>28652</v>
      </c>
      <c r="M6537" s="2">
        <f t="shared" si="306"/>
        <v>45959.368749999994</v>
      </c>
      <c r="N6537" t="s">
        <v>28653</v>
      </c>
      <c r="O6537" s="2">
        <f t="shared" si="307"/>
        <v>45965.346296296295</v>
      </c>
      <c r="P6537" t="s">
        <v>28654</v>
      </c>
      <c r="Q6537" s="2">
        <f t="shared" si="308"/>
        <v>45965.64806712963</v>
      </c>
      <c r="R6537" t="s">
        <v>28655</v>
      </c>
      <c r="S6537" t="s">
        <v>30</v>
      </c>
      <c r="T65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37" s="5">
        <f>IF(tb_ship[[#This Row],[current_status]]&lt;&gt;"DELIVERED", "",
  ABS(tb_ship[[#This Row],[Formated_actual_delivery_timestamp]] - tb_ship[[#This Row],[Formatted_estimated_delivery_timestamp]])
)</f>
        <v>0.30177083333546761</v>
      </c>
      <c r="X6537">
        <v>3</v>
      </c>
      <c r="Y6537">
        <v>3</v>
      </c>
      <c r="Z6537" t="b">
        <v>0</v>
      </c>
    </row>
    <row r="6538" spans="1:26" hidden="1" x14ac:dyDescent="0.25">
      <c r="A6538" t="s">
        <v>28656</v>
      </c>
      <c r="B6538" t="s">
        <v>22</v>
      </c>
      <c r="C6538" t="s">
        <v>23</v>
      </c>
      <c r="D6538" t="s">
        <v>24</v>
      </c>
      <c r="E6538" t="s">
        <v>24</v>
      </c>
      <c r="F6538" t="s">
        <v>407</v>
      </c>
      <c r="G6538" t="s">
        <v>93</v>
      </c>
      <c r="H6538" t="s">
        <v>26</v>
      </c>
      <c r="I6538" t="b">
        <v>0</v>
      </c>
      <c r="J6538">
        <v>15.17</v>
      </c>
      <c r="K6538">
        <v>1024.6300000000001</v>
      </c>
      <c r="L6538" t="s">
        <v>28657</v>
      </c>
      <c r="M6538" s="2">
        <f t="shared" si="306"/>
        <v>46062.631249999999</v>
      </c>
      <c r="N6538" t="s">
        <v>28658</v>
      </c>
      <c r="O6538" s="2">
        <f t="shared" si="307"/>
        <v>46064.198564814818</v>
      </c>
      <c r="P6538" t="s">
        <v>28659</v>
      </c>
      <c r="Q6538" s="2">
        <f t="shared" si="308"/>
        <v>46065.148692129631</v>
      </c>
      <c r="R6538" t="s">
        <v>28659</v>
      </c>
      <c r="S6538" t="s">
        <v>30</v>
      </c>
      <c r="T65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38" s="5">
        <f>IF(tb_ship[[#This Row],[current_status]]&lt;&gt;"DELIVERED", "",
  ABS(tb_ship[[#This Row],[Formated_actual_delivery_timestamp]] - tb_ship[[#This Row],[Formatted_estimated_delivery_timestamp]])
)</f>
        <v>0.95012731481256196</v>
      </c>
      <c r="X6538">
        <v>2</v>
      </c>
      <c r="Y6538">
        <v>2</v>
      </c>
      <c r="Z6538" t="b">
        <v>0</v>
      </c>
    </row>
    <row r="6539" spans="1:26" hidden="1" x14ac:dyDescent="0.25">
      <c r="A6539" t="s">
        <v>28660</v>
      </c>
      <c r="B6539" t="s">
        <v>58</v>
      </c>
      <c r="C6539" t="s">
        <v>43</v>
      </c>
      <c r="D6539" t="s">
        <v>44</v>
      </c>
      <c r="E6539" t="s">
        <v>24</v>
      </c>
      <c r="F6539" t="s">
        <v>135</v>
      </c>
      <c r="G6539" t="s">
        <v>407</v>
      </c>
      <c r="H6539" t="s">
        <v>46</v>
      </c>
      <c r="I6539" t="b">
        <v>1</v>
      </c>
      <c r="J6539">
        <v>17.07</v>
      </c>
      <c r="K6539">
        <v>701.41</v>
      </c>
      <c r="L6539" t="s">
        <v>28661</v>
      </c>
      <c r="M6539" s="2">
        <f t="shared" si="306"/>
        <v>46079.388194444444</v>
      </c>
      <c r="N6539" t="s">
        <v>28662</v>
      </c>
      <c r="O6539" s="2">
        <f t="shared" si="307"/>
        <v>46088.188113425924</v>
      </c>
      <c r="Q6539" s="2" t="str">
        <f t="shared" si="308"/>
        <v/>
      </c>
      <c r="R6539" t="s">
        <v>28663</v>
      </c>
      <c r="S6539" t="s">
        <v>114</v>
      </c>
      <c r="T65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39" s="5" t="str">
        <f>IF(tb_ship[[#This Row],[current_status]]&lt;&gt;"DELIVERED", "",
  ABS(tb_ship[[#This Row],[Formated_actual_delivery_timestamp]] - tb_ship[[#This Row],[Formatted_estimated_delivery_timestamp]])
)</f>
        <v/>
      </c>
      <c r="X6539">
        <v>3</v>
      </c>
      <c r="Y6539">
        <v>4</v>
      </c>
      <c r="Z6539" t="b">
        <v>0</v>
      </c>
    </row>
    <row r="6540" spans="1:26" hidden="1" x14ac:dyDescent="0.25">
      <c r="A6540" t="s">
        <v>28664</v>
      </c>
      <c r="B6540" t="s">
        <v>67</v>
      </c>
      <c r="C6540" t="s">
        <v>51</v>
      </c>
      <c r="D6540" t="s">
        <v>24</v>
      </c>
      <c r="E6540" t="s">
        <v>44</v>
      </c>
      <c r="F6540" t="s">
        <v>93</v>
      </c>
      <c r="G6540" t="s">
        <v>1560</v>
      </c>
      <c r="H6540" t="s">
        <v>391</v>
      </c>
      <c r="I6540" t="b">
        <v>1</v>
      </c>
      <c r="J6540">
        <v>3.08</v>
      </c>
      <c r="K6540">
        <v>8.43</v>
      </c>
      <c r="L6540" t="s">
        <v>28665</v>
      </c>
      <c r="M6540" s="2">
        <f t="shared" si="306"/>
        <v>45969.643750000003</v>
      </c>
      <c r="N6540" t="s">
        <v>28666</v>
      </c>
      <c r="O6540" s="2">
        <f t="shared" si="307"/>
        <v>45968.615219907413</v>
      </c>
      <c r="P6540" t="s">
        <v>28667</v>
      </c>
      <c r="Q6540" s="2">
        <f t="shared" si="308"/>
        <v>45972.807546296295</v>
      </c>
      <c r="R6540" t="s">
        <v>28668</v>
      </c>
      <c r="S6540" t="s">
        <v>30</v>
      </c>
      <c r="T65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40" s="5">
        <f>IF(tb_ship[[#This Row],[current_status]]&lt;&gt;"DELIVERED", "",
  ABS(tb_ship[[#This Row],[Formated_actual_delivery_timestamp]] - tb_ship[[#This Row],[Formatted_estimated_delivery_timestamp]])
)</f>
        <v>4.1923263888820657</v>
      </c>
      <c r="X6540">
        <v>3</v>
      </c>
      <c r="Y6540">
        <v>2</v>
      </c>
      <c r="Z6540" t="b">
        <v>1</v>
      </c>
    </row>
    <row r="6541" spans="1:26" hidden="1" x14ac:dyDescent="0.25">
      <c r="A6541" t="s">
        <v>28669</v>
      </c>
      <c r="B6541" t="s">
        <v>186</v>
      </c>
      <c r="C6541" t="s">
        <v>33</v>
      </c>
      <c r="D6541" t="s">
        <v>301</v>
      </c>
      <c r="E6541" t="s">
        <v>24</v>
      </c>
      <c r="F6541" t="s">
        <v>357</v>
      </c>
      <c r="G6541" t="s">
        <v>407</v>
      </c>
      <c r="H6541" t="s">
        <v>1566</v>
      </c>
      <c r="I6541" t="b">
        <v>1</v>
      </c>
      <c r="J6541">
        <v>67.23</v>
      </c>
      <c r="K6541">
        <v>6062.59</v>
      </c>
      <c r="L6541" t="s">
        <v>28670</v>
      </c>
      <c r="M6541" s="2">
        <f t="shared" si="306"/>
        <v>46003.352083333331</v>
      </c>
      <c r="N6541" t="s">
        <v>28671</v>
      </c>
      <c r="O6541" s="2">
        <f t="shared" si="307"/>
        <v>46011.472361111111</v>
      </c>
      <c r="P6541" t="s">
        <v>28672</v>
      </c>
      <c r="Q6541" s="2">
        <f t="shared" si="308"/>
        <v>46011.24318287037</v>
      </c>
      <c r="R6541" t="s">
        <v>28672</v>
      </c>
      <c r="S6541" t="s">
        <v>30</v>
      </c>
      <c r="T6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41" s="5">
        <f>IF(tb_ship[[#This Row],[current_status]]&lt;&gt;"DELIVERED", "",
  ABS(tb_ship[[#This Row],[Formated_actual_delivery_timestamp]] - tb_ship[[#This Row],[Formatted_estimated_delivery_timestamp]])
)</f>
        <v>0.229178240741021</v>
      </c>
      <c r="X6541">
        <v>1</v>
      </c>
      <c r="Y6541">
        <v>3</v>
      </c>
      <c r="Z6541" t="b">
        <v>0</v>
      </c>
    </row>
    <row r="6542" spans="1:26" hidden="1" x14ac:dyDescent="0.25">
      <c r="A6542" t="s">
        <v>28673</v>
      </c>
      <c r="B6542" t="s">
        <v>22</v>
      </c>
      <c r="C6542" t="s">
        <v>33</v>
      </c>
      <c r="D6542" t="s">
        <v>116</v>
      </c>
      <c r="E6542" t="s">
        <v>24</v>
      </c>
      <c r="F6542" t="s">
        <v>1405</v>
      </c>
      <c r="G6542" t="s">
        <v>407</v>
      </c>
      <c r="H6542" t="s">
        <v>377</v>
      </c>
      <c r="I6542" t="b">
        <v>1</v>
      </c>
      <c r="J6542">
        <v>14.98</v>
      </c>
      <c r="K6542">
        <v>1119.6300000000001</v>
      </c>
      <c r="L6542" t="s">
        <v>28674</v>
      </c>
      <c r="M6542" s="2">
        <f t="shared" si="306"/>
        <v>45912.768750000003</v>
      </c>
      <c r="N6542" t="s">
        <v>28675</v>
      </c>
      <c r="O6542" s="2">
        <f t="shared" si="307"/>
        <v>45918.543541666666</v>
      </c>
      <c r="P6542" t="s">
        <v>28676</v>
      </c>
      <c r="Q6542" s="2">
        <f t="shared" si="308"/>
        <v>45918.948125000003</v>
      </c>
      <c r="R6542" t="s">
        <v>28677</v>
      </c>
      <c r="S6542" t="s">
        <v>30</v>
      </c>
      <c r="T65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42" s="5">
        <f>IF(tb_ship[[#This Row],[current_status]]&lt;&gt;"DELIVERED", "",
  ABS(tb_ship[[#This Row],[Formated_actual_delivery_timestamp]] - tb_ship[[#This Row],[Formatted_estimated_delivery_timestamp]])
)</f>
        <v>0.40458333333663177</v>
      </c>
      <c r="X6542">
        <v>2</v>
      </c>
      <c r="Y6542">
        <v>2</v>
      </c>
      <c r="Z6542" t="b">
        <v>0</v>
      </c>
    </row>
    <row r="6543" spans="1:26" hidden="1" x14ac:dyDescent="0.25">
      <c r="A6543" t="s">
        <v>28678</v>
      </c>
      <c r="B6543" t="s">
        <v>955</v>
      </c>
      <c r="C6543" t="s">
        <v>43</v>
      </c>
      <c r="D6543" t="s">
        <v>44</v>
      </c>
      <c r="E6543" t="s">
        <v>24</v>
      </c>
      <c r="F6543" t="s">
        <v>45</v>
      </c>
      <c r="G6543" t="s">
        <v>196</v>
      </c>
      <c r="H6543" t="s">
        <v>181</v>
      </c>
      <c r="I6543" t="b">
        <v>1</v>
      </c>
      <c r="J6543">
        <v>6.56</v>
      </c>
      <c r="K6543">
        <v>582.1</v>
      </c>
      <c r="L6543" t="s">
        <v>28679</v>
      </c>
      <c r="M6543" s="2">
        <f t="shared" si="306"/>
        <v>45891.652777777781</v>
      </c>
      <c r="N6543" t="s">
        <v>28680</v>
      </c>
      <c r="O6543" s="2">
        <f t="shared" si="307"/>
        <v>45901.959606481476</v>
      </c>
      <c r="P6543" t="s">
        <v>28681</v>
      </c>
      <c r="Q6543" s="2">
        <f t="shared" si="308"/>
        <v>45901.732233796291</v>
      </c>
      <c r="R6543" t="s">
        <v>28681</v>
      </c>
      <c r="S6543" t="s">
        <v>30</v>
      </c>
      <c r="T65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43" s="5">
        <f>IF(tb_ship[[#This Row],[current_status]]&lt;&gt;"DELIVERED", "",
  ABS(tb_ship[[#This Row],[Formated_actual_delivery_timestamp]] - tb_ship[[#This Row],[Formatted_estimated_delivery_timestamp]])
)</f>
        <v>0.22737268518540077</v>
      </c>
      <c r="X6543">
        <v>2</v>
      </c>
      <c r="Y6543">
        <v>4</v>
      </c>
      <c r="Z6543" t="b">
        <v>0</v>
      </c>
    </row>
    <row r="6544" spans="1:26" hidden="1" x14ac:dyDescent="0.25">
      <c r="A6544" t="s">
        <v>28682</v>
      </c>
      <c r="B6544" t="s">
        <v>22</v>
      </c>
      <c r="C6544" t="s">
        <v>33</v>
      </c>
      <c r="D6544" t="s">
        <v>52</v>
      </c>
      <c r="E6544" t="s">
        <v>173</v>
      </c>
      <c r="F6544" t="s">
        <v>76</v>
      </c>
      <c r="G6544" t="s">
        <v>421</v>
      </c>
      <c r="H6544" t="s">
        <v>859</v>
      </c>
      <c r="I6544" t="b">
        <v>0</v>
      </c>
      <c r="J6544">
        <v>15.81</v>
      </c>
      <c r="K6544">
        <v>322.52</v>
      </c>
      <c r="L6544" t="s">
        <v>28683</v>
      </c>
      <c r="M6544" s="2">
        <f t="shared" si="306"/>
        <v>45972.636111111111</v>
      </c>
      <c r="N6544" t="s">
        <v>28684</v>
      </c>
      <c r="O6544" s="2">
        <f t="shared" si="307"/>
        <v>45980.570092592592</v>
      </c>
      <c r="P6544" t="s">
        <v>28685</v>
      </c>
      <c r="Q6544" s="2">
        <f t="shared" si="308"/>
        <v>45980.409259259264</v>
      </c>
      <c r="R6544" t="s">
        <v>28686</v>
      </c>
      <c r="S6544" t="s">
        <v>30</v>
      </c>
      <c r="T65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44" s="5">
        <f>IF(tb_ship[[#This Row],[current_status]]&lt;&gt;"DELIVERED", "",
  ABS(tb_ship[[#This Row],[Formated_actual_delivery_timestamp]] - tb_ship[[#This Row],[Formatted_estimated_delivery_timestamp]])
)</f>
        <v>0.16083333332790062</v>
      </c>
      <c r="X6544">
        <v>3</v>
      </c>
      <c r="Y6544">
        <v>3</v>
      </c>
      <c r="Z6544" t="b">
        <v>0</v>
      </c>
    </row>
    <row r="6545" spans="1:26" hidden="1" x14ac:dyDescent="0.25">
      <c r="A6545" t="s">
        <v>28687</v>
      </c>
      <c r="B6545" t="s">
        <v>99</v>
      </c>
      <c r="C6545" t="s">
        <v>23</v>
      </c>
      <c r="D6545" t="s">
        <v>24</v>
      </c>
      <c r="E6545" t="s">
        <v>24</v>
      </c>
      <c r="F6545" t="s">
        <v>189</v>
      </c>
      <c r="G6545" t="s">
        <v>196</v>
      </c>
      <c r="H6545" t="s">
        <v>152</v>
      </c>
      <c r="I6545" t="b">
        <v>0</v>
      </c>
      <c r="J6545">
        <v>15.64</v>
      </c>
      <c r="K6545">
        <v>406.42</v>
      </c>
      <c r="L6545" t="s">
        <v>28688</v>
      </c>
      <c r="M6545" s="2">
        <f t="shared" si="306"/>
        <v>45945.484722222223</v>
      </c>
      <c r="N6545" t="s">
        <v>28689</v>
      </c>
      <c r="O6545" s="2">
        <f t="shared" si="307"/>
        <v>45947.481284722227</v>
      </c>
      <c r="P6545" t="s">
        <v>28690</v>
      </c>
      <c r="Q6545" s="2">
        <f t="shared" si="308"/>
        <v>45947.970324074071</v>
      </c>
      <c r="R6545" t="s">
        <v>28690</v>
      </c>
      <c r="S6545" t="s">
        <v>30</v>
      </c>
      <c r="T65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45" s="5">
        <f>IF(tb_ship[[#This Row],[current_status]]&lt;&gt;"DELIVERED", "",
  ABS(tb_ship[[#This Row],[Formated_actual_delivery_timestamp]] - tb_ship[[#This Row],[Formatted_estimated_delivery_timestamp]])
)</f>
        <v>0.48903935184353031</v>
      </c>
      <c r="X6545">
        <v>3</v>
      </c>
      <c r="Y6545">
        <v>2</v>
      </c>
      <c r="Z6545" t="b">
        <v>0</v>
      </c>
    </row>
    <row r="6546" spans="1:26" hidden="1" x14ac:dyDescent="0.25">
      <c r="A6546" t="s">
        <v>28691</v>
      </c>
      <c r="B6546" t="s">
        <v>67</v>
      </c>
      <c r="C6546" t="s">
        <v>51</v>
      </c>
      <c r="D6546" t="s">
        <v>24</v>
      </c>
      <c r="E6546" t="s">
        <v>34</v>
      </c>
      <c r="F6546" t="s">
        <v>407</v>
      </c>
      <c r="G6546" t="s">
        <v>209</v>
      </c>
      <c r="H6546" t="s">
        <v>592</v>
      </c>
      <c r="I6546" t="b">
        <v>1</v>
      </c>
      <c r="J6546">
        <v>19.45</v>
      </c>
      <c r="K6546">
        <v>498.98</v>
      </c>
      <c r="L6546" t="s">
        <v>28692</v>
      </c>
      <c r="M6546" s="2">
        <f t="shared" si="306"/>
        <v>46007.720833333333</v>
      </c>
      <c r="N6546" t="s">
        <v>28693</v>
      </c>
      <c r="O6546" s="2">
        <f t="shared" si="307"/>
        <v>46014.808310185188</v>
      </c>
      <c r="P6546" t="s">
        <v>28694</v>
      </c>
      <c r="Q6546" s="2">
        <f t="shared" si="308"/>
        <v>46015.477106481485</v>
      </c>
      <c r="R6546" t="s">
        <v>28694</v>
      </c>
      <c r="S6546" t="s">
        <v>30</v>
      </c>
      <c r="T65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46" s="5">
        <f>IF(tb_ship[[#This Row],[current_status]]&lt;&gt;"DELIVERED", "",
  ABS(tb_ship[[#This Row],[Formated_actual_delivery_timestamp]] - tb_ship[[#This Row],[Formatted_estimated_delivery_timestamp]])
)</f>
        <v>0.66879629629693227</v>
      </c>
      <c r="X6546">
        <v>2</v>
      </c>
      <c r="Y6546">
        <v>3</v>
      </c>
      <c r="Z6546" t="b">
        <v>0</v>
      </c>
    </row>
    <row r="6547" spans="1:26" hidden="1" x14ac:dyDescent="0.25">
      <c r="A6547" t="s">
        <v>28695</v>
      </c>
      <c r="B6547" t="s">
        <v>134</v>
      </c>
      <c r="C6547" t="s">
        <v>33</v>
      </c>
      <c r="D6547" t="s">
        <v>59</v>
      </c>
      <c r="E6547" t="s">
        <v>52</v>
      </c>
      <c r="F6547" t="s">
        <v>313</v>
      </c>
      <c r="G6547" t="s">
        <v>236</v>
      </c>
      <c r="H6547" t="s">
        <v>613</v>
      </c>
      <c r="I6547" t="b">
        <v>0</v>
      </c>
      <c r="J6547">
        <v>20.58</v>
      </c>
      <c r="K6547">
        <v>1931.8</v>
      </c>
      <c r="L6547" t="s">
        <v>28696</v>
      </c>
      <c r="M6547" s="2">
        <f t="shared" si="306"/>
        <v>46016.532638888886</v>
      </c>
      <c r="N6547" t="s">
        <v>28697</v>
      </c>
      <c r="O6547" s="2">
        <f t="shared" si="307"/>
        <v>46022.259189814817</v>
      </c>
      <c r="P6547" t="s">
        <v>28698</v>
      </c>
      <c r="Q6547" s="2">
        <f t="shared" si="308"/>
        <v>46021.935289351852</v>
      </c>
      <c r="R6547" t="s">
        <v>28698</v>
      </c>
      <c r="S6547" t="s">
        <v>30</v>
      </c>
      <c r="T65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47" s="5">
        <f>IF(tb_ship[[#This Row],[current_status]]&lt;&gt;"DELIVERED", "",
  ABS(tb_ship[[#This Row],[Formated_actual_delivery_timestamp]] - tb_ship[[#This Row],[Formatted_estimated_delivery_timestamp]])
)</f>
        <v>0.32390046296495711</v>
      </c>
      <c r="X6547">
        <v>3</v>
      </c>
      <c r="Y6547">
        <v>2</v>
      </c>
      <c r="Z6547" t="b">
        <v>0</v>
      </c>
    </row>
    <row r="6548" spans="1:26" hidden="1" x14ac:dyDescent="0.25">
      <c r="A6548" t="s">
        <v>28699</v>
      </c>
      <c r="B6548" t="s">
        <v>58</v>
      </c>
      <c r="C6548" t="s">
        <v>43</v>
      </c>
      <c r="D6548" t="s">
        <v>24</v>
      </c>
      <c r="E6548" t="s">
        <v>52</v>
      </c>
      <c r="F6548" t="s">
        <v>151</v>
      </c>
      <c r="G6548" t="s">
        <v>92</v>
      </c>
      <c r="H6548" t="s">
        <v>216</v>
      </c>
      <c r="I6548" t="b">
        <v>1</v>
      </c>
      <c r="J6548">
        <v>39.39</v>
      </c>
      <c r="K6548">
        <v>3136.96</v>
      </c>
      <c r="L6548" t="s">
        <v>28700</v>
      </c>
      <c r="M6548" s="2">
        <f t="shared" si="306"/>
        <v>45943.827083333337</v>
      </c>
      <c r="N6548" t="s">
        <v>28701</v>
      </c>
      <c r="O6548" s="2">
        <f t="shared" si="307"/>
        <v>45951.97388888889</v>
      </c>
      <c r="P6548" t="s">
        <v>28702</v>
      </c>
      <c r="Q6548" s="2">
        <f t="shared" si="308"/>
        <v>45952.479027777779</v>
      </c>
      <c r="R6548" t="s">
        <v>28702</v>
      </c>
      <c r="S6548" t="s">
        <v>30</v>
      </c>
      <c r="T65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48" s="5">
        <f>IF(tb_ship[[#This Row],[current_status]]&lt;&gt;"DELIVERED", "",
  ABS(tb_ship[[#This Row],[Formated_actual_delivery_timestamp]] - tb_ship[[#This Row],[Formatted_estimated_delivery_timestamp]])
)</f>
        <v>0.50513888888963265</v>
      </c>
      <c r="X6548">
        <v>3</v>
      </c>
      <c r="Y6548">
        <v>3</v>
      </c>
      <c r="Z6548" t="b">
        <v>0</v>
      </c>
    </row>
    <row r="6549" spans="1:26" hidden="1" x14ac:dyDescent="0.25">
      <c r="A6549" t="s">
        <v>28703</v>
      </c>
      <c r="B6549" t="s">
        <v>335</v>
      </c>
      <c r="C6549" t="s">
        <v>33</v>
      </c>
      <c r="D6549" t="s">
        <v>44</v>
      </c>
      <c r="E6549" t="s">
        <v>116</v>
      </c>
      <c r="F6549" t="s">
        <v>117</v>
      </c>
      <c r="G6549" t="s">
        <v>1405</v>
      </c>
      <c r="H6549" t="s">
        <v>119</v>
      </c>
      <c r="I6549" t="b">
        <v>1</v>
      </c>
      <c r="J6549">
        <v>5.14</v>
      </c>
      <c r="K6549">
        <v>459.63</v>
      </c>
      <c r="L6549" t="s">
        <v>28704</v>
      </c>
      <c r="M6549" s="2">
        <f t="shared" si="306"/>
        <v>45869.288194444445</v>
      </c>
      <c r="N6549" t="s">
        <v>28705</v>
      </c>
      <c r="O6549" s="2">
        <f t="shared" si="307"/>
        <v>45876.865231481483</v>
      </c>
      <c r="Q6549" s="2" t="str">
        <f t="shared" si="308"/>
        <v/>
      </c>
      <c r="R6549" t="s">
        <v>28706</v>
      </c>
      <c r="S6549" t="s">
        <v>673</v>
      </c>
      <c r="T65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49" s="5" t="str">
        <f>IF(tb_ship[[#This Row],[current_status]]&lt;&gt;"DELIVERED", "",
  ABS(tb_ship[[#This Row],[Formated_actual_delivery_timestamp]] - tb_ship[[#This Row],[Formatted_estimated_delivery_timestamp]])
)</f>
        <v/>
      </c>
      <c r="V6549" t="s">
        <v>1055</v>
      </c>
      <c r="W6549" t="s">
        <v>2418</v>
      </c>
      <c r="X6549">
        <v>5</v>
      </c>
      <c r="Y6549">
        <v>2</v>
      </c>
      <c r="Z6549" t="b">
        <v>1</v>
      </c>
    </row>
    <row r="6550" spans="1:26" hidden="1" x14ac:dyDescent="0.25">
      <c r="A6550" t="s">
        <v>28707</v>
      </c>
      <c r="B6550" t="s">
        <v>42</v>
      </c>
      <c r="C6550" t="s">
        <v>33</v>
      </c>
      <c r="D6550" t="s">
        <v>24</v>
      </c>
      <c r="E6550" t="s">
        <v>24</v>
      </c>
      <c r="F6550" t="s">
        <v>93</v>
      </c>
      <c r="G6550" t="s">
        <v>266</v>
      </c>
      <c r="H6550" t="s">
        <v>152</v>
      </c>
      <c r="I6550" t="b">
        <v>0</v>
      </c>
      <c r="J6550">
        <v>14.09</v>
      </c>
      <c r="K6550">
        <v>312.61</v>
      </c>
      <c r="L6550" t="s">
        <v>28708</v>
      </c>
      <c r="M6550" s="2">
        <f t="shared" si="306"/>
        <v>45951.678472222222</v>
      </c>
      <c r="N6550" t="s">
        <v>28709</v>
      </c>
      <c r="O6550" s="2">
        <f t="shared" si="307"/>
        <v>45953.608090277783</v>
      </c>
      <c r="P6550" t="s">
        <v>28710</v>
      </c>
      <c r="Q6550" s="2">
        <f t="shared" si="308"/>
        <v>45953.733622685191</v>
      </c>
      <c r="R6550" t="s">
        <v>28710</v>
      </c>
      <c r="S6550" t="s">
        <v>30</v>
      </c>
      <c r="T65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0" s="5">
        <f>IF(tb_ship[[#This Row],[current_status]]&lt;&gt;"DELIVERED", "",
  ABS(tb_ship[[#This Row],[Formated_actual_delivery_timestamp]] - tb_ship[[#This Row],[Formatted_estimated_delivery_timestamp]])
)</f>
        <v>0.12553240740817273</v>
      </c>
      <c r="X6550">
        <v>4</v>
      </c>
      <c r="Y6550">
        <v>2</v>
      </c>
      <c r="Z6550" t="b">
        <v>0</v>
      </c>
    </row>
    <row r="6551" spans="1:26" hidden="1" x14ac:dyDescent="0.25">
      <c r="A6551" t="s">
        <v>28711</v>
      </c>
      <c r="B6551" t="s">
        <v>58</v>
      </c>
      <c r="C6551" t="s">
        <v>51</v>
      </c>
      <c r="D6551" t="s">
        <v>44</v>
      </c>
      <c r="E6551" t="s">
        <v>24</v>
      </c>
      <c r="F6551" t="s">
        <v>45</v>
      </c>
      <c r="G6551" t="s">
        <v>68</v>
      </c>
      <c r="H6551" t="s">
        <v>181</v>
      </c>
      <c r="I6551" t="b">
        <v>1</v>
      </c>
      <c r="J6551">
        <v>6.29</v>
      </c>
      <c r="K6551">
        <v>83.82</v>
      </c>
      <c r="L6551" t="s">
        <v>28712</v>
      </c>
      <c r="M6551" s="2">
        <f t="shared" si="306"/>
        <v>45901.288194444445</v>
      </c>
      <c r="N6551" t="s">
        <v>28713</v>
      </c>
      <c r="O6551" s="2">
        <f t="shared" si="307"/>
        <v>45908.778368055551</v>
      </c>
      <c r="P6551" t="s">
        <v>28714</v>
      </c>
      <c r="Q6551" s="2">
        <f t="shared" si="308"/>
        <v>45908.982048611106</v>
      </c>
      <c r="R6551" t="s">
        <v>28714</v>
      </c>
      <c r="S6551" t="s">
        <v>30</v>
      </c>
      <c r="T65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1" s="5">
        <f>IF(tb_ship[[#This Row],[current_status]]&lt;&gt;"DELIVERED", "",
  ABS(tb_ship[[#This Row],[Formated_actual_delivery_timestamp]] - tb_ship[[#This Row],[Formatted_estimated_delivery_timestamp]])
)</f>
        <v>0.20368055555445608</v>
      </c>
      <c r="X6551">
        <v>2</v>
      </c>
      <c r="Y6551">
        <v>2</v>
      </c>
      <c r="Z6551" t="b">
        <v>0</v>
      </c>
    </row>
    <row r="6552" spans="1:26" hidden="1" x14ac:dyDescent="0.25">
      <c r="A6552" t="s">
        <v>28715</v>
      </c>
      <c r="B6552" t="s">
        <v>32</v>
      </c>
      <c r="C6552" t="s">
        <v>43</v>
      </c>
      <c r="D6552" t="s">
        <v>173</v>
      </c>
      <c r="E6552" t="s">
        <v>52</v>
      </c>
      <c r="F6552" t="s">
        <v>460</v>
      </c>
      <c r="G6552" t="s">
        <v>161</v>
      </c>
      <c r="H6552" t="s">
        <v>5902</v>
      </c>
      <c r="I6552" t="b">
        <v>0</v>
      </c>
      <c r="J6552">
        <v>13.51</v>
      </c>
      <c r="K6552">
        <v>824.82</v>
      </c>
      <c r="L6552" t="s">
        <v>28716</v>
      </c>
      <c r="M6552" s="2">
        <f t="shared" si="306"/>
        <v>46064.463888888895</v>
      </c>
      <c r="N6552" t="s">
        <v>28717</v>
      </c>
      <c r="O6552" s="2">
        <f t="shared" si="307"/>
        <v>46073.893425925926</v>
      </c>
      <c r="P6552" t="s">
        <v>28718</v>
      </c>
      <c r="Q6552" s="2">
        <f t="shared" si="308"/>
        <v>46073.746099537042</v>
      </c>
      <c r="R6552" t="s">
        <v>28719</v>
      </c>
      <c r="S6552" t="s">
        <v>30</v>
      </c>
      <c r="T65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52" s="5">
        <f>IF(tb_ship[[#This Row],[current_status]]&lt;&gt;"DELIVERED", "",
  ABS(tb_ship[[#This Row],[Formated_actual_delivery_timestamp]] - tb_ship[[#This Row],[Formatted_estimated_delivery_timestamp]])
)</f>
        <v>0.14732638888381189</v>
      </c>
      <c r="X6552">
        <v>2</v>
      </c>
      <c r="Y6552">
        <v>2</v>
      </c>
      <c r="Z6552" t="b">
        <v>0</v>
      </c>
    </row>
    <row r="6553" spans="1:26" hidden="1" x14ac:dyDescent="0.25">
      <c r="A6553" t="s">
        <v>28720</v>
      </c>
      <c r="B6553" t="s">
        <v>134</v>
      </c>
      <c r="C6553" t="s">
        <v>51</v>
      </c>
      <c r="D6553" t="s">
        <v>173</v>
      </c>
      <c r="E6553" t="s">
        <v>52</v>
      </c>
      <c r="F6553" t="s">
        <v>460</v>
      </c>
      <c r="G6553" t="s">
        <v>329</v>
      </c>
      <c r="H6553" t="s">
        <v>292</v>
      </c>
      <c r="I6553" t="b">
        <v>0</v>
      </c>
      <c r="J6553">
        <v>33.82</v>
      </c>
      <c r="K6553">
        <v>1707.88</v>
      </c>
      <c r="L6553" t="s">
        <v>28721</v>
      </c>
      <c r="M6553" s="2">
        <f t="shared" si="306"/>
        <v>45890.273611111115</v>
      </c>
      <c r="N6553" t="s">
        <v>28722</v>
      </c>
      <c r="O6553" s="2">
        <f t="shared" si="307"/>
        <v>45892.571886574078</v>
      </c>
      <c r="P6553" t="s">
        <v>28723</v>
      </c>
      <c r="Q6553" s="2">
        <f t="shared" si="308"/>
        <v>45892.40960648148</v>
      </c>
      <c r="R6553" t="s">
        <v>28723</v>
      </c>
      <c r="S6553" t="s">
        <v>30</v>
      </c>
      <c r="T65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53" s="5">
        <f>IF(tb_ship[[#This Row],[current_status]]&lt;&gt;"DELIVERED", "",
  ABS(tb_ship[[#This Row],[Formated_actual_delivery_timestamp]] - tb_ship[[#This Row],[Formatted_estimated_delivery_timestamp]])
)</f>
        <v>0.16228009259793907</v>
      </c>
      <c r="X6553">
        <v>5</v>
      </c>
      <c r="Y6553">
        <v>3</v>
      </c>
      <c r="Z6553" t="b">
        <v>0</v>
      </c>
    </row>
    <row r="6554" spans="1:26" hidden="1" x14ac:dyDescent="0.25">
      <c r="A6554" t="s">
        <v>28724</v>
      </c>
      <c r="B6554" t="s">
        <v>99</v>
      </c>
      <c r="C6554" t="s">
        <v>33</v>
      </c>
      <c r="D6554" t="s">
        <v>24</v>
      </c>
      <c r="E6554" t="s">
        <v>34</v>
      </c>
      <c r="F6554" t="s">
        <v>407</v>
      </c>
      <c r="G6554" t="s">
        <v>745</v>
      </c>
      <c r="H6554" t="s">
        <v>259</v>
      </c>
      <c r="I6554" t="b">
        <v>1</v>
      </c>
      <c r="J6554">
        <v>25.8</v>
      </c>
      <c r="K6554">
        <v>529.64</v>
      </c>
      <c r="L6554" t="s">
        <v>28725</v>
      </c>
      <c r="M6554" s="2">
        <f t="shared" si="306"/>
        <v>45883.765972222223</v>
      </c>
      <c r="N6554" t="s">
        <v>28726</v>
      </c>
      <c r="O6554" s="2">
        <f t="shared" si="307"/>
        <v>45887.335844907408</v>
      </c>
      <c r="P6554" t="s">
        <v>28727</v>
      </c>
      <c r="Q6554" s="2">
        <f t="shared" si="308"/>
        <v>45887.62498842593</v>
      </c>
      <c r="R6554" t="s">
        <v>28728</v>
      </c>
      <c r="S6554" t="s">
        <v>30</v>
      </c>
      <c r="T65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4" s="5">
        <f>IF(tb_ship[[#This Row],[current_status]]&lt;&gt;"DELIVERED", "",
  ABS(tb_ship[[#This Row],[Formated_actual_delivery_timestamp]] - tb_ship[[#This Row],[Formatted_estimated_delivery_timestamp]])
)</f>
        <v>0.28914351852290565</v>
      </c>
      <c r="X6554">
        <v>1</v>
      </c>
      <c r="Y6554">
        <v>2</v>
      </c>
      <c r="Z6554" t="b">
        <v>0</v>
      </c>
    </row>
    <row r="6555" spans="1:26" hidden="1" x14ac:dyDescent="0.25">
      <c r="A6555" t="s">
        <v>28729</v>
      </c>
      <c r="B6555" t="s">
        <v>573</v>
      </c>
      <c r="C6555" t="s">
        <v>51</v>
      </c>
      <c r="D6555" t="s">
        <v>100</v>
      </c>
      <c r="E6555" t="s">
        <v>24</v>
      </c>
      <c r="F6555" t="s">
        <v>222</v>
      </c>
      <c r="G6555" t="s">
        <v>25</v>
      </c>
      <c r="H6555" t="s">
        <v>223</v>
      </c>
      <c r="I6555" t="b">
        <v>1</v>
      </c>
      <c r="J6555">
        <v>7.71</v>
      </c>
      <c r="K6555">
        <v>362.94</v>
      </c>
      <c r="L6555" t="s">
        <v>28730</v>
      </c>
      <c r="M6555" s="2">
        <f t="shared" si="306"/>
        <v>45890.17291666667</v>
      </c>
      <c r="N6555" t="s">
        <v>28731</v>
      </c>
      <c r="O6555" s="2">
        <f t="shared" si="307"/>
        <v>45894.921122685184</v>
      </c>
      <c r="P6555" t="s">
        <v>28732</v>
      </c>
      <c r="Q6555" s="2">
        <f t="shared" si="308"/>
        <v>45895.154768518521</v>
      </c>
      <c r="R6555" t="s">
        <v>28733</v>
      </c>
      <c r="S6555" t="s">
        <v>30</v>
      </c>
      <c r="T65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5" s="5">
        <f>IF(tb_ship[[#This Row],[current_status]]&lt;&gt;"DELIVERED", "",
  ABS(tb_ship[[#This Row],[Formated_actual_delivery_timestamp]] - tb_ship[[#This Row],[Formatted_estimated_delivery_timestamp]])
)</f>
        <v>0.23364583333750488</v>
      </c>
      <c r="X6555">
        <v>3</v>
      </c>
      <c r="Y6555">
        <v>3</v>
      </c>
      <c r="Z6555" t="b">
        <v>0</v>
      </c>
    </row>
    <row r="6556" spans="1:26" hidden="1" x14ac:dyDescent="0.25">
      <c r="A6556" t="s">
        <v>28734</v>
      </c>
      <c r="B6556" t="s">
        <v>279</v>
      </c>
      <c r="C6556" t="s">
        <v>494</v>
      </c>
      <c r="D6556" t="s">
        <v>44</v>
      </c>
      <c r="E6556" t="s">
        <v>116</v>
      </c>
      <c r="F6556" t="s">
        <v>280</v>
      </c>
      <c r="G6556" t="s">
        <v>17523</v>
      </c>
      <c r="H6556" t="s">
        <v>1898</v>
      </c>
      <c r="I6556" t="b">
        <v>1</v>
      </c>
      <c r="J6556">
        <v>14.97</v>
      </c>
      <c r="K6556">
        <v>414.36</v>
      </c>
      <c r="L6556" t="s">
        <v>28735</v>
      </c>
      <c r="M6556" s="2">
        <f t="shared" si="306"/>
        <v>46027.344444444439</v>
      </c>
      <c r="N6556" t="s">
        <v>28736</v>
      </c>
      <c r="O6556" s="2">
        <f t="shared" si="307"/>
        <v>46032.645567129628</v>
      </c>
      <c r="P6556" t="s">
        <v>28737</v>
      </c>
      <c r="Q6556" s="2">
        <f t="shared" si="308"/>
        <v>46033.236412037033</v>
      </c>
      <c r="R6556" t="s">
        <v>28738</v>
      </c>
      <c r="S6556" t="s">
        <v>30</v>
      </c>
      <c r="T65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6" s="5">
        <f>IF(tb_ship[[#This Row],[current_status]]&lt;&gt;"DELIVERED", "",
  ABS(tb_ship[[#This Row],[Formated_actual_delivery_timestamp]] - tb_ship[[#This Row],[Formatted_estimated_delivery_timestamp]])
)</f>
        <v>0.59084490740497131</v>
      </c>
      <c r="X6556">
        <v>3</v>
      </c>
      <c r="Y6556">
        <v>4</v>
      </c>
      <c r="Z6556" t="b">
        <v>0</v>
      </c>
    </row>
    <row r="6557" spans="1:26" hidden="1" x14ac:dyDescent="0.25">
      <c r="A6557" t="s">
        <v>28739</v>
      </c>
      <c r="B6557" t="s">
        <v>58</v>
      </c>
      <c r="D6557" t="s">
        <v>24</v>
      </c>
      <c r="E6557" t="s">
        <v>44</v>
      </c>
      <c r="F6557" t="s">
        <v>730</v>
      </c>
      <c r="G6557" t="s">
        <v>109</v>
      </c>
      <c r="H6557" t="s">
        <v>735</v>
      </c>
      <c r="I6557" t="b">
        <v>1</v>
      </c>
      <c r="J6557">
        <v>15.42</v>
      </c>
      <c r="K6557">
        <v>229.18</v>
      </c>
      <c r="L6557" t="s">
        <v>28740</v>
      </c>
      <c r="M6557" s="2">
        <f t="shared" si="306"/>
        <v>45958.434027777781</v>
      </c>
      <c r="N6557" t="s">
        <v>28741</v>
      </c>
      <c r="O6557" s="2">
        <f t="shared" si="307"/>
        <v>45964.611006944448</v>
      </c>
      <c r="P6557" t="s">
        <v>28742</v>
      </c>
      <c r="Q6557" s="2">
        <f t="shared" si="308"/>
        <v>45964.508750000001</v>
      </c>
      <c r="R6557" t="s">
        <v>28743</v>
      </c>
      <c r="S6557" t="s">
        <v>30</v>
      </c>
      <c r="T65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57" s="5">
        <f>IF(tb_ship[[#This Row],[current_status]]&lt;&gt;"DELIVERED", "",
  ABS(tb_ship[[#This Row],[Formated_actual_delivery_timestamp]] - tb_ship[[#This Row],[Formatted_estimated_delivery_timestamp]])
)</f>
        <v>0.10225694444670808</v>
      </c>
      <c r="X6557">
        <v>2</v>
      </c>
      <c r="Y6557">
        <v>5</v>
      </c>
      <c r="Z6557" t="b">
        <v>0</v>
      </c>
    </row>
    <row r="6558" spans="1:26" hidden="1" x14ac:dyDescent="0.25">
      <c r="A6558" t="s">
        <v>28744</v>
      </c>
      <c r="B6558" t="s">
        <v>83</v>
      </c>
      <c r="C6558" t="s">
        <v>43</v>
      </c>
      <c r="D6558" t="s">
        <v>915</v>
      </c>
      <c r="E6558" t="s">
        <v>24</v>
      </c>
      <c r="F6558" t="s">
        <v>916</v>
      </c>
      <c r="G6558" t="s">
        <v>128</v>
      </c>
      <c r="H6558" t="s">
        <v>1154</v>
      </c>
      <c r="I6558" t="b">
        <v>1</v>
      </c>
      <c r="J6558">
        <v>16.71</v>
      </c>
      <c r="K6558">
        <v>1332.41</v>
      </c>
      <c r="L6558" t="s">
        <v>28745</v>
      </c>
      <c r="M6558" s="2">
        <f t="shared" si="306"/>
        <v>46079.568750000006</v>
      </c>
      <c r="N6558" t="s">
        <v>28746</v>
      </c>
      <c r="O6558" s="2">
        <f t="shared" si="307"/>
        <v>46090.35428240741</v>
      </c>
      <c r="Q6558" s="2" t="str">
        <f t="shared" si="308"/>
        <v/>
      </c>
      <c r="R6558" t="s">
        <v>28747</v>
      </c>
      <c r="S6558" t="s">
        <v>114</v>
      </c>
      <c r="T65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58" s="5" t="str">
        <f>IF(tb_ship[[#This Row],[current_status]]&lt;&gt;"DELIVERED", "",
  ABS(tb_ship[[#This Row],[Formated_actual_delivery_timestamp]] - tb_ship[[#This Row],[Formatted_estimated_delivery_timestamp]])
)</f>
        <v/>
      </c>
      <c r="X6558">
        <v>1</v>
      </c>
      <c r="Y6558">
        <v>5</v>
      </c>
      <c r="Z6558" t="b">
        <v>0</v>
      </c>
    </row>
    <row r="6559" spans="1:26" hidden="1" x14ac:dyDescent="0.25">
      <c r="A6559" t="s">
        <v>28748</v>
      </c>
      <c r="B6559" t="s">
        <v>186</v>
      </c>
      <c r="C6559" t="s">
        <v>43</v>
      </c>
      <c r="D6559" t="s">
        <v>24</v>
      </c>
      <c r="E6559" t="s">
        <v>24</v>
      </c>
      <c r="F6559" t="s">
        <v>128</v>
      </c>
      <c r="G6559" t="s">
        <v>25</v>
      </c>
      <c r="H6559" t="s">
        <v>488</v>
      </c>
      <c r="I6559" t="b">
        <v>0</v>
      </c>
      <c r="J6559">
        <v>27.84</v>
      </c>
      <c r="K6559">
        <v>688.62</v>
      </c>
      <c r="L6559" t="s">
        <v>28749</v>
      </c>
      <c r="M6559" s="2">
        <f t="shared" si="306"/>
        <v>45974.714583333334</v>
      </c>
      <c r="N6559" t="s">
        <v>28750</v>
      </c>
      <c r="O6559" s="2">
        <f t="shared" si="307"/>
        <v>45977.289270833331</v>
      </c>
      <c r="P6559" t="s">
        <v>28751</v>
      </c>
      <c r="Q6559" s="2">
        <f t="shared" si="308"/>
        <v>45978.038148148153</v>
      </c>
      <c r="R6559" t="s">
        <v>28751</v>
      </c>
      <c r="S6559" t="s">
        <v>30</v>
      </c>
      <c r="T65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59" s="5">
        <f>IF(tb_ship[[#This Row],[current_status]]&lt;&gt;"DELIVERED", "",
  ABS(tb_ship[[#This Row],[Formated_actual_delivery_timestamp]] - tb_ship[[#This Row],[Formatted_estimated_delivery_timestamp]])
)</f>
        <v>0.74887731482158415</v>
      </c>
      <c r="X6559">
        <v>2</v>
      </c>
      <c r="Y6559">
        <v>2</v>
      </c>
      <c r="Z6559" t="b">
        <v>0</v>
      </c>
    </row>
    <row r="6560" spans="1:26" hidden="1" x14ac:dyDescent="0.25">
      <c r="A6560" t="s">
        <v>28752</v>
      </c>
      <c r="B6560" t="s">
        <v>279</v>
      </c>
      <c r="C6560" t="s">
        <v>23</v>
      </c>
      <c r="D6560" t="s">
        <v>44</v>
      </c>
      <c r="E6560" t="s">
        <v>24</v>
      </c>
      <c r="F6560" t="s">
        <v>109</v>
      </c>
      <c r="G6560" t="s">
        <v>407</v>
      </c>
      <c r="H6560" t="s">
        <v>688</v>
      </c>
      <c r="I6560" t="b">
        <v>1</v>
      </c>
      <c r="J6560">
        <v>41.75</v>
      </c>
      <c r="K6560">
        <v>2412.09</v>
      </c>
      <c r="L6560" t="s">
        <v>28753</v>
      </c>
      <c r="M6560" s="2">
        <f t="shared" si="306"/>
        <v>46066.129166666666</v>
      </c>
      <c r="N6560" t="s">
        <v>28754</v>
      </c>
      <c r="O6560" s="2">
        <f t="shared" si="307"/>
        <v>46070.067615740736</v>
      </c>
      <c r="Q6560" s="2" t="str">
        <f t="shared" si="308"/>
        <v/>
      </c>
      <c r="R6560" t="s">
        <v>28755</v>
      </c>
      <c r="S6560" t="s">
        <v>140</v>
      </c>
      <c r="T65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60" s="5" t="str">
        <f>IF(tb_ship[[#This Row],[current_status]]&lt;&gt;"DELIVERED", "",
  ABS(tb_ship[[#This Row],[Formated_actual_delivery_timestamp]] - tb_ship[[#This Row],[Formatted_estimated_delivery_timestamp]])
)</f>
        <v/>
      </c>
      <c r="V6560" t="s">
        <v>141</v>
      </c>
      <c r="W6560" t="s">
        <v>4616</v>
      </c>
      <c r="X6560">
        <v>4</v>
      </c>
      <c r="Y6560">
        <v>4</v>
      </c>
      <c r="Z6560" t="b">
        <v>1</v>
      </c>
    </row>
    <row r="6561" spans="1:26" hidden="1" x14ac:dyDescent="0.25">
      <c r="A6561" t="s">
        <v>28756</v>
      </c>
      <c r="B6561" t="s">
        <v>203</v>
      </c>
      <c r="C6561" t="s">
        <v>33</v>
      </c>
      <c r="D6561" t="s">
        <v>34</v>
      </c>
      <c r="E6561" t="s">
        <v>24</v>
      </c>
      <c r="F6561" t="s">
        <v>75</v>
      </c>
      <c r="G6561" t="s">
        <v>128</v>
      </c>
      <c r="H6561" t="s">
        <v>771</v>
      </c>
      <c r="I6561" t="b">
        <v>0</v>
      </c>
      <c r="J6561">
        <v>50.6</v>
      </c>
      <c r="K6561">
        <v>4841.8999999999996</v>
      </c>
      <c r="L6561" t="s">
        <v>28757</v>
      </c>
      <c r="M6561" s="2">
        <f t="shared" si="306"/>
        <v>45974.718055555553</v>
      </c>
      <c r="N6561" t="s">
        <v>28758</v>
      </c>
      <c r="O6561" s="2">
        <f t="shared" si="307"/>
        <v>45979.736620370371</v>
      </c>
      <c r="P6561" t="s">
        <v>28759</v>
      </c>
      <c r="Q6561" s="2">
        <f t="shared" si="308"/>
        <v>45980.131979166668</v>
      </c>
      <c r="R6561" t="s">
        <v>28760</v>
      </c>
      <c r="S6561" t="s">
        <v>30</v>
      </c>
      <c r="T65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1" s="5">
        <f>IF(tb_ship[[#This Row],[current_status]]&lt;&gt;"DELIVERED", "",
  ABS(tb_ship[[#This Row],[Formated_actual_delivery_timestamp]] - tb_ship[[#This Row],[Formatted_estimated_delivery_timestamp]])
)</f>
        <v>0.39535879629693227</v>
      </c>
      <c r="X6561">
        <v>2</v>
      </c>
      <c r="Y6561">
        <v>56</v>
      </c>
      <c r="Z6561" t="b">
        <v>0</v>
      </c>
    </row>
    <row r="6562" spans="1:26" hidden="1" x14ac:dyDescent="0.25">
      <c r="A6562" t="s">
        <v>28761</v>
      </c>
      <c r="B6562" t="s">
        <v>279</v>
      </c>
      <c r="C6562" t="s">
        <v>43</v>
      </c>
      <c r="D6562" t="s">
        <v>915</v>
      </c>
      <c r="E6562" t="s">
        <v>24</v>
      </c>
      <c r="F6562" t="s">
        <v>916</v>
      </c>
      <c r="G6562" t="s">
        <v>189</v>
      </c>
      <c r="H6562" t="s">
        <v>1154</v>
      </c>
      <c r="I6562" t="b">
        <v>1</v>
      </c>
      <c r="J6562">
        <v>123.19</v>
      </c>
      <c r="K6562">
        <v>3984.85</v>
      </c>
      <c r="L6562" t="s">
        <v>28762</v>
      </c>
      <c r="M6562" s="2">
        <f t="shared" si="306"/>
        <v>46038.731944444444</v>
      </c>
      <c r="N6562" t="s">
        <v>28763</v>
      </c>
      <c r="O6562" s="2">
        <f t="shared" si="307"/>
        <v>46046.548136574071</v>
      </c>
      <c r="P6562" t="s">
        <v>28764</v>
      </c>
      <c r="Q6562" s="2">
        <f t="shared" si="308"/>
        <v>46046.14744212963</v>
      </c>
      <c r="R6562" t="s">
        <v>28764</v>
      </c>
      <c r="S6562" t="s">
        <v>30</v>
      </c>
      <c r="T65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62" s="5">
        <f>IF(tb_ship[[#This Row],[current_status]]&lt;&gt;"DELIVERED", "",
  ABS(tb_ship[[#This Row],[Formated_actual_delivery_timestamp]] - tb_ship[[#This Row],[Formatted_estimated_delivery_timestamp]])
)</f>
        <v>0.40069444444088731</v>
      </c>
      <c r="X6562">
        <v>3</v>
      </c>
      <c r="Y6562">
        <v>59</v>
      </c>
      <c r="Z6562" t="b">
        <v>0</v>
      </c>
    </row>
    <row r="6563" spans="1:26" hidden="1" x14ac:dyDescent="0.25">
      <c r="A6563" t="s">
        <v>28765</v>
      </c>
      <c r="B6563" t="s">
        <v>74</v>
      </c>
      <c r="C6563" t="s">
        <v>33</v>
      </c>
      <c r="D6563" t="s">
        <v>301</v>
      </c>
      <c r="E6563" t="s">
        <v>24</v>
      </c>
      <c r="F6563" t="s">
        <v>357</v>
      </c>
      <c r="G6563" t="s">
        <v>407</v>
      </c>
      <c r="H6563" t="s">
        <v>1566</v>
      </c>
      <c r="I6563" t="b">
        <v>1</v>
      </c>
      <c r="J6563">
        <v>8.92</v>
      </c>
      <c r="K6563">
        <v>361.11</v>
      </c>
      <c r="L6563" t="s">
        <v>28766</v>
      </c>
      <c r="M6563" s="2">
        <f t="shared" si="306"/>
        <v>46071.803472222222</v>
      </c>
      <c r="N6563" t="s">
        <v>28767</v>
      </c>
      <c r="O6563" s="2">
        <f t="shared" si="307"/>
        <v>46079.654652777775</v>
      </c>
      <c r="Q6563" s="2" t="str">
        <f t="shared" si="308"/>
        <v/>
      </c>
      <c r="R6563" t="s">
        <v>28768</v>
      </c>
      <c r="S6563" t="s">
        <v>114</v>
      </c>
      <c r="T65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63" s="5" t="str">
        <f>IF(tb_ship[[#This Row],[current_status]]&lt;&gt;"DELIVERED", "",
  ABS(tb_ship[[#This Row],[Formated_actual_delivery_timestamp]] - tb_ship[[#This Row],[Formatted_estimated_delivery_timestamp]])
)</f>
        <v/>
      </c>
      <c r="X6563">
        <v>3</v>
      </c>
      <c r="Y6563">
        <v>3</v>
      </c>
      <c r="Z6563" t="b">
        <v>0</v>
      </c>
    </row>
    <row r="6564" spans="1:26" hidden="1" x14ac:dyDescent="0.25">
      <c r="A6564" t="s">
        <v>28769</v>
      </c>
      <c r="B6564" t="s">
        <v>22</v>
      </c>
      <c r="D6564" t="s">
        <v>116</v>
      </c>
      <c r="E6564" t="s">
        <v>24</v>
      </c>
      <c r="F6564" t="s">
        <v>136</v>
      </c>
      <c r="G6564" t="s">
        <v>407</v>
      </c>
      <c r="H6564" t="s">
        <v>377</v>
      </c>
      <c r="I6564" t="b">
        <v>1</v>
      </c>
      <c r="J6564">
        <v>2.2400000000000002</v>
      </c>
      <c r="K6564">
        <v>385.22</v>
      </c>
      <c r="L6564" t="s">
        <v>28770</v>
      </c>
      <c r="M6564" s="2">
        <f t="shared" si="306"/>
        <v>45905.605555555558</v>
      </c>
      <c r="N6564" t="s">
        <v>28771</v>
      </c>
      <c r="O6564" s="2">
        <f t="shared" si="307"/>
        <v>45911.501701388886</v>
      </c>
      <c r="P6564" t="s">
        <v>28772</v>
      </c>
      <c r="Q6564" s="2">
        <f t="shared" si="308"/>
        <v>45911.52447916667</v>
      </c>
      <c r="R6564" t="s">
        <v>28773</v>
      </c>
      <c r="S6564" t="s">
        <v>30</v>
      </c>
      <c r="T6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4" s="5">
        <f>IF(tb_ship[[#This Row],[current_status]]&lt;&gt;"DELIVERED", "",
  ABS(tb_ship[[#This Row],[Formated_actual_delivery_timestamp]] - tb_ship[[#This Row],[Formatted_estimated_delivery_timestamp]])
)</f>
        <v>2.2777777783630881E-2</v>
      </c>
      <c r="X6564">
        <v>3</v>
      </c>
      <c r="Y6564">
        <v>4</v>
      </c>
      <c r="Z6564" t="b">
        <v>0</v>
      </c>
    </row>
    <row r="6565" spans="1:26" hidden="1" x14ac:dyDescent="0.25">
      <c r="A6565" t="s">
        <v>28774</v>
      </c>
      <c r="B6565" t="s">
        <v>42</v>
      </c>
      <c r="C6565" t="s">
        <v>33</v>
      </c>
      <c r="D6565" t="s">
        <v>24</v>
      </c>
      <c r="E6565" t="s">
        <v>34</v>
      </c>
      <c r="F6565" t="s">
        <v>25</v>
      </c>
      <c r="G6565" t="s">
        <v>230</v>
      </c>
      <c r="H6565" t="s">
        <v>37</v>
      </c>
      <c r="I6565" t="b">
        <v>1</v>
      </c>
      <c r="J6565">
        <v>4.75</v>
      </c>
      <c r="K6565">
        <v>306.64999999999998</v>
      </c>
      <c r="L6565" t="s">
        <v>28775</v>
      </c>
      <c r="M6565" s="2">
        <f t="shared" si="306"/>
        <v>46078.776388888895</v>
      </c>
      <c r="N6565" t="s">
        <v>28776</v>
      </c>
      <c r="O6565" s="2">
        <f t="shared" si="307"/>
        <v>46087.633935185186</v>
      </c>
      <c r="Q6565" s="2" t="str">
        <f t="shared" si="308"/>
        <v/>
      </c>
      <c r="R6565" t="s">
        <v>28777</v>
      </c>
      <c r="S6565" t="s">
        <v>140</v>
      </c>
      <c r="T65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65" s="5" t="str">
        <f>IF(tb_ship[[#This Row],[current_status]]&lt;&gt;"DELIVERED", "",
  ABS(tb_ship[[#This Row],[Formated_actual_delivery_timestamp]] - tb_ship[[#This Row],[Formatted_estimated_delivery_timestamp]])
)</f>
        <v/>
      </c>
      <c r="V6565" t="s">
        <v>400</v>
      </c>
      <c r="X6565">
        <v>6</v>
      </c>
      <c r="Y6565">
        <v>3</v>
      </c>
      <c r="Z6565" t="b">
        <v>1</v>
      </c>
    </row>
    <row r="6566" spans="1:26" hidden="1" x14ac:dyDescent="0.25">
      <c r="A6566" t="s">
        <v>28778</v>
      </c>
      <c r="B6566" t="s">
        <v>83</v>
      </c>
      <c r="C6566" t="s">
        <v>51</v>
      </c>
      <c r="D6566" t="s">
        <v>52</v>
      </c>
      <c r="E6566" t="s">
        <v>59</v>
      </c>
      <c r="F6566" t="s">
        <v>92</v>
      </c>
      <c r="G6566" t="s">
        <v>471</v>
      </c>
      <c r="H6566" t="s">
        <v>314</v>
      </c>
      <c r="I6566" t="b">
        <v>0</v>
      </c>
      <c r="J6566">
        <v>28.31</v>
      </c>
      <c r="K6566">
        <v>2252.48</v>
      </c>
      <c r="L6566" t="s">
        <v>28779</v>
      </c>
      <c r="M6566" s="2">
        <f t="shared" si="306"/>
        <v>45951.660416666666</v>
      </c>
      <c r="N6566" t="s">
        <v>28780</v>
      </c>
      <c r="O6566" s="2">
        <f t="shared" si="307"/>
        <v>45957.6175462963</v>
      </c>
      <c r="P6566" t="s">
        <v>28781</v>
      </c>
      <c r="Q6566" s="2">
        <f t="shared" si="308"/>
        <v>45957.089189814818</v>
      </c>
      <c r="R6566" t="s">
        <v>28781</v>
      </c>
      <c r="S6566" t="s">
        <v>30</v>
      </c>
      <c r="T65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66" s="5">
        <f>IF(tb_ship[[#This Row],[current_status]]&lt;&gt;"DELIVERED", "",
  ABS(tb_ship[[#This Row],[Formated_actual_delivery_timestamp]] - tb_ship[[#This Row],[Formatted_estimated_delivery_timestamp]])
)</f>
        <v>0.52835648148175096</v>
      </c>
      <c r="X6566">
        <v>3</v>
      </c>
      <c r="Y6566">
        <v>3</v>
      </c>
      <c r="Z6566" t="b">
        <v>0</v>
      </c>
    </row>
    <row r="6567" spans="1:26" hidden="1" x14ac:dyDescent="0.25">
      <c r="A6567" t="s">
        <v>28782</v>
      </c>
      <c r="B6567" t="s">
        <v>279</v>
      </c>
      <c r="C6567" t="s">
        <v>33</v>
      </c>
      <c r="D6567" t="s">
        <v>34</v>
      </c>
      <c r="E6567" t="s">
        <v>764</v>
      </c>
      <c r="F6567" t="s">
        <v>75</v>
      </c>
      <c r="G6567" t="s">
        <v>266</v>
      </c>
      <c r="H6567" t="s">
        <v>319</v>
      </c>
      <c r="I6567" t="b">
        <v>1</v>
      </c>
      <c r="J6567">
        <v>23.76</v>
      </c>
      <c r="K6567">
        <v>1469.14</v>
      </c>
      <c r="L6567" t="s">
        <v>28783</v>
      </c>
      <c r="M6567" s="2">
        <f t="shared" si="306"/>
        <v>45916.443055555559</v>
      </c>
      <c r="N6567" t="s">
        <v>28784</v>
      </c>
      <c r="O6567" s="2">
        <f t="shared" si="307"/>
        <v>45925.938738425924</v>
      </c>
      <c r="P6567" t="s">
        <v>28785</v>
      </c>
      <c r="Q6567" s="2">
        <f t="shared" si="308"/>
        <v>45926.295636574076</v>
      </c>
      <c r="R6567" t="s">
        <v>28785</v>
      </c>
      <c r="S6567" t="s">
        <v>30</v>
      </c>
      <c r="T65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7" s="5">
        <f>IF(tb_ship[[#This Row],[current_status]]&lt;&gt;"DELIVERED", "",
  ABS(tb_ship[[#This Row],[Formated_actual_delivery_timestamp]] - tb_ship[[#This Row],[Formatted_estimated_delivery_timestamp]])
)</f>
        <v>0.356898148151231</v>
      </c>
      <c r="X6567">
        <v>4</v>
      </c>
      <c r="Y6567">
        <v>4</v>
      </c>
      <c r="Z6567" t="b">
        <v>0</v>
      </c>
    </row>
    <row r="6568" spans="1:26" hidden="1" x14ac:dyDescent="0.25">
      <c r="A6568" t="s">
        <v>28786</v>
      </c>
      <c r="B6568" t="s">
        <v>58</v>
      </c>
      <c r="C6568" t="s">
        <v>51</v>
      </c>
      <c r="D6568" t="s">
        <v>24</v>
      </c>
      <c r="E6568" t="s">
        <v>24</v>
      </c>
      <c r="F6568" t="s">
        <v>151</v>
      </c>
      <c r="G6568" t="s">
        <v>35</v>
      </c>
      <c r="H6568" t="s">
        <v>152</v>
      </c>
      <c r="I6568" t="b">
        <v>0</v>
      </c>
      <c r="J6568">
        <v>2.63</v>
      </c>
      <c r="K6568">
        <v>17.43</v>
      </c>
      <c r="L6568" t="s">
        <v>28787</v>
      </c>
      <c r="M6568" s="2">
        <f t="shared" si="306"/>
        <v>45939.671527777777</v>
      </c>
      <c r="N6568" t="s">
        <v>28788</v>
      </c>
      <c r="O6568" s="2">
        <f t="shared" si="307"/>
        <v>45941.126064814816</v>
      </c>
      <c r="P6568" t="s">
        <v>28789</v>
      </c>
      <c r="Q6568" s="2">
        <f t="shared" si="308"/>
        <v>45941.57708333333</v>
      </c>
      <c r="R6568" t="s">
        <v>28790</v>
      </c>
      <c r="S6568" t="s">
        <v>30</v>
      </c>
      <c r="T65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8" s="5">
        <f>IF(tb_ship[[#This Row],[current_status]]&lt;&gt;"DELIVERED", "",
  ABS(tb_ship[[#This Row],[Formated_actual_delivery_timestamp]] - tb_ship[[#This Row],[Formatted_estimated_delivery_timestamp]])
)</f>
        <v>0.45101851851359243</v>
      </c>
      <c r="X6568">
        <v>4</v>
      </c>
      <c r="Y6568">
        <v>2</v>
      </c>
      <c r="Z6568" t="b">
        <v>0</v>
      </c>
    </row>
    <row r="6569" spans="1:26" hidden="1" x14ac:dyDescent="0.25">
      <c r="A6569" t="s">
        <v>28791</v>
      </c>
      <c r="B6569" t="s">
        <v>186</v>
      </c>
      <c r="C6569" t="s">
        <v>51</v>
      </c>
      <c r="D6569" t="s">
        <v>187</v>
      </c>
      <c r="E6569" t="s">
        <v>24</v>
      </c>
      <c r="F6569" t="s">
        <v>285</v>
      </c>
      <c r="G6569" t="s">
        <v>128</v>
      </c>
      <c r="H6569" t="s">
        <v>927</v>
      </c>
      <c r="I6569" t="b">
        <v>1</v>
      </c>
      <c r="J6569">
        <v>12.49</v>
      </c>
      <c r="K6569">
        <v>118.61</v>
      </c>
      <c r="L6569" t="s">
        <v>28792</v>
      </c>
      <c r="M6569" s="2">
        <f t="shared" si="306"/>
        <v>45891.566666666666</v>
      </c>
      <c r="N6569" t="s">
        <v>28793</v>
      </c>
      <c r="O6569" s="2">
        <f t="shared" si="307"/>
        <v>45894.565312500003</v>
      </c>
      <c r="P6569" t="s">
        <v>28794</v>
      </c>
      <c r="Q6569" s="2">
        <f t="shared" si="308"/>
        <v>45894.916886574072</v>
      </c>
      <c r="R6569" t="s">
        <v>28794</v>
      </c>
      <c r="S6569" t="s">
        <v>30</v>
      </c>
      <c r="T65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69" s="5">
        <f>IF(tb_ship[[#This Row],[current_status]]&lt;&gt;"DELIVERED", "",
  ABS(tb_ship[[#This Row],[Formated_actual_delivery_timestamp]] - tb_ship[[#This Row],[Formatted_estimated_delivery_timestamp]])
)</f>
        <v>0.35157407406950369</v>
      </c>
      <c r="X6569">
        <v>3</v>
      </c>
      <c r="Y6569">
        <v>4</v>
      </c>
      <c r="Z6569" t="b">
        <v>0</v>
      </c>
    </row>
    <row r="6570" spans="1:26" hidden="1" x14ac:dyDescent="0.25">
      <c r="A6570" t="s">
        <v>28795</v>
      </c>
      <c r="B6570" t="s">
        <v>42</v>
      </c>
      <c r="C6570" t="s">
        <v>51</v>
      </c>
      <c r="D6570" t="s">
        <v>44</v>
      </c>
      <c r="E6570" t="s">
        <v>24</v>
      </c>
      <c r="F6570" t="s">
        <v>109</v>
      </c>
      <c r="G6570" t="s">
        <v>25</v>
      </c>
      <c r="H6570" t="s">
        <v>110</v>
      </c>
      <c r="I6570" t="b">
        <v>0</v>
      </c>
      <c r="J6570">
        <v>36.53</v>
      </c>
      <c r="K6570">
        <v>2544.46</v>
      </c>
      <c r="L6570" t="s">
        <v>28796</v>
      </c>
      <c r="M6570" s="2">
        <f t="shared" si="306"/>
        <v>45964.728472222225</v>
      </c>
      <c r="N6570" t="s">
        <v>28797</v>
      </c>
      <c r="O6570" s="2">
        <f t="shared" si="307"/>
        <v>45969.529652777775</v>
      </c>
      <c r="P6570" t="s">
        <v>28798</v>
      </c>
      <c r="Q6570" s="2">
        <f t="shared" si="308"/>
        <v>45969.982604166667</v>
      </c>
      <c r="R6570" t="s">
        <v>28798</v>
      </c>
      <c r="S6570" t="s">
        <v>30</v>
      </c>
      <c r="T65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0" s="5">
        <f>IF(tb_ship[[#This Row],[current_status]]&lt;&gt;"DELIVERED", "",
  ABS(tb_ship[[#This Row],[Formated_actual_delivery_timestamp]] - tb_ship[[#This Row],[Formatted_estimated_delivery_timestamp]])
)</f>
        <v>0.45295138889196096</v>
      </c>
      <c r="X6570">
        <v>2</v>
      </c>
      <c r="Y6570">
        <v>5</v>
      </c>
      <c r="Z6570" t="b">
        <v>0</v>
      </c>
    </row>
    <row r="6571" spans="1:26" hidden="1" x14ac:dyDescent="0.25">
      <c r="A6571" t="s">
        <v>28799</v>
      </c>
      <c r="B6571" t="s">
        <v>203</v>
      </c>
      <c r="C6571" t="s">
        <v>51</v>
      </c>
      <c r="D6571" t="s">
        <v>44</v>
      </c>
      <c r="E6571" t="s">
        <v>116</v>
      </c>
      <c r="F6571" t="s">
        <v>180</v>
      </c>
      <c r="G6571" t="s">
        <v>118</v>
      </c>
      <c r="H6571" t="s">
        <v>119</v>
      </c>
      <c r="I6571" t="b">
        <v>1</v>
      </c>
      <c r="J6571">
        <v>10.37</v>
      </c>
      <c r="K6571">
        <v>142.69</v>
      </c>
      <c r="L6571" t="s">
        <v>28800</v>
      </c>
      <c r="M6571" s="2">
        <f t="shared" si="306"/>
        <v>45890.685416666667</v>
      </c>
      <c r="N6571" t="s">
        <v>28801</v>
      </c>
      <c r="O6571" s="2">
        <f t="shared" si="307"/>
        <v>45894.737187499995</v>
      </c>
      <c r="P6571" t="s">
        <v>28802</v>
      </c>
      <c r="Q6571" s="2">
        <f t="shared" si="308"/>
        <v>45895.208009259259</v>
      </c>
      <c r="R6571" t="s">
        <v>28803</v>
      </c>
      <c r="S6571" t="s">
        <v>30</v>
      </c>
      <c r="T65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1" s="5">
        <f>IF(tb_ship[[#This Row],[current_status]]&lt;&gt;"DELIVERED", "",
  ABS(tb_ship[[#This Row],[Formated_actual_delivery_timestamp]] - tb_ship[[#This Row],[Formatted_estimated_delivery_timestamp]])
)</f>
        <v>0.47082175926334457</v>
      </c>
      <c r="X6571">
        <v>2</v>
      </c>
      <c r="Y6571">
        <v>3</v>
      </c>
      <c r="Z6571" t="b">
        <v>0</v>
      </c>
    </row>
    <row r="6572" spans="1:26" hidden="1" x14ac:dyDescent="0.25">
      <c r="A6572" t="s">
        <v>28804</v>
      </c>
      <c r="B6572" t="s">
        <v>58</v>
      </c>
      <c r="C6572" t="s">
        <v>33</v>
      </c>
      <c r="D6572" t="s">
        <v>187</v>
      </c>
      <c r="E6572" t="s">
        <v>24</v>
      </c>
      <c r="F6572" t="s">
        <v>5931</v>
      </c>
      <c r="G6572" t="s">
        <v>68</v>
      </c>
      <c r="H6572" t="s">
        <v>927</v>
      </c>
      <c r="I6572" t="b">
        <v>1</v>
      </c>
      <c r="J6572">
        <v>2.39</v>
      </c>
      <c r="K6572">
        <v>237.11</v>
      </c>
      <c r="L6572" t="s">
        <v>28805</v>
      </c>
      <c r="M6572" s="2">
        <f t="shared" si="306"/>
        <v>45902.095833333333</v>
      </c>
      <c r="N6572" t="s">
        <v>28806</v>
      </c>
      <c r="O6572" s="2">
        <f t="shared" si="307"/>
        <v>45908.694016203706</v>
      </c>
      <c r="P6572" t="s">
        <v>28807</v>
      </c>
      <c r="Q6572" s="2">
        <f t="shared" si="308"/>
        <v>45908.697118055556</v>
      </c>
      <c r="R6572" t="s">
        <v>28807</v>
      </c>
      <c r="S6572" t="s">
        <v>30</v>
      </c>
      <c r="T65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2" s="5">
        <f>IF(tb_ship[[#This Row],[current_status]]&lt;&gt;"DELIVERED", "",
  ABS(tb_ship[[#This Row],[Formated_actual_delivery_timestamp]] - tb_ship[[#This Row],[Formatted_estimated_delivery_timestamp]])
)</f>
        <v>3.1018518493510783E-3</v>
      </c>
      <c r="X6572">
        <v>3</v>
      </c>
      <c r="Y6572">
        <v>2</v>
      </c>
      <c r="Z6572" t="b">
        <v>0</v>
      </c>
    </row>
    <row r="6573" spans="1:26" hidden="1" x14ac:dyDescent="0.25">
      <c r="A6573" t="s">
        <v>28808</v>
      </c>
      <c r="B6573" t="s">
        <v>279</v>
      </c>
      <c r="C6573" t="s">
        <v>23</v>
      </c>
      <c r="D6573" t="s">
        <v>116</v>
      </c>
      <c r="E6573" t="s">
        <v>24</v>
      </c>
      <c r="F6573" t="s">
        <v>136</v>
      </c>
      <c r="G6573" t="s">
        <v>266</v>
      </c>
      <c r="H6573" t="s">
        <v>377</v>
      </c>
      <c r="I6573" t="b">
        <v>1</v>
      </c>
      <c r="J6573">
        <v>5.23</v>
      </c>
      <c r="K6573">
        <v>113.05</v>
      </c>
      <c r="L6573" t="s">
        <v>28809</v>
      </c>
      <c r="M6573" s="2">
        <f t="shared" si="306"/>
        <v>45914.60833333333</v>
      </c>
      <c r="N6573" t="s">
        <v>28810</v>
      </c>
      <c r="O6573" s="2">
        <f t="shared" si="307"/>
        <v>45919.033275462964</v>
      </c>
      <c r="P6573" t="s">
        <v>28811</v>
      </c>
      <c r="Q6573" s="2">
        <f t="shared" si="308"/>
        <v>45919.100891203707</v>
      </c>
      <c r="R6573" t="s">
        <v>28812</v>
      </c>
      <c r="S6573" t="s">
        <v>30</v>
      </c>
      <c r="T65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3" s="5">
        <f>IF(tb_ship[[#This Row],[current_status]]&lt;&gt;"DELIVERED", "",
  ABS(tb_ship[[#This Row],[Formated_actual_delivery_timestamp]] - tb_ship[[#This Row],[Formatted_estimated_delivery_timestamp]])
)</f>
        <v>6.7615740743349306E-2</v>
      </c>
      <c r="X6573">
        <v>4</v>
      </c>
      <c r="Y6573">
        <v>2</v>
      </c>
      <c r="Z6573" t="b">
        <v>0</v>
      </c>
    </row>
    <row r="6574" spans="1:26" hidden="1" x14ac:dyDescent="0.25">
      <c r="A6574" t="s">
        <v>28813</v>
      </c>
      <c r="B6574" t="s">
        <v>573</v>
      </c>
      <c r="C6574" t="s">
        <v>43</v>
      </c>
      <c r="D6574" t="s">
        <v>52</v>
      </c>
      <c r="E6574" t="s">
        <v>24</v>
      </c>
      <c r="F6574" t="s">
        <v>76</v>
      </c>
      <c r="G6574" t="s">
        <v>407</v>
      </c>
      <c r="H6574" t="s">
        <v>1024</v>
      </c>
      <c r="I6574" t="b">
        <v>1</v>
      </c>
      <c r="J6574">
        <v>2.2599999999999998</v>
      </c>
      <c r="K6574">
        <v>186.41</v>
      </c>
      <c r="L6574" t="s">
        <v>28814</v>
      </c>
      <c r="M6574" s="2">
        <f t="shared" si="306"/>
        <v>45835.328472222223</v>
      </c>
      <c r="N6574" t="s">
        <v>28815</v>
      </c>
      <c r="O6574" s="2">
        <f t="shared" si="307"/>
        <v>45847.57912037037</v>
      </c>
      <c r="P6574" t="s">
        <v>28816</v>
      </c>
      <c r="Q6574" s="2">
        <f t="shared" si="308"/>
        <v>45847.293043981481</v>
      </c>
      <c r="R6574" t="s">
        <v>28816</v>
      </c>
      <c r="S6574" t="s">
        <v>30</v>
      </c>
      <c r="T65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74" s="5">
        <f>IF(tb_ship[[#This Row],[current_status]]&lt;&gt;"DELIVERED", "",
  ABS(tb_ship[[#This Row],[Formated_actual_delivery_timestamp]] - tb_ship[[#This Row],[Formatted_estimated_delivery_timestamp]])
)</f>
        <v>0.28607638888934162</v>
      </c>
      <c r="X6574">
        <v>1</v>
      </c>
      <c r="Y6574">
        <v>2</v>
      </c>
      <c r="Z6574" t="b">
        <v>0</v>
      </c>
    </row>
    <row r="6575" spans="1:26" hidden="1" x14ac:dyDescent="0.25">
      <c r="A6575" t="s">
        <v>28817</v>
      </c>
      <c r="B6575" t="s">
        <v>335</v>
      </c>
      <c r="C6575" t="s">
        <v>51</v>
      </c>
      <c r="D6575" t="s">
        <v>301</v>
      </c>
      <c r="E6575" t="s">
        <v>24</v>
      </c>
      <c r="F6575" t="s">
        <v>302</v>
      </c>
      <c r="G6575" t="s">
        <v>151</v>
      </c>
      <c r="H6575" t="s">
        <v>303</v>
      </c>
      <c r="I6575" t="b">
        <v>1</v>
      </c>
      <c r="J6575">
        <v>4.16</v>
      </c>
      <c r="K6575">
        <v>173.74</v>
      </c>
      <c r="L6575" t="s">
        <v>28818</v>
      </c>
      <c r="M6575" s="2">
        <f t="shared" si="306"/>
        <v>45832.830555555556</v>
      </c>
      <c r="N6575" t="s">
        <v>28819</v>
      </c>
      <c r="O6575" s="2">
        <f t="shared" si="307"/>
        <v>45838.264374999999</v>
      </c>
      <c r="P6575" t="s">
        <v>28820</v>
      </c>
      <c r="Q6575" s="2">
        <f t="shared" si="308"/>
        <v>45838.698784722219</v>
      </c>
      <c r="R6575" t="s">
        <v>28820</v>
      </c>
      <c r="S6575" t="s">
        <v>30</v>
      </c>
      <c r="T65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5" s="5">
        <f>IF(tb_ship[[#This Row],[current_status]]&lt;&gt;"DELIVERED", "",
  ABS(tb_ship[[#This Row],[Formated_actual_delivery_timestamp]] - tb_ship[[#This Row],[Formatted_estimated_delivery_timestamp]])
)</f>
        <v>0.43440972222015262</v>
      </c>
      <c r="X6575">
        <v>2</v>
      </c>
      <c r="Y6575">
        <v>2</v>
      </c>
      <c r="Z6575" t="b">
        <v>0</v>
      </c>
    </row>
    <row r="6576" spans="1:26" hidden="1" x14ac:dyDescent="0.25">
      <c r="A6576" t="s">
        <v>28821</v>
      </c>
      <c r="B6576" t="s">
        <v>279</v>
      </c>
      <c r="C6576" t="s">
        <v>51</v>
      </c>
      <c r="D6576" t="s">
        <v>187</v>
      </c>
      <c r="E6576" t="s">
        <v>24</v>
      </c>
      <c r="F6576" t="s">
        <v>188</v>
      </c>
      <c r="G6576" t="s">
        <v>189</v>
      </c>
      <c r="H6576" t="s">
        <v>190</v>
      </c>
      <c r="I6576" t="b">
        <v>1</v>
      </c>
      <c r="J6576">
        <v>4.3</v>
      </c>
      <c r="K6576">
        <v>172.64</v>
      </c>
      <c r="L6576" t="s">
        <v>28822</v>
      </c>
      <c r="M6576" s="2">
        <f t="shared" si="306"/>
        <v>46010.459027777775</v>
      </c>
      <c r="N6576" t="s">
        <v>28823</v>
      </c>
      <c r="O6576" s="2">
        <f t="shared" si="307"/>
        <v>46015.231238425928</v>
      </c>
      <c r="P6576" t="s">
        <v>28824</v>
      </c>
      <c r="Q6576" s="2">
        <f t="shared" si="308"/>
        <v>46015.46943287037</v>
      </c>
      <c r="R6576" t="s">
        <v>28824</v>
      </c>
      <c r="S6576" t="s">
        <v>30</v>
      </c>
      <c r="T6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76" s="5">
        <f>IF(tb_ship[[#This Row],[current_status]]&lt;&gt;"DELIVERED", "",
  ABS(tb_ship[[#This Row],[Formated_actual_delivery_timestamp]] - tb_ship[[#This Row],[Formatted_estimated_delivery_timestamp]])
)</f>
        <v>0.2381944444423425</v>
      </c>
      <c r="X6576">
        <v>1</v>
      </c>
      <c r="Y6576">
        <v>2</v>
      </c>
      <c r="Z6576" t="b">
        <v>0</v>
      </c>
    </row>
    <row r="6577" spans="1:26" hidden="1" x14ac:dyDescent="0.25">
      <c r="A6577" t="s">
        <v>28825</v>
      </c>
      <c r="B6577" t="s">
        <v>660</v>
      </c>
      <c r="C6577" t="s">
        <v>33</v>
      </c>
      <c r="D6577" t="s">
        <v>59</v>
      </c>
      <c r="E6577" t="s">
        <v>52</v>
      </c>
      <c r="F6577" t="s">
        <v>1576</v>
      </c>
      <c r="G6577" t="s">
        <v>53</v>
      </c>
      <c r="I6577" t="b">
        <v>0</v>
      </c>
      <c r="J6577">
        <v>3.92</v>
      </c>
      <c r="K6577">
        <v>98.41</v>
      </c>
      <c r="L6577" t="s">
        <v>28826</v>
      </c>
      <c r="M6577" s="2">
        <f t="shared" si="306"/>
        <v>45854.302083333336</v>
      </c>
      <c r="N6577" t="s">
        <v>28827</v>
      </c>
      <c r="O6577" s="2">
        <f t="shared" si="307"/>
        <v>45862.086539351854</v>
      </c>
      <c r="Q6577" s="2" t="str">
        <f t="shared" si="308"/>
        <v/>
      </c>
      <c r="R6577" t="s">
        <v>28828</v>
      </c>
      <c r="S6577" t="s">
        <v>140</v>
      </c>
      <c r="T65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77" s="5" t="str">
        <f>IF(tb_ship[[#This Row],[current_status]]&lt;&gt;"DELIVERED", "",
  ABS(tb_ship[[#This Row],[Formated_actual_delivery_timestamp]] - tb_ship[[#This Row],[Formatted_estimated_delivery_timestamp]])
)</f>
        <v/>
      </c>
      <c r="V6577" t="s">
        <v>5280</v>
      </c>
      <c r="W6577" t="s">
        <v>2226</v>
      </c>
      <c r="X6577">
        <v>4</v>
      </c>
      <c r="Y6577">
        <v>2</v>
      </c>
      <c r="Z6577" t="b">
        <v>1</v>
      </c>
    </row>
    <row r="6578" spans="1:26" hidden="1" x14ac:dyDescent="0.25">
      <c r="A6578" t="s">
        <v>28829</v>
      </c>
      <c r="B6578" t="s">
        <v>203</v>
      </c>
      <c r="C6578" t="s">
        <v>33</v>
      </c>
      <c r="D6578" t="s">
        <v>24</v>
      </c>
      <c r="E6578" t="s">
        <v>24</v>
      </c>
      <c r="F6578" t="s">
        <v>128</v>
      </c>
      <c r="G6578" t="s">
        <v>196</v>
      </c>
      <c r="H6578" t="s">
        <v>152</v>
      </c>
      <c r="I6578" t="b">
        <v>0</v>
      </c>
      <c r="J6578">
        <v>12.01</v>
      </c>
      <c r="K6578">
        <v>327.98</v>
      </c>
      <c r="L6578" t="s">
        <v>28830</v>
      </c>
      <c r="M6578" s="2">
        <f t="shared" si="306"/>
        <v>45883.897916666669</v>
      </c>
      <c r="N6578" t="s">
        <v>28831</v>
      </c>
      <c r="O6578" s="2">
        <f t="shared" si="307"/>
        <v>45885.681377314817</v>
      </c>
      <c r="P6578" t="s">
        <v>28832</v>
      </c>
      <c r="Q6578" s="2">
        <f t="shared" si="308"/>
        <v>45885.513877314814</v>
      </c>
      <c r="R6578" t="s">
        <v>28833</v>
      </c>
      <c r="S6578" t="s">
        <v>30</v>
      </c>
      <c r="T65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78" s="5">
        <f>IF(tb_ship[[#This Row],[current_status]]&lt;&gt;"DELIVERED", "",
  ABS(tb_ship[[#This Row],[Formated_actual_delivery_timestamp]] - tb_ship[[#This Row],[Formatted_estimated_delivery_timestamp]])
)</f>
        <v>0.16750000000320142</v>
      </c>
      <c r="X6578">
        <v>2</v>
      </c>
      <c r="Y6578">
        <v>2</v>
      </c>
      <c r="Z6578" t="b">
        <v>0</v>
      </c>
    </row>
    <row r="6579" spans="1:26" hidden="1" x14ac:dyDescent="0.25">
      <c r="A6579" t="s">
        <v>28834</v>
      </c>
      <c r="B6579" t="s">
        <v>67</v>
      </c>
      <c r="C6579" t="s">
        <v>33</v>
      </c>
      <c r="D6579" t="s">
        <v>34</v>
      </c>
      <c r="E6579" t="s">
        <v>24</v>
      </c>
      <c r="F6579" t="s">
        <v>230</v>
      </c>
      <c r="G6579" t="s">
        <v>266</v>
      </c>
      <c r="H6579" t="s">
        <v>319</v>
      </c>
      <c r="I6579" t="b">
        <v>1</v>
      </c>
      <c r="J6579">
        <v>1.5</v>
      </c>
      <c r="K6579">
        <v>146.69</v>
      </c>
      <c r="L6579" t="s">
        <v>28835</v>
      </c>
      <c r="M6579" s="2">
        <f t="shared" si="306"/>
        <v>45890.609722222223</v>
      </c>
      <c r="N6579" t="s">
        <v>28836</v>
      </c>
      <c r="O6579" s="2">
        <f t="shared" si="307"/>
        <v>45898.017083333332</v>
      </c>
      <c r="P6579" t="s">
        <v>28837</v>
      </c>
      <c r="Q6579" s="2">
        <f t="shared" si="308"/>
        <v>45897.420439814814</v>
      </c>
      <c r="R6579" t="s">
        <v>28837</v>
      </c>
      <c r="S6579" t="s">
        <v>30</v>
      </c>
      <c r="T65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79" s="5">
        <f>IF(tb_ship[[#This Row],[current_status]]&lt;&gt;"DELIVERED", "",
  ABS(tb_ship[[#This Row],[Formated_actual_delivery_timestamp]] - tb_ship[[#This Row],[Formatted_estimated_delivery_timestamp]])
)</f>
        <v>0.59664351851824904</v>
      </c>
      <c r="X6579">
        <v>1</v>
      </c>
      <c r="Y6579">
        <v>4</v>
      </c>
      <c r="Z6579" t="b">
        <v>0</v>
      </c>
    </row>
    <row r="6580" spans="1:26" hidden="1" x14ac:dyDescent="0.25">
      <c r="A6580" t="s">
        <v>28838</v>
      </c>
      <c r="B6580" t="s">
        <v>83</v>
      </c>
      <c r="C6580" t="s">
        <v>33</v>
      </c>
      <c r="D6580" t="s">
        <v>24</v>
      </c>
      <c r="E6580" t="s">
        <v>24</v>
      </c>
      <c r="F6580" t="s">
        <v>407</v>
      </c>
      <c r="G6580" t="s">
        <v>151</v>
      </c>
      <c r="H6580" t="s">
        <v>152</v>
      </c>
      <c r="I6580" t="b">
        <v>0</v>
      </c>
      <c r="J6580">
        <v>11.16</v>
      </c>
      <c r="K6580">
        <v>362.29</v>
      </c>
      <c r="L6580" t="s">
        <v>28839</v>
      </c>
      <c r="M6580" s="2">
        <f t="shared" si="306"/>
        <v>45912.4</v>
      </c>
      <c r="N6580" t="s">
        <v>28840</v>
      </c>
      <c r="O6580" s="2">
        <f t="shared" si="307"/>
        <v>45916.339641203704</v>
      </c>
      <c r="P6580" t="s">
        <v>28841</v>
      </c>
      <c r="Q6580" s="2">
        <f t="shared" si="308"/>
        <v>45916.704282407409</v>
      </c>
      <c r="R6580" t="s">
        <v>28842</v>
      </c>
      <c r="S6580" t="s">
        <v>30</v>
      </c>
      <c r="T65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80" s="5">
        <f>IF(tb_ship[[#This Row],[current_status]]&lt;&gt;"DELIVERED", "",
  ABS(tb_ship[[#This Row],[Formated_actual_delivery_timestamp]] - tb_ship[[#This Row],[Formatted_estimated_delivery_timestamp]])
)</f>
        <v>0.364641203705105</v>
      </c>
      <c r="X6580">
        <v>5</v>
      </c>
      <c r="Y6580">
        <v>1</v>
      </c>
      <c r="Z6580" t="b">
        <v>0</v>
      </c>
    </row>
    <row r="6581" spans="1:26" x14ac:dyDescent="0.25">
      <c r="A6581" t="s">
        <v>28843</v>
      </c>
      <c r="B6581" t="s">
        <v>134</v>
      </c>
      <c r="C6581" t="s">
        <v>51</v>
      </c>
      <c r="D6581" t="s">
        <v>44</v>
      </c>
      <c r="E6581" t="s">
        <v>24</v>
      </c>
      <c r="F6581" t="s">
        <v>180</v>
      </c>
      <c r="G6581" t="s">
        <v>376</v>
      </c>
      <c r="H6581" t="s">
        <v>110</v>
      </c>
      <c r="I6581" t="b">
        <v>1</v>
      </c>
      <c r="J6581">
        <v>11.88</v>
      </c>
      <c r="K6581">
        <v>665.14</v>
      </c>
      <c r="L6581" t="s">
        <v>28844</v>
      </c>
      <c r="M6581" s="2">
        <f t="shared" si="306"/>
        <v>46024.448611111111</v>
      </c>
      <c r="N6581" t="s">
        <v>28845</v>
      </c>
      <c r="O6581" s="2">
        <f t="shared" si="307"/>
        <v>46030.061296296299</v>
      </c>
      <c r="Q6581" s="2" t="str">
        <f t="shared" si="308"/>
        <v/>
      </c>
      <c r="R6581" t="s">
        <v>28846</v>
      </c>
      <c r="S6581" t="s">
        <v>156</v>
      </c>
      <c r="T65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81" s="5" t="str">
        <f>IF(tb_ship[[#This Row],[current_status]]&lt;&gt;"DELIVERED", "",
  ABS(tb_ship[[#This Row],[Formated_actual_delivery_timestamp]] - tb_ship[[#This Row],[Formatted_estimated_delivery_timestamp]])
)</f>
        <v/>
      </c>
      <c r="V6581" t="s">
        <v>400</v>
      </c>
      <c r="X6581">
        <v>6</v>
      </c>
      <c r="Y6581">
        <v>3</v>
      </c>
      <c r="Z6581" t="b">
        <v>1</v>
      </c>
    </row>
    <row r="6582" spans="1:26" hidden="1" x14ac:dyDescent="0.25">
      <c r="A6582" t="s">
        <v>28847</v>
      </c>
      <c r="B6582" t="s">
        <v>335</v>
      </c>
      <c r="C6582" t="s">
        <v>33</v>
      </c>
      <c r="D6582" t="s">
        <v>126</v>
      </c>
      <c r="E6582" t="s">
        <v>24</v>
      </c>
      <c r="F6582" t="s">
        <v>681</v>
      </c>
      <c r="G6582" t="s">
        <v>650</v>
      </c>
      <c r="H6582" t="s">
        <v>568</v>
      </c>
      <c r="I6582" t="b">
        <v>1</v>
      </c>
      <c r="J6582">
        <v>4.7</v>
      </c>
      <c r="K6582">
        <v>808.63</v>
      </c>
      <c r="L6582" t="s">
        <v>28848</v>
      </c>
      <c r="M6582" s="2">
        <f t="shared" si="306"/>
        <v>46052.402777777781</v>
      </c>
      <c r="N6582" t="s">
        <v>28849</v>
      </c>
      <c r="O6582" s="2">
        <f t="shared" si="307"/>
        <v>46057.823078703703</v>
      </c>
      <c r="P6582" t="s">
        <v>28850</v>
      </c>
      <c r="Q6582" s="2">
        <f t="shared" si="308"/>
        <v>46057.365567129629</v>
      </c>
      <c r="R6582" t="s">
        <v>28850</v>
      </c>
      <c r="S6582" t="s">
        <v>30</v>
      </c>
      <c r="T65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2" s="5">
        <f>IF(tb_ship[[#This Row],[current_status]]&lt;&gt;"DELIVERED", "",
  ABS(tb_ship[[#This Row],[Formated_actual_delivery_timestamp]] - tb_ship[[#This Row],[Formatted_estimated_delivery_timestamp]])
)</f>
        <v>0.45751157407357823</v>
      </c>
      <c r="X6582">
        <v>3</v>
      </c>
      <c r="Y6582">
        <v>2</v>
      </c>
      <c r="Z6582" t="b">
        <v>0</v>
      </c>
    </row>
    <row r="6583" spans="1:26" hidden="1" x14ac:dyDescent="0.25">
      <c r="A6583" t="s">
        <v>28851</v>
      </c>
      <c r="B6583" t="s">
        <v>99</v>
      </c>
      <c r="C6583" t="s">
        <v>33</v>
      </c>
      <c r="D6583" t="s">
        <v>187</v>
      </c>
      <c r="E6583" t="s">
        <v>24</v>
      </c>
      <c r="F6583" t="s">
        <v>188</v>
      </c>
      <c r="G6583" t="s">
        <v>1259</v>
      </c>
      <c r="H6583" t="s">
        <v>927</v>
      </c>
      <c r="I6583" t="b">
        <v>1</v>
      </c>
      <c r="J6583">
        <v>13.98</v>
      </c>
      <c r="K6583">
        <v>343.93</v>
      </c>
      <c r="L6583" t="s">
        <v>28852</v>
      </c>
      <c r="M6583" s="2">
        <f t="shared" si="306"/>
        <v>45937.921527777777</v>
      </c>
      <c r="N6583" t="s">
        <v>28853</v>
      </c>
      <c r="O6583" s="2">
        <f t="shared" si="307"/>
        <v>45946.162094907406</v>
      </c>
      <c r="P6583" t="s">
        <v>28854</v>
      </c>
      <c r="Q6583" s="2">
        <f t="shared" si="308"/>
        <v>45945.941134259258</v>
      </c>
      <c r="R6583" t="s">
        <v>28854</v>
      </c>
      <c r="S6583" t="s">
        <v>30</v>
      </c>
      <c r="T65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3" s="5">
        <f>IF(tb_ship[[#This Row],[current_status]]&lt;&gt;"DELIVERED", "",
  ABS(tb_ship[[#This Row],[Formated_actual_delivery_timestamp]] - tb_ship[[#This Row],[Formatted_estimated_delivery_timestamp]])
)</f>
        <v>0.22096064814832062</v>
      </c>
      <c r="X6583">
        <v>2</v>
      </c>
      <c r="Y6583">
        <v>3</v>
      </c>
      <c r="Z6583" t="b">
        <v>0</v>
      </c>
    </row>
    <row r="6584" spans="1:26" hidden="1" x14ac:dyDescent="0.25">
      <c r="A6584" t="s">
        <v>28855</v>
      </c>
      <c r="B6584" t="s">
        <v>827</v>
      </c>
      <c r="C6584" t="s">
        <v>43</v>
      </c>
      <c r="D6584" t="s">
        <v>228</v>
      </c>
      <c r="E6584" t="s">
        <v>34</v>
      </c>
      <c r="F6584" t="s">
        <v>1410</v>
      </c>
      <c r="G6584" t="s">
        <v>75</v>
      </c>
      <c r="H6584" t="s">
        <v>870</v>
      </c>
      <c r="I6584" t="b">
        <v>1</v>
      </c>
      <c r="J6584">
        <v>15.03</v>
      </c>
      <c r="K6584">
        <v>1662.38</v>
      </c>
      <c r="L6584" t="s">
        <v>28856</v>
      </c>
      <c r="M6584" s="2">
        <f t="shared" si="306"/>
        <v>45841.522916666661</v>
      </c>
      <c r="N6584" t="s">
        <v>28857</v>
      </c>
      <c r="O6584" s="2">
        <f t="shared" si="307"/>
        <v>45850.860625000001</v>
      </c>
      <c r="P6584" t="s">
        <v>28858</v>
      </c>
      <c r="Q6584" s="2">
        <f t="shared" si="308"/>
        <v>45851.223912037036</v>
      </c>
      <c r="R6584" t="s">
        <v>28858</v>
      </c>
      <c r="S6584" t="s">
        <v>30</v>
      </c>
      <c r="T65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84" s="5">
        <f>IF(tb_ship[[#This Row],[current_status]]&lt;&gt;"DELIVERED", "",
  ABS(tb_ship[[#This Row],[Formated_actual_delivery_timestamp]] - tb_ship[[#This Row],[Formatted_estimated_delivery_timestamp]])
)</f>
        <v>0.36328703703475185</v>
      </c>
      <c r="X6584">
        <v>4</v>
      </c>
      <c r="Y6584">
        <v>5</v>
      </c>
      <c r="Z6584" t="b">
        <v>0</v>
      </c>
    </row>
    <row r="6585" spans="1:26" hidden="1" x14ac:dyDescent="0.25">
      <c r="A6585" t="s">
        <v>28859</v>
      </c>
      <c r="B6585" t="s">
        <v>67</v>
      </c>
      <c r="C6585" t="s">
        <v>23</v>
      </c>
      <c r="D6585" t="s">
        <v>52</v>
      </c>
      <c r="E6585" t="s">
        <v>59</v>
      </c>
      <c r="F6585" t="s">
        <v>161</v>
      </c>
      <c r="G6585" t="s">
        <v>471</v>
      </c>
      <c r="H6585" t="s">
        <v>1175</v>
      </c>
      <c r="I6585" t="b">
        <v>0</v>
      </c>
      <c r="J6585">
        <v>38.78</v>
      </c>
      <c r="K6585">
        <v>470.38</v>
      </c>
      <c r="L6585" t="s">
        <v>28860</v>
      </c>
      <c r="M6585" s="2">
        <f t="shared" si="306"/>
        <v>46050.536805555559</v>
      </c>
      <c r="N6585" t="s">
        <v>28861</v>
      </c>
      <c r="O6585" s="2">
        <f t="shared" si="307"/>
        <v>46058.258391203708</v>
      </c>
      <c r="P6585" t="s">
        <v>28862</v>
      </c>
      <c r="Q6585" s="2">
        <f t="shared" si="308"/>
        <v>46058.312210648146</v>
      </c>
      <c r="R6585" t="s">
        <v>28863</v>
      </c>
      <c r="S6585" t="s">
        <v>30</v>
      </c>
      <c r="T65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85" s="5">
        <f>IF(tb_ship[[#This Row],[current_status]]&lt;&gt;"DELIVERED", "",
  ABS(tb_ship[[#This Row],[Formated_actual_delivery_timestamp]] - tb_ship[[#This Row],[Formatted_estimated_delivery_timestamp]])
)</f>
        <v>5.3819444437976927E-2</v>
      </c>
      <c r="X6585">
        <v>3</v>
      </c>
      <c r="Y6585">
        <v>2</v>
      </c>
      <c r="Z6585" t="b">
        <v>0</v>
      </c>
    </row>
    <row r="6586" spans="1:26" hidden="1" x14ac:dyDescent="0.25">
      <c r="A6586" t="s">
        <v>28864</v>
      </c>
      <c r="B6586" t="s">
        <v>150</v>
      </c>
      <c r="C6586" t="s">
        <v>43</v>
      </c>
      <c r="D6586" t="s">
        <v>100</v>
      </c>
      <c r="E6586" t="s">
        <v>24</v>
      </c>
      <c r="F6586" t="s">
        <v>28865</v>
      </c>
      <c r="G6586" t="s">
        <v>407</v>
      </c>
      <c r="H6586" t="s">
        <v>223</v>
      </c>
      <c r="I6586" t="b">
        <v>1</v>
      </c>
      <c r="J6586">
        <v>34.4</v>
      </c>
      <c r="K6586">
        <v>954.14</v>
      </c>
      <c r="L6586" t="s">
        <v>28866</v>
      </c>
      <c r="M6586" s="2">
        <f t="shared" si="306"/>
        <v>45945.327777777777</v>
      </c>
      <c r="N6586" t="s">
        <v>28867</v>
      </c>
      <c r="O6586" s="2">
        <f t="shared" si="307"/>
        <v>45960.53</v>
      </c>
      <c r="P6586" t="s">
        <v>28868</v>
      </c>
      <c r="Q6586" s="2">
        <f t="shared" si="308"/>
        <v>45960.490856481483</v>
      </c>
      <c r="R6586" t="s">
        <v>28869</v>
      </c>
      <c r="S6586" t="s">
        <v>30</v>
      </c>
      <c r="T65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6" s="5">
        <f>IF(tb_ship[[#This Row],[current_status]]&lt;&gt;"DELIVERED", "",
  ABS(tb_ship[[#This Row],[Formated_actual_delivery_timestamp]] - tb_ship[[#This Row],[Formatted_estimated_delivery_timestamp]])
)</f>
        <v>3.9143518515629694E-2</v>
      </c>
      <c r="X6586">
        <v>2</v>
      </c>
      <c r="Y6586">
        <v>5</v>
      </c>
      <c r="Z6586" t="b">
        <v>0</v>
      </c>
    </row>
    <row r="6587" spans="1:26" hidden="1" x14ac:dyDescent="0.25">
      <c r="A6587" t="s">
        <v>28870</v>
      </c>
      <c r="B6587" t="s">
        <v>279</v>
      </c>
      <c r="C6587" t="s">
        <v>33</v>
      </c>
      <c r="D6587" t="s">
        <v>24</v>
      </c>
      <c r="E6587" t="s">
        <v>34</v>
      </c>
      <c r="F6587" t="s">
        <v>189</v>
      </c>
      <c r="G6587" t="s">
        <v>209</v>
      </c>
      <c r="H6587" t="s">
        <v>259</v>
      </c>
      <c r="I6587" t="b">
        <v>1</v>
      </c>
      <c r="J6587">
        <v>22.55</v>
      </c>
      <c r="K6587">
        <v>987.96</v>
      </c>
      <c r="L6587" t="s">
        <v>28871</v>
      </c>
      <c r="M6587" s="2">
        <f t="shared" si="306"/>
        <v>45841.72152777778</v>
      </c>
      <c r="N6587" t="s">
        <v>28872</v>
      </c>
      <c r="O6587" s="2">
        <f t="shared" si="307"/>
        <v>45844.612569444449</v>
      </c>
      <c r="P6587" t="s">
        <v>28873</v>
      </c>
      <c r="Q6587" s="2">
        <f t="shared" si="308"/>
        <v>45844.453113425923</v>
      </c>
      <c r="R6587" t="s">
        <v>28873</v>
      </c>
      <c r="S6587" t="s">
        <v>30</v>
      </c>
      <c r="T65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7" s="5">
        <f>IF(tb_ship[[#This Row],[current_status]]&lt;&gt;"DELIVERED", "",
  ABS(tb_ship[[#This Row],[Formated_actual_delivery_timestamp]] - tb_ship[[#This Row],[Formatted_estimated_delivery_timestamp]])
)</f>
        <v>0.15945601852581603</v>
      </c>
      <c r="X6587">
        <v>3</v>
      </c>
      <c r="Y6587">
        <v>5</v>
      </c>
      <c r="Z6587" t="b">
        <v>0</v>
      </c>
    </row>
    <row r="6588" spans="1:26" hidden="1" x14ac:dyDescent="0.25">
      <c r="A6588" t="s">
        <v>28874</v>
      </c>
      <c r="B6588" t="s">
        <v>279</v>
      </c>
      <c r="C6588" t="s">
        <v>33</v>
      </c>
      <c r="D6588" t="s">
        <v>52</v>
      </c>
      <c r="E6588" t="s">
        <v>173</v>
      </c>
      <c r="F6588" t="s">
        <v>243</v>
      </c>
      <c r="G6588" t="s">
        <v>174</v>
      </c>
      <c r="H6588" t="s">
        <v>412</v>
      </c>
      <c r="I6588" t="b">
        <v>0</v>
      </c>
      <c r="J6588">
        <v>3.45</v>
      </c>
      <c r="K6588">
        <v>186.23</v>
      </c>
      <c r="L6588" t="s">
        <v>28875</v>
      </c>
      <c r="M6588" s="2">
        <f t="shared" si="306"/>
        <v>45863.491666666669</v>
      </c>
      <c r="N6588" t="s">
        <v>28876</v>
      </c>
      <c r="O6588" s="2">
        <f t="shared" si="307"/>
        <v>45873.334548611114</v>
      </c>
      <c r="P6588" t="s">
        <v>28877</v>
      </c>
      <c r="Q6588" s="2">
        <f t="shared" si="308"/>
        <v>45872.893125000002</v>
      </c>
      <c r="R6588" t="s">
        <v>28878</v>
      </c>
      <c r="S6588" t="s">
        <v>30</v>
      </c>
      <c r="T65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8" s="5">
        <f>IF(tb_ship[[#This Row],[current_status]]&lt;&gt;"DELIVERED", "",
  ABS(tb_ship[[#This Row],[Formated_actual_delivery_timestamp]] - tb_ship[[#This Row],[Formatted_estimated_delivery_timestamp]])
)</f>
        <v>0.4414236111115315</v>
      </c>
      <c r="X6588">
        <v>3</v>
      </c>
      <c r="Y6588">
        <v>5</v>
      </c>
      <c r="Z6588" t="b">
        <v>0</v>
      </c>
    </row>
    <row r="6589" spans="1:26" hidden="1" x14ac:dyDescent="0.25">
      <c r="A6589" t="s">
        <v>28879</v>
      </c>
      <c r="B6589" t="s">
        <v>827</v>
      </c>
      <c r="C6589" t="s">
        <v>51</v>
      </c>
      <c r="D6589" t="s">
        <v>34</v>
      </c>
      <c r="E6589" t="s">
        <v>24</v>
      </c>
      <c r="F6589" t="s">
        <v>36</v>
      </c>
      <c r="G6589" t="s">
        <v>25</v>
      </c>
      <c r="H6589" t="s">
        <v>210</v>
      </c>
      <c r="I6589" t="b">
        <v>1</v>
      </c>
      <c r="J6589">
        <v>19.510000000000002</v>
      </c>
      <c r="K6589">
        <v>300.93</v>
      </c>
      <c r="L6589" t="s">
        <v>28880</v>
      </c>
      <c r="M6589" s="2">
        <f t="shared" si="306"/>
        <v>46013.557638888888</v>
      </c>
      <c r="N6589" t="s">
        <v>28881</v>
      </c>
      <c r="O6589" s="2">
        <f t="shared" si="307"/>
        <v>46018.68476851852</v>
      </c>
      <c r="P6589" t="s">
        <v>28882</v>
      </c>
      <c r="Q6589" s="2">
        <f t="shared" si="308"/>
        <v>46018.446863425925</v>
      </c>
      <c r="R6589" t="s">
        <v>28882</v>
      </c>
      <c r="S6589" t="s">
        <v>30</v>
      </c>
      <c r="T65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89" s="5">
        <f>IF(tb_ship[[#This Row],[current_status]]&lt;&gt;"DELIVERED", "",
  ABS(tb_ship[[#This Row],[Formated_actual_delivery_timestamp]] - tb_ship[[#This Row],[Formatted_estimated_delivery_timestamp]])
)</f>
        <v>0.23790509259561077</v>
      </c>
      <c r="X6589">
        <v>4</v>
      </c>
      <c r="Y6589">
        <v>2</v>
      </c>
      <c r="Z6589" t="b">
        <v>0</v>
      </c>
    </row>
    <row r="6590" spans="1:26" hidden="1" x14ac:dyDescent="0.25">
      <c r="A6590" t="s">
        <v>28883</v>
      </c>
      <c r="B6590" t="s">
        <v>168</v>
      </c>
      <c r="C6590" t="s">
        <v>23</v>
      </c>
      <c r="D6590" t="s">
        <v>173</v>
      </c>
      <c r="E6590" t="s">
        <v>52</v>
      </c>
      <c r="F6590" t="s">
        <v>174</v>
      </c>
      <c r="G6590" t="s">
        <v>329</v>
      </c>
      <c r="H6590" t="s">
        <v>292</v>
      </c>
      <c r="I6590" t="b">
        <v>0</v>
      </c>
      <c r="J6590">
        <v>30.49</v>
      </c>
      <c r="K6590">
        <v>876.98</v>
      </c>
      <c r="L6590" t="s">
        <v>28884</v>
      </c>
      <c r="M6590" s="2">
        <f t="shared" si="306"/>
        <v>45817.403472222228</v>
      </c>
      <c r="N6590" t="s">
        <v>28885</v>
      </c>
      <c r="O6590" s="2">
        <f t="shared" si="307"/>
        <v>45820.21912037037</v>
      </c>
      <c r="P6590" t="s">
        <v>28886</v>
      </c>
      <c r="Q6590" s="2">
        <f t="shared" si="308"/>
        <v>45820.833831018521</v>
      </c>
      <c r="R6590" t="s">
        <v>28887</v>
      </c>
      <c r="S6590" t="s">
        <v>30</v>
      </c>
      <c r="T65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0" s="5">
        <f>IF(tb_ship[[#This Row],[current_status]]&lt;&gt;"DELIVERED", "",
  ABS(tb_ship[[#This Row],[Formated_actual_delivery_timestamp]] - tb_ship[[#This Row],[Formatted_estimated_delivery_timestamp]])
)</f>
        <v>0.614710648151231</v>
      </c>
      <c r="X6590">
        <v>2</v>
      </c>
      <c r="Y6590">
        <v>4</v>
      </c>
      <c r="Z6590" t="b">
        <v>0</v>
      </c>
    </row>
    <row r="6591" spans="1:26" hidden="1" x14ac:dyDescent="0.25">
      <c r="A6591" t="s">
        <v>28888</v>
      </c>
      <c r="B6591" t="s">
        <v>42</v>
      </c>
      <c r="C6591" t="s">
        <v>43</v>
      </c>
      <c r="D6591" t="s">
        <v>24</v>
      </c>
      <c r="E6591" t="s">
        <v>24</v>
      </c>
      <c r="F6591" t="s">
        <v>128</v>
      </c>
      <c r="G6591" t="s">
        <v>376</v>
      </c>
      <c r="H6591" t="s">
        <v>152</v>
      </c>
      <c r="I6591" t="b">
        <v>0</v>
      </c>
      <c r="J6591">
        <v>9.01</v>
      </c>
      <c r="K6591">
        <v>298.38</v>
      </c>
      <c r="L6591" t="s">
        <v>28889</v>
      </c>
      <c r="M6591" s="2">
        <f t="shared" si="306"/>
        <v>45819.920138888891</v>
      </c>
      <c r="N6591" t="s">
        <v>28890</v>
      </c>
      <c r="O6591" s="2">
        <f t="shared" si="307"/>
        <v>45824.777291666673</v>
      </c>
      <c r="P6591" t="s">
        <v>28891</v>
      </c>
      <c r="Q6591" s="2">
        <f t="shared" si="308"/>
        <v>45824.736793981487</v>
      </c>
      <c r="R6591" t="s">
        <v>28891</v>
      </c>
      <c r="S6591" t="s">
        <v>30</v>
      </c>
      <c r="T65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91" s="5">
        <f>IF(tb_ship[[#This Row],[current_status]]&lt;&gt;"DELIVERED", "",
  ABS(tb_ship[[#This Row],[Formated_actual_delivery_timestamp]] - tb_ship[[#This Row],[Formatted_estimated_delivery_timestamp]])
)</f>
        <v>4.0497685185982846E-2</v>
      </c>
      <c r="X6591">
        <v>2</v>
      </c>
      <c r="Y6591">
        <v>2</v>
      </c>
      <c r="Z6591" t="b">
        <v>0</v>
      </c>
    </row>
    <row r="6592" spans="1:26" hidden="1" x14ac:dyDescent="0.25">
      <c r="A6592" t="s">
        <v>28892</v>
      </c>
      <c r="B6592" t="s">
        <v>203</v>
      </c>
      <c r="C6592" t="s">
        <v>51</v>
      </c>
      <c r="D6592" t="s">
        <v>44</v>
      </c>
      <c r="E6592" t="s">
        <v>116</v>
      </c>
      <c r="F6592" t="s">
        <v>280</v>
      </c>
      <c r="G6592" t="s">
        <v>118</v>
      </c>
      <c r="H6592" t="s">
        <v>1898</v>
      </c>
      <c r="I6592" t="b">
        <v>1</v>
      </c>
      <c r="J6592">
        <v>2.08</v>
      </c>
      <c r="K6592">
        <v>83.51</v>
      </c>
      <c r="L6592" t="s">
        <v>28893</v>
      </c>
      <c r="M6592" s="2">
        <f t="shared" si="306"/>
        <v>46018.009027777778</v>
      </c>
      <c r="N6592" t="s">
        <v>28894</v>
      </c>
      <c r="O6592" s="2">
        <f t="shared" si="307"/>
        <v>46023.712326388886</v>
      </c>
      <c r="P6592" t="s">
        <v>28895</v>
      </c>
      <c r="Q6592" s="2">
        <f t="shared" si="308"/>
        <v>46023.807557870365</v>
      </c>
      <c r="R6592" t="s">
        <v>28896</v>
      </c>
      <c r="S6592" t="s">
        <v>30</v>
      </c>
      <c r="T65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2" s="5">
        <f>IF(tb_ship[[#This Row],[current_status]]&lt;&gt;"DELIVERED", "",
  ABS(tb_ship[[#This Row],[Formated_actual_delivery_timestamp]] - tb_ship[[#This Row],[Formatted_estimated_delivery_timestamp]])
)</f>
        <v>9.523148147854954E-2</v>
      </c>
      <c r="X6592">
        <v>4</v>
      </c>
      <c r="Y6592">
        <v>2</v>
      </c>
      <c r="Z6592" t="b">
        <v>0</v>
      </c>
    </row>
    <row r="6593" spans="1:26" hidden="1" x14ac:dyDescent="0.25">
      <c r="A6593" t="s">
        <v>28897</v>
      </c>
      <c r="B6593" t="s">
        <v>58</v>
      </c>
      <c r="C6593" t="s">
        <v>33</v>
      </c>
      <c r="D6593" t="s">
        <v>44</v>
      </c>
      <c r="E6593" t="s">
        <v>52</v>
      </c>
      <c r="F6593" t="s">
        <v>117</v>
      </c>
      <c r="G6593" t="s">
        <v>786</v>
      </c>
      <c r="H6593" t="s">
        <v>86</v>
      </c>
      <c r="I6593" t="b">
        <v>1</v>
      </c>
      <c r="J6593">
        <v>14.54</v>
      </c>
      <c r="K6593">
        <v>183.56</v>
      </c>
      <c r="L6593" t="s">
        <v>28898</v>
      </c>
      <c r="M6593" s="2">
        <f t="shared" si="306"/>
        <v>45960.219444444439</v>
      </c>
      <c r="N6593" t="s">
        <v>28899</v>
      </c>
      <c r="O6593" s="2">
        <f t="shared" si="307"/>
        <v>45970.228148148148</v>
      </c>
      <c r="P6593" t="s">
        <v>28900</v>
      </c>
      <c r="Q6593" s="2">
        <f t="shared" si="308"/>
        <v>45970.866990740738</v>
      </c>
      <c r="R6593" t="s">
        <v>28900</v>
      </c>
      <c r="S6593" t="s">
        <v>30</v>
      </c>
      <c r="T65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3" s="5">
        <f>IF(tb_ship[[#This Row],[current_status]]&lt;&gt;"DELIVERED", "",
  ABS(tb_ship[[#This Row],[Formated_actual_delivery_timestamp]] - tb_ship[[#This Row],[Formatted_estimated_delivery_timestamp]])
)</f>
        <v>0.63884259259066312</v>
      </c>
      <c r="X6593">
        <v>3</v>
      </c>
      <c r="Y6593">
        <v>5</v>
      </c>
      <c r="Z6593" t="b">
        <v>0</v>
      </c>
    </row>
    <row r="6594" spans="1:26" hidden="1" x14ac:dyDescent="0.25">
      <c r="A6594" t="s">
        <v>28901</v>
      </c>
      <c r="B6594" t="s">
        <v>58</v>
      </c>
      <c r="D6594" t="s">
        <v>59</v>
      </c>
      <c r="E6594" t="s">
        <v>52</v>
      </c>
      <c r="F6594" t="s">
        <v>471</v>
      </c>
      <c r="G6594" t="s">
        <v>329</v>
      </c>
      <c r="H6594" t="s">
        <v>14426</v>
      </c>
      <c r="I6594" t="b">
        <v>0</v>
      </c>
      <c r="J6594">
        <v>16.100000000000001</v>
      </c>
      <c r="K6594">
        <v>261.3</v>
      </c>
      <c r="L6594" t="s">
        <v>28902</v>
      </c>
      <c r="M6594" s="2">
        <f t="shared" ref="M6594:M6657" si="309">_xlfn.LET(
    _xlpm.iso, L6594,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46038.434027777781</v>
      </c>
      <c r="N6594" t="s">
        <v>28903</v>
      </c>
      <c r="O6594" s="2">
        <f t="shared" si="307"/>
        <v>46044.941377314819</v>
      </c>
      <c r="P6594" t="s">
        <v>28904</v>
      </c>
      <c r="Q6594" s="2">
        <f t="shared" si="308"/>
        <v>46045.369351851856</v>
      </c>
      <c r="R6594" t="s">
        <v>28904</v>
      </c>
      <c r="S6594" t="s">
        <v>30</v>
      </c>
      <c r="T6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4" s="5">
        <f>IF(tb_ship[[#This Row],[current_status]]&lt;&gt;"DELIVERED", "",
  ABS(tb_ship[[#This Row],[Formated_actual_delivery_timestamp]] - tb_ship[[#This Row],[Formatted_estimated_delivery_timestamp]])
)</f>
        <v>0.42797453703678912</v>
      </c>
      <c r="X6594">
        <v>2</v>
      </c>
      <c r="Y6594">
        <v>3</v>
      </c>
      <c r="Z6594" t="b">
        <v>0</v>
      </c>
    </row>
    <row r="6595" spans="1:26" hidden="1" x14ac:dyDescent="0.25">
      <c r="A6595" t="s">
        <v>28905</v>
      </c>
      <c r="B6595" t="s">
        <v>99</v>
      </c>
      <c r="C6595" t="s">
        <v>51</v>
      </c>
      <c r="D6595" t="s">
        <v>59</v>
      </c>
      <c r="E6595" t="s">
        <v>52</v>
      </c>
      <c r="F6595" t="s">
        <v>2061</v>
      </c>
      <c r="G6595" t="s">
        <v>236</v>
      </c>
      <c r="H6595" t="s">
        <v>162</v>
      </c>
      <c r="I6595" t="b">
        <v>0</v>
      </c>
      <c r="J6595">
        <v>25.21</v>
      </c>
      <c r="K6595">
        <v>847.56</v>
      </c>
      <c r="L6595" t="s">
        <v>28906</v>
      </c>
      <c r="M6595" s="2">
        <f t="shared" si="309"/>
        <v>45810.538888888892</v>
      </c>
      <c r="N6595" t="s">
        <v>28907</v>
      </c>
      <c r="O6595" s="2">
        <f t="shared" ref="O6595:O6658" si="310">_xlfn.LET(
    _xlpm.iso, N6595,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45815.173090277778</v>
      </c>
      <c r="P6595" t="s">
        <v>28908</v>
      </c>
      <c r="Q6595" s="2">
        <f t="shared" ref="Q6595:Q6658" si="311">IF(P6595="", "", _xlfn.LET(
    _xlpm.iso, P6595,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45815.472453703704</v>
      </c>
      <c r="R6595" t="s">
        <v>28908</v>
      </c>
      <c r="S6595" t="s">
        <v>30</v>
      </c>
      <c r="T65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5" s="5">
        <f>IF(tb_ship[[#This Row],[current_status]]&lt;&gt;"DELIVERED", "",
  ABS(tb_ship[[#This Row],[Formated_actual_delivery_timestamp]] - tb_ship[[#This Row],[Formatted_estimated_delivery_timestamp]])
)</f>
        <v>0.29936342592554865</v>
      </c>
      <c r="X6595">
        <v>2</v>
      </c>
      <c r="Y6595">
        <v>2</v>
      </c>
      <c r="Z6595" t="b">
        <v>0</v>
      </c>
    </row>
    <row r="6596" spans="1:26" hidden="1" x14ac:dyDescent="0.25">
      <c r="A6596" t="s">
        <v>28909</v>
      </c>
      <c r="B6596" t="s">
        <v>67</v>
      </c>
      <c r="C6596" t="s">
        <v>494</v>
      </c>
      <c r="D6596" t="s">
        <v>187</v>
      </c>
      <c r="E6596" t="s">
        <v>24</v>
      </c>
      <c r="F6596" t="s">
        <v>285</v>
      </c>
      <c r="G6596" t="s">
        <v>68</v>
      </c>
      <c r="H6596" t="s">
        <v>190</v>
      </c>
      <c r="I6596" t="b">
        <v>1</v>
      </c>
      <c r="J6596">
        <v>111.85</v>
      </c>
      <c r="K6596">
        <v>2732.6</v>
      </c>
      <c r="L6596" t="s">
        <v>28910</v>
      </c>
      <c r="M6596" s="2">
        <f t="shared" si="309"/>
        <v>46009.271527777775</v>
      </c>
      <c r="N6596" t="s">
        <v>28911</v>
      </c>
      <c r="O6596" s="2">
        <f t="shared" si="310"/>
        <v>46013.426018518519</v>
      </c>
      <c r="P6596" t="s">
        <v>28912</v>
      </c>
      <c r="Q6596" s="2">
        <f t="shared" si="311"/>
        <v>46013.196273148147</v>
      </c>
      <c r="R6596" t="s">
        <v>28912</v>
      </c>
      <c r="S6596" t="s">
        <v>30</v>
      </c>
      <c r="T65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96" s="5">
        <f>IF(tb_ship[[#This Row],[current_status]]&lt;&gt;"DELIVERED", "",
  ABS(tb_ship[[#This Row],[Formated_actual_delivery_timestamp]] - tb_ship[[#This Row],[Formatted_estimated_delivery_timestamp]])
)</f>
        <v>0.22974537037225673</v>
      </c>
      <c r="X6596">
        <v>3</v>
      </c>
      <c r="Y6596">
        <v>3</v>
      </c>
      <c r="Z6596" t="b">
        <v>0</v>
      </c>
    </row>
    <row r="6597" spans="1:26" hidden="1" x14ac:dyDescent="0.25">
      <c r="A6597" t="s">
        <v>28913</v>
      </c>
      <c r="B6597" t="s">
        <v>99</v>
      </c>
      <c r="C6597" t="s">
        <v>51</v>
      </c>
      <c r="D6597" t="s">
        <v>24</v>
      </c>
      <c r="E6597" t="s">
        <v>24</v>
      </c>
      <c r="F6597" t="s">
        <v>151</v>
      </c>
      <c r="G6597" t="s">
        <v>650</v>
      </c>
      <c r="H6597" t="s">
        <v>525</v>
      </c>
      <c r="I6597" t="b">
        <v>0</v>
      </c>
      <c r="J6597">
        <v>53.24</v>
      </c>
      <c r="K6597">
        <v>679.25</v>
      </c>
      <c r="L6597" t="s">
        <v>28914</v>
      </c>
      <c r="M6597" s="2">
        <f t="shared" si="309"/>
        <v>45980.425694444442</v>
      </c>
      <c r="N6597" t="s">
        <v>28915</v>
      </c>
      <c r="O6597" s="2">
        <f t="shared" si="310"/>
        <v>45983.382349537038</v>
      </c>
      <c r="P6597" t="s">
        <v>28916</v>
      </c>
      <c r="Q6597" s="2">
        <f t="shared" si="311"/>
        <v>45983.361898148149</v>
      </c>
      <c r="R6597" t="s">
        <v>28917</v>
      </c>
      <c r="S6597" t="s">
        <v>30</v>
      </c>
      <c r="T65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597" s="5">
        <f>IF(tb_ship[[#This Row],[current_status]]&lt;&gt;"DELIVERED", "",
  ABS(tb_ship[[#This Row],[Formated_actual_delivery_timestamp]] - tb_ship[[#This Row],[Formatted_estimated_delivery_timestamp]])
)</f>
        <v>2.0451388889341615E-2</v>
      </c>
      <c r="X6597">
        <v>4</v>
      </c>
      <c r="Y6597">
        <v>1</v>
      </c>
      <c r="Z6597" t="b">
        <v>0</v>
      </c>
    </row>
    <row r="6598" spans="1:26" hidden="1" x14ac:dyDescent="0.25">
      <c r="A6598" t="s">
        <v>28918</v>
      </c>
      <c r="B6598" t="s">
        <v>67</v>
      </c>
      <c r="C6598" t="s">
        <v>51</v>
      </c>
      <c r="D6598" t="s">
        <v>100</v>
      </c>
      <c r="E6598" t="s">
        <v>24</v>
      </c>
      <c r="F6598" t="s">
        <v>101</v>
      </c>
      <c r="G6598" t="s">
        <v>1704</v>
      </c>
      <c r="H6598" t="s">
        <v>223</v>
      </c>
      <c r="I6598" t="b">
        <v>1</v>
      </c>
      <c r="J6598">
        <v>8.06</v>
      </c>
      <c r="K6598">
        <v>247.13</v>
      </c>
      <c r="L6598" t="s">
        <v>28919</v>
      </c>
      <c r="M6598" s="2">
        <f t="shared" si="309"/>
        <v>45945.444444444445</v>
      </c>
      <c r="N6598" t="s">
        <v>28920</v>
      </c>
      <c r="O6598" s="2">
        <f t="shared" si="310"/>
        <v>45951.511134259257</v>
      </c>
      <c r="P6598" t="s">
        <v>28921</v>
      </c>
      <c r="Q6598" s="2">
        <f t="shared" si="311"/>
        <v>45952.06758101852</v>
      </c>
      <c r="R6598" t="s">
        <v>28921</v>
      </c>
      <c r="S6598" t="s">
        <v>30</v>
      </c>
      <c r="T65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598" s="5">
        <f>IF(tb_ship[[#This Row],[current_status]]&lt;&gt;"DELIVERED", "",
  ABS(tb_ship[[#This Row],[Formated_actual_delivery_timestamp]] - tb_ship[[#This Row],[Formatted_estimated_delivery_timestamp]])
)</f>
        <v>0.55644675926305354</v>
      </c>
      <c r="X6598">
        <v>1</v>
      </c>
      <c r="Y6598">
        <v>3</v>
      </c>
      <c r="Z6598" t="b">
        <v>0</v>
      </c>
    </row>
    <row r="6599" spans="1:26" hidden="1" x14ac:dyDescent="0.25">
      <c r="A6599" t="s">
        <v>28922</v>
      </c>
      <c r="B6599" t="s">
        <v>58</v>
      </c>
      <c r="D6599" t="s">
        <v>24</v>
      </c>
      <c r="E6599" t="s">
        <v>24</v>
      </c>
      <c r="F6599" t="s">
        <v>249</v>
      </c>
      <c r="G6599" t="s">
        <v>35</v>
      </c>
      <c r="H6599" t="s">
        <v>574</v>
      </c>
      <c r="I6599" t="b">
        <v>0</v>
      </c>
      <c r="J6599">
        <v>10.86</v>
      </c>
      <c r="K6599">
        <v>494.05</v>
      </c>
      <c r="L6599" t="s">
        <v>28923</v>
      </c>
      <c r="M6599" s="2">
        <f t="shared" si="309"/>
        <v>46058.292361111111</v>
      </c>
      <c r="N6599" t="s">
        <v>28924</v>
      </c>
      <c r="O6599" s="2">
        <f t="shared" si="310"/>
        <v>46062.479432870372</v>
      </c>
      <c r="Q6599" s="2" t="str">
        <f t="shared" si="311"/>
        <v/>
      </c>
      <c r="R6599" t="s">
        <v>28925</v>
      </c>
      <c r="S6599" t="s">
        <v>673</v>
      </c>
      <c r="T65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599" s="5" t="str">
        <f>IF(tb_ship[[#This Row],[current_status]]&lt;&gt;"DELIVERED", "",
  ABS(tb_ship[[#This Row],[Formated_actual_delivery_timestamp]] - tb_ship[[#This Row],[Formatted_estimated_delivery_timestamp]])
)</f>
        <v/>
      </c>
      <c r="V6599" t="s">
        <v>157</v>
      </c>
      <c r="X6599">
        <v>6</v>
      </c>
      <c r="Y6599">
        <v>2</v>
      </c>
      <c r="Z6599" t="b">
        <v>1</v>
      </c>
    </row>
    <row r="6600" spans="1:26" hidden="1" x14ac:dyDescent="0.25">
      <c r="A6600" t="s">
        <v>28926</v>
      </c>
      <c r="B6600" t="s">
        <v>186</v>
      </c>
      <c r="C6600" t="s">
        <v>43</v>
      </c>
      <c r="D6600" t="s">
        <v>187</v>
      </c>
      <c r="E6600" t="s">
        <v>24</v>
      </c>
      <c r="F6600" t="s">
        <v>597</v>
      </c>
      <c r="G6600" t="s">
        <v>68</v>
      </c>
      <c r="H6600" t="s">
        <v>927</v>
      </c>
      <c r="I6600" t="b">
        <v>1</v>
      </c>
      <c r="J6600">
        <v>4.54</v>
      </c>
      <c r="K6600">
        <v>127.75</v>
      </c>
      <c r="L6600" t="s">
        <v>28927</v>
      </c>
      <c r="M6600" s="2">
        <f t="shared" si="309"/>
        <v>45811.451388888891</v>
      </c>
      <c r="N6600" t="s">
        <v>28928</v>
      </c>
      <c r="O6600" s="2">
        <f t="shared" si="310"/>
        <v>45820.96769675926</v>
      </c>
      <c r="Q6600" s="2" t="str">
        <f t="shared" si="311"/>
        <v/>
      </c>
      <c r="R6600" t="s">
        <v>28929</v>
      </c>
      <c r="S6600" t="s">
        <v>140</v>
      </c>
      <c r="T66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00" s="5" t="str">
        <f>IF(tb_ship[[#This Row],[current_status]]&lt;&gt;"DELIVERED", "",
  ABS(tb_ship[[#This Row],[Formated_actual_delivery_timestamp]] - tb_ship[[#This Row],[Formatted_estimated_delivery_timestamp]])
)</f>
        <v/>
      </c>
      <c r="V6600" t="s">
        <v>1151</v>
      </c>
      <c r="W6600" t="s">
        <v>3515</v>
      </c>
      <c r="X6600">
        <v>3</v>
      </c>
      <c r="Y6600">
        <v>5</v>
      </c>
      <c r="Z6600" t="b">
        <v>1</v>
      </c>
    </row>
    <row r="6601" spans="1:26" hidden="1" x14ac:dyDescent="0.25">
      <c r="A6601" t="s">
        <v>28930</v>
      </c>
      <c r="B6601" t="s">
        <v>67</v>
      </c>
      <c r="C6601" t="s">
        <v>33</v>
      </c>
      <c r="D6601" t="s">
        <v>52</v>
      </c>
      <c r="E6601" t="s">
        <v>24</v>
      </c>
      <c r="F6601" t="s">
        <v>786</v>
      </c>
      <c r="G6601" t="s">
        <v>93</v>
      </c>
      <c r="H6601" t="s">
        <v>1024</v>
      </c>
      <c r="I6601" t="b">
        <v>1</v>
      </c>
      <c r="J6601">
        <v>8.6</v>
      </c>
      <c r="K6601">
        <v>287.3</v>
      </c>
      <c r="L6601" t="s">
        <v>28931</v>
      </c>
      <c r="M6601" s="2">
        <f t="shared" si="309"/>
        <v>45888.567361111112</v>
      </c>
      <c r="N6601" t="s">
        <v>28932</v>
      </c>
      <c r="O6601" s="2">
        <f t="shared" si="310"/>
        <v>45892.703425925931</v>
      </c>
      <c r="P6601" t="s">
        <v>28933</v>
      </c>
      <c r="Q6601" s="2">
        <f t="shared" si="311"/>
        <v>45892.686874999999</v>
      </c>
      <c r="R6601" t="s">
        <v>28934</v>
      </c>
      <c r="S6601" t="s">
        <v>30</v>
      </c>
      <c r="T6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1" s="5">
        <f>IF(tb_ship[[#This Row],[current_status]]&lt;&gt;"DELIVERED", "",
  ABS(tb_ship[[#This Row],[Formated_actual_delivery_timestamp]] - tb_ship[[#This Row],[Formatted_estimated_delivery_timestamp]])
)</f>
        <v>1.655092593136942E-2</v>
      </c>
      <c r="X6601">
        <v>3</v>
      </c>
      <c r="Y6601">
        <v>5</v>
      </c>
      <c r="Z6601" t="b">
        <v>0</v>
      </c>
    </row>
    <row r="6602" spans="1:26" hidden="1" x14ac:dyDescent="0.25">
      <c r="A6602" t="s">
        <v>28935</v>
      </c>
      <c r="B6602" t="s">
        <v>67</v>
      </c>
      <c r="C6602" t="s">
        <v>23</v>
      </c>
      <c r="D6602" t="s">
        <v>24</v>
      </c>
      <c r="E6602" t="s">
        <v>24</v>
      </c>
      <c r="F6602" t="s">
        <v>128</v>
      </c>
      <c r="G6602" t="s">
        <v>128</v>
      </c>
      <c r="H6602" t="s">
        <v>152</v>
      </c>
      <c r="I6602" t="b">
        <v>0</v>
      </c>
      <c r="J6602">
        <v>4.09</v>
      </c>
      <c r="K6602">
        <v>187.97</v>
      </c>
      <c r="L6602" t="s">
        <v>28936</v>
      </c>
      <c r="M6602" s="2">
        <f t="shared" si="309"/>
        <v>45815.688194444447</v>
      </c>
      <c r="N6602" t="s">
        <v>28937</v>
      </c>
      <c r="O6602" s="2">
        <f t="shared" si="310"/>
        <v>45816.913541666669</v>
      </c>
      <c r="P6602" t="s">
        <v>28938</v>
      </c>
      <c r="Q6602" s="2">
        <f t="shared" si="311"/>
        <v>45816.410960648151</v>
      </c>
      <c r="R6602" t="s">
        <v>28939</v>
      </c>
      <c r="S6602" t="s">
        <v>30</v>
      </c>
      <c r="T66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2" s="5">
        <f>IF(tb_ship[[#This Row],[current_status]]&lt;&gt;"DELIVERED", "",
  ABS(tb_ship[[#This Row],[Formated_actual_delivery_timestamp]] - tb_ship[[#This Row],[Formatted_estimated_delivery_timestamp]])
)</f>
        <v>0.502581018517958</v>
      </c>
      <c r="X6602">
        <v>2</v>
      </c>
      <c r="Y6602">
        <v>1</v>
      </c>
      <c r="Z6602" t="b">
        <v>0</v>
      </c>
    </row>
    <row r="6603" spans="1:26" hidden="1" x14ac:dyDescent="0.25">
      <c r="A6603" t="s">
        <v>28940</v>
      </c>
      <c r="B6603" t="s">
        <v>1075</v>
      </c>
      <c r="C6603" t="s">
        <v>23</v>
      </c>
      <c r="D6603" t="s">
        <v>24</v>
      </c>
      <c r="E6603" t="s">
        <v>24</v>
      </c>
      <c r="F6603" t="s">
        <v>151</v>
      </c>
      <c r="G6603" t="s">
        <v>189</v>
      </c>
      <c r="I6603" t="b">
        <v>0</v>
      </c>
      <c r="J6603">
        <v>13.69</v>
      </c>
      <c r="K6603">
        <v>167.65</v>
      </c>
      <c r="L6603" t="s">
        <v>28941</v>
      </c>
      <c r="M6603" s="2">
        <f t="shared" si="309"/>
        <v>45888.257638888892</v>
      </c>
      <c r="N6603" t="s">
        <v>28942</v>
      </c>
      <c r="O6603" s="2">
        <f t="shared" si="310"/>
        <v>45889.646400462967</v>
      </c>
      <c r="P6603" t="s">
        <v>28943</v>
      </c>
      <c r="Q6603" s="2">
        <f t="shared" si="311"/>
        <v>45889.61010416667</v>
      </c>
      <c r="R6603" t="s">
        <v>28943</v>
      </c>
      <c r="S6603" t="s">
        <v>30</v>
      </c>
      <c r="T66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3" s="5">
        <f>IF(tb_ship[[#This Row],[current_status]]&lt;&gt;"DELIVERED", "",
  ABS(tb_ship[[#This Row],[Formated_actual_delivery_timestamp]] - tb_ship[[#This Row],[Formatted_estimated_delivery_timestamp]])
)</f>
        <v>3.6296296297223307E-2</v>
      </c>
      <c r="X6603">
        <v>2</v>
      </c>
      <c r="Y6603">
        <v>1</v>
      </c>
      <c r="Z6603" t="b">
        <v>0</v>
      </c>
    </row>
    <row r="6604" spans="1:26" hidden="1" x14ac:dyDescent="0.25">
      <c r="A6604" t="s">
        <v>28944</v>
      </c>
      <c r="B6604" t="s">
        <v>67</v>
      </c>
      <c r="C6604" t="s">
        <v>43</v>
      </c>
      <c r="D6604" t="s">
        <v>52</v>
      </c>
      <c r="E6604" t="s">
        <v>173</v>
      </c>
      <c r="F6604" t="s">
        <v>236</v>
      </c>
      <c r="G6604" t="s">
        <v>460</v>
      </c>
      <c r="H6604" t="s">
        <v>412</v>
      </c>
      <c r="I6604" t="b">
        <v>0</v>
      </c>
      <c r="J6604">
        <v>7.47</v>
      </c>
      <c r="K6604">
        <v>100.72</v>
      </c>
      <c r="L6604" t="s">
        <v>28945</v>
      </c>
      <c r="M6604" s="2">
        <f t="shared" si="309"/>
        <v>45960.441666666666</v>
      </c>
      <c r="N6604" t="s">
        <v>28946</v>
      </c>
      <c r="O6604" s="2">
        <f t="shared" si="310"/>
        <v>45969.745497685188</v>
      </c>
      <c r="P6604" t="s">
        <v>28947</v>
      </c>
      <c r="Q6604" s="2">
        <f t="shared" si="311"/>
        <v>45969.576921296299</v>
      </c>
      <c r="R6604" t="s">
        <v>28947</v>
      </c>
      <c r="S6604" t="s">
        <v>30</v>
      </c>
      <c r="T66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4" s="5">
        <f>IF(tb_ship[[#This Row],[current_status]]&lt;&gt;"DELIVERED", "",
  ABS(tb_ship[[#This Row],[Formated_actual_delivery_timestamp]] - tb_ship[[#This Row],[Formatted_estimated_delivery_timestamp]])
)</f>
        <v>0.16857638888905058</v>
      </c>
      <c r="X6604">
        <v>1</v>
      </c>
      <c r="Y6604">
        <v>5</v>
      </c>
      <c r="Z6604" t="b">
        <v>0</v>
      </c>
    </row>
    <row r="6605" spans="1:26" hidden="1" x14ac:dyDescent="0.25">
      <c r="A6605" t="s">
        <v>28948</v>
      </c>
      <c r="B6605" t="s">
        <v>279</v>
      </c>
      <c r="C6605" t="s">
        <v>51</v>
      </c>
      <c r="D6605" t="s">
        <v>24</v>
      </c>
      <c r="E6605" t="s">
        <v>24</v>
      </c>
      <c r="F6605" t="s">
        <v>128</v>
      </c>
      <c r="G6605" t="s">
        <v>151</v>
      </c>
      <c r="H6605" t="s">
        <v>152</v>
      </c>
      <c r="I6605" t="b">
        <v>0</v>
      </c>
      <c r="J6605">
        <v>22.08</v>
      </c>
      <c r="K6605">
        <v>1649.86</v>
      </c>
      <c r="L6605" t="s">
        <v>28949</v>
      </c>
      <c r="M6605" s="2">
        <f t="shared" si="309"/>
        <v>45853.595138888893</v>
      </c>
      <c r="N6605" t="s">
        <v>28950</v>
      </c>
      <c r="O6605" s="2">
        <f t="shared" si="310"/>
        <v>45856.120578703703</v>
      </c>
      <c r="P6605" t="s">
        <v>28951</v>
      </c>
      <c r="Q6605" s="2">
        <f t="shared" si="311"/>
        <v>45856.193206018521</v>
      </c>
      <c r="R6605" t="s">
        <v>28951</v>
      </c>
      <c r="S6605" t="s">
        <v>30</v>
      </c>
      <c r="T6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05" s="5">
        <f>IF(tb_ship[[#This Row],[current_status]]&lt;&gt;"DELIVERED", "",
  ABS(tb_ship[[#This Row],[Formated_actual_delivery_timestamp]] - tb_ship[[#This Row],[Formatted_estimated_delivery_timestamp]])
)</f>
        <v>7.2627314817509614E-2</v>
      </c>
      <c r="X6605">
        <v>1</v>
      </c>
      <c r="Y6605">
        <v>1</v>
      </c>
      <c r="Z6605" t="b">
        <v>0</v>
      </c>
    </row>
    <row r="6606" spans="1:26" hidden="1" x14ac:dyDescent="0.25">
      <c r="A6606" t="s">
        <v>28952</v>
      </c>
      <c r="B6606" t="s">
        <v>99</v>
      </c>
      <c r="C6606" t="s">
        <v>33</v>
      </c>
      <c r="D6606" t="s">
        <v>24</v>
      </c>
      <c r="E6606" t="s">
        <v>44</v>
      </c>
      <c r="F6606" t="s">
        <v>35</v>
      </c>
      <c r="G6606" t="s">
        <v>117</v>
      </c>
      <c r="I6606" t="b">
        <v>1</v>
      </c>
      <c r="J6606">
        <v>14.18</v>
      </c>
      <c r="K6606">
        <v>262.77</v>
      </c>
      <c r="L6606" t="s">
        <v>28953</v>
      </c>
      <c r="M6606" s="2">
        <f t="shared" si="309"/>
        <v>45972.271527777775</v>
      </c>
      <c r="N6606" t="s">
        <v>28954</v>
      </c>
      <c r="O6606" s="2">
        <f t="shared" si="310"/>
        <v>45977.40965277778</v>
      </c>
      <c r="P6606" t="s">
        <v>28955</v>
      </c>
      <c r="Q6606" s="2">
        <f t="shared" si="311"/>
        <v>45977.679039351853</v>
      </c>
      <c r="R6606" t="s">
        <v>28956</v>
      </c>
      <c r="S6606" t="s">
        <v>30</v>
      </c>
      <c r="T66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06" s="5">
        <f>IF(tb_ship[[#This Row],[current_status]]&lt;&gt;"DELIVERED", "",
  ABS(tb_ship[[#This Row],[Formated_actual_delivery_timestamp]] - tb_ship[[#This Row],[Formatted_estimated_delivery_timestamp]])
)</f>
        <v>0.26938657407299615</v>
      </c>
      <c r="X6606">
        <v>3</v>
      </c>
      <c r="Y6606">
        <v>4</v>
      </c>
      <c r="Z6606" t="b">
        <v>0</v>
      </c>
    </row>
    <row r="6607" spans="1:26" hidden="1" x14ac:dyDescent="0.25">
      <c r="A6607" t="s">
        <v>28957</v>
      </c>
      <c r="B6607" t="s">
        <v>42</v>
      </c>
      <c r="C6607" t="s">
        <v>33</v>
      </c>
      <c r="D6607" t="s">
        <v>228</v>
      </c>
      <c r="E6607" t="s">
        <v>34</v>
      </c>
      <c r="F6607" t="s">
        <v>1671</v>
      </c>
      <c r="G6607" t="s">
        <v>230</v>
      </c>
      <c r="H6607" t="s">
        <v>870</v>
      </c>
      <c r="I6607" t="b">
        <v>1</v>
      </c>
      <c r="J6607">
        <v>7.3</v>
      </c>
      <c r="K6607">
        <v>308.33999999999997</v>
      </c>
      <c r="L6607" t="s">
        <v>28958</v>
      </c>
      <c r="M6607" s="2">
        <f t="shared" si="309"/>
        <v>45950.488194444442</v>
      </c>
      <c r="N6607" t="s">
        <v>28959</v>
      </c>
      <c r="O6607" s="2">
        <f t="shared" si="310"/>
        <v>45955.856342592589</v>
      </c>
      <c r="Q6607" s="2" t="str">
        <f t="shared" si="311"/>
        <v/>
      </c>
      <c r="R6607" t="s">
        <v>28960</v>
      </c>
      <c r="S6607" t="s">
        <v>140</v>
      </c>
      <c r="T66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07" s="5" t="str">
        <f>IF(tb_ship[[#This Row],[current_status]]&lt;&gt;"DELIVERED", "",
  ABS(tb_ship[[#This Row],[Formated_actual_delivery_timestamp]] - tb_ship[[#This Row],[Formatted_estimated_delivery_timestamp]])
)</f>
        <v/>
      </c>
      <c r="V6607" t="s">
        <v>1055</v>
      </c>
      <c r="W6607" t="s">
        <v>381</v>
      </c>
      <c r="X6607">
        <v>6</v>
      </c>
      <c r="Y6607">
        <v>4</v>
      </c>
      <c r="Z6607" t="b">
        <v>1</v>
      </c>
    </row>
    <row r="6608" spans="1:26" hidden="1" x14ac:dyDescent="0.25">
      <c r="A6608" t="s">
        <v>28961</v>
      </c>
      <c r="B6608" t="s">
        <v>67</v>
      </c>
      <c r="C6608" t="s">
        <v>51</v>
      </c>
      <c r="D6608" t="s">
        <v>34</v>
      </c>
      <c r="E6608" t="s">
        <v>24</v>
      </c>
      <c r="F6608" t="s">
        <v>230</v>
      </c>
      <c r="G6608" t="s">
        <v>407</v>
      </c>
      <c r="H6608" t="s">
        <v>210</v>
      </c>
      <c r="I6608" t="b">
        <v>1</v>
      </c>
      <c r="J6608">
        <v>3.39</v>
      </c>
      <c r="K6608">
        <v>198.89</v>
      </c>
      <c r="L6608" t="s">
        <v>28962</v>
      </c>
      <c r="M6608" s="2">
        <f t="shared" si="309"/>
        <v>46023.293055555558</v>
      </c>
      <c r="N6608" t="s">
        <v>28963</v>
      </c>
      <c r="O6608" s="2">
        <f t="shared" si="310"/>
        <v>46028.537476851852</v>
      </c>
      <c r="P6608" t="s">
        <v>28964</v>
      </c>
      <c r="Q6608" s="2">
        <f t="shared" si="311"/>
        <v>46028.315266203703</v>
      </c>
      <c r="R6608" t="s">
        <v>28964</v>
      </c>
      <c r="S6608" t="s">
        <v>30</v>
      </c>
      <c r="T66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8" s="5">
        <f>IF(tb_ship[[#This Row],[current_status]]&lt;&gt;"DELIVERED", "",
  ABS(tb_ship[[#This Row],[Formated_actual_delivery_timestamp]] - tb_ship[[#This Row],[Formatted_estimated_delivery_timestamp]])
)</f>
        <v>0.22221064814948477</v>
      </c>
      <c r="X6608">
        <v>1</v>
      </c>
      <c r="Y6608">
        <v>2</v>
      </c>
      <c r="Z6608" t="b">
        <v>0</v>
      </c>
    </row>
    <row r="6609" spans="1:26" hidden="1" x14ac:dyDescent="0.25">
      <c r="A6609" t="s">
        <v>28965</v>
      </c>
      <c r="B6609" t="s">
        <v>660</v>
      </c>
      <c r="C6609" t="s">
        <v>33</v>
      </c>
      <c r="D6609" t="s">
        <v>24</v>
      </c>
      <c r="E6609" t="s">
        <v>44</v>
      </c>
      <c r="F6609" t="s">
        <v>196</v>
      </c>
      <c r="G6609" t="s">
        <v>45</v>
      </c>
      <c r="H6609" t="s">
        <v>735</v>
      </c>
      <c r="I6609" t="b">
        <v>1</v>
      </c>
      <c r="J6609">
        <v>44.58</v>
      </c>
      <c r="K6609">
        <v>352.69</v>
      </c>
      <c r="L6609" t="s">
        <v>28966</v>
      </c>
      <c r="M6609" s="2">
        <f t="shared" si="309"/>
        <v>45950.78125</v>
      </c>
      <c r="N6609" t="s">
        <v>28967</v>
      </c>
      <c r="O6609" s="2">
        <f t="shared" si="310"/>
        <v>45958.088553240741</v>
      </c>
      <c r="P6609" t="s">
        <v>28968</v>
      </c>
      <c r="Q6609" s="2">
        <f t="shared" si="311"/>
        <v>45957.766956018524</v>
      </c>
      <c r="R6609" t="s">
        <v>28968</v>
      </c>
      <c r="S6609" t="s">
        <v>30</v>
      </c>
      <c r="T66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09" s="5">
        <f>IF(tb_ship[[#This Row],[current_status]]&lt;&gt;"DELIVERED", "",
  ABS(tb_ship[[#This Row],[Formated_actual_delivery_timestamp]] - tb_ship[[#This Row],[Formatted_estimated_delivery_timestamp]])
)</f>
        <v>0.3215972222169512</v>
      </c>
      <c r="X6609">
        <v>1</v>
      </c>
      <c r="Y6609">
        <v>5</v>
      </c>
      <c r="Z6609" t="b">
        <v>0</v>
      </c>
    </row>
    <row r="6610" spans="1:26" hidden="1" x14ac:dyDescent="0.25">
      <c r="A6610" t="s">
        <v>28969</v>
      </c>
      <c r="B6610" t="s">
        <v>67</v>
      </c>
      <c r="C6610" t="s">
        <v>33</v>
      </c>
      <c r="D6610" t="s">
        <v>187</v>
      </c>
      <c r="E6610" t="s">
        <v>24</v>
      </c>
      <c r="F6610" t="s">
        <v>285</v>
      </c>
      <c r="G6610" t="s">
        <v>189</v>
      </c>
      <c r="H6610" t="s">
        <v>308</v>
      </c>
      <c r="I6610" t="b">
        <v>1</v>
      </c>
      <c r="J6610">
        <v>8.69</v>
      </c>
      <c r="K6610">
        <v>73.67</v>
      </c>
      <c r="L6610" t="s">
        <v>28970</v>
      </c>
      <c r="M6610" s="2">
        <f t="shared" si="309"/>
        <v>46037.075694444444</v>
      </c>
      <c r="N6610" t="s">
        <v>28971</v>
      </c>
      <c r="O6610" s="2">
        <f t="shared" si="310"/>
        <v>46045.137974537036</v>
      </c>
      <c r="Q6610" s="2" t="str">
        <f t="shared" si="311"/>
        <v/>
      </c>
      <c r="R6610" t="s">
        <v>28972</v>
      </c>
      <c r="S6610" t="s">
        <v>140</v>
      </c>
      <c r="T66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10" s="5" t="str">
        <f>IF(tb_ship[[#This Row],[current_status]]&lt;&gt;"DELIVERED", "",
  ABS(tb_ship[[#This Row],[Formated_actual_delivery_timestamp]] - tb_ship[[#This Row],[Formatted_estimated_delivery_timestamp]])
)</f>
        <v/>
      </c>
      <c r="V6610" t="s">
        <v>147</v>
      </c>
      <c r="W6610" t="s">
        <v>381</v>
      </c>
      <c r="X6610">
        <v>2</v>
      </c>
      <c r="Y6610">
        <v>4</v>
      </c>
      <c r="Z6610" t="b">
        <v>1</v>
      </c>
    </row>
    <row r="6611" spans="1:26" hidden="1" x14ac:dyDescent="0.25">
      <c r="A6611" t="s">
        <v>28973</v>
      </c>
      <c r="B6611" t="s">
        <v>58</v>
      </c>
      <c r="C6611" t="s">
        <v>43</v>
      </c>
      <c r="D6611" t="s">
        <v>34</v>
      </c>
      <c r="E6611" t="s">
        <v>24</v>
      </c>
      <c r="F6611" t="s">
        <v>209</v>
      </c>
      <c r="G6611" t="s">
        <v>68</v>
      </c>
      <c r="H6611" t="s">
        <v>319</v>
      </c>
      <c r="I6611" t="b">
        <v>1</v>
      </c>
      <c r="J6611">
        <v>3.86</v>
      </c>
      <c r="K6611">
        <v>183.34</v>
      </c>
      <c r="L6611" t="s">
        <v>28974</v>
      </c>
      <c r="M6611" s="2">
        <f t="shared" si="309"/>
        <v>45855.796527777777</v>
      </c>
      <c r="N6611" t="s">
        <v>28975</v>
      </c>
      <c r="O6611" s="2">
        <f t="shared" si="310"/>
        <v>45865.669351851851</v>
      </c>
      <c r="P6611" t="s">
        <v>28976</v>
      </c>
      <c r="Q6611" s="2">
        <f t="shared" si="311"/>
        <v>45865.542430555557</v>
      </c>
      <c r="R6611" t="s">
        <v>28976</v>
      </c>
      <c r="S6611" t="s">
        <v>30</v>
      </c>
      <c r="T66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1" s="5">
        <f>IF(tb_ship[[#This Row],[current_status]]&lt;&gt;"DELIVERED", "",
  ABS(tb_ship[[#This Row],[Formated_actual_delivery_timestamp]] - tb_ship[[#This Row],[Formatted_estimated_delivery_timestamp]])
)</f>
        <v>0.12692129629431292</v>
      </c>
      <c r="X6611">
        <v>3</v>
      </c>
      <c r="Y6611">
        <v>3</v>
      </c>
      <c r="Z6611" t="b">
        <v>0</v>
      </c>
    </row>
    <row r="6612" spans="1:26" hidden="1" x14ac:dyDescent="0.25">
      <c r="A6612" t="s">
        <v>28977</v>
      </c>
      <c r="B6612" t="s">
        <v>74</v>
      </c>
      <c r="C6612" t="s">
        <v>33</v>
      </c>
      <c r="D6612" t="s">
        <v>52</v>
      </c>
      <c r="E6612" t="s">
        <v>173</v>
      </c>
      <c r="F6612" t="s">
        <v>92</v>
      </c>
      <c r="G6612" t="s">
        <v>421</v>
      </c>
      <c r="H6612" t="s">
        <v>412</v>
      </c>
      <c r="I6612" t="b">
        <v>0</v>
      </c>
      <c r="J6612">
        <v>1.39</v>
      </c>
      <c r="K6612">
        <v>9.43</v>
      </c>
      <c r="L6612" t="s">
        <v>28978</v>
      </c>
      <c r="M6612" s="2">
        <f t="shared" si="309"/>
        <v>45860.643750000003</v>
      </c>
      <c r="N6612" t="s">
        <v>28979</v>
      </c>
      <c r="O6612" s="2">
        <f t="shared" si="310"/>
        <v>45867.728159722225</v>
      </c>
      <c r="P6612" t="s">
        <v>28980</v>
      </c>
      <c r="Q6612" s="2">
        <f t="shared" si="311"/>
        <v>45867.481805555559</v>
      </c>
      <c r="R6612" t="s">
        <v>28981</v>
      </c>
      <c r="S6612" t="s">
        <v>30</v>
      </c>
      <c r="T66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2" s="5">
        <f>IF(tb_ship[[#This Row],[current_status]]&lt;&gt;"DELIVERED", "",
  ABS(tb_ship[[#This Row],[Formated_actual_delivery_timestamp]] - tb_ship[[#This Row],[Formatted_estimated_delivery_timestamp]])
)</f>
        <v>0.24635416666569654</v>
      </c>
      <c r="X6612">
        <v>2</v>
      </c>
      <c r="Y6612">
        <v>5</v>
      </c>
      <c r="Z6612" t="b">
        <v>0</v>
      </c>
    </row>
    <row r="6613" spans="1:26" hidden="1" x14ac:dyDescent="0.25">
      <c r="A6613" t="s">
        <v>28982</v>
      </c>
      <c r="B6613" t="s">
        <v>134</v>
      </c>
      <c r="C6613" t="s">
        <v>43</v>
      </c>
      <c r="D6613" t="s">
        <v>44</v>
      </c>
      <c r="E6613" t="s">
        <v>24</v>
      </c>
      <c r="F6613" t="s">
        <v>2056</v>
      </c>
      <c r="G6613" t="s">
        <v>249</v>
      </c>
      <c r="H6613" t="s">
        <v>46</v>
      </c>
      <c r="I6613" t="b">
        <v>1</v>
      </c>
      <c r="J6613">
        <v>6.14</v>
      </c>
      <c r="K6613">
        <v>102.95</v>
      </c>
      <c r="L6613" t="s">
        <v>28983</v>
      </c>
      <c r="M6613" s="2">
        <f t="shared" si="309"/>
        <v>46070.252083333333</v>
      </c>
      <c r="N6613" t="s">
        <v>28984</v>
      </c>
      <c r="O6613" s="2">
        <f t="shared" si="310"/>
        <v>46074.502395833333</v>
      </c>
      <c r="Q6613" s="2" t="str">
        <f t="shared" si="311"/>
        <v/>
      </c>
      <c r="R6613" t="s">
        <v>28985</v>
      </c>
      <c r="S6613" t="s">
        <v>140</v>
      </c>
      <c r="T66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13" s="5" t="str">
        <f>IF(tb_ship[[#This Row],[current_status]]&lt;&gt;"DELIVERED", "",
  ABS(tb_ship[[#This Row],[Formated_actual_delivery_timestamp]] - tb_ship[[#This Row],[Formatted_estimated_delivery_timestamp]])
)</f>
        <v/>
      </c>
      <c r="V6613" t="s">
        <v>147</v>
      </c>
      <c r="W6613" t="s">
        <v>381</v>
      </c>
      <c r="X6613">
        <v>7</v>
      </c>
      <c r="Y6613">
        <v>2</v>
      </c>
      <c r="Z6613" t="b">
        <v>1</v>
      </c>
    </row>
    <row r="6614" spans="1:26" hidden="1" x14ac:dyDescent="0.25">
      <c r="A6614" t="s">
        <v>28986</v>
      </c>
      <c r="B6614" t="s">
        <v>58</v>
      </c>
      <c r="C6614" t="s">
        <v>33</v>
      </c>
      <c r="D6614" t="s">
        <v>44</v>
      </c>
      <c r="E6614" t="s">
        <v>52</v>
      </c>
      <c r="F6614" t="s">
        <v>645</v>
      </c>
      <c r="G6614" t="s">
        <v>92</v>
      </c>
      <c r="H6614" t="s">
        <v>2406</v>
      </c>
      <c r="I6614" t="b">
        <v>1</v>
      </c>
      <c r="J6614">
        <v>33.6</v>
      </c>
      <c r="K6614">
        <v>1494.87</v>
      </c>
      <c r="L6614" t="s">
        <v>28987</v>
      </c>
      <c r="M6614" s="2">
        <f t="shared" si="309"/>
        <v>46022.206249999996</v>
      </c>
      <c r="N6614" t="s">
        <v>28988</v>
      </c>
      <c r="O6614" s="2">
        <f t="shared" si="310"/>
        <v>46030.595243055555</v>
      </c>
      <c r="P6614" t="s">
        <v>28989</v>
      </c>
      <c r="Q6614" s="2">
        <f t="shared" si="311"/>
        <v>46030.426064814812</v>
      </c>
      <c r="R6614" t="s">
        <v>28989</v>
      </c>
      <c r="S6614" t="s">
        <v>30</v>
      </c>
      <c r="T66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4" s="5">
        <f>IF(tb_ship[[#This Row],[current_status]]&lt;&gt;"DELIVERED", "",
  ABS(tb_ship[[#This Row],[Formated_actual_delivery_timestamp]] - tb_ship[[#This Row],[Formatted_estimated_delivery_timestamp]])
)</f>
        <v>0.16917824074334931</v>
      </c>
      <c r="X6614">
        <v>1</v>
      </c>
      <c r="Y6614">
        <v>3</v>
      </c>
      <c r="Z6614" t="b">
        <v>0</v>
      </c>
    </row>
    <row r="6615" spans="1:26" hidden="1" x14ac:dyDescent="0.25">
      <c r="A6615" t="s">
        <v>28990</v>
      </c>
      <c r="B6615" t="s">
        <v>335</v>
      </c>
      <c r="C6615" t="s">
        <v>51</v>
      </c>
      <c r="D6615" t="s">
        <v>44</v>
      </c>
      <c r="E6615" t="s">
        <v>116</v>
      </c>
      <c r="F6615" t="s">
        <v>109</v>
      </c>
      <c r="G6615" t="s">
        <v>136</v>
      </c>
      <c r="H6615" t="s">
        <v>119</v>
      </c>
      <c r="I6615" t="b">
        <v>1</v>
      </c>
      <c r="J6615">
        <v>27.27</v>
      </c>
      <c r="K6615">
        <v>742.94</v>
      </c>
      <c r="L6615" t="s">
        <v>28991</v>
      </c>
      <c r="M6615" s="2">
        <f t="shared" si="309"/>
        <v>45862.190972222219</v>
      </c>
      <c r="N6615" t="s">
        <v>28992</v>
      </c>
      <c r="O6615" s="2">
        <f t="shared" si="310"/>
        <v>45865.056087962963</v>
      </c>
      <c r="P6615" t="s">
        <v>28993</v>
      </c>
      <c r="Q6615" s="2">
        <f t="shared" si="311"/>
        <v>45865.405439814815</v>
      </c>
      <c r="R6615" t="s">
        <v>28993</v>
      </c>
      <c r="S6615" t="s">
        <v>30</v>
      </c>
      <c r="T66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15" s="5">
        <f>IF(tb_ship[[#This Row],[current_status]]&lt;&gt;"DELIVERED", "",
  ABS(tb_ship[[#This Row],[Formated_actual_delivery_timestamp]] - tb_ship[[#This Row],[Formatted_estimated_delivery_timestamp]])
)</f>
        <v>0.34935185185167938</v>
      </c>
      <c r="X6615">
        <v>4</v>
      </c>
      <c r="Y6615">
        <v>2</v>
      </c>
      <c r="Z6615" t="b">
        <v>0</v>
      </c>
    </row>
    <row r="6616" spans="1:26" hidden="1" x14ac:dyDescent="0.25">
      <c r="A6616" t="s">
        <v>28994</v>
      </c>
      <c r="B6616" t="s">
        <v>335</v>
      </c>
      <c r="C6616" t="s">
        <v>43</v>
      </c>
      <c r="D6616" t="s">
        <v>24</v>
      </c>
      <c r="E6616" t="s">
        <v>44</v>
      </c>
      <c r="F6616" t="s">
        <v>189</v>
      </c>
      <c r="G6616" t="s">
        <v>117</v>
      </c>
      <c r="H6616" t="s">
        <v>735</v>
      </c>
      <c r="I6616" t="b">
        <v>1</v>
      </c>
      <c r="J6616">
        <v>7.39</v>
      </c>
      <c r="K6616">
        <v>115.41</v>
      </c>
      <c r="L6616" t="s">
        <v>28995</v>
      </c>
      <c r="M6616" s="2">
        <f t="shared" si="309"/>
        <v>45827.668750000004</v>
      </c>
      <c r="N6616" t="s">
        <v>28996</v>
      </c>
      <c r="O6616" s="2">
        <f t="shared" si="310"/>
        <v>45835.017245370371</v>
      </c>
      <c r="P6616" t="s">
        <v>28997</v>
      </c>
      <c r="Q6616" s="2">
        <f t="shared" si="311"/>
        <v>45835.142754629633</v>
      </c>
      <c r="R6616" t="s">
        <v>28998</v>
      </c>
      <c r="S6616" t="s">
        <v>30</v>
      </c>
      <c r="T66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16" s="5">
        <f>IF(tb_ship[[#This Row],[current_status]]&lt;&gt;"DELIVERED", "",
  ABS(tb_ship[[#This Row],[Formated_actual_delivery_timestamp]] - tb_ship[[#This Row],[Formatted_estimated_delivery_timestamp]])
)</f>
        <v>0.12550925926188938</v>
      </c>
      <c r="X6616">
        <v>3</v>
      </c>
      <c r="Y6616">
        <v>5</v>
      </c>
      <c r="Z6616" t="b">
        <v>0</v>
      </c>
    </row>
    <row r="6617" spans="1:26" hidden="1" x14ac:dyDescent="0.25">
      <c r="A6617" t="s">
        <v>28999</v>
      </c>
      <c r="B6617" t="s">
        <v>67</v>
      </c>
      <c r="C6617" t="s">
        <v>23</v>
      </c>
      <c r="D6617" t="s">
        <v>173</v>
      </c>
      <c r="E6617" t="s">
        <v>52</v>
      </c>
      <c r="F6617" t="s">
        <v>3816</v>
      </c>
      <c r="G6617" t="s">
        <v>786</v>
      </c>
      <c r="H6617" t="s">
        <v>292</v>
      </c>
      <c r="I6617" t="b">
        <v>0</v>
      </c>
      <c r="J6617">
        <v>14.99</v>
      </c>
      <c r="K6617">
        <v>510.01</v>
      </c>
      <c r="L6617" t="s">
        <v>29000</v>
      </c>
      <c r="M6617" s="2">
        <f t="shared" si="309"/>
        <v>45908.373611111114</v>
      </c>
      <c r="N6617" t="s">
        <v>29001</v>
      </c>
      <c r="O6617" s="2">
        <f t="shared" si="310"/>
        <v>45913.936759259261</v>
      </c>
      <c r="P6617" t="s">
        <v>29002</v>
      </c>
      <c r="Q6617" s="2">
        <f t="shared" si="311"/>
        <v>45913.779409722221</v>
      </c>
      <c r="R6617" t="s">
        <v>29002</v>
      </c>
      <c r="S6617" t="s">
        <v>30</v>
      </c>
      <c r="T6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7" s="5">
        <f>IF(tb_ship[[#This Row],[current_status]]&lt;&gt;"DELIVERED", "",
  ABS(tb_ship[[#This Row],[Formated_actual_delivery_timestamp]] - tb_ship[[#This Row],[Formatted_estimated_delivery_timestamp]])
)</f>
        <v>0.15734953703940846</v>
      </c>
      <c r="X6617">
        <v>2</v>
      </c>
      <c r="Y6617">
        <v>4</v>
      </c>
      <c r="Z6617" t="b">
        <v>0</v>
      </c>
    </row>
    <row r="6618" spans="1:26" hidden="1" x14ac:dyDescent="0.25">
      <c r="A6618" t="s">
        <v>29003</v>
      </c>
      <c r="B6618" t="s">
        <v>42</v>
      </c>
      <c r="C6618" t="s">
        <v>51</v>
      </c>
      <c r="D6618" t="s">
        <v>44</v>
      </c>
      <c r="E6618" t="s">
        <v>52</v>
      </c>
      <c r="F6618" t="s">
        <v>45</v>
      </c>
      <c r="G6618" t="s">
        <v>422</v>
      </c>
      <c r="H6618" t="s">
        <v>86</v>
      </c>
      <c r="I6618" t="b">
        <v>0</v>
      </c>
      <c r="J6618">
        <v>53.86</v>
      </c>
      <c r="K6618">
        <v>2880.19</v>
      </c>
      <c r="L6618" t="s">
        <v>29004</v>
      </c>
      <c r="M6618" s="2">
        <f t="shared" si="309"/>
        <v>45929.002083333333</v>
      </c>
      <c r="N6618" t="s">
        <v>29005</v>
      </c>
      <c r="O6618" s="2">
        <f t="shared" si="310"/>
        <v>45934.218541666662</v>
      </c>
      <c r="P6618" t="s">
        <v>29006</v>
      </c>
      <c r="Q6618" s="2">
        <f t="shared" si="311"/>
        <v>45934.028692129628</v>
      </c>
      <c r="R6618" t="s">
        <v>29006</v>
      </c>
      <c r="S6618" t="s">
        <v>30</v>
      </c>
      <c r="T66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18" s="5">
        <f>IF(tb_ship[[#This Row],[current_status]]&lt;&gt;"DELIVERED", "",
  ABS(tb_ship[[#This Row],[Formated_actual_delivery_timestamp]] - tb_ship[[#This Row],[Formatted_estimated_delivery_timestamp]])
)</f>
        <v>0.18984953703329666</v>
      </c>
      <c r="X6618">
        <v>3</v>
      </c>
      <c r="Y6618">
        <v>2</v>
      </c>
      <c r="Z6618" t="b">
        <v>0</v>
      </c>
    </row>
    <row r="6619" spans="1:26" hidden="1" x14ac:dyDescent="0.25">
      <c r="A6619" t="s">
        <v>29007</v>
      </c>
      <c r="B6619" t="s">
        <v>58</v>
      </c>
      <c r="C6619" t="s">
        <v>33</v>
      </c>
      <c r="D6619" t="s">
        <v>34</v>
      </c>
      <c r="E6619" t="s">
        <v>24</v>
      </c>
      <c r="F6619" t="s">
        <v>36</v>
      </c>
      <c r="G6619" t="s">
        <v>266</v>
      </c>
      <c r="H6619" t="s">
        <v>771</v>
      </c>
      <c r="I6619" t="b">
        <v>1</v>
      </c>
      <c r="J6619">
        <v>4.4800000000000004</v>
      </c>
      <c r="K6619">
        <v>124.36</v>
      </c>
      <c r="L6619" t="s">
        <v>29008</v>
      </c>
      <c r="M6619" s="2">
        <f t="shared" si="309"/>
        <v>46043.400694444441</v>
      </c>
      <c r="N6619" t="s">
        <v>29009</v>
      </c>
      <c r="O6619" s="2">
        <f t="shared" si="310"/>
        <v>46051.679942129631</v>
      </c>
      <c r="P6619" t="s">
        <v>29010</v>
      </c>
      <c r="Q6619" s="2">
        <f t="shared" si="311"/>
        <v>46052.131909722222</v>
      </c>
      <c r="R6619" t="s">
        <v>29010</v>
      </c>
      <c r="S6619" t="s">
        <v>30</v>
      </c>
      <c r="T66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19" s="5">
        <f>IF(tb_ship[[#This Row],[current_status]]&lt;&gt;"DELIVERED", "",
  ABS(tb_ship[[#This Row],[Formated_actual_delivery_timestamp]] - tb_ship[[#This Row],[Formatted_estimated_delivery_timestamp]])
)</f>
        <v>0.45196759259124519</v>
      </c>
      <c r="X6619">
        <v>1</v>
      </c>
      <c r="Y6619">
        <v>3</v>
      </c>
      <c r="Z6619" t="b">
        <v>0</v>
      </c>
    </row>
    <row r="6620" spans="1:26" hidden="1" x14ac:dyDescent="0.25">
      <c r="A6620" t="s">
        <v>29011</v>
      </c>
      <c r="B6620" t="s">
        <v>58</v>
      </c>
      <c r="C6620" t="s">
        <v>51</v>
      </c>
      <c r="D6620" t="s">
        <v>59</v>
      </c>
      <c r="E6620" t="s">
        <v>52</v>
      </c>
      <c r="F6620" t="s">
        <v>61</v>
      </c>
      <c r="G6620" t="s">
        <v>236</v>
      </c>
      <c r="H6620" t="s">
        <v>2071</v>
      </c>
      <c r="I6620" t="b">
        <v>0</v>
      </c>
      <c r="J6620">
        <v>1.71</v>
      </c>
      <c r="K6620">
        <v>27.6</v>
      </c>
      <c r="L6620" t="s">
        <v>29012</v>
      </c>
      <c r="M6620" s="2">
        <f t="shared" si="309"/>
        <v>46003.399305555555</v>
      </c>
      <c r="N6620" t="s">
        <v>29013</v>
      </c>
      <c r="O6620" s="2">
        <f t="shared" si="310"/>
        <v>46008.052870370375</v>
      </c>
      <c r="P6620" t="s">
        <v>29014</v>
      </c>
      <c r="Q6620" s="2">
        <f t="shared" si="311"/>
        <v>46008.295243055552</v>
      </c>
      <c r="R6620" t="s">
        <v>29015</v>
      </c>
      <c r="S6620" t="s">
        <v>30</v>
      </c>
      <c r="T66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0" s="5">
        <f>IF(tb_ship[[#This Row],[current_status]]&lt;&gt;"DELIVERED", "",
  ABS(tb_ship[[#This Row],[Formated_actual_delivery_timestamp]] - tb_ship[[#This Row],[Formatted_estimated_delivery_timestamp]])
)</f>
        <v>0.24237268517754273</v>
      </c>
      <c r="X6620">
        <v>3</v>
      </c>
      <c r="Y6620">
        <v>2</v>
      </c>
      <c r="Z6620" t="b">
        <v>0</v>
      </c>
    </row>
    <row r="6621" spans="1:26" hidden="1" x14ac:dyDescent="0.25">
      <c r="A6621" t="s">
        <v>29016</v>
      </c>
      <c r="B6621" t="s">
        <v>67</v>
      </c>
      <c r="C6621" t="s">
        <v>43</v>
      </c>
      <c r="D6621" t="s">
        <v>24</v>
      </c>
      <c r="E6621" t="s">
        <v>44</v>
      </c>
      <c r="F6621" t="s">
        <v>35</v>
      </c>
      <c r="G6621" t="s">
        <v>135</v>
      </c>
      <c r="H6621" t="s">
        <v>546</v>
      </c>
      <c r="I6621" t="b">
        <v>1</v>
      </c>
      <c r="J6621">
        <v>12.76</v>
      </c>
      <c r="K6621">
        <v>246.35</v>
      </c>
      <c r="L6621" t="s">
        <v>29017</v>
      </c>
      <c r="M6621" s="2">
        <f t="shared" si="309"/>
        <v>46054.771527777782</v>
      </c>
      <c r="N6621" t="s">
        <v>29018</v>
      </c>
      <c r="O6621" s="2">
        <f t="shared" si="310"/>
        <v>46063.008935185186</v>
      </c>
      <c r="P6621" t="s">
        <v>29019</v>
      </c>
      <c r="Q6621" s="2">
        <f t="shared" si="311"/>
        <v>46062.903020833335</v>
      </c>
      <c r="R6621" t="s">
        <v>29019</v>
      </c>
      <c r="S6621" t="s">
        <v>30</v>
      </c>
      <c r="T66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21" s="5">
        <f>IF(tb_ship[[#This Row],[current_status]]&lt;&gt;"DELIVERED", "",
  ABS(tb_ship[[#This Row],[Formated_actual_delivery_timestamp]] - tb_ship[[#This Row],[Formatted_estimated_delivery_timestamp]])
)</f>
        <v>0.10591435185051523</v>
      </c>
      <c r="X6621">
        <v>3</v>
      </c>
      <c r="Y6621">
        <v>5</v>
      </c>
      <c r="Z6621" t="b">
        <v>0</v>
      </c>
    </row>
    <row r="6622" spans="1:26" hidden="1" x14ac:dyDescent="0.25">
      <c r="A6622" t="s">
        <v>29020</v>
      </c>
      <c r="B6622" t="s">
        <v>99</v>
      </c>
      <c r="C6622" t="s">
        <v>51</v>
      </c>
      <c r="D6622" t="s">
        <v>34</v>
      </c>
      <c r="E6622" t="s">
        <v>24</v>
      </c>
      <c r="F6622" t="s">
        <v>745</v>
      </c>
      <c r="G6622" t="s">
        <v>249</v>
      </c>
      <c r="H6622" t="s">
        <v>210</v>
      </c>
      <c r="I6622" t="b">
        <v>1</v>
      </c>
      <c r="J6622">
        <v>5.45</v>
      </c>
      <c r="K6622">
        <v>217.92</v>
      </c>
      <c r="L6622" t="s">
        <v>29021</v>
      </c>
      <c r="M6622" s="2">
        <f t="shared" si="309"/>
        <v>46004.484027777777</v>
      </c>
      <c r="N6622" t="s">
        <v>29022</v>
      </c>
      <c r="O6622" s="2">
        <f t="shared" si="310"/>
        <v>46010.615752314814</v>
      </c>
      <c r="P6622" t="s">
        <v>29023</v>
      </c>
      <c r="Q6622" s="2">
        <f t="shared" si="311"/>
        <v>46011.365173611113</v>
      </c>
      <c r="R6622" t="s">
        <v>29024</v>
      </c>
      <c r="S6622" t="s">
        <v>30</v>
      </c>
      <c r="T66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2" s="5">
        <f>IF(tb_ship[[#This Row],[current_status]]&lt;&gt;"DELIVERED", "",
  ABS(tb_ship[[#This Row],[Formated_actual_delivery_timestamp]] - tb_ship[[#This Row],[Formatted_estimated_delivery_timestamp]])
)</f>
        <v>0.74942129629926058</v>
      </c>
      <c r="X6622">
        <v>3</v>
      </c>
      <c r="Y6622">
        <v>2</v>
      </c>
      <c r="Z6622" t="b">
        <v>0</v>
      </c>
    </row>
    <row r="6623" spans="1:26" hidden="1" x14ac:dyDescent="0.25">
      <c r="A6623" t="s">
        <v>29025</v>
      </c>
      <c r="B6623" t="s">
        <v>74</v>
      </c>
      <c r="C6623" t="s">
        <v>33</v>
      </c>
      <c r="D6623" t="s">
        <v>44</v>
      </c>
      <c r="E6623" t="s">
        <v>116</v>
      </c>
      <c r="F6623" t="s">
        <v>117</v>
      </c>
      <c r="G6623" t="s">
        <v>811</v>
      </c>
      <c r="H6623" t="s">
        <v>119</v>
      </c>
      <c r="I6623" t="b">
        <v>1</v>
      </c>
      <c r="J6623">
        <v>13.05</v>
      </c>
      <c r="K6623">
        <v>125.64</v>
      </c>
      <c r="L6623" t="s">
        <v>29026</v>
      </c>
      <c r="M6623" s="2">
        <f t="shared" si="309"/>
        <v>45841.073611111111</v>
      </c>
      <c r="N6623" t="s">
        <v>29027</v>
      </c>
      <c r="O6623" s="2">
        <f t="shared" si="310"/>
        <v>45850.145254629628</v>
      </c>
      <c r="Q6623" s="2" t="str">
        <f t="shared" si="311"/>
        <v/>
      </c>
      <c r="R6623" t="s">
        <v>29028</v>
      </c>
      <c r="S6623" t="s">
        <v>140</v>
      </c>
      <c r="T662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23" s="5" t="str">
        <f>IF(tb_ship[[#This Row],[current_status]]&lt;&gt;"DELIVERED", "",
  ABS(tb_ship[[#This Row],[Formated_actual_delivery_timestamp]] - tb_ship[[#This Row],[Formatted_estimated_delivery_timestamp]])
)</f>
        <v/>
      </c>
      <c r="V6623" t="s">
        <v>2031</v>
      </c>
      <c r="W6623" t="s">
        <v>743</v>
      </c>
      <c r="X6623">
        <v>6</v>
      </c>
      <c r="Y6623">
        <v>4</v>
      </c>
      <c r="Z6623" t="b">
        <v>1</v>
      </c>
    </row>
    <row r="6624" spans="1:26" hidden="1" x14ac:dyDescent="0.25">
      <c r="A6624" t="s">
        <v>29029</v>
      </c>
      <c r="B6624" t="s">
        <v>58</v>
      </c>
      <c r="C6624" t="s">
        <v>43</v>
      </c>
      <c r="D6624" t="s">
        <v>187</v>
      </c>
      <c r="E6624" t="s">
        <v>24</v>
      </c>
      <c r="F6624" t="s">
        <v>597</v>
      </c>
      <c r="G6624" t="s">
        <v>189</v>
      </c>
      <c r="H6624" t="s">
        <v>927</v>
      </c>
      <c r="I6624" t="b">
        <v>1</v>
      </c>
      <c r="J6624">
        <v>14.92</v>
      </c>
      <c r="K6624">
        <v>123.13</v>
      </c>
      <c r="L6624" t="s">
        <v>29030</v>
      </c>
      <c r="M6624" s="2">
        <f t="shared" si="309"/>
        <v>45871.652777777781</v>
      </c>
      <c r="N6624" t="s">
        <v>29031</v>
      </c>
      <c r="O6624" s="2">
        <f t="shared" si="310"/>
        <v>45868.553310185183</v>
      </c>
      <c r="P6624" t="s">
        <v>29032</v>
      </c>
      <c r="Q6624" s="2">
        <f t="shared" si="311"/>
        <v>45883.190104166664</v>
      </c>
      <c r="R6624" t="s">
        <v>29033</v>
      </c>
      <c r="S6624" t="s">
        <v>30</v>
      </c>
      <c r="T6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4" s="5">
        <f>IF(tb_ship[[#This Row],[current_status]]&lt;&gt;"DELIVERED", "",
  ABS(tb_ship[[#This Row],[Formated_actual_delivery_timestamp]] - tb_ship[[#This Row],[Formatted_estimated_delivery_timestamp]])
)</f>
        <v>14.636793981480878</v>
      </c>
      <c r="X6624">
        <v>2</v>
      </c>
      <c r="Y6624">
        <v>4</v>
      </c>
      <c r="Z6624" t="b">
        <v>1</v>
      </c>
    </row>
    <row r="6625" spans="1:26" hidden="1" x14ac:dyDescent="0.25">
      <c r="A6625" t="s">
        <v>29034</v>
      </c>
      <c r="B6625" t="s">
        <v>186</v>
      </c>
      <c r="C6625" t="s">
        <v>33</v>
      </c>
      <c r="D6625" t="s">
        <v>228</v>
      </c>
      <c r="E6625" t="s">
        <v>34</v>
      </c>
      <c r="F6625" t="s">
        <v>229</v>
      </c>
      <c r="G6625" t="s">
        <v>36</v>
      </c>
      <c r="H6625" t="s">
        <v>231</v>
      </c>
      <c r="I6625" t="b">
        <v>1</v>
      </c>
      <c r="J6625">
        <v>27.62</v>
      </c>
      <c r="K6625">
        <v>223.55</v>
      </c>
      <c r="L6625" t="s">
        <v>29035</v>
      </c>
      <c r="M6625" s="2">
        <f t="shared" si="309"/>
        <v>46026.388194444444</v>
      </c>
      <c r="N6625" t="s">
        <v>29036</v>
      </c>
      <c r="O6625" s="2">
        <f t="shared" si="310"/>
        <v>46035.894953703704</v>
      </c>
      <c r="P6625" t="s">
        <v>29037</v>
      </c>
      <c r="Q6625" s="2">
        <f t="shared" si="311"/>
        <v>46035.693032407406</v>
      </c>
      <c r="R6625" t="s">
        <v>29038</v>
      </c>
      <c r="S6625" t="s">
        <v>30</v>
      </c>
      <c r="T66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25" s="5">
        <f>IF(tb_ship[[#This Row],[current_status]]&lt;&gt;"DELIVERED", "",
  ABS(tb_ship[[#This Row],[Formated_actual_delivery_timestamp]] - tb_ship[[#This Row],[Formatted_estimated_delivery_timestamp]])
)</f>
        <v>0.2019212962986785</v>
      </c>
      <c r="X6625">
        <v>3</v>
      </c>
      <c r="Y6625">
        <v>5</v>
      </c>
      <c r="Z6625" t="b">
        <v>0</v>
      </c>
    </row>
    <row r="6626" spans="1:26" hidden="1" x14ac:dyDescent="0.25">
      <c r="A6626" t="s">
        <v>29039</v>
      </c>
      <c r="B6626" t="s">
        <v>279</v>
      </c>
      <c r="C6626" t="s">
        <v>33</v>
      </c>
      <c r="D6626" t="s">
        <v>52</v>
      </c>
      <c r="E6626" t="s">
        <v>24</v>
      </c>
      <c r="F6626" t="s">
        <v>2722</v>
      </c>
      <c r="G6626" t="s">
        <v>249</v>
      </c>
      <c r="H6626" t="s">
        <v>197</v>
      </c>
      <c r="I6626" t="b">
        <v>1</v>
      </c>
      <c r="J6626">
        <v>17.93</v>
      </c>
      <c r="K6626">
        <v>438.79</v>
      </c>
      <c r="L6626" t="s">
        <v>29040</v>
      </c>
      <c r="M6626" s="2">
        <f t="shared" si="309"/>
        <v>45999.577083333337</v>
      </c>
      <c r="N6626" t="s">
        <v>29041</v>
      </c>
      <c r="O6626" s="2">
        <f t="shared" si="310"/>
        <v>46007.369004629632</v>
      </c>
      <c r="P6626" t="s">
        <v>29042</v>
      </c>
      <c r="Q6626" s="2">
        <f t="shared" si="311"/>
        <v>46006.975405092599</v>
      </c>
      <c r="R6626" t="s">
        <v>29042</v>
      </c>
      <c r="S6626" t="s">
        <v>30</v>
      </c>
      <c r="T66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26" s="5">
        <f>IF(tb_ship[[#This Row],[current_status]]&lt;&gt;"DELIVERED", "",
  ABS(tb_ship[[#This Row],[Formated_actual_delivery_timestamp]] - tb_ship[[#This Row],[Formatted_estimated_delivery_timestamp]])
)</f>
        <v>0.39359953703387873</v>
      </c>
      <c r="X6626">
        <v>3</v>
      </c>
      <c r="Y6626">
        <v>3</v>
      </c>
      <c r="Z6626" t="b">
        <v>0</v>
      </c>
    </row>
    <row r="6627" spans="1:26" hidden="1" x14ac:dyDescent="0.25">
      <c r="A6627" t="s">
        <v>29043</v>
      </c>
      <c r="B6627" t="s">
        <v>99</v>
      </c>
      <c r="C6627" t="s">
        <v>33</v>
      </c>
      <c r="D6627" t="s">
        <v>24</v>
      </c>
      <c r="E6627" t="s">
        <v>24</v>
      </c>
      <c r="F6627" t="s">
        <v>151</v>
      </c>
      <c r="G6627" t="s">
        <v>93</v>
      </c>
      <c r="H6627" t="s">
        <v>152</v>
      </c>
      <c r="I6627" t="b">
        <v>0</v>
      </c>
      <c r="J6627">
        <v>34.409999999999997</v>
      </c>
      <c r="K6627">
        <v>1476.18</v>
      </c>
      <c r="L6627" t="s">
        <v>29044</v>
      </c>
      <c r="M6627" s="2">
        <f t="shared" si="309"/>
        <v>45889.704861111109</v>
      </c>
      <c r="N6627" t="s">
        <v>29045</v>
      </c>
      <c r="O6627" s="2">
        <f t="shared" si="310"/>
        <v>45891.541493055556</v>
      </c>
      <c r="P6627" t="s">
        <v>29046</v>
      </c>
      <c r="Q6627" s="2">
        <f t="shared" si="311"/>
        <v>45891.264583333337</v>
      </c>
      <c r="R6627" t="s">
        <v>29046</v>
      </c>
      <c r="S6627" t="s">
        <v>30</v>
      </c>
      <c r="T66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27" s="5">
        <f>IF(tb_ship[[#This Row],[current_status]]&lt;&gt;"DELIVERED", "",
  ABS(tb_ship[[#This Row],[Formated_actual_delivery_timestamp]] - tb_ship[[#This Row],[Formatted_estimated_delivery_timestamp]])
)</f>
        <v>0.27690972221898846</v>
      </c>
      <c r="X6627">
        <v>1</v>
      </c>
      <c r="Y6627">
        <v>1</v>
      </c>
      <c r="Z6627" t="b">
        <v>0</v>
      </c>
    </row>
    <row r="6628" spans="1:26" hidden="1" x14ac:dyDescent="0.25">
      <c r="A6628" t="s">
        <v>29047</v>
      </c>
      <c r="B6628" t="s">
        <v>99</v>
      </c>
      <c r="C6628" t="s">
        <v>33</v>
      </c>
      <c r="D6628" t="s">
        <v>44</v>
      </c>
      <c r="E6628" t="s">
        <v>24</v>
      </c>
      <c r="F6628" t="s">
        <v>180</v>
      </c>
      <c r="G6628" t="s">
        <v>196</v>
      </c>
      <c r="H6628" t="s">
        <v>776</v>
      </c>
      <c r="I6628" t="b">
        <v>1</v>
      </c>
      <c r="J6628">
        <v>8.77</v>
      </c>
      <c r="K6628">
        <v>111.03</v>
      </c>
      <c r="L6628" t="s">
        <v>29048</v>
      </c>
      <c r="M6628" s="2">
        <f t="shared" si="309"/>
        <v>46063.194444444445</v>
      </c>
      <c r="N6628" t="s">
        <v>29049</v>
      </c>
      <c r="O6628" s="2">
        <f t="shared" si="310"/>
        <v>46069.355856481481</v>
      </c>
      <c r="P6628" t="s">
        <v>29050</v>
      </c>
      <c r="Q6628" s="2">
        <f t="shared" si="311"/>
        <v>46069.575162037036</v>
      </c>
      <c r="R6628" t="s">
        <v>29050</v>
      </c>
      <c r="S6628" t="s">
        <v>30</v>
      </c>
      <c r="T6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8" s="5">
        <f>IF(tb_ship[[#This Row],[current_status]]&lt;&gt;"DELIVERED", "",
  ABS(tb_ship[[#This Row],[Formated_actual_delivery_timestamp]] - tb_ship[[#This Row],[Formatted_estimated_delivery_timestamp]])
)</f>
        <v>0.21930555555445608</v>
      </c>
      <c r="X6628">
        <v>3</v>
      </c>
      <c r="Y6628">
        <v>2</v>
      </c>
      <c r="Z6628" t="b">
        <v>0</v>
      </c>
    </row>
    <row r="6629" spans="1:26" hidden="1" x14ac:dyDescent="0.25">
      <c r="A6629" t="s">
        <v>29051</v>
      </c>
      <c r="B6629" t="s">
        <v>67</v>
      </c>
      <c r="C6629" t="s">
        <v>33</v>
      </c>
      <c r="D6629" t="s">
        <v>52</v>
      </c>
      <c r="E6629" t="s">
        <v>59</v>
      </c>
      <c r="F6629" t="s">
        <v>76</v>
      </c>
      <c r="G6629" t="s">
        <v>61</v>
      </c>
      <c r="H6629" t="s">
        <v>1065</v>
      </c>
      <c r="I6629" t="b">
        <v>0</v>
      </c>
      <c r="J6629">
        <v>12.36</v>
      </c>
      <c r="K6629">
        <v>125.55</v>
      </c>
      <c r="L6629" t="s">
        <v>29052</v>
      </c>
      <c r="M6629" s="2">
        <f t="shared" si="309"/>
        <v>46000.776388888888</v>
      </c>
      <c r="N6629" t="s">
        <v>29053</v>
      </c>
      <c r="O6629" s="2">
        <f t="shared" si="310"/>
        <v>46006.402106481481</v>
      </c>
      <c r="P6629" t="s">
        <v>29054</v>
      </c>
      <c r="Q6629" s="2">
        <f t="shared" si="311"/>
        <v>46006.654629629629</v>
      </c>
      <c r="R6629" t="s">
        <v>29055</v>
      </c>
      <c r="S6629" t="s">
        <v>30</v>
      </c>
      <c r="T66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29" s="5">
        <f>IF(tb_ship[[#This Row],[current_status]]&lt;&gt;"DELIVERED", "",
  ABS(tb_ship[[#This Row],[Formated_actual_delivery_timestamp]] - tb_ship[[#This Row],[Formatted_estimated_delivery_timestamp]])
)</f>
        <v>0.25252314814861165</v>
      </c>
      <c r="X6629">
        <v>1</v>
      </c>
      <c r="Y6629">
        <v>3</v>
      </c>
      <c r="Z6629" t="b">
        <v>0</v>
      </c>
    </row>
    <row r="6630" spans="1:26" hidden="1" x14ac:dyDescent="0.25">
      <c r="A6630" t="s">
        <v>29056</v>
      </c>
      <c r="B6630" t="s">
        <v>58</v>
      </c>
      <c r="C6630" t="s">
        <v>23</v>
      </c>
      <c r="D6630" t="s">
        <v>59</v>
      </c>
      <c r="E6630" t="s">
        <v>52</v>
      </c>
      <c r="F6630" t="s">
        <v>1814</v>
      </c>
      <c r="G6630" t="s">
        <v>76</v>
      </c>
      <c r="H6630" t="s">
        <v>162</v>
      </c>
      <c r="I6630" t="b">
        <v>0</v>
      </c>
      <c r="J6630">
        <v>22.16</v>
      </c>
      <c r="K6630">
        <v>1455.53</v>
      </c>
      <c r="L6630" t="s">
        <v>29057</v>
      </c>
      <c r="M6630" s="2">
        <f t="shared" si="309"/>
        <v>45887.534722222226</v>
      </c>
      <c r="N6630" t="s">
        <v>29058</v>
      </c>
      <c r="O6630" s="2">
        <f t="shared" si="310"/>
        <v>45891.297129629631</v>
      </c>
      <c r="P6630" t="s">
        <v>29059</v>
      </c>
      <c r="Q6630" s="2">
        <f t="shared" si="311"/>
        <v>45891.241967592592</v>
      </c>
      <c r="R6630" t="s">
        <v>29059</v>
      </c>
      <c r="S6630" t="s">
        <v>30</v>
      </c>
      <c r="T6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0" s="5">
        <f>IF(tb_ship[[#This Row],[current_status]]&lt;&gt;"DELIVERED", "",
  ABS(tb_ship[[#This Row],[Formated_actual_delivery_timestamp]] - tb_ship[[#This Row],[Formatted_estimated_delivery_timestamp]])
)</f>
        <v>5.5162037038826384E-2</v>
      </c>
      <c r="X6630">
        <v>4</v>
      </c>
      <c r="Y6630">
        <v>4</v>
      </c>
      <c r="Z6630" t="b">
        <v>0</v>
      </c>
    </row>
    <row r="6631" spans="1:26" hidden="1" x14ac:dyDescent="0.25">
      <c r="A6631" t="s">
        <v>29060</v>
      </c>
      <c r="B6631" t="s">
        <v>512</v>
      </c>
      <c r="C6631" t="s">
        <v>51</v>
      </c>
      <c r="D6631" t="s">
        <v>187</v>
      </c>
      <c r="E6631" t="s">
        <v>24</v>
      </c>
      <c r="F6631" t="s">
        <v>285</v>
      </c>
      <c r="G6631" t="s">
        <v>189</v>
      </c>
      <c r="H6631" t="s">
        <v>927</v>
      </c>
      <c r="I6631" t="b">
        <v>1</v>
      </c>
      <c r="J6631">
        <v>43.3</v>
      </c>
      <c r="K6631">
        <v>1556.56</v>
      </c>
      <c r="L6631" t="s">
        <v>29061</v>
      </c>
      <c r="M6631" s="2">
        <f t="shared" si="309"/>
        <v>45861.575694444444</v>
      </c>
      <c r="N6631" t="s">
        <v>29062</v>
      </c>
      <c r="O6631" s="2">
        <f t="shared" si="310"/>
        <v>45866.092314814814</v>
      </c>
      <c r="P6631" t="s">
        <v>29063</v>
      </c>
      <c r="Q6631" s="2">
        <f t="shared" si="311"/>
        <v>45866.234942129631</v>
      </c>
      <c r="R6631" t="s">
        <v>29063</v>
      </c>
      <c r="S6631" t="s">
        <v>30</v>
      </c>
      <c r="T66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31" s="5">
        <f>IF(tb_ship[[#This Row],[current_status]]&lt;&gt;"DELIVERED", "",
  ABS(tb_ship[[#This Row],[Formated_actual_delivery_timestamp]] - tb_ship[[#This Row],[Formatted_estimated_delivery_timestamp]])
)</f>
        <v>0.14262731481721858</v>
      </c>
      <c r="X6631">
        <v>4</v>
      </c>
      <c r="Y6631">
        <v>4</v>
      </c>
      <c r="Z6631" t="b">
        <v>0</v>
      </c>
    </row>
    <row r="6632" spans="1:26" hidden="1" x14ac:dyDescent="0.25">
      <c r="A6632" t="s">
        <v>29064</v>
      </c>
      <c r="B6632" t="s">
        <v>203</v>
      </c>
      <c r="C6632" t="s">
        <v>33</v>
      </c>
      <c r="D6632" t="s">
        <v>301</v>
      </c>
      <c r="E6632" t="s">
        <v>24</v>
      </c>
      <c r="F6632" t="s">
        <v>357</v>
      </c>
      <c r="G6632" t="s">
        <v>407</v>
      </c>
      <c r="H6632" t="s">
        <v>1566</v>
      </c>
      <c r="I6632" t="b">
        <v>1</v>
      </c>
      <c r="J6632">
        <v>7.34</v>
      </c>
      <c r="K6632">
        <v>405.59</v>
      </c>
      <c r="L6632" t="s">
        <v>29065</v>
      </c>
      <c r="M6632" s="2">
        <f t="shared" si="309"/>
        <v>46004.768055555556</v>
      </c>
      <c r="N6632" t="s">
        <v>29066</v>
      </c>
      <c r="O6632" s="2">
        <f t="shared" si="310"/>
        <v>46010.472453703704</v>
      </c>
      <c r="P6632" t="s">
        <v>29067</v>
      </c>
      <c r="Q6632" s="2">
        <f t="shared" si="311"/>
        <v>46009.793055555558</v>
      </c>
      <c r="R6632" t="s">
        <v>29068</v>
      </c>
      <c r="S6632" t="s">
        <v>30</v>
      </c>
      <c r="T66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2" s="5">
        <f>IF(tb_ship[[#This Row],[current_status]]&lt;&gt;"DELIVERED", "",
  ABS(tb_ship[[#This Row],[Formated_actual_delivery_timestamp]] - tb_ship[[#This Row],[Formatted_estimated_delivery_timestamp]])
)</f>
        <v>0.67939814814599231</v>
      </c>
      <c r="X6632">
        <v>2</v>
      </c>
      <c r="Y6632">
        <v>4</v>
      </c>
      <c r="Z6632" t="b">
        <v>0</v>
      </c>
    </row>
    <row r="6633" spans="1:26" hidden="1" x14ac:dyDescent="0.25">
      <c r="A6633" t="s">
        <v>29069</v>
      </c>
      <c r="B6633" t="s">
        <v>402</v>
      </c>
      <c r="C6633" t="s">
        <v>51</v>
      </c>
      <c r="D6633" t="s">
        <v>52</v>
      </c>
      <c r="E6633" t="s">
        <v>59</v>
      </c>
      <c r="F6633" t="s">
        <v>422</v>
      </c>
      <c r="G6633" t="s">
        <v>160</v>
      </c>
      <c r="H6633" t="s">
        <v>62</v>
      </c>
      <c r="I6633" t="b">
        <v>0</v>
      </c>
      <c r="J6633">
        <v>50.88</v>
      </c>
      <c r="K6633">
        <v>1597.26</v>
      </c>
      <c r="L6633" t="s">
        <v>29070</v>
      </c>
      <c r="M6633" s="2">
        <f t="shared" si="309"/>
        <v>46049.417361111111</v>
      </c>
      <c r="N6633" t="s">
        <v>29071</v>
      </c>
      <c r="O6633" s="2">
        <f t="shared" si="310"/>
        <v>46054.183206018519</v>
      </c>
      <c r="P6633" t="s">
        <v>29072</v>
      </c>
      <c r="Q6633" s="2">
        <f t="shared" si="311"/>
        <v>46053.530694444446</v>
      </c>
      <c r="R6633" t="s">
        <v>29073</v>
      </c>
      <c r="S6633" t="s">
        <v>30</v>
      </c>
      <c r="T66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3" s="5">
        <f>IF(tb_ship[[#This Row],[current_status]]&lt;&gt;"DELIVERED", "",
  ABS(tb_ship[[#This Row],[Formated_actual_delivery_timestamp]] - tb_ship[[#This Row],[Formatted_estimated_delivery_timestamp]])
)</f>
        <v>0.65251157407328719</v>
      </c>
      <c r="X6633">
        <v>3</v>
      </c>
      <c r="Y6633">
        <v>2</v>
      </c>
      <c r="Z6633" t="b">
        <v>0</v>
      </c>
    </row>
    <row r="6634" spans="1:26" hidden="1" x14ac:dyDescent="0.25">
      <c r="A6634" t="s">
        <v>29074</v>
      </c>
      <c r="B6634" t="s">
        <v>67</v>
      </c>
      <c r="C6634" t="s">
        <v>33</v>
      </c>
      <c r="D6634" t="s">
        <v>52</v>
      </c>
      <c r="E6634" t="s">
        <v>59</v>
      </c>
      <c r="F6634" t="s">
        <v>76</v>
      </c>
      <c r="G6634" t="s">
        <v>471</v>
      </c>
      <c r="H6634" t="s">
        <v>314</v>
      </c>
      <c r="I6634" t="b">
        <v>0</v>
      </c>
      <c r="J6634">
        <v>5.69</v>
      </c>
      <c r="K6634">
        <v>306.08</v>
      </c>
      <c r="L6634" t="s">
        <v>29075</v>
      </c>
      <c r="M6634" s="2">
        <f t="shared" si="309"/>
        <v>45852.286805555559</v>
      </c>
      <c r="N6634" t="s">
        <v>29076</v>
      </c>
      <c r="O6634" s="2">
        <f t="shared" si="310"/>
        <v>45860.368287037039</v>
      </c>
      <c r="P6634" t="s">
        <v>29077</v>
      </c>
      <c r="Q6634" s="2">
        <f t="shared" si="311"/>
        <v>45860.714768518519</v>
      </c>
      <c r="R6634" t="s">
        <v>29077</v>
      </c>
      <c r="S6634" t="s">
        <v>30</v>
      </c>
      <c r="T66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34" s="5">
        <f>IF(tb_ship[[#This Row],[current_status]]&lt;&gt;"DELIVERED", "",
  ABS(tb_ship[[#This Row],[Formated_actual_delivery_timestamp]] - tb_ship[[#This Row],[Formatted_estimated_delivery_timestamp]])
)</f>
        <v>0.34648148147971369</v>
      </c>
      <c r="X6634">
        <v>2</v>
      </c>
      <c r="Y6634">
        <v>2</v>
      </c>
      <c r="Z6634" t="b">
        <v>0</v>
      </c>
    </row>
    <row r="6635" spans="1:26" hidden="1" x14ac:dyDescent="0.25">
      <c r="A6635" t="s">
        <v>29078</v>
      </c>
      <c r="B6635" t="s">
        <v>58</v>
      </c>
      <c r="C6635" t="s">
        <v>33</v>
      </c>
      <c r="D6635" t="s">
        <v>44</v>
      </c>
      <c r="E6635" t="s">
        <v>24</v>
      </c>
      <c r="F6635" t="s">
        <v>280</v>
      </c>
      <c r="G6635" t="s">
        <v>730</v>
      </c>
      <c r="H6635" t="s">
        <v>776</v>
      </c>
      <c r="I6635" t="b">
        <v>1</v>
      </c>
      <c r="J6635">
        <v>4.12</v>
      </c>
      <c r="K6635">
        <v>122.3</v>
      </c>
      <c r="L6635" t="s">
        <v>29079</v>
      </c>
      <c r="M6635" s="2">
        <f t="shared" si="309"/>
        <v>45964.620138888888</v>
      </c>
      <c r="N6635" t="s">
        <v>29080</v>
      </c>
      <c r="O6635" s="2">
        <f t="shared" si="310"/>
        <v>45972.4843287037</v>
      </c>
      <c r="P6635" t="s">
        <v>29081</v>
      </c>
      <c r="Q6635" s="2">
        <f t="shared" si="311"/>
        <v>45972.277743055551</v>
      </c>
      <c r="R6635" t="s">
        <v>29081</v>
      </c>
      <c r="S6635" t="s">
        <v>30</v>
      </c>
      <c r="T66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5" s="5">
        <f>IF(tb_ship[[#This Row],[current_status]]&lt;&gt;"DELIVERED", "",
  ABS(tb_ship[[#This Row],[Formated_actual_delivery_timestamp]] - tb_ship[[#This Row],[Formatted_estimated_delivery_timestamp]])
)</f>
        <v>0.20658564814948477</v>
      </c>
      <c r="X6635">
        <v>2</v>
      </c>
      <c r="Y6635">
        <v>2</v>
      </c>
      <c r="Z6635" t="b">
        <v>0</v>
      </c>
    </row>
    <row r="6636" spans="1:26" hidden="1" x14ac:dyDescent="0.25">
      <c r="A6636" t="s">
        <v>29082</v>
      </c>
      <c r="B6636" t="s">
        <v>99</v>
      </c>
      <c r="C6636" t="s">
        <v>43</v>
      </c>
      <c r="D6636" t="s">
        <v>24</v>
      </c>
      <c r="E6636" t="s">
        <v>24</v>
      </c>
      <c r="F6636" t="s">
        <v>249</v>
      </c>
      <c r="G6636" t="s">
        <v>407</v>
      </c>
      <c r="H6636" t="s">
        <v>152</v>
      </c>
      <c r="I6636" t="b">
        <v>0</v>
      </c>
      <c r="J6636">
        <v>7.93</v>
      </c>
      <c r="K6636">
        <v>264.66000000000003</v>
      </c>
      <c r="L6636" t="s">
        <v>29083</v>
      </c>
      <c r="M6636" s="2">
        <f t="shared" si="309"/>
        <v>45821.936111111114</v>
      </c>
      <c r="N6636" t="s">
        <v>29084</v>
      </c>
      <c r="O6636" s="2">
        <f t="shared" si="310"/>
        <v>45825.560011574074</v>
      </c>
      <c r="P6636" t="s">
        <v>29085</v>
      </c>
      <c r="Q6636" s="2">
        <f t="shared" si="311"/>
        <v>45825.903437500005</v>
      </c>
      <c r="R6636" t="s">
        <v>29085</v>
      </c>
      <c r="S6636" t="s">
        <v>30</v>
      </c>
      <c r="T66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36" s="5">
        <f>IF(tb_ship[[#This Row],[current_status]]&lt;&gt;"DELIVERED", "",
  ABS(tb_ship[[#This Row],[Formated_actual_delivery_timestamp]] - tb_ship[[#This Row],[Formatted_estimated_delivery_timestamp]])
)</f>
        <v>0.34342592593020527</v>
      </c>
      <c r="X6636">
        <v>3</v>
      </c>
      <c r="Y6636">
        <v>36</v>
      </c>
      <c r="Z6636" t="b">
        <v>0</v>
      </c>
    </row>
    <row r="6637" spans="1:26" hidden="1" x14ac:dyDescent="0.25">
      <c r="A6637" t="s">
        <v>29086</v>
      </c>
      <c r="B6637" t="s">
        <v>203</v>
      </c>
      <c r="C6637" t="s">
        <v>43</v>
      </c>
      <c r="D6637" t="s">
        <v>59</v>
      </c>
      <c r="E6637" t="s">
        <v>52</v>
      </c>
      <c r="F6637" t="s">
        <v>160</v>
      </c>
      <c r="G6637" t="s">
        <v>92</v>
      </c>
      <c r="H6637" t="s">
        <v>162</v>
      </c>
      <c r="I6637" t="b">
        <v>0</v>
      </c>
      <c r="J6637">
        <v>36.950000000000003</v>
      </c>
      <c r="K6637">
        <v>829.07</v>
      </c>
      <c r="L6637" t="s">
        <v>29087</v>
      </c>
      <c r="M6637" s="2">
        <f t="shared" si="309"/>
        <v>45868.28402777778</v>
      </c>
      <c r="N6637" t="s">
        <v>29088</v>
      </c>
      <c r="O6637" s="2">
        <f t="shared" si="310"/>
        <v>45876.520740740743</v>
      </c>
      <c r="P6637" t="s">
        <v>29089</v>
      </c>
      <c r="Q6637" s="2">
        <f t="shared" si="311"/>
        <v>45876.369270833333</v>
      </c>
      <c r="R6637" t="s">
        <v>29089</v>
      </c>
      <c r="S6637" t="s">
        <v>30</v>
      </c>
      <c r="T66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7" s="5">
        <f>IF(tb_ship[[#This Row],[current_status]]&lt;&gt;"DELIVERED", "",
  ABS(tb_ship[[#This Row],[Formated_actual_delivery_timestamp]] - tb_ship[[#This Row],[Formatted_estimated_delivery_timestamp]])
)</f>
        <v>0.15146990741050104</v>
      </c>
      <c r="X6637">
        <v>1</v>
      </c>
      <c r="Y6637">
        <v>3</v>
      </c>
      <c r="Z6637" t="b">
        <v>0</v>
      </c>
    </row>
    <row r="6638" spans="1:26" hidden="1" x14ac:dyDescent="0.25">
      <c r="A6638" t="s">
        <v>29090</v>
      </c>
      <c r="B6638" t="s">
        <v>58</v>
      </c>
      <c r="C6638" t="s">
        <v>51</v>
      </c>
      <c r="D6638" t="s">
        <v>24</v>
      </c>
      <c r="E6638" t="s">
        <v>52</v>
      </c>
      <c r="F6638" t="s">
        <v>557</v>
      </c>
      <c r="G6638" t="s">
        <v>53</v>
      </c>
      <c r="H6638" t="s">
        <v>216</v>
      </c>
      <c r="I6638" t="b">
        <v>1</v>
      </c>
      <c r="J6638">
        <v>10.28</v>
      </c>
      <c r="K6638">
        <v>177.43</v>
      </c>
      <c r="L6638" t="s">
        <v>29091</v>
      </c>
      <c r="M6638" s="2">
        <f t="shared" si="309"/>
        <v>45958.667361111111</v>
      </c>
      <c r="N6638" t="s">
        <v>29092</v>
      </c>
      <c r="O6638" s="2">
        <f t="shared" si="310"/>
        <v>45964.342905092592</v>
      </c>
      <c r="Q6638" s="2" t="str">
        <f t="shared" si="311"/>
        <v/>
      </c>
      <c r="R6638" t="s">
        <v>29093</v>
      </c>
      <c r="S6638" t="s">
        <v>140</v>
      </c>
      <c r="T66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38" s="5" t="str">
        <f>IF(tb_ship[[#This Row],[current_status]]&lt;&gt;"DELIVERED", "",
  ABS(tb_ship[[#This Row],[Formated_actual_delivery_timestamp]] - tb_ship[[#This Row],[Formatted_estimated_delivery_timestamp]])
)</f>
        <v/>
      </c>
      <c r="V6638" t="s">
        <v>1798</v>
      </c>
      <c r="W6638" t="s">
        <v>3515</v>
      </c>
      <c r="X6638">
        <v>7</v>
      </c>
      <c r="Y6638">
        <v>3</v>
      </c>
      <c r="Z6638" t="b">
        <v>1</v>
      </c>
    </row>
    <row r="6639" spans="1:26" hidden="1" x14ac:dyDescent="0.25">
      <c r="A6639" t="s">
        <v>29094</v>
      </c>
      <c r="B6639" t="s">
        <v>67</v>
      </c>
      <c r="C6639" t="s">
        <v>43</v>
      </c>
      <c r="D6639" t="s">
        <v>52</v>
      </c>
      <c r="E6639" t="s">
        <v>24</v>
      </c>
      <c r="F6639" t="s">
        <v>76</v>
      </c>
      <c r="G6639" t="s">
        <v>407</v>
      </c>
      <c r="I6639" t="b">
        <v>1</v>
      </c>
      <c r="J6639">
        <v>3.18</v>
      </c>
      <c r="K6639">
        <v>409.21</v>
      </c>
      <c r="L6639" t="s">
        <v>29095</v>
      </c>
      <c r="M6639" s="2">
        <f t="shared" si="309"/>
        <v>46036.62222222222</v>
      </c>
      <c r="N6639" t="s">
        <v>29096</v>
      </c>
      <c r="O6639" s="2">
        <f t="shared" si="310"/>
        <v>46045.555590277778</v>
      </c>
      <c r="P6639" t="s">
        <v>29097</v>
      </c>
      <c r="Q6639" s="2">
        <f t="shared" si="311"/>
        <v>46045.279178240744</v>
      </c>
      <c r="R6639" t="s">
        <v>29098</v>
      </c>
      <c r="S6639" t="s">
        <v>30</v>
      </c>
      <c r="T66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39" s="5">
        <f>IF(tb_ship[[#This Row],[current_status]]&lt;&gt;"DELIVERED", "",
  ABS(tb_ship[[#This Row],[Formated_actual_delivery_timestamp]] - tb_ship[[#This Row],[Formatted_estimated_delivery_timestamp]])
)</f>
        <v>0.27641203703387873</v>
      </c>
      <c r="X6639">
        <v>2</v>
      </c>
      <c r="Y6639">
        <v>2</v>
      </c>
      <c r="Z6639" t="b">
        <v>0</v>
      </c>
    </row>
    <row r="6640" spans="1:26" hidden="1" x14ac:dyDescent="0.25">
      <c r="A6640" t="s">
        <v>29099</v>
      </c>
      <c r="B6640" t="s">
        <v>42</v>
      </c>
      <c r="C6640" t="s">
        <v>33</v>
      </c>
      <c r="D6640" t="s">
        <v>24</v>
      </c>
      <c r="E6640" t="s">
        <v>24</v>
      </c>
      <c r="F6640" t="s">
        <v>128</v>
      </c>
      <c r="G6640" t="s">
        <v>151</v>
      </c>
      <c r="H6640" t="s">
        <v>69</v>
      </c>
      <c r="I6640" t="b">
        <v>0</v>
      </c>
      <c r="J6640">
        <v>11.28</v>
      </c>
      <c r="K6640">
        <v>429.66</v>
      </c>
      <c r="L6640" t="s">
        <v>29100</v>
      </c>
      <c r="M6640" s="2">
        <f t="shared" si="309"/>
        <v>46000.613888888889</v>
      </c>
      <c r="N6640" t="s">
        <v>29101</v>
      </c>
      <c r="O6640" s="2">
        <f t="shared" si="310"/>
        <v>46002.811006944445</v>
      </c>
      <c r="P6640" t="s">
        <v>29102</v>
      </c>
      <c r="Q6640" s="2">
        <f t="shared" si="311"/>
        <v>46002.695717592593</v>
      </c>
      <c r="R6640" t="s">
        <v>29102</v>
      </c>
      <c r="S6640" t="s">
        <v>30</v>
      </c>
      <c r="T66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40" s="5">
        <f>IF(tb_ship[[#This Row],[current_status]]&lt;&gt;"DELIVERED", "",
  ABS(tb_ship[[#This Row],[Formated_actual_delivery_timestamp]] - tb_ship[[#This Row],[Formatted_estimated_delivery_timestamp]])
)</f>
        <v>0.11528935185197042</v>
      </c>
      <c r="X6640">
        <v>1</v>
      </c>
      <c r="Y6640">
        <v>1</v>
      </c>
      <c r="Z6640" t="b">
        <v>0</v>
      </c>
    </row>
    <row r="6641" spans="1:26" hidden="1" x14ac:dyDescent="0.25">
      <c r="A6641" t="s">
        <v>29103</v>
      </c>
      <c r="B6641" t="s">
        <v>67</v>
      </c>
      <c r="C6641" t="s">
        <v>33</v>
      </c>
      <c r="D6641" t="s">
        <v>44</v>
      </c>
      <c r="E6641" t="s">
        <v>52</v>
      </c>
      <c r="F6641" t="s">
        <v>109</v>
      </c>
      <c r="G6641" t="s">
        <v>236</v>
      </c>
      <c r="H6641" t="s">
        <v>2406</v>
      </c>
      <c r="I6641" t="b">
        <v>1</v>
      </c>
      <c r="J6641">
        <v>38.130000000000003</v>
      </c>
      <c r="K6641">
        <v>894.6</v>
      </c>
      <c r="L6641" t="s">
        <v>29104</v>
      </c>
      <c r="M6641" s="2">
        <f t="shared" si="309"/>
        <v>45982.470138888886</v>
      </c>
      <c r="N6641" t="s">
        <v>29105</v>
      </c>
      <c r="O6641" s="2">
        <f t="shared" si="310"/>
        <v>45989.01898148148</v>
      </c>
      <c r="P6641" t="s">
        <v>29106</v>
      </c>
      <c r="Q6641" s="2">
        <f t="shared" si="311"/>
        <v>45988.540023148147</v>
      </c>
      <c r="R6641" t="s">
        <v>29106</v>
      </c>
      <c r="S6641" t="s">
        <v>30</v>
      </c>
      <c r="T66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41" s="5">
        <f>IF(tb_ship[[#This Row],[current_status]]&lt;&gt;"DELIVERED", "",
  ABS(tb_ship[[#This Row],[Formated_actual_delivery_timestamp]] - tb_ship[[#This Row],[Formatted_estimated_delivery_timestamp]])
)</f>
        <v>0.47895833333313931</v>
      </c>
      <c r="X6641">
        <v>2</v>
      </c>
      <c r="Y6641">
        <v>3</v>
      </c>
      <c r="Z6641" t="b">
        <v>0</v>
      </c>
    </row>
    <row r="6642" spans="1:26" hidden="1" x14ac:dyDescent="0.25">
      <c r="A6642" t="s">
        <v>29107</v>
      </c>
      <c r="B6642" t="s">
        <v>67</v>
      </c>
      <c r="C6642" t="s">
        <v>33</v>
      </c>
      <c r="D6642" t="s">
        <v>24</v>
      </c>
      <c r="E6642" t="s">
        <v>34</v>
      </c>
      <c r="F6642" t="s">
        <v>25</v>
      </c>
      <c r="G6642" t="s">
        <v>745</v>
      </c>
      <c r="H6642" t="s">
        <v>37</v>
      </c>
      <c r="I6642" t="b">
        <v>1</v>
      </c>
      <c r="J6642">
        <v>26.8</v>
      </c>
      <c r="K6642">
        <v>1077.4100000000001</v>
      </c>
      <c r="L6642" t="s">
        <v>29108</v>
      </c>
      <c r="M6642" s="2">
        <f t="shared" si="309"/>
        <v>46050.720833333333</v>
      </c>
      <c r="N6642" t="s">
        <v>29109</v>
      </c>
      <c r="O6642" s="2">
        <f t="shared" si="310"/>
        <v>46058.790891203709</v>
      </c>
      <c r="P6642" t="s">
        <v>29110</v>
      </c>
      <c r="Q6642" s="2">
        <f t="shared" si="311"/>
        <v>46058.913449074076</v>
      </c>
      <c r="R6642" t="s">
        <v>29111</v>
      </c>
      <c r="S6642" t="s">
        <v>30</v>
      </c>
      <c r="T66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2" s="5">
        <f>IF(tb_ship[[#This Row],[current_status]]&lt;&gt;"DELIVERED", "",
  ABS(tb_ship[[#This Row],[Formated_actual_delivery_timestamp]] - tb_ship[[#This Row],[Formatted_estimated_delivery_timestamp]])
)</f>
        <v>0.12255787036701804</v>
      </c>
      <c r="X6642">
        <v>2</v>
      </c>
      <c r="Y6642">
        <v>4</v>
      </c>
      <c r="Z6642" t="b">
        <v>0</v>
      </c>
    </row>
    <row r="6643" spans="1:26" hidden="1" x14ac:dyDescent="0.25">
      <c r="A6643" t="s">
        <v>29112</v>
      </c>
      <c r="B6643" t="s">
        <v>660</v>
      </c>
      <c r="C6643" t="s">
        <v>23</v>
      </c>
      <c r="D6643" t="s">
        <v>24</v>
      </c>
      <c r="E6643" t="s">
        <v>34</v>
      </c>
      <c r="F6643" t="s">
        <v>128</v>
      </c>
      <c r="G6643" t="s">
        <v>36</v>
      </c>
      <c r="H6643" t="s">
        <v>259</v>
      </c>
      <c r="I6643" t="b">
        <v>1</v>
      </c>
      <c r="J6643">
        <v>2.61</v>
      </c>
      <c r="K6643">
        <v>16.89</v>
      </c>
      <c r="L6643" t="s">
        <v>29113</v>
      </c>
      <c r="M6643" s="2">
        <f t="shared" si="309"/>
        <v>45931.785416666666</v>
      </c>
      <c r="N6643" t="s">
        <v>29114</v>
      </c>
      <c r="O6643" s="2">
        <f t="shared" si="310"/>
        <v>45934.092210648152</v>
      </c>
      <c r="P6643" t="s">
        <v>29115</v>
      </c>
      <c r="Q6643" s="2">
        <f t="shared" si="311"/>
        <v>45933.815752314818</v>
      </c>
      <c r="R6643" t="s">
        <v>29115</v>
      </c>
      <c r="S6643" t="s">
        <v>30</v>
      </c>
      <c r="T66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43" s="5">
        <f>IF(tb_ship[[#This Row],[current_status]]&lt;&gt;"DELIVERED", "",
  ABS(tb_ship[[#This Row],[Formated_actual_delivery_timestamp]] - tb_ship[[#This Row],[Formatted_estimated_delivery_timestamp]])
)</f>
        <v>0.27645833333372138</v>
      </c>
      <c r="X6643">
        <v>4</v>
      </c>
      <c r="Y6643">
        <v>2</v>
      </c>
      <c r="Z6643" t="b">
        <v>0</v>
      </c>
    </row>
    <row r="6644" spans="1:26" hidden="1" x14ac:dyDescent="0.25">
      <c r="A6644" t="s">
        <v>29116</v>
      </c>
      <c r="B6644" t="s">
        <v>99</v>
      </c>
      <c r="C6644" t="s">
        <v>33</v>
      </c>
      <c r="D6644" t="s">
        <v>24</v>
      </c>
      <c r="E6644" t="s">
        <v>24</v>
      </c>
      <c r="F6644" t="s">
        <v>128</v>
      </c>
      <c r="G6644" t="s">
        <v>93</v>
      </c>
      <c r="H6644" t="s">
        <v>152</v>
      </c>
      <c r="I6644" t="b">
        <v>0</v>
      </c>
      <c r="J6644">
        <v>20.82</v>
      </c>
      <c r="K6644">
        <v>641.91999999999996</v>
      </c>
      <c r="L6644" t="s">
        <v>29117</v>
      </c>
      <c r="M6644" s="2">
        <f t="shared" si="309"/>
        <v>45950.836111111115</v>
      </c>
      <c r="N6644" t="s">
        <v>29118</v>
      </c>
      <c r="O6644" s="2">
        <f t="shared" si="310"/>
        <v>45953.725520833337</v>
      </c>
      <c r="P6644" t="s">
        <v>29119</v>
      </c>
      <c r="Q6644" s="2">
        <f t="shared" si="311"/>
        <v>45953.946180555555</v>
      </c>
      <c r="R6644" t="s">
        <v>29119</v>
      </c>
      <c r="S6644" t="s">
        <v>30</v>
      </c>
      <c r="T66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4" s="5">
        <f>IF(tb_ship[[#This Row],[current_status]]&lt;&gt;"DELIVERED", "",
  ABS(tb_ship[[#This Row],[Formated_actual_delivery_timestamp]] - tb_ship[[#This Row],[Formatted_estimated_delivery_timestamp]])
)</f>
        <v>0.22065972221753327</v>
      </c>
      <c r="X6644">
        <v>3</v>
      </c>
      <c r="Y6644">
        <v>1</v>
      </c>
      <c r="Z6644" t="b">
        <v>0</v>
      </c>
    </row>
    <row r="6645" spans="1:26" hidden="1" x14ac:dyDescent="0.25">
      <c r="A6645" t="s">
        <v>29120</v>
      </c>
      <c r="B6645" t="s">
        <v>279</v>
      </c>
      <c r="C6645" t="s">
        <v>51</v>
      </c>
      <c r="D6645" t="s">
        <v>52</v>
      </c>
      <c r="E6645" t="s">
        <v>59</v>
      </c>
      <c r="F6645" t="s">
        <v>76</v>
      </c>
      <c r="G6645" t="s">
        <v>313</v>
      </c>
      <c r="H6645" t="s">
        <v>62</v>
      </c>
      <c r="I6645" t="b">
        <v>0</v>
      </c>
      <c r="J6645">
        <v>12.44</v>
      </c>
      <c r="K6645">
        <v>353.96</v>
      </c>
      <c r="L6645" t="s">
        <v>29121</v>
      </c>
      <c r="M6645" s="2">
        <f t="shared" si="309"/>
        <v>45982.44027777778</v>
      </c>
      <c r="N6645" t="s">
        <v>29122</v>
      </c>
      <c r="O6645" s="2">
        <f t="shared" si="310"/>
        <v>45987.19027777778</v>
      </c>
      <c r="P6645" t="s">
        <v>29123</v>
      </c>
      <c r="Q6645" s="2">
        <f t="shared" si="311"/>
        <v>45987.24287037037</v>
      </c>
      <c r="R6645" t="s">
        <v>29123</v>
      </c>
      <c r="S6645" t="s">
        <v>30</v>
      </c>
      <c r="T66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5" s="5">
        <f>IF(tb_ship[[#This Row],[current_status]]&lt;&gt;"DELIVERED", "",
  ABS(tb_ship[[#This Row],[Formated_actual_delivery_timestamp]] - tb_ship[[#This Row],[Formatted_estimated_delivery_timestamp]])
)</f>
        <v>5.2592592590372078E-2</v>
      </c>
      <c r="X6645">
        <v>3</v>
      </c>
      <c r="Y6645">
        <v>2</v>
      </c>
      <c r="Z6645" t="b">
        <v>0</v>
      </c>
    </row>
    <row r="6646" spans="1:26" hidden="1" x14ac:dyDescent="0.25">
      <c r="A6646" t="s">
        <v>29124</v>
      </c>
      <c r="B6646" t="s">
        <v>67</v>
      </c>
      <c r="C6646" t="s">
        <v>33</v>
      </c>
      <c r="D6646" t="s">
        <v>24</v>
      </c>
      <c r="E6646" t="s">
        <v>24</v>
      </c>
      <c r="F6646" t="s">
        <v>249</v>
      </c>
      <c r="G6646" t="s">
        <v>128</v>
      </c>
      <c r="H6646" t="s">
        <v>152</v>
      </c>
      <c r="I6646" t="b">
        <v>0</v>
      </c>
      <c r="J6646">
        <v>2.15</v>
      </c>
      <c r="K6646">
        <v>18.36</v>
      </c>
      <c r="L6646" t="s">
        <v>29125</v>
      </c>
      <c r="M6646" s="2">
        <f t="shared" si="309"/>
        <v>45855.611111111109</v>
      </c>
      <c r="N6646" t="s">
        <v>29126</v>
      </c>
      <c r="O6646" s="2">
        <f t="shared" si="310"/>
        <v>45854.463506944448</v>
      </c>
      <c r="P6646" t="s">
        <v>29127</v>
      </c>
      <c r="Q6646" s="2">
        <f t="shared" si="311"/>
        <v>45858.929502314815</v>
      </c>
      <c r="R6646" t="s">
        <v>29128</v>
      </c>
      <c r="S6646" t="s">
        <v>30</v>
      </c>
      <c r="T66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6" s="5">
        <f>IF(tb_ship[[#This Row],[current_status]]&lt;&gt;"DELIVERED", "",
  ABS(tb_ship[[#This Row],[Formated_actual_delivery_timestamp]] - tb_ship[[#This Row],[Formatted_estimated_delivery_timestamp]])
)</f>
        <v>4.465995370366727</v>
      </c>
      <c r="X6646">
        <v>2</v>
      </c>
      <c r="Y6646">
        <v>1</v>
      </c>
      <c r="Z6646" t="b">
        <v>1</v>
      </c>
    </row>
    <row r="6647" spans="1:26" hidden="1" x14ac:dyDescent="0.25">
      <c r="A6647" t="s">
        <v>29129</v>
      </c>
      <c r="B6647" t="s">
        <v>186</v>
      </c>
      <c r="C6647" t="s">
        <v>33</v>
      </c>
      <c r="D6647" t="s">
        <v>44</v>
      </c>
      <c r="E6647" t="s">
        <v>52</v>
      </c>
      <c r="F6647" t="s">
        <v>45</v>
      </c>
      <c r="G6647" t="s">
        <v>76</v>
      </c>
      <c r="H6647" t="s">
        <v>86</v>
      </c>
      <c r="I6647" t="b">
        <v>1</v>
      </c>
      <c r="J6647">
        <v>65.23</v>
      </c>
      <c r="K6647">
        <v>527.29</v>
      </c>
      <c r="L6647" t="s">
        <v>29130</v>
      </c>
      <c r="M6647" s="2">
        <f t="shared" si="309"/>
        <v>45844.374305555553</v>
      </c>
      <c r="N6647" t="s">
        <v>29131</v>
      </c>
      <c r="O6647" s="2">
        <f t="shared" si="310"/>
        <v>45852.253113425926</v>
      </c>
      <c r="P6647" t="s">
        <v>29132</v>
      </c>
      <c r="Q6647" s="2">
        <f t="shared" si="311"/>
        <v>45851.952592592592</v>
      </c>
      <c r="R6647" t="s">
        <v>29132</v>
      </c>
      <c r="S6647" t="s">
        <v>30</v>
      </c>
      <c r="T66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47" s="5">
        <f>IF(tb_ship[[#This Row],[current_status]]&lt;&gt;"DELIVERED", "",
  ABS(tb_ship[[#This Row],[Formated_actual_delivery_timestamp]] - tb_ship[[#This Row],[Formatted_estimated_delivery_timestamp]])
)</f>
        <v>0.30052083333430346</v>
      </c>
      <c r="X6647">
        <v>5</v>
      </c>
      <c r="Y6647">
        <v>4</v>
      </c>
      <c r="Z6647" t="b">
        <v>0</v>
      </c>
    </row>
    <row r="6648" spans="1:26" hidden="1" x14ac:dyDescent="0.25">
      <c r="A6648" t="s">
        <v>29133</v>
      </c>
      <c r="B6648" t="s">
        <v>32</v>
      </c>
      <c r="C6648" t="s">
        <v>2146</v>
      </c>
      <c r="D6648" t="s">
        <v>24</v>
      </c>
      <c r="E6648" t="s">
        <v>34</v>
      </c>
      <c r="F6648" t="s">
        <v>68</v>
      </c>
      <c r="G6648" t="s">
        <v>75</v>
      </c>
      <c r="H6648" t="s">
        <v>37</v>
      </c>
      <c r="I6648" t="b">
        <v>1</v>
      </c>
      <c r="J6648">
        <v>8.83</v>
      </c>
      <c r="K6648">
        <v>220.91</v>
      </c>
      <c r="L6648" t="s">
        <v>29134</v>
      </c>
      <c r="M6648" s="2">
        <f t="shared" si="309"/>
        <v>46018.736111111117</v>
      </c>
      <c r="N6648" t="s">
        <v>29135</v>
      </c>
      <c r="O6648" s="2">
        <f t="shared" si="310"/>
        <v>46026.661712962959</v>
      </c>
      <c r="Q6648" s="2" t="str">
        <f t="shared" si="311"/>
        <v/>
      </c>
      <c r="R6648" t="s">
        <v>29136</v>
      </c>
      <c r="S6648" t="s">
        <v>673</v>
      </c>
      <c r="T664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48" s="5" t="str">
        <f>IF(tb_ship[[#This Row],[current_status]]&lt;&gt;"DELIVERED", "",
  ABS(tb_ship[[#This Row],[Formated_actual_delivery_timestamp]] - tb_ship[[#This Row],[Formatted_estimated_delivery_timestamp]])
)</f>
        <v/>
      </c>
      <c r="V6648" t="s">
        <v>147</v>
      </c>
      <c r="W6648" t="s">
        <v>158</v>
      </c>
      <c r="X6648">
        <v>6</v>
      </c>
      <c r="Y6648">
        <v>5</v>
      </c>
      <c r="Z6648" t="b">
        <v>1</v>
      </c>
    </row>
    <row r="6649" spans="1:26" hidden="1" x14ac:dyDescent="0.25">
      <c r="A6649" t="s">
        <v>29137</v>
      </c>
      <c r="B6649" t="s">
        <v>279</v>
      </c>
      <c r="C6649" t="s">
        <v>551</v>
      </c>
      <c r="D6649" t="s">
        <v>44</v>
      </c>
      <c r="E6649" t="s">
        <v>24</v>
      </c>
      <c r="F6649" t="s">
        <v>109</v>
      </c>
      <c r="G6649" t="s">
        <v>151</v>
      </c>
      <c r="H6649" t="s">
        <v>688</v>
      </c>
      <c r="I6649" t="b">
        <v>1</v>
      </c>
      <c r="J6649">
        <v>3.27</v>
      </c>
      <c r="K6649">
        <v>80.3</v>
      </c>
      <c r="L6649" t="s">
        <v>29138</v>
      </c>
      <c r="M6649" s="2">
        <f t="shared" si="309"/>
        <v>46023.390972222223</v>
      </c>
      <c r="N6649" t="s">
        <v>29139</v>
      </c>
      <c r="O6649" s="2">
        <f t="shared" si="310"/>
        <v>46026.964780092589</v>
      </c>
      <c r="P6649" t="s">
        <v>29140</v>
      </c>
      <c r="Q6649" s="2">
        <f t="shared" si="311"/>
        <v>46027.082187499997</v>
      </c>
      <c r="R6649" t="s">
        <v>29141</v>
      </c>
      <c r="S6649" t="s">
        <v>30</v>
      </c>
      <c r="T66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49" s="5">
        <f>IF(tb_ship[[#This Row],[current_status]]&lt;&gt;"DELIVERED", "",
  ABS(tb_ship[[#This Row],[Formated_actual_delivery_timestamp]] - tb_ship[[#This Row],[Formatted_estimated_delivery_timestamp]])
)</f>
        <v>0.11740740740788169</v>
      </c>
      <c r="X6649">
        <v>3</v>
      </c>
      <c r="Y6649">
        <v>4</v>
      </c>
      <c r="Z6649" t="b">
        <v>0</v>
      </c>
    </row>
    <row r="6650" spans="1:26" hidden="1" x14ac:dyDescent="0.25">
      <c r="A6650" t="s">
        <v>29142</v>
      </c>
      <c r="B6650" t="s">
        <v>99</v>
      </c>
      <c r="C6650" t="s">
        <v>33</v>
      </c>
      <c r="D6650" t="s">
        <v>59</v>
      </c>
      <c r="E6650" t="s">
        <v>52</v>
      </c>
      <c r="F6650" t="s">
        <v>471</v>
      </c>
      <c r="G6650" t="s">
        <v>5156</v>
      </c>
      <c r="H6650" t="s">
        <v>613</v>
      </c>
      <c r="I6650" t="b">
        <v>0</v>
      </c>
      <c r="J6650">
        <v>20.95</v>
      </c>
      <c r="K6650">
        <v>302.33</v>
      </c>
      <c r="L6650" t="s">
        <v>29143</v>
      </c>
      <c r="M6650" s="2">
        <f t="shared" si="309"/>
        <v>46034.619444444448</v>
      </c>
      <c r="N6650" t="s">
        <v>29144</v>
      </c>
      <c r="O6650" s="2">
        <f t="shared" si="310"/>
        <v>46043.643368055556</v>
      </c>
      <c r="P6650" t="s">
        <v>29145</v>
      </c>
      <c r="Q6650" s="2">
        <f t="shared" si="311"/>
        <v>46044.215266203704</v>
      </c>
      <c r="R6650" t="s">
        <v>29145</v>
      </c>
      <c r="S6650" t="s">
        <v>30</v>
      </c>
      <c r="T66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50" s="5">
        <f>IF(tb_ship[[#This Row],[current_status]]&lt;&gt;"DELIVERED", "",
  ABS(tb_ship[[#This Row],[Formated_actual_delivery_timestamp]] - tb_ship[[#This Row],[Formatted_estimated_delivery_timestamp]])
)</f>
        <v>0.57189814814773854</v>
      </c>
      <c r="X6650">
        <v>3</v>
      </c>
      <c r="Y6650">
        <v>4</v>
      </c>
      <c r="Z6650" t="b">
        <v>0</v>
      </c>
    </row>
    <row r="6651" spans="1:26" hidden="1" x14ac:dyDescent="0.25">
      <c r="A6651" t="s">
        <v>29146</v>
      </c>
      <c r="B6651" t="s">
        <v>203</v>
      </c>
      <c r="C6651" t="s">
        <v>23</v>
      </c>
      <c r="D6651" t="s">
        <v>34</v>
      </c>
      <c r="E6651" t="s">
        <v>24</v>
      </c>
      <c r="F6651" t="s">
        <v>209</v>
      </c>
      <c r="G6651" t="s">
        <v>128</v>
      </c>
      <c r="H6651" t="s">
        <v>700</v>
      </c>
      <c r="I6651" t="b">
        <v>1</v>
      </c>
      <c r="J6651">
        <v>33.06</v>
      </c>
      <c r="K6651">
        <v>593.37</v>
      </c>
      <c r="L6651" t="s">
        <v>29147</v>
      </c>
      <c r="M6651" s="2">
        <f t="shared" si="309"/>
        <v>45986.456944444442</v>
      </c>
      <c r="N6651" t="s">
        <v>29148</v>
      </c>
      <c r="O6651" s="2">
        <f t="shared" si="310"/>
        <v>45992.276759259257</v>
      </c>
      <c r="P6651" t="s">
        <v>29149</v>
      </c>
      <c r="Q6651" s="2">
        <f t="shared" si="311"/>
        <v>45992.074606481481</v>
      </c>
      <c r="R6651" t="s">
        <v>29150</v>
      </c>
      <c r="S6651" t="s">
        <v>30</v>
      </c>
      <c r="T66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1" s="5">
        <f>IF(tb_ship[[#This Row],[current_status]]&lt;&gt;"DELIVERED", "",
  ABS(tb_ship[[#This Row],[Formated_actual_delivery_timestamp]] - tb_ship[[#This Row],[Formatted_estimated_delivery_timestamp]])
)</f>
        <v>0.20215277777606389</v>
      </c>
      <c r="X6651">
        <v>3</v>
      </c>
      <c r="Y6651">
        <v>2</v>
      </c>
      <c r="Z6651" t="b">
        <v>0</v>
      </c>
    </row>
    <row r="6652" spans="1:26" hidden="1" x14ac:dyDescent="0.25">
      <c r="A6652" t="s">
        <v>29151</v>
      </c>
      <c r="B6652" t="s">
        <v>203</v>
      </c>
      <c r="C6652" t="s">
        <v>33</v>
      </c>
      <c r="D6652" t="s">
        <v>24</v>
      </c>
      <c r="E6652" t="s">
        <v>24</v>
      </c>
      <c r="F6652" t="s">
        <v>151</v>
      </c>
      <c r="G6652" t="s">
        <v>151</v>
      </c>
      <c r="H6652" t="s">
        <v>152</v>
      </c>
      <c r="I6652" t="b">
        <v>0</v>
      </c>
      <c r="J6652">
        <v>14.86</v>
      </c>
      <c r="K6652">
        <v>380.46</v>
      </c>
      <c r="L6652" t="s">
        <v>29152</v>
      </c>
      <c r="M6652" s="2">
        <f t="shared" si="309"/>
        <v>45813.713888888895</v>
      </c>
      <c r="N6652" t="s">
        <v>29153</v>
      </c>
      <c r="O6652" s="2">
        <f t="shared" si="310"/>
        <v>45817.322905092595</v>
      </c>
      <c r="P6652" t="s">
        <v>29154</v>
      </c>
      <c r="Q6652" s="2">
        <f t="shared" si="311"/>
        <v>45817.404652777775</v>
      </c>
      <c r="R6652" t="s">
        <v>29155</v>
      </c>
      <c r="S6652" t="s">
        <v>30</v>
      </c>
      <c r="T6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52" s="5">
        <f>IF(tb_ship[[#This Row],[current_status]]&lt;&gt;"DELIVERED", "",
  ABS(tb_ship[[#This Row],[Formated_actual_delivery_timestamp]] - tb_ship[[#This Row],[Formatted_estimated_delivery_timestamp]])
)</f>
        <v>8.1747685180744156E-2</v>
      </c>
      <c r="X6652">
        <v>4</v>
      </c>
      <c r="Y6652">
        <v>1</v>
      </c>
      <c r="Z6652" t="b">
        <v>0</v>
      </c>
    </row>
    <row r="6653" spans="1:26" hidden="1" x14ac:dyDescent="0.25">
      <c r="A6653" t="s">
        <v>29156</v>
      </c>
      <c r="B6653" t="s">
        <v>67</v>
      </c>
      <c r="C6653" t="s">
        <v>51</v>
      </c>
      <c r="D6653" t="s">
        <v>24</v>
      </c>
      <c r="E6653" t="s">
        <v>24</v>
      </c>
      <c r="F6653" t="s">
        <v>151</v>
      </c>
      <c r="G6653" t="s">
        <v>25</v>
      </c>
      <c r="H6653" t="s">
        <v>525</v>
      </c>
      <c r="I6653" t="b">
        <v>0</v>
      </c>
      <c r="J6653">
        <v>3.96</v>
      </c>
      <c r="K6653">
        <v>199.25</v>
      </c>
      <c r="L6653" t="s">
        <v>29157</v>
      </c>
      <c r="M6653" s="2">
        <f t="shared" si="309"/>
        <v>45989.385416666664</v>
      </c>
      <c r="N6653" t="s">
        <v>29158</v>
      </c>
      <c r="O6653" s="2">
        <f t="shared" si="310"/>
        <v>45991.477372685185</v>
      </c>
      <c r="P6653" t="s">
        <v>29159</v>
      </c>
      <c r="Q6653" s="2">
        <f t="shared" si="311"/>
        <v>45991.574664351858</v>
      </c>
      <c r="R6653" t="s">
        <v>29159</v>
      </c>
      <c r="S6653" t="s">
        <v>30</v>
      </c>
      <c r="T66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53" s="5">
        <f>IF(tb_ship[[#This Row],[current_status]]&lt;&gt;"DELIVERED", "",
  ABS(tb_ship[[#This Row],[Formated_actual_delivery_timestamp]] - tb_ship[[#This Row],[Formatted_estimated_delivery_timestamp]])
)</f>
        <v>9.729166667239042E-2</v>
      </c>
      <c r="X6653">
        <v>4</v>
      </c>
      <c r="Y6653">
        <v>2</v>
      </c>
      <c r="Z6653" t="b">
        <v>0</v>
      </c>
    </row>
    <row r="6654" spans="1:26" hidden="1" x14ac:dyDescent="0.25">
      <c r="A6654" t="s">
        <v>29160</v>
      </c>
      <c r="B6654" t="s">
        <v>99</v>
      </c>
      <c r="C6654" t="s">
        <v>2146</v>
      </c>
      <c r="D6654" t="s">
        <v>126</v>
      </c>
      <c r="E6654" t="s">
        <v>24</v>
      </c>
      <c r="F6654" t="s">
        <v>127</v>
      </c>
      <c r="G6654" t="s">
        <v>68</v>
      </c>
      <c r="H6654" t="s">
        <v>568</v>
      </c>
      <c r="I6654" t="b">
        <v>0</v>
      </c>
      <c r="J6654">
        <v>83.88</v>
      </c>
      <c r="K6654">
        <v>3154.39</v>
      </c>
      <c r="L6654" t="s">
        <v>29161</v>
      </c>
      <c r="M6654" s="2">
        <f t="shared" si="309"/>
        <v>45982.302083333336</v>
      </c>
      <c r="N6654" t="s">
        <v>29162</v>
      </c>
      <c r="O6654" s="2">
        <f t="shared" si="310"/>
        <v>45989.406157407408</v>
      </c>
      <c r="P6654" t="s">
        <v>29163</v>
      </c>
      <c r="Q6654" s="2">
        <f t="shared" si="311"/>
        <v>45988.810636574075</v>
      </c>
      <c r="R6654" t="s">
        <v>29164</v>
      </c>
      <c r="S6654" t="s">
        <v>30</v>
      </c>
      <c r="T66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4" s="5">
        <f>IF(tb_ship[[#This Row],[current_status]]&lt;&gt;"DELIVERED", "",
  ABS(tb_ship[[#This Row],[Formated_actual_delivery_timestamp]] - tb_ship[[#This Row],[Formatted_estimated_delivery_timestamp]])
)</f>
        <v>0.59552083333255723</v>
      </c>
      <c r="X6654">
        <v>3</v>
      </c>
      <c r="Y6654">
        <v>3</v>
      </c>
      <c r="Z6654" t="b">
        <v>0</v>
      </c>
    </row>
    <row r="6655" spans="1:26" hidden="1" x14ac:dyDescent="0.25">
      <c r="A6655" t="s">
        <v>29165</v>
      </c>
      <c r="B6655" t="s">
        <v>335</v>
      </c>
      <c r="C6655" t="s">
        <v>33</v>
      </c>
      <c r="D6655" t="s">
        <v>187</v>
      </c>
      <c r="E6655" t="s">
        <v>24</v>
      </c>
      <c r="F6655" t="s">
        <v>285</v>
      </c>
      <c r="G6655" t="s">
        <v>68</v>
      </c>
      <c r="H6655" t="s">
        <v>308</v>
      </c>
      <c r="I6655" t="b">
        <v>1</v>
      </c>
      <c r="J6655">
        <v>13</v>
      </c>
      <c r="K6655">
        <v>371.86</v>
      </c>
      <c r="L6655" t="s">
        <v>29166</v>
      </c>
      <c r="M6655" s="2">
        <f t="shared" si="309"/>
        <v>46033.992361111108</v>
      </c>
      <c r="N6655" t="s">
        <v>29167</v>
      </c>
      <c r="O6655" s="2">
        <f t="shared" si="310"/>
        <v>46037.337557870371</v>
      </c>
      <c r="P6655" t="s">
        <v>29168</v>
      </c>
      <c r="Q6655" s="2">
        <f t="shared" si="311"/>
        <v>46036.850543981483</v>
      </c>
      <c r="R6655" t="s">
        <v>29168</v>
      </c>
      <c r="S6655" t="s">
        <v>30</v>
      </c>
      <c r="T66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5" s="5">
        <f>IF(tb_ship[[#This Row],[current_status]]&lt;&gt;"DELIVERED", "",
  ABS(tb_ship[[#This Row],[Formated_actual_delivery_timestamp]] - tb_ship[[#This Row],[Formatted_estimated_delivery_timestamp]])
)</f>
        <v>0.48701388888730435</v>
      </c>
      <c r="X6655">
        <v>5</v>
      </c>
      <c r="Y6655">
        <v>5</v>
      </c>
      <c r="Z6655" t="b">
        <v>0</v>
      </c>
    </row>
    <row r="6656" spans="1:26" hidden="1" x14ac:dyDescent="0.25">
      <c r="A6656" t="s">
        <v>29169</v>
      </c>
      <c r="B6656" t="s">
        <v>83</v>
      </c>
      <c r="C6656" t="s">
        <v>43</v>
      </c>
      <c r="D6656" t="s">
        <v>24</v>
      </c>
      <c r="E6656" t="s">
        <v>34</v>
      </c>
      <c r="F6656" t="s">
        <v>25</v>
      </c>
      <c r="G6656" t="s">
        <v>230</v>
      </c>
      <c r="H6656" t="s">
        <v>3260</v>
      </c>
      <c r="I6656" t="b">
        <v>1</v>
      </c>
      <c r="J6656">
        <v>7.64</v>
      </c>
      <c r="K6656">
        <v>119.18</v>
      </c>
      <c r="L6656" t="s">
        <v>29170</v>
      </c>
      <c r="M6656" s="2">
        <f t="shared" si="309"/>
        <v>46027.696527777778</v>
      </c>
      <c r="N6656" t="s">
        <v>29171</v>
      </c>
      <c r="O6656" s="2">
        <f t="shared" si="310"/>
        <v>46033.033495370371</v>
      </c>
      <c r="P6656" t="s">
        <v>29172</v>
      </c>
      <c r="Q6656" s="2">
        <f t="shared" si="311"/>
        <v>46032.857581018521</v>
      </c>
      <c r="R6656" t="s">
        <v>29172</v>
      </c>
      <c r="S6656" t="s">
        <v>30</v>
      </c>
      <c r="T66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6" s="5">
        <f>IF(tb_ship[[#This Row],[current_status]]&lt;&gt;"DELIVERED", "",
  ABS(tb_ship[[#This Row],[Formated_actual_delivery_timestamp]] - tb_ship[[#This Row],[Formatted_estimated_delivery_timestamp]])
)</f>
        <v>0.17591435185022419</v>
      </c>
      <c r="X6656">
        <v>2</v>
      </c>
      <c r="Y6656">
        <v>2</v>
      </c>
      <c r="Z6656" t="b">
        <v>0</v>
      </c>
    </row>
    <row r="6657" spans="1:26" hidden="1" x14ac:dyDescent="0.25">
      <c r="A6657" t="s">
        <v>29173</v>
      </c>
      <c r="B6657" t="s">
        <v>42</v>
      </c>
      <c r="C6657" t="s">
        <v>23</v>
      </c>
      <c r="D6657" t="s">
        <v>126</v>
      </c>
      <c r="E6657" t="s">
        <v>24</v>
      </c>
      <c r="F6657" t="s">
        <v>272</v>
      </c>
      <c r="G6657" t="s">
        <v>35</v>
      </c>
      <c r="H6657" t="s">
        <v>3229</v>
      </c>
      <c r="I6657" t="b">
        <v>0</v>
      </c>
      <c r="J6657">
        <v>7.52</v>
      </c>
      <c r="K6657">
        <v>328.27</v>
      </c>
      <c r="L6657" t="s">
        <v>29174</v>
      </c>
      <c r="M6657" s="2">
        <f t="shared" si="309"/>
        <v>46027.008333333339</v>
      </c>
      <c r="N6657" t="s">
        <v>29175</v>
      </c>
      <c r="O6657" s="2">
        <f t="shared" si="310"/>
        <v>46031.427650462967</v>
      </c>
      <c r="P6657" t="s">
        <v>29176</v>
      </c>
      <c r="Q6657" s="2">
        <f t="shared" si="311"/>
        <v>46031.272476851853</v>
      </c>
      <c r="R6657" t="s">
        <v>29176</v>
      </c>
      <c r="S6657" t="s">
        <v>30</v>
      </c>
      <c r="T66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7" s="5">
        <f>IF(tb_ship[[#This Row],[current_status]]&lt;&gt;"DELIVERED", "",
  ABS(tb_ship[[#This Row],[Formated_actual_delivery_timestamp]] - tb_ship[[#This Row],[Formatted_estimated_delivery_timestamp]])
)</f>
        <v>0.15517361111415084</v>
      </c>
      <c r="X6657">
        <v>4</v>
      </c>
      <c r="Y6657">
        <v>3</v>
      </c>
      <c r="Z6657" t="b">
        <v>0</v>
      </c>
    </row>
    <row r="6658" spans="1:26" hidden="1" x14ac:dyDescent="0.25">
      <c r="A6658" t="s">
        <v>29177</v>
      </c>
      <c r="B6658" t="s">
        <v>99</v>
      </c>
      <c r="C6658" t="s">
        <v>33</v>
      </c>
      <c r="D6658" t="s">
        <v>24</v>
      </c>
      <c r="E6658" t="s">
        <v>24</v>
      </c>
      <c r="F6658" t="s">
        <v>249</v>
      </c>
      <c r="G6658" t="s">
        <v>407</v>
      </c>
      <c r="H6658" t="s">
        <v>152</v>
      </c>
      <c r="I6658" t="b">
        <v>0</v>
      </c>
      <c r="J6658">
        <v>14.49</v>
      </c>
      <c r="K6658">
        <v>1669.55</v>
      </c>
      <c r="L6658" t="s">
        <v>29178</v>
      </c>
      <c r="M6658" s="2">
        <f t="shared" ref="M6658:M6721" si="312">_xlfn.LET(
    _xlpm.iso, L6658,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45817.704861111117</v>
      </c>
      <c r="N6658" t="s">
        <v>29179</v>
      </c>
      <c r="O6658" s="2">
        <f t="shared" si="310"/>
        <v>45819.745752314819</v>
      </c>
      <c r="P6658" t="s">
        <v>29180</v>
      </c>
      <c r="Q6658" s="2">
        <f t="shared" si="311"/>
        <v>45819.478865740741</v>
      </c>
      <c r="R6658" t="s">
        <v>29180</v>
      </c>
      <c r="S6658" t="s">
        <v>30</v>
      </c>
      <c r="T6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58" s="5">
        <f>IF(tb_ship[[#This Row],[current_status]]&lt;&gt;"DELIVERED", "",
  ABS(tb_ship[[#This Row],[Formated_actual_delivery_timestamp]] - tb_ship[[#This Row],[Formatted_estimated_delivery_timestamp]])
)</f>
        <v>0.26688657407794381</v>
      </c>
      <c r="X6658">
        <v>3</v>
      </c>
      <c r="Y6658">
        <v>1</v>
      </c>
      <c r="Z6658" t="b">
        <v>0</v>
      </c>
    </row>
    <row r="6659" spans="1:26" hidden="1" x14ac:dyDescent="0.25">
      <c r="A6659" t="s">
        <v>29181</v>
      </c>
      <c r="B6659" t="s">
        <v>67</v>
      </c>
      <c r="C6659" t="s">
        <v>33</v>
      </c>
      <c r="D6659" t="s">
        <v>100</v>
      </c>
      <c r="E6659" t="s">
        <v>24</v>
      </c>
      <c r="F6659" t="s">
        <v>222</v>
      </c>
      <c r="G6659" t="s">
        <v>128</v>
      </c>
      <c r="I6659" t="b">
        <v>1</v>
      </c>
      <c r="J6659">
        <v>5.34</v>
      </c>
      <c r="K6659">
        <v>412.18</v>
      </c>
      <c r="L6659" t="s">
        <v>29182</v>
      </c>
      <c r="M6659" s="2">
        <f t="shared" si="312"/>
        <v>45911.068749999999</v>
      </c>
      <c r="N6659" t="s">
        <v>29183</v>
      </c>
      <c r="O6659" s="2">
        <f t="shared" ref="O6659:O6722" si="313">_xlfn.LET(
    _xlpm.iso, N6659,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45918.044791666667</v>
      </c>
      <c r="Q6659" s="2" t="str">
        <f t="shared" ref="Q6659:Q6722" si="314">IF(P6659="", "", _xlfn.LET(
    _xlpm.iso, P6659,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6659" t="s">
        <v>29184</v>
      </c>
      <c r="S6659" t="s">
        <v>140</v>
      </c>
      <c r="T66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59" s="5" t="str">
        <f>IF(tb_ship[[#This Row],[current_status]]&lt;&gt;"DELIVERED", "",
  ABS(tb_ship[[#This Row],[Formated_actual_delivery_timestamp]] - tb_ship[[#This Row],[Formatted_estimated_delivery_timestamp]])
)</f>
        <v/>
      </c>
      <c r="V6659" t="s">
        <v>141</v>
      </c>
      <c r="X6659">
        <v>7</v>
      </c>
      <c r="Y6659">
        <v>3</v>
      </c>
      <c r="Z6659" t="b">
        <v>1</v>
      </c>
    </row>
    <row r="6660" spans="1:26" hidden="1" x14ac:dyDescent="0.25">
      <c r="A6660" t="s">
        <v>29185</v>
      </c>
      <c r="B6660" t="s">
        <v>203</v>
      </c>
      <c r="C6660" t="s">
        <v>51</v>
      </c>
      <c r="D6660" t="s">
        <v>24</v>
      </c>
      <c r="E6660" t="s">
        <v>44</v>
      </c>
      <c r="F6660" t="s">
        <v>249</v>
      </c>
      <c r="G6660" t="s">
        <v>135</v>
      </c>
      <c r="H6660" t="s">
        <v>391</v>
      </c>
      <c r="I6660" t="b">
        <v>1</v>
      </c>
      <c r="J6660">
        <v>21.21</v>
      </c>
      <c r="K6660">
        <v>101.89</v>
      </c>
      <c r="L6660" t="s">
        <v>29186</v>
      </c>
      <c r="M6660" s="2">
        <f t="shared" si="312"/>
        <v>46049.423611111109</v>
      </c>
      <c r="N6660" t="s">
        <v>29187</v>
      </c>
      <c r="O6660" s="2">
        <f t="shared" si="313"/>
        <v>46056.084560185191</v>
      </c>
      <c r="Q6660" s="2" t="str">
        <f t="shared" si="314"/>
        <v/>
      </c>
      <c r="R6660" t="s">
        <v>29188</v>
      </c>
      <c r="S6660" t="s">
        <v>140</v>
      </c>
      <c r="T66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60" s="5" t="str">
        <f>IF(tb_ship[[#This Row],[current_status]]&lt;&gt;"DELIVERED", "",
  ABS(tb_ship[[#This Row],[Formated_actual_delivery_timestamp]] - tb_ship[[#This Row],[Formatted_estimated_delivery_timestamp]])
)</f>
        <v/>
      </c>
      <c r="V6660" t="s">
        <v>1013</v>
      </c>
      <c r="W6660" t="s">
        <v>381</v>
      </c>
      <c r="X6660">
        <v>7</v>
      </c>
      <c r="Y6660">
        <v>2</v>
      </c>
      <c r="Z6660" t="b">
        <v>1</v>
      </c>
    </row>
    <row r="6661" spans="1:26" hidden="1" x14ac:dyDescent="0.25">
      <c r="A6661" t="s">
        <v>29189</v>
      </c>
      <c r="B6661" t="s">
        <v>83</v>
      </c>
      <c r="D6661" t="s">
        <v>24</v>
      </c>
      <c r="E6661" t="s">
        <v>24</v>
      </c>
      <c r="F6661" t="s">
        <v>151</v>
      </c>
      <c r="G6661" t="s">
        <v>249</v>
      </c>
      <c r="H6661" t="s">
        <v>574</v>
      </c>
      <c r="I6661" t="b">
        <v>0</v>
      </c>
      <c r="J6661">
        <v>80.2</v>
      </c>
      <c r="K6661">
        <v>2509.33</v>
      </c>
      <c r="L6661" t="s">
        <v>29190</v>
      </c>
      <c r="M6661" s="2">
        <f t="shared" si="312"/>
        <v>45989.813888888893</v>
      </c>
      <c r="N6661" t="s">
        <v>29191</v>
      </c>
      <c r="O6661" s="2">
        <f t="shared" si="313"/>
        <v>45992.225717592592</v>
      </c>
      <c r="P6661" t="s">
        <v>29192</v>
      </c>
      <c r="Q6661" s="2">
        <f t="shared" si="314"/>
        <v>45991.889293981483</v>
      </c>
      <c r="R6661" t="s">
        <v>29192</v>
      </c>
      <c r="S6661" t="s">
        <v>30</v>
      </c>
      <c r="T66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1" s="5">
        <f>IF(tb_ship[[#This Row],[current_status]]&lt;&gt;"DELIVERED", "",
  ABS(tb_ship[[#This Row],[Formated_actual_delivery_timestamp]] - tb_ship[[#This Row],[Formatted_estimated_delivery_timestamp]])
)</f>
        <v>0.33642361110833008</v>
      </c>
      <c r="X6661">
        <v>3</v>
      </c>
      <c r="Y6661">
        <v>1</v>
      </c>
      <c r="Z6661" t="b">
        <v>0</v>
      </c>
    </row>
    <row r="6662" spans="1:26" hidden="1" x14ac:dyDescent="0.25">
      <c r="A6662" t="s">
        <v>29193</v>
      </c>
      <c r="B6662" t="s">
        <v>186</v>
      </c>
      <c r="C6662" t="s">
        <v>23</v>
      </c>
      <c r="D6662" t="s">
        <v>44</v>
      </c>
      <c r="E6662" t="s">
        <v>24</v>
      </c>
      <c r="F6662" t="s">
        <v>135</v>
      </c>
      <c r="G6662" t="s">
        <v>128</v>
      </c>
      <c r="H6662" t="s">
        <v>688</v>
      </c>
      <c r="I6662" t="b">
        <v>1</v>
      </c>
      <c r="J6662">
        <v>7.64</v>
      </c>
      <c r="K6662">
        <v>201.68</v>
      </c>
      <c r="L6662" t="s">
        <v>29194</v>
      </c>
      <c r="M6662" s="2">
        <f t="shared" si="312"/>
        <v>46063.109027777777</v>
      </c>
      <c r="N6662" t="s">
        <v>29195</v>
      </c>
      <c r="O6662" s="2">
        <f t="shared" si="313"/>
        <v>46067.531481481477</v>
      </c>
      <c r="P6662" t="s">
        <v>29196</v>
      </c>
      <c r="Q6662" s="2">
        <f t="shared" si="314"/>
        <v>46066.826979166661</v>
      </c>
      <c r="R6662" t="s">
        <v>29196</v>
      </c>
      <c r="S6662" t="s">
        <v>30</v>
      </c>
      <c r="T66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2" s="5">
        <f>IF(tb_ship[[#This Row],[current_status]]&lt;&gt;"DELIVERED", "",
  ABS(tb_ship[[#This Row],[Formated_actual_delivery_timestamp]] - tb_ship[[#This Row],[Formatted_estimated_delivery_timestamp]])
)</f>
        <v>0.7045023148166365</v>
      </c>
      <c r="X6662">
        <v>2</v>
      </c>
      <c r="Y6662">
        <v>2</v>
      </c>
      <c r="Z6662" t="b">
        <v>0</v>
      </c>
    </row>
    <row r="6663" spans="1:26" hidden="1" x14ac:dyDescent="0.25">
      <c r="A6663" t="s">
        <v>29197</v>
      </c>
      <c r="B6663" t="s">
        <v>470</v>
      </c>
      <c r="C6663" t="s">
        <v>43</v>
      </c>
      <c r="D6663" t="s">
        <v>24</v>
      </c>
      <c r="E6663" t="s">
        <v>24</v>
      </c>
      <c r="F6663" t="s">
        <v>128</v>
      </c>
      <c r="G6663" t="s">
        <v>407</v>
      </c>
      <c r="H6663" t="s">
        <v>488</v>
      </c>
      <c r="I6663" t="b">
        <v>0</v>
      </c>
      <c r="J6663">
        <v>27.61</v>
      </c>
      <c r="K6663">
        <v>148.34</v>
      </c>
      <c r="L6663" t="s">
        <v>29198</v>
      </c>
      <c r="M6663" s="2">
        <f t="shared" si="312"/>
        <v>46079.661111111112</v>
      </c>
      <c r="N6663" t="s">
        <v>29199</v>
      </c>
      <c r="O6663" s="2">
        <f t="shared" si="313"/>
        <v>46084.437476851854</v>
      </c>
      <c r="P6663" t="s">
        <v>29200</v>
      </c>
      <c r="Q6663" s="2">
        <f t="shared" si="314"/>
        <v>46084.052025462966</v>
      </c>
      <c r="R6663" t="s">
        <v>29200</v>
      </c>
      <c r="S6663" t="s">
        <v>30</v>
      </c>
      <c r="T6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3" s="5">
        <f>IF(tb_ship[[#This Row],[current_status]]&lt;&gt;"DELIVERED", "",
  ABS(tb_ship[[#This Row],[Formated_actual_delivery_timestamp]] - tb_ship[[#This Row],[Formatted_estimated_delivery_timestamp]])
)</f>
        <v>0.38545138888730435</v>
      </c>
      <c r="X6663">
        <v>1</v>
      </c>
      <c r="Y6663">
        <v>1</v>
      </c>
      <c r="Z6663" t="b">
        <v>0</v>
      </c>
    </row>
    <row r="6664" spans="1:26" hidden="1" x14ac:dyDescent="0.25">
      <c r="A6664" t="s">
        <v>29201</v>
      </c>
      <c r="B6664" t="s">
        <v>74</v>
      </c>
      <c r="C6664" t="s">
        <v>33</v>
      </c>
      <c r="D6664" t="s">
        <v>44</v>
      </c>
      <c r="E6664" t="s">
        <v>24</v>
      </c>
      <c r="F6664" t="s">
        <v>45</v>
      </c>
      <c r="G6664" t="s">
        <v>189</v>
      </c>
      <c r="H6664" t="s">
        <v>181</v>
      </c>
      <c r="I6664" t="b">
        <v>1</v>
      </c>
      <c r="J6664">
        <v>5.72</v>
      </c>
      <c r="K6664">
        <v>151.6</v>
      </c>
      <c r="L6664" t="s">
        <v>29202</v>
      </c>
      <c r="M6664" s="2">
        <f t="shared" si="312"/>
        <v>45838.227777777778</v>
      </c>
      <c r="N6664" t="s">
        <v>29203</v>
      </c>
      <c r="O6664" s="2">
        <f t="shared" si="313"/>
        <v>45843.71570601852</v>
      </c>
      <c r="P6664" t="s">
        <v>29204</v>
      </c>
      <c r="Q6664" s="2">
        <f t="shared" si="314"/>
        <v>45842.847835648143</v>
      </c>
      <c r="R6664" t="s">
        <v>29204</v>
      </c>
      <c r="S6664" t="s">
        <v>30</v>
      </c>
      <c r="T66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4" s="5">
        <f>IF(tb_ship[[#This Row],[current_status]]&lt;&gt;"DELIVERED", "",
  ABS(tb_ship[[#This Row],[Formated_actual_delivery_timestamp]] - tb_ship[[#This Row],[Formatted_estimated_delivery_timestamp]])
)</f>
        <v>0.86787037037720438</v>
      </c>
      <c r="X6664">
        <v>3</v>
      </c>
      <c r="Y6664">
        <v>5</v>
      </c>
      <c r="Z6664" t="b">
        <v>0</v>
      </c>
    </row>
    <row r="6665" spans="1:26" hidden="1" x14ac:dyDescent="0.25">
      <c r="A6665" t="s">
        <v>29205</v>
      </c>
      <c r="B6665" t="s">
        <v>32</v>
      </c>
      <c r="C6665" t="s">
        <v>43</v>
      </c>
      <c r="D6665" t="s">
        <v>100</v>
      </c>
      <c r="E6665" t="s">
        <v>24</v>
      </c>
      <c r="F6665" t="s">
        <v>513</v>
      </c>
      <c r="G6665" t="s">
        <v>266</v>
      </c>
      <c r="H6665" t="s">
        <v>2399</v>
      </c>
      <c r="I6665" t="b">
        <v>1</v>
      </c>
      <c r="J6665">
        <v>25.21</v>
      </c>
      <c r="K6665">
        <v>648.54</v>
      </c>
      <c r="L6665" t="s">
        <v>29206</v>
      </c>
      <c r="M6665" s="2">
        <f t="shared" si="312"/>
        <v>45971.204861111109</v>
      </c>
      <c r="N6665" t="s">
        <v>29207</v>
      </c>
      <c r="O6665" s="2">
        <f t="shared" si="313"/>
        <v>45981.77957175926</v>
      </c>
      <c r="Q6665" s="2" t="str">
        <f t="shared" si="314"/>
        <v/>
      </c>
      <c r="R6665" t="s">
        <v>29208</v>
      </c>
      <c r="S6665" t="s">
        <v>140</v>
      </c>
      <c r="T66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65" s="5" t="str">
        <f>IF(tb_ship[[#This Row],[current_status]]&lt;&gt;"DELIVERED", "",
  ABS(tb_ship[[#This Row],[Formated_actual_delivery_timestamp]] - tb_ship[[#This Row],[Formatted_estimated_delivery_timestamp]])
)</f>
        <v/>
      </c>
      <c r="V6665" t="s">
        <v>147</v>
      </c>
      <c r="X6665">
        <v>9</v>
      </c>
      <c r="Y6665">
        <v>2</v>
      </c>
      <c r="Z6665" t="b">
        <v>1</v>
      </c>
    </row>
    <row r="6666" spans="1:26" hidden="1" x14ac:dyDescent="0.25">
      <c r="A6666" t="s">
        <v>29209</v>
      </c>
      <c r="B6666" t="s">
        <v>150</v>
      </c>
      <c r="C6666" t="s">
        <v>33</v>
      </c>
      <c r="D6666" t="s">
        <v>52</v>
      </c>
      <c r="E6666" t="s">
        <v>13357</v>
      </c>
      <c r="F6666" t="s">
        <v>236</v>
      </c>
      <c r="G6666" t="s">
        <v>61</v>
      </c>
      <c r="H6666" t="s">
        <v>29210</v>
      </c>
      <c r="I6666" t="b">
        <v>0</v>
      </c>
      <c r="J6666">
        <v>21.84</v>
      </c>
      <c r="K6666">
        <v>1392.28</v>
      </c>
      <c r="L6666" t="s">
        <v>29211</v>
      </c>
      <c r="M6666" s="2">
        <f t="shared" si="312"/>
        <v>46050.667361111111</v>
      </c>
      <c r="N6666" t="s">
        <v>29212</v>
      </c>
      <c r="O6666" s="2">
        <f t="shared" si="313"/>
        <v>46057.739467592597</v>
      </c>
      <c r="P6666" t="s">
        <v>29213</v>
      </c>
      <c r="Q6666" s="2">
        <f t="shared" si="314"/>
        <v>46049.018090277779</v>
      </c>
      <c r="R6666" t="s">
        <v>29214</v>
      </c>
      <c r="S6666" t="s">
        <v>30</v>
      </c>
      <c r="T66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6" s="5">
        <f>IF(tb_ship[[#This Row],[current_status]]&lt;&gt;"DELIVERED", "",
  ABS(tb_ship[[#This Row],[Formated_actual_delivery_timestamp]] - tb_ship[[#This Row],[Formatted_estimated_delivery_timestamp]])
)</f>
        <v>8.7213773148178007</v>
      </c>
      <c r="X6666">
        <v>2</v>
      </c>
      <c r="Y6666">
        <v>3</v>
      </c>
      <c r="Z6666" t="b">
        <v>0</v>
      </c>
    </row>
    <row r="6667" spans="1:26" hidden="1" x14ac:dyDescent="0.25">
      <c r="A6667" t="s">
        <v>29215</v>
      </c>
      <c r="B6667" t="s">
        <v>67</v>
      </c>
      <c r="C6667" t="s">
        <v>33</v>
      </c>
      <c r="D6667" t="s">
        <v>52</v>
      </c>
      <c r="E6667" t="s">
        <v>59</v>
      </c>
      <c r="F6667" t="s">
        <v>161</v>
      </c>
      <c r="G6667" t="s">
        <v>160</v>
      </c>
      <c r="H6667" t="s">
        <v>1065</v>
      </c>
      <c r="I6667" t="b">
        <v>0</v>
      </c>
      <c r="J6667">
        <v>20.010000000000002</v>
      </c>
      <c r="K6667">
        <v>298.35000000000002</v>
      </c>
      <c r="L6667" t="s">
        <v>29216</v>
      </c>
      <c r="M6667" s="2">
        <f t="shared" si="312"/>
        <v>46068.372222222228</v>
      </c>
      <c r="N6667" t="s">
        <v>29217</v>
      </c>
      <c r="O6667" s="2">
        <f t="shared" si="313"/>
        <v>46076.164930555555</v>
      </c>
      <c r="P6667" t="s">
        <v>29218</v>
      </c>
      <c r="Q6667" s="2">
        <f t="shared" si="314"/>
        <v>46076.011157407411</v>
      </c>
      <c r="R6667" t="s">
        <v>29218</v>
      </c>
      <c r="S6667" t="s">
        <v>30</v>
      </c>
      <c r="T66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7" s="5">
        <f>IF(tb_ship[[#This Row],[current_status]]&lt;&gt;"DELIVERED", "",
  ABS(tb_ship[[#This Row],[Formated_actual_delivery_timestamp]] - tb_ship[[#This Row],[Formatted_estimated_delivery_timestamp]])
)</f>
        <v>0.15377314814395504</v>
      </c>
      <c r="X6667">
        <v>3</v>
      </c>
      <c r="Y6667">
        <v>2</v>
      </c>
      <c r="Z6667" t="b">
        <v>0</v>
      </c>
    </row>
    <row r="6668" spans="1:26" hidden="1" x14ac:dyDescent="0.25">
      <c r="A6668" t="s">
        <v>29219</v>
      </c>
      <c r="B6668" t="s">
        <v>67</v>
      </c>
      <c r="C6668" t="s">
        <v>51</v>
      </c>
      <c r="D6668" t="s">
        <v>44</v>
      </c>
      <c r="E6668" t="s">
        <v>24</v>
      </c>
      <c r="F6668" t="s">
        <v>135</v>
      </c>
      <c r="G6668" t="s">
        <v>407</v>
      </c>
      <c r="H6668" t="s">
        <v>110</v>
      </c>
      <c r="I6668" t="b">
        <v>1</v>
      </c>
      <c r="J6668">
        <v>2.0099999999999998</v>
      </c>
      <c r="K6668">
        <v>78.92</v>
      </c>
      <c r="L6668" t="s">
        <v>29220</v>
      </c>
      <c r="M6668" s="2">
        <f t="shared" si="312"/>
        <v>46055.494444444441</v>
      </c>
      <c r="N6668" t="s">
        <v>29221</v>
      </c>
      <c r="O6668" s="2">
        <f t="shared" si="313"/>
        <v>46059.220219907402</v>
      </c>
      <c r="P6668" t="s">
        <v>29222</v>
      </c>
      <c r="Q6668" s="2">
        <f t="shared" si="314"/>
        <v>46059.016030092593</v>
      </c>
      <c r="R6668" t="s">
        <v>29222</v>
      </c>
      <c r="S6668" t="s">
        <v>30</v>
      </c>
      <c r="T66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8" s="5">
        <f>IF(tb_ship[[#This Row],[current_status]]&lt;&gt;"DELIVERED", "",
  ABS(tb_ship[[#This Row],[Formated_actual_delivery_timestamp]] - tb_ship[[#This Row],[Formatted_estimated_delivery_timestamp]])
)</f>
        <v>0.2041898148090695</v>
      </c>
      <c r="X6668">
        <v>2</v>
      </c>
      <c r="Y6668">
        <v>3</v>
      </c>
      <c r="Z6668" t="b">
        <v>0</v>
      </c>
    </row>
    <row r="6669" spans="1:26" hidden="1" x14ac:dyDescent="0.25">
      <c r="A6669" t="s">
        <v>29223</v>
      </c>
      <c r="B6669" t="s">
        <v>58</v>
      </c>
      <c r="C6669" t="s">
        <v>43</v>
      </c>
      <c r="D6669" t="s">
        <v>59</v>
      </c>
      <c r="E6669" t="s">
        <v>52</v>
      </c>
      <c r="F6669" t="s">
        <v>160</v>
      </c>
      <c r="G6669" t="s">
        <v>786</v>
      </c>
      <c r="I6669" t="b">
        <v>0</v>
      </c>
      <c r="J6669">
        <v>40.79</v>
      </c>
      <c r="K6669">
        <v>309.07</v>
      </c>
      <c r="L6669" t="s">
        <v>29224</v>
      </c>
      <c r="M6669" s="2">
        <f t="shared" si="312"/>
        <v>45978.533333333333</v>
      </c>
      <c r="N6669" t="s">
        <v>29225</v>
      </c>
      <c r="O6669" s="2">
        <f t="shared" si="313"/>
        <v>45991.46466435185</v>
      </c>
      <c r="P6669" t="s">
        <v>29226</v>
      </c>
      <c r="Q6669" s="2">
        <f t="shared" si="314"/>
        <v>45991.249293981484</v>
      </c>
      <c r="R6669" t="s">
        <v>29226</v>
      </c>
      <c r="S6669" t="s">
        <v>30</v>
      </c>
      <c r="T66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69" s="5">
        <f>IF(tb_ship[[#This Row],[current_status]]&lt;&gt;"DELIVERED", "",
  ABS(tb_ship[[#This Row],[Formated_actual_delivery_timestamp]] - tb_ship[[#This Row],[Formatted_estimated_delivery_timestamp]])
)</f>
        <v>0.21537037036614493</v>
      </c>
      <c r="X6669">
        <v>3</v>
      </c>
      <c r="Y6669">
        <v>4</v>
      </c>
      <c r="Z6669" t="b">
        <v>0</v>
      </c>
    </row>
    <row r="6670" spans="1:26" hidden="1" x14ac:dyDescent="0.25">
      <c r="A6670" t="s">
        <v>29227</v>
      </c>
      <c r="B6670" t="s">
        <v>67</v>
      </c>
      <c r="C6670" t="s">
        <v>51</v>
      </c>
      <c r="D6670" t="s">
        <v>24</v>
      </c>
      <c r="E6670" t="s">
        <v>34</v>
      </c>
      <c r="F6670" t="s">
        <v>35</v>
      </c>
      <c r="G6670" t="s">
        <v>745</v>
      </c>
      <c r="H6670" t="s">
        <v>592</v>
      </c>
      <c r="I6670" t="b">
        <v>1</v>
      </c>
      <c r="J6670">
        <v>16.37</v>
      </c>
      <c r="K6670">
        <v>1001.78</v>
      </c>
      <c r="L6670" t="s">
        <v>29228</v>
      </c>
      <c r="M6670" s="2">
        <f t="shared" si="312"/>
        <v>45998.708333333336</v>
      </c>
      <c r="N6670" t="s">
        <v>29229</v>
      </c>
      <c r="O6670" s="2">
        <f t="shared" si="313"/>
        <v>46004.597488425927</v>
      </c>
      <c r="Q6670" s="2" t="str">
        <f t="shared" si="314"/>
        <v/>
      </c>
      <c r="R6670" t="s">
        <v>29230</v>
      </c>
      <c r="S6670" t="s">
        <v>140</v>
      </c>
      <c r="T66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70" s="5" t="str">
        <f>IF(tb_ship[[#This Row],[current_status]]&lt;&gt;"DELIVERED", "",
  ABS(tb_ship[[#This Row],[Formated_actual_delivery_timestamp]] - tb_ship[[#This Row],[Formatted_estimated_delivery_timestamp]])
)</f>
        <v/>
      </c>
      <c r="V6670" t="s">
        <v>1981</v>
      </c>
      <c r="W6670" t="s">
        <v>921</v>
      </c>
      <c r="X6670">
        <v>6</v>
      </c>
      <c r="Y6670">
        <v>4</v>
      </c>
      <c r="Z6670" t="b">
        <v>1</v>
      </c>
    </row>
    <row r="6671" spans="1:26" hidden="1" x14ac:dyDescent="0.25">
      <c r="A6671" t="s">
        <v>29231</v>
      </c>
      <c r="B6671" t="s">
        <v>58</v>
      </c>
      <c r="C6671" t="s">
        <v>43</v>
      </c>
      <c r="D6671" t="s">
        <v>301</v>
      </c>
      <c r="E6671" t="s">
        <v>24</v>
      </c>
      <c r="F6671" t="s">
        <v>987</v>
      </c>
      <c r="G6671" t="s">
        <v>128</v>
      </c>
      <c r="H6671" t="s">
        <v>303</v>
      </c>
      <c r="I6671" t="b">
        <v>1</v>
      </c>
      <c r="J6671">
        <v>2.59</v>
      </c>
      <c r="K6671">
        <v>133.18</v>
      </c>
      <c r="L6671" t="s">
        <v>29232</v>
      </c>
      <c r="M6671" s="2">
        <f t="shared" si="312"/>
        <v>45848.761111111111</v>
      </c>
      <c r="N6671" t="s">
        <v>29233</v>
      </c>
      <c r="O6671" s="2">
        <f t="shared" si="313"/>
        <v>45860.572581018518</v>
      </c>
      <c r="P6671" t="s">
        <v>29234</v>
      </c>
      <c r="Q6671" s="2">
        <f t="shared" si="314"/>
        <v>45848.377060185187</v>
      </c>
      <c r="R6671" t="s">
        <v>29235</v>
      </c>
      <c r="S6671" t="s">
        <v>30</v>
      </c>
      <c r="T66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1" s="5">
        <f>IF(tb_ship[[#This Row],[current_status]]&lt;&gt;"DELIVERED", "",
  ABS(tb_ship[[#This Row],[Formated_actual_delivery_timestamp]] - tb_ship[[#This Row],[Formatted_estimated_delivery_timestamp]])
)</f>
        <v>12.195520833331102</v>
      </c>
      <c r="X6671">
        <v>1</v>
      </c>
      <c r="Y6671">
        <v>5</v>
      </c>
      <c r="Z6671" t="b">
        <v>0</v>
      </c>
    </row>
    <row r="6672" spans="1:26" hidden="1" x14ac:dyDescent="0.25">
      <c r="A6672" t="s">
        <v>29236</v>
      </c>
      <c r="B6672" t="s">
        <v>1075</v>
      </c>
      <c r="C6672" t="s">
        <v>23</v>
      </c>
      <c r="D6672" t="s">
        <v>34</v>
      </c>
      <c r="E6672" t="s">
        <v>24</v>
      </c>
      <c r="F6672" t="s">
        <v>209</v>
      </c>
      <c r="G6672" t="s">
        <v>151</v>
      </c>
      <c r="H6672" t="s">
        <v>700</v>
      </c>
      <c r="I6672" t="b">
        <v>1</v>
      </c>
      <c r="J6672">
        <v>28.6</v>
      </c>
      <c r="K6672">
        <v>1129.5899999999999</v>
      </c>
      <c r="L6672" t="s">
        <v>29237</v>
      </c>
      <c r="M6672" s="2">
        <f t="shared" si="312"/>
        <v>46038.736805555556</v>
      </c>
      <c r="N6672" t="s">
        <v>29238</v>
      </c>
      <c r="O6672" s="2">
        <f t="shared" si="313"/>
        <v>46042.403993055559</v>
      </c>
      <c r="P6672" t="s">
        <v>29239</v>
      </c>
      <c r="Q6672" s="2">
        <f t="shared" si="314"/>
        <v>46042.057442129626</v>
      </c>
      <c r="R6672" t="s">
        <v>29239</v>
      </c>
      <c r="S6672" t="s">
        <v>30</v>
      </c>
      <c r="T66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2" s="5">
        <f>IF(tb_ship[[#This Row],[current_status]]&lt;&gt;"DELIVERED", "",
  ABS(tb_ship[[#This Row],[Formated_actual_delivery_timestamp]] - tb_ship[[#This Row],[Formatted_estimated_delivery_timestamp]])
)</f>
        <v>0.34655092593311565</v>
      </c>
      <c r="X6672">
        <v>3</v>
      </c>
      <c r="Y6672">
        <v>2</v>
      </c>
      <c r="Z6672" t="b">
        <v>0</v>
      </c>
    </row>
    <row r="6673" spans="1:26" hidden="1" x14ac:dyDescent="0.25">
      <c r="A6673" t="s">
        <v>29240</v>
      </c>
      <c r="B6673" t="s">
        <v>99</v>
      </c>
      <c r="C6673" t="s">
        <v>51</v>
      </c>
      <c r="D6673" t="s">
        <v>44</v>
      </c>
      <c r="E6673" t="s">
        <v>52</v>
      </c>
      <c r="F6673" t="s">
        <v>109</v>
      </c>
      <c r="G6673" t="s">
        <v>53</v>
      </c>
      <c r="H6673" t="s">
        <v>86</v>
      </c>
      <c r="I6673" t="b">
        <v>1</v>
      </c>
      <c r="J6673">
        <v>50.05</v>
      </c>
      <c r="K6673">
        <v>2189.9899999999998</v>
      </c>
      <c r="L6673" t="s">
        <v>29241</v>
      </c>
      <c r="M6673" s="2">
        <f t="shared" si="312"/>
        <v>45819.201388888883</v>
      </c>
      <c r="N6673" t="s">
        <v>29242</v>
      </c>
      <c r="O6673" s="2">
        <f t="shared" si="313"/>
        <v>45822.578958333332</v>
      </c>
      <c r="Q6673" s="2" t="str">
        <f t="shared" si="314"/>
        <v/>
      </c>
      <c r="R6673" t="s">
        <v>29243</v>
      </c>
      <c r="S6673" t="s">
        <v>140</v>
      </c>
      <c r="T66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73" s="5" t="str">
        <f>IF(tb_ship[[#This Row],[current_status]]&lt;&gt;"DELIVERED", "",
  ABS(tb_ship[[#This Row],[Formated_actual_delivery_timestamp]] - tb_ship[[#This Row],[Formatted_estimated_delivery_timestamp]])
)</f>
        <v/>
      </c>
      <c r="V6673" t="s">
        <v>1323</v>
      </c>
      <c r="W6673" t="s">
        <v>674</v>
      </c>
      <c r="X6673">
        <v>8</v>
      </c>
      <c r="Y6673">
        <v>3</v>
      </c>
      <c r="Z6673" t="b">
        <v>1</v>
      </c>
    </row>
    <row r="6674" spans="1:26" hidden="1" x14ac:dyDescent="0.25">
      <c r="A6674" t="s">
        <v>29244</v>
      </c>
      <c r="B6674" t="s">
        <v>512</v>
      </c>
      <c r="C6674" t="s">
        <v>43</v>
      </c>
      <c r="D6674" t="s">
        <v>59</v>
      </c>
      <c r="E6674" t="s">
        <v>52</v>
      </c>
      <c r="F6674" t="s">
        <v>61</v>
      </c>
      <c r="G6674" t="s">
        <v>53</v>
      </c>
      <c r="H6674" t="s">
        <v>1077</v>
      </c>
      <c r="I6674" t="b">
        <v>0</v>
      </c>
      <c r="J6674">
        <v>13.01</v>
      </c>
      <c r="K6674">
        <v>519.54999999999995</v>
      </c>
      <c r="L6674" t="s">
        <v>29245</v>
      </c>
      <c r="M6674" s="2">
        <f t="shared" si="312"/>
        <v>45968.446527777778</v>
      </c>
      <c r="N6674" t="s">
        <v>29246</v>
      </c>
      <c r="O6674" s="2">
        <f t="shared" si="313"/>
        <v>45974.552118055559</v>
      </c>
      <c r="P6674" t="s">
        <v>29247</v>
      </c>
      <c r="Q6674" s="2">
        <f t="shared" si="314"/>
        <v>45974.506921296299</v>
      </c>
      <c r="R6674" t="s">
        <v>29247</v>
      </c>
      <c r="S6674" t="s">
        <v>30</v>
      </c>
      <c r="T66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4" s="5">
        <f>IF(tb_ship[[#This Row],[current_status]]&lt;&gt;"DELIVERED", "",
  ABS(tb_ship[[#This Row],[Formated_actual_delivery_timestamp]] - tb_ship[[#This Row],[Formatted_estimated_delivery_timestamp]])
)</f>
        <v>4.5196759259852115E-2</v>
      </c>
      <c r="X6674">
        <v>1</v>
      </c>
      <c r="Y6674">
        <v>4</v>
      </c>
      <c r="Z6674" t="b">
        <v>0</v>
      </c>
    </row>
    <row r="6675" spans="1:26" hidden="1" x14ac:dyDescent="0.25">
      <c r="A6675" t="s">
        <v>29248</v>
      </c>
      <c r="B6675" t="s">
        <v>203</v>
      </c>
      <c r="C6675" t="s">
        <v>43</v>
      </c>
      <c r="D6675" t="s">
        <v>24</v>
      </c>
      <c r="E6675" t="s">
        <v>44</v>
      </c>
      <c r="F6675" t="s">
        <v>128</v>
      </c>
      <c r="G6675" t="s">
        <v>369</v>
      </c>
      <c r="I6675" t="b">
        <v>1</v>
      </c>
      <c r="J6675">
        <v>33.47</v>
      </c>
      <c r="K6675">
        <v>1749.01</v>
      </c>
      <c r="L6675" t="s">
        <v>29249</v>
      </c>
      <c r="M6675" s="2">
        <f t="shared" si="312"/>
        <v>45888.640972222223</v>
      </c>
      <c r="N6675" t="s">
        <v>29250</v>
      </c>
      <c r="O6675" s="2">
        <f t="shared" si="313"/>
        <v>45897.63863425926</v>
      </c>
      <c r="P6675" t="s">
        <v>29251</v>
      </c>
      <c r="Q6675" s="2">
        <f t="shared" si="314"/>
        <v>45896.434641203705</v>
      </c>
      <c r="R6675" t="s">
        <v>29252</v>
      </c>
      <c r="S6675" t="s">
        <v>30</v>
      </c>
      <c r="T66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5" s="5">
        <f>IF(tb_ship[[#This Row],[current_status]]&lt;&gt;"DELIVERED", "",
  ABS(tb_ship[[#This Row],[Formated_actual_delivery_timestamp]] - tb_ship[[#This Row],[Formatted_estimated_delivery_timestamp]])
)</f>
        <v>1.2039930555547471</v>
      </c>
      <c r="X6675">
        <v>3</v>
      </c>
      <c r="Y6675">
        <v>4</v>
      </c>
      <c r="Z6675" t="b">
        <v>0</v>
      </c>
    </row>
    <row r="6676" spans="1:26" hidden="1" x14ac:dyDescent="0.25">
      <c r="A6676" t="s">
        <v>29253</v>
      </c>
      <c r="B6676" t="s">
        <v>186</v>
      </c>
      <c r="C6676" t="s">
        <v>23</v>
      </c>
      <c r="D6676" t="s">
        <v>116</v>
      </c>
      <c r="E6676" t="s">
        <v>24</v>
      </c>
      <c r="F6676" t="s">
        <v>811</v>
      </c>
      <c r="G6676" t="s">
        <v>249</v>
      </c>
      <c r="H6676" t="s">
        <v>1348</v>
      </c>
      <c r="I6676" t="b">
        <v>1</v>
      </c>
      <c r="J6676">
        <v>5.53</v>
      </c>
      <c r="K6676">
        <v>98.94</v>
      </c>
      <c r="L6676" t="s">
        <v>29254</v>
      </c>
      <c r="M6676" s="2">
        <f t="shared" si="312"/>
        <v>45976.743750000001</v>
      </c>
      <c r="N6676" t="s">
        <v>29255</v>
      </c>
      <c r="O6676" s="2">
        <f t="shared" si="313"/>
        <v>45981.425520833334</v>
      </c>
      <c r="P6676" t="s">
        <v>29256</v>
      </c>
      <c r="Q6676" s="2">
        <f t="shared" si="314"/>
        <v>45981.115798611114</v>
      </c>
      <c r="R6676" t="s">
        <v>29257</v>
      </c>
      <c r="S6676" t="s">
        <v>30</v>
      </c>
      <c r="T66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6" s="5">
        <f>IF(tb_ship[[#This Row],[current_status]]&lt;&gt;"DELIVERED", "",
  ABS(tb_ship[[#This Row],[Formated_actual_delivery_timestamp]] - tb_ship[[#This Row],[Formatted_estimated_delivery_timestamp]])
)</f>
        <v>0.30972222222044365</v>
      </c>
      <c r="X6676">
        <v>2</v>
      </c>
      <c r="Y6676">
        <v>4</v>
      </c>
      <c r="Z6676" t="b">
        <v>0</v>
      </c>
    </row>
    <row r="6677" spans="1:26" hidden="1" x14ac:dyDescent="0.25">
      <c r="A6677" t="s">
        <v>29258</v>
      </c>
      <c r="B6677" t="s">
        <v>99</v>
      </c>
      <c r="C6677" t="s">
        <v>33</v>
      </c>
      <c r="D6677" t="s">
        <v>187</v>
      </c>
      <c r="E6677" t="s">
        <v>24</v>
      </c>
      <c r="F6677" t="s">
        <v>285</v>
      </c>
      <c r="G6677" t="s">
        <v>128</v>
      </c>
      <c r="H6677" t="s">
        <v>927</v>
      </c>
      <c r="I6677" t="b">
        <v>1</v>
      </c>
      <c r="J6677">
        <v>13.03</v>
      </c>
      <c r="K6677">
        <v>1024.01</v>
      </c>
      <c r="L6677" t="s">
        <v>29259</v>
      </c>
      <c r="M6677" s="2">
        <f t="shared" si="312"/>
        <v>45854.208333333336</v>
      </c>
      <c r="N6677" t="s">
        <v>29260</v>
      </c>
      <c r="O6677" s="2">
        <f t="shared" si="313"/>
        <v>45858.32916666667</v>
      </c>
      <c r="P6677" t="s">
        <v>29261</v>
      </c>
      <c r="Q6677" s="2">
        <f t="shared" si="314"/>
        <v>45858.003587962965</v>
      </c>
      <c r="R6677" t="s">
        <v>29261</v>
      </c>
      <c r="S6677" t="s">
        <v>30</v>
      </c>
      <c r="T66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7" s="5">
        <f>IF(tb_ship[[#This Row],[current_status]]&lt;&gt;"DELIVERED", "",
  ABS(tb_ship[[#This Row],[Formated_actual_delivery_timestamp]] - tb_ship[[#This Row],[Formatted_estimated_delivery_timestamp]])
)</f>
        <v>0.325578703705105</v>
      </c>
      <c r="X6677">
        <v>3</v>
      </c>
      <c r="Y6677">
        <v>3</v>
      </c>
      <c r="Z6677" t="b">
        <v>0</v>
      </c>
    </row>
    <row r="6678" spans="1:26" hidden="1" x14ac:dyDescent="0.25">
      <c r="A6678" t="s">
        <v>29262</v>
      </c>
      <c r="B6678" t="s">
        <v>58</v>
      </c>
      <c r="C6678" t="s">
        <v>43</v>
      </c>
      <c r="D6678" t="s">
        <v>24</v>
      </c>
      <c r="E6678" t="s">
        <v>52</v>
      </c>
      <c r="F6678" t="s">
        <v>196</v>
      </c>
      <c r="G6678" t="s">
        <v>76</v>
      </c>
      <c r="H6678" t="s">
        <v>216</v>
      </c>
      <c r="I6678" t="b">
        <v>1</v>
      </c>
      <c r="J6678">
        <v>1.6</v>
      </c>
      <c r="K6678">
        <v>59.71</v>
      </c>
      <c r="L6678" t="s">
        <v>29263</v>
      </c>
      <c r="M6678" s="2">
        <f t="shared" si="312"/>
        <v>45861.866666666669</v>
      </c>
      <c r="N6678" t="s">
        <v>29264</v>
      </c>
      <c r="O6678" s="2">
        <f t="shared" si="313"/>
        <v>45865.312592592592</v>
      </c>
      <c r="P6678" t="s">
        <v>29265</v>
      </c>
      <c r="Q6678" s="2">
        <f t="shared" si="314"/>
        <v>45865.483703703707</v>
      </c>
      <c r="R6678" t="s">
        <v>29265</v>
      </c>
      <c r="S6678" t="s">
        <v>30</v>
      </c>
      <c r="T66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78" s="5">
        <f>IF(tb_ship[[#This Row],[current_status]]&lt;&gt;"DELIVERED", "",
  ABS(tb_ship[[#This Row],[Formated_actual_delivery_timestamp]] - tb_ship[[#This Row],[Formatted_estimated_delivery_timestamp]])
)</f>
        <v>0.17111111111444188</v>
      </c>
      <c r="X6678">
        <v>1</v>
      </c>
      <c r="Y6678">
        <v>3</v>
      </c>
      <c r="Z6678" t="b">
        <v>0</v>
      </c>
    </row>
    <row r="6679" spans="1:26" hidden="1" x14ac:dyDescent="0.25">
      <c r="A6679" t="s">
        <v>29266</v>
      </c>
      <c r="B6679" t="s">
        <v>99</v>
      </c>
      <c r="C6679" t="s">
        <v>33</v>
      </c>
      <c r="D6679" t="s">
        <v>24</v>
      </c>
      <c r="E6679" t="s">
        <v>24</v>
      </c>
      <c r="F6679" t="s">
        <v>128</v>
      </c>
      <c r="G6679" t="s">
        <v>407</v>
      </c>
      <c r="H6679" t="s">
        <v>152</v>
      </c>
      <c r="I6679" t="b">
        <v>0</v>
      </c>
      <c r="J6679">
        <v>3.76</v>
      </c>
      <c r="K6679">
        <v>35.51</v>
      </c>
      <c r="L6679" t="s">
        <v>29267</v>
      </c>
      <c r="M6679" s="2">
        <f t="shared" si="312"/>
        <v>45946.879166666666</v>
      </c>
      <c r="N6679" t="s">
        <v>29268</v>
      </c>
      <c r="O6679" s="2">
        <f t="shared" si="313"/>
        <v>45949.33493055556</v>
      </c>
      <c r="P6679" t="s">
        <v>29269</v>
      </c>
      <c r="Q6679" s="2">
        <f t="shared" si="314"/>
        <v>45949.297569444447</v>
      </c>
      <c r="R6679" t="s">
        <v>29270</v>
      </c>
      <c r="S6679" t="s">
        <v>30</v>
      </c>
      <c r="T66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79" s="5">
        <f>IF(tb_ship[[#This Row],[current_status]]&lt;&gt;"DELIVERED", "",
  ABS(tb_ship[[#This Row],[Formated_actual_delivery_timestamp]] - tb_ship[[#This Row],[Formatted_estimated_delivery_timestamp]])
)</f>
        <v>3.7361111113568768E-2</v>
      </c>
      <c r="X6679">
        <v>2</v>
      </c>
      <c r="Y6679">
        <v>2</v>
      </c>
      <c r="Z6679" t="b">
        <v>0</v>
      </c>
    </row>
    <row r="6680" spans="1:26" hidden="1" x14ac:dyDescent="0.25">
      <c r="A6680" t="s">
        <v>29271</v>
      </c>
      <c r="B6680" t="s">
        <v>168</v>
      </c>
      <c r="C6680" t="s">
        <v>33</v>
      </c>
      <c r="D6680" t="s">
        <v>34</v>
      </c>
      <c r="E6680" t="s">
        <v>24</v>
      </c>
      <c r="F6680" t="s">
        <v>230</v>
      </c>
      <c r="G6680" t="s">
        <v>151</v>
      </c>
      <c r="H6680" t="s">
        <v>319</v>
      </c>
      <c r="I6680" t="b">
        <v>1</v>
      </c>
      <c r="J6680">
        <v>5.38</v>
      </c>
      <c r="K6680">
        <v>456.85</v>
      </c>
      <c r="L6680" t="s">
        <v>29272</v>
      </c>
      <c r="M6680" s="2">
        <f t="shared" si="312"/>
        <v>45856.511111111111</v>
      </c>
      <c r="N6680" t="s">
        <v>29273</v>
      </c>
      <c r="O6680" s="2">
        <f t="shared" si="313"/>
        <v>45862.872997685183</v>
      </c>
      <c r="P6680" t="s">
        <v>29274</v>
      </c>
      <c r="Q6680" s="2">
        <f t="shared" si="314"/>
        <v>45863.319548611114</v>
      </c>
      <c r="R6680" t="s">
        <v>29274</v>
      </c>
      <c r="S6680" t="s">
        <v>30</v>
      </c>
      <c r="T6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0" s="5">
        <f>IF(tb_ship[[#This Row],[current_status]]&lt;&gt;"DELIVERED", "",
  ABS(tb_ship[[#This Row],[Formated_actual_delivery_timestamp]] - tb_ship[[#This Row],[Formatted_estimated_delivery_timestamp]])
)</f>
        <v>0.44655092593166046</v>
      </c>
      <c r="X6680">
        <v>2</v>
      </c>
      <c r="Y6680">
        <v>4</v>
      </c>
      <c r="Z6680" t="b">
        <v>0</v>
      </c>
    </row>
    <row r="6681" spans="1:26" hidden="1" x14ac:dyDescent="0.25">
      <c r="A6681" t="s">
        <v>29275</v>
      </c>
      <c r="B6681" t="s">
        <v>58</v>
      </c>
      <c r="C6681" t="s">
        <v>51</v>
      </c>
      <c r="D6681" t="s">
        <v>59</v>
      </c>
      <c r="E6681" t="s">
        <v>52</v>
      </c>
      <c r="F6681" t="s">
        <v>61</v>
      </c>
      <c r="G6681" t="s">
        <v>422</v>
      </c>
      <c r="H6681" t="s">
        <v>2071</v>
      </c>
      <c r="I6681" t="b">
        <v>0</v>
      </c>
      <c r="J6681">
        <v>11.23</v>
      </c>
      <c r="K6681">
        <v>530.69000000000005</v>
      </c>
      <c r="L6681" t="s">
        <v>29276</v>
      </c>
      <c r="M6681" s="2">
        <f t="shared" si="312"/>
        <v>46010.575000000004</v>
      </c>
      <c r="N6681" t="s">
        <v>29277</v>
      </c>
      <c r="O6681" s="2">
        <f t="shared" si="313"/>
        <v>46013.278969907413</v>
      </c>
      <c r="P6681" t="s">
        <v>29278</v>
      </c>
      <c r="Q6681" s="2">
        <f t="shared" si="314"/>
        <v>46013.562106481484</v>
      </c>
      <c r="R6681" t="s">
        <v>29278</v>
      </c>
      <c r="S6681" t="s">
        <v>30</v>
      </c>
      <c r="T6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1" s="5">
        <f>IF(tb_ship[[#This Row],[current_status]]&lt;&gt;"DELIVERED", "",
  ABS(tb_ship[[#This Row],[Formated_actual_delivery_timestamp]] - tb_ship[[#This Row],[Formatted_estimated_delivery_timestamp]])
)</f>
        <v>0.28313657407124992</v>
      </c>
      <c r="X6681">
        <v>2</v>
      </c>
      <c r="Y6681">
        <v>5</v>
      </c>
      <c r="Z6681" t="b">
        <v>0</v>
      </c>
    </row>
    <row r="6682" spans="1:26" hidden="1" x14ac:dyDescent="0.25">
      <c r="A6682" t="s">
        <v>29279</v>
      </c>
      <c r="B6682" t="s">
        <v>58</v>
      </c>
      <c r="C6682" t="s">
        <v>43</v>
      </c>
      <c r="D6682" t="s">
        <v>187</v>
      </c>
      <c r="E6682" t="s">
        <v>24</v>
      </c>
      <c r="F6682" t="s">
        <v>285</v>
      </c>
      <c r="G6682" t="s">
        <v>249</v>
      </c>
      <c r="H6682" t="s">
        <v>437</v>
      </c>
      <c r="I6682" t="b">
        <v>1</v>
      </c>
      <c r="J6682">
        <v>16.88</v>
      </c>
      <c r="K6682">
        <v>563.41</v>
      </c>
      <c r="L6682" t="s">
        <v>29280</v>
      </c>
      <c r="M6682" s="2">
        <f t="shared" si="312"/>
        <v>46058.425694444442</v>
      </c>
      <c r="N6682" t="s">
        <v>29281</v>
      </c>
      <c r="O6682" s="2">
        <f t="shared" si="313"/>
        <v>46069.668275462966</v>
      </c>
      <c r="Q6682" s="2" t="str">
        <f t="shared" si="314"/>
        <v/>
      </c>
      <c r="R6682" t="s">
        <v>29282</v>
      </c>
      <c r="S6682" t="s">
        <v>140</v>
      </c>
      <c r="T66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82" s="5" t="str">
        <f>IF(tb_ship[[#This Row],[current_status]]&lt;&gt;"DELIVERED", "",
  ABS(tb_ship[[#This Row],[Formated_actual_delivery_timestamp]] - tb_ship[[#This Row],[Formatted_estimated_delivery_timestamp]])
)</f>
        <v/>
      </c>
      <c r="V6682" t="s">
        <v>166</v>
      </c>
      <c r="X6682">
        <v>3</v>
      </c>
      <c r="Y6682">
        <v>5</v>
      </c>
      <c r="Z6682" t="b">
        <v>1</v>
      </c>
    </row>
    <row r="6683" spans="1:26" hidden="1" x14ac:dyDescent="0.25">
      <c r="A6683" t="s">
        <v>29283</v>
      </c>
      <c r="B6683" t="s">
        <v>58</v>
      </c>
      <c r="C6683" t="s">
        <v>51</v>
      </c>
      <c r="D6683" t="s">
        <v>100</v>
      </c>
      <c r="E6683" t="s">
        <v>24</v>
      </c>
      <c r="F6683" t="s">
        <v>222</v>
      </c>
      <c r="G6683" t="s">
        <v>249</v>
      </c>
      <c r="H6683" t="s">
        <v>223</v>
      </c>
      <c r="I6683" t="b">
        <v>1</v>
      </c>
      <c r="J6683">
        <v>57.65</v>
      </c>
      <c r="K6683">
        <v>3135.52</v>
      </c>
      <c r="L6683" t="s">
        <v>29284</v>
      </c>
      <c r="M6683" s="2">
        <f t="shared" si="312"/>
        <v>45898.258333333331</v>
      </c>
      <c r="N6683" t="s">
        <v>29285</v>
      </c>
      <c r="O6683" s="2">
        <f t="shared" si="313"/>
        <v>45901.945532407408</v>
      </c>
      <c r="P6683" t="s">
        <v>29286</v>
      </c>
      <c r="Q6683" s="2">
        <f t="shared" si="314"/>
        <v>45901.650324074071</v>
      </c>
      <c r="R6683" t="s">
        <v>29286</v>
      </c>
      <c r="S6683" t="s">
        <v>30</v>
      </c>
      <c r="T66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83" s="5">
        <f>IF(tb_ship[[#This Row],[current_status]]&lt;&gt;"DELIVERED", "",
  ABS(tb_ship[[#This Row],[Formated_actual_delivery_timestamp]] - tb_ship[[#This Row],[Formatted_estimated_delivery_timestamp]])
)</f>
        <v>0.29520833333663177</v>
      </c>
      <c r="X6683">
        <v>3</v>
      </c>
      <c r="Y6683">
        <v>2</v>
      </c>
      <c r="Z6683" t="b">
        <v>0</v>
      </c>
    </row>
    <row r="6684" spans="1:26" hidden="1" x14ac:dyDescent="0.25">
      <c r="A6684" t="s">
        <v>29287</v>
      </c>
      <c r="B6684" t="s">
        <v>67</v>
      </c>
      <c r="C6684" t="s">
        <v>51</v>
      </c>
      <c r="D6684" t="s">
        <v>301</v>
      </c>
      <c r="E6684" t="s">
        <v>24</v>
      </c>
      <c r="F6684" t="s">
        <v>357</v>
      </c>
      <c r="G6684" t="s">
        <v>93</v>
      </c>
      <c r="H6684" t="s">
        <v>303</v>
      </c>
      <c r="I6684" t="b">
        <v>1</v>
      </c>
      <c r="J6684">
        <v>198.6</v>
      </c>
      <c r="K6684">
        <v>4013.06</v>
      </c>
      <c r="L6684" t="s">
        <v>29288</v>
      </c>
      <c r="M6684" s="2">
        <f t="shared" si="312"/>
        <v>45875.46597222222</v>
      </c>
      <c r="N6684" t="s">
        <v>29289</v>
      </c>
      <c r="O6684" s="2">
        <f t="shared" si="313"/>
        <v>45882.636643518519</v>
      </c>
      <c r="P6684" t="s">
        <v>29290</v>
      </c>
      <c r="Q6684" s="2">
        <f t="shared" si="314"/>
        <v>45882.567766203705</v>
      </c>
      <c r="R6684" t="s">
        <v>29291</v>
      </c>
      <c r="S6684" t="s">
        <v>30</v>
      </c>
      <c r="T66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84" s="5">
        <f>IF(tb_ship[[#This Row],[current_status]]&lt;&gt;"DELIVERED", "",
  ABS(tb_ship[[#This Row],[Formated_actual_delivery_timestamp]] - tb_ship[[#This Row],[Formatted_estimated_delivery_timestamp]])
)</f>
        <v>6.8877314814017154E-2</v>
      </c>
      <c r="X6684">
        <v>2</v>
      </c>
      <c r="Y6684">
        <v>5</v>
      </c>
      <c r="Z6684" t="b">
        <v>0</v>
      </c>
    </row>
    <row r="6685" spans="1:26" hidden="1" x14ac:dyDescent="0.25">
      <c r="A6685" t="s">
        <v>29292</v>
      </c>
      <c r="B6685" t="s">
        <v>58</v>
      </c>
      <c r="C6685" t="s">
        <v>43</v>
      </c>
      <c r="D6685" t="s">
        <v>44</v>
      </c>
      <c r="F6685" t="s">
        <v>45</v>
      </c>
      <c r="G6685" t="s">
        <v>7619</v>
      </c>
      <c r="H6685" t="s">
        <v>12445</v>
      </c>
      <c r="I6685" t="b">
        <v>1</v>
      </c>
      <c r="J6685">
        <v>38.65</v>
      </c>
      <c r="K6685">
        <v>955.3</v>
      </c>
      <c r="L6685" t="s">
        <v>29293</v>
      </c>
      <c r="M6685" s="2">
        <f t="shared" si="312"/>
        <v>45903.208333333328</v>
      </c>
      <c r="N6685" t="s">
        <v>29294</v>
      </c>
      <c r="O6685" s="2">
        <f t="shared" si="313"/>
        <v>45915.059074074074</v>
      </c>
      <c r="P6685" t="s">
        <v>29295</v>
      </c>
      <c r="Q6685" s="2">
        <f t="shared" si="314"/>
        <v>45915.332881944443</v>
      </c>
      <c r="R6685" t="s">
        <v>29296</v>
      </c>
      <c r="S6685" t="s">
        <v>30</v>
      </c>
      <c r="T66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5" s="5">
        <f>IF(tb_ship[[#This Row],[current_status]]&lt;&gt;"DELIVERED", "",
  ABS(tb_ship[[#This Row],[Formated_actual_delivery_timestamp]] - tb_ship[[#This Row],[Formatted_estimated_delivery_timestamp]])
)</f>
        <v>0.27380787036963739</v>
      </c>
      <c r="X6685">
        <v>3</v>
      </c>
      <c r="Y6685">
        <v>4</v>
      </c>
      <c r="Z6685" t="b">
        <v>0</v>
      </c>
    </row>
    <row r="6686" spans="1:26" hidden="1" x14ac:dyDescent="0.25">
      <c r="A6686" t="s">
        <v>29297</v>
      </c>
      <c r="B6686" t="s">
        <v>279</v>
      </c>
      <c r="C6686" t="s">
        <v>23</v>
      </c>
      <c r="D6686" t="s">
        <v>187</v>
      </c>
      <c r="E6686" t="s">
        <v>24</v>
      </c>
      <c r="F6686" t="s">
        <v>1917</v>
      </c>
      <c r="G6686" t="s">
        <v>25</v>
      </c>
      <c r="H6686" t="s">
        <v>927</v>
      </c>
      <c r="I6686" t="b">
        <v>1</v>
      </c>
      <c r="J6686">
        <v>2.02</v>
      </c>
      <c r="K6686">
        <v>16.420000000000002</v>
      </c>
      <c r="L6686" t="s">
        <v>29298</v>
      </c>
      <c r="M6686" s="2">
        <f t="shared" si="312"/>
        <v>45827.054166666669</v>
      </c>
      <c r="N6686" t="s">
        <v>29299</v>
      </c>
      <c r="O6686" s="2">
        <f t="shared" si="313"/>
        <v>45830.709629629629</v>
      </c>
      <c r="P6686" t="s">
        <v>29300</v>
      </c>
      <c r="Q6686" s="2">
        <f t="shared" si="314"/>
        <v>45831.075868055559</v>
      </c>
      <c r="R6686" t="s">
        <v>29300</v>
      </c>
      <c r="S6686" t="s">
        <v>30</v>
      </c>
      <c r="T66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6" s="5">
        <f>IF(tb_ship[[#This Row],[current_status]]&lt;&gt;"DELIVERED", "",
  ABS(tb_ship[[#This Row],[Formated_actual_delivery_timestamp]] - tb_ship[[#This Row],[Formatted_estimated_delivery_timestamp]])
)</f>
        <v>0.36623842592962319</v>
      </c>
      <c r="X6686">
        <v>4</v>
      </c>
      <c r="Y6686">
        <v>2</v>
      </c>
      <c r="Z6686" t="b">
        <v>0</v>
      </c>
    </row>
    <row r="6687" spans="1:26" hidden="1" x14ac:dyDescent="0.25">
      <c r="A6687" t="s">
        <v>29301</v>
      </c>
      <c r="B6687" t="s">
        <v>203</v>
      </c>
      <c r="C6687" t="s">
        <v>23</v>
      </c>
      <c r="D6687" t="s">
        <v>24</v>
      </c>
      <c r="E6687" t="s">
        <v>24</v>
      </c>
      <c r="F6687" t="s">
        <v>93</v>
      </c>
      <c r="G6687" t="s">
        <v>249</v>
      </c>
      <c r="H6687" t="s">
        <v>152</v>
      </c>
      <c r="I6687" t="b">
        <v>0</v>
      </c>
      <c r="J6687">
        <v>1.33</v>
      </c>
      <c r="K6687">
        <v>20.86</v>
      </c>
      <c r="L6687" t="s">
        <v>29302</v>
      </c>
      <c r="M6687" s="2">
        <f t="shared" si="312"/>
        <v>45923.658333333333</v>
      </c>
      <c r="N6687" t="s">
        <v>29303</v>
      </c>
      <c r="O6687" s="2">
        <f t="shared" si="313"/>
        <v>45924.66302083333</v>
      </c>
      <c r="P6687" t="s">
        <v>29304</v>
      </c>
      <c r="Q6687" s="2">
        <f t="shared" si="314"/>
        <v>45925.374247685191</v>
      </c>
      <c r="R6687" t="s">
        <v>29304</v>
      </c>
      <c r="S6687" t="s">
        <v>30</v>
      </c>
      <c r="T66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87" s="5">
        <f>IF(tb_ship[[#This Row],[current_status]]&lt;&gt;"DELIVERED", "",
  ABS(tb_ship[[#This Row],[Formated_actual_delivery_timestamp]] - tb_ship[[#This Row],[Formatted_estimated_delivery_timestamp]])
)</f>
        <v>0.71122685186128365</v>
      </c>
      <c r="X6687">
        <v>2</v>
      </c>
      <c r="Y6687">
        <v>1</v>
      </c>
      <c r="Z6687" t="b">
        <v>0</v>
      </c>
    </row>
    <row r="6688" spans="1:26" hidden="1" x14ac:dyDescent="0.25">
      <c r="A6688" t="s">
        <v>29305</v>
      </c>
      <c r="B6688" t="s">
        <v>150</v>
      </c>
      <c r="C6688" t="s">
        <v>33</v>
      </c>
      <c r="D6688" t="s">
        <v>24</v>
      </c>
      <c r="E6688" t="s">
        <v>34</v>
      </c>
      <c r="F6688" t="s">
        <v>189</v>
      </c>
      <c r="G6688" t="s">
        <v>75</v>
      </c>
      <c r="H6688" t="s">
        <v>259</v>
      </c>
      <c r="I6688" t="b">
        <v>1</v>
      </c>
      <c r="J6688">
        <v>3.22</v>
      </c>
      <c r="K6688">
        <v>71.010000000000005</v>
      </c>
      <c r="L6688" t="s">
        <v>29306</v>
      </c>
      <c r="M6688" s="2">
        <f t="shared" si="312"/>
        <v>45911.712500000001</v>
      </c>
      <c r="N6688" t="s">
        <v>29307</v>
      </c>
      <c r="O6688" s="2">
        <f t="shared" si="313"/>
        <v>45920.020613425928</v>
      </c>
      <c r="P6688" t="s">
        <v>29308</v>
      </c>
      <c r="Q6688" s="2">
        <f t="shared" si="314"/>
        <v>45919.478090277778</v>
      </c>
      <c r="R6688" t="s">
        <v>29308</v>
      </c>
      <c r="S6688" t="s">
        <v>30</v>
      </c>
      <c r="T66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88" s="5">
        <f>IF(tb_ship[[#This Row],[current_status]]&lt;&gt;"DELIVERED", "",
  ABS(tb_ship[[#This Row],[Formated_actual_delivery_timestamp]] - tb_ship[[#This Row],[Formatted_estimated_delivery_timestamp]])
)</f>
        <v>0.54252314814948477</v>
      </c>
      <c r="X6688">
        <v>3</v>
      </c>
      <c r="Y6688">
        <v>5</v>
      </c>
      <c r="Z6688" t="b">
        <v>0</v>
      </c>
    </row>
    <row r="6689" spans="1:26" hidden="1" x14ac:dyDescent="0.25">
      <c r="A6689" t="s">
        <v>29309</v>
      </c>
      <c r="B6689" t="s">
        <v>186</v>
      </c>
      <c r="C6689" t="s">
        <v>33</v>
      </c>
      <c r="D6689" t="s">
        <v>126</v>
      </c>
      <c r="E6689" t="s">
        <v>24</v>
      </c>
      <c r="F6689" t="s">
        <v>681</v>
      </c>
      <c r="G6689" t="s">
        <v>189</v>
      </c>
      <c r="H6689" t="s">
        <v>129</v>
      </c>
      <c r="I6689" t="b">
        <v>1</v>
      </c>
      <c r="J6689">
        <v>19.36</v>
      </c>
      <c r="K6689">
        <v>800.1</v>
      </c>
      <c r="L6689" t="s">
        <v>29310</v>
      </c>
      <c r="M6689" s="2">
        <f t="shared" si="312"/>
        <v>45915.915972222225</v>
      </c>
      <c r="N6689" t="s">
        <v>29311</v>
      </c>
      <c r="O6689" s="2">
        <f t="shared" si="313"/>
        <v>45921.668981481482</v>
      </c>
      <c r="Q6689" s="2" t="str">
        <f t="shared" si="314"/>
        <v/>
      </c>
      <c r="R6689" t="s">
        <v>29312</v>
      </c>
      <c r="S6689" t="s">
        <v>140</v>
      </c>
      <c r="T66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89" s="5" t="str">
        <f>IF(tb_ship[[#This Row],[current_status]]&lt;&gt;"DELIVERED", "",
  ABS(tb_ship[[#This Row],[Formated_actual_delivery_timestamp]] - tb_ship[[#This Row],[Formatted_estimated_delivery_timestamp]])
)</f>
        <v/>
      </c>
      <c r="V6689" t="s">
        <v>1055</v>
      </c>
      <c r="X6689">
        <v>10</v>
      </c>
      <c r="Y6689">
        <v>5</v>
      </c>
      <c r="Z6689" t="b">
        <v>1</v>
      </c>
    </row>
    <row r="6690" spans="1:26" hidden="1" x14ac:dyDescent="0.25">
      <c r="A6690" t="s">
        <v>29313</v>
      </c>
      <c r="B6690" t="s">
        <v>32</v>
      </c>
      <c r="C6690" t="s">
        <v>43</v>
      </c>
      <c r="D6690" t="s">
        <v>44</v>
      </c>
      <c r="E6690" t="s">
        <v>24</v>
      </c>
      <c r="F6690" t="s">
        <v>135</v>
      </c>
      <c r="G6690" t="s">
        <v>93</v>
      </c>
      <c r="H6690" t="s">
        <v>181</v>
      </c>
      <c r="I6690" t="b">
        <v>1</v>
      </c>
      <c r="J6690">
        <v>22.68</v>
      </c>
      <c r="K6690">
        <v>258.33</v>
      </c>
      <c r="L6690" t="s">
        <v>29314</v>
      </c>
      <c r="M6690" s="2">
        <f t="shared" si="312"/>
        <v>45954.110416666663</v>
      </c>
      <c r="N6690" t="s">
        <v>29315</v>
      </c>
      <c r="O6690" s="2">
        <f t="shared" si="313"/>
        <v>45964.006608796299</v>
      </c>
      <c r="P6690" t="s">
        <v>29316</v>
      </c>
      <c r="Q6690" s="2">
        <f t="shared" si="314"/>
        <v>45963.03502314815</v>
      </c>
      <c r="R6690" t="s">
        <v>29316</v>
      </c>
      <c r="S6690" t="s">
        <v>30</v>
      </c>
      <c r="T6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0" s="5">
        <f>IF(tb_ship[[#This Row],[current_status]]&lt;&gt;"DELIVERED", "",
  ABS(tb_ship[[#This Row],[Formated_actual_delivery_timestamp]] - tb_ship[[#This Row],[Formatted_estimated_delivery_timestamp]])
)</f>
        <v>0.97158564814890269</v>
      </c>
      <c r="X6690">
        <v>1</v>
      </c>
      <c r="Y6690">
        <v>4</v>
      </c>
      <c r="Z6690" t="b">
        <v>0</v>
      </c>
    </row>
    <row r="6691" spans="1:26" hidden="1" x14ac:dyDescent="0.25">
      <c r="A6691" t="s">
        <v>29317</v>
      </c>
      <c r="B6691" t="s">
        <v>32</v>
      </c>
      <c r="C6691" t="s">
        <v>23</v>
      </c>
      <c r="D6691" t="s">
        <v>228</v>
      </c>
      <c r="E6691" t="s">
        <v>34</v>
      </c>
      <c r="F6691" t="s">
        <v>3992</v>
      </c>
      <c r="G6691" t="s">
        <v>745</v>
      </c>
      <c r="H6691" t="s">
        <v>870</v>
      </c>
      <c r="I6691" t="b">
        <v>1</v>
      </c>
      <c r="J6691">
        <v>24.01</v>
      </c>
      <c r="K6691">
        <v>284.27999999999997</v>
      </c>
      <c r="L6691" t="s">
        <v>29318</v>
      </c>
      <c r="M6691" s="2">
        <f t="shared" si="312"/>
        <v>45852.557638888888</v>
      </c>
      <c r="N6691" t="s">
        <v>29319</v>
      </c>
      <c r="O6691" s="2">
        <f t="shared" si="313"/>
        <v>45856.939884259256</v>
      </c>
      <c r="P6691" t="s">
        <v>29320</v>
      </c>
      <c r="Q6691" s="2">
        <f t="shared" si="314"/>
        <v>45857.212546296294</v>
      </c>
      <c r="R6691" t="s">
        <v>29320</v>
      </c>
      <c r="S6691" t="s">
        <v>30</v>
      </c>
      <c r="T66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91" s="5">
        <f>IF(tb_ship[[#This Row],[current_status]]&lt;&gt;"DELIVERED", "",
  ABS(tb_ship[[#This Row],[Formated_actual_delivery_timestamp]] - tb_ship[[#This Row],[Formatted_estimated_delivery_timestamp]])
)</f>
        <v>0.27266203703766223</v>
      </c>
      <c r="X6691">
        <v>1</v>
      </c>
      <c r="Y6691">
        <v>3</v>
      </c>
      <c r="Z6691" t="b">
        <v>0</v>
      </c>
    </row>
    <row r="6692" spans="1:26" hidden="1" x14ac:dyDescent="0.25">
      <c r="A6692" t="s">
        <v>29321</v>
      </c>
      <c r="B6692" t="s">
        <v>99</v>
      </c>
      <c r="C6692" t="s">
        <v>23</v>
      </c>
      <c r="D6692" t="s">
        <v>24</v>
      </c>
      <c r="E6692" t="s">
        <v>24</v>
      </c>
      <c r="F6692" t="s">
        <v>196</v>
      </c>
      <c r="G6692" t="s">
        <v>249</v>
      </c>
      <c r="H6692" t="s">
        <v>152</v>
      </c>
      <c r="I6692" t="b">
        <v>0</v>
      </c>
      <c r="J6692">
        <v>7.64</v>
      </c>
      <c r="K6692">
        <v>1020.84</v>
      </c>
      <c r="L6692" t="s">
        <v>29322</v>
      </c>
      <c r="M6692" s="2">
        <f t="shared" si="312"/>
        <v>45906.777083333334</v>
      </c>
      <c r="N6692" t="s">
        <v>29323</v>
      </c>
      <c r="O6692" s="2">
        <f t="shared" si="313"/>
        <v>45907.277083333334</v>
      </c>
      <c r="P6692" t="s">
        <v>29324</v>
      </c>
      <c r="Q6692" s="2">
        <f t="shared" si="314"/>
        <v>45906.479016203702</v>
      </c>
      <c r="R6692" t="s">
        <v>29325</v>
      </c>
      <c r="S6692" t="s">
        <v>30</v>
      </c>
      <c r="T66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2" s="5">
        <f>IF(tb_ship[[#This Row],[current_status]]&lt;&gt;"DELIVERED", "",
  ABS(tb_ship[[#This Row],[Formated_actual_delivery_timestamp]] - tb_ship[[#This Row],[Formatted_estimated_delivery_timestamp]])
)</f>
        <v>0.79806712963181781</v>
      </c>
      <c r="X6692">
        <v>4</v>
      </c>
      <c r="Y6692">
        <v>1</v>
      </c>
      <c r="Z6692" t="b">
        <v>0</v>
      </c>
    </row>
    <row r="6693" spans="1:26" hidden="1" x14ac:dyDescent="0.25">
      <c r="A6693" t="s">
        <v>29326</v>
      </c>
      <c r="B6693" t="s">
        <v>833</v>
      </c>
      <c r="C6693" t="s">
        <v>51</v>
      </c>
      <c r="D6693" t="s">
        <v>24</v>
      </c>
      <c r="E6693" t="s">
        <v>24</v>
      </c>
      <c r="F6693" t="s">
        <v>68</v>
      </c>
      <c r="G6693" t="s">
        <v>93</v>
      </c>
      <c r="H6693" t="s">
        <v>152</v>
      </c>
      <c r="I6693" t="b">
        <v>0</v>
      </c>
      <c r="J6693">
        <v>8.9600000000000009</v>
      </c>
      <c r="K6693">
        <v>75.260000000000005</v>
      </c>
      <c r="L6693" t="s">
        <v>29327</v>
      </c>
      <c r="M6693" s="2">
        <f t="shared" si="312"/>
        <v>45862.631944444445</v>
      </c>
      <c r="N6693" t="s">
        <v>29328</v>
      </c>
      <c r="O6693" s="2">
        <f t="shared" si="313"/>
        <v>45864.161956018521</v>
      </c>
      <c r="P6693" t="s">
        <v>29329</v>
      </c>
      <c r="Q6693" s="2">
        <f t="shared" si="314"/>
        <v>45863.685844907406</v>
      </c>
      <c r="R6693" t="s">
        <v>29330</v>
      </c>
      <c r="S6693" t="s">
        <v>30</v>
      </c>
      <c r="T66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3" s="5">
        <f>IF(tb_ship[[#This Row],[current_status]]&lt;&gt;"DELIVERED", "",
  ABS(tb_ship[[#This Row],[Formated_actual_delivery_timestamp]] - tb_ship[[#This Row],[Formatted_estimated_delivery_timestamp]])
)</f>
        <v>0.47611111111473292</v>
      </c>
      <c r="X6693">
        <v>3</v>
      </c>
      <c r="Y6693">
        <v>2</v>
      </c>
      <c r="Z6693" t="b">
        <v>0</v>
      </c>
    </row>
    <row r="6694" spans="1:26" hidden="1" x14ac:dyDescent="0.25">
      <c r="A6694" t="s">
        <v>29331</v>
      </c>
      <c r="B6694" t="s">
        <v>42</v>
      </c>
      <c r="C6694" t="s">
        <v>43</v>
      </c>
      <c r="D6694" t="s">
        <v>173</v>
      </c>
      <c r="E6694" t="s">
        <v>52</v>
      </c>
      <c r="F6694" t="s">
        <v>460</v>
      </c>
      <c r="G6694" t="s">
        <v>92</v>
      </c>
      <c r="I6694" t="b">
        <v>0</v>
      </c>
      <c r="J6694">
        <v>9.81</v>
      </c>
      <c r="K6694">
        <v>250.77</v>
      </c>
      <c r="L6694" t="s">
        <v>29332</v>
      </c>
      <c r="M6694" s="2">
        <f t="shared" si="312"/>
        <v>45846.472916666666</v>
      </c>
      <c r="N6694" t="s">
        <v>29333</v>
      </c>
      <c r="O6694" s="2">
        <f t="shared" si="313"/>
        <v>45856.318506944444</v>
      </c>
      <c r="P6694" t="s">
        <v>29334</v>
      </c>
      <c r="Q6694" s="2">
        <f t="shared" si="314"/>
        <v>45857.085046296299</v>
      </c>
      <c r="R6694" t="s">
        <v>29334</v>
      </c>
      <c r="S6694" t="s">
        <v>30</v>
      </c>
      <c r="T66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94" s="5">
        <f>IF(tb_ship[[#This Row],[current_status]]&lt;&gt;"DELIVERED", "",
  ABS(tb_ship[[#This Row],[Formated_actual_delivery_timestamp]] - tb_ship[[#This Row],[Formatted_estimated_delivery_timestamp]])
)</f>
        <v>0.76653935185458977</v>
      </c>
      <c r="X6694">
        <v>4</v>
      </c>
      <c r="Y6694">
        <v>3</v>
      </c>
      <c r="Z6694" t="b">
        <v>0</v>
      </c>
    </row>
    <row r="6695" spans="1:26" hidden="1" x14ac:dyDescent="0.25">
      <c r="A6695" t="s">
        <v>29335</v>
      </c>
      <c r="B6695" t="s">
        <v>3977</v>
      </c>
      <c r="C6695" t="s">
        <v>23</v>
      </c>
      <c r="D6695" t="s">
        <v>44</v>
      </c>
      <c r="E6695" t="s">
        <v>52</v>
      </c>
      <c r="F6695" t="s">
        <v>2405</v>
      </c>
      <c r="G6695" t="s">
        <v>329</v>
      </c>
      <c r="I6695" t="b">
        <v>1</v>
      </c>
      <c r="J6695">
        <v>42.69</v>
      </c>
      <c r="K6695">
        <v>534.39</v>
      </c>
      <c r="L6695" t="s">
        <v>29336</v>
      </c>
      <c r="M6695" s="2">
        <f t="shared" si="312"/>
        <v>45866.326388888883</v>
      </c>
      <c r="N6695" t="s">
        <v>29337</v>
      </c>
      <c r="O6695" s="2">
        <f t="shared" si="313"/>
        <v>45869.357152777775</v>
      </c>
      <c r="P6695" t="s">
        <v>29338</v>
      </c>
      <c r="Q6695" s="2">
        <f t="shared" si="314"/>
        <v>45868.925150462957</v>
      </c>
      <c r="R6695" t="s">
        <v>29338</v>
      </c>
      <c r="S6695" t="s">
        <v>30</v>
      </c>
      <c r="T66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5" s="5">
        <f>IF(tb_ship[[#This Row],[current_status]]&lt;&gt;"DELIVERED", "",
  ABS(tb_ship[[#This Row],[Formated_actual_delivery_timestamp]] - tb_ship[[#This Row],[Formatted_estimated_delivery_timestamp]])
)</f>
        <v>0.43200231481750961</v>
      </c>
      <c r="X6695">
        <v>1</v>
      </c>
      <c r="Y6695">
        <v>3</v>
      </c>
      <c r="Z6695" t="b">
        <v>0</v>
      </c>
    </row>
    <row r="6696" spans="1:26" hidden="1" x14ac:dyDescent="0.25">
      <c r="A6696" t="s">
        <v>29339</v>
      </c>
      <c r="B6696" t="s">
        <v>203</v>
      </c>
      <c r="C6696" t="s">
        <v>23</v>
      </c>
      <c r="D6696" t="s">
        <v>24</v>
      </c>
      <c r="E6696" t="s">
        <v>44</v>
      </c>
      <c r="F6696" t="s">
        <v>196</v>
      </c>
      <c r="G6696" t="s">
        <v>280</v>
      </c>
      <c r="H6696" t="s">
        <v>370</v>
      </c>
      <c r="I6696" t="b">
        <v>1</v>
      </c>
      <c r="J6696">
        <v>5.27</v>
      </c>
      <c r="K6696">
        <v>167.07</v>
      </c>
      <c r="L6696" t="s">
        <v>29340</v>
      </c>
      <c r="M6696" s="2">
        <f t="shared" si="312"/>
        <v>46025.555555555555</v>
      </c>
      <c r="N6696" t="s">
        <v>29341</v>
      </c>
      <c r="O6696" s="2">
        <f t="shared" si="313"/>
        <v>46029.754212962966</v>
      </c>
      <c r="P6696" t="s">
        <v>29342</v>
      </c>
      <c r="Q6696" s="2">
        <f t="shared" si="314"/>
        <v>46029.20548611111</v>
      </c>
      <c r="R6696" t="s">
        <v>29343</v>
      </c>
      <c r="S6696" t="s">
        <v>30</v>
      </c>
      <c r="T66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6" s="5">
        <f>IF(tb_ship[[#This Row],[current_status]]&lt;&gt;"DELIVERED", "",
  ABS(tb_ship[[#This Row],[Formated_actual_delivery_timestamp]] - tb_ship[[#This Row],[Formatted_estimated_delivery_timestamp]])
)</f>
        <v>0.54872685185546288</v>
      </c>
      <c r="X6696">
        <v>1</v>
      </c>
      <c r="Y6696">
        <v>2</v>
      </c>
      <c r="Z6696" t="b">
        <v>0</v>
      </c>
    </row>
    <row r="6697" spans="1:26" hidden="1" x14ac:dyDescent="0.25">
      <c r="A6697" t="s">
        <v>29344</v>
      </c>
      <c r="B6697" t="s">
        <v>58</v>
      </c>
      <c r="C6697" t="s">
        <v>33</v>
      </c>
      <c r="D6697" t="s">
        <v>24</v>
      </c>
      <c r="E6697" t="s">
        <v>44</v>
      </c>
      <c r="F6697" t="s">
        <v>93</v>
      </c>
      <c r="G6697" t="s">
        <v>369</v>
      </c>
      <c r="H6697" t="s">
        <v>735</v>
      </c>
      <c r="I6697" t="b">
        <v>1</v>
      </c>
      <c r="J6697">
        <v>21.94</v>
      </c>
      <c r="K6697">
        <v>194.32</v>
      </c>
      <c r="L6697" t="s">
        <v>29345</v>
      </c>
      <c r="M6697" s="2">
        <f t="shared" si="312"/>
        <v>45868.486111111117</v>
      </c>
      <c r="N6697" t="s">
        <v>29346</v>
      </c>
      <c r="O6697" s="2">
        <f t="shared" si="313"/>
        <v>45879.492523148154</v>
      </c>
      <c r="P6697" t="s">
        <v>29347</v>
      </c>
      <c r="Q6697" s="2">
        <f t="shared" si="314"/>
        <v>45879.963668981487</v>
      </c>
      <c r="R6697" t="s">
        <v>29347</v>
      </c>
      <c r="S6697" t="s">
        <v>30</v>
      </c>
      <c r="T66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697" s="5">
        <f>IF(tb_ship[[#This Row],[current_status]]&lt;&gt;"DELIVERED", "",
  ABS(tb_ship[[#This Row],[Formated_actual_delivery_timestamp]] - tb_ship[[#This Row],[Formatted_estimated_delivery_timestamp]])
)</f>
        <v>0.47114583333313931</v>
      </c>
      <c r="X6697">
        <v>3</v>
      </c>
      <c r="Y6697">
        <v>2</v>
      </c>
      <c r="Z6697" t="b">
        <v>0</v>
      </c>
    </row>
    <row r="6698" spans="1:26" hidden="1" x14ac:dyDescent="0.25">
      <c r="A6698" t="s">
        <v>29348</v>
      </c>
      <c r="B6698" t="s">
        <v>99</v>
      </c>
      <c r="C6698" t="s">
        <v>51</v>
      </c>
      <c r="D6698" t="s">
        <v>24</v>
      </c>
      <c r="E6698" t="s">
        <v>24</v>
      </c>
      <c r="F6698" t="s">
        <v>189</v>
      </c>
      <c r="G6698" t="s">
        <v>35</v>
      </c>
      <c r="H6698" t="s">
        <v>525</v>
      </c>
      <c r="I6698" t="b">
        <v>0</v>
      </c>
      <c r="J6698">
        <v>26.32</v>
      </c>
      <c r="K6698">
        <v>166.41</v>
      </c>
      <c r="L6698" t="s">
        <v>29349</v>
      </c>
      <c r="M6698" s="2">
        <f t="shared" si="312"/>
        <v>46073.725694444445</v>
      </c>
      <c r="N6698" t="s">
        <v>29350</v>
      </c>
      <c r="O6698" s="2">
        <f t="shared" si="313"/>
        <v>46075.724166666667</v>
      </c>
      <c r="P6698" t="s">
        <v>29351</v>
      </c>
      <c r="Q6698" s="2">
        <f t="shared" si="314"/>
        <v>46075.452372685191</v>
      </c>
      <c r="R6698" t="s">
        <v>29351</v>
      </c>
      <c r="S6698" t="s">
        <v>30</v>
      </c>
      <c r="T66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698" s="5">
        <f>IF(tb_ship[[#This Row],[current_status]]&lt;&gt;"DELIVERED", "",
  ABS(tb_ship[[#This Row],[Formated_actual_delivery_timestamp]] - tb_ship[[#This Row],[Formatted_estimated_delivery_timestamp]])
)</f>
        <v>0.27179398147563916</v>
      </c>
      <c r="X6698">
        <v>1</v>
      </c>
      <c r="Y6698">
        <v>1</v>
      </c>
      <c r="Z6698" t="b">
        <v>0</v>
      </c>
    </row>
    <row r="6699" spans="1:26" hidden="1" x14ac:dyDescent="0.25">
      <c r="A6699" t="s">
        <v>12395</v>
      </c>
      <c r="B6699" t="s">
        <v>99</v>
      </c>
      <c r="C6699" t="s">
        <v>33</v>
      </c>
      <c r="D6699" t="s">
        <v>24</v>
      </c>
      <c r="E6699" t="s">
        <v>24</v>
      </c>
      <c r="F6699" t="s">
        <v>376</v>
      </c>
      <c r="G6699" t="s">
        <v>25</v>
      </c>
      <c r="H6699" t="s">
        <v>152</v>
      </c>
      <c r="I6699" t="b">
        <v>0</v>
      </c>
      <c r="J6699">
        <v>101.26</v>
      </c>
      <c r="K6699">
        <v>392.78</v>
      </c>
      <c r="L6699" t="s">
        <v>12396</v>
      </c>
      <c r="M6699" s="2">
        <f t="shared" si="312"/>
        <v>45951.627083333333</v>
      </c>
      <c r="N6699" t="s">
        <v>29352</v>
      </c>
      <c r="O6699" s="2">
        <f t="shared" si="313"/>
        <v>45954.856006944443</v>
      </c>
      <c r="Q6699" s="2" t="str">
        <f t="shared" si="314"/>
        <v/>
      </c>
      <c r="R6699" t="s">
        <v>29353</v>
      </c>
      <c r="S6699" t="s">
        <v>673</v>
      </c>
      <c r="T66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699" s="5" t="str">
        <f>IF(tb_ship[[#This Row],[current_status]]&lt;&gt;"DELIVERED", "",
  ABS(tb_ship[[#This Row],[Formated_actual_delivery_timestamp]] - tb_ship[[#This Row],[Formatted_estimated_delivery_timestamp]])
)</f>
        <v/>
      </c>
      <c r="V6699" t="s">
        <v>166</v>
      </c>
      <c r="W6699" t="s">
        <v>743</v>
      </c>
      <c r="X6699">
        <v>6</v>
      </c>
      <c r="Y6699">
        <v>1</v>
      </c>
      <c r="Z6699" t="b">
        <v>1</v>
      </c>
    </row>
    <row r="6700" spans="1:26" hidden="1" x14ac:dyDescent="0.25">
      <c r="A6700" t="s">
        <v>29354</v>
      </c>
      <c r="B6700" t="s">
        <v>512</v>
      </c>
      <c r="C6700" t="s">
        <v>51</v>
      </c>
      <c r="D6700" t="s">
        <v>24</v>
      </c>
      <c r="E6700" t="s">
        <v>52</v>
      </c>
      <c r="F6700" t="s">
        <v>25</v>
      </c>
      <c r="G6700" t="s">
        <v>53</v>
      </c>
      <c r="H6700" t="s">
        <v>1733</v>
      </c>
      <c r="I6700" t="b">
        <v>1</v>
      </c>
      <c r="J6700">
        <v>11.3</v>
      </c>
      <c r="K6700">
        <v>822.42</v>
      </c>
      <c r="L6700" t="s">
        <v>29355</v>
      </c>
      <c r="M6700" s="2">
        <f t="shared" si="312"/>
        <v>45974.556944444448</v>
      </c>
      <c r="N6700" t="s">
        <v>29356</v>
      </c>
      <c r="O6700" s="2">
        <f t="shared" si="313"/>
        <v>45980.785370370373</v>
      </c>
      <c r="P6700" t="s">
        <v>29357</v>
      </c>
      <c r="Q6700" s="2">
        <f t="shared" si="314"/>
        <v>45980.658483796302</v>
      </c>
      <c r="R6700" t="s">
        <v>29357</v>
      </c>
      <c r="S6700" t="s">
        <v>30</v>
      </c>
      <c r="T67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00" s="5">
        <f>IF(tb_ship[[#This Row],[current_status]]&lt;&gt;"DELIVERED", "",
  ABS(tb_ship[[#This Row],[Formated_actual_delivery_timestamp]] - tb_ship[[#This Row],[Formatted_estimated_delivery_timestamp]])
)</f>
        <v>0.12688657407124992</v>
      </c>
      <c r="X6700">
        <v>2</v>
      </c>
      <c r="Y6700">
        <v>5</v>
      </c>
      <c r="Z6700" t="b">
        <v>0</v>
      </c>
    </row>
    <row r="6701" spans="1:26" hidden="1" x14ac:dyDescent="0.25">
      <c r="A6701" t="s">
        <v>29358</v>
      </c>
      <c r="B6701" t="s">
        <v>3176</v>
      </c>
      <c r="C6701" t="s">
        <v>23</v>
      </c>
      <c r="D6701" t="s">
        <v>44</v>
      </c>
      <c r="E6701" t="s">
        <v>24</v>
      </c>
      <c r="F6701" t="s">
        <v>45</v>
      </c>
      <c r="G6701" t="s">
        <v>102</v>
      </c>
      <c r="H6701" t="s">
        <v>688</v>
      </c>
      <c r="I6701" t="b">
        <v>1</v>
      </c>
      <c r="J6701">
        <v>11.19</v>
      </c>
      <c r="K6701">
        <v>622.89</v>
      </c>
      <c r="L6701" t="s">
        <v>29359</v>
      </c>
      <c r="M6701" s="2">
        <f t="shared" si="312"/>
        <v>46064.362500000003</v>
      </c>
      <c r="N6701" t="s">
        <v>29360</v>
      </c>
      <c r="O6701" s="2">
        <f t="shared" si="313"/>
        <v>46070.484444444439</v>
      </c>
      <c r="P6701" t="s">
        <v>29361</v>
      </c>
      <c r="Q6701" s="2">
        <f t="shared" si="314"/>
        <v>46070.979953703703</v>
      </c>
      <c r="R6701" t="s">
        <v>29362</v>
      </c>
      <c r="S6701" t="s">
        <v>30</v>
      </c>
      <c r="T67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01" s="5">
        <f>IF(tb_ship[[#This Row],[current_status]]&lt;&gt;"DELIVERED", "",
  ABS(tb_ship[[#This Row],[Formated_actual_delivery_timestamp]] - tb_ship[[#This Row],[Formatted_estimated_delivery_timestamp]])
)</f>
        <v>0.49550925926450873</v>
      </c>
      <c r="X6701">
        <v>3</v>
      </c>
      <c r="Y6701">
        <v>4</v>
      </c>
      <c r="Z6701" t="b">
        <v>0</v>
      </c>
    </row>
    <row r="6702" spans="1:26" hidden="1" x14ac:dyDescent="0.25">
      <c r="A6702" t="s">
        <v>29363</v>
      </c>
      <c r="B6702" t="s">
        <v>186</v>
      </c>
      <c r="C6702" t="s">
        <v>33</v>
      </c>
      <c r="D6702" t="s">
        <v>59</v>
      </c>
      <c r="E6702" t="s">
        <v>52</v>
      </c>
      <c r="F6702" t="s">
        <v>471</v>
      </c>
      <c r="G6702" t="s">
        <v>92</v>
      </c>
      <c r="I6702" t="b">
        <v>0</v>
      </c>
      <c r="J6702">
        <v>13.38</v>
      </c>
      <c r="K6702">
        <v>790.34</v>
      </c>
      <c r="L6702" t="s">
        <v>29364</v>
      </c>
      <c r="M6702" s="2">
        <f t="shared" si="312"/>
        <v>45968.570138888892</v>
      </c>
      <c r="N6702" t="s">
        <v>29365</v>
      </c>
      <c r="O6702" s="2">
        <f t="shared" si="313"/>
        <v>45976.463495370372</v>
      </c>
      <c r="P6702" t="s">
        <v>29366</v>
      </c>
      <c r="Q6702" s="2">
        <f t="shared" si="314"/>
        <v>45976.678043981483</v>
      </c>
      <c r="R6702" t="s">
        <v>29367</v>
      </c>
      <c r="S6702" t="s">
        <v>30</v>
      </c>
      <c r="T67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02" s="5">
        <f>IF(tb_ship[[#This Row],[current_status]]&lt;&gt;"DELIVERED", "",
  ABS(tb_ship[[#This Row],[Formated_actual_delivery_timestamp]] - tb_ship[[#This Row],[Formatted_estimated_delivery_timestamp]])
)</f>
        <v>0.21454861111124046</v>
      </c>
      <c r="X6702">
        <v>2</v>
      </c>
      <c r="Y6702">
        <v>3</v>
      </c>
      <c r="Z6702" t="b">
        <v>0</v>
      </c>
    </row>
    <row r="6703" spans="1:26" hidden="1" x14ac:dyDescent="0.25">
      <c r="A6703" t="s">
        <v>29368</v>
      </c>
      <c r="B6703" t="s">
        <v>32</v>
      </c>
      <c r="C6703" t="s">
        <v>43</v>
      </c>
      <c r="D6703" t="s">
        <v>915</v>
      </c>
      <c r="E6703" t="s">
        <v>24</v>
      </c>
      <c r="F6703" t="s">
        <v>1595</v>
      </c>
      <c r="G6703" t="s">
        <v>68</v>
      </c>
      <c r="H6703" t="s">
        <v>1154</v>
      </c>
      <c r="I6703" t="b">
        <v>1</v>
      </c>
      <c r="J6703">
        <v>39.53</v>
      </c>
      <c r="K6703">
        <v>2259.2199999999998</v>
      </c>
      <c r="L6703" t="s">
        <v>29369</v>
      </c>
      <c r="M6703" s="2">
        <f t="shared" si="312"/>
        <v>46018.629861111112</v>
      </c>
      <c r="N6703" t="s">
        <v>29370</v>
      </c>
      <c r="O6703" s="2">
        <f t="shared" si="313"/>
        <v>46024.411030092589</v>
      </c>
      <c r="Q6703" s="2" t="str">
        <f t="shared" si="314"/>
        <v/>
      </c>
      <c r="R6703" t="s">
        <v>29371</v>
      </c>
      <c r="S6703" t="s">
        <v>140</v>
      </c>
      <c r="T67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03" s="5" t="str">
        <f>IF(tb_ship[[#This Row],[current_status]]&lt;&gt;"DELIVERED", "",
  ABS(tb_ship[[#This Row],[Formated_actual_delivery_timestamp]] - tb_ship[[#This Row],[Formatted_estimated_delivery_timestamp]])
)</f>
        <v/>
      </c>
      <c r="V6703" t="s">
        <v>1253</v>
      </c>
      <c r="X6703">
        <v>7</v>
      </c>
      <c r="Y6703">
        <v>5</v>
      </c>
      <c r="Z6703" t="b">
        <v>1</v>
      </c>
    </row>
    <row r="6704" spans="1:26" hidden="1" x14ac:dyDescent="0.25">
      <c r="A6704" t="s">
        <v>29372</v>
      </c>
      <c r="B6704" t="s">
        <v>660</v>
      </c>
      <c r="C6704" t="s">
        <v>43</v>
      </c>
      <c r="D6704" t="s">
        <v>24</v>
      </c>
      <c r="E6704" t="s">
        <v>44</v>
      </c>
      <c r="F6704" t="s">
        <v>68</v>
      </c>
      <c r="G6704" t="s">
        <v>109</v>
      </c>
      <c r="H6704" t="s">
        <v>735</v>
      </c>
      <c r="I6704" t="b">
        <v>1</v>
      </c>
      <c r="J6704">
        <v>0.97</v>
      </c>
      <c r="K6704">
        <v>36.159999999999997</v>
      </c>
      <c r="L6704" t="s">
        <v>29373</v>
      </c>
      <c r="M6704" s="2">
        <f t="shared" si="312"/>
        <v>45960.534722222219</v>
      </c>
      <c r="N6704" t="s">
        <v>29374</v>
      </c>
      <c r="O6704" s="2">
        <f t="shared" si="313"/>
        <v>45965.012060185189</v>
      </c>
      <c r="P6704" t="s">
        <v>29375</v>
      </c>
      <c r="Q6704" s="2">
        <f t="shared" si="314"/>
        <v>45964.999571759261</v>
      </c>
      <c r="R6704" t="s">
        <v>29375</v>
      </c>
      <c r="S6704" t="s">
        <v>30</v>
      </c>
      <c r="T67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04" s="5">
        <f>IF(tb_ship[[#This Row],[current_status]]&lt;&gt;"DELIVERED", "",
  ABS(tb_ship[[#This Row],[Formated_actual_delivery_timestamp]] - tb_ship[[#This Row],[Formatted_estimated_delivery_timestamp]])
)</f>
        <v>1.2488425927585922E-2</v>
      </c>
      <c r="X6704">
        <v>1</v>
      </c>
      <c r="Y6704">
        <v>3</v>
      </c>
      <c r="Z6704" t="b">
        <v>0</v>
      </c>
    </row>
    <row r="6705" spans="1:26" hidden="1" x14ac:dyDescent="0.25">
      <c r="A6705" t="s">
        <v>29376</v>
      </c>
      <c r="B6705" t="s">
        <v>99</v>
      </c>
      <c r="C6705" t="s">
        <v>33</v>
      </c>
      <c r="D6705" t="s">
        <v>24</v>
      </c>
      <c r="E6705" t="s">
        <v>52</v>
      </c>
      <c r="F6705" t="s">
        <v>196</v>
      </c>
      <c r="G6705" t="s">
        <v>236</v>
      </c>
      <c r="H6705" t="s">
        <v>363</v>
      </c>
      <c r="I6705" t="b">
        <v>1</v>
      </c>
      <c r="J6705">
        <v>0.37</v>
      </c>
      <c r="K6705">
        <v>3.16</v>
      </c>
      <c r="L6705" t="s">
        <v>29377</v>
      </c>
      <c r="M6705" s="2">
        <f t="shared" si="312"/>
        <v>46064.756944444445</v>
      </c>
      <c r="N6705" t="s">
        <v>29378</v>
      </c>
      <c r="O6705" s="2">
        <f t="shared" si="313"/>
        <v>46069.201192129629</v>
      </c>
      <c r="P6705" t="s">
        <v>29379</v>
      </c>
      <c r="Q6705" s="2">
        <f t="shared" si="314"/>
        <v>46068.60328703704</v>
      </c>
      <c r="R6705" t="s">
        <v>29380</v>
      </c>
      <c r="S6705" t="s">
        <v>30</v>
      </c>
      <c r="T6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05" s="5">
        <f>IF(tb_ship[[#This Row],[current_status]]&lt;&gt;"DELIVERED", "",
  ABS(tb_ship[[#This Row],[Formated_actual_delivery_timestamp]] - tb_ship[[#This Row],[Formatted_estimated_delivery_timestamp]])
)</f>
        <v>0.59790509258891689</v>
      </c>
      <c r="X6705">
        <v>2</v>
      </c>
      <c r="Y6705">
        <v>5</v>
      </c>
      <c r="Z6705" t="b">
        <v>0</v>
      </c>
    </row>
    <row r="6706" spans="1:26" hidden="1" x14ac:dyDescent="0.25">
      <c r="A6706" t="s">
        <v>29381</v>
      </c>
      <c r="B6706" t="s">
        <v>22</v>
      </c>
      <c r="C6706" t="s">
        <v>51</v>
      </c>
      <c r="D6706" t="s">
        <v>24</v>
      </c>
      <c r="E6706" t="s">
        <v>34</v>
      </c>
      <c r="F6706" t="s">
        <v>1259</v>
      </c>
      <c r="G6706" t="s">
        <v>209</v>
      </c>
      <c r="H6706" t="s">
        <v>259</v>
      </c>
      <c r="I6706" t="b">
        <v>1</v>
      </c>
      <c r="J6706">
        <v>12.16</v>
      </c>
      <c r="K6706">
        <v>432.53</v>
      </c>
      <c r="L6706" t="s">
        <v>29382</v>
      </c>
      <c r="M6706" s="2">
        <f t="shared" si="312"/>
        <v>45957.56527777778</v>
      </c>
      <c r="N6706" t="s">
        <v>29383</v>
      </c>
      <c r="O6706" s="2">
        <f t="shared" si="313"/>
        <v>45962.6877662037</v>
      </c>
      <c r="P6706" t="s">
        <v>29384</v>
      </c>
      <c r="Q6706" s="2">
        <f t="shared" si="314"/>
        <v>45963.230821759258</v>
      </c>
      <c r="R6706" t="s">
        <v>29384</v>
      </c>
      <c r="S6706" t="s">
        <v>30</v>
      </c>
      <c r="T67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06" s="5">
        <f>IF(tb_ship[[#This Row],[current_status]]&lt;&gt;"DELIVERED", "",
  ABS(tb_ship[[#This Row],[Formated_actual_delivery_timestamp]] - tb_ship[[#This Row],[Formatted_estimated_delivery_timestamp]])
)</f>
        <v>0.5430555555576575</v>
      </c>
      <c r="X6706">
        <v>2</v>
      </c>
      <c r="Y6706">
        <v>4</v>
      </c>
      <c r="Z6706" t="b">
        <v>0</v>
      </c>
    </row>
    <row r="6707" spans="1:26" hidden="1" x14ac:dyDescent="0.25">
      <c r="A6707" t="s">
        <v>29385</v>
      </c>
      <c r="B6707" t="s">
        <v>402</v>
      </c>
      <c r="C6707" t="s">
        <v>23</v>
      </c>
      <c r="D6707" t="s">
        <v>44</v>
      </c>
      <c r="E6707" t="s">
        <v>24</v>
      </c>
      <c r="F6707" t="s">
        <v>45</v>
      </c>
      <c r="G6707" t="s">
        <v>196</v>
      </c>
      <c r="H6707" t="s">
        <v>181</v>
      </c>
      <c r="I6707" t="b">
        <v>1</v>
      </c>
      <c r="J6707">
        <v>18.39</v>
      </c>
      <c r="K6707">
        <v>2222.6799999999998</v>
      </c>
      <c r="L6707" t="s">
        <v>29386</v>
      </c>
      <c r="M6707" s="2">
        <f t="shared" si="312"/>
        <v>45952.175694444442</v>
      </c>
      <c r="N6707" t="s">
        <v>29387</v>
      </c>
      <c r="O6707" s="2">
        <f t="shared" si="313"/>
        <v>45954.28229166667</v>
      </c>
      <c r="P6707" t="s">
        <v>29388</v>
      </c>
      <c r="Q6707" s="2">
        <f t="shared" si="314"/>
        <v>45954.843680555554</v>
      </c>
      <c r="R6707" t="s">
        <v>29389</v>
      </c>
      <c r="S6707" t="s">
        <v>30</v>
      </c>
      <c r="T6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07" s="5">
        <f>IF(tb_ship[[#This Row],[current_status]]&lt;&gt;"DELIVERED", "",
  ABS(tb_ship[[#This Row],[Formated_actual_delivery_timestamp]] - tb_ship[[#This Row],[Formatted_estimated_delivery_timestamp]])
)</f>
        <v>0.56138888888381189</v>
      </c>
      <c r="X6707">
        <v>2</v>
      </c>
      <c r="Y6707">
        <v>3</v>
      </c>
      <c r="Z6707" t="b">
        <v>0</v>
      </c>
    </row>
    <row r="6708" spans="1:26" hidden="1" x14ac:dyDescent="0.25">
      <c r="A6708" t="s">
        <v>29390</v>
      </c>
      <c r="B6708" t="s">
        <v>99</v>
      </c>
      <c r="C6708" t="s">
        <v>51</v>
      </c>
      <c r="D6708" t="s">
        <v>301</v>
      </c>
      <c r="E6708" t="s">
        <v>24</v>
      </c>
      <c r="F6708" t="s">
        <v>302</v>
      </c>
      <c r="G6708" t="s">
        <v>196</v>
      </c>
      <c r="H6708" t="s">
        <v>1922</v>
      </c>
      <c r="I6708" t="b">
        <v>1</v>
      </c>
      <c r="J6708">
        <v>16.98</v>
      </c>
      <c r="K6708">
        <v>1407.87</v>
      </c>
      <c r="L6708" t="s">
        <v>29391</v>
      </c>
      <c r="M6708" s="2">
        <f t="shared" si="312"/>
        <v>46020.03125</v>
      </c>
      <c r="N6708" t="s">
        <v>29392</v>
      </c>
      <c r="O6708" s="2">
        <f t="shared" si="313"/>
        <v>46023.425138888888</v>
      </c>
      <c r="P6708" t="s">
        <v>29393</v>
      </c>
      <c r="Q6708" s="2">
        <f t="shared" si="314"/>
        <v>46023.474803240744</v>
      </c>
      <c r="R6708" t="s">
        <v>29393</v>
      </c>
      <c r="S6708" t="s">
        <v>30</v>
      </c>
      <c r="T6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08" s="5">
        <f>IF(tb_ship[[#This Row],[current_status]]&lt;&gt;"DELIVERED", "",
  ABS(tb_ship[[#This Row],[Formated_actual_delivery_timestamp]] - tb_ship[[#This Row],[Formatted_estimated_delivery_timestamp]])
)</f>
        <v>4.9664351856335998E-2</v>
      </c>
      <c r="X6708">
        <v>2</v>
      </c>
      <c r="Y6708">
        <v>3</v>
      </c>
      <c r="Z6708" t="b">
        <v>0</v>
      </c>
    </row>
    <row r="6709" spans="1:26" hidden="1" x14ac:dyDescent="0.25">
      <c r="A6709" t="s">
        <v>29394</v>
      </c>
      <c r="B6709" t="s">
        <v>42</v>
      </c>
      <c r="C6709" t="s">
        <v>33</v>
      </c>
      <c r="D6709" t="s">
        <v>187</v>
      </c>
      <c r="E6709" t="s">
        <v>24</v>
      </c>
      <c r="F6709" t="s">
        <v>801</v>
      </c>
      <c r="G6709" t="s">
        <v>249</v>
      </c>
      <c r="H6709" t="s">
        <v>927</v>
      </c>
      <c r="I6709" t="b">
        <v>0</v>
      </c>
      <c r="J6709">
        <v>19.53</v>
      </c>
      <c r="K6709">
        <v>1988.45</v>
      </c>
      <c r="L6709" t="s">
        <v>29395</v>
      </c>
      <c r="M6709" s="2">
        <f t="shared" si="312"/>
        <v>45953.384722222225</v>
      </c>
      <c r="N6709" t="s">
        <v>29396</v>
      </c>
      <c r="O6709" s="2">
        <f t="shared" si="313"/>
        <v>45964.733055555553</v>
      </c>
      <c r="P6709" t="s">
        <v>29397</v>
      </c>
      <c r="Q6709" s="2">
        <f t="shared" si="314"/>
        <v>45964.667638888888</v>
      </c>
      <c r="R6709" t="s">
        <v>29397</v>
      </c>
      <c r="S6709" t="s">
        <v>30</v>
      </c>
      <c r="T67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09" s="5">
        <f>IF(tb_ship[[#This Row],[current_status]]&lt;&gt;"DELIVERED", "",
  ABS(tb_ship[[#This Row],[Formated_actual_delivery_timestamp]] - tb_ship[[#This Row],[Formatted_estimated_delivery_timestamp]])
)</f>
        <v>6.5416666664532386E-2</v>
      </c>
      <c r="X6709">
        <v>3</v>
      </c>
      <c r="Y6709">
        <v>4</v>
      </c>
      <c r="Z6709" t="b">
        <v>0</v>
      </c>
    </row>
    <row r="6710" spans="1:26" hidden="1" x14ac:dyDescent="0.25">
      <c r="A6710" t="s">
        <v>29398</v>
      </c>
      <c r="B6710" t="s">
        <v>125</v>
      </c>
      <c r="C6710" t="s">
        <v>33</v>
      </c>
      <c r="D6710" t="s">
        <v>59</v>
      </c>
      <c r="E6710" t="s">
        <v>52</v>
      </c>
      <c r="F6710" t="s">
        <v>471</v>
      </c>
      <c r="G6710" t="s">
        <v>422</v>
      </c>
      <c r="H6710" t="s">
        <v>162</v>
      </c>
      <c r="I6710" t="b">
        <v>0</v>
      </c>
      <c r="J6710">
        <v>35.54</v>
      </c>
      <c r="K6710">
        <v>405.61</v>
      </c>
      <c r="L6710" t="s">
        <v>29399</v>
      </c>
      <c r="M6710" s="2">
        <f t="shared" si="312"/>
        <v>45958.447222222225</v>
      </c>
      <c r="N6710" t="s">
        <v>29400</v>
      </c>
      <c r="O6710" s="2">
        <f t="shared" si="313"/>
        <v>45964.221724537041</v>
      </c>
      <c r="P6710" t="s">
        <v>29401</v>
      </c>
      <c r="Q6710" s="2">
        <f t="shared" si="314"/>
        <v>45964.432870370372</v>
      </c>
      <c r="R6710" t="s">
        <v>29402</v>
      </c>
      <c r="S6710" t="s">
        <v>30</v>
      </c>
      <c r="T67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10" s="5">
        <f>IF(tb_ship[[#This Row],[current_status]]&lt;&gt;"DELIVERED", "",
  ABS(tb_ship[[#This Row],[Formated_actual_delivery_timestamp]] - tb_ship[[#This Row],[Formatted_estimated_delivery_timestamp]])
)</f>
        <v>0.21114583333110204</v>
      </c>
      <c r="X6710">
        <v>3</v>
      </c>
      <c r="Y6710">
        <v>2</v>
      </c>
      <c r="Z6710" t="b">
        <v>0</v>
      </c>
    </row>
    <row r="6711" spans="1:26" hidden="1" x14ac:dyDescent="0.25">
      <c r="A6711" t="s">
        <v>29403</v>
      </c>
      <c r="B6711" t="s">
        <v>279</v>
      </c>
      <c r="C6711" t="s">
        <v>33</v>
      </c>
      <c r="D6711" t="s">
        <v>44</v>
      </c>
      <c r="E6711" t="s">
        <v>24</v>
      </c>
      <c r="F6711" t="s">
        <v>117</v>
      </c>
      <c r="G6711" t="s">
        <v>249</v>
      </c>
      <c r="H6711" t="s">
        <v>181</v>
      </c>
      <c r="I6711" t="b">
        <v>1</v>
      </c>
      <c r="J6711">
        <v>7.56</v>
      </c>
      <c r="K6711">
        <v>189.03</v>
      </c>
      <c r="L6711" t="s">
        <v>29404</v>
      </c>
      <c r="M6711" s="2">
        <f t="shared" si="312"/>
        <v>45951.178472222222</v>
      </c>
      <c r="N6711" t="s">
        <v>29405</v>
      </c>
      <c r="O6711" s="2">
        <f t="shared" si="313"/>
        <v>45961.957662037035</v>
      </c>
      <c r="P6711" t="s">
        <v>29406</v>
      </c>
      <c r="Q6711" s="2">
        <f t="shared" si="314"/>
        <v>45962.306828703702</v>
      </c>
      <c r="R6711" t="s">
        <v>29407</v>
      </c>
      <c r="S6711" t="s">
        <v>30</v>
      </c>
      <c r="T67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11" s="5">
        <f>IF(tb_ship[[#This Row],[current_status]]&lt;&gt;"DELIVERED", "",
  ABS(tb_ship[[#This Row],[Formated_actual_delivery_timestamp]] - tb_ship[[#This Row],[Formatted_estimated_delivery_timestamp]])
)</f>
        <v>0.34916666666686069</v>
      </c>
      <c r="X6711">
        <v>2</v>
      </c>
      <c r="Y6711">
        <v>5</v>
      </c>
      <c r="Z6711" t="b">
        <v>0</v>
      </c>
    </row>
    <row r="6712" spans="1:26" hidden="1" x14ac:dyDescent="0.25">
      <c r="A6712" t="s">
        <v>29408</v>
      </c>
      <c r="B6712" t="s">
        <v>67</v>
      </c>
      <c r="C6712" t="s">
        <v>51</v>
      </c>
      <c r="D6712" t="s">
        <v>24</v>
      </c>
      <c r="E6712" t="s">
        <v>52</v>
      </c>
      <c r="F6712" t="s">
        <v>35</v>
      </c>
      <c r="G6712" t="s">
        <v>329</v>
      </c>
      <c r="H6712" t="s">
        <v>1733</v>
      </c>
      <c r="I6712" t="b">
        <v>0</v>
      </c>
      <c r="J6712">
        <v>3.93</v>
      </c>
      <c r="K6712">
        <v>216.17</v>
      </c>
      <c r="L6712" t="s">
        <v>29409</v>
      </c>
      <c r="M6712" s="2">
        <f t="shared" si="312"/>
        <v>46073.746527777781</v>
      </c>
      <c r="N6712" t="s">
        <v>29410</v>
      </c>
      <c r="O6712" s="2">
        <f t="shared" si="313"/>
        <v>46080.945798611116</v>
      </c>
      <c r="P6712" t="s">
        <v>29411</v>
      </c>
      <c r="Q6712" s="2">
        <f t="shared" si="314"/>
        <v>46080.801064814819</v>
      </c>
      <c r="R6712" t="s">
        <v>29411</v>
      </c>
      <c r="S6712" t="s">
        <v>30</v>
      </c>
      <c r="T67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12" s="5">
        <f>IF(tb_ship[[#This Row],[current_status]]&lt;&gt;"DELIVERED", "",
  ABS(tb_ship[[#This Row],[Formated_actual_delivery_timestamp]] - tb_ship[[#This Row],[Formatted_estimated_delivery_timestamp]])
)</f>
        <v>0.14473379629635019</v>
      </c>
      <c r="X6712">
        <v>2</v>
      </c>
      <c r="Y6712">
        <v>3</v>
      </c>
      <c r="Z6712" t="b">
        <v>0</v>
      </c>
    </row>
    <row r="6713" spans="1:26" hidden="1" x14ac:dyDescent="0.25">
      <c r="A6713" t="s">
        <v>29412</v>
      </c>
      <c r="B6713" t="s">
        <v>402</v>
      </c>
      <c r="C6713" t="s">
        <v>51</v>
      </c>
      <c r="D6713" t="s">
        <v>44</v>
      </c>
      <c r="E6713" t="s">
        <v>24</v>
      </c>
      <c r="F6713" t="s">
        <v>45</v>
      </c>
      <c r="G6713" t="s">
        <v>196</v>
      </c>
      <c r="H6713" t="s">
        <v>181</v>
      </c>
      <c r="I6713" t="b">
        <v>1</v>
      </c>
      <c r="J6713">
        <v>11.83</v>
      </c>
      <c r="K6713">
        <v>231.9</v>
      </c>
      <c r="L6713" t="s">
        <v>29413</v>
      </c>
      <c r="M6713" s="2">
        <f t="shared" si="312"/>
        <v>45893.054861111108</v>
      </c>
      <c r="N6713" t="s">
        <v>29414</v>
      </c>
      <c r="O6713" s="2">
        <f t="shared" si="313"/>
        <v>45898.875</v>
      </c>
      <c r="P6713" t="s">
        <v>29415</v>
      </c>
      <c r="Q6713" s="2">
        <f t="shared" si="314"/>
        <v>45899.542002314818</v>
      </c>
      <c r="R6713" t="s">
        <v>29415</v>
      </c>
      <c r="S6713" t="s">
        <v>30</v>
      </c>
      <c r="T67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13" s="5">
        <f>IF(tb_ship[[#This Row],[current_status]]&lt;&gt;"DELIVERED", "",
  ABS(tb_ship[[#This Row],[Formated_actual_delivery_timestamp]] - tb_ship[[#This Row],[Formatted_estimated_delivery_timestamp]])
)</f>
        <v>0.66700231481809169</v>
      </c>
      <c r="X6713">
        <v>3</v>
      </c>
      <c r="Y6713">
        <v>2</v>
      </c>
      <c r="Z6713" t="b">
        <v>0</v>
      </c>
    </row>
    <row r="6714" spans="1:26" hidden="1" x14ac:dyDescent="0.25">
      <c r="A6714" t="s">
        <v>29416</v>
      </c>
      <c r="B6714" t="s">
        <v>74</v>
      </c>
      <c r="C6714" t="s">
        <v>23</v>
      </c>
      <c r="D6714" t="s">
        <v>44</v>
      </c>
      <c r="E6714" t="s">
        <v>24</v>
      </c>
      <c r="F6714" t="s">
        <v>280</v>
      </c>
      <c r="G6714" t="s">
        <v>151</v>
      </c>
      <c r="H6714" t="s">
        <v>688</v>
      </c>
      <c r="I6714" t="b">
        <v>1</v>
      </c>
      <c r="J6714">
        <v>11.93</v>
      </c>
      <c r="K6714">
        <v>1422.03</v>
      </c>
      <c r="L6714" t="s">
        <v>29417</v>
      </c>
      <c r="M6714" s="2">
        <f t="shared" si="312"/>
        <v>46011.072916666664</v>
      </c>
      <c r="N6714" t="s">
        <v>29418</v>
      </c>
      <c r="O6714" s="2">
        <f t="shared" si="313"/>
        <v>46013.775717592587</v>
      </c>
      <c r="P6714" t="s">
        <v>29419</v>
      </c>
      <c r="Q6714" s="2">
        <f t="shared" si="314"/>
        <v>46013.721712962964</v>
      </c>
      <c r="R6714" t="s">
        <v>29420</v>
      </c>
      <c r="S6714" t="s">
        <v>30</v>
      </c>
      <c r="T67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14" s="5">
        <f>IF(tb_ship[[#This Row],[current_status]]&lt;&gt;"DELIVERED", "",
  ABS(tb_ship[[#This Row],[Formated_actual_delivery_timestamp]] - tb_ship[[#This Row],[Formatted_estimated_delivery_timestamp]])
)</f>
        <v>5.4004629622795619E-2</v>
      </c>
      <c r="X6714">
        <v>1</v>
      </c>
      <c r="Y6714">
        <v>5</v>
      </c>
      <c r="Z6714" t="b">
        <v>0</v>
      </c>
    </row>
    <row r="6715" spans="1:26" x14ac:dyDescent="0.25">
      <c r="A6715" t="s">
        <v>29421</v>
      </c>
      <c r="B6715" t="s">
        <v>42</v>
      </c>
      <c r="C6715" t="s">
        <v>43</v>
      </c>
      <c r="D6715" t="s">
        <v>24</v>
      </c>
      <c r="E6715" t="s">
        <v>52</v>
      </c>
      <c r="F6715" t="s">
        <v>189</v>
      </c>
      <c r="G6715" t="s">
        <v>422</v>
      </c>
      <c r="H6715" t="s">
        <v>531</v>
      </c>
      <c r="I6715" t="b">
        <v>0</v>
      </c>
      <c r="J6715">
        <v>11.94</v>
      </c>
      <c r="K6715">
        <v>256.18</v>
      </c>
      <c r="L6715" t="s">
        <v>29422</v>
      </c>
      <c r="M6715" s="2">
        <f t="shared" si="312"/>
        <v>46027.872916666667</v>
      </c>
      <c r="N6715" t="s">
        <v>29423</v>
      </c>
      <c r="O6715" s="2">
        <f t="shared" si="313"/>
        <v>46038.223935185189</v>
      </c>
      <c r="Q6715" s="2" t="str">
        <f t="shared" si="314"/>
        <v/>
      </c>
      <c r="R6715" t="s">
        <v>29424</v>
      </c>
      <c r="S6715" t="s">
        <v>156</v>
      </c>
      <c r="T67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15" s="5" t="str">
        <f>IF(tb_ship[[#This Row],[current_status]]&lt;&gt;"DELIVERED", "",
  ABS(tb_ship[[#This Row],[Formated_actual_delivery_timestamp]] - tb_ship[[#This Row],[Formatted_estimated_delivery_timestamp]])
)</f>
        <v/>
      </c>
      <c r="V6715" t="s">
        <v>1013</v>
      </c>
      <c r="X6715">
        <v>5</v>
      </c>
      <c r="Y6715">
        <v>3</v>
      </c>
      <c r="Z6715" t="b">
        <v>1</v>
      </c>
    </row>
    <row r="6716" spans="1:26" hidden="1" x14ac:dyDescent="0.25">
      <c r="A6716" t="s">
        <v>29425</v>
      </c>
      <c r="B6716" t="s">
        <v>67</v>
      </c>
      <c r="C6716" t="s">
        <v>51</v>
      </c>
      <c r="D6716" t="s">
        <v>44</v>
      </c>
      <c r="E6716" t="s">
        <v>24</v>
      </c>
      <c r="F6716" t="s">
        <v>109</v>
      </c>
      <c r="G6716" t="s">
        <v>25</v>
      </c>
      <c r="H6716" t="s">
        <v>110</v>
      </c>
      <c r="I6716" t="b">
        <v>1</v>
      </c>
      <c r="J6716">
        <v>2.8</v>
      </c>
      <c r="K6716">
        <v>217.39</v>
      </c>
      <c r="L6716" t="s">
        <v>29426</v>
      </c>
      <c r="M6716" s="2">
        <f t="shared" si="312"/>
        <v>46045.363194444442</v>
      </c>
      <c r="N6716" t="s">
        <v>29427</v>
      </c>
      <c r="O6716" s="2">
        <f t="shared" si="313"/>
        <v>46053.914826388886</v>
      </c>
      <c r="P6716" t="s">
        <v>29428</v>
      </c>
      <c r="Q6716" s="2">
        <f t="shared" si="314"/>
        <v>46054.508460648147</v>
      </c>
      <c r="R6716" t="s">
        <v>29428</v>
      </c>
      <c r="S6716" t="s">
        <v>30</v>
      </c>
      <c r="T67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16" s="5">
        <f>IF(tb_ship[[#This Row],[current_status]]&lt;&gt;"DELIVERED", "",
  ABS(tb_ship[[#This Row],[Formated_actual_delivery_timestamp]] - tb_ship[[#This Row],[Formatted_estimated_delivery_timestamp]])
)</f>
        <v>0.59363425926130731</v>
      </c>
      <c r="X6716">
        <v>2</v>
      </c>
      <c r="Y6716">
        <v>2</v>
      </c>
      <c r="Z6716" t="b">
        <v>0</v>
      </c>
    </row>
    <row r="6717" spans="1:26" hidden="1" x14ac:dyDescent="0.25">
      <c r="A6717" t="s">
        <v>29429</v>
      </c>
      <c r="B6717" t="s">
        <v>67</v>
      </c>
      <c r="C6717" t="s">
        <v>43</v>
      </c>
      <c r="D6717" t="s">
        <v>44</v>
      </c>
      <c r="E6717" t="s">
        <v>52</v>
      </c>
      <c r="F6717" t="s">
        <v>117</v>
      </c>
      <c r="G6717" t="s">
        <v>92</v>
      </c>
      <c r="H6717" t="s">
        <v>86</v>
      </c>
      <c r="I6717" t="b">
        <v>1</v>
      </c>
      <c r="J6717">
        <v>22.76</v>
      </c>
      <c r="K6717">
        <v>396.52</v>
      </c>
      <c r="L6717" t="s">
        <v>29430</v>
      </c>
      <c r="M6717" s="2">
        <f t="shared" si="312"/>
        <v>45856.250694444439</v>
      </c>
      <c r="N6717" t="s">
        <v>29431</v>
      </c>
      <c r="O6717" s="2">
        <f t="shared" si="313"/>
        <v>45862.863645833335</v>
      </c>
      <c r="P6717" t="s">
        <v>29432</v>
      </c>
      <c r="Q6717" s="2">
        <f t="shared" si="314"/>
        <v>45862.763252314813</v>
      </c>
      <c r="R6717" t="s">
        <v>29433</v>
      </c>
      <c r="S6717" t="s">
        <v>30</v>
      </c>
      <c r="T67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17" s="5">
        <f>IF(tb_ship[[#This Row],[current_status]]&lt;&gt;"DELIVERED", "",
  ABS(tb_ship[[#This Row],[Formated_actual_delivery_timestamp]] - tb_ship[[#This Row],[Formatted_estimated_delivery_timestamp]])
)</f>
        <v>0.1003935185217415</v>
      </c>
      <c r="X6717">
        <v>3</v>
      </c>
      <c r="Y6717">
        <v>3</v>
      </c>
      <c r="Z6717" t="b">
        <v>0</v>
      </c>
    </row>
    <row r="6718" spans="1:26" hidden="1" x14ac:dyDescent="0.25">
      <c r="A6718" t="s">
        <v>29434</v>
      </c>
      <c r="B6718" t="s">
        <v>58</v>
      </c>
      <c r="C6718" t="s">
        <v>33</v>
      </c>
      <c r="D6718" t="s">
        <v>24</v>
      </c>
      <c r="E6718" t="s">
        <v>52</v>
      </c>
      <c r="F6718" t="s">
        <v>128</v>
      </c>
      <c r="G6718" t="s">
        <v>236</v>
      </c>
      <c r="H6718" t="s">
        <v>363</v>
      </c>
      <c r="I6718" t="b">
        <v>1</v>
      </c>
      <c r="J6718">
        <v>19.96</v>
      </c>
      <c r="K6718">
        <v>146.72</v>
      </c>
      <c r="L6718" t="s">
        <v>29435</v>
      </c>
      <c r="M6718" s="2">
        <f t="shared" si="312"/>
        <v>45982.803472222222</v>
      </c>
      <c r="N6718" t="s">
        <v>29436</v>
      </c>
      <c r="O6718" s="2">
        <f t="shared" si="313"/>
        <v>45988.790613425932</v>
      </c>
      <c r="P6718" t="s">
        <v>29437</v>
      </c>
      <c r="Q6718" s="2">
        <f t="shared" si="314"/>
        <v>45988.748935185191</v>
      </c>
      <c r="R6718" t="s">
        <v>29437</v>
      </c>
      <c r="S6718" t="s">
        <v>30</v>
      </c>
      <c r="T67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18" s="5">
        <f>IF(tb_ship[[#This Row],[current_status]]&lt;&gt;"DELIVERED", "",
  ABS(tb_ship[[#This Row],[Formated_actual_delivery_timestamp]] - tb_ship[[#This Row],[Formatted_estimated_delivery_timestamp]])
)</f>
        <v>4.1678240741021E-2</v>
      </c>
      <c r="X6718">
        <v>2</v>
      </c>
      <c r="Y6718">
        <v>3</v>
      </c>
      <c r="Z6718" t="b">
        <v>0</v>
      </c>
    </row>
    <row r="6719" spans="1:26" hidden="1" x14ac:dyDescent="0.25">
      <c r="A6719" t="s">
        <v>29438</v>
      </c>
      <c r="B6719" t="s">
        <v>99</v>
      </c>
      <c r="C6719" t="s">
        <v>43</v>
      </c>
      <c r="D6719" t="s">
        <v>24</v>
      </c>
      <c r="E6719" t="s">
        <v>24</v>
      </c>
      <c r="F6719" t="s">
        <v>68</v>
      </c>
      <c r="G6719" t="s">
        <v>196</v>
      </c>
      <c r="H6719" t="s">
        <v>488</v>
      </c>
      <c r="I6719" t="b">
        <v>0</v>
      </c>
      <c r="J6719">
        <v>6.18</v>
      </c>
      <c r="K6719">
        <v>297.77999999999997</v>
      </c>
      <c r="L6719" t="s">
        <v>29439</v>
      </c>
      <c r="M6719" s="2">
        <f t="shared" si="312"/>
        <v>45963.619444444448</v>
      </c>
      <c r="N6719" t="s">
        <v>29440</v>
      </c>
      <c r="O6719" s="2">
        <f t="shared" si="313"/>
        <v>45966.500023148154</v>
      </c>
      <c r="Q6719" s="2" t="str">
        <f t="shared" si="314"/>
        <v/>
      </c>
      <c r="R6719" t="s">
        <v>29441</v>
      </c>
      <c r="S6719" t="s">
        <v>140</v>
      </c>
      <c r="T67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19" s="5" t="str">
        <f>IF(tb_ship[[#This Row],[current_status]]&lt;&gt;"DELIVERED", "",
  ABS(tb_ship[[#This Row],[Formated_actual_delivery_timestamp]] - tb_ship[[#This Row],[Formatted_estimated_delivery_timestamp]])
)</f>
        <v/>
      </c>
      <c r="V6719" t="s">
        <v>1055</v>
      </c>
      <c r="W6719" t="s">
        <v>381</v>
      </c>
      <c r="X6719">
        <v>5</v>
      </c>
      <c r="Y6719">
        <v>1</v>
      </c>
      <c r="Z6719" t="b">
        <v>1</v>
      </c>
    </row>
    <row r="6720" spans="1:26" hidden="1" x14ac:dyDescent="0.25">
      <c r="A6720" t="s">
        <v>29442</v>
      </c>
      <c r="B6720" t="s">
        <v>91</v>
      </c>
      <c r="C6720" t="s">
        <v>33</v>
      </c>
      <c r="D6720" t="s">
        <v>24</v>
      </c>
      <c r="E6720" t="s">
        <v>24</v>
      </c>
      <c r="F6720" t="s">
        <v>151</v>
      </c>
      <c r="G6720" t="s">
        <v>650</v>
      </c>
      <c r="H6720" t="s">
        <v>69</v>
      </c>
      <c r="I6720" t="b">
        <v>0</v>
      </c>
      <c r="J6720">
        <v>5.45</v>
      </c>
      <c r="K6720">
        <v>172.41</v>
      </c>
      <c r="L6720" t="s">
        <v>29443</v>
      </c>
      <c r="M6720" s="2">
        <f t="shared" si="312"/>
        <v>45982.842361111114</v>
      </c>
      <c r="N6720" t="s">
        <v>29444</v>
      </c>
      <c r="O6720" s="2">
        <f t="shared" si="313"/>
        <v>45984.247199074074</v>
      </c>
      <c r="P6720" t="s">
        <v>29445</v>
      </c>
      <c r="Q6720" s="2">
        <f t="shared" si="314"/>
        <v>45984.721921296295</v>
      </c>
      <c r="R6720" t="s">
        <v>29446</v>
      </c>
      <c r="S6720" t="s">
        <v>30</v>
      </c>
      <c r="T67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0" s="5">
        <f>IF(tb_ship[[#This Row],[current_status]]&lt;&gt;"DELIVERED", "",
  ABS(tb_ship[[#This Row],[Formated_actual_delivery_timestamp]] - tb_ship[[#This Row],[Formatted_estimated_delivery_timestamp]])
)</f>
        <v>0.47472222222131677</v>
      </c>
      <c r="X6720">
        <v>2</v>
      </c>
      <c r="Y6720">
        <v>2</v>
      </c>
      <c r="Z6720" t="b">
        <v>0</v>
      </c>
    </row>
    <row r="6721" spans="1:26" hidden="1" x14ac:dyDescent="0.25">
      <c r="A6721" t="s">
        <v>29447</v>
      </c>
      <c r="B6721" t="s">
        <v>134</v>
      </c>
      <c r="C6721" t="s">
        <v>43</v>
      </c>
      <c r="D6721" t="s">
        <v>44</v>
      </c>
      <c r="E6721" t="s">
        <v>24</v>
      </c>
      <c r="F6721" t="s">
        <v>180</v>
      </c>
      <c r="G6721" t="s">
        <v>68</v>
      </c>
      <c r="H6721" t="s">
        <v>181</v>
      </c>
      <c r="I6721" t="b">
        <v>1</v>
      </c>
      <c r="J6721">
        <v>15.36</v>
      </c>
      <c r="K6721">
        <v>380.22</v>
      </c>
      <c r="L6721" t="s">
        <v>29448</v>
      </c>
      <c r="M6721" s="2">
        <f t="shared" si="312"/>
        <v>45827.021527777775</v>
      </c>
      <c r="N6721" t="s">
        <v>29449</v>
      </c>
      <c r="O6721" s="2">
        <f t="shared" si="313"/>
        <v>45832.777060185181</v>
      </c>
      <c r="P6721" t="s">
        <v>29450</v>
      </c>
      <c r="Q6721" s="2">
        <f t="shared" si="314"/>
        <v>45832.803206018514</v>
      </c>
      <c r="R6721" t="s">
        <v>29450</v>
      </c>
      <c r="S6721" t="s">
        <v>30</v>
      </c>
      <c r="T67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1" s="5">
        <f>IF(tb_ship[[#This Row],[current_status]]&lt;&gt;"DELIVERED", "",
  ABS(tb_ship[[#This Row],[Formated_actual_delivery_timestamp]] - tb_ship[[#This Row],[Formatted_estimated_delivery_timestamp]])
)</f>
        <v>2.6145833333430346E-2</v>
      </c>
      <c r="X6721">
        <v>3</v>
      </c>
      <c r="Y6721">
        <v>3</v>
      </c>
      <c r="Z6721" t="b">
        <v>0</v>
      </c>
    </row>
    <row r="6722" spans="1:26" hidden="1" x14ac:dyDescent="0.25">
      <c r="A6722" t="s">
        <v>29451</v>
      </c>
      <c r="B6722" t="s">
        <v>42</v>
      </c>
      <c r="C6722" t="s">
        <v>51</v>
      </c>
      <c r="D6722" t="s">
        <v>116</v>
      </c>
      <c r="E6722" t="s">
        <v>24</v>
      </c>
      <c r="F6722" t="s">
        <v>1405</v>
      </c>
      <c r="G6722" t="s">
        <v>376</v>
      </c>
      <c r="H6722" t="s">
        <v>2128</v>
      </c>
      <c r="I6722" t="b">
        <v>1</v>
      </c>
      <c r="J6722">
        <v>22.53</v>
      </c>
      <c r="K6722">
        <v>646.76</v>
      </c>
      <c r="L6722" t="s">
        <v>29452</v>
      </c>
      <c r="M6722" s="2">
        <f t="shared" ref="M6722:M6785" si="315">_xlfn.LET(
    _xlpm.iso, L6722,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46012.665277777778</v>
      </c>
      <c r="N6722" t="s">
        <v>29453</v>
      </c>
      <c r="O6722" s="2">
        <f t="shared" si="313"/>
        <v>46015.502997685187</v>
      </c>
      <c r="Q6722" s="2" t="str">
        <f t="shared" si="314"/>
        <v/>
      </c>
      <c r="R6722" t="s">
        <v>29454</v>
      </c>
      <c r="S6722" t="s">
        <v>673</v>
      </c>
      <c r="T672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22" s="5" t="str">
        <f>IF(tb_ship[[#This Row],[current_status]]&lt;&gt;"DELIVERED", "",
  ABS(tb_ship[[#This Row],[Formated_actual_delivery_timestamp]] - tb_ship[[#This Row],[Formatted_estimated_delivery_timestamp]])
)</f>
        <v/>
      </c>
      <c r="V6722" t="s">
        <v>26147</v>
      </c>
      <c r="X6722">
        <v>9</v>
      </c>
      <c r="Y6722">
        <v>5</v>
      </c>
      <c r="Z6722" t="b">
        <v>1</v>
      </c>
    </row>
    <row r="6723" spans="1:26" hidden="1" x14ac:dyDescent="0.25">
      <c r="A6723" t="s">
        <v>29455</v>
      </c>
      <c r="B6723" t="s">
        <v>279</v>
      </c>
      <c r="C6723" t="s">
        <v>33</v>
      </c>
      <c r="D6723" t="s">
        <v>52</v>
      </c>
      <c r="E6723" t="s">
        <v>59</v>
      </c>
      <c r="F6723" t="s">
        <v>53</v>
      </c>
      <c r="G6723" t="s">
        <v>160</v>
      </c>
      <c r="H6723" t="s">
        <v>314</v>
      </c>
      <c r="I6723" t="b">
        <v>0</v>
      </c>
      <c r="J6723">
        <v>2.77</v>
      </c>
      <c r="K6723">
        <v>73.739999999999995</v>
      </c>
      <c r="L6723" t="s">
        <v>29456</v>
      </c>
      <c r="M6723" s="2">
        <f t="shared" si="315"/>
        <v>45923.319444444445</v>
      </c>
      <c r="N6723" t="s">
        <v>29457</v>
      </c>
      <c r="O6723" s="2">
        <f t="shared" ref="O6723:O6786" si="316">_xlfn.LET(
    _xlpm.iso, N6723,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45930.586504629631</v>
      </c>
      <c r="P6723" t="s">
        <v>29458</v>
      </c>
      <c r="Q6723" s="2">
        <f t="shared" ref="Q6723:Q6786" si="317">IF(P6723="", "", _xlfn.LET(
    _xlpm.iso, P6723,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45930.878761574073</v>
      </c>
      <c r="R6723" t="s">
        <v>29459</v>
      </c>
      <c r="S6723" t="s">
        <v>30</v>
      </c>
      <c r="T67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3" s="5">
        <f>IF(tb_ship[[#This Row],[current_status]]&lt;&gt;"DELIVERED", "",
  ABS(tb_ship[[#This Row],[Formated_actual_delivery_timestamp]] - tb_ship[[#This Row],[Formatted_estimated_delivery_timestamp]])
)</f>
        <v>0.29225694444176042</v>
      </c>
      <c r="X6723">
        <v>2</v>
      </c>
      <c r="Y6723">
        <v>3</v>
      </c>
      <c r="Z6723" t="b">
        <v>0</v>
      </c>
    </row>
    <row r="6724" spans="1:26" hidden="1" x14ac:dyDescent="0.25">
      <c r="A6724" t="s">
        <v>29460</v>
      </c>
      <c r="B6724" t="s">
        <v>186</v>
      </c>
      <c r="C6724" t="s">
        <v>51</v>
      </c>
      <c r="D6724" t="s">
        <v>24</v>
      </c>
      <c r="E6724" t="s">
        <v>34</v>
      </c>
      <c r="F6724" t="s">
        <v>128</v>
      </c>
      <c r="G6724" t="s">
        <v>745</v>
      </c>
      <c r="H6724" t="s">
        <v>592</v>
      </c>
      <c r="I6724" t="b">
        <v>1</v>
      </c>
      <c r="J6724">
        <v>2.23</v>
      </c>
      <c r="K6724">
        <v>17.23</v>
      </c>
      <c r="L6724" t="s">
        <v>29461</v>
      </c>
      <c r="M6724" s="2">
        <f t="shared" si="315"/>
        <v>45981.655555555561</v>
      </c>
      <c r="N6724" t="s">
        <v>29462</v>
      </c>
      <c r="O6724" s="2">
        <f t="shared" si="316"/>
        <v>45984.867685185185</v>
      </c>
      <c r="P6724" t="s">
        <v>29463</v>
      </c>
      <c r="Q6724" s="2">
        <f t="shared" si="317"/>
        <v>45985.189710648148</v>
      </c>
      <c r="R6724" t="s">
        <v>29463</v>
      </c>
      <c r="S6724" t="s">
        <v>30</v>
      </c>
      <c r="T67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4" s="5">
        <f>IF(tb_ship[[#This Row],[current_status]]&lt;&gt;"DELIVERED", "",
  ABS(tb_ship[[#This Row],[Formated_actual_delivery_timestamp]] - tb_ship[[#This Row],[Formatted_estimated_delivery_timestamp]])
)</f>
        <v>0.32202546296321088</v>
      </c>
      <c r="X6724">
        <v>2</v>
      </c>
      <c r="Y6724">
        <v>5</v>
      </c>
      <c r="Z6724" t="b">
        <v>0</v>
      </c>
    </row>
    <row r="6725" spans="1:26" hidden="1" x14ac:dyDescent="0.25">
      <c r="A6725" t="s">
        <v>29464</v>
      </c>
      <c r="B6725" t="s">
        <v>99</v>
      </c>
      <c r="C6725" t="s">
        <v>33</v>
      </c>
      <c r="D6725" t="s">
        <v>24</v>
      </c>
      <c r="E6725" t="s">
        <v>24</v>
      </c>
      <c r="F6725" t="s">
        <v>68</v>
      </c>
      <c r="G6725" t="s">
        <v>128</v>
      </c>
      <c r="H6725" t="s">
        <v>152</v>
      </c>
      <c r="I6725" t="b">
        <v>0</v>
      </c>
      <c r="J6725">
        <v>12.33</v>
      </c>
      <c r="K6725">
        <v>153.30000000000001</v>
      </c>
      <c r="L6725" t="s">
        <v>29465</v>
      </c>
      <c r="M6725" s="2">
        <f t="shared" si="315"/>
        <v>45861.453472222223</v>
      </c>
      <c r="N6725" t="s">
        <v>29466</v>
      </c>
      <c r="O6725" s="2">
        <f t="shared" si="316"/>
        <v>45864.273842592593</v>
      </c>
      <c r="P6725" t="s">
        <v>29467</v>
      </c>
      <c r="Q6725" s="2">
        <f t="shared" si="317"/>
        <v>45863.767187500001</v>
      </c>
      <c r="R6725" t="s">
        <v>29468</v>
      </c>
      <c r="S6725" t="s">
        <v>30</v>
      </c>
      <c r="T67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25" s="5">
        <f>IF(tb_ship[[#This Row],[current_status]]&lt;&gt;"DELIVERED", "",
  ABS(tb_ship[[#This Row],[Formated_actual_delivery_timestamp]] - tb_ship[[#This Row],[Formatted_estimated_delivery_timestamp]])
)</f>
        <v>0.50665509259124519</v>
      </c>
      <c r="X6725">
        <v>3</v>
      </c>
      <c r="Y6725">
        <v>2</v>
      </c>
      <c r="Z6725" t="b">
        <v>0</v>
      </c>
    </row>
    <row r="6726" spans="1:26" hidden="1" x14ac:dyDescent="0.25">
      <c r="A6726" t="s">
        <v>29469</v>
      </c>
      <c r="B6726" t="s">
        <v>67</v>
      </c>
      <c r="C6726" t="s">
        <v>51</v>
      </c>
      <c r="D6726" t="s">
        <v>24</v>
      </c>
      <c r="E6726" t="s">
        <v>52</v>
      </c>
      <c r="F6726" t="s">
        <v>25</v>
      </c>
      <c r="G6726" t="s">
        <v>422</v>
      </c>
      <c r="H6726" t="s">
        <v>216</v>
      </c>
      <c r="I6726" t="b">
        <v>1</v>
      </c>
      <c r="J6726">
        <v>16.309999999999999</v>
      </c>
      <c r="K6726">
        <v>713.77</v>
      </c>
      <c r="L6726" t="s">
        <v>29470</v>
      </c>
      <c r="M6726" s="2">
        <f t="shared" si="315"/>
        <v>45823.76944444445</v>
      </c>
      <c r="N6726" t="s">
        <v>29471</v>
      </c>
      <c r="O6726" s="2">
        <f t="shared" si="316"/>
        <v>45826.965300925927</v>
      </c>
      <c r="P6726" t="s">
        <v>29472</v>
      </c>
      <c r="Q6726" s="2">
        <f t="shared" si="317"/>
        <v>45827.69127314815</v>
      </c>
      <c r="R6726" t="s">
        <v>29472</v>
      </c>
      <c r="S6726" t="s">
        <v>30</v>
      </c>
      <c r="T67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6" s="5">
        <f>IF(tb_ship[[#This Row],[current_status]]&lt;&gt;"DELIVERED", "",
  ABS(tb_ship[[#This Row],[Formated_actual_delivery_timestamp]] - tb_ship[[#This Row],[Formatted_estimated_delivery_timestamp]])
)</f>
        <v>0.72597222222248092</v>
      </c>
      <c r="X6726">
        <v>2</v>
      </c>
      <c r="Y6726">
        <v>5</v>
      </c>
      <c r="Z6726" t="b">
        <v>0</v>
      </c>
    </row>
    <row r="6727" spans="1:26" hidden="1" x14ac:dyDescent="0.25">
      <c r="A6727" t="s">
        <v>29473</v>
      </c>
      <c r="B6727" t="s">
        <v>67</v>
      </c>
      <c r="C6727" t="s">
        <v>51</v>
      </c>
      <c r="D6727" t="s">
        <v>52</v>
      </c>
      <c r="E6727" t="s">
        <v>59</v>
      </c>
      <c r="F6727" t="s">
        <v>329</v>
      </c>
      <c r="G6727" t="s">
        <v>611</v>
      </c>
      <c r="H6727" t="s">
        <v>62</v>
      </c>
      <c r="I6727" t="b">
        <v>0</v>
      </c>
      <c r="J6727">
        <v>40.08</v>
      </c>
      <c r="K6727">
        <v>1897.26</v>
      </c>
      <c r="L6727" t="s">
        <v>29474</v>
      </c>
      <c r="M6727" s="2">
        <f t="shared" si="315"/>
        <v>46065.283333333333</v>
      </c>
      <c r="N6727" t="s">
        <v>29475</v>
      </c>
      <c r="O6727" s="2">
        <f t="shared" si="316"/>
        <v>46070.246261574073</v>
      </c>
      <c r="P6727" t="s">
        <v>29476</v>
      </c>
      <c r="Q6727" s="2">
        <f t="shared" si="317"/>
        <v>46070.211180555561</v>
      </c>
      <c r="R6727" t="s">
        <v>29476</v>
      </c>
      <c r="S6727" t="s">
        <v>30</v>
      </c>
      <c r="T67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27" s="5">
        <f>IF(tb_ship[[#This Row],[current_status]]&lt;&gt;"DELIVERED", "",
  ABS(tb_ship[[#This Row],[Formated_actual_delivery_timestamp]] - tb_ship[[#This Row],[Formatted_estimated_delivery_timestamp]])
)</f>
        <v>3.5081018511846196E-2</v>
      </c>
      <c r="X6727">
        <v>3</v>
      </c>
      <c r="Y6727">
        <v>4</v>
      </c>
      <c r="Z6727" t="b">
        <v>0</v>
      </c>
    </row>
    <row r="6728" spans="1:26" hidden="1" x14ac:dyDescent="0.25">
      <c r="A6728" t="s">
        <v>29477</v>
      </c>
      <c r="B6728" t="s">
        <v>203</v>
      </c>
      <c r="C6728" t="s">
        <v>33</v>
      </c>
      <c r="D6728" t="s">
        <v>24</v>
      </c>
      <c r="E6728" t="s">
        <v>34</v>
      </c>
      <c r="F6728" t="s">
        <v>25</v>
      </c>
      <c r="G6728" t="s">
        <v>1540</v>
      </c>
      <c r="H6728" t="s">
        <v>37</v>
      </c>
      <c r="I6728" t="b">
        <v>1</v>
      </c>
      <c r="J6728">
        <v>38.729999999999997</v>
      </c>
      <c r="K6728">
        <v>1214.54</v>
      </c>
      <c r="L6728" t="s">
        <v>29478</v>
      </c>
      <c r="M6728" s="2">
        <f t="shared" si="315"/>
        <v>45982.619444444448</v>
      </c>
      <c r="N6728" t="s">
        <v>29479</v>
      </c>
      <c r="O6728" s="2">
        <f t="shared" si="316"/>
        <v>45990.602789351855</v>
      </c>
      <c r="P6728" t="s">
        <v>29480</v>
      </c>
      <c r="Q6728" s="2">
        <f t="shared" si="317"/>
        <v>45990.35491898148</v>
      </c>
      <c r="R6728" t="s">
        <v>29480</v>
      </c>
      <c r="S6728" t="s">
        <v>30</v>
      </c>
      <c r="T67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28" s="5">
        <f>IF(tb_ship[[#This Row],[current_status]]&lt;&gt;"DELIVERED", "",
  ABS(tb_ship[[#This Row],[Formated_actual_delivery_timestamp]] - tb_ship[[#This Row],[Formatted_estimated_delivery_timestamp]])
)</f>
        <v>0.24787037037458504</v>
      </c>
      <c r="X6728">
        <v>3</v>
      </c>
      <c r="Y6728">
        <v>5</v>
      </c>
      <c r="Z6728" t="b">
        <v>0</v>
      </c>
    </row>
    <row r="6729" spans="1:26" hidden="1" x14ac:dyDescent="0.25">
      <c r="A6729" t="s">
        <v>29481</v>
      </c>
      <c r="B6729" t="s">
        <v>186</v>
      </c>
      <c r="C6729" t="s">
        <v>1015</v>
      </c>
      <c r="D6729" t="s">
        <v>301</v>
      </c>
      <c r="E6729" t="s">
        <v>24</v>
      </c>
      <c r="F6729" t="s">
        <v>302</v>
      </c>
      <c r="G6729" t="s">
        <v>249</v>
      </c>
      <c r="H6729" t="s">
        <v>303</v>
      </c>
      <c r="I6729" t="b">
        <v>1</v>
      </c>
      <c r="J6729">
        <v>82.78</v>
      </c>
      <c r="K6729">
        <v>1529.04</v>
      </c>
      <c r="L6729" t="s">
        <v>29482</v>
      </c>
      <c r="M6729" s="2">
        <f t="shared" si="315"/>
        <v>45853.840277777781</v>
      </c>
      <c r="N6729" t="s">
        <v>29483</v>
      </c>
      <c r="O6729" s="2">
        <f t="shared" si="316"/>
        <v>45859.572129629632</v>
      </c>
      <c r="P6729" t="s">
        <v>29484</v>
      </c>
      <c r="Q6729" s="2">
        <f t="shared" si="317"/>
        <v>45860.044189814813</v>
      </c>
      <c r="R6729" t="s">
        <v>29484</v>
      </c>
      <c r="S6729" t="s">
        <v>30</v>
      </c>
      <c r="T67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29" s="5">
        <f>IF(tb_ship[[#This Row],[current_status]]&lt;&gt;"DELIVERED", "",
  ABS(tb_ship[[#This Row],[Formated_actual_delivery_timestamp]] - tb_ship[[#This Row],[Formatted_estimated_delivery_timestamp]])
)</f>
        <v>0.47206018518045312</v>
      </c>
      <c r="X6729">
        <v>3</v>
      </c>
      <c r="Y6729">
        <v>5</v>
      </c>
      <c r="Z6729" t="b">
        <v>0</v>
      </c>
    </row>
    <row r="6730" spans="1:26" hidden="1" x14ac:dyDescent="0.25">
      <c r="A6730" t="s">
        <v>29485</v>
      </c>
      <c r="B6730" t="s">
        <v>150</v>
      </c>
      <c r="C6730" t="s">
        <v>51</v>
      </c>
      <c r="D6730" t="s">
        <v>52</v>
      </c>
      <c r="E6730" t="s">
        <v>24</v>
      </c>
      <c r="F6730" t="s">
        <v>92</v>
      </c>
      <c r="G6730" t="s">
        <v>189</v>
      </c>
      <c r="H6730" t="s">
        <v>694</v>
      </c>
      <c r="I6730" t="b">
        <v>1</v>
      </c>
      <c r="J6730">
        <v>20.69</v>
      </c>
      <c r="K6730">
        <v>648.47</v>
      </c>
      <c r="L6730" t="s">
        <v>29486</v>
      </c>
      <c r="M6730" s="2">
        <f t="shared" si="315"/>
        <v>45999.388194444444</v>
      </c>
      <c r="N6730" t="s">
        <v>29487</v>
      </c>
      <c r="O6730" s="2">
        <f t="shared" si="316"/>
        <v>46005.909560185188</v>
      </c>
      <c r="P6730" t="s">
        <v>29488</v>
      </c>
      <c r="Q6730" s="2">
        <f t="shared" si="317"/>
        <v>45998.127430555556</v>
      </c>
      <c r="R6730" t="s">
        <v>29489</v>
      </c>
      <c r="S6730" t="s">
        <v>30</v>
      </c>
      <c r="T67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0" s="5">
        <f>IF(tb_ship[[#This Row],[current_status]]&lt;&gt;"DELIVERED", "",
  ABS(tb_ship[[#This Row],[Formated_actual_delivery_timestamp]] - tb_ship[[#This Row],[Formatted_estimated_delivery_timestamp]])
)</f>
        <v>7.7821296296315268</v>
      </c>
      <c r="X6730">
        <v>2</v>
      </c>
      <c r="Y6730">
        <v>3</v>
      </c>
      <c r="Z6730" t="b">
        <v>0</v>
      </c>
    </row>
    <row r="6731" spans="1:26" hidden="1" x14ac:dyDescent="0.25">
      <c r="A6731" t="s">
        <v>29490</v>
      </c>
      <c r="B6731" t="s">
        <v>186</v>
      </c>
      <c r="C6731" t="s">
        <v>33</v>
      </c>
      <c r="D6731" t="s">
        <v>24</v>
      </c>
      <c r="E6731" t="s">
        <v>24</v>
      </c>
      <c r="F6731" t="s">
        <v>25</v>
      </c>
      <c r="G6731" t="s">
        <v>35</v>
      </c>
      <c r="H6731" t="s">
        <v>69</v>
      </c>
      <c r="I6731" t="b">
        <v>0</v>
      </c>
      <c r="J6731">
        <v>11.61</v>
      </c>
      <c r="K6731">
        <v>515.21</v>
      </c>
      <c r="L6731" t="s">
        <v>29491</v>
      </c>
      <c r="M6731" s="2">
        <f t="shared" si="315"/>
        <v>46055.817361111112</v>
      </c>
      <c r="N6731" t="s">
        <v>29492</v>
      </c>
      <c r="O6731" s="2">
        <f t="shared" si="316"/>
        <v>46058.252210648148</v>
      </c>
      <c r="P6731" t="s">
        <v>29493</v>
      </c>
      <c r="Q6731" s="2">
        <f t="shared" si="317"/>
        <v>46058.162789351853</v>
      </c>
      <c r="R6731" t="s">
        <v>29493</v>
      </c>
      <c r="S6731" t="s">
        <v>30</v>
      </c>
      <c r="T67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1" s="5">
        <f>IF(tb_ship[[#This Row],[current_status]]&lt;&gt;"DELIVERED", "",
  ABS(tb_ship[[#This Row],[Formated_actual_delivery_timestamp]] - tb_ship[[#This Row],[Formatted_estimated_delivery_timestamp]])
)</f>
        <v>8.9421296295768116E-2</v>
      </c>
      <c r="X6731">
        <v>1</v>
      </c>
      <c r="Y6731">
        <v>1</v>
      </c>
      <c r="Z6731" t="b">
        <v>0</v>
      </c>
    </row>
    <row r="6732" spans="1:26" hidden="1" x14ac:dyDescent="0.25">
      <c r="A6732" t="s">
        <v>29494</v>
      </c>
      <c r="B6732" t="s">
        <v>42</v>
      </c>
      <c r="C6732" t="s">
        <v>800</v>
      </c>
      <c r="D6732" t="s">
        <v>24</v>
      </c>
      <c r="E6732" t="s">
        <v>52</v>
      </c>
      <c r="F6732" t="s">
        <v>25</v>
      </c>
      <c r="G6732" t="s">
        <v>236</v>
      </c>
      <c r="H6732" t="s">
        <v>363</v>
      </c>
      <c r="I6732" t="b">
        <v>1</v>
      </c>
      <c r="J6732">
        <v>35.49</v>
      </c>
      <c r="K6732">
        <v>2727.74</v>
      </c>
      <c r="L6732" t="s">
        <v>29495</v>
      </c>
      <c r="M6732" s="2">
        <f t="shared" si="315"/>
        <v>46056.660416666666</v>
      </c>
      <c r="N6732" t="s">
        <v>29496</v>
      </c>
      <c r="O6732" s="2">
        <f t="shared" si="316"/>
        <v>46065.755983796298</v>
      </c>
      <c r="Q6732" s="2" t="str">
        <f t="shared" si="317"/>
        <v/>
      </c>
      <c r="R6732" t="s">
        <v>29497</v>
      </c>
      <c r="S6732" t="s">
        <v>140</v>
      </c>
      <c r="T673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32" s="5" t="str">
        <f>IF(tb_ship[[#This Row],[current_status]]&lt;&gt;"DELIVERED", "",
  ABS(tb_ship[[#This Row],[Formated_actual_delivery_timestamp]] - tb_ship[[#This Row],[Formatted_estimated_delivery_timestamp]])
)</f>
        <v/>
      </c>
      <c r="V6732" t="s">
        <v>5280</v>
      </c>
      <c r="X6732">
        <v>10</v>
      </c>
      <c r="Y6732">
        <v>2</v>
      </c>
      <c r="Z6732" t="b">
        <v>1</v>
      </c>
    </row>
    <row r="6733" spans="1:26" hidden="1" x14ac:dyDescent="0.25">
      <c r="A6733" t="s">
        <v>29498</v>
      </c>
      <c r="B6733" t="s">
        <v>58</v>
      </c>
      <c r="D6733" t="s">
        <v>24</v>
      </c>
      <c r="E6733" t="s">
        <v>24</v>
      </c>
      <c r="F6733" t="s">
        <v>93</v>
      </c>
      <c r="G6733" t="s">
        <v>128</v>
      </c>
      <c r="H6733" t="s">
        <v>574</v>
      </c>
      <c r="I6733" t="b">
        <v>0</v>
      </c>
      <c r="J6733">
        <v>6.53</v>
      </c>
      <c r="K6733">
        <v>179.08</v>
      </c>
      <c r="L6733" t="s">
        <v>29499</v>
      </c>
      <c r="M6733" s="2">
        <f t="shared" si="315"/>
        <v>45973.008333333339</v>
      </c>
      <c r="N6733" t="s">
        <v>29500</v>
      </c>
      <c r="O6733" s="2">
        <f t="shared" si="316"/>
        <v>45976.565127314818</v>
      </c>
      <c r="P6733" t="s">
        <v>29501</v>
      </c>
      <c r="Q6733" s="2">
        <f t="shared" si="317"/>
        <v>45976.182500000003</v>
      </c>
      <c r="R6733" t="s">
        <v>29502</v>
      </c>
      <c r="S6733" t="s">
        <v>30</v>
      </c>
      <c r="T67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3" s="5">
        <f>IF(tb_ship[[#This Row],[current_status]]&lt;&gt;"DELIVERED", "",
  ABS(tb_ship[[#This Row],[Formated_actual_delivery_timestamp]] - tb_ship[[#This Row],[Formatted_estimated_delivery_timestamp]])
)</f>
        <v>0.38262731481518131</v>
      </c>
      <c r="X6733">
        <v>5</v>
      </c>
      <c r="Y6733">
        <v>1</v>
      </c>
      <c r="Z6733" t="b">
        <v>0</v>
      </c>
    </row>
    <row r="6734" spans="1:26" hidden="1" x14ac:dyDescent="0.25">
      <c r="A6734" t="s">
        <v>29503</v>
      </c>
      <c r="B6734" t="s">
        <v>22</v>
      </c>
      <c r="C6734" t="s">
        <v>51</v>
      </c>
      <c r="D6734" t="s">
        <v>100</v>
      </c>
      <c r="E6734" t="s">
        <v>24</v>
      </c>
      <c r="F6734" t="s">
        <v>5299</v>
      </c>
      <c r="G6734" t="s">
        <v>249</v>
      </c>
      <c r="H6734" t="s">
        <v>223</v>
      </c>
      <c r="I6734" t="b">
        <v>1</v>
      </c>
      <c r="J6734">
        <v>5.32</v>
      </c>
      <c r="K6734">
        <v>165.71</v>
      </c>
      <c r="L6734" t="s">
        <v>29504</v>
      </c>
      <c r="M6734" s="2">
        <f t="shared" si="315"/>
        <v>45939.224305555559</v>
      </c>
      <c r="N6734" t="s">
        <v>29505</v>
      </c>
      <c r="O6734" s="2">
        <f t="shared" si="316"/>
        <v>45943.978750000002</v>
      </c>
      <c r="P6734" t="s">
        <v>29506</v>
      </c>
      <c r="Q6734" s="2">
        <f t="shared" si="317"/>
        <v>45944.10738425926</v>
      </c>
      <c r="R6734" t="s">
        <v>29507</v>
      </c>
      <c r="S6734" t="s">
        <v>30</v>
      </c>
      <c r="T67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34" s="5">
        <f>IF(tb_ship[[#This Row],[current_status]]&lt;&gt;"DELIVERED", "",
  ABS(tb_ship[[#This Row],[Formated_actual_delivery_timestamp]] - tb_ship[[#This Row],[Formatted_estimated_delivery_timestamp]])
)</f>
        <v>0.12863425925752381</v>
      </c>
      <c r="X6734">
        <v>4</v>
      </c>
      <c r="Y6734">
        <v>2</v>
      </c>
      <c r="Z6734" t="b">
        <v>0</v>
      </c>
    </row>
    <row r="6735" spans="1:26" hidden="1" x14ac:dyDescent="0.25">
      <c r="A6735" t="s">
        <v>29508</v>
      </c>
      <c r="B6735" t="s">
        <v>67</v>
      </c>
      <c r="C6735" t="s">
        <v>23</v>
      </c>
      <c r="D6735" t="s">
        <v>24</v>
      </c>
      <c r="E6735" t="s">
        <v>24</v>
      </c>
      <c r="F6735" t="s">
        <v>93</v>
      </c>
      <c r="G6735" t="s">
        <v>189</v>
      </c>
      <c r="H6735" t="s">
        <v>26</v>
      </c>
      <c r="I6735" t="b">
        <v>0</v>
      </c>
      <c r="J6735">
        <v>7.8</v>
      </c>
      <c r="K6735">
        <v>281.35000000000002</v>
      </c>
      <c r="L6735" t="s">
        <v>29509</v>
      </c>
      <c r="M6735" s="2">
        <f t="shared" si="315"/>
        <v>46000.663888888892</v>
      </c>
      <c r="N6735" t="s">
        <v>29510</v>
      </c>
      <c r="O6735" s="2">
        <f t="shared" si="316"/>
        <v>46002.033333333333</v>
      </c>
      <c r="P6735" t="s">
        <v>29511</v>
      </c>
      <c r="Q6735" s="2">
        <f t="shared" si="317"/>
        <v>46002.300347222226</v>
      </c>
      <c r="R6735" t="s">
        <v>29511</v>
      </c>
      <c r="S6735" t="s">
        <v>30</v>
      </c>
      <c r="T67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35" s="5">
        <f>IF(tb_ship[[#This Row],[current_status]]&lt;&gt;"DELIVERED", "",
  ABS(tb_ship[[#This Row],[Formated_actual_delivery_timestamp]] - tb_ship[[#This Row],[Formatted_estimated_delivery_timestamp]])
)</f>
        <v>0.26701388889341615</v>
      </c>
      <c r="X6735">
        <v>2</v>
      </c>
      <c r="Y6735">
        <v>2</v>
      </c>
      <c r="Z6735" t="b">
        <v>0</v>
      </c>
    </row>
    <row r="6736" spans="1:26" hidden="1" x14ac:dyDescent="0.25">
      <c r="A6736" t="s">
        <v>29512</v>
      </c>
      <c r="B6736" t="s">
        <v>67</v>
      </c>
      <c r="C6736" t="s">
        <v>51</v>
      </c>
      <c r="D6736" t="s">
        <v>24</v>
      </c>
      <c r="E6736" t="s">
        <v>52</v>
      </c>
      <c r="F6736" t="s">
        <v>557</v>
      </c>
      <c r="G6736" t="s">
        <v>76</v>
      </c>
      <c r="I6736" t="b">
        <v>1</v>
      </c>
      <c r="J6736">
        <v>48.69</v>
      </c>
      <c r="K6736">
        <v>1922.16</v>
      </c>
      <c r="L6736" t="s">
        <v>29513</v>
      </c>
      <c r="M6736" s="2">
        <f t="shared" si="315"/>
        <v>45970.777777777781</v>
      </c>
      <c r="N6736" t="s">
        <v>29514</v>
      </c>
      <c r="O6736" s="2">
        <f t="shared" si="316"/>
        <v>45975.256203703706</v>
      </c>
      <c r="P6736" t="s">
        <v>29515</v>
      </c>
      <c r="Q6736" s="2">
        <f t="shared" si="317"/>
        <v>45974.347939814812</v>
      </c>
      <c r="R6736" t="s">
        <v>29516</v>
      </c>
      <c r="S6736" t="s">
        <v>30</v>
      </c>
      <c r="T67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6" s="5">
        <f>IF(tb_ship[[#This Row],[current_status]]&lt;&gt;"DELIVERED", "",
  ABS(tb_ship[[#This Row],[Formated_actual_delivery_timestamp]] - tb_ship[[#This Row],[Formatted_estimated_delivery_timestamp]])
)</f>
        <v>0.90826388889399823</v>
      </c>
      <c r="X6736">
        <v>4</v>
      </c>
      <c r="Y6736">
        <v>2</v>
      </c>
      <c r="Z6736" t="b">
        <v>0</v>
      </c>
    </row>
    <row r="6737" spans="1:26" hidden="1" x14ac:dyDescent="0.25">
      <c r="A6737" t="s">
        <v>29517</v>
      </c>
      <c r="B6737" t="s">
        <v>42</v>
      </c>
      <c r="C6737" t="s">
        <v>33</v>
      </c>
      <c r="D6737" t="s">
        <v>24</v>
      </c>
      <c r="E6737" t="s">
        <v>24</v>
      </c>
      <c r="F6737" t="s">
        <v>249</v>
      </c>
      <c r="G6737" t="s">
        <v>25</v>
      </c>
      <c r="H6737" t="s">
        <v>69</v>
      </c>
      <c r="I6737" t="b">
        <v>0</v>
      </c>
      <c r="J6737">
        <v>39.26</v>
      </c>
      <c r="K6737">
        <v>1142.75</v>
      </c>
      <c r="L6737" t="s">
        <v>29518</v>
      </c>
      <c r="M6737" s="2">
        <f t="shared" si="315"/>
        <v>45972.587500000001</v>
      </c>
      <c r="N6737" t="s">
        <v>29519</v>
      </c>
      <c r="O6737" s="2">
        <f t="shared" si="316"/>
        <v>45975.72252314815</v>
      </c>
      <c r="P6737" t="s">
        <v>29520</v>
      </c>
      <c r="Q6737" s="2">
        <f t="shared" si="317"/>
        <v>45975.930844907409</v>
      </c>
      <c r="R6737" t="s">
        <v>29520</v>
      </c>
      <c r="S6737" t="s">
        <v>30</v>
      </c>
      <c r="T67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37" s="5">
        <f>IF(tb_ship[[#This Row],[current_status]]&lt;&gt;"DELIVERED", "",
  ABS(tb_ship[[#This Row],[Formated_actual_delivery_timestamp]] - tb_ship[[#This Row],[Formatted_estimated_delivery_timestamp]])
)</f>
        <v>0.208321759258979</v>
      </c>
      <c r="X6737">
        <v>1</v>
      </c>
      <c r="Y6737">
        <v>2</v>
      </c>
      <c r="Z6737" t="b">
        <v>0</v>
      </c>
    </row>
    <row r="6738" spans="1:26" hidden="1" x14ac:dyDescent="0.25">
      <c r="A6738" t="s">
        <v>29521</v>
      </c>
      <c r="B6738" t="s">
        <v>134</v>
      </c>
      <c r="C6738" t="s">
        <v>33</v>
      </c>
      <c r="D6738" t="s">
        <v>44</v>
      </c>
      <c r="E6738" t="s">
        <v>116</v>
      </c>
      <c r="F6738" t="s">
        <v>280</v>
      </c>
      <c r="G6738" t="s">
        <v>811</v>
      </c>
      <c r="H6738" t="s">
        <v>119</v>
      </c>
      <c r="I6738" t="b">
        <v>1</v>
      </c>
      <c r="J6738">
        <v>7.02</v>
      </c>
      <c r="K6738">
        <v>134.41</v>
      </c>
      <c r="L6738" t="s">
        <v>29522</v>
      </c>
      <c r="M6738" s="2">
        <f t="shared" si="315"/>
        <v>45860.238194444442</v>
      </c>
      <c r="N6738" t="s">
        <v>29523</v>
      </c>
      <c r="O6738" s="2">
        <f t="shared" si="316"/>
        <v>45867.839895833327</v>
      </c>
      <c r="P6738" t="s">
        <v>29524</v>
      </c>
      <c r="Q6738" s="2">
        <f t="shared" si="317"/>
        <v>45867.821805555555</v>
      </c>
      <c r="R6738" t="s">
        <v>29524</v>
      </c>
      <c r="S6738" t="s">
        <v>30</v>
      </c>
      <c r="T67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38" s="5">
        <f>IF(tb_ship[[#This Row],[current_status]]&lt;&gt;"DELIVERED", "",
  ABS(tb_ship[[#This Row],[Formated_actual_delivery_timestamp]] - tb_ship[[#This Row],[Formatted_estimated_delivery_timestamp]])
)</f>
        <v>1.8090277771989349E-2</v>
      </c>
      <c r="X6738">
        <v>2</v>
      </c>
      <c r="Y6738">
        <v>3</v>
      </c>
      <c r="Z6738" t="b">
        <v>0</v>
      </c>
    </row>
    <row r="6739" spans="1:26" hidden="1" x14ac:dyDescent="0.25">
      <c r="A6739" t="s">
        <v>29525</v>
      </c>
      <c r="B6739" t="s">
        <v>203</v>
      </c>
      <c r="C6739" t="s">
        <v>51</v>
      </c>
      <c r="D6739" t="s">
        <v>187</v>
      </c>
      <c r="E6739" t="s">
        <v>24</v>
      </c>
      <c r="F6739" t="s">
        <v>597</v>
      </c>
      <c r="G6739" t="s">
        <v>407</v>
      </c>
      <c r="H6739" t="s">
        <v>190</v>
      </c>
      <c r="I6739" t="b">
        <v>1</v>
      </c>
      <c r="J6739">
        <v>4.71</v>
      </c>
      <c r="K6739">
        <v>49.39</v>
      </c>
      <c r="L6739" t="s">
        <v>29526</v>
      </c>
      <c r="M6739" s="2">
        <f t="shared" si="315"/>
        <v>45998.915277777778</v>
      </c>
      <c r="N6739" t="s">
        <v>29527</v>
      </c>
      <c r="O6739" s="2">
        <f t="shared" si="316"/>
        <v>46003.595972222225</v>
      </c>
      <c r="P6739" t="s">
        <v>29528</v>
      </c>
      <c r="Q6739" s="2">
        <f t="shared" si="317"/>
        <v>46004.004027777781</v>
      </c>
      <c r="R6739" t="s">
        <v>29529</v>
      </c>
      <c r="S6739" t="s">
        <v>30</v>
      </c>
      <c r="T67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39" s="5">
        <f>IF(tb_ship[[#This Row],[current_status]]&lt;&gt;"DELIVERED", "",
  ABS(tb_ship[[#This Row],[Formated_actual_delivery_timestamp]] - tb_ship[[#This Row],[Formatted_estimated_delivery_timestamp]])
)</f>
        <v>0.40805555555562023</v>
      </c>
      <c r="X6739">
        <v>4</v>
      </c>
      <c r="Y6739">
        <v>5</v>
      </c>
      <c r="Z6739" t="b">
        <v>0</v>
      </c>
    </row>
    <row r="6740" spans="1:26" hidden="1" x14ac:dyDescent="0.25">
      <c r="A6740" t="s">
        <v>29530</v>
      </c>
      <c r="B6740" t="s">
        <v>168</v>
      </c>
      <c r="C6740" t="s">
        <v>51</v>
      </c>
      <c r="D6740" t="s">
        <v>24</v>
      </c>
      <c r="E6740" t="s">
        <v>24</v>
      </c>
      <c r="F6740" t="s">
        <v>35</v>
      </c>
      <c r="G6740" t="s">
        <v>249</v>
      </c>
      <c r="H6740" t="s">
        <v>152</v>
      </c>
      <c r="I6740" t="b">
        <v>0</v>
      </c>
      <c r="J6740">
        <v>4.59</v>
      </c>
      <c r="K6740">
        <v>109.13</v>
      </c>
      <c r="L6740" t="s">
        <v>29531</v>
      </c>
      <c r="M6740" s="2">
        <f t="shared" si="315"/>
        <v>45819.808333333334</v>
      </c>
      <c r="N6740" t="s">
        <v>29532</v>
      </c>
      <c r="O6740" s="2">
        <f t="shared" si="316"/>
        <v>45820.720219907409</v>
      </c>
      <c r="P6740" t="s">
        <v>29533</v>
      </c>
      <c r="Q6740" s="2">
        <f t="shared" si="317"/>
        <v>45821.034907407411</v>
      </c>
      <c r="R6740" t="s">
        <v>29533</v>
      </c>
      <c r="S6740" t="s">
        <v>30</v>
      </c>
      <c r="T67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40" s="5">
        <f>IF(tb_ship[[#This Row],[current_status]]&lt;&gt;"DELIVERED", "",
  ABS(tb_ship[[#This Row],[Formated_actual_delivery_timestamp]] - tb_ship[[#This Row],[Formatted_estimated_delivery_timestamp]])
)</f>
        <v>0.31468750000203727</v>
      </c>
      <c r="X6740">
        <v>2</v>
      </c>
      <c r="Y6740">
        <v>1</v>
      </c>
      <c r="Z6740" t="b">
        <v>0</v>
      </c>
    </row>
    <row r="6741" spans="1:26" hidden="1" x14ac:dyDescent="0.25">
      <c r="A6741" t="s">
        <v>29534</v>
      </c>
      <c r="B6741" t="s">
        <v>660</v>
      </c>
      <c r="C6741" t="s">
        <v>33</v>
      </c>
      <c r="D6741" t="s">
        <v>24</v>
      </c>
      <c r="E6741" t="s">
        <v>24</v>
      </c>
      <c r="F6741" t="s">
        <v>249</v>
      </c>
      <c r="G6741" t="s">
        <v>35</v>
      </c>
      <c r="H6741" t="s">
        <v>152</v>
      </c>
      <c r="I6741" t="b">
        <v>0</v>
      </c>
      <c r="J6741">
        <v>98.09</v>
      </c>
      <c r="K6741">
        <v>2938.09</v>
      </c>
      <c r="L6741" t="s">
        <v>29535</v>
      </c>
      <c r="M6741" s="2">
        <f t="shared" si="315"/>
        <v>45841.795833333337</v>
      </c>
      <c r="N6741" t="s">
        <v>29536</v>
      </c>
      <c r="O6741" s="2">
        <f t="shared" si="316"/>
        <v>45845.65079861111</v>
      </c>
      <c r="P6741" t="s">
        <v>29537</v>
      </c>
      <c r="Q6741" s="2">
        <f t="shared" si="317"/>
        <v>45846.812303240746</v>
      </c>
      <c r="R6741" t="s">
        <v>29537</v>
      </c>
      <c r="S6741" t="s">
        <v>30</v>
      </c>
      <c r="T67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41" s="5">
        <f>IF(tb_ship[[#This Row],[current_status]]&lt;&gt;"DELIVERED", "",
  ABS(tb_ship[[#This Row],[Formated_actual_delivery_timestamp]] - tb_ship[[#This Row],[Formatted_estimated_delivery_timestamp]])
)</f>
        <v>1.1615046296356013</v>
      </c>
      <c r="X6741">
        <v>2</v>
      </c>
      <c r="Y6741">
        <v>1</v>
      </c>
      <c r="Z6741" t="b">
        <v>0</v>
      </c>
    </row>
    <row r="6742" spans="1:26" hidden="1" x14ac:dyDescent="0.25">
      <c r="A6742" t="s">
        <v>29538</v>
      </c>
      <c r="B6742" t="s">
        <v>99</v>
      </c>
      <c r="C6742" t="s">
        <v>43</v>
      </c>
      <c r="D6742" t="s">
        <v>915</v>
      </c>
      <c r="E6742" t="s">
        <v>24</v>
      </c>
      <c r="F6742" t="s">
        <v>1180</v>
      </c>
      <c r="G6742" t="s">
        <v>1833</v>
      </c>
      <c r="I6742" t="b">
        <v>1</v>
      </c>
      <c r="J6742">
        <v>3.81</v>
      </c>
      <c r="K6742">
        <v>176.43</v>
      </c>
      <c r="L6742" t="s">
        <v>29539</v>
      </c>
      <c r="M6742" s="2">
        <f t="shared" si="315"/>
        <v>45883.802083333336</v>
      </c>
      <c r="N6742" t="s">
        <v>29540</v>
      </c>
      <c r="O6742" s="2">
        <f t="shared" si="316"/>
        <v>45895.350312499999</v>
      </c>
      <c r="P6742" t="s">
        <v>29541</v>
      </c>
      <c r="Q6742" s="2">
        <f t="shared" si="317"/>
        <v>45895.005601851852</v>
      </c>
      <c r="R6742" t="s">
        <v>29541</v>
      </c>
      <c r="S6742" t="s">
        <v>30</v>
      </c>
      <c r="T6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42" s="5">
        <f>IF(tb_ship[[#This Row],[current_status]]&lt;&gt;"DELIVERED", "",
  ABS(tb_ship[[#This Row],[Formated_actual_delivery_timestamp]] - tb_ship[[#This Row],[Formatted_estimated_delivery_timestamp]])
)</f>
        <v>0.34471064814715646</v>
      </c>
      <c r="X6742">
        <v>2</v>
      </c>
      <c r="Y6742">
        <v>3</v>
      </c>
      <c r="Z6742" t="b">
        <v>0</v>
      </c>
    </row>
    <row r="6743" spans="1:26" hidden="1" x14ac:dyDescent="0.25">
      <c r="A6743" t="s">
        <v>29542</v>
      </c>
      <c r="B6743" t="s">
        <v>58</v>
      </c>
      <c r="C6743" t="s">
        <v>23</v>
      </c>
      <c r="D6743" t="s">
        <v>34</v>
      </c>
      <c r="E6743" t="s">
        <v>24</v>
      </c>
      <c r="F6743" t="s">
        <v>36</v>
      </c>
      <c r="G6743" t="s">
        <v>128</v>
      </c>
      <c r="H6743" t="s">
        <v>319</v>
      </c>
      <c r="I6743" t="b">
        <v>1</v>
      </c>
      <c r="J6743">
        <v>9.65</v>
      </c>
      <c r="K6743">
        <v>115.52</v>
      </c>
      <c r="L6743" t="s">
        <v>29543</v>
      </c>
      <c r="M6743" s="2">
        <f t="shared" si="315"/>
        <v>45862.540972222225</v>
      </c>
      <c r="N6743" t="s">
        <v>29544</v>
      </c>
      <c r="O6743" s="2">
        <f t="shared" si="316"/>
        <v>45868.450960648152</v>
      </c>
      <c r="P6743" t="s">
        <v>29545</v>
      </c>
      <c r="Q6743" s="2">
        <f t="shared" si="317"/>
        <v>45868.754872685182</v>
      </c>
      <c r="R6743" t="s">
        <v>29545</v>
      </c>
      <c r="S6743" t="s">
        <v>30</v>
      </c>
      <c r="T67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43" s="5">
        <f>IF(tb_ship[[#This Row],[current_status]]&lt;&gt;"DELIVERED", "",
  ABS(tb_ship[[#This Row],[Formated_actual_delivery_timestamp]] - tb_ship[[#This Row],[Formatted_estimated_delivery_timestamp]])
)</f>
        <v>0.30391203703038627</v>
      </c>
      <c r="X6743">
        <v>2</v>
      </c>
      <c r="Y6743">
        <v>5</v>
      </c>
      <c r="Z6743" t="b">
        <v>0</v>
      </c>
    </row>
    <row r="6744" spans="1:26" hidden="1" x14ac:dyDescent="0.25">
      <c r="A6744" t="s">
        <v>29546</v>
      </c>
      <c r="B6744" t="s">
        <v>67</v>
      </c>
      <c r="C6744" t="s">
        <v>23</v>
      </c>
      <c r="D6744" t="s">
        <v>24</v>
      </c>
      <c r="E6744" t="s">
        <v>44</v>
      </c>
      <c r="F6744" t="s">
        <v>196</v>
      </c>
      <c r="G6744" t="s">
        <v>180</v>
      </c>
      <c r="H6744" t="s">
        <v>735</v>
      </c>
      <c r="I6744" t="b">
        <v>1</v>
      </c>
      <c r="J6744">
        <v>133.26</v>
      </c>
      <c r="K6744">
        <v>7747.6</v>
      </c>
      <c r="L6744" t="s">
        <v>29547</v>
      </c>
      <c r="M6744" s="2">
        <f t="shared" si="315"/>
        <v>45859.5</v>
      </c>
      <c r="N6744" t="s">
        <v>29548</v>
      </c>
      <c r="O6744" s="2">
        <f t="shared" si="316"/>
        <v>45861.481770833336</v>
      </c>
      <c r="P6744" t="s">
        <v>29549</v>
      </c>
      <c r="Q6744" s="2">
        <f t="shared" si="317"/>
        <v>45861.324351851858</v>
      </c>
      <c r="R6744" t="s">
        <v>29549</v>
      </c>
      <c r="S6744" t="s">
        <v>30</v>
      </c>
      <c r="T67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44" s="5">
        <f>IF(tb_ship[[#This Row],[current_status]]&lt;&gt;"DELIVERED", "",
  ABS(tb_ship[[#This Row],[Formated_actual_delivery_timestamp]] - tb_ship[[#This Row],[Formatted_estimated_delivery_timestamp]])
)</f>
        <v>0.1574189814782585</v>
      </c>
      <c r="X6744">
        <v>1</v>
      </c>
      <c r="Y6744">
        <v>2</v>
      </c>
      <c r="Z6744" t="b">
        <v>0</v>
      </c>
    </row>
    <row r="6745" spans="1:26" hidden="1" x14ac:dyDescent="0.25">
      <c r="A6745" t="s">
        <v>29550</v>
      </c>
      <c r="B6745" t="s">
        <v>42</v>
      </c>
      <c r="D6745" t="s">
        <v>34</v>
      </c>
      <c r="E6745" t="s">
        <v>24</v>
      </c>
      <c r="F6745" t="s">
        <v>36</v>
      </c>
      <c r="G6745" t="s">
        <v>196</v>
      </c>
      <c r="H6745" t="s">
        <v>2546</v>
      </c>
      <c r="I6745" t="b">
        <v>0</v>
      </c>
      <c r="J6745">
        <v>15.27</v>
      </c>
      <c r="K6745">
        <v>649.16</v>
      </c>
      <c r="L6745" t="s">
        <v>29551</v>
      </c>
      <c r="M6745" s="2">
        <f t="shared" si="315"/>
        <v>46002.386111111111</v>
      </c>
      <c r="N6745" t="s">
        <v>29552</v>
      </c>
      <c r="O6745" s="2">
        <f t="shared" si="316"/>
        <v>46008.829340277778</v>
      </c>
      <c r="P6745" t="s">
        <v>29553</v>
      </c>
      <c r="Q6745" s="2">
        <f t="shared" si="317"/>
        <v>46009.044895833336</v>
      </c>
      <c r="R6745" t="s">
        <v>29553</v>
      </c>
      <c r="S6745" t="s">
        <v>30</v>
      </c>
      <c r="T67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45" s="5">
        <f>IF(tb_ship[[#This Row],[current_status]]&lt;&gt;"DELIVERED", "",
  ABS(tb_ship[[#This Row],[Formated_actual_delivery_timestamp]] - tb_ship[[#This Row],[Formatted_estimated_delivery_timestamp]])
)</f>
        <v>0.21555555555823958</v>
      </c>
      <c r="X6745">
        <v>3</v>
      </c>
      <c r="Y6745">
        <v>4</v>
      </c>
      <c r="Z6745" t="b">
        <v>0</v>
      </c>
    </row>
    <row r="6746" spans="1:26" hidden="1" x14ac:dyDescent="0.25">
      <c r="A6746" t="s">
        <v>29554</v>
      </c>
      <c r="B6746" t="s">
        <v>32</v>
      </c>
      <c r="C6746" t="s">
        <v>33</v>
      </c>
      <c r="D6746" t="s">
        <v>301</v>
      </c>
      <c r="E6746" t="s">
        <v>24</v>
      </c>
      <c r="F6746" t="s">
        <v>357</v>
      </c>
      <c r="G6746" t="s">
        <v>93</v>
      </c>
      <c r="H6746" t="s">
        <v>303</v>
      </c>
      <c r="I6746" t="b">
        <v>1</v>
      </c>
      <c r="J6746">
        <v>2.69</v>
      </c>
      <c r="K6746">
        <v>107.7</v>
      </c>
      <c r="L6746" t="s">
        <v>29555</v>
      </c>
      <c r="M6746" s="2">
        <f t="shared" si="315"/>
        <v>45938.984722222223</v>
      </c>
      <c r="N6746" t="s">
        <v>29556</v>
      </c>
      <c r="O6746" s="2">
        <f t="shared" si="316"/>
        <v>45943.832812499997</v>
      </c>
      <c r="P6746" t="s">
        <v>29557</v>
      </c>
      <c r="Q6746" s="2">
        <f t="shared" si="317"/>
        <v>45943.361944444441</v>
      </c>
      <c r="R6746" t="s">
        <v>29557</v>
      </c>
      <c r="S6746" t="s">
        <v>30</v>
      </c>
      <c r="T67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46" s="5">
        <f>IF(tb_ship[[#This Row],[current_status]]&lt;&gt;"DELIVERED", "",
  ABS(tb_ship[[#This Row],[Formated_actual_delivery_timestamp]] - tb_ship[[#This Row],[Formatted_estimated_delivery_timestamp]])
)</f>
        <v>0.47086805555591127</v>
      </c>
      <c r="X6746">
        <v>3</v>
      </c>
      <c r="Y6746">
        <v>21</v>
      </c>
      <c r="Z6746" t="b">
        <v>0</v>
      </c>
    </row>
    <row r="6747" spans="1:26" hidden="1" x14ac:dyDescent="0.25">
      <c r="A6747" t="s">
        <v>29558</v>
      </c>
      <c r="B6747" t="s">
        <v>203</v>
      </c>
      <c r="C6747" t="s">
        <v>33</v>
      </c>
      <c r="D6747" t="s">
        <v>116</v>
      </c>
      <c r="E6747" t="s">
        <v>24</v>
      </c>
      <c r="F6747" t="s">
        <v>5275</v>
      </c>
      <c r="G6747" t="s">
        <v>196</v>
      </c>
      <c r="H6747" t="s">
        <v>377</v>
      </c>
      <c r="I6747" t="b">
        <v>1</v>
      </c>
      <c r="J6747">
        <v>9.74</v>
      </c>
      <c r="K6747">
        <v>267.11</v>
      </c>
      <c r="L6747" t="s">
        <v>29559</v>
      </c>
      <c r="M6747" s="2">
        <f t="shared" si="315"/>
        <v>45879.928472222222</v>
      </c>
      <c r="N6747" t="s">
        <v>29560</v>
      </c>
      <c r="O6747" s="2">
        <f t="shared" si="316"/>
        <v>45886.052997685183</v>
      </c>
      <c r="Q6747" s="2" t="str">
        <f t="shared" si="317"/>
        <v/>
      </c>
      <c r="R6747" t="s">
        <v>29561</v>
      </c>
      <c r="S6747" t="s">
        <v>140</v>
      </c>
      <c r="T67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47" s="5" t="str">
        <f>IF(tb_ship[[#This Row],[current_status]]&lt;&gt;"DELIVERED", "",
  ABS(tb_ship[[#This Row],[Formated_actual_delivery_timestamp]] - tb_ship[[#This Row],[Formatted_estimated_delivery_timestamp]])
)</f>
        <v/>
      </c>
      <c r="V6747" t="s">
        <v>166</v>
      </c>
      <c r="W6747" t="s">
        <v>743</v>
      </c>
      <c r="X6747">
        <v>9</v>
      </c>
      <c r="Y6747">
        <v>4</v>
      </c>
      <c r="Z6747" t="b">
        <v>1</v>
      </c>
    </row>
    <row r="6748" spans="1:26" hidden="1" x14ac:dyDescent="0.25">
      <c r="A6748" t="s">
        <v>29562</v>
      </c>
      <c r="B6748" t="s">
        <v>402</v>
      </c>
      <c r="C6748" t="s">
        <v>51</v>
      </c>
      <c r="D6748" t="s">
        <v>52</v>
      </c>
      <c r="E6748" t="s">
        <v>24</v>
      </c>
      <c r="F6748" t="s">
        <v>329</v>
      </c>
      <c r="G6748" t="s">
        <v>35</v>
      </c>
      <c r="H6748" t="s">
        <v>1024</v>
      </c>
      <c r="I6748" t="b">
        <v>1</v>
      </c>
      <c r="J6748">
        <v>27.84</v>
      </c>
      <c r="K6748">
        <v>755.02</v>
      </c>
      <c r="L6748" t="s">
        <v>29563</v>
      </c>
      <c r="M6748" s="2">
        <f t="shared" si="315"/>
        <v>45889.813888888886</v>
      </c>
      <c r="N6748" t="s">
        <v>29564</v>
      </c>
      <c r="O6748" s="2">
        <f t="shared" si="316"/>
        <v>45893.852534722224</v>
      </c>
      <c r="P6748" t="s">
        <v>29565</v>
      </c>
      <c r="Q6748" s="2">
        <f t="shared" si="317"/>
        <v>45894.193043981482</v>
      </c>
      <c r="R6748" t="s">
        <v>29565</v>
      </c>
      <c r="S6748" t="s">
        <v>30</v>
      </c>
      <c r="T67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48" s="5">
        <f>IF(tb_ship[[#This Row],[current_status]]&lt;&gt;"DELIVERED", "",
  ABS(tb_ship[[#This Row],[Formated_actual_delivery_timestamp]] - tb_ship[[#This Row],[Formatted_estimated_delivery_timestamp]])
)</f>
        <v>0.34050925925839692</v>
      </c>
      <c r="X6748">
        <v>4</v>
      </c>
      <c r="Y6748">
        <v>3</v>
      </c>
      <c r="Z6748" t="b">
        <v>0</v>
      </c>
    </row>
    <row r="6749" spans="1:26" hidden="1" x14ac:dyDescent="0.25">
      <c r="A6749" t="s">
        <v>29566</v>
      </c>
      <c r="B6749" t="s">
        <v>42</v>
      </c>
      <c r="C6749" t="s">
        <v>51</v>
      </c>
      <c r="D6749" t="s">
        <v>228</v>
      </c>
      <c r="E6749" t="s">
        <v>12051</v>
      </c>
      <c r="F6749" t="s">
        <v>229</v>
      </c>
      <c r="G6749" t="s">
        <v>36</v>
      </c>
      <c r="H6749" t="s">
        <v>870</v>
      </c>
      <c r="I6749" t="b">
        <v>0</v>
      </c>
      <c r="J6749">
        <v>7.35</v>
      </c>
      <c r="K6749">
        <v>88.29</v>
      </c>
      <c r="L6749" t="s">
        <v>29567</v>
      </c>
      <c r="M6749" s="2">
        <f t="shared" si="315"/>
        <v>45938.430555555555</v>
      </c>
      <c r="N6749" t="s">
        <v>29568</v>
      </c>
      <c r="O6749" s="2">
        <f t="shared" si="316"/>
        <v>45946.985451388886</v>
      </c>
      <c r="P6749" t="s">
        <v>29569</v>
      </c>
      <c r="Q6749" s="2">
        <f t="shared" si="317"/>
        <v>45946.708993055552</v>
      </c>
      <c r="R6749" t="s">
        <v>29569</v>
      </c>
      <c r="S6749" t="s">
        <v>30</v>
      </c>
      <c r="T67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49" s="5">
        <f>IF(tb_ship[[#This Row],[current_status]]&lt;&gt;"DELIVERED", "",
  ABS(tb_ship[[#This Row],[Formated_actual_delivery_timestamp]] - tb_ship[[#This Row],[Formatted_estimated_delivery_timestamp]])
)</f>
        <v>0.27645833333372138</v>
      </c>
      <c r="X6749">
        <v>2</v>
      </c>
      <c r="Y6749">
        <v>4</v>
      </c>
      <c r="Z6749" t="b">
        <v>0</v>
      </c>
    </row>
    <row r="6750" spans="1:26" hidden="1" x14ac:dyDescent="0.25">
      <c r="A6750" t="s">
        <v>29570</v>
      </c>
      <c r="B6750" t="s">
        <v>186</v>
      </c>
      <c r="C6750" t="s">
        <v>43</v>
      </c>
      <c r="D6750" t="s">
        <v>44</v>
      </c>
      <c r="E6750" t="s">
        <v>24</v>
      </c>
      <c r="F6750" t="s">
        <v>45</v>
      </c>
      <c r="G6750" t="s">
        <v>35</v>
      </c>
      <c r="H6750" t="s">
        <v>181</v>
      </c>
      <c r="I6750" t="b">
        <v>1</v>
      </c>
      <c r="J6750">
        <v>5.56</v>
      </c>
      <c r="K6750">
        <v>232.64</v>
      </c>
      <c r="L6750" t="s">
        <v>29571</v>
      </c>
      <c r="M6750" s="2">
        <f t="shared" si="315"/>
        <v>45812.284722222219</v>
      </c>
      <c r="N6750" t="s">
        <v>29572</v>
      </c>
      <c r="O6750" s="2">
        <f t="shared" si="316"/>
        <v>45823.312754629624</v>
      </c>
      <c r="P6750" t="s">
        <v>29573</v>
      </c>
      <c r="Q6750" s="2">
        <f t="shared" si="317"/>
        <v>45823.216863425921</v>
      </c>
      <c r="R6750" t="s">
        <v>29573</v>
      </c>
      <c r="S6750" t="s">
        <v>30</v>
      </c>
      <c r="T67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50" s="5">
        <f>IF(tb_ship[[#This Row],[current_status]]&lt;&gt;"DELIVERED", "",
  ABS(tb_ship[[#This Row],[Formated_actual_delivery_timestamp]] - tb_ship[[#This Row],[Formatted_estimated_delivery_timestamp]])
)</f>
        <v>9.5891203702194616E-2</v>
      </c>
      <c r="X6750">
        <v>3</v>
      </c>
      <c r="Y6750">
        <v>2</v>
      </c>
      <c r="Z6750" t="b">
        <v>0</v>
      </c>
    </row>
    <row r="6751" spans="1:26" hidden="1" x14ac:dyDescent="0.25">
      <c r="A6751" t="s">
        <v>29574</v>
      </c>
      <c r="B6751" t="s">
        <v>203</v>
      </c>
      <c r="C6751" t="s">
        <v>51</v>
      </c>
      <c r="D6751" t="s">
        <v>52</v>
      </c>
      <c r="E6751" t="s">
        <v>24</v>
      </c>
      <c r="F6751" t="s">
        <v>76</v>
      </c>
      <c r="G6751" t="s">
        <v>35</v>
      </c>
      <c r="I6751" t="b">
        <v>1</v>
      </c>
      <c r="J6751">
        <v>15.42</v>
      </c>
      <c r="K6751">
        <v>643.35</v>
      </c>
      <c r="L6751" t="s">
        <v>29575</v>
      </c>
      <c r="M6751" s="2">
        <f t="shared" si="315"/>
        <v>46001.468055555561</v>
      </c>
      <c r="N6751" t="s">
        <v>29576</v>
      </c>
      <c r="O6751" s="2">
        <f t="shared" si="316"/>
        <v>46009.074733796297</v>
      </c>
      <c r="P6751" t="s">
        <v>29577</v>
      </c>
      <c r="Q6751" s="2">
        <f t="shared" si="317"/>
        <v>46009.237245370372</v>
      </c>
      <c r="R6751" t="s">
        <v>29577</v>
      </c>
      <c r="S6751" t="s">
        <v>30</v>
      </c>
      <c r="T6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1" s="5">
        <f>IF(tb_ship[[#This Row],[current_status]]&lt;&gt;"DELIVERED", "",
  ABS(tb_ship[[#This Row],[Formated_actual_delivery_timestamp]] - tb_ship[[#This Row],[Formatted_estimated_delivery_timestamp]])
)</f>
        <v>0.16251157407532446</v>
      </c>
      <c r="X6751">
        <v>3</v>
      </c>
      <c r="Y6751">
        <v>4</v>
      </c>
      <c r="Z6751" t="b">
        <v>0</v>
      </c>
    </row>
    <row r="6752" spans="1:26" hidden="1" x14ac:dyDescent="0.25">
      <c r="A6752" t="s">
        <v>29578</v>
      </c>
      <c r="B6752" t="s">
        <v>99</v>
      </c>
      <c r="C6752" t="s">
        <v>43</v>
      </c>
      <c r="D6752" t="s">
        <v>52</v>
      </c>
      <c r="E6752" t="s">
        <v>59</v>
      </c>
      <c r="F6752" t="s">
        <v>243</v>
      </c>
      <c r="G6752" t="s">
        <v>160</v>
      </c>
      <c r="H6752" t="s">
        <v>1396</v>
      </c>
      <c r="I6752" t="b">
        <v>0</v>
      </c>
      <c r="J6752">
        <v>6.38</v>
      </c>
      <c r="K6752">
        <v>156.97</v>
      </c>
      <c r="L6752" t="s">
        <v>29579</v>
      </c>
      <c r="M6752" s="2">
        <f t="shared" si="315"/>
        <v>45965.452777777777</v>
      </c>
      <c r="N6752" t="s">
        <v>29580</v>
      </c>
      <c r="O6752" s="2">
        <f t="shared" si="316"/>
        <v>45970.127175925925</v>
      </c>
      <c r="P6752" t="s">
        <v>29581</v>
      </c>
      <c r="Q6752" s="2">
        <f t="shared" si="317"/>
        <v>45970.110648148147</v>
      </c>
      <c r="R6752" t="s">
        <v>29581</v>
      </c>
      <c r="S6752" t="s">
        <v>30</v>
      </c>
      <c r="T67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52" s="5">
        <f>IF(tb_ship[[#This Row],[current_status]]&lt;&gt;"DELIVERED", "",
  ABS(tb_ship[[#This Row],[Formated_actual_delivery_timestamp]] - tb_ship[[#This Row],[Formatted_estimated_delivery_timestamp]])
)</f>
        <v>1.6527777777810115E-2</v>
      </c>
      <c r="X6752">
        <v>2</v>
      </c>
      <c r="Y6752">
        <v>4</v>
      </c>
      <c r="Z6752" t="b">
        <v>0</v>
      </c>
    </row>
    <row r="6753" spans="1:26" hidden="1" x14ac:dyDescent="0.25">
      <c r="A6753" t="s">
        <v>29582</v>
      </c>
      <c r="B6753" t="s">
        <v>186</v>
      </c>
      <c r="C6753" t="s">
        <v>33</v>
      </c>
      <c r="D6753" t="s">
        <v>116</v>
      </c>
      <c r="E6753" t="s">
        <v>24</v>
      </c>
      <c r="F6753" t="s">
        <v>811</v>
      </c>
      <c r="G6753" t="s">
        <v>35</v>
      </c>
      <c r="H6753" t="s">
        <v>5276</v>
      </c>
      <c r="I6753" t="b">
        <v>1</v>
      </c>
      <c r="J6753">
        <v>5.72</v>
      </c>
      <c r="K6753">
        <v>300.67</v>
      </c>
      <c r="L6753" t="s">
        <v>29583</v>
      </c>
      <c r="M6753" s="2">
        <f t="shared" si="315"/>
        <v>46058.65902777778</v>
      </c>
      <c r="N6753" t="s">
        <v>29584</v>
      </c>
      <c r="O6753" s="2">
        <f t="shared" si="316"/>
        <v>46066.859178240738</v>
      </c>
      <c r="P6753" t="s">
        <v>29585</v>
      </c>
      <c r="Q6753" s="2">
        <f t="shared" si="317"/>
        <v>46065.758506944447</v>
      </c>
      <c r="R6753" t="s">
        <v>29586</v>
      </c>
      <c r="S6753" t="s">
        <v>30</v>
      </c>
      <c r="T67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53" s="5">
        <f>IF(tb_ship[[#This Row],[current_status]]&lt;&gt;"DELIVERED", "",
  ABS(tb_ship[[#This Row],[Formated_actual_delivery_timestamp]] - tb_ship[[#This Row],[Formatted_estimated_delivery_timestamp]])
)</f>
        <v>1.1006712962916936</v>
      </c>
      <c r="X6753">
        <v>3</v>
      </c>
      <c r="Y6753">
        <v>4</v>
      </c>
      <c r="Z6753" t="b">
        <v>0</v>
      </c>
    </row>
    <row r="6754" spans="1:26" hidden="1" x14ac:dyDescent="0.25">
      <c r="A6754" t="s">
        <v>29587</v>
      </c>
      <c r="B6754" t="s">
        <v>32</v>
      </c>
      <c r="C6754" t="s">
        <v>51</v>
      </c>
      <c r="D6754" t="s">
        <v>34</v>
      </c>
      <c r="E6754" t="s">
        <v>24</v>
      </c>
      <c r="F6754" t="s">
        <v>36</v>
      </c>
      <c r="G6754" t="s">
        <v>35</v>
      </c>
      <c r="H6754" t="s">
        <v>210</v>
      </c>
      <c r="I6754" t="b">
        <v>1</v>
      </c>
      <c r="J6754">
        <v>8.98</v>
      </c>
      <c r="K6754">
        <v>620.75</v>
      </c>
      <c r="L6754" t="s">
        <v>29588</v>
      </c>
      <c r="M6754" s="2">
        <f t="shared" si="315"/>
        <v>46002.563888888886</v>
      </c>
      <c r="N6754" t="s">
        <v>29589</v>
      </c>
      <c r="O6754" s="2">
        <f t="shared" si="316"/>
        <v>46008.206516203703</v>
      </c>
      <c r="P6754" t="s">
        <v>29590</v>
      </c>
      <c r="Q6754" s="2">
        <f t="shared" si="317"/>
        <v>46007.614594907405</v>
      </c>
      <c r="R6754" t="s">
        <v>29590</v>
      </c>
      <c r="S6754" t="s">
        <v>30</v>
      </c>
      <c r="T67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54" s="5">
        <f>IF(tb_ship[[#This Row],[current_status]]&lt;&gt;"DELIVERED", "",
  ABS(tb_ship[[#This Row],[Formated_actual_delivery_timestamp]] - tb_ship[[#This Row],[Formatted_estimated_delivery_timestamp]])
)</f>
        <v>0.59192129629809642</v>
      </c>
      <c r="X6754">
        <v>3</v>
      </c>
      <c r="Y6754">
        <v>3</v>
      </c>
      <c r="Z6754" t="b">
        <v>0</v>
      </c>
    </row>
    <row r="6755" spans="1:26" hidden="1" x14ac:dyDescent="0.25">
      <c r="A6755" t="s">
        <v>29591</v>
      </c>
      <c r="B6755" t="s">
        <v>58</v>
      </c>
      <c r="D6755" t="s">
        <v>228</v>
      </c>
      <c r="E6755" t="s">
        <v>34</v>
      </c>
      <c r="F6755" t="s">
        <v>229</v>
      </c>
      <c r="G6755" t="s">
        <v>745</v>
      </c>
      <c r="H6755" t="s">
        <v>870</v>
      </c>
      <c r="I6755" t="b">
        <v>1</v>
      </c>
      <c r="J6755">
        <v>77.069999999999993</v>
      </c>
      <c r="K6755">
        <v>2338.52</v>
      </c>
      <c r="L6755" t="s">
        <v>29592</v>
      </c>
      <c r="M6755" s="2">
        <f t="shared" si="315"/>
        <v>45943.397222222222</v>
      </c>
      <c r="N6755" t="s">
        <v>29593</v>
      </c>
      <c r="O6755" s="2">
        <f t="shared" si="316"/>
        <v>45952.768784722219</v>
      </c>
      <c r="P6755" t="s">
        <v>29594</v>
      </c>
      <c r="Q6755" s="2">
        <f t="shared" si="317"/>
        <v>45952.771331018514</v>
      </c>
      <c r="R6755" t="s">
        <v>29594</v>
      </c>
      <c r="S6755" t="s">
        <v>30</v>
      </c>
      <c r="T67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5" s="5">
        <f>IF(tb_ship[[#This Row],[current_status]]&lt;&gt;"DELIVERED", "",
  ABS(tb_ship[[#This Row],[Formated_actual_delivery_timestamp]] - tb_ship[[#This Row],[Formatted_estimated_delivery_timestamp]])
)</f>
        <v>2.5462962948950008E-3</v>
      </c>
      <c r="X6755">
        <v>2</v>
      </c>
      <c r="Y6755">
        <v>4</v>
      </c>
      <c r="Z6755" t="b">
        <v>0</v>
      </c>
    </row>
    <row r="6756" spans="1:26" hidden="1" x14ac:dyDescent="0.25">
      <c r="A6756" t="s">
        <v>29595</v>
      </c>
      <c r="B6756" t="s">
        <v>203</v>
      </c>
      <c r="C6756" t="s">
        <v>43</v>
      </c>
      <c r="D6756" t="s">
        <v>24</v>
      </c>
      <c r="E6756" t="s">
        <v>52</v>
      </c>
      <c r="F6756" t="s">
        <v>1499</v>
      </c>
      <c r="G6756" t="s">
        <v>236</v>
      </c>
      <c r="H6756" t="s">
        <v>216</v>
      </c>
      <c r="I6756" t="b">
        <v>1</v>
      </c>
      <c r="J6756">
        <v>21.45</v>
      </c>
      <c r="K6756">
        <v>1610.56</v>
      </c>
      <c r="L6756" t="s">
        <v>29596</v>
      </c>
      <c r="M6756" s="2">
        <f t="shared" si="315"/>
        <v>45932.89166666667</v>
      </c>
      <c r="N6756" t="s">
        <v>29597</v>
      </c>
      <c r="O6756" s="2">
        <f t="shared" si="316"/>
        <v>45941.139664351853</v>
      </c>
      <c r="P6756" t="s">
        <v>29598</v>
      </c>
      <c r="Q6756" s="2">
        <f t="shared" si="317"/>
        <v>45941.375081018516</v>
      </c>
      <c r="R6756" t="s">
        <v>29599</v>
      </c>
      <c r="S6756" t="s">
        <v>30</v>
      </c>
      <c r="T67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6" s="5">
        <f>IF(tb_ship[[#This Row],[current_status]]&lt;&gt;"DELIVERED", "",
  ABS(tb_ship[[#This Row],[Formated_actual_delivery_timestamp]] - tb_ship[[#This Row],[Formatted_estimated_delivery_timestamp]])
)</f>
        <v>0.23541666666278616</v>
      </c>
      <c r="X6756">
        <v>4</v>
      </c>
      <c r="Y6756">
        <v>5</v>
      </c>
      <c r="Z6756" t="b">
        <v>0</v>
      </c>
    </row>
    <row r="6757" spans="1:26" hidden="1" x14ac:dyDescent="0.25">
      <c r="A6757" t="s">
        <v>29600</v>
      </c>
      <c r="B6757" t="s">
        <v>67</v>
      </c>
      <c r="C6757" t="s">
        <v>51</v>
      </c>
      <c r="D6757" t="s">
        <v>173</v>
      </c>
      <c r="E6757" t="s">
        <v>52</v>
      </c>
      <c r="F6757" t="s">
        <v>460</v>
      </c>
      <c r="G6757" t="s">
        <v>2722</v>
      </c>
      <c r="H6757" t="s">
        <v>292</v>
      </c>
      <c r="I6757" t="b">
        <v>0</v>
      </c>
      <c r="J6757">
        <v>8.89</v>
      </c>
      <c r="K6757">
        <v>353.26</v>
      </c>
      <c r="L6757" t="s">
        <v>29601</v>
      </c>
      <c r="M6757" s="2">
        <f t="shared" si="315"/>
        <v>45901.647916666669</v>
      </c>
      <c r="N6757" t="s">
        <v>29602</v>
      </c>
      <c r="O6757" s="2">
        <f t="shared" si="316"/>
        <v>45906.523240740746</v>
      </c>
      <c r="P6757" t="s">
        <v>29603</v>
      </c>
      <c r="Q6757" s="2">
        <f t="shared" si="317"/>
        <v>45906.791493055556</v>
      </c>
      <c r="R6757" t="s">
        <v>29604</v>
      </c>
      <c r="S6757" t="s">
        <v>30</v>
      </c>
      <c r="T67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7" s="5">
        <f>IF(tb_ship[[#This Row],[current_status]]&lt;&gt;"DELIVERED", "",
  ABS(tb_ship[[#This Row],[Formated_actual_delivery_timestamp]] - tb_ship[[#This Row],[Formatted_estimated_delivery_timestamp]])
)</f>
        <v>0.26825231481052469</v>
      </c>
      <c r="X6757">
        <v>3</v>
      </c>
      <c r="Y6757">
        <v>4</v>
      </c>
      <c r="Z6757" t="b">
        <v>0</v>
      </c>
    </row>
    <row r="6758" spans="1:26" hidden="1" x14ac:dyDescent="0.25">
      <c r="A6758" t="s">
        <v>29605</v>
      </c>
      <c r="B6758" t="s">
        <v>279</v>
      </c>
      <c r="C6758" t="s">
        <v>33</v>
      </c>
      <c r="D6758" t="s">
        <v>34</v>
      </c>
      <c r="E6758" t="s">
        <v>24</v>
      </c>
      <c r="F6758" t="s">
        <v>230</v>
      </c>
      <c r="G6758" t="s">
        <v>68</v>
      </c>
      <c r="H6758" t="s">
        <v>319</v>
      </c>
      <c r="I6758" t="b">
        <v>1</v>
      </c>
      <c r="J6758">
        <v>16.75</v>
      </c>
      <c r="K6758">
        <v>313.08</v>
      </c>
      <c r="L6758" t="s">
        <v>29606</v>
      </c>
      <c r="M6758" s="2">
        <f t="shared" si="315"/>
        <v>45883.481249999997</v>
      </c>
      <c r="N6758" t="s">
        <v>29607</v>
      </c>
      <c r="O6758" s="2">
        <f t="shared" si="316"/>
        <v>45892.667673611111</v>
      </c>
      <c r="P6758" t="s">
        <v>29608</v>
      </c>
      <c r="Q6758" s="2">
        <f t="shared" si="317"/>
        <v>45892.758530092593</v>
      </c>
      <c r="R6758" t="s">
        <v>29608</v>
      </c>
      <c r="S6758" t="s">
        <v>30</v>
      </c>
      <c r="T67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8" s="5">
        <f>IF(tb_ship[[#This Row],[current_status]]&lt;&gt;"DELIVERED", "",
  ABS(tb_ship[[#This Row],[Formated_actual_delivery_timestamp]] - tb_ship[[#This Row],[Formatted_estimated_delivery_timestamp]])
)</f>
        <v>9.0856481481750961E-2</v>
      </c>
      <c r="X6758">
        <v>2</v>
      </c>
      <c r="Y6758">
        <v>2</v>
      </c>
      <c r="Z6758" t="b">
        <v>0</v>
      </c>
    </row>
    <row r="6759" spans="1:26" hidden="1" x14ac:dyDescent="0.25">
      <c r="A6759" t="s">
        <v>29609</v>
      </c>
      <c r="B6759" t="s">
        <v>660</v>
      </c>
      <c r="C6759" t="s">
        <v>33</v>
      </c>
      <c r="D6759" t="s">
        <v>34</v>
      </c>
      <c r="E6759" t="s">
        <v>24</v>
      </c>
      <c r="F6759" t="s">
        <v>36</v>
      </c>
      <c r="G6759" t="s">
        <v>151</v>
      </c>
      <c r="I6759" t="b">
        <v>1</v>
      </c>
      <c r="J6759">
        <v>11.71</v>
      </c>
      <c r="K6759">
        <v>334.43</v>
      </c>
      <c r="L6759" t="s">
        <v>29610</v>
      </c>
      <c r="M6759" s="2">
        <f t="shared" si="315"/>
        <v>45838.597222222219</v>
      </c>
      <c r="N6759" t="s">
        <v>29611</v>
      </c>
      <c r="O6759" s="2">
        <f t="shared" si="316"/>
        <v>45847.566377314812</v>
      </c>
      <c r="P6759" t="s">
        <v>29612</v>
      </c>
      <c r="Q6759" s="2">
        <f t="shared" si="317"/>
        <v>45847.762233796297</v>
      </c>
      <c r="R6759" t="s">
        <v>29612</v>
      </c>
      <c r="S6759" t="s">
        <v>30</v>
      </c>
      <c r="T67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59" s="5">
        <f>IF(tb_ship[[#This Row],[current_status]]&lt;&gt;"DELIVERED", "",
  ABS(tb_ship[[#This Row],[Formated_actual_delivery_timestamp]] - tb_ship[[#This Row],[Formatted_estimated_delivery_timestamp]])
)</f>
        <v>0.19585648148495238</v>
      </c>
      <c r="X6759">
        <v>3</v>
      </c>
      <c r="Y6759">
        <v>5</v>
      </c>
      <c r="Z6759" t="b">
        <v>0</v>
      </c>
    </row>
    <row r="6760" spans="1:26" hidden="1" x14ac:dyDescent="0.25">
      <c r="A6760" t="s">
        <v>29613</v>
      </c>
      <c r="B6760" t="s">
        <v>186</v>
      </c>
      <c r="C6760" t="s">
        <v>51</v>
      </c>
      <c r="D6760" t="s">
        <v>24</v>
      </c>
      <c r="E6760" t="s">
        <v>44</v>
      </c>
      <c r="F6760" t="s">
        <v>68</v>
      </c>
      <c r="G6760" t="s">
        <v>180</v>
      </c>
      <c r="H6760" t="s">
        <v>391</v>
      </c>
      <c r="I6760" t="b">
        <v>1</v>
      </c>
      <c r="J6760">
        <v>57.99</v>
      </c>
      <c r="K6760">
        <v>2730.55</v>
      </c>
      <c r="L6760" t="s">
        <v>29614</v>
      </c>
      <c r="M6760" s="2">
        <f t="shared" si="315"/>
        <v>46072.599305555559</v>
      </c>
      <c r="N6760" t="s">
        <v>29615</v>
      </c>
      <c r="O6760" s="2">
        <f t="shared" si="316"/>
        <v>46078.759467592594</v>
      </c>
      <c r="Q6760" s="2" t="str">
        <f t="shared" si="317"/>
        <v/>
      </c>
      <c r="R6760" t="s">
        <v>29616</v>
      </c>
      <c r="S6760" t="s">
        <v>114</v>
      </c>
      <c r="T67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60" s="5" t="str">
        <f>IF(tb_ship[[#This Row],[current_status]]&lt;&gt;"DELIVERED", "",
  ABS(tb_ship[[#This Row],[Formated_actual_delivery_timestamp]] - tb_ship[[#This Row],[Formatted_estimated_delivery_timestamp]])
)</f>
        <v/>
      </c>
      <c r="X6760">
        <v>3</v>
      </c>
      <c r="Y6760">
        <v>2</v>
      </c>
      <c r="Z6760" t="b">
        <v>0</v>
      </c>
    </row>
    <row r="6761" spans="1:26" hidden="1" x14ac:dyDescent="0.25">
      <c r="A6761" t="s">
        <v>29617</v>
      </c>
      <c r="B6761" t="s">
        <v>1075</v>
      </c>
      <c r="C6761" t="s">
        <v>23</v>
      </c>
      <c r="D6761" t="s">
        <v>34</v>
      </c>
      <c r="E6761" t="s">
        <v>52</v>
      </c>
      <c r="F6761" t="s">
        <v>745</v>
      </c>
      <c r="G6761" t="s">
        <v>329</v>
      </c>
      <c r="H6761" t="s">
        <v>77</v>
      </c>
      <c r="I6761" t="b">
        <v>0</v>
      </c>
      <c r="J6761">
        <v>5.85</v>
      </c>
      <c r="K6761">
        <v>37.18</v>
      </c>
      <c r="L6761" t="s">
        <v>29618</v>
      </c>
      <c r="M6761" s="2">
        <f t="shared" si="315"/>
        <v>45847.704861111109</v>
      </c>
      <c r="N6761" t="s">
        <v>29619</v>
      </c>
      <c r="O6761" s="2">
        <f t="shared" si="316"/>
        <v>45850.671215277776</v>
      </c>
      <c r="P6761" t="s">
        <v>29620</v>
      </c>
      <c r="Q6761" s="2">
        <f t="shared" si="317"/>
        <v>45850.087673611109</v>
      </c>
      <c r="R6761" t="s">
        <v>29620</v>
      </c>
      <c r="S6761" t="s">
        <v>30</v>
      </c>
      <c r="T67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61" s="5">
        <f>IF(tb_ship[[#This Row],[current_status]]&lt;&gt;"DELIVERED", "",
  ABS(tb_ship[[#This Row],[Formated_actual_delivery_timestamp]] - tb_ship[[#This Row],[Formatted_estimated_delivery_timestamp]])
)</f>
        <v>0.58354166666686069</v>
      </c>
      <c r="X6761">
        <v>1</v>
      </c>
      <c r="Y6761">
        <v>4</v>
      </c>
      <c r="Z6761" t="b">
        <v>0</v>
      </c>
    </row>
    <row r="6762" spans="1:26" hidden="1" x14ac:dyDescent="0.25">
      <c r="A6762" t="s">
        <v>29621</v>
      </c>
      <c r="B6762" t="s">
        <v>58</v>
      </c>
      <c r="C6762" t="s">
        <v>33</v>
      </c>
      <c r="D6762" t="s">
        <v>301</v>
      </c>
      <c r="E6762" t="s">
        <v>24</v>
      </c>
      <c r="F6762" t="s">
        <v>6487</v>
      </c>
      <c r="G6762" t="s">
        <v>189</v>
      </c>
      <c r="H6762" t="s">
        <v>303</v>
      </c>
      <c r="I6762" t="b">
        <v>1</v>
      </c>
      <c r="J6762">
        <v>7</v>
      </c>
      <c r="K6762">
        <v>190.53</v>
      </c>
      <c r="L6762" t="s">
        <v>29622</v>
      </c>
      <c r="M6762" s="2">
        <f t="shared" si="315"/>
        <v>45832.573611111111</v>
      </c>
      <c r="N6762" t="s">
        <v>29623</v>
      </c>
      <c r="O6762" s="2">
        <f t="shared" si="316"/>
        <v>45838.696921296294</v>
      </c>
      <c r="P6762" t="s">
        <v>29624</v>
      </c>
      <c r="Q6762" s="2">
        <f t="shared" si="317"/>
        <v>45838.663483796299</v>
      </c>
      <c r="R6762" t="s">
        <v>29624</v>
      </c>
      <c r="S6762" t="s">
        <v>30</v>
      </c>
      <c r="T67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62" s="5">
        <f>IF(tb_ship[[#This Row],[current_status]]&lt;&gt;"DELIVERED", "",
  ABS(tb_ship[[#This Row],[Formated_actual_delivery_timestamp]] - tb_ship[[#This Row],[Formatted_estimated_delivery_timestamp]])
)</f>
        <v>3.3437499994761311E-2</v>
      </c>
      <c r="X6762">
        <v>3</v>
      </c>
      <c r="Y6762">
        <v>2</v>
      </c>
      <c r="Z6762" t="b">
        <v>0</v>
      </c>
    </row>
    <row r="6763" spans="1:26" hidden="1" x14ac:dyDescent="0.25">
      <c r="A6763" t="s">
        <v>29625</v>
      </c>
      <c r="B6763" t="s">
        <v>99</v>
      </c>
      <c r="C6763" t="s">
        <v>23</v>
      </c>
      <c r="D6763" t="s">
        <v>59</v>
      </c>
      <c r="E6763" t="s">
        <v>52</v>
      </c>
      <c r="F6763" t="s">
        <v>471</v>
      </c>
      <c r="G6763" t="s">
        <v>422</v>
      </c>
      <c r="H6763" t="s">
        <v>162</v>
      </c>
      <c r="I6763" t="b">
        <v>0</v>
      </c>
      <c r="J6763">
        <v>1.9</v>
      </c>
      <c r="K6763">
        <v>78.680000000000007</v>
      </c>
      <c r="L6763" t="s">
        <v>29626</v>
      </c>
      <c r="M6763" s="2">
        <f t="shared" si="315"/>
        <v>45869.354861111111</v>
      </c>
      <c r="N6763" t="s">
        <v>29627</v>
      </c>
      <c r="O6763" s="2">
        <f t="shared" si="316"/>
        <v>45874.780995370376</v>
      </c>
      <c r="P6763" t="s">
        <v>29628</v>
      </c>
      <c r="Q6763" s="2">
        <f t="shared" si="317"/>
        <v>45875.588900462964</v>
      </c>
      <c r="R6763" t="s">
        <v>29628</v>
      </c>
      <c r="S6763" t="s">
        <v>30</v>
      </c>
      <c r="T67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63" s="5">
        <f>IF(tb_ship[[#This Row],[current_status]]&lt;&gt;"DELIVERED", "",
  ABS(tb_ship[[#This Row],[Formated_actual_delivery_timestamp]] - tb_ship[[#This Row],[Formatted_estimated_delivery_timestamp]])
)</f>
        <v>0.80790509258804377</v>
      </c>
      <c r="X6763">
        <v>3</v>
      </c>
      <c r="Y6763">
        <v>4</v>
      </c>
      <c r="Z6763" t="b">
        <v>0</v>
      </c>
    </row>
    <row r="6764" spans="1:26" hidden="1" x14ac:dyDescent="0.25">
      <c r="A6764" t="s">
        <v>29185</v>
      </c>
      <c r="B6764" t="s">
        <v>203</v>
      </c>
      <c r="C6764" t="s">
        <v>51</v>
      </c>
      <c r="D6764" t="s">
        <v>24</v>
      </c>
      <c r="E6764" t="s">
        <v>44</v>
      </c>
      <c r="F6764" t="s">
        <v>249</v>
      </c>
      <c r="G6764" t="s">
        <v>135</v>
      </c>
      <c r="H6764" t="s">
        <v>391</v>
      </c>
      <c r="I6764" t="b">
        <v>1</v>
      </c>
      <c r="J6764">
        <v>21.21</v>
      </c>
      <c r="K6764">
        <v>101.89</v>
      </c>
      <c r="L6764" t="s">
        <v>29186</v>
      </c>
      <c r="M6764" s="2">
        <f t="shared" si="315"/>
        <v>46049.423611111109</v>
      </c>
      <c r="N6764" t="s">
        <v>29187</v>
      </c>
      <c r="O6764" s="2">
        <f t="shared" si="316"/>
        <v>46056.084560185191</v>
      </c>
      <c r="Q6764" s="2" t="str">
        <f t="shared" si="317"/>
        <v/>
      </c>
      <c r="R6764" t="s">
        <v>29629</v>
      </c>
      <c r="S6764" t="s">
        <v>140</v>
      </c>
      <c r="T67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64" s="5" t="str">
        <f>IF(tb_ship[[#This Row],[current_status]]&lt;&gt;"DELIVERED", "",
  ABS(tb_ship[[#This Row],[Formated_actual_delivery_timestamp]] - tb_ship[[#This Row],[Formatted_estimated_delivery_timestamp]])
)</f>
        <v/>
      </c>
      <c r="V6764" t="s">
        <v>1013</v>
      </c>
      <c r="W6764" t="s">
        <v>381</v>
      </c>
      <c r="X6764">
        <v>8</v>
      </c>
      <c r="Y6764">
        <v>2</v>
      </c>
      <c r="Z6764" t="b">
        <v>1</v>
      </c>
    </row>
    <row r="6765" spans="1:26" hidden="1" x14ac:dyDescent="0.25">
      <c r="A6765" t="s">
        <v>29630</v>
      </c>
      <c r="B6765" t="s">
        <v>42</v>
      </c>
      <c r="C6765" t="s">
        <v>43</v>
      </c>
      <c r="D6765" t="s">
        <v>34</v>
      </c>
      <c r="E6765" t="s">
        <v>24</v>
      </c>
      <c r="F6765" t="s">
        <v>75</v>
      </c>
      <c r="G6765" t="s">
        <v>68</v>
      </c>
      <c r="H6765" t="s">
        <v>2747</v>
      </c>
      <c r="I6765" t="b">
        <v>0</v>
      </c>
      <c r="J6765">
        <v>73.64</v>
      </c>
      <c r="K6765">
        <v>2733.19</v>
      </c>
      <c r="L6765" t="s">
        <v>29631</v>
      </c>
      <c r="M6765" s="2">
        <f t="shared" si="315"/>
        <v>45968.463194444441</v>
      </c>
      <c r="N6765" t="s">
        <v>29632</v>
      </c>
      <c r="O6765" s="2">
        <f t="shared" si="316"/>
        <v>45977.014398148145</v>
      </c>
      <c r="P6765" t="s">
        <v>29633</v>
      </c>
      <c r="Q6765" s="2">
        <f t="shared" si="317"/>
        <v>45976.745532407411</v>
      </c>
      <c r="R6765" t="s">
        <v>29633</v>
      </c>
      <c r="S6765" t="s">
        <v>30</v>
      </c>
      <c r="T67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65" s="5">
        <f>IF(tb_ship[[#This Row],[current_status]]&lt;&gt;"DELIVERED", "",
  ABS(tb_ship[[#This Row],[Formated_actual_delivery_timestamp]] - tb_ship[[#This Row],[Formatted_estimated_delivery_timestamp]])
)</f>
        <v>0.26886574073432712</v>
      </c>
      <c r="X6765">
        <v>2</v>
      </c>
      <c r="Y6765">
        <v>5</v>
      </c>
      <c r="Z6765" t="b">
        <v>0</v>
      </c>
    </row>
    <row r="6766" spans="1:26" hidden="1" x14ac:dyDescent="0.25">
      <c r="A6766" t="s">
        <v>29634</v>
      </c>
      <c r="B6766" t="s">
        <v>32</v>
      </c>
      <c r="C6766" t="s">
        <v>43</v>
      </c>
      <c r="D6766" t="s">
        <v>44</v>
      </c>
      <c r="E6766" t="s">
        <v>24</v>
      </c>
      <c r="F6766" t="s">
        <v>45</v>
      </c>
      <c r="G6766" t="s">
        <v>25</v>
      </c>
      <c r="H6766" t="s">
        <v>181</v>
      </c>
      <c r="I6766" t="b">
        <v>1</v>
      </c>
      <c r="J6766">
        <v>18.21</v>
      </c>
      <c r="K6766">
        <v>1279.06</v>
      </c>
      <c r="L6766" t="s">
        <v>29635</v>
      </c>
      <c r="M6766" s="2">
        <f t="shared" si="315"/>
        <v>45960.308333333334</v>
      </c>
      <c r="N6766" t="s">
        <v>29636</v>
      </c>
      <c r="O6766" s="2">
        <f t="shared" si="316"/>
        <v>45965.536770833329</v>
      </c>
      <c r="P6766" t="s">
        <v>29637</v>
      </c>
      <c r="Q6766" s="2">
        <f t="shared" si="317"/>
        <v>45965.618668981479</v>
      </c>
      <c r="R6766" t="s">
        <v>29638</v>
      </c>
      <c r="S6766" t="s">
        <v>30</v>
      </c>
      <c r="T67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66" s="5">
        <f>IF(tb_ship[[#This Row],[current_status]]&lt;&gt;"DELIVERED", "",
  ABS(tb_ship[[#This Row],[Formated_actual_delivery_timestamp]] - tb_ship[[#This Row],[Formatted_estimated_delivery_timestamp]])
)</f>
        <v>8.1898148149775807E-2</v>
      </c>
      <c r="X6766">
        <v>3</v>
      </c>
      <c r="Y6766">
        <v>4</v>
      </c>
      <c r="Z6766" t="b">
        <v>0</v>
      </c>
    </row>
    <row r="6767" spans="1:26" hidden="1" x14ac:dyDescent="0.25">
      <c r="A6767" t="s">
        <v>29639</v>
      </c>
      <c r="B6767" t="s">
        <v>22</v>
      </c>
      <c r="C6767" t="s">
        <v>33</v>
      </c>
      <c r="D6767" t="s">
        <v>301</v>
      </c>
      <c r="E6767" t="s">
        <v>24</v>
      </c>
      <c r="F6767" t="s">
        <v>357</v>
      </c>
      <c r="G6767" t="s">
        <v>68</v>
      </c>
      <c r="H6767" t="s">
        <v>1566</v>
      </c>
      <c r="I6767" t="b">
        <v>1</v>
      </c>
      <c r="J6767">
        <v>6.85</v>
      </c>
      <c r="K6767">
        <v>243.54</v>
      </c>
      <c r="L6767" t="s">
        <v>29640</v>
      </c>
      <c r="M6767" s="2">
        <f t="shared" si="315"/>
        <v>46072.411111111112</v>
      </c>
      <c r="N6767" t="s">
        <v>29641</v>
      </c>
      <c r="O6767" s="2">
        <f t="shared" si="316"/>
        <v>46078.415497685186</v>
      </c>
      <c r="P6767" t="s">
        <v>29642</v>
      </c>
      <c r="Q6767" s="2">
        <f t="shared" si="317"/>
        <v>46078.256354166668</v>
      </c>
      <c r="R6767" t="s">
        <v>29642</v>
      </c>
      <c r="S6767" t="s">
        <v>30</v>
      </c>
      <c r="T67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67" s="5">
        <f>IF(tb_ship[[#This Row],[current_status]]&lt;&gt;"DELIVERED", "",
  ABS(tb_ship[[#This Row],[Formated_actual_delivery_timestamp]] - tb_ship[[#This Row],[Formatted_estimated_delivery_timestamp]])
)</f>
        <v>0.15914351851824904</v>
      </c>
      <c r="X6767">
        <v>3</v>
      </c>
      <c r="Y6767">
        <v>2</v>
      </c>
      <c r="Z6767" t="b">
        <v>0</v>
      </c>
    </row>
    <row r="6768" spans="1:26" hidden="1" x14ac:dyDescent="0.25">
      <c r="A6768" t="s">
        <v>29643</v>
      </c>
      <c r="B6768" t="s">
        <v>955</v>
      </c>
      <c r="C6768" t="s">
        <v>33</v>
      </c>
      <c r="D6768" t="s">
        <v>24</v>
      </c>
      <c r="E6768" t="s">
        <v>24</v>
      </c>
      <c r="F6768" t="s">
        <v>189</v>
      </c>
      <c r="G6768" t="s">
        <v>396</v>
      </c>
      <c r="H6768" t="s">
        <v>152</v>
      </c>
      <c r="I6768" t="b">
        <v>0</v>
      </c>
      <c r="J6768">
        <v>1.96</v>
      </c>
      <c r="K6768">
        <v>37.11</v>
      </c>
      <c r="L6768" t="s">
        <v>29644</v>
      </c>
      <c r="M6768" s="2">
        <f t="shared" si="315"/>
        <v>45957.702083333337</v>
      </c>
      <c r="N6768" t="s">
        <v>29645</v>
      </c>
      <c r="O6768" s="2">
        <f t="shared" si="316"/>
        <v>45959.56212962963</v>
      </c>
      <c r="P6768" t="s">
        <v>29646</v>
      </c>
      <c r="Q6768" s="2">
        <f t="shared" si="317"/>
        <v>45959.933472222227</v>
      </c>
      <c r="R6768" t="s">
        <v>29646</v>
      </c>
      <c r="S6768" t="s">
        <v>30</v>
      </c>
      <c r="T67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68" s="5">
        <f>IF(tb_ship[[#This Row],[current_status]]&lt;&gt;"DELIVERED", "",
  ABS(tb_ship[[#This Row],[Formated_actual_delivery_timestamp]] - tb_ship[[#This Row],[Formatted_estimated_delivery_timestamp]])
)</f>
        <v>0.37134259259619284</v>
      </c>
      <c r="X6768">
        <v>2</v>
      </c>
      <c r="Y6768">
        <v>1</v>
      </c>
      <c r="Z6768" t="b">
        <v>0</v>
      </c>
    </row>
    <row r="6769" spans="1:26" hidden="1" x14ac:dyDescent="0.25">
      <c r="A6769" t="s">
        <v>29647</v>
      </c>
      <c r="B6769" t="s">
        <v>1075</v>
      </c>
      <c r="C6769" t="s">
        <v>33</v>
      </c>
      <c r="D6769" t="s">
        <v>187</v>
      </c>
      <c r="E6769" t="s">
        <v>24</v>
      </c>
      <c r="F6769" t="s">
        <v>801</v>
      </c>
      <c r="G6769" t="s">
        <v>249</v>
      </c>
      <c r="H6769" t="s">
        <v>308</v>
      </c>
      <c r="I6769" t="b">
        <v>1</v>
      </c>
      <c r="J6769">
        <v>4.0999999999999996</v>
      </c>
      <c r="K6769">
        <v>166.77</v>
      </c>
      <c r="L6769" t="s">
        <v>29648</v>
      </c>
      <c r="M6769" s="2">
        <f t="shared" si="315"/>
        <v>46000.912499999999</v>
      </c>
      <c r="N6769" t="s">
        <v>29649</v>
      </c>
      <c r="O6769" s="2">
        <f t="shared" si="316"/>
        <v>46005.665462962963</v>
      </c>
      <c r="P6769" t="s">
        <v>29650</v>
      </c>
      <c r="Q6769" s="2">
        <f t="shared" si="317"/>
        <v>46005.708344907405</v>
      </c>
      <c r="R6769" t="s">
        <v>29650</v>
      </c>
      <c r="S6769" t="s">
        <v>30</v>
      </c>
      <c r="T67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69" s="5">
        <f>IF(tb_ship[[#This Row],[current_status]]&lt;&gt;"DELIVERED", "",
  ABS(tb_ship[[#This Row],[Formated_actual_delivery_timestamp]] - tb_ship[[#This Row],[Formatted_estimated_delivery_timestamp]])
)</f>
        <v>4.2881944442342501E-2</v>
      </c>
      <c r="X6769">
        <v>2</v>
      </c>
      <c r="Y6769">
        <v>4</v>
      </c>
      <c r="Z6769" t="b">
        <v>0</v>
      </c>
    </row>
    <row r="6770" spans="1:26" hidden="1" x14ac:dyDescent="0.25">
      <c r="A6770" t="s">
        <v>29651</v>
      </c>
      <c r="B6770" t="s">
        <v>42</v>
      </c>
      <c r="C6770" t="s">
        <v>51</v>
      </c>
      <c r="D6770" t="s">
        <v>44</v>
      </c>
      <c r="E6770" t="s">
        <v>24</v>
      </c>
      <c r="F6770" t="s">
        <v>135</v>
      </c>
      <c r="G6770" t="s">
        <v>407</v>
      </c>
      <c r="H6770" t="s">
        <v>181</v>
      </c>
      <c r="I6770" t="b">
        <v>1</v>
      </c>
      <c r="J6770">
        <v>4.0599999999999996</v>
      </c>
      <c r="K6770">
        <v>39.44</v>
      </c>
      <c r="L6770" t="s">
        <v>29652</v>
      </c>
      <c r="M6770" s="2">
        <f t="shared" si="315"/>
        <v>45887.095138888886</v>
      </c>
      <c r="N6770" t="s">
        <v>29653</v>
      </c>
      <c r="O6770" s="2">
        <f t="shared" si="316"/>
        <v>45891.030972222223</v>
      </c>
      <c r="Q6770" s="2" t="str">
        <f t="shared" si="317"/>
        <v/>
      </c>
      <c r="R6770" t="s">
        <v>29654</v>
      </c>
      <c r="S6770" t="s">
        <v>140</v>
      </c>
      <c r="T67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70" s="5" t="str">
        <f>IF(tb_ship[[#This Row],[current_status]]&lt;&gt;"DELIVERED", "",
  ABS(tb_ship[[#This Row],[Formated_actual_delivery_timestamp]] - tb_ship[[#This Row],[Formatted_estimated_delivery_timestamp]])
)</f>
        <v/>
      </c>
      <c r="V6770" t="s">
        <v>141</v>
      </c>
      <c r="X6770">
        <v>8</v>
      </c>
      <c r="Y6770">
        <v>2</v>
      </c>
      <c r="Z6770" t="b">
        <v>1</v>
      </c>
    </row>
    <row r="6771" spans="1:26" hidden="1" x14ac:dyDescent="0.25">
      <c r="A6771" t="s">
        <v>29655</v>
      </c>
      <c r="B6771" t="s">
        <v>279</v>
      </c>
      <c r="C6771" t="s">
        <v>43</v>
      </c>
      <c r="D6771" t="s">
        <v>52</v>
      </c>
      <c r="E6771" t="s">
        <v>59</v>
      </c>
      <c r="F6771" t="s">
        <v>329</v>
      </c>
      <c r="G6771" t="s">
        <v>160</v>
      </c>
      <c r="H6771" t="s">
        <v>1396</v>
      </c>
      <c r="I6771" t="b">
        <v>0</v>
      </c>
      <c r="J6771">
        <v>6.66</v>
      </c>
      <c r="K6771">
        <v>153.01</v>
      </c>
      <c r="L6771" t="s">
        <v>29656</v>
      </c>
      <c r="M6771" s="2">
        <f t="shared" si="315"/>
        <v>45979.53125</v>
      </c>
      <c r="N6771" t="s">
        <v>29657</v>
      </c>
      <c r="O6771" s="2">
        <f t="shared" si="316"/>
        <v>45987.569247685191</v>
      </c>
      <c r="P6771" t="s">
        <v>29658</v>
      </c>
      <c r="Q6771" s="2">
        <f t="shared" si="317"/>
        <v>45987.529212962967</v>
      </c>
      <c r="R6771" t="s">
        <v>29658</v>
      </c>
      <c r="S6771" t="s">
        <v>30</v>
      </c>
      <c r="T67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71" s="5">
        <f>IF(tb_ship[[#This Row],[current_status]]&lt;&gt;"DELIVERED", "",
  ABS(tb_ship[[#This Row],[Formated_actual_delivery_timestamp]] - tb_ship[[#This Row],[Formatted_estimated_delivery_timestamp]])
)</f>
        <v>4.0034722223936114E-2</v>
      </c>
      <c r="X6771">
        <v>1</v>
      </c>
      <c r="Y6771">
        <v>5</v>
      </c>
      <c r="Z6771" t="b">
        <v>0</v>
      </c>
    </row>
    <row r="6772" spans="1:26" hidden="1" x14ac:dyDescent="0.25">
      <c r="A6772" t="s">
        <v>29659</v>
      </c>
      <c r="B6772" t="s">
        <v>1362</v>
      </c>
      <c r="D6772" t="s">
        <v>24</v>
      </c>
      <c r="E6772" t="s">
        <v>52</v>
      </c>
      <c r="F6772" t="s">
        <v>68</v>
      </c>
      <c r="G6772" t="s">
        <v>85</v>
      </c>
      <c r="H6772" t="s">
        <v>216</v>
      </c>
      <c r="I6772" t="b">
        <v>1</v>
      </c>
      <c r="J6772">
        <v>3.33</v>
      </c>
      <c r="K6772">
        <v>54.11</v>
      </c>
      <c r="L6772" t="s">
        <v>29660</v>
      </c>
      <c r="M6772" s="2">
        <f t="shared" si="315"/>
        <v>45862.511111111111</v>
      </c>
      <c r="N6772" t="s">
        <v>29661</v>
      </c>
      <c r="O6772" s="2">
        <f t="shared" si="316"/>
        <v>45867.536574074074</v>
      </c>
      <c r="P6772" t="s">
        <v>29662</v>
      </c>
      <c r="Q6772" s="2">
        <f t="shared" si="317"/>
        <v>45868.010520833333</v>
      </c>
      <c r="R6772" t="s">
        <v>29662</v>
      </c>
      <c r="S6772" t="s">
        <v>30</v>
      </c>
      <c r="T67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2" s="5">
        <f>IF(tb_ship[[#This Row],[current_status]]&lt;&gt;"DELIVERED", "",
  ABS(tb_ship[[#This Row],[Formated_actual_delivery_timestamp]] - tb_ship[[#This Row],[Formatted_estimated_delivery_timestamp]])
)</f>
        <v>0.473946759258979</v>
      </c>
      <c r="X6772">
        <v>1</v>
      </c>
      <c r="Y6772">
        <v>2</v>
      </c>
      <c r="Z6772" t="b">
        <v>0</v>
      </c>
    </row>
    <row r="6773" spans="1:26" hidden="1" x14ac:dyDescent="0.25">
      <c r="A6773" t="s">
        <v>29663</v>
      </c>
      <c r="B6773" t="s">
        <v>91</v>
      </c>
      <c r="C6773" t="s">
        <v>33</v>
      </c>
      <c r="D6773" t="s">
        <v>24</v>
      </c>
      <c r="F6773" t="s">
        <v>883</v>
      </c>
      <c r="G6773" t="s">
        <v>109</v>
      </c>
      <c r="H6773" t="s">
        <v>29664</v>
      </c>
      <c r="I6773" t="b">
        <v>1</v>
      </c>
      <c r="J6773">
        <v>2.46</v>
      </c>
      <c r="K6773">
        <v>12.81</v>
      </c>
      <c r="L6773" t="s">
        <v>29665</v>
      </c>
      <c r="M6773" s="2">
        <f t="shared" si="315"/>
        <v>46021.673611111117</v>
      </c>
      <c r="N6773" t="s">
        <v>29666</v>
      </c>
      <c r="O6773" s="2">
        <f t="shared" si="316"/>
        <v>46029.45821759259</v>
      </c>
      <c r="P6773" t="s">
        <v>29667</v>
      </c>
      <c r="Q6773" s="2">
        <f t="shared" si="317"/>
        <v>46029.780439814815</v>
      </c>
      <c r="R6773" t="s">
        <v>29667</v>
      </c>
      <c r="S6773" t="s">
        <v>30</v>
      </c>
      <c r="T67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3" s="5">
        <f>IF(tb_ship[[#This Row],[current_status]]&lt;&gt;"DELIVERED", "",
  ABS(tb_ship[[#This Row],[Formated_actual_delivery_timestamp]] - tb_ship[[#This Row],[Formatted_estimated_delivery_timestamp]])
)</f>
        <v>0.32222222222480923</v>
      </c>
      <c r="X6773">
        <v>3</v>
      </c>
      <c r="Y6773">
        <v>3</v>
      </c>
      <c r="Z6773" t="b">
        <v>0</v>
      </c>
    </row>
    <row r="6774" spans="1:26" hidden="1" x14ac:dyDescent="0.25">
      <c r="A6774" t="s">
        <v>29668</v>
      </c>
      <c r="B6774" t="s">
        <v>279</v>
      </c>
      <c r="C6774" t="s">
        <v>33</v>
      </c>
      <c r="D6774" t="s">
        <v>44</v>
      </c>
      <c r="E6774" t="s">
        <v>24</v>
      </c>
      <c r="F6774" t="s">
        <v>109</v>
      </c>
      <c r="G6774" t="s">
        <v>128</v>
      </c>
      <c r="H6774" t="s">
        <v>181</v>
      </c>
      <c r="I6774" t="b">
        <v>1</v>
      </c>
      <c r="J6774">
        <v>14.97</v>
      </c>
      <c r="K6774">
        <v>934.35</v>
      </c>
      <c r="L6774" t="s">
        <v>29669</v>
      </c>
      <c r="M6774" s="2">
        <f t="shared" si="315"/>
        <v>45959.188194444439</v>
      </c>
      <c r="N6774" t="s">
        <v>29670</v>
      </c>
      <c r="O6774" s="2">
        <f t="shared" si="316"/>
        <v>45968.209039351852</v>
      </c>
      <c r="Q6774" s="2" t="str">
        <f t="shared" si="317"/>
        <v/>
      </c>
      <c r="R6774" t="s">
        <v>29671</v>
      </c>
      <c r="S6774" t="s">
        <v>140</v>
      </c>
      <c r="T67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74" s="5" t="str">
        <f>IF(tb_ship[[#This Row],[current_status]]&lt;&gt;"DELIVERED", "",
  ABS(tb_ship[[#This Row],[Formated_actual_delivery_timestamp]] - tb_ship[[#This Row],[Formatted_estimated_delivery_timestamp]])
)</f>
        <v/>
      </c>
      <c r="V6774" t="s">
        <v>166</v>
      </c>
      <c r="W6774" t="s">
        <v>381</v>
      </c>
      <c r="X6774">
        <v>8</v>
      </c>
      <c r="Y6774">
        <v>4</v>
      </c>
      <c r="Z6774" t="b">
        <v>1</v>
      </c>
    </row>
    <row r="6775" spans="1:26" hidden="1" x14ac:dyDescent="0.25">
      <c r="A6775" t="s">
        <v>29672</v>
      </c>
      <c r="B6775" t="s">
        <v>58</v>
      </c>
      <c r="C6775" t="s">
        <v>51</v>
      </c>
      <c r="D6775" t="s">
        <v>24</v>
      </c>
      <c r="E6775" t="s">
        <v>52</v>
      </c>
      <c r="F6775" t="s">
        <v>151</v>
      </c>
      <c r="G6775" t="s">
        <v>243</v>
      </c>
      <c r="H6775" t="s">
        <v>216</v>
      </c>
      <c r="I6775" t="b">
        <v>1</v>
      </c>
      <c r="J6775">
        <v>26.04</v>
      </c>
      <c r="K6775">
        <v>2074.31</v>
      </c>
      <c r="L6775" t="s">
        <v>29673</v>
      </c>
      <c r="M6775" s="2">
        <f t="shared" si="315"/>
        <v>45838.359027777777</v>
      </c>
      <c r="N6775" t="s">
        <v>29674</v>
      </c>
      <c r="O6775" s="2">
        <f t="shared" si="316"/>
        <v>45842.527997685189</v>
      </c>
      <c r="Q6775" s="2" t="str">
        <f t="shared" si="317"/>
        <v/>
      </c>
      <c r="R6775" t="s">
        <v>29675</v>
      </c>
      <c r="S6775" t="s">
        <v>673</v>
      </c>
      <c r="T67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75" s="5" t="str">
        <f>IF(tb_ship[[#This Row],[current_status]]&lt;&gt;"DELIVERED", "",
  ABS(tb_ship[[#This Row],[Formated_actual_delivery_timestamp]] - tb_ship[[#This Row],[Formatted_estimated_delivery_timestamp]])
)</f>
        <v/>
      </c>
      <c r="V6775" t="s">
        <v>1323</v>
      </c>
      <c r="X6775">
        <v>5</v>
      </c>
      <c r="Y6775">
        <v>4</v>
      </c>
      <c r="Z6775" t="b">
        <v>1</v>
      </c>
    </row>
    <row r="6776" spans="1:26" hidden="1" x14ac:dyDescent="0.25">
      <c r="A6776" t="s">
        <v>29676</v>
      </c>
      <c r="B6776" t="s">
        <v>186</v>
      </c>
      <c r="C6776" t="s">
        <v>51</v>
      </c>
      <c r="D6776" t="s">
        <v>24</v>
      </c>
      <c r="E6776" t="s">
        <v>44</v>
      </c>
      <c r="F6776" t="s">
        <v>407</v>
      </c>
      <c r="G6776" t="s">
        <v>180</v>
      </c>
      <c r="H6776" t="s">
        <v>391</v>
      </c>
      <c r="I6776" t="b">
        <v>1</v>
      </c>
      <c r="J6776">
        <v>36.07</v>
      </c>
      <c r="K6776">
        <v>368.41</v>
      </c>
      <c r="L6776" t="s">
        <v>29677</v>
      </c>
      <c r="M6776" s="2">
        <f t="shared" si="315"/>
        <v>46010.477777777778</v>
      </c>
      <c r="N6776" t="s">
        <v>29678</v>
      </c>
      <c r="O6776" s="2">
        <f t="shared" si="316"/>
        <v>46015.530532407407</v>
      </c>
      <c r="P6776" t="s">
        <v>29679</v>
      </c>
      <c r="Q6776" s="2">
        <f t="shared" si="317"/>
        <v>46015.747118055559</v>
      </c>
      <c r="R6776" t="s">
        <v>29679</v>
      </c>
      <c r="S6776" t="s">
        <v>30</v>
      </c>
      <c r="T67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6" s="5">
        <f>IF(tb_ship[[#This Row],[current_status]]&lt;&gt;"DELIVERED", "",
  ABS(tb_ship[[#This Row],[Formated_actual_delivery_timestamp]] - tb_ship[[#This Row],[Formatted_estimated_delivery_timestamp]])
)</f>
        <v>0.21658564815152204</v>
      </c>
      <c r="X6776">
        <v>3</v>
      </c>
      <c r="Y6776">
        <v>4</v>
      </c>
      <c r="Z6776" t="b">
        <v>0</v>
      </c>
    </row>
    <row r="6777" spans="1:26" hidden="1" x14ac:dyDescent="0.25">
      <c r="A6777" t="s">
        <v>29680</v>
      </c>
      <c r="B6777" t="s">
        <v>340</v>
      </c>
      <c r="C6777" t="s">
        <v>51</v>
      </c>
      <c r="D6777" t="s">
        <v>44</v>
      </c>
      <c r="E6777" t="s">
        <v>24</v>
      </c>
      <c r="F6777" t="s">
        <v>84</v>
      </c>
      <c r="G6777" t="s">
        <v>25</v>
      </c>
      <c r="H6777" t="s">
        <v>110</v>
      </c>
      <c r="I6777" t="b">
        <v>1</v>
      </c>
      <c r="J6777">
        <v>0.8</v>
      </c>
      <c r="K6777">
        <v>8.98</v>
      </c>
      <c r="L6777" t="s">
        <v>29681</v>
      </c>
      <c r="M6777" s="2">
        <f t="shared" si="315"/>
        <v>45987.542361111111</v>
      </c>
      <c r="N6777" t="s">
        <v>29682</v>
      </c>
      <c r="O6777" s="2">
        <f t="shared" si="316"/>
        <v>45992.517395833333</v>
      </c>
      <c r="Q6777" s="2" t="str">
        <f t="shared" si="317"/>
        <v/>
      </c>
      <c r="R6777" t="s">
        <v>29683</v>
      </c>
      <c r="S6777" t="s">
        <v>140</v>
      </c>
      <c r="T677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77" s="5" t="str">
        <f>IF(tb_ship[[#This Row],[current_status]]&lt;&gt;"DELIVERED", "",
  ABS(tb_ship[[#This Row],[Formated_actual_delivery_timestamp]] - tb_ship[[#This Row],[Formatted_estimated_delivery_timestamp]])
)</f>
        <v/>
      </c>
      <c r="V6777" t="s">
        <v>147</v>
      </c>
      <c r="X6777">
        <v>8</v>
      </c>
      <c r="Y6777">
        <v>5</v>
      </c>
      <c r="Z6777" t="b">
        <v>1</v>
      </c>
    </row>
    <row r="6778" spans="1:26" hidden="1" x14ac:dyDescent="0.25">
      <c r="A6778" t="s">
        <v>29684</v>
      </c>
      <c r="B6778" t="s">
        <v>99</v>
      </c>
      <c r="C6778" t="s">
        <v>43</v>
      </c>
      <c r="D6778" t="s">
        <v>24</v>
      </c>
      <c r="E6778" t="s">
        <v>34</v>
      </c>
      <c r="F6778" t="s">
        <v>25</v>
      </c>
      <c r="G6778" t="s">
        <v>36</v>
      </c>
      <c r="H6778" t="s">
        <v>259</v>
      </c>
      <c r="I6778" t="b">
        <v>1</v>
      </c>
      <c r="J6778">
        <v>14.49</v>
      </c>
      <c r="K6778">
        <v>1516.19</v>
      </c>
      <c r="L6778" t="s">
        <v>29685</v>
      </c>
      <c r="M6778" s="2">
        <f t="shared" si="315"/>
        <v>45848.679166666669</v>
      </c>
      <c r="N6778" t="s">
        <v>29686</v>
      </c>
      <c r="O6778" s="2">
        <f t="shared" si="316"/>
        <v>45858.387673611112</v>
      </c>
      <c r="P6778" t="s">
        <v>29687</v>
      </c>
      <c r="Q6778" s="2">
        <f t="shared" si="317"/>
        <v>45858.389004629629</v>
      </c>
      <c r="R6778" t="s">
        <v>29687</v>
      </c>
      <c r="S6778" t="s">
        <v>30</v>
      </c>
      <c r="T67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8" s="5">
        <f>IF(tb_ship[[#This Row],[current_status]]&lt;&gt;"DELIVERED", "",
  ABS(tb_ship[[#This Row],[Formated_actual_delivery_timestamp]] - tb_ship[[#This Row],[Formatted_estimated_delivery_timestamp]])
)</f>
        <v>1.3310185167938471E-3</v>
      </c>
      <c r="X6778">
        <v>3</v>
      </c>
      <c r="Y6778">
        <v>4</v>
      </c>
      <c r="Z6778" t="b">
        <v>0</v>
      </c>
    </row>
    <row r="6779" spans="1:26" hidden="1" x14ac:dyDescent="0.25">
      <c r="A6779" t="s">
        <v>29688</v>
      </c>
      <c r="B6779" t="s">
        <v>203</v>
      </c>
      <c r="C6779" t="s">
        <v>2146</v>
      </c>
      <c r="D6779" t="s">
        <v>24</v>
      </c>
      <c r="E6779" t="s">
        <v>24</v>
      </c>
      <c r="F6779" t="s">
        <v>25</v>
      </c>
      <c r="G6779" t="s">
        <v>1499</v>
      </c>
      <c r="H6779" t="s">
        <v>152</v>
      </c>
      <c r="I6779" t="b">
        <v>0</v>
      </c>
      <c r="J6779">
        <v>34.51</v>
      </c>
      <c r="K6779">
        <v>2087.19</v>
      </c>
      <c r="L6779" t="s">
        <v>29689</v>
      </c>
      <c r="M6779" s="2">
        <f t="shared" si="315"/>
        <v>45838.781944444447</v>
      </c>
      <c r="N6779" t="s">
        <v>29690</v>
      </c>
      <c r="O6779" s="2">
        <f t="shared" si="316"/>
        <v>45840.865625000006</v>
      </c>
      <c r="P6779" t="s">
        <v>29691</v>
      </c>
      <c r="Q6779" s="2">
        <f t="shared" si="317"/>
        <v>45840.896840277783</v>
      </c>
      <c r="R6779" t="s">
        <v>29691</v>
      </c>
      <c r="S6779" t="s">
        <v>30</v>
      </c>
      <c r="T67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79" s="5">
        <f>IF(tb_ship[[#This Row],[current_status]]&lt;&gt;"DELIVERED", "",
  ABS(tb_ship[[#This Row],[Formated_actual_delivery_timestamp]] - tb_ship[[#This Row],[Formatted_estimated_delivery_timestamp]])
)</f>
        <v>3.1215277776937E-2</v>
      </c>
      <c r="X6779">
        <v>2</v>
      </c>
      <c r="Y6779">
        <v>1</v>
      </c>
      <c r="Z6779" t="b">
        <v>0</v>
      </c>
    </row>
    <row r="6780" spans="1:26" hidden="1" x14ac:dyDescent="0.25">
      <c r="A6780" t="s">
        <v>29692</v>
      </c>
      <c r="B6780" t="s">
        <v>83</v>
      </c>
      <c r="C6780" t="s">
        <v>33</v>
      </c>
      <c r="E6780" t="s">
        <v>52</v>
      </c>
      <c r="F6780" t="s">
        <v>45</v>
      </c>
      <c r="G6780" t="s">
        <v>53</v>
      </c>
      <c r="H6780" t="s">
        <v>6608</v>
      </c>
      <c r="I6780" t="b">
        <v>1</v>
      </c>
      <c r="J6780">
        <v>23.73</v>
      </c>
      <c r="K6780">
        <v>392.24</v>
      </c>
      <c r="L6780" t="s">
        <v>29693</v>
      </c>
      <c r="M6780" s="2">
        <f t="shared" si="315"/>
        <v>45909.828472222223</v>
      </c>
      <c r="N6780" t="s">
        <v>29694</v>
      </c>
      <c r="O6780" s="2">
        <f t="shared" si="316"/>
        <v>45914.562731481485</v>
      </c>
      <c r="P6780" t="s">
        <v>29695</v>
      </c>
      <c r="Q6780" s="2">
        <f t="shared" si="317"/>
        <v>45914.252546296295</v>
      </c>
      <c r="R6780" t="s">
        <v>29696</v>
      </c>
      <c r="S6780" t="s">
        <v>30</v>
      </c>
      <c r="T67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80" s="5">
        <f>IF(tb_ship[[#This Row],[current_status]]&lt;&gt;"DELIVERED", "",
  ABS(tb_ship[[#This Row],[Formated_actual_delivery_timestamp]] - tb_ship[[#This Row],[Formatted_estimated_delivery_timestamp]])
)</f>
        <v>0.31018518518976634</v>
      </c>
      <c r="X6780">
        <v>3</v>
      </c>
      <c r="Y6780">
        <v>2</v>
      </c>
      <c r="Z6780" t="b">
        <v>0</v>
      </c>
    </row>
    <row r="6781" spans="1:26" hidden="1" x14ac:dyDescent="0.25">
      <c r="A6781" t="s">
        <v>29697</v>
      </c>
      <c r="B6781" t="s">
        <v>32</v>
      </c>
      <c r="C6781" t="s">
        <v>43</v>
      </c>
      <c r="D6781" t="s">
        <v>44</v>
      </c>
      <c r="E6781" t="s">
        <v>52</v>
      </c>
      <c r="F6781" t="s">
        <v>117</v>
      </c>
      <c r="G6781" t="s">
        <v>53</v>
      </c>
      <c r="H6781" t="s">
        <v>3074</v>
      </c>
      <c r="I6781" t="b">
        <v>1</v>
      </c>
      <c r="J6781">
        <v>28.32</v>
      </c>
      <c r="K6781">
        <v>596.03</v>
      </c>
      <c r="L6781" t="s">
        <v>29698</v>
      </c>
      <c r="M6781" s="2">
        <f t="shared" si="315"/>
        <v>46000.183333333334</v>
      </c>
      <c r="N6781" t="s">
        <v>29699</v>
      </c>
      <c r="O6781" s="2">
        <f t="shared" si="316"/>
        <v>46011.749062499999</v>
      </c>
      <c r="Q6781" s="2" t="str">
        <f t="shared" si="317"/>
        <v/>
      </c>
      <c r="R6781" t="s">
        <v>29700</v>
      </c>
      <c r="S6781" t="s">
        <v>140</v>
      </c>
      <c r="T67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81" s="5" t="str">
        <f>IF(tb_ship[[#This Row],[current_status]]&lt;&gt;"DELIVERED", "",
  ABS(tb_ship[[#This Row],[Formated_actual_delivery_timestamp]] - tb_ship[[#This Row],[Formatted_estimated_delivery_timestamp]])
)</f>
        <v/>
      </c>
      <c r="V6781" t="s">
        <v>1013</v>
      </c>
      <c r="W6781" t="s">
        <v>220</v>
      </c>
      <c r="X6781">
        <v>5</v>
      </c>
      <c r="Y6781">
        <v>2</v>
      </c>
      <c r="Z6781" t="b">
        <v>1</v>
      </c>
    </row>
    <row r="6782" spans="1:26" hidden="1" x14ac:dyDescent="0.25">
      <c r="A6782" t="s">
        <v>29701</v>
      </c>
      <c r="B6782" t="s">
        <v>186</v>
      </c>
      <c r="C6782" t="s">
        <v>23</v>
      </c>
      <c r="D6782" t="s">
        <v>52</v>
      </c>
      <c r="E6782" t="s">
        <v>173</v>
      </c>
      <c r="F6782" t="s">
        <v>4274</v>
      </c>
      <c r="G6782" t="s">
        <v>291</v>
      </c>
      <c r="H6782" t="s">
        <v>412</v>
      </c>
      <c r="I6782" t="b">
        <v>0</v>
      </c>
      <c r="J6782">
        <v>85.74</v>
      </c>
      <c r="K6782">
        <v>5019.96</v>
      </c>
      <c r="L6782" t="s">
        <v>29702</v>
      </c>
      <c r="M6782" s="2">
        <f t="shared" si="315"/>
        <v>45876.363888888889</v>
      </c>
      <c r="N6782" t="s">
        <v>29703</v>
      </c>
      <c r="O6782" s="2">
        <f t="shared" si="316"/>
        <v>45880.583402777782</v>
      </c>
      <c r="Q6782" s="2" t="str">
        <f t="shared" si="317"/>
        <v/>
      </c>
      <c r="R6782" t="s">
        <v>29704</v>
      </c>
      <c r="S6782" t="s">
        <v>673</v>
      </c>
      <c r="T67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82" s="5" t="str">
        <f>IF(tb_ship[[#This Row],[current_status]]&lt;&gt;"DELIVERED", "",
  ABS(tb_ship[[#This Row],[Formated_actual_delivery_timestamp]] - tb_ship[[#This Row],[Formatted_estimated_delivery_timestamp]])
)</f>
        <v/>
      </c>
      <c r="V6782" t="s">
        <v>400</v>
      </c>
      <c r="W6782" t="s">
        <v>743</v>
      </c>
      <c r="X6782">
        <v>5</v>
      </c>
      <c r="Y6782">
        <v>5</v>
      </c>
      <c r="Z6782" t="b">
        <v>1</v>
      </c>
    </row>
    <row r="6783" spans="1:26" hidden="1" x14ac:dyDescent="0.25">
      <c r="A6783" t="s">
        <v>29705</v>
      </c>
      <c r="B6783" t="s">
        <v>827</v>
      </c>
      <c r="C6783" t="s">
        <v>43</v>
      </c>
      <c r="D6783" t="s">
        <v>116</v>
      </c>
      <c r="E6783" t="s">
        <v>24</v>
      </c>
      <c r="F6783" t="s">
        <v>1405</v>
      </c>
      <c r="G6783" t="s">
        <v>35</v>
      </c>
      <c r="H6783" t="s">
        <v>2694</v>
      </c>
      <c r="I6783" t="b">
        <v>1</v>
      </c>
      <c r="J6783">
        <v>11.95</v>
      </c>
      <c r="K6783">
        <v>137.37</v>
      </c>
      <c r="L6783" t="s">
        <v>29706</v>
      </c>
      <c r="M6783" s="2">
        <f t="shared" si="315"/>
        <v>45999.428472222222</v>
      </c>
      <c r="N6783" t="s">
        <v>29707</v>
      </c>
      <c r="O6783" s="2">
        <f t="shared" si="316"/>
        <v>46008.458043981482</v>
      </c>
      <c r="P6783" t="s">
        <v>29708</v>
      </c>
      <c r="Q6783" s="2">
        <f t="shared" si="317"/>
        <v>46007.939745370371</v>
      </c>
      <c r="R6783" t="s">
        <v>29708</v>
      </c>
      <c r="S6783" t="s">
        <v>30</v>
      </c>
      <c r="T67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83" s="5">
        <f>IF(tb_ship[[#This Row],[current_status]]&lt;&gt;"DELIVERED", "",
  ABS(tb_ship[[#This Row],[Formated_actual_delivery_timestamp]] - tb_ship[[#This Row],[Formatted_estimated_delivery_timestamp]])
)</f>
        <v>0.51829861111036735</v>
      </c>
      <c r="X6783">
        <v>2</v>
      </c>
      <c r="Y6783">
        <v>4</v>
      </c>
      <c r="Z6783" t="b">
        <v>0</v>
      </c>
    </row>
    <row r="6784" spans="1:26" hidden="1" x14ac:dyDescent="0.25">
      <c r="A6784" t="s">
        <v>29709</v>
      </c>
      <c r="B6784" t="s">
        <v>42</v>
      </c>
      <c r="C6784" t="s">
        <v>33</v>
      </c>
      <c r="D6784" t="s">
        <v>24</v>
      </c>
      <c r="E6784" t="s">
        <v>24</v>
      </c>
      <c r="F6784" t="s">
        <v>407</v>
      </c>
      <c r="G6784" t="s">
        <v>407</v>
      </c>
      <c r="H6784" t="s">
        <v>152</v>
      </c>
      <c r="I6784" t="b">
        <v>0</v>
      </c>
      <c r="J6784">
        <v>9.32</v>
      </c>
      <c r="K6784">
        <v>230.42</v>
      </c>
      <c r="L6784" t="s">
        <v>29710</v>
      </c>
      <c r="M6784" s="2">
        <f t="shared" si="315"/>
        <v>45825.725000000006</v>
      </c>
      <c r="N6784" t="s">
        <v>29711</v>
      </c>
      <c r="O6784" s="2">
        <f t="shared" si="316"/>
        <v>45828.149016203708</v>
      </c>
      <c r="P6784" t="s">
        <v>29712</v>
      </c>
      <c r="Q6784" s="2">
        <f t="shared" si="317"/>
        <v>45828.566076388888</v>
      </c>
      <c r="R6784" t="s">
        <v>29712</v>
      </c>
      <c r="S6784" t="s">
        <v>30</v>
      </c>
      <c r="T6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84" s="5">
        <f>IF(tb_ship[[#This Row],[current_status]]&lt;&gt;"DELIVERED", "",
  ABS(tb_ship[[#This Row],[Formated_actual_delivery_timestamp]] - tb_ship[[#This Row],[Formatted_estimated_delivery_timestamp]])
)</f>
        <v>0.41706018518016208</v>
      </c>
      <c r="X6784">
        <v>1</v>
      </c>
      <c r="Y6784">
        <v>2</v>
      </c>
      <c r="Z6784" t="b">
        <v>0</v>
      </c>
    </row>
    <row r="6785" spans="1:26" hidden="1" x14ac:dyDescent="0.25">
      <c r="A6785" t="s">
        <v>29713</v>
      </c>
      <c r="B6785" t="s">
        <v>58</v>
      </c>
      <c r="C6785" t="s">
        <v>23</v>
      </c>
      <c r="D6785" t="s">
        <v>59</v>
      </c>
      <c r="E6785" t="s">
        <v>52</v>
      </c>
      <c r="F6785" t="s">
        <v>61</v>
      </c>
      <c r="G6785" t="s">
        <v>92</v>
      </c>
      <c r="H6785" t="s">
        <v>669</v>
      </c>
      <c r="I6785" t="b">
        <v>0</v>
      </c>
      <c r="J6785">
        <v>7.12</v>
      </c>
      <c r="K6785">
        <v>117.95</v>
      </c>
      <c r="L6785" t="s">
        <v>29714</v>
      </c>
      <c r="M6785" s="2">
        <f t="shared" si="315"/>
        <v>46041.40902777778</v>
      </c>
      <c r="N6785" t="s">
        <v>29715</v>
      </c>
      <c r="O6785" s="2">
        <f t="shared" si="316"/>
        <v>46045.39508101852</v>
      </c>
      <c r="P6785" t="s">
        <v>29716</v>
      </c>
      <c r="Q6785" s="2">
        <f t="shared" si="317"/>
        <v>46045.704143518517</v>
      </c>
      <c r="R6785" t="s">
        <v>29717</v>
      </c>
      <c r="S6785" t="s">
        <v>30</v>
      </c>
      <c r="T67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85" s="5">
        <f>IF(tb_ship[[#This Row],[current_status]]&lt;&gt;"DELIVERED", "",
  ABS(tb_ship[[#This Row],[Formated_actual_delivery_timestamp]] - tb_ship[[#This Row],[Formatted_estimated_delivery_timestamp]])
)</f>
        <v>0.30906249999679858</v>
      </c>
      <c r="X6785">
        <v>4</v>
      </c>
      <c r="Y6785">
        <v>5</v>
      </c>
      <c r="Z6785" t="b">
        <v>0</v>
      </c>
    </row>
    <row r="6786" spans="1:26" hidden="1" x14ac:dyDescent="0.25">
      <c r="A6786" t="s">
        <v>29718</v>
      </c>
      <c r="B6786" t="s">
        <v>125</v>
      </c>
      <c r="C6786" t="s">
        <v>43</v>
      </c>
      <c r="D6786" t="s">
        <v>59</v>
      </c>
      <c r="E6786" t="s">
        <v>52</v>
      </c>
      <c r="F6786" t="s">
        <v>61</v>
      </c>
      <c r="G6786" t="s">
        <v>76</v>
      </c>
      <c r="H6786" t="s">
        <v>1077</v>
      </c>
      <c r="I6786" t="b">
        <v>0</v>
      </c>
      <c r="J6786">
        <v>46.07</v>
      </c>
      <c r="K6786">
        <v>4379.76</v>
      </c>
      <c r="L6786" t="s">
        <v>29719</v>
      </c>
      <c r="M6786" s="2">
        <f t="shared" ref="M6786:M6849" si="318">_xlfn.LET(
    _xlpm.iso, L6786,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46047.386805555558</v>
      </c>
      <c r="N6786" t="s">
        <v>29720</v>
      </c>
      <c r="O6786" s="2">
        <f t="shared" si="316"/>
        <v>46055.733611111114</v>
      </c>
      <c r="P6786" t="s">
        <v>29721</v>
      </c>
      <c r="Q6786" s="2">
        <f t="shared" si="317"/>
        <v>46056.458298611113</v>
      </c>
      <c r="R6786" t="s">
        <v>29721</v>
      </c>
      <c r="S6786" t="s">
        <v>30</v>
      </c>
      <c r="T67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86" s="5">
        <f>IF(tb_ship[[#This Row],[current_status]]&lt;&gt;"DELIVERED", "",
  ABS(tb_ship[[#This Row],[Formated_actual_delivery_timestamp]] - tb_ship[[#This Row],[Formatted_estimated_delivery_timestamp]])
)</f>
        <v>0.72468749999825377</v>
      </c>
      <c r="X6786">
        <v>2</v>
      </c>
      <c r="Y6786">
        <v>3</v>
      </c>
      <c r="Z6786" t="b">
        <v>0</v>
      </c>
    </row>
    <row r="6787" spans="1:26" hidden="1" x14ac:dyDescent="0.25">
      <c r="A6787" t="s">
        <v>22121</v>
      </c>
      <c r="B6787" t="s">
        <v>42</v>
      </c>
      <c r="C6787" t="s">
        <v>43</v>
      </c>
      <c r="D6787" t="s">
        <v>44</v>
      </c>
      <c r="E6787" t="s">
        <v>24</v>
      </c>
      <c r="F6787" t="s">
        <v>117</v>
      </c>
      <c r="G6787" t="s">
        <v>151</v>
      </c>
      <c r="H6787" t="s">
        <v>181</v>
      </c>
      <c r="I6787" t="b">
        <v>1</v>
      </c>
      <c r="J6787">
        <v>36.880000000000003</v>
      </c>
      <c r="K6787">
        <v>617.14</v>
      </c>
      <c r="L6787" t="s">
        <v>22122</v>
      </c>
      <c r="M6787" s="2">
        <f t="shared" si="318"/>
        <v>45862.227777777778</v>
      </c>
      <c r="N6787" t="s">
        <v>22123</v>
      </c>
      <c r="O6787" s="2">
        <f t="shared" ref="O6787:O6850" si="319">_xlfn.LET(
    _xlpm.iso, N6787,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45868.388344907406</v>
      </c>
      <c r="Q6787" s="2" t="str">
        <f t="shared" ref="Q6787:Q6850" si="320">IF(P6787="", "", _xlfn.LET(
    _xlpm.iso, P6787,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6787" t="s">
        <v>29722</v>
      </c>
      <c r="S6787" t="s">
        <v>673</v>
      </c>
      <c r="T67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787" s="5" t="str">
        <f>IF(tb_ship[[#This Row],[current_status]]&lt;&gt;"DELIVERED", "",
  ABS(tb_ship[[#This Row],[Formated_actual_delivery_timestamp]] - tb_ship[[#This Row],[Formatted_estimated_delivery_timestamp]])
)</f>
        <v/>
      </c>
      <c r="V6787" t="s">
        <v>166</v>
      </c>
      <c r="X6787">
        <v>10</v>
      </c>
      <c r="Y6787">
        <v>2</v>
      </c>
      <c r="Z6787" t="b">
        <v>1</v>
      </c>
    </row>
    <row r="6788" spans="1:26" hidden="1" x14ac:dyDescent="0.25">
      <c r="A6788" t="s">
        <v>29723</v>
      </c>
      <c r="B6788" t="s">
        <v>134</v>
      </c>
      <c r="C6788" t="s">
        <v>51</v>
      </c>
      <c r="D6788" t="s">
        <v>187</v>
      </c>
      <c r="E6788" t="s">
        <v>24</v>
      </c>
      <c r="F6788" t="s">
        <v>597</v>
      </c>
      <c r="G6788" t="s">
        <v>68</v>
      </c>
      <c r="H6788" t="s">
        <v>927</v>
      </c>
      <c r="I6788" t="b">
        <v>1</v>
      </c>
      <c r="J6788">
        <v>15.81</v>
      </c>
      <c r="K6788">
        <v>275.64999999999998</v>
      </c>
      <c r="L6788" t="s">
        <v>29724</v>
      </c>
      <c r="M6788" s="2">
        <f t="shared" si="318"/>
        <v>45854.161805555559</v>
      </c>
      <c r="N6788" t="s">
        <v>29725</v>
      </c>
      <c r="O6788" s="2">
        <f t="shared" si="319"/>
        <v>45858.572824074072</v>
      </c>
      <c r="P6788" t="s">
        <v>29726</v>
      </c>
      <c r="Q6788" s="2">
        <f t="shared" si="320"/>
        <v>45858.212881944448</v>
      </c>
      <c r="R6788" t="s">
        <v>29727</v>
      </c>
      <c r="S6788" t="s">
        <v>30</v>
      </c>
      <c r="T67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88" s="5">
        <f>IF(tb_ship[[#This Row],[current_status]]&lt;&gt;"DELIVERED", "",
  ABS(tb_ship[[#This Row],[Formated_actual_delivery_timestamp]] - tb_ship[[#This Row],[Formatted_estimated_delivery_timestamp]])
)</f>
        <v>0.35994212962395977</v>
      </c>
      <c r="X6788">
        <v>3</v>
      </c>
      <c r="Y6788">
        <v>3</v>
      </c>
      <c r="Z6788" t="b">
        <v>0</v>
      </c>
    </row>
    <row r="6789" spans="1:26" hidden="1" x14ac:dyDescent="0.25">
      <c r="A6789" t="s">
        <v>29728</v>
      </c>
      <c r="B6789" t="s">
        <v>99</v>
      </c>
      <c r="D6789" t="s">
        <v>187</v>
      </c>
      <c r="E6789" t="s">
        <v>24</v>
      </c>
      <c r="F6789" t="s">
        <v>188</v>
      </c>
      <c r="G6789" t="s">
        <v>730</v>
      </c>
      <c r="I6789" t="b">
        <v>1</v>
      </c>
      <c r="J6789">
        <v>16.3</v>
      </c>
      <c r="K6789">
        <v>709.85</v>
      </c>
      <c r="L6789" t="s">
        <v>29729</v>
      </c>
      <c r="M6789" s="2">
        <f t="shared" si="318"/>
        <v>46071.941666666666</v>
      </c>
      <c r="N6789" t="s">
        <v>29730</v>
      </c>
      <c r="O6789" s="2">
        <f t="shared" si="319"/>
        <v>46074.466747685183</v>
      </c>
      <c r="P6789" t="s">
        <v>29731</v>
      </c>
      <c r="Q6789" s="2">
        <f t="shared" si="320"/>
        <v>46074.802569444444</v>
      </c>
      <c r="R6789" t="s">
        <v>29732</v>
      </c>
      <c r="S6789" t="s">
        <v>30</v>
      </c>
      <c r="T67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89" s="5">
        <f>IF(tb_ship[[#This Row],[current_status]]&lt;&gt;"DELIVERED", "",
  ABS(tb_ship[[#This Row],[Formated_actual_delivery_timestamp]] - tb_ship[[#This Row],[Formatted_estimated_delivery_timestamp]])
)</f>
        <v>0.33582175926130731</v>
      </c>
      <c r="X6789">
        <v>2</v>
      </c>
      <c r="Y6789">
        <v>4</v>
      </c>
      <c r="Z6789" t="b">
        <v>0</v>
      </c>
    </row>
    <row r="6790" spans="1:26" hidden="1" x14ac:dyDescent="0.25">
      <c r="A6790" t="s">
        <v>29733</v>
      </c>
      <c r="B6790" t="s">
        <v>42</v>
      </c>
      <c r="C6790" t="s">
        <v>33</v>
      </c>
      <c r="D6790" t="s">
        <v>301</v>
      </c>
      <c r="E6790" t="s">
        <v>24</v>
      </c>
      <c r="F6790" t="s">
        <v>302</v>
      </c>
      <c r="G6790" t="s">
        <v>650</v>
      </c>
      <c r="H6790" t="s">
        <v>303</v>
      </c>
      <c r="I6790" t="b">
        <v>1</v>
      </c>
      <c r="J6790">
        <v>12.76</v>
      </c>
      <c r="K6790">
        <v>156.07</v>
      </c>
      <c r="L6790" t="s">
        <v>29734</v>
      </c>
      <c r="M6790" s="2">
        <f t="shared" si="318"/>
        <v>45920.941666666666</v>
      </c>
      <c r="N6790" t="s">
        <v>29735</v>
      </c>
      <c r="O6790" s="2">
        <f t="shared" si="319"/>
        <v>45919.145474537036</v>
      </c>
      <c r="P6790" t="s">
        <v>29736</v>
      </c>
      <c r="Q6790" s="2">
        <f t="shared" si="320"/>
        <v>45927.593831018516</v>
      </c>
      <c r="R6790" t="s">
        <v>29736</v>
      </c>
      <c r="S6790" t="s">
        <v>30</v>
      </c>
      <c r="T6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0" s="5">
        <f>IF(tb_ship[[#This Row],[current_status]]&lt;&gt;"DELIVERED", "",
  ABS(tb_ship[[#This Row],[Formated_actual_delivery_timestamp]] - tb_ship[[#This Row],[Formatted_estimated_delivery_timestamp]])
)</f>
        <v>8.4483564814800047</v>
      </c>
      <c r="X6790">
        <v>1</v>
      </c>
      <c r="Y6790">
        <v>4</v>
      </c>
      <c r="Z6790" t="b">
        <v>1</v>
      </c>
    </row>
    <row r="6791" spans="1:26" hidden="1" x14ac:dyDescent="0.25">
      <c r="A6791" t="s">
        <v>29737</v>
      </c>
      <c r="B6791" t="s">
        <v>67</v>
      </c>
      <c r="C6791" t="s">
        <v>33</v>
      </c>
      <c r="D6791" t="s">
        <v>44</v>
      </c>
      <c r="E6791" t="s">
        <v>24</v>
      </c>
      <c r="F6791" t="s">
        <v>135</v>
      </c>
      <c r="G6791" t="s">
        <v>1828</v>
      </c>
      <c r="H6791" t="s">
        <v>181</v>
      </c>
      <c r="I6791" t="b">
        <v>1</v>
      </c>
      <c r="J6791">
        <v>4.41</v>
      </c>
      <c r="K6791">
        <v>46.41</v>
      </c>
      <c r="L6791" t="s">
        <v>29738</v>
      </c>
      <c r="M6791" s="2">
        <f t="shared" si="318"/>
        <v>45812.433333333334</v>
      </c>
      <c r="N6791" t="s">
        <v>29739</v>
      </c>
      <c r="O6791" s="2">
        <f t="shared" si="319"/>
        <v>45819.132291666669</v>
      </c>
      <c r="P6791" t="s">
        <v>29740</v>
      </c>
      <c r="Q6791" s="2">
        <f t="shared" si="320"/>
        <v>45819.264976851853</v>
      </c>
      <c r="R6791" t="s">
        <v>29740</v>
      </c>
      <c r="S6791" t="s">
        <v>30</v>
      </c>
      <c r="T67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1" s="5">
        <f>IF(tb_ship[[#This Row],[current_status]]&lt;&gt;"DELIVERED", "",
  ABS(tb_ship[[#This Row],[Formated_actual_delivery_timestamp]] - tb_ship[[#This Row],[Formatted_estimated_delivery_timestamp]])
)</f>
        <v>0.13268518518452765</v>
      </c>
      <c r="X6791">
        <v>2</v>
      </c>
      <c r="Y6791">
        <v>2</v>
      </c>
      <c r="Z6791" t="b">
        <v>0</v>
      </c>
    </row>
    <row r="6792" spans="1:26" hidden="1" x14ac:dyDescent="0.25">
      <c r="A6792" t="s">
        <v>29741</v>
      </c>
      <c r="B6792" t="s">
        <v>203</v>
      </c>
      <c r="C6792" t="s">
        <v>33</v>
      </c>
      <c r="D6792" t="s">
        <v>52</v>
      </c>
      <c r="E6792" t="s">
        <v>59</v>
      </c>
      <c r="F6792" t="s">
        <v>161</v>
      </c>
      <c r="G6792" t="s">
        <v>1763</v>
      </c>
      <c r="H6792" t="s">
        <v>314</v>
      </c>
      <c r="I6792" t="b">
        <v>0</v>
      </c>
      <c r="J6792">
        <v>30.85</v>
      </c>
      <c r="K6792">
        <v>2210.1999999999998</v>
      </c>
      <c r="L6792" t="s">
        <v>29742</v>
      </c>
      <c r="M6792" s="2">
        <f t="shared" si="318"/>
        <v>45908.495833333334</v>
      </c>
      <c r="N6792" t="s">
        <v>29743</v>
      </c>
      <c r="O6792" s="2">
        <f t="shared" si="319"/>
        <v>45914.804780092592</v>
      </c>
      <c r="P6792" t="s">
        <v>29744</v>
      </c>
      <c r="Q6792" s="2">
        <f t="shared" si="320"/>
        <v>45915.137708333335</v>
      </c>
      <c r="R6792" t="s">
        <v>29744</v>
      </c>
      <c r="S6792" t="s">
        <v>30</v>
      </c>
      <c r="T67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2" s="5">
        <f>IF(tb_ship[[#This Row],[current_status]]&lt;&gt;"DELIVERED", "",
  ABS(tb_ship[[#This Row],[Formated_actual_delivery_timestamp]] - tb_ship[[#This Row],[Formatted_estimated_delivery_timestamp]])
)</f>
        <v>0.33292824074305827</v>
      </c>
      <c r="X6792">
        <v>3</v>
      </c>
      <c r="Y6792">
        <v>2</v>
      </c>
      <c r="Z6792" t="b">
        <v>0</v>
      </c>
    </row>
    <row r="6793" spans="1:26" hidden="1" x14ac:dyDescent="0.25">
      <c r="A6793" t="s">
        <v>29745</v>
      </c>
      <c r="B6793" t="s">
        <v>67</v>
      </c>
      <c r="C6793" t="s">
        <v>33</v>
      </c>
      <c r="D6793" t="s">
        <v>173</v>
      </c>
      <c r="E6793" t="s">
        <v>52</v>
      </c>
      <c r="F6793" t="s">
        <v>460</v>
      </c>
      <c r="G6793" t="s">
        <v>76</v>
      </c>
      <c r="H6793" t="s">
        <v>292</v>
      </c>
      <c r="I6793" t="b">
        <v>0</v>
      </c>
      <c r="J6793">
        <v>6.31</v>
      </c>
      <c r="K6793">
        <v>194.57</v>
      </c>
      <c r="L6793" t="s">
        <v>29746</v>
      </c>
      <c r="M6793" s="2">
        <f t="shared" si="318"/>
        <v>45890.497916666667</v>
      </c>
      <c r="N6793" t="s">
        <v>29747</v>
      </c>
      <c r="O6793" s="2">
        <f t="shared" si="319"/>
        <v>45903.366990740746</v>
      </c>
      <c r="P6793" t="s">
        <v>29748</v>
      </c>
      <c r="Q6793" s="2">
        <f t="shared" si="320"/>
        <v>45903.519745370373</v>
      </c>
      <c r="R6793" t="s">
        <v>29748</v>
      </c>
      <c r="S6793" t="s">
        <v>30</v>
      </c>
      <c r="T67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3" s="5">
        <f>IF(tb_ship[[#This Row],[current_status]]&lt;&gt;"DELIVERED", "",
  ABS(tb_ship[[#This Row],[Formated_actual_delivery_timestamp]] - tb_ship[[#This Row],[Formatted_estimated_delivery_timestamp]])
)</f>
        <v>0.15275462962745223</v>
      </c>
      <c r="X6793">
        <v>3</v>
      </c>
      <c r="Y6793">
        <v>4</v>
      </c>
      <c r="Z6793" t="b">
        <v>0</v>
      </c>
    </row>
    <row r="6794" spans="1:26" hidden="1" x14ac:dyDescent="0.25">
      <c r="A6794" t="s">
        <v>29749</v>
      </c>
      <c r="B6794" t="s">
        <v>99</v>
      </c>
      <c r="C6794" t="s">
        <v>51</v>
      </c>
      <c r="D6794" t="s">
        <v>24</v>
      </c>
      <c r="E6794" t="s">
        <v>24</v>
      </c>
      <c r="F6794" t="s">
        <v>93</v>
      </c>
      <c r="G6794" t="s">
        <v>196</v>
      </c>
      <c r="H6794" t="s">
        <v>152</v>
      </c>
      <c r="I6794" t="b">
        <v>0</v>
      </c>
      <c r="J6794">
        <v>7.11</v>
      </c>
      <c r="K6794">
        <v>410.62</v>
      </c>
      <c r="L6794" t="s">
        <v>29750</v>
      </c>
      <c r="M6794" s="2">
        <f t="shared" si="318"/>
        <v>45923.559722222228</v>
      </c>
      <c r="N6794" t="s">
        <v>29751</v>
      </c>
      <c r="O6794" s="2">
        <f t="shared" si="319"/>
        <v>45925.329282407409</v>
      </c>
      <c r="P6794" t="s">
        <v>29752</v>
      </c>
      <c r="Q6794" s="2">
        <f t="shared" si="320"/>
        <v>45925.55269675926</v>
      </c>
      <c r="R6794" t="s">
        <v>29753</v>
      </c>
      <c r="S6794" t="s">
        <v>30</v>
      </c>
      <c r="T6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4" s="5">
        <f>IF(tb_ship[[#This Row],[current_status]]&lt;&gt;"DELIVERED", "",
  ABS(tb_ship[[#This Row],[Formated_actual_delivery_timestamp]] - tb_ship[[#This Row],[Formatted_estimated_delivery_timestamp]])
)</f>
        <v>0.22341435185080627</v>
      </c>
      <c r="X6794">
        <v>1</v>
      </c>
      <c r="Y6794">
        <v>1</v>
      </c>
      <c r="Z6794" t="b">
        <v>0</v>
      </c>
    </row>
    <row r="6795" spans="1:26" hidden="1" x14ac:dyDescent="0.25">
      <c r="A6795" t="s">
        <v>29754</v>
      </c>
      <c r="B6795" t="s">
        <v>58</v>
      </c>
      <c r="D6795" t="s">
        <v>24</v>
      </c>
      <c r="E6795" t="s">
        <v>24</v>
      </c>
      <c r="F6795" t="s">
        <v>196</v>
      </c>
      <c r="G6795" t="s">
        <v>249</v>
      </c>
      <c r="H6795" t="s">
        <v>152</v>
      </c>
      <c r="I6795" t="b">
        <v>0</v>
      </c>
      <c r="J6795">
        <v>7.82</v>
      </c>
      <c r="K6795">
        <v>349.11</v>
      </c>
      <c r="L6795" t="s">
        <v>29755</v>
      </c>
      <c r="M6795" s="2">
        <f t="shared" si="318"/>
        <v>45888.667361111111</v>
      </c>
      <c r="N6795" t="s">
        <v>29756</v>
      </c>
      <c r="O6795" s="2">
        <f t="shared" si="319"/>
        <v>45893.524027777778</v>
      </c>
      <c r="P6795" t="s">
        <v>29757</v>
      </c>
      <c r="Q6795" s="2">
        <f t="shared" si="320"/>
        <v>45893.169675925928</v>
      </c>
      <c r="R6795" t="s">
        <v>29758</v>
      </c>
      <c r="S6795" t="s">
        <v>30</v>
      </c>
      <c r="T67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95" s="5">
        <f>IF(tb_ship[[#This Row],[current_status]]&lt;&gt;"DELIVERED", "",
  ABS(tb_ship[[#This Row],[Formated_actual_delivery_timestamp]] - tb_ship[[#This Row],[Formatted_estimated_delivery_timestamp]])
)</f>
        <v>0.35435185184906004</v>
      </c>
      <c r="X6795">
        <v>4</v>
      </c>
      <c r="Y6795">
        <v>2</v>
      </c>
      <c r="Z6795" t="b">
        <v>0</v>
      </c>
    </row>
    <row r="6796" spans="1:26" hidden="1" x14ac:dyDescent="0.25">
      <c r="A6796" t="s">
        <v>29759</v>
      </c>
      <c r="B6796" t="s">
        <v>99</v>
      </c>
      <c r="C6796" t="s">
        <v>33</v>
      </c>
      <c r="D6796" t="s">
        <v>24</v>
      </c>
      <c r="E6796" t="s">
        <v>24</v>
      </c>
      <c r="F6796" t="s">
        <v>487</v>
      </c>
      <c r="G6796" t="s">
        <v>487</v>
      </c>
      <c r="H6796" t="s">
        <v>69</v>
      </c>
      <c r="I6796" t="b">
        <v>0</v>
      </c>
      <c r="J6796">
        <v>5.65</v>
      </c>
      <c r="K6796">
        <v>463.82</v>
      </c>
      <c r="L6796" t="s">
        <v>29760</v>
      </c>
      <c r="M6796" s="2">
        <f t="shared" si="318"/>
        <v>46035.806250000001</v>
      </c>
      <c r="N6796" t="s">
        <v>29761</v>
      </c>
      <c r="O6796" s="2">
        <f t="shared" si="319"/>
        <v>46036.771608796298</v>
      </c>
      <c r="P6796" t="s">
        <v>29762</v>
      </c>
      <c r="Q6796" s="2">
        <f t="shared" si="320"/>
        <v>46036.844756944447</v>
      </c>
      <c r="R6796" t="s">
        <v>29762</v>
      </c>
      <c r="S6796" t="s">
        <v>30</v>
      </c>
      <c r="T67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6" s="5">
        <f>IF(tb_ship[[#This Row],[current_status]]&lt;&gt;"DELIVERED", "",
  ABS(tb_ship[[#This Row],[Formated_actual_delivery_timestamp]] - tb_ship[[#This Row],[Formatted_estimated_delivery_timestamp]])
)</f>
        <v>7.3148148148902692E-2</v>
      </c>
      <c r="X6796">
        <v>3</v>
      </c>
      <c r="Y6796">
        <v>1</v>
      </c>
      <c r="Z6796" t="b">
        <v>0</v>
      </c>
    </row>
    <row r="6797" spans="1:26" hidden="1" x14ac:dyDescent="0.25">
      <c r="A6797" t="s">
        <v>29763</v>
      </c>
      <c r="B6797" t="s">
        <v>58</v>
      </c>
      <c r="C6797" t="s">
        <v>43</v>
      </c>
      <c r="D6797" t="s">
        <v>24</v>
      </c>
      <c r="E6797" t="s">
        <v>24</v>
      </c>
      <c r="F6797" t="s">
        <v>883</v>
      </c>
      <c r="G6797" t="s">
        <v>68</v>
      </c>
      <c r="H6797" t="s">
        <v>488</v>
      </c>
      <c r="I6797" t="b">
        <v>0</v>
      </c>
      <c r="J6797">
        <v>18.63</v>
      </c>
      <c r="K6797">
        <v>243.77</v>
      </c>
      <c r="L6797" t="s">
        <v>29764</v>
      </c>
      <c r="M6797" s="2">
        <f t="shared" si="318"/>
        <v>46054.965972222228</v>
      </c>
      <c r="N6797" t="s">
        <v>29765</v>
      </c>
      <c r="O6797" s="2">
        <f t="shared" si="319"/>
        <v>46058.110312500001</v>
      </c>
      <c r="P6797" t="s">
        <v>29766</v>
      </c>
      <c r="Q6797" s="2">
        <f t="shared" si="320"/>
        <v>46059.120289351857</v>
      </c>
      <c r="R6797" t="s">
        <v>29766</v>
      </c>
      <c r="S6797" t="s">
        <v>30</v>
      </c>
      <c r="T67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7" s="5">
        <f>IF(tb_ship[[#This Row],[current_status]]&lt;&gt;"DELIVERED", "",
  ABS(tb_ship[[#This Row],[Formated_actual_delivery_timestamp]] - tb_ship[[#This Row],[Formatted_estimated_delivery_timestamp]])
)</f>
        <v>1.0099768518557539</v>
      </c>
      <c r="X6797">
        <v>3</v>
      </c>
      <c r="Y6797">
        <v>1</v>
      </c>
      <c r="Z6797" t="b">
        <v>1</v>
      </c>
    </row>
    <row r="6798" spans="1:26" hidden="1" x14ac:dyDescent="0.25">
      <c r="A6798" t="s">
        <v>29767</v>
      </c>
      <c r="B6798" t="s">
        <v>67</v>
      </c>
      <c r="C6798" t="s">
        <v>43</v>
      </c>
      <c r="D6798" t="s">
        <v>52</v>
      </c>
      <c r="E6798" t="s">
        <v>173</v>
      </c>
      <c r="F6798" t="s">
        <v>422</v>
      </c>
      <c r="G6798" t="s">
        <v>460</v>
      </c>
      <c r="H6798" t="s">
        <v>945</v>
      </c>
      <c r="I6798" t="b">
        <v>0</v>
      </c>
      <c r="J6798">
        <v>30.15</v>
      </c>
      <c r="K6798">
        <v>1936.69</v>
      </c>
      <c r="L6798" t="s">
        <v>29768</v>
      </c>
      <c r="M6798" s="2">
        <f t="shared" si="318"/>
        <v>45989.591666666667</v>
      </c>
      <c r="N6798" t="s">
        <v>29769</v>
      </c>
      <c r="O6798" s="2">
        <f t="shared" si="319"/>
        <v>45997.823194444441</v>
      </c>
      <c r="P6798" t="s">
        <v>29770</v>
      </c>
      <c r="Q6798" s="2">
        <f t="shared" si="320"/>
        <v>45997.650659722225</v>
      </c>
      <c r="R6798" t="s">
        <v>29770</v>
      </c>
      <c r="S6798" t="s">
        <v>30</v>
      </c>
      <c r="T67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798" s="5">
        <f>IF(tb_ship[[#This Row],[current_status]]&lt;&gt;"DELIVERED", "",
  ABS(tb_ship[[#This Row],[Formated_actual_delivery_timestamp]] - tb_ship[[#This Row],[Formatted_estimated_delivery_timestamp]])
)</f>
        <v>0.17253472221636912</v>
      </c>
      <c r="X6798">
        <v>4</v>
      </c>
      <c r="Y6798">
        <v>2</v>
      </c>
      <c r="Z6798" t="b">
        <v>0</v>
      </c>
    </row>
    <row r="6799" spans="1:26" hidden="1" x14ac:dyDescent="0.25">
      <c r="A6799" t="s">
        <v>29771</v>
      </c>
      <c r="B6799" t="s">
        <v>58</v>
      </c>
      <c r="C6799" t="s">
        <v>33</v>
      </c>
      <c r="D6799" t="s">
        <v>34</v>
      </c>
      <c r="E6799" t="s">
        <v>24</v>
      </c>
      <c r="F6799" t="s">
        <v>745</v>
      </c>
      <c r="G6799" t="s">
        <v>249</v>
      </c>
      <c r="H6799" t="s">
        <v>319</v>
      </c>
      <c r="I6799" t="b">
        <v>1</v>
      </c>
      <c r="J6799">
        <v>18.600000000000001</v>
      </c>
      <c r="K6799">
        <v>513.61</v>
      </c>
      <c r="L6799" t="s">
        <v>29772</v>
      </c>
      <c r="M6799" s="2">
        <f t="shared" si="318"/>
        <v>45884.48333333333</v>
      </c>
      <c r="N6799" t="s">
        <v>29773</v>
      </c>
      <c r="O6799" s="2">
        <f t="shared" si="319"/>
        <v>45890.177037037036</v>
      </c>
      <c r="P6799" t="s">
        <v>29774</v>
      </c>
      <c r="Q6799" s="2">
        <f t="shared" si="320"/>
        <v>45890.892442129632</v>
      </c>
      <c r="R6799" t="s">
        <v>29774</v>
      </c>
      <c r="S6799" t="s">
        <v>30</v>
      </c>
      <c r="T67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799" s="5">
        <f>IF(tb_ship[[#This Row],[current_status]]&lt;&gt;"DELIVERED", "",
  ABS(tb_ship[[#This Row],[Formated_actual_delivery_timestamp]] - tb_ship[[#This Row],[Formatted_estimated_delivery_timestamp]])
)</f>
        <v>0.71540509259648388</v>
      </c>
      <c r="X6799">
        <v>3</v>
      </c>
      <c r="Y6799">
        <v>4</v>
      </c>
      <c r="Z6799" t="b">
        <v>0</v>
      </c>
    </row>
    <row r="6800" spans="1:26" hidden="1" x14ac:dyDescent="0.25">
      <c r="A6800" t="s">
        <v>29775</v>
      </c>
      <c r="B6800" t="s">
        <v>99</v>
      </c>
      <c r="C6800" t="s">
        <v>33</v>
      </c>
      <c r="D6800" t="s">
        <v>24</v>
      </c>
      <c r="E6800" t="s">
        <v>34</v>
      </c>
      <c r="F6800" t="s">
        <v>196</v>
      </c>
      <c r="G6800" t="s">
        <v>75</v>
      </c>
      <c r="H6800" t="s">
        <v>259</v>
      </c>
      <c r="I6800" t="b">
        <v>1</v>
      </c>
      <c r="J6800">
        <v>18.7</v>
      </c>
      <c r="K6800">
        <v>397.57</v>
      </c>
      <c r="L6800" t="s">
        <v>29776</v>
      </c>
      <c r="M6800" s="2">
        <f t="shared" si="318"/>
        <v>45860.669444444444</v>
      </c>
      <c r="N6800" t="s">
        <v>29777</v>
      </c>
      <c r="O6800" s="2">
        <f t="shared" si="319"/>
        <v>45865.446585648147</v>
      </c>
      <c r="P6800" t="s">
        <v>29778</v>
      </c>
      <c r="Q6800" s="2">
        <f t="shared" si="320"/>
        <v>45865.386805555558</v>
      </c>
      <c r="R6800" t="s">
        <v>29779</v>
      </c>
      <c r="S6800" t="s">
        <v>30</v>
      </c>
      <c r="T68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00" s="5">
        <f>IF(tb_ship[[#This Row],[current_status]]&lt;&gt;"DELIVERED", "",
  ABS(tb_ship[[#This Row],[Formated_actual_delivery_timestamp]] - tb_ship[[#This Row],[Formatted_estimated_delivery_timestamp]])
)</f>
        <v>5.9780092589790002E-2</v>
      </c>
      <c r="X6800">
        <v>5</v>
      </c>
      <c r="Y6800">
        <v>3</v>
      </c>
      <c r="Z6800" t="b">
        <v>0</v>
      </c>
    </row>
    <row r="6801" spans="1:26" hidden="1" x14ac:dyDescent="0.25">
      <c r="A6801" t="s">
        <v>29780</v>
      </c>
      <c r="B6801" t="s">
        <v>58</v>
      </c>
      <c r="C6801" t="s">
        <v>43</v>
      </c>
      <c r="D6801" t="s">
        <v>59</v>
      </c>
      <c r="E6801" t="s">
        <v>52</v>
      </c>
      <c r="F6801" t="s">
        <v>61</v>
      </c>
      <c r="G6801" t="s">
        <v>786</v>
      </c>
      <c r="I6801" t="b">
        <v>0</v>
      </c>
      <c r="J6801">
        <v>63.05</v>
      </c>
      <c r="K6801">
        <v>1969.15</v>
      </c>
      <c r="L6801" t="s">
        <v>29781</v>
      </c>
      <c r="M6801" s="2">
        <f t="shared" si="318"/>
        <v>45887.303472222222</v>
      </c>
      <c r="N6801" t="s">
        <v>29782</v>
      </c>
      <c r="O6801" s="2">
        <f t="shared" si="319"/>
        <v>45901.892418981479</v>
      </c>
      <c r="P6801" t="s">
        <v>29783</v>
      </c>
      <c r="Q6801" s="2">
        <f t="shared" si="320"/>
        <v>45902.080462962964</v>
      </c>
      <c r="R6801" t="s">
        <v>29784</v>
      </c>
      <c r="S6801" t="s">
        <v>30</v>
      </c>
      <c r="T68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01" s="5">
        <f>IF(tb_ship[[#This Row],[current_status]]&lt;&gt;"DELIVERED", "",
  ABS(tb_ship[[#This Row],[Formated_actual_delivery_timestamp]] - tb_ship[[#This Row],[Formatted_estimated_delivery_timestamp]])
)</f>
        <v>0.18804398148495238</v>
      </c>
      <c r="X6801">
        <v>5</v>
      </c>
      <c r="Y6801">
        <v>5</v>
      </c>
      <c r="Z6801" t="b">
        <v>0</v>
      </c>
    </row>
    <row r="6802" spans="1:26" hidden="1" x14ac:dyDescent="0.25">
      <c r="A6802" t="s">
        <v>29785</v>
      </c>
      <c r="B6802" t="s">
        <v>203</v>
      </c>
      <c r="C6802" t="s">
        <v>23</v>
      </c>
      <c r="D6802" t="s">
        <v>34</v>
      </c>
      <c r="E6802" t="s">
        <v>24</v>
      </c>
      <c r="F6802" t="s">
        <v>3842</v>
      </c>
      <c r="G6802" t="s">
        <v>196</v>
      </c>
      <c r="H6802" t="s">
        <v>319</v>
      </c>
      <c r="I6802" t="b">
        <v>1</v>
      </c>
      <c r="J6802">
        <v>9.6999999999999993</v>
      </c>
      <c r="K6802">
        <v>1003.44</v>
      </c>
      <c r="L6802" t="s">
        <v>29786</v>
      </c>
      <c r="M6802" s="2">
        <f t="shared" si="318"/>
        <v>45809.771527777775</v>
      </c>
      <c r="N6802" t="s">
        <v>29787</v>
      </c>
      <c r="O6802" s="2">
        <f t="shared" si="319"/>
        <v>45814.157268518517</v>
      </c>
      <c r="P6802" t="s">
        <v>29788</v>
      </c>
      <c r="Q6802" s="2">
        <f t="shared" si="320"/>
        <v>45808.711886574078</v>
      </c>
      <c r="R6802" t="s">
        <v>29789</v>
      </c>
      <c r="S6802" t="s">
        <v>30</v>
      </c>
      <c r="T68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02" s="5">
        <f>IF(tb_ship[[#This Row],[current_status]]&lt;&gt;"DELIVERED", "",
  ABS(tb_ship[[#This Row],[Formated_actual_delivery_timestamp]] - tb_ship[[#This Row],[Formatted_estimated_delivery_timestamp]])
)</f>
        <v>5.44538194443885</v>
      </c>
      <c r="X6802">
        <v>3</v>
      </c>
      <c r="Y6802">
        <v>5</v>
      </c>
      <c r="Z6802" t="b">
        <v>0</v>
      </c>
    </row>
    <row r="6803" spans="1:26" hidden="1" x14ac:dyDescent="0.25">
      <c r="A6803" t="s">
        <v>29790</v>
      </c>
      <c r="B6803" t="s">
        <v>32</v>
      </c>
      <c r="C6803" t="s">
        <v>43</v>
      </c>
      <c r="D6803" t="s">
        <v>173</v>
      </c>
      <c r="E6803" t="s">
        <v>52</v>
      </c>
      <c r="F6803" t="s">
        <v>460</v>
      </c>
      <c r="G6803" t="s">
        <v>422</v>
      </c>
      <c r="H6803" t="s">
        <v>292</v>
      </c>
      <c r="I6803" t="b">
        <v>0</v>
      </c>
      <c r="J6803">
        <v>5.51</v>
      </c>
      <c r="K6803">
        <v>522.26</v>
      </c>
      <c r="L6803" t="s">
        <v>29791</v>
      </c>
      <c r="M6803" s="2">
        <f t="shared" si="318"/>
        <v>45937.379861111112</v>
      </c>
      <c r="N6803" t="s">
        <v>29792</v>
      </c>
      <c r="O6803" s="2">
        <f t="shared" si="319"/>
        <v>45945.535879629635</v>
      </c>
      <c r="P6803" t="s">
        <v>29793</v>
      </c>
      <c r="Q6803" s="2">
        <f t="shared" si="320"/>
        <v>45946.294594907406</v>
      </c>
      <c r="R6803" t="s">
        <v>29794</v>
      </c>
      <c r="S6803" t="s">
        <v>30</v>
      </c>
      <c r="T68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03" s="5">
        <f>IF(tb_ship[[#This Row],[current_status]]&lt;&gt;"DELIVERED", "",
  ABS(tb_ship[[#This Row],[Formated_actual_delivery_timestamp]] - tb_ship[[#This Row],[Formatted_estimated_delivery_timestamp]])
)</f>
        <v>0.75871527777053416</v>
      </c>
      <c r="X6803">
        <v>3</v>
      </c>
      <c r="Y6803">
        <v>3</v>
      </c>
      <c r="Z6803" t="b">
        <v>0</v>
      </c>
    </row>
    <row r="6804" spans="1:26" hidden="1" x14ac:dyDescent="0.25">
      <c r="A6804" t="s">
        <v>29795</v>
      </c>
      <c r="B6804" t="s">
        <v>67</v>
      </c>
      <c r="C6804" t="s">
        <v>33</v>
      </c>
      <c r="D6804" t="s">
        <v>24</v>
      </c>
      <c r="E6804" t="s">
        <v>24</v>
      </c>
      <c r="F6804" t="s">
        <v>128</v>
      </c>
      <c r="G6804" t="s">
        <v>68</v>
      </c>
      <c r="H6804" t="s">
        <v>69</v>
      </c>
      <c r="I6804" t="b">
        <v>0</v>
      </c>
      <c r="J6804">
        <v>18.68</v>
      </c>
      <c r="K6804">
        <v>859.29</v>
      </c>
      <c r="L6804" t="s">
        <v>29796</v>
      </c>
      <c r="M6804" s="2">
        <f t="shared" si="318"/>
        <v>46020.663194444445</v>
      </c>
      <c r="N6804" t="s">
        <v>29797</v>
      </c>
      <c r="O6804" s="2">
        <f t="shared" si="319"/>
        <v>46022.216261574074</v>
      </c>
      <c r="P6804" t="s">
        <v>29798</v>
      </c>
      <c r="Q6804" s="2">
        <f t="shared" si="320"/>
        <v>46022.006226851852</v>
      </c>
      <c r="R6804" t="s">
        <v>29798</v>
      </c>
      <c r="S6804" t="s">
        <v>30</v>
      </c>
      <c r="T68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04" s="5">
        <f>IF(tb_ship[[#This Row],[current_status]]&lt;&gt;"DELIVERED", "",
  ABS(tb_ship[[#This Row],[Formated_actual_delivery_timestamp]] - tb_ship[[#This Row],[Formatted_estimated_delivery_timestamp]])
)</f>
        <v>0.21003472222218988</v>
      </c>
      <c r="X6804">
        <v>5</v>
      </c>
      <c r="Y6804">
        <v>1</v>
      </c>
      <c r="Z6804" t="b">
        <v>0</v>
      </c>
    </row>
    <row r="6805" spans="1:26" hidden="1" x14ac:dyDescent="0.25">
      <c r="A6805" t="s">
        <v>29799</v>
      </c>
      <c r="B6805" t="s">
        <v>203</v>
      </c>
      <c r="C6805" t="s">
        <v>33</v>
      </c>
      <c r="D6805" t="s">
        <v>24</v>
      </c>
      <c r="E6805" t="s">
        <v>34</v>
      </c>
      <c r="F6805" t="s">
        <v>249</v>
      </c>
      <c r="G6805" t="s">
        <v>75</v>
      </c>
      <c r="H6805" t="s">
        <v>37</v>
      </c>
      <c r="I6805" t="b">
        <v>1</v>
      </c>
      <c r="J6805">
        <v>5.84</v>
      </c>
      <c r="K6805">
        <v>194.05</v>
      </c>
      <c r="L6805" t="s">
        <v>29800</v>
      </c>
      <c r="M6805" s="2">
        <f t="shared" si="318"/>
        <v>45982.715277777781</v>
      </c>
      <c r="N6805" t="s">
        <v>29801</v>
      </c>
      <c r="O6805" s="2">
        <f t="shared" si="319"/>
        <v>45992.219780092593</v>
      </c>
      <c r="Q6805" s="2" t="str">
        <f t="shared" si="320"/>
        <v/>
      </c>
      <c r="R6805" t="s">
        <v>29802</v>
      </c>
      <c r="S6805" t="s">
        <v>140</v>
      </c>
      <c r="T68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05" s="5" t="str">
        <f>IF(tb_ship[[#This Row],[current_status]]&lt;&gt;"DELIVERED", "",
  ABS(tb_ship[[#This Row],[Formated_actual_delivery_timestamp]] - tb_ship[[#This Row],[Formatted_estimated_delivery_timestamp]])
)</f>
        <v/>
      </c>
      <c r="V6805" t="s">
        <v>157</v>
      </c>
      <c r="X6805">
        <v>6</v>
      </c>
      <c r="Y6805">
        <v>4</v>
      </c>
      <c r="Z6805" t="b">
        <v>1</v>
      </c>
    </row>
    <row r="6806" spans="1:26" hidden="1" x14ac:dyDescent="0.25">
      <c r="A6806" t="s">
        <v>29803</v>
      </c>
      <c r="B6806" t="s">
        <v>22</v>
      </c>
      <c r="C6806" t="s">
        <v>33</v>
      </c>
      <c r="D6806" t="s">
        <v>52</v>
      </c>
      <c r="E6806" t="s">
        <v>24</v>
      </c>
      <c r="F6806" t="s">
        <v>53</v>
      </c>
      <c r="G6806" t="s">
        <v>196</v>
      </c>
      <c r="H6806" t="s">
        <v>197</v>
      </c>
      <c r="I6806" t="b">
        <v>1</v>
      </c>
      <c r="J6806">
        <v>7.15</v>
      </c>
      <c r="K6806">
        <v>283.06</v>
      </c>
      <c r="L6806" t="s">
        <v>29804</v>
      </c>
      <c r="M6806" s="2">
        <f t="shared" si="318"/>
        <v>46001.618055555555</v>
      </c>
      <c r="N6806" t="s">
        <v>29805</v>
      </c>
      <c r="O6806" s="2">
        <f t="shared" si="319"/>
        <v>46009.765486111115</v>
      </c>
      <c r="P6806" t="s">
        <v>29806</v>
      </c>
      <c r="Q6806" s="2">
        <f t="shared" si="320"/>
        <v>46009.857291666667</v>
      </c>
      <c r="R6806" t="s">
        <v>29806</v>
      </c>
      <c r="S6806" t="s">
        <v>30</v>
      </c>
      <c r="T68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06" s="5">
        <f>IF(tb_ship[[#This Row],[current_status]]&lt;&gt;"DELIVERED", "",
  ABS(tb_ship[[#This Row],[Formated_actual_delivery_timestamp]] - tb_ship[[#This Row],[Formatted_estimated_delivery_timestamp]])
)</f>
        <v>9.1805555552127771E-2</v>
      </c>
      <c r="X6806">
        <v>4</v>
      </c>
      <c r="Y6806">
        <v>3</v>
      </c>
      <c r="Z6806" t="b">
        <v>0</v>
      </c>
    </row>
    <row r="6807" spans="1:26" hidden="1" x14ac:dyDescent="0.25">
      <c r="A6807" t="s">
        <v>29807</v>
      </c>
      <c r="B6807" t="s">
        <v>58</v>
      </c>
      <c r="C6807" t="s">
        <v>43</v>
      </c>
      <c r="D6807" t="s">
        <v>24</v>
      </c>
      <c r="E6807" t="s">
        <v>24</v>
      </c>
      <c r="F6807" t="s">
        <v>249</v>
      </c>
      <c r="G6807" t="s">
        <v>196</v>
      </c>
      <c r="H6807" t="s">
        <v>488</v>
      </c>
      <c r="I6807" t="b">
        <v>0</v>
      </c>
      <c r="J6807">
        <v>71.98</v>
      </c>
      <c r="K6807">
        <v>2806.6</v>
      </c>
      <c r="L6807" t="s">
        <v>29808</v>
      </c>
      <c r="M6807" s="2">
        <f t="shared" si="318"/>
        <v>45986.662499999999</v>
      </c>
      <c r="N6807" t="s">
        <v>29809</v>
      </c>
      <c r="O6807" s="2">
        <f t="shared" si="319"/>
        <v>45991.601168981484</v>
      </c>
      <c r="P6807" t="s">
        <v>29810</v>
      </c>
      <c r="Q6807" s="2">
        <f t="shared" si="320"/>
        <v>45992.625474537039</v>
      </c>
      <c r="R6807" t="s">
        <v>29810</v>
      </c>
      <c r="S6807" t="s">
        <v>30</v>
      </c>
      <c r="T68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07" s="5">
        <f>IF(tb_ship[[#This Row],[current_status]]&lt;&gt;"DELIVERED", "",
  ABS(tb_ship[[#This Row],[Formated_actual_delivery_timestamp]] - tb_ship[[#This Row],[Formatted_estimated_delivery_timestamp]])
)</f>
        <v>1.0243055555547471</v>
      </c>
      <c r="X6807">
        <v>5</v>
      </c>
      <c r="Y6807">
        <v>2</v>
      </c>
      <c r="Z6807" t="b">
        <v>1</v>
      </c>
    </row>
    <row r="6808" spans="1:26" hidden="1" x14ac:dyDescent="0.25">
      <c r="A6808" t="s">
        <v>29811</v>
      </c>
      <c r="B6808" t="s">
        <v>186</v>
      </c>
      <c r="C6808" t="s">
        <v>33</v>
      </c>
      <c r="D6808" t="s">
        <v>24</v>
      </c>
      <c r="E6808" t="s">
        <v>34</v>
      </c>
      <c r="F6808" t="s">
        <v>25</v>
      </c>
      <c r="G6808" t="s">
        <v>209</v>
      </c>
      <c r="H6808" t="s">
        <v>259</v>
      </c>
      <c r="I6808" t="b">
        <v>1</v>
      </c>
      <c r="J6808">
        <v>11.98</v>
      </c>
      <c r="K6808">
        <v>867.24</v>
      </c>
      <c r="L6808" t="s">
        <v>29812</v>
      </c>
      <c r="M6808" s="2">
        <f t="shared" si="318"/>
        <v>45947.902083333334</v>
      </c>
      <c r="N6808" t="s">
        <v>29813</v>
      </c>
      <c r="O6808" s="2">
        <f t="shared" si="319"/>
        <v>45957.376736111117</v>
      </c>
      <c r="P6808" t="s">
        <v>29814</v>
      </c>
      <c r="Q6808" s="2">
        <f t="shared" si="320"/>
        <v>45957.003344907411</v>
      </c>
      <c r="R6808" t="s">
        <v>29814</v>
      </c>
      <c r="S6808" t="s">
        <v>30</v>
      </c>
      <c r="T68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08" s="5">
        <f>IF(tb_ship[[#This Row],[current_status]]&lt;&gt;"DELIVERED", "",
  ABS(tb_ship[[#This Row],[Formated_actual_delivery_timestamp]] - tb_ship[[#This Row],[Formatted_estimated_delivery_timestamp]])
)</f>
        <v>0.37339120370597811</v>
      </c>
      <c r="X6808">
        <v>2</v>
      </c>
      <c r="Y6808">
        <v>5</v>
      </c>
      <c r="Z6808" t="b">
        <v>0</v>
      </c>
    </row>
    <row r="6809" spans="1:26" hidden="1" x14ac:dyDescent="0.25">
      <c r="A6809" t="s">
        <v>29815</v>
      </c>
      <c r="B6809" t="s">
        <v>83</v>
      </c>
      <c r="C6809" t="s">
        <v>43</v>
      </c>
      <c r="D6809" t="s">
        <v>301</v>
      </c>
      <c r="E6809" t="s">
        <v>24</v>
      </c>
      <c r="F6809" t="s">
        <v>357</v>
      </c>
      <c r="G6809" t="s">
        <v>68</v>
      </c>
      <c r="H6809" t="s">
        <v>303</v>
      </c>
      <c r="I6809" t="b">
        <v>1</v>
      </c>
      <c r="J6809">
        <v>3.32</v>
      </c>
      <c r="K6809">
        <v>114.06</v>
      </c>
      <c r="L6809" t="s">
        <v>29816</v>
      </c>
      <c r="M6809" s="2">
        <f t="shared" si="318"/>
        <v>45911.895138888889</v>
      </c>
      <c r="N6809" t="s">
        <v>29817</v>
      </c>
      <c r="O6809" s="2">
        <f t="shared" si="319"/>
        <v>45923.488113425927</v>
      </c>
      <c r="P6809" t="s">
        <v>29818</v>
      </c>
      <c r="Q6809" s="2">
        <f t="shared" si="320"/>
        <v>45923.356921296298</v>
      </c>
      <c r="R6809" t="s">
        <v>29818</v>
      </c>
      <c r="S6809" t="s">
        <v>30</v>
      </c>
      <c r="T68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09" s="5">
        <f>IF(tb_ship[[#This Row],[current_status]]&lt;&gt;"DELIVERED", "",
  ABS(tb_ship[[#This Row],[Formated_actual_delivery_timestamp]] - tb_ship[[#This Row],[Formatted_estimated_delivery_timestamp]])
)</f>
        <v>0.13119212962919846</v>
      </c>
      <c r="X6809">
        <v>2</v>
      </c>
      <c r="Y6809">
        <v>4</v>
      </c>
      <c r="Z6809" t="b">
        <v>0</v>
      </c>
    </row>
    <row r="6810" spans="1:26" hidden="1" x14ac:dyDescent="0.25">
      <c r="A6810" t="s">
        <v>29819</v>
      </c>
      <c r="B6810" t="s">
        <v>203</v>
      </c>
      <c r="C6810" t="s">
        <v>43</v>
      </c>
      <c r="D6810" t="s">
        <v>24</v>
      </c>
      <c r="E6810" t="s">
        <v>24</v>
      </c>
      <c r="F6810" t="s">
        <v>68</v>
      </c>
      <c r="G6810" t="s">
        <v>407</v>
      </c>
      <c r="H6810" t="s">
        <v>152</v>
      </c>
      <c r="I6810" t="b">
        <v>0</v>
      </c>
      <c r="J6810">
        <v>4.97</v>
      </c>
      <c r="K6810">
        <v>38.92</v>
      </c>
      <c r="L6810" t="s">
        <v>29820</v>
      </c>
      <c r="M6810" s="2">
        <f t="shared" si="318"/>
        <v>45942.756944444445</v>
      </c>
      <c r="N6810" t="s">
        <v>29821</v>
      </c>
      <c r="O6810" s="2">
        <f t="shared" si="319"/>
        <v>45945.950370370374</v>
      </c>
      <c r="P6810" t="s">
        <v>29822</v>
      </c>
      <c r="Q6810" s="2">
        <f t="shared" si="320"/>
        <v>45942.101226851853</v>
      </c>
      <c r="R6810" t="s">
        <v>29823</v>
      </c>
      <c r="S6810" t="s">
        <v>30</v>
      </c>
      <c r="T68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0" s="5">
        <f>IF(tb_ship[[#This Row],[current_status]]&lt;&gt;"DELIVERED", "",
  ABS(tb_ship[[#This Row],[Formated_actual_delivery_timestamp]] - tb_ship[[#This Row],[Formatted_estimated_delivery_timestamp]])
)</f>
        <v>3.8491435185205773</v>
      </c>
      <c r="X6810">
        <v>3</v>
      </c>
      <c r="Y6810">
        <v>1</v>
      </c>
      <c r="Z6810" t="b">
        <v>0</v>
      </c>
    </row>
    <row r="6811" spans="1:26" hidden="1" x14ac:dyDescent="0.25">
      <c r="A6811" t="s">
        <v>29824</v>
      </c>
      <c r="B6811" t="s">
        <v>203</v>
      </c>
      <c r="C6811" t="s">
        <v>33</v>
      </c>
      <c r="D6811" t="s">
        <v>44</v>
      </c>
      <c r="E6811" t="s">
        <v>116</v>
      </c>
      <c r="F6811" t="s">
        <v>84</v>
      </c>
      <c r="G6811" t="s">
        <v>118</v>
      </c>
      <c r="H6811" t="s">
        <v>1147</v>
      </c>
      <c r="I6811" t="b">
        <v>1</v>
      </c>
      <c r="J6811">
        <v>50.98</v>
      </c>
      <c r="K6811">
        <v>1052.72</v>
      </c>
      <c r="L6811" t="s">
        <v>29825</v>
      </c>
      <c r="M6811" s="2">
        <f t="shared" si="318"/>
        <v>45961.45</v>
      </c>
      <c r="N6811" t="s">
        <v>29826</v>
      </c>
      <c r="O6811" s="2">
        <f t="shared" si="319"/>
        <v>45958.309374999997</v>
      </c>
      <c r="P6811" t="s">
        <v>29827</v>
      </c>
      <c r="Q6811" s="2">
        <f t="shared" si="320"/>
        <v>45967.840486111112</v>
      </c>
      <c r="R6811" t="s">
        <v>29828</v>
      </c>
      <c r="S6811" t="s">
        <v>30</v>
      </c>
      <c r="T68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11" s="5">
        <f>IF(tb_ship[[#This Row],[current_status]]&lt;&gt;"DELIVERED", "",
  ABS(tb_ship[[#This Row],[Formated_actual_delivery_timestamp]] - tb_ship[[#This Row],[Formatted_estimated_delivery_timestamp]])
)</f>
        <v>9.531111111115024</v>
      </c>
      <c r="X6811">
        <v>3</v>
      </c>
      <c r="Y6811">
        <v>3</v>
      </c>
      <c r="Z6811" t="b">
        <v>1</v>
      </c>
    </row>
    <row r="6812" spans="1:26" hidden="1" x14ac:dyDescent="0.25">
      <c r="A6812" t="s">
        <v>29829</v>
      </c>
      <c r="B6812" t="s">
        <v>3176</v>
      </c>
      <c r="C6812" t="s">
        <v>43</v>
      </c>
      <c r="D6812" t="s">
        <v>24</v>
      </c>
      <c r="E6812" t="s">
        <v>52</v>
      </c>
      <c r="F6812" t="s">
        <v>35</v>
      </c>
      <c r="G6812" t="s">
        <v>422</v>
      </c>
      <c r="H6812" t="s">
        <v>216</v>
      </c>
      <c r="I6812" t="b">
        <v>1</v>
      </c>
      <c r="J6812">
        <v>42.55</v>
      </c>
      <c r="K6812">
        <v>803.56</v>
      </c>
      <c r="L6812" t="s">
        <v>29830</v>
      </c>
      <c r="M6812" s="2">
        <f t="shared" si="318"/>
        <v>45959.847222222226</v>
      </c>
      <c r="N6812" t="s">
        <v>29831</v>
      </c>
      <c r="O6812" s="2">
        <f t="shared" si="319"/>
        <v>45970.488993055558</v>
      </c>
      <c r="P6812" t="s">
        <v>29832</v>
      </c>
      <c r="Q6812" s="2">
        <f t="shared" si="320"/>
        <v>45970.279351851852</v>
      </c>
      <c r="R6812" t="s">
        <v>29832</v>
      </c>
      <c r="S6812" t="s">
        <v>30</v>
      </c>
      <c r="T68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2" s="5">
        <f>IF(tb_ship[[#This Row],[current_status]]&lt;&gt;"DELIVERED", "",
  ABS(tb_ship[[#This Row],[Formated_actual_delivery_timestamp]] - tb_ship[[#This Row],[Formatted_estimated_delivery_timestamp]])
)</f>
        <v>0.20964120370626915</v>
      </c>
      <c r="X6812">
        <v>4</v>
      </c>
      <c r="Y6812">
        <v>4</v>
      </c>
      <c r="Z6812" t="b">
        <v>0</v>
      </c>
    </row>
    <row r="6813" spans="1:26" hidden="1" x14ac:dyDescent="0.25">
      <c r="A6813" t="s">
        <v>29833</v>
      </c>
      <c r="B6813" t="s">
        <v>67</v>
      </c>
      <c r="C6813" t="s">
        <v>43</v>
      </c>
      <c r="D6813" t="s">
        <v>52</v>
      </c>
      <c r="E6813" t="s">
        <v>24</v>
      </c>
      <c r="F6813" t="s">
        <v>92</v>
      </c>
      <c r="G6813" t="s">
        <v>196</v>
      </c>
      <c r="H6813" t="s">
        <v>1024</v>
      </c>
      <c r="I6813" t="b">
        <v>1</v>
      </c>
      <c r="J6813">
        <v>3.02</v>
      </c>
      <c r="K6813">
        <v>51.31</v>
      </c>
      <c r="L6813" t="s">
        <v>29834</v>
      </c>
      <c r="M6813" s="2">
        <f t="shared" si="318"/>
        <v>45922.409722222226</v>
      </c>
      <c r="N6813" t="s">
        <v>29835</v>
      </c>
      <c r="O6813" s="2">
        <f t="shared" si="319"/>
        <v>45927.381655092599</v>
      </c>
      <c r="P6813" t="s">
        <v>29836</v>
      </c>
      <c r="Q6813" s="2">
        <f t="shared" si="320"/>
        <v>45928.546145833338</v>
      </c>
      <c r="R6813" t="s">
        <v>29837</v>
      </c>
      <c r="S6813" t="s">
        <v>30</v>
      </c>
      <c r="T6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13" s="5">
        <f>IF(tb_ship[[#This Row],[current_status]]&lt;&gt;"DELIVERED", "",
  ABS(tb_ship[[#This Row],[Formated_actual_delivery_timestamp]] - tb_ship[[#This Row],[Formatted_estimated_delivery_timestamp]])
)</f>
        <v>1.1644907407389837</v>
      </c>
      <c r="X6813">
        <v>4</v>
      </c>
      <c r="Y6813">
        <v>5</v>
      </c>
      <c r="Z6813" t="b">
        <v>1</v>
      </c>
    </row>
    <row r="6814" spans="1:26" hidden="1" x14ac:dyDescent="0.25">
      <c r="A6814" t="s">
        <v>29838</v>
      </c>
      <c r="B6814" t="s">
        <v>67</v>
      </c>
      <c r="C6814" t="s">
        <v>33</v>
      </c>
      <c r="D6814" t="s">
        <v>187</v>
      </c>
      <c r="E6814" t="s">
        <v>24</v>
      </c>
      <c r="F6814" t="s">
        <v>801</v>
      </c>
      <c r="G6814" t="s">
        <v>35</v>
      </c>
      <c r="H6814" t="s">
        <v>308</v>
      </c>
      <c r="I6814" t="b">
        <v>1</v>
      </c>
      <c r="J6814">
        <v>6.94</v>
      </c>
      <c r="K6814">
        <v>472.84</v>
      </c>
      <c r="L6814" t="s">
        <v>29839</v>
      </c>
      <c r="M6814" s="2">
        <f t="shared" si="318"/>
        <v>46008.682638888888</v>
      </c>
      <c r="N6814" t="s">
        <v>29840</v>
      </c>
      <c r="O6814" s="2">
        <f t="shared" si="319"/>
        <v>46012.428379629629</v>
      </c>
      <c r="P6814" t="s">
        <v>29841</v>
      </c>
      <c r="Q6814" s="2">
        <f t="shared" si="320"/>
        <v>46012.246377314812</v>
      </c>
      <c r="R6814" t="s">
        <v>29841</v>
      </c>
      <c r="S6814" t="s">
        <v>30</v>
      </c>
      <c r="T6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4" s="5">
        <f>IF(tb_ship[[#This Row],[current_status]]&lt;&gt;"DELIVERED", "",
  ABS(tb_ship[[#This Row],[Formated_actual_delivery_timestamp]] - tb_ship[[#This Row],[Formatted_estimated_delivery_timestamp]])
)</f>
        <v>0.18200231481750961</v>
      </c>
      <c r="X6814">
        <v>1</v>
      </c>
      <c r="Y6814">
        <v>3</v>
      </c>
      <c r="Z6814" t="b">
        <v>0</v>
      </c>
    </row>
    <row r="6815" spans="1:26" hidden="1" x14ac:dyDescent="0.25">
      <c r="A6815" t="s">
        <v>29842</v>
      </c>
      <c r="B6815" t="s">
        <v>955</v>
      </c>
      <c r="C6815" t="s">
        <v>51</v>
      </c>
      <c r="D6815" t="s">
        <v>24</v>
      </c>
      <c r="E6815" t="s">
        <v>24</v>
      </c>
      <c r="F6815" t="s">
        <v>102</v>
      </c>
      <c r="G6815" t="s">
        <v>524</v>
      </c>
      <c r="H6815" t="s">
        <v>152</v>
      </c>
      <c r="I6815" t="b">
        <v>0</v>
      </c>
      <c r="J6815">
        <v>17.23</v>
      </c>
      <c r="K6815">
        <v>279.94</v>
      </c>
      <c r="L6815" t="s">
        <v>29843</v>
      </c>
      <c r="M6815" s="2">
        <f t="shared" si="318"/>
        <v>45887.727777777778</v>
      </c>
      <c r="N6815" t="s">
        <v>29844</v>
      </c>
      <c r="O6815" s="2">
        <f t="shared" si="319"/>
        <v>45889.846863425926</v>
      </c>
      <c r="P6815" t="s">
        <v>29845</v>
      </c>
      <c r="Q6815" s="2">
        <f t="shared" si="320"/>
        <v>45889.320613425931</v>
      </c>
      <c r="R6815" t="s">
        <v>29845</v>
      </c>
      <c r="S6815" t="s">
        <v>30</v>
      </c>
      <c r="T68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5" s="5">
        <f>IF(tb_ship[[#This Row],[current_status]]&lt;&gt;"DELIVERED", "",
  ABS(tb_ship[[#This Row],[Formated_actual_delivery_timestamp]] - tb_ship[[#This Row],[Formatted_estimated_delivery_timestamp]])
)</f>
        <v>0.52624999999534339</v>
      </c>
      <c r="X6815">
        <v>2</v>
      </c>
      <c r="Y6815">
        <v>2</v>
      </c>
      <c r="Z6815" t="b">
        <v>0</v>
      </c>
    </row>
    <row r="6816" spans="1:26" hidden="1" x14ac:dyDescent="0.25">
      <c r="A6816" t="s">
        <v>29846</v>
      </c>
      <c r="B6816" t="s">
        <v>67</v>
      </c>
      <c r="C6816" t="s">
        <v>33</v>
      </c>
      <c r="D6816" t="s">
        <v>44</v>
      </c>
      <c r="E6816" t="s">
        <v>52</v>
      </c>
      <c r="F6816" t="s">
        <v>45</v>
      </c>
      <c r="G6816" t="s">
        <v>76</v>
      </c>
      <c r="H6816" t="s">
        <v>2406</v>
      </c>
      <c r="I6816" t="b">
        <v>1</v>
      </c>
      <c r="J6816">
        <v>19.29</v>
      </c>
      <c r="K6816">
        <v>1135.21</v>
      </c>
      <c r="L6816" t="s">
        <v>29847</v>
      </c>
      <c r="M6816" s="2">
        <f t="shared" si="318"/>
        <v>46061.198611111111</v>
      </c>
      <c r="N6816" t="s">
        <v>29848</v>
      </c>
      <c r="O6816" s="2">
        <f t="shared" si="319"/>
        <v>46067.739641203698</v>
      </c>
      <c r="P6816" t="s">
        <v>29849</v>
      </c>
      <c r="Q6816" s="2">
        <f t="shared" si="320"/>
        <v>46068.561319444445</v>
      </c>
      <c r="R6816" t="s">
        <v>29849</v>
      </c>
      <c r="S6816" t="s">
        <v>30</v>
      </c>
      <c r="T68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16" s="5">
        <f>IF(tb_ship[[#This Row],[current_status]]&lt;&gt;"DELIVERED", "",
  ABS(tb_ship[[#This Row],[Formated_actual_delivery_timestamp]] - tb_ship[[#This Row],[Formatted_estimated_delivery_timestamp]])
)</f>
        <v>0.8216782407471328</v>
      </c>
      <c r="X6816">
        <v>1</v>
      </c>
      <c r="Y6816">
        <v>3</v>
      </c>
      <c r="Z6816" t="b">
        <v>0</v>
      </c>
    </row>
    <row r="6817" spans="1:26" hidden="1" x14ac:dyDescent="0.25">
      <c r="A6817" t="s">
        <v>29850</v>
      </c>
      <c r="B6817" t="s">
        <v>335</v>
      </c>
      <c r="C6817" t="s">
        <v>43</v>
      </c>
      <c r="D6817" t="s">
        <v>116</v>
      </c>
      <c r="E6817" t="s">
        <v>24</v>
      </c>
      <c r="F6817" t="s">
        <v>1405</v>
      </c>
      <c r="G6817" t="s">
        <v>25</v>
      </c>
      <c r="H6817" t="s">
        <v>377</v>
      </c>
      <c r="I6817" t="b">
        <v>1</v>
      </c>
      <c r="J6817">
        <v>28.18</v>
      </c>
      <c r="K6817">
        <v>285.86</v>
      </c>
      <c r="L6817" t="s">
        <v>29851</v>
      </c>
      <c r="M6817" s="2">
        <f t="shared" si="318"/>
        <v>45871.553472222222</v>
      </c>
      <c r="N6817" t="s">
        <v>29852</v>
      </c>
      <c r="O6817" s="2">
        <f t="shared" si="319"/>
        <v>45880.260057870371</v>
      </c>
      <c r="P6817" t="s">
        <v>29853</v>
      </c>
      <c r="Q6817" s="2">
        <f t="shared" si="320"/>
        <v>45879.969247685185</v>
      </c>
      <c r="R6817" t="s">
        <v>29854</v>
      </c>
      <c r="S6817" t="s">
        <v>30</v>
      </c>
      <c r="T6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7" s="5">
        <f>IF(tb_ship[[#This Row],[current_status]]&lt;&gt;"DELIVERED", "",
  ABS(tb_ship[[#This Row],[Formated_actual_delivery_timestamp]] - tb_ship[[#This Row],[Formatted_estimated_delivery_timestamp]])
)</f>
        <v>0.29081018518627388</v>
      </c>
      <c r="X6817">
        <v>2</v>
      </c>
      <c r="Y6817">
        <v>4</v>
      </c>
      <c r="Z6817" t="b">
        <v>0</v>
      </c>
    </row>
    <row r="6818" spans="1:26" hidden="1" x14ac:dyDescent="0.25">
      <c r="A6818" t="s">
        <v>29855</v>
      </c>
      <c r="B6818" t="s">
        <v>99</v>
      </c>
      <c r="C6818" t="s">
        <v>800</v>
      </c>
      <c r="D6818" t="s">
        <v>24</v>
      </c>
      <c r="E6818" t="s">
        <v>24</v>
      </c>
      <c r="F6818" t="s">
        <v>68</v>
      </c>
      <c r="G6818" t="s">
        <v>93</v>
      </c>
      <c r="H6818" t="s">
        <v>69</v>
      </c>
      <c r="I6818" t="b">
        <v>0</v>
      </c>
      <c r="J6818">
        <v>18.989999999999998</v>
      </c>
      <c r="K6818">
        <v>814.63</v>
      </c>
      <c r="L6818" t="s">
        <v>29856</v>
      </c>
      <c r="M6818" s="2">
        <f t="shared" si="318"/>
        <v>45987.736111111117</v>
      </c>
      <c r="N6818" t="s">
        <v>29857</v>
      </c>
      <c r="O6818" s="2">
        <f t="shared" si="319"/>
        <v>45988.393414351856</v>
      </c>
      <c r="P6818" t="s">
        <v>29858</v>
      </c>
      <c r="Q6818" s="2">
        <f t="shared" si="320"/>
        <v>45988.425451388888</v>
      </c>
      <c r="R6818" t="s">
        <v>29858</v>
      </c>
      <c r="S6818" t="s">
        <v>30</v>
      </c>
      <c r="T68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18" s="5">
        <f>IF(tb_ship[[#This Row],[current_status]]&lt;&gt;"DELIVERED", "",
  ABS(tb_ship[[#This Row],[Formated_actual_delivery_timestamp]] - tb_ship[[#This Row],[Formatted_estimated_delivery_timestamp]])
)</f>
        <v>3.2037037031841464E-2</v>
      </c>
      <c r="X6818">
        <v>2</v>
      </c>
      <c r="Y6818">
        <v>1</v>
      </c>
      <c r="Z6818" t="b">
        <v>0</v>
      </c>
    </row>
    <row r="6819" spans="1:26" hidden="1" x14ac:dyDescent="0.25">
      <c r="A6819" t="s">
        <v>29859</v>
      </c>
      <c r="B6819" t="s">
        <v>203</v>
      </c>
      <c r="C6819" t="s">
        <v>33</v>
      </c>
      <c r="D6819" t="s">
        <v>187</v>
      </c>
      <c r="E6819" t="s">
        <v>24</v>
      </c>
      <c r="F6819" t="s">
        <v>597</v>
      </c>
      <c r="G6819" t="s">
        <v>68</v>
      </c>
      <c r="H6819" t="s">
        <v>927</v>
      </c>
      <c r="I6819" t="b">
        <v>1</v>
      </c>
      <c r="J6819">
        <v>5.91</v>
      </c>
      <c r="K6819">
        <v>112.44</v>
      </c>
      <c r="L6819" t="s">
        <v>29860</v>
      </c>
      <c r="M6819" s="2">
        <f t="shared" si="318"/>
        <v>45900.182638888888</v>
      </c>
      <c r="N6819" t="s">
        <v>29861</v>
      </c>
      <c r="O6819" s="2">
        <f t="shared" si="319"/>
        <v>45901.008715277778</v>
      </c>
      <c r="P6819" t="s">
        <v>29862</v>
      </c>
      <c r="Q6819" s="2">
        <f t="shared" si="320"/>
        <v>45900.942754629628</v>
      </c>
      <c r="R6819" t="s">
        <v>29862</v>
      </c>
      <c r="S6819" t="s">
        <v>30</v>
      </c>
      <c r="T68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19" s="5">
        <f>IF(tb_ship[[#This Row],[current_status]]&lt;&gt;"DELIVERED", "",
  ABS(tb_ship[[#This Row],[Formated_actual_delivery_timestamp]] - tb_ship[[#This Row],[Formatted_estimated_delivery_timestamp]])
)</f>
        <v>6.5960648149484769E-2</v>
      </c>
      <c r="X6819">
        <v>2</v>
      </c>
      <c r="Y6819">
        <v>4</v>
      </c>
      <c r="Z6819" t="b">
        <v>0</v>
      </c>
    </row>
    <row r="6820" spans="1:26" hidden="1" x14ac:dyDescent="0.25">
      <c r="A6820" t="s">
        <v>29863</v>
      </c>
      <c r="B6820" t="s">
        <v>58</v>
      </c>
      <c r="C6820" t="s">
        <v>43</v>
      </c>
      <c r="D6820" t="s">
        <v>44</v>
      </c>
      <c r="E6820" t="s">
        <v>52</v>
      </c>
      <c r="F6820" t="s">
        <v>117</v>
      </c>
      <c r="G6820" t="s">
        <v>329</v>
      </c>
      <c r="H6820" t="s">
        <v>3074</v>
      </c>
      <c r="I6820" t="b">
        <v>1</v>
      </c>
      <c r="J6820">
        <v>8.23</v>
      </c>
      <c r="K6820">
        <v>187.48</v>
      </c>
      <c r="L6820" t="s">
        <v>29864</v>
      </c>
      <c r="M6820" s="2">
        <f t="shared" si="318"/>
        <v>46077.928472222222</v>
      </c>
      <c r="N6820" t="s">
        <v>29865</v>
      </c>
      <c r="O6820" s="2">
        <f t="shared" si="319"/>
        <v>46083.612002314811</v>
      </c>
      <c r="Q6820" s="2" t="str">
        <f t="shared" si="320"/>
        <v/>
      </c>
      <c r="R6820" t="s">
        <v>29866</v>
      </c>
      <c r="S6820" t="s">
        <v>114</v>
      </c>
      <c r="T68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20" s="5" t="str">
        <f>IF(tb_ship[[#This Row],[current_status]]&lt;&gt;"DELIVERED", "",
  ABS(tb_ship[[#This Row],[Formated_actual_delivery_timestamp]] - tb_ship[[#This Row],[Formatted_estimated_delivery_timestamp]])
)</f>
        <v/>
      </c>
      <c r="X6820">
        <v>2</v>
      </c>
      <c r="Y6820">
        <v>2</v>
      </c>
      <c r="Z6820" t="b">
        <v>0</v>
      </c>
    </row>
    <row r="6821" spans="1:26" hidden="1" x14ac:dyDescent="0.25">
      <c r="A6821" t="s">
        <v>29867</v>
      </c>
      <c r="B6821" t="s">
        <v>42</v>
      </c>
      <c r="C6821" t="s">
        <v>23</v>
      </c>
      <c r="D6821" t="s">
        <v>24</v>
      </c>
      <c r="E6821" t="s">
        <v>24</v>
      </c>
      <c r="F6821" t="s">
        <v>128</v>
      </c>
      <c r="G6821" t="s">
        <v>93</v>
      </c>
      <c r="H6821" t="s">
        <v>152</v>
      </c>
      <c r="I6821" t="b">
        <v>0</v>
      </c>
      <c r="J6821">
        <v>5.46</v>
      </c>
      <c r="K6821">
        <v>170.47</v>
      </c>
      <c r="L6821" t="s">
        <v>29868</v>
      </c>
      <c r="M6821" s="2">
        <f t="shared" si="318"/>
        <v>45928.683333333334</v>
      </c>
      <c r="N6821" t="s">
        <v>29869</v>
      </c>
      <c r="O6821" s="2">
        <f t="shared" si="319"/>
        <v>45929.929270833338</v>
      </c>
      <c r="P6821" t="s">
        <v>29870</v>
      </c>
      <c r="Q6821" s="2">
        <f t="shared" si="320"/>
        <v>45929.764016203706</v>
      </c>
      <c r="R6821" t="s">
        <v>29870</v>
      </c>
      <c r="S6821" t="s">
        <v>30</v>
      </c>
      <c r="T68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1" s="5">
        <f>IF(tb_ship[[#This Row],[current_status]]&lt;&gt;"DELIVERED", "",
  ABS(tb_ship[[#This Row],[Formated_actual_delivery_timestamp]] - tb_ship[[#This Row],[Formatted_estimated_delivery_timestamp]])
)</f>
        <v>0.16525462963181781</v>
      </c>
      <c r="X6821">
        <v>3</v>
      </c>
      <c r="Y6821">
        <v>38</v>
      </c>
      <c r="Z6821" t="b">
        <v>0</v>
      </c>
    </row>
    <row r="6822" spans="1:26" hidden="1" x14ac:dyDescent="0.25">
      <c r="A6822" t="s">
        <v>29871</v>
      </c>
      <c r="B6822" t="s">
        <v>186</v>
      </c>
      <c r="C6822" t="s">
        <v>33</v>
      </c>
      <c r="D6822" t="s">
        <v>24</v>
      </c>
      <c r="E6822" t="s">
        <v>24</v>
      </c>
      <c r="F6822" t="s">
        <v>376</v>
      </c>
      <c r="G6822" t="s">
        <v>1259</v>
      </c>
      <c r="H6822" t="s">
        <v>69</v>
      </c>
      <c r="I6822" t="b">
        <v>0</v>
      </c>
      <c r="J6822">
        <v>3.84</v>
      </c>
      <c r="K6822">
        <v>164.75</v>
      </c>
      <c r="L6822" t="s">
        <v>29872</v>
      </c>
      <c r="M6822" s="2">
        <f t="shared" si="318"/>
        <v>46004.692361111112</v>
      </c>
      <c r="N6822" t="s">
        <v>29873</v>
      </c>
      <c r="O6822" s="2">
        <f t="shared" si="319"/>
        <v>46007.49695601852</v>
      </c>
      <c r="P6822" t="s">
        <v>29874</v>
      </c>
      <c r="Q6822" s="2">
        <f t="shared" si="320"/>
        <v>46007.480243055557</v>
      </c>
      <c r="R6822" t="s">
        <v>29875</v>
      </c>
      <c r="S6822" t="s">
        <v>30</v>
      </c>
      <c r="T68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2" s="5">
        <f>IF(tb_ship[[#This Row],[current_status]]&lt;&gt;"DELIVERED", "",
  ABS(tb_ship[[#This Row],[Formated_actual_delivery_timestamp]] - tb_ship[[#This Row],[Formatted_estimated_delivery_timestamp]])
)</f>
        <v>1.6712962962628808E-2</v>
      </c>
      <c r="X6822">
        <v>2</v>
      </c>
      <c r="Y6822">
        <v>2</v>
      </c>
      <c r="Z6822" t="b">
        <v>0</v>
      </c>
    </row>
    <row r="6823" spans="1:26" hidden="1" x14ac:dyDescent="0.25">
      <c r="A6823" t="s">
        <v>29876</v>
      </c>
      <c r="B6823" t="s">
        <v>186</v>
      </c>
      <c r="C6823" t="s">
        <v>33</v>
      </c>
      <c r="D6823" t="s">
        <v>44</v>
      </c>
      <c r="E6823" t="s">
        <v>52</v>
      </c>
      <c r="F6823" t="s">
        <v>180</v>
      </c>
      <c r="G6823" t="s">
        <v>422</v>
      </c>
      <c r="H6823" t="s">
        <v>86</v>
      </c>
      <c r="I6823" t="b">
        <v>0</v>
      </c>
      <c r="J6823">
        <v>2.4</v>
      </c>
      <c r="K6823">
        <v>71.95</v>
      </c>
      <c r="L6823" t="s">
        <v>29877</v>
      </c>
      <c r="M6823" s="2">
        <f t="shared" si="318"/>
        <v>45875.553472222222</v>
      </c>
      <c r="N6823" t="s">
        <v>29878</v>
      </c>
      <c r="O6823" s="2">
        <f t="shared" si="319"/>
        <v>45885.493749999994</v>
      </c>
      <c r="P6823" t="s">
        <v>29879</v>
      </c>
      <c r="Q6823" s="2">
        <f t="shared" si="320"/>
        <v>45884.776712962957</v>
      </c>
      <c r="R6823" t="s">
        <v>29879</v>
      </c>
      <c r="S6823" t="s">
        <v>30</v>
      </c>
      <c r="T68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3" s="5">
        <f>IF(tb_ship[[#This Row],[current_status]]&lt;&gt;"DELIVERED", "",
  ABS(tb_ship[[#This Row],[Formated_actual_delivery_timestamp]] - tb_ship[[#This Row],[Formatted_estimated_delivery_timestamp]])
)</f>
        <v>0.71703703703678912</v>
      </c>
      <c r="X6823">
        <v>2</v>
      </c>
      <c r="Y6823">
        <v>2</v>
      </c>
      <c r="Z6823" t="b">
        <v>0</v>
      </c>
    </row>
    <row r="6824" spans="1:26" hidden="1" x14ac:dyDescent="0.25">
      <c r="A6824" t="s">
        <v>29880</v>
      </c>
      <c r="B6824" t="s">
        <v>203</v>
      </c>
      <c r="C6824" t="s">
        <v>33</v>
      </c>
      <c r="D6824" t="s">
        <v>126</v>
      </c>
      <c r="E6824" t="s">
        <v>24</v>
      </c>
      <c r="F6824" t="s">
        <v>681</v>
      </c>
      <c r="G6824" t="s">
        <v>25</v>
      </c>
      <c r="H6824" t="s">
        <v>129</v>
      </c>
      <c r="I6824" t="b">
        <v>1</v>
      </c>
      <c r="J6824">
        <v>59.12</v>
      </c>
      <c r="K6824">
        <v>4828.58</v>
      </c>
      <c r="L6824" t="s">
        <v>29881</v>
      </c>
      <c r="M6824" s="2">
        <f t="shared" si="318"/>
        <v>45882.20416666667</v>
      </c>
      <c r="N6824" t="s">
        <v>29882</v>
      </c>
      <c r="O6824" s="2">
        <f t="shared" si="319"/>
        <v>45888.58425925926</v>
      </c>
      <c r="P6824" t="s">
        <v>29883</v>
      </c>
      <c r="Q6824" s="2">
        <f t="shared" si="320"/>
        <v>45888.474768518521</v>
      </c>
      <c r="R6824" t="s">
        <v>29884</v>
      </c>
      <c r="S6824" t="s">
        <v>30</v>
      </c>
      <c r="T68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4" s="5">
        <f>IF(tb_ship[[#This Row],[current_status]]&lt;&gt;"DELIVERED", "",
  ABS(tb_ship[[#This Row],[Formated_actual_delivery_timestamp]] - tb_ship[[#This Row],[Formatted_estimated_delivery_timestamp]])
)</f>
        <v>0.10949074073869269</v>
      </c>
      <c r="X6824">
        <v>2</v>
      </c>
      <c r="Y6824">
        <v>3</v>
      </c>
      <c r="Z6824" t="b">
        <v>0</v>
      </c>
    </row>
    <row r="6825" spans="1:26" hidden="1" x14ac:dyDescent="0.25">
      <c r="A6825" t="s">
        <v>29885</v>
      </c>
      <c r="B6825" t="s">
        <v>125</v>
      </c>
      <c r="C6825" t="s">
        <v>33</v>
      </c>
      <c r="D6825" t="s">
        <v>24</v>
      </c>
      <c r="E6825" t="s">
        <v>44</v>
      </c>
      <c r="F6825" t="s">
        <v>25</v>
      </c>
      <c r="G6825" t="s">
        <v>2056</v>
      </c>
      <c r="H6825" t="s">
        <v>735</v>
      </c>
      <c r="I6825" t="b">
        <v>1</v>
      </c>
      <c r="J6825">
        <v>8.9499999999999993</v>
      </c>
      <c r="K6825">
        <v>354.4</v>
      </c>
      <c r="L6825" t="s">
        <v>29886</v>
      </c>
      <c r="M6825" s="2">
        <f t="shared" si="318"/>
        <v>45849.582638888889</v>
      </c>
      <c r="N6825" t="s">
        <v>29887</v>
      </c>
      <c r="O6825" s="2">
        <f t="shared" si="319"/>
        <v>45853.909375000003</v>
      </c>
      <c r="P6825" t="s">
        <v>29888</v>
      </c>
      <c r="Q6825" s="2">
        <f t="shared" si="320"/>
        <v>45853.752314814818</v>
      </c>
      <c r="R6825" t="s">
        <v>29889</v>
      </c>
      <c r="S6825" t="s">
        <v>30</v>
      </c>
      <c r="T68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5" s="5">
        <f>IF(tb_ship[[#This Row],[current_status]]&lt;&gt;"DELIVERED", "",
  ABS(tb_ship[[#This Row],[Formated_actual_delivery_timestamp]] - tb_ship[[#This Row],[Formatted_estimated_delivery_timestamp]])
)</f>
        <v>0.15706018518540077</v>
      </c>
      <c r="X6825">
        <v>2</v>
      </c>
      <c r="Y6825">
        <v>3</v>
      </c>
      <c r="Z6825" t="b">
        <v>0</v>
      </c>
    </row>
    <row r="6826" spans="1:26" hidden="1" x14ac:dyDescent="0.25">
      <c r="A6826" t="s">
        <v>29890</v>
      </c>
      <c r="B6826" t="s">
        <v>827</v>
      </c>
      <c r="C6826" t="s">
        <v>33</v>
      </c>
      <c r="D6826" t="s">
        <v>44</v>
      </c>
      <c r="E6826" t="s">
        <v>24</v>
      </c>
      <c r="F6826" t="s">
        <v>109</v>
      </c>
      <c r="G6826" t="s">
        <v>196</v>
      </c>
      <c r="H6826" t="s">
        <v>181</v>
      </c>
      <c r="I6826" t="b">
        <v>1</v>
      </c>
      <c r="J6826">
        <v>13.65</v>
      </c>
      <c r="K6826">
        <v>215.07</v>
      </c>
      <c r="L6826" t="s">
        <v>29891</v>
      </c>
      <c r="M6826" s="2">
        <f t="shared" si="318"/>
        <v>45954.012499999997</v>
      </c>
      <c r="N6826" t="s">
        <v>29892</v>
      </c>
      <c r="O6826" s="2">
        <f t="shared" si="319"/>
        <v>45962.707280092589</v>
      </c>
      <c r="P6826" t="s">
        <v>29893</v>
      </c>
      <c r="Q6826" s="2">
        <f t="shared" si="320"/>
        <v>45962.996631944443</v>
      </c>
      <c r="R6826" t="s">
        <v>29893</v>
      </c>
      <c r="S6826" t="s">
        <v>30</v>
      </c>
      <c r="T68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26" s="5">
        <f>IF(tb_ship[[#This Row],[current_status]]&lt;&gt;"DELIVERED", "",
  ABS(tb_ship[[#This Row],[Formated_actual_delivery_timestamp]] - tb_ship[[#This Row],[Formatted_estimated_delivery_timestamp]])
)</f>
        <v>0.28935185185400769</v>
      </c>
      <c r="X6826">
        <v>3</v>
      </c>
      <c r="Y6826">
        <v>5</v>
      </c>
      <c r="Z6826" t="b">
        <v>0</v>
      </c>
    </row>
    <row r="6827" spans="1:26" hidden="1" x14ac:dyDescent="0.25">
      <c r="A6827" t="s">
        <v>29894</v>
      </c>
      <c r="B6827" t="s">
        <v>58</v>
      </c>
      <c r="D6827" t="s">
        <v>59</v>
      </c>
      <c r="E6827" t="s">
        <v>52</v>
      </c>
      <c r="F6827" t="s">
        <v>160</v>
      </c>
      <c r="G6827" t="s">
        <v>53</v>
      </c>
      <c r="H6827" t="s">
        <v>162</v>
      </c>
      <c r="I6827" t="b">
        <v>0</v>
      </c>
      <c r="J6827">
        <v>1.52</v>
      </c>
      <c r="K6827">
        <v>20.02</v>
      </c>
      <c r="L6827" t="s">
        <v>29895</v>
      </c>
      <c r="M6827" s="2">
        <f t="shared" si="318"/>
        <v>45831.302777777775</v>
      </c>
      <c r="N6827" t="s">
        <v>29896</v>
      </c>
      <c r="O6827" s="2">
        <f t="shared" si="319"/>
        <v>45834.77789351852</v>
      </c>
      <c r="P6827" t="s">
        <v>29897</v>
      </c>
      <c r="Q6827" s="2">
        <f t="shared" si="320"/>
        <v>45835.583368055559</v>
      </c>
      <c r="R6827" t="s">
        <v>29898</v>
      </c>
      <c r="S6827" t="s">
        <v>30</v>
      </c>
      <c r="T68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27" s="5">
        <f>IF(tb_ship[[#This Row],[current_status]]&lt;&gt;"DELIVERED", "",
  ABS(tb_ship[[#This Row],[Formated_actual_delivery_timestamp]] - tb_ship[[#This Row],[Formatted_estimated_delivery_timestamp]])
)</f>
        <v>0.80547453703911742</v>
      </c>
      <c r="X6827">
        <v>3</v>
      </c>
      <c r="Y6827">
        <v>2</v>
      </c>
      <c r="Z6827" t="b">
        <v>0</v>
      </c>
    </row>
    <row r="6828" spans="1:26" hidden="1" x14ac:dyDescent="0.25">
      <c r="A6828" t="s">
        <v>29899</v>
      </c>
      <c r="B6828" t="s">
        <v>22</v>
      </c>
      <c r="C6828" t="s">
        <v>33</v>
      </c>
      <c r="D6828" t="s">
        <v>24</v>
      </c>
      <c r="E6828" t="s">
        <v>24</v>
      </c>
      <c r="F6828" t="s">
        <v>68</v>
      </c>
      <c r="G6828" t="s">
        <v>151</v>
      </c>
      <c r="H6828" t="s">
        <v>69</v>
      </c>
      <c r="I6828" t="b">
        <v>0</v>
      </c>
      <c r="J6828">
        <v>10.77</v>
      </c>
      <c r="K6828">
        <v>391.37</v>
      </c>
      <c r="L6828" t="s">
        <v>29900</v>
      </c>
      <c r="M6828" s="2">
        <f t="shared" si="318"/>
        <v>45967.572916666664</v>
      </c>
      <c r="N6828" t="s">
        <v>29901</v>
      </c>
      <c r="O6828" s="2">
        <f t="shared" si="319"/>
        <v>45969.941412037042</v>
      </c>
      <c r="P6828" t="s">
        <v>29902</v>
      </c>
      <c r="Q6828" s="2">
        <f t="shared" si="320"/>
        <v>45970.136192129634</v>
      </c>
      <c r="R6828" t="s">
        <v>29902</v>
      </c>
      <c r="S6828" t="s">
        <v>30</v>
      </c>
      <c r="T6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28" s="5">
        <f>IF(tb_ship[[#This Row],[current_status]]&lt;&gt;"DELIVERED", "",
  ABS(tb_ship[[#This Row],[Formated_actual_delivery_timestamp]] - tb_ship[[#This Row],[Formatted_estimated_delivery_timestamp]])
)</f>
        <v>0.19478009259182727</v>
      </c>
      <c r="X6828">
        <v>1</v>
      </c>
      <c r="Y6828">
        <v>1</v>
      </c>
      <c r="Z6828" t="b">
        <v>0</v>
      </c>
    </row>
    <row r="6829" spans="1:26" hidden="1" x14ac:dyDescent="0.25">
      <c r="A6829" t="s">
        <v>29903</v>
      </c>
      <c r="B6829" t="s">
        <v>99</v>
      </c>
      <c r="C6829" t="s">
        <v>51</v>
      </c>
      <c r="D6829" t="s">
        <v>228</v>
      </c>
      <c r="E6829" t="s">
        <v>34</v>
      </c>
      <c r="F6829" t="s">
        <v>229</v>
      </c>
      <c r="G6829" t="s">
        <v>75</v>
      </c>
      <c r="H6829" t="s">
        <v>962</v>
      </c>
      <c r="I6829" t="b">
        <v>1</v>
      </c>
      <c r="J6829">
        <v>3.56</v>
      </c>
      <c r="K6829">
        <v>170.68</v>
      </c>
      <c r="L6829" t="s">
        <v>29904</v>
      </c>
      <c r="M6829" s="2">
        <f t="shared" si="318"/>
        <v>45983.45</v>
      </c>
      <c r="N6829" t="s">
        <v>29905</v>
      </c>
      <c r="O6829" s="2">
        <f t="shared" si="319"/>
        <v>45991.377743055556</v>
      </c>
      <c r="P6829" t="s">
        <v>29906</v>
      </c>
      <c r="Q6829" s="2">
        <f t="shared" si="320"/>
        <v>45991.073761574073</v>
      </c>
      <c r="R6829" t="s">
        <v>29906</v>
      </c>
      <c r="S6829" t="s">
        <v>30</v>
      </c>
      <c r="T68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29" s="5">
        <f>IF(tb_ship[[#This Row],[current_status]]&lt;&gt;"DELIVERED", "",
  ABS(tb_ship[[#This Row],[Formated_actual_delivery_timestamp]] - tb_ship[[#This Row],[Formatted_estimated_delivery_timestamp]])
)</f>
        <v>0.30398148148378823</v>
      </c>
      <c r="X6829">
        <v>1</v>
      </c>
      <c r="Y6829">
        <v>2</v>
      </c>
      <c r="Z6829" t="b">
        <v>0</v>
      </c>
    </row>
    <row r="6830" spans="1:26" hidden="1" x14ac:dyDescent="0.25">
      <c r="A6830" t="s">
        <v>29907</v>
      </c>
      <c r="B6830" t="s">
        <v>203</v>
      </c>
      <c r="C6830" t="s">
        <v>33</v>
      </c>
      <c r="D6830" t="s">
        <v>59</v>
      </c>
      <c r="E6830" t="s">
        <v>52</v>
      </c>
      <c r="F6830" t="s">
        <v>471</v>
      </c>
      <c r="G6830" t="s">
        <v>329</v>
      </c>
      <c r="H6830" t="s">
        <v>613</v>
      </c>
      <c r="I6830" t="b">
        <v>0</v>
      </c>
      <c r="J6830">
        <v>9.56</v>
      </c>
      <c r="K6830">
        <v>241.28</v>
      </c>
      <c r="L6830" t="s">
        <v>25921</v>
      </c>
      <c r="M6830" s="2">
        <f t="shared" si="318"/>
        <v>46041.569444444445</v>
      </c>
      <c r="N6830" t="s">
        <v>29908</v>
      </c>
      <c r="O6830" s="2">
        <f t="shared" si="319"/>
        <v>46048.357997685183</v>
      </c>
      <c r="P6830" t="s">
        <v>29909</v>
      </c>
      <c r="Q6830" s="2">
        <f t="shared" si="320"/>
        <v>46048.619780092595</v>
      </c>
      <c r="R6830" t="s">
        <v>29909</v>
      </c>
      <c r="S6830" t="s">
        <v>30</v>
      </c>
      <c r="T68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0" s="5">
        <f>IF(tb_ship[[#This Row],[current_status]]&lt;&gt;"DELIVERED", "",
  ABS(tb_ship[[#This Row],[Formated_actual_delivery_timestamp]] - tb_ship[[#This Row],[Formatted_estimated_delivery_timestamp]])
)</f>
        <v>0.26178240741137415</v>
      </c>
      <c r="X6830">
        <v>4</v>
      </c>
      <c r="Y6830">
        <v>5</v>
      </c>
      <c r="Z6830" t="b">
        <v>0</v>
      </c>
    </row>
    <row r="6831" spans="1:26" hidden="1" x14ac:dyDescent="0.25">
      <c r="A6831" t="s">
        <v>29910</v>
      </c>
      <c r="B6831" t="s">
        <v>660</v>
      </c>
      <c r="D6831" t="s">
        <v>126</v>
      </c>
      <c r="E6831" t="s">
        <v>24</v>
      </c>
      <c r="F6831" t="s">
        <v>681</v>
      </c>
      <c r="G6831" t="s">
        <v>266</v>
      </c>
      <c r="H6831" t="s">
        <v>129</v>
      </c>
      <c r="I6831" t="b">
        <v>1</v>
      </c>
      <c r="J6831">
        <v>34.65</v>
      </c>
      <c r="K6831">
        <v>2185.62</v>
      </c>
      <c r="L6831" t="s">
        <v>29911</v>
      </c>
      <c r="M6831" s="2">
        <f t="shared" si="318"/>
        <v>45869.837500000001</v>
      </c>
      <c r="N6831" t="s">
        <v>29912</v>
      </c>
      <c r="O6831" s="2">
        <f t="shared" si="319"/>
        <v>45878.15293981482</v>
      </c>
      <c r="P6831" t="s">
        <v>29913</v>
      </c>
      <c r="Q6831" s="2">
        <f t="shared" si="320"/>
        <v>45877.77652777778</v>
      </c>
      <c r="R6831" t="s">
        <v>29913</v>
      </c>
      <c r="S6831" t="s">
        <v>30</v>
      </c>
      <c r="T68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31" s="5">
        <f>IF(tb_ship[[#This Row],[current_status]]&lt;&gt;"DELIVERED", "",
  ABS(tb_ship[[#This Row],[Formated_actual_delivery_timestamp]] - tb_ship[[#This Row],[Formatted_estimated_delivery_timestamp]])
)</f>
        <v>0.3764120370396995</v>
      </c>
      <c r="X6831">
        <v>1</v>
      </c>
      <c r="Y6831">
        <v>5</v>
      </c>
      <c r="Z6831" t="b">
        <v>0</v>
      </c>
    </row>
    <row r="6832" spans="1:26" hidden="1" x14ac:dyDescent="0.25">
      <c r="A6832" t="s">
        <v>29914</v>
      </c>
      <c r="B6832" t="s">
        <v>83</v>
      </c>
      <c r="C6832" t="s">
        <v>51</v>
      </c>
      <c r="D6832" t="s">
        <v>126</v>
      </c>
      <c r="E6832" t="s">
        <v>24</v>
      </c>
      <c r="F6832" t="s">
        <v>681</v>
      </c>
      <c r="G6832" t="s">
        <v>407</v>
      </c>
      <c r="H6832" t="s">
        <v>274</v>
      </c>
      <c r="I6832" t="b">
        <v>1</v>
      </c>
      <c r="J6832">
        <v>22.63</v>
      </c>
      <c r="K6832">
        <v>533.32000000000005</v>
      </c>
      <c r="L6832" t="s">
        <v>29915</v>
      </c>
      <c r="M6832" s="2">
        <f t="shared" si="318"/>
        <v>46063.03402777778</v>
      </c>
      <c r="N6832" t="s">
        <v>29916</v>
      </c>
      <c r="O6832" s="2">
        <f t="shared" si="319"/>
        <v>46068.020243055558</v>
      </c>
      <c r="P6832" t="s">
        <v>29917</v>
      </c>
      <c r="Q6832" s="2">
        <f t="shared" si="320"/>
        <v>46068.070740740739</v>
      </c>
      <c r="R6832" t="s">
        <v>29918</v>
      </c>
      <c r="S6832" t="s">
        <v>30</v>
      </c>
      <c r="T68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2" s="5">
        <f>IF(tb_ship[[#This Row],[current_status]]&lt;&gt;"DELIVERED", "",
  ABS(tb_ship[[#This Row],[Formated_actual_delivery_timestamp]] - tb_ship[[#This Row],[Formatted_estimated_delivery_timestamp]])
)</f>
        <v>5.0497685180744156E-2</v>
      </c>
      <c r="X6832">
        <v>2</v>
      </c>
      <c r="Y6832">
        <v>2</v>
      </c>
      <c r="Z6832" t="b">
        <v>0</v>
      </c>
    </row>
    <row r="6833" spans="1:26" hidden="1" x14ac:dyDescent="0.25">
      <c r="A6833" t="s">
        <v>29919</v>
      </c>
      <c r="B6833" t="s">
        <v>58</v>
      </c>
      <c r="C6833" t="s">
        <v>43</v>
      </c>
      <c r="D6833" t="s">
        <v>52</v>
      </c>
      <c r="E6833" t="s">
        <v>59</v>
      </c>
      <c r="F6833" t="s">
        <v>786</v>
      </c>
      <c r="G6833" t="s">
        <v>471</v>
      </c>
      <c r="H6833" t="s">
        <v>1396</v>
      </c>
      <c r="I6833" t="b">
        <v>0</v>
      </c>
      <c r="J6833">
        <v>11.18</v>
      </c>
      <c r="K6833">
        <v>1091.48</v>
      </c>
      <c r="L6833" t="s">
        <v>29920</v>
      </c>
      <c r="M6833" s="2">
        <f t="shared" si="318"/>
        <v>45974.722222222226</v>
      </c>
      <c r="N6833" t="s">
        <v>29921</v>
      </c>
      <c r="O6833" s="2">
        <f t="shared" si="319"/>
        <v>45984.229363425926</v>
      </c>
      <c r="P6833" t="s">
        <v>29922</v>
      </c>
      <c r="Q6833" s="2">
        <f t="shared" si="320"/>
        <v>45984.198807870373</v>
      </c>
      <c r="R6833" t="s">
        <v>29923</v>
      </c>
      <c r="S6833" t="s">
        <v>30</v>
      </c>
      <c r="T6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33" s="5">
        <f>IF(tb_ship[[#This Row],[current_status]]&lt;&gt;"DELIVERED", "",
  ABS(tb_ship[[#This Row],[Formated_actual_delivery_timestamp]] - tb_ship[[#This Row],[Formatted_estimated_delivery_timestamp]])
)</f>
        <v>3.0555555553291924E-2</v>
      </c>
      <c r="X6833">
        <v>2</v>
      </c>
      <c r="Y6833">
        <v>34</v>
      </c>
      <c r="Z6833" t="b">
        <v>0</v>
      </c>
    </row>
    <row r="6834" spans="1:26" hidden="1" x14ac:dyDescent="0.25">
      <c r="A6834" t="s">
        <v>29924</v>
      </c>
      <c r="B6834" t="s">
        <v>279</v>
      </c>
      <c r="D6834" t="s">
        <v>52</v>
      </c>
      <c r="E6834" t="s">
        <v>59</v>
      </c>
      <c r="F6834" t="s">
        <v>236</v>
      </c>
      <c r="G6834" t="s">
        <v>160</v>
      </c>
      <c r="H6834" t="s">
        <v>968</v>
      </c>
      <c r="I6834" t="b">
        <v>0</v>
      </c>
      <c r="J6834">
        <v>4.2</v>
      </c>
      <c r="K6834">
        <v>99.72</v>
      </c>
      <c r="L6834" t="s">
        <v>29925</v>
      </c>
      <c r="M6834" s="2">
        <f t="shared" si="318"/>
        <v>45965.482638888891</v>
      </c>
      <c r="N6834" t="s">
        <v>29926</v>
      </c>
      <c r="O6834" s="2">
        <f t="shared" si="319"/>
        <v>45973.713784722226</v>
      </c>
      <c r="P6834" t="s">
        <v>29927</v>
      </c>
      <c r="Q6834" s="2">
        <f t="shared" si="320"/>
        <v>45973.765648148146</v>
      </c>
      <c r="R6834" t="s">
        <v>29928</v>
      </c>
      <c r="S6834" t="s">
        <v>30</v>
      </c>
      <c r="T6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4" s="5">
        <f>IF(tb_ship[[#This Row],[current_status]]&lt;&gt;"DELIVERED", "",
  ABS(tb_ship[[#This Row],[Formated_actual_delivery_timestamp]] - tb_ship[[#This Row],[Formatted_estimated_delivery_timestamp]])
)</f>
        <v>5.1863425920601003E-2</v>
      </c>
      <c r="X6834">
        <v>2</v>
      </c>
      <c r="Y6834">
        <v>2</v>
      </c>
      <c r="Z6834" t="b">
        <v>0</v>
      </c>
    </row>
    <row r="6835" spans="1:26" hidden="1" x14ac:dyDescent="0.25">
      <c r="A6835" t="s">
        <v>29929</v>
      </c>
      <c r="B6835" t="s">
        <v>58</v>
      </c>
      <c r="C6835" t="s">
        <v>33</v>
      </c>
      <c r="D6835" t="s">
        <v>173</v>
      </c>
      <c r="E6835" t="s">
        <v>52</v>
      </c>
      <c r="F6835" t="s">
        <v>174</v>
      </c>
      <c r="G6835" t="s">
        <v>786</v>
      </c>
      <c r="H6835" t="s">
        <v>292</v>
      </c>
      <c r="I6835" t="b">
        <v>0</v>
      </c>
      <c r="J6835">
        <v>21.11</v>
      </c>
      <c r="K6835">
        <v>449.42</v>
      </c>
      <c r="L6835" t="s">
        <v>29930</v>
      </c>
      <c r="M6835" s="2">
        <f t="shared" si="318"/>
        <v>45855.423611111117</v>
      </c>
      <c r="N6835" t="s">
        <v>29931</v>
      </c>
      <c r="O6835" s="2">
        <f t="shared" si="319"/>
        <v>45861.491678240745</v>
      </c>
      <c r="P6835" t="s">
        <v>29932</v>
      </c>
      <c r="Q6835" s="2">
        <f t="shared" si="320"/>
        <v>45861.729849537041</v>
      </c>
      <c r="R6835" t="s">
        <v>29932</v>
      </c>
      <c r="S6835" t="s">
        <v>30</v>
      </c>
      <c r="T68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5" s="5">
        <f>IF(tb_ship[[#This Row],[current_status]]&lt;&gt;"DELIVERED", "",
  ABS(tb_ship[[#This Row],[Formated_actual_delivery_timestamp]] - tb_ship[[#This Row],[Formatted_estimated_delivery_timestamp]])
)</f>
        <v>0.23817129629605915</v>
      </c>
      <c r="X6835">
        <v>2</v>
      </c>
      <c r="Y6835">
        <v>5</v>
      </c>
      <c r="Z6835" t="b">
        <v>0</v>
      </c>
    </row>
    <row r="6836" spans="1:26" hidden="1" x14ac:dyDescent="0.25">
      <c r="A6836" t="s">
        <v>29933</v>
      </c>
      <c r="B6836" t="s">
        <v>58</v>
      </c>
      <c r="C6836" t="s">
        <v>33</v>
      </c>
      <c r="D6836" t="s">
        <v>116</v>
      </c>
      <c r="E6836" t="s">
        <v>24</v>
      </c>
      <c r="F6836" t="s">
        <v>1405</v>
      </c>
      <c r="G6836" t="s">
        <v>93</v>
      </c>
      <c r="H6836" t="s">
        <v>377</v>
      </c>
      <c r="I6836" t="b">
        <v>1</v>
      </c>
      <c r="J6836">
        <v>12.23</v>
      </c>
      <c r="K6836">
        <v>76.59</v>
      </c>
      <c r="L6836" t="s">
        <v>29934</v>
      </c>
      <c r="M6836" s="2">
        <f t="shared" si="318"/>
        <v>45840.630555555559</v>
      </c>
      <c r="N6836" t="s">
        <v>29935</v>
      </c>
      <c r="O6836" s="2">
        <f t="shared" si="319"/>
        <v>45849.134837962964</v>
      </c>
      <c r="P6836" t="s">
        <v>29936</v>
      </c>
      <c r="Q6836" s="2">
        <f t="shared" si="320"/>
        <v>45849.655011574076</v>
      </c>
      <c r="R6836" t="s">
        <v>29937</v>
      </c>
      <c r="S6836" t="s">
        <v>30</v>
      </c>
      <c r="T68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6" s="5">
        <f>IF(tb_ship[[#This Row],[current_status]]&lt;&gt;"DELIVERED", "",
  ABS(tb_ship[[#This Row],[Formated_actual_delivery_timestamp]] - tb_ship[[#This Row],[Formatted_estimated_delivery_timestamp]])
)</f>
        <v>0.52017361111211358</v>
      </c>
      <c r="X6836">
        <v>2</v>
      </c>
      <c r="Y6836">
        <v>5</v>
      </c>
      <c r="Z6836" t="b">
        <v>0</v>
      </c>
    </row>
    <row r="6837" spans="1:26" hidden="1" x14ac:dyDescent="0.25">
      <c r="A6837" t="s">
        <v>29938</v>
      </c>
      <c r="B6837" t="s">
        <v>203</v>
      </c>
      <c r="C6837" t="s">
        <v>33</v>
      </c>
      <c r="D6837" t="s">
        <v>44</v>
      </c>
      <c r="E6837" t="s">
        <v>24</v>
      </c>
      <c r="F6837" t="s">
        <v>180</v>
      </c>
      <c r="G6837" t="s">
        <v>25</v>
      </c>
      <c r="H6837" t="s">
        <v>181</v>
      </c>
      <c r="I6837" t="b">
        <v>1</v>
      </c>
      <c r="J6837">
        <v>12.77</v>
      </c>
      <c r="K6837">
        <v>676.44</v>
      </c>
      <c r="L6837" t="s">
        <v>29939</v>
      </c>
      <c r="M6837" s="2">
        <f t="shared" si="318"/>
        <v>45876.183333333334</v>
      </c>
      <c r="N6837" t="s">
        <v>29940</v>
      </c>
      <c r="O6837" s="2">
        <f t="shared" si="319"/>
        <v>45881.456400462965</v>
      </c>
      <c r="P6837" t="s">
        <v>29941</v>
      </c>
      <c r="Q6837" s="2">
        <f t="shared" si="320"/>
        <v>45881.834953703699</v>
      </c>
      <c r="R6837" t="s">
        <v>29941</v>
      </c>
      <c r="S6837" t="s">
        <v>30</v>
      </c>
      <c r="T6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37" s="5">
        <f>IF(tb_ship[[#This Row],[current_status]]&lt;&gt;"DELIVERED", "",
  ABS(tb_ship[[#This Row],[Formated_actual_delivery_timestamp]] - tb_ship[[#This Row],[Formatted_estimated_delivery_timestamp]])
)</f>
        <v>0.37855324073461816</v>
      </c>
      <c r="X6837">
        <v>3</v>
      </c>
      <c r="Y6837">
        <v>4</v>
      </c>
      <c r="Z6837" t="b">
        <v>0</v>
      </c>
    </row>
    <row r="6838" spans="1:26" hidden="1" x14ac:dyDescent="0.25">
      <c r="A6838" t="s">
        <v>29942</v>
      </c>
      <c r="B6838" t="s">
        <v>99</v>
      </c>
      <c r="C6838" t="s">
        <v>33</v>
      </c>
      <c r="D6838" t="s">
        <v>52</v>
      </c>
      <c r="E6838" t="s">
        <v>173</v>
      </c>
      <c r="F6838" t="s">
        <v>236</v>
      </c>
      <c r="G6838" t="s">
        <v>421</v>
      </c>
      <c r="H6838" t="s">
        <v>859</v>
      </c>
      <c r="I6838" t="b">
        <v>0</v>
      </c>
      <c r="J6838">
        <v>1.1100000000000001</v>
      </c>
      <c r="K6838">
        <v>52.55</v>
      </c>
      <c r="L6838" t="s">
        <v>29943</v>
      </c>
      <c r="M6838" s="2">
        <f t="shared" si="318"/>
        <v>46073.581250000003</v>
      </c>
      <c r="N6838" t="s">
        <v>29944</v>
      </c>
      <c r="O6838" s="2">
        <f t="shared" si="319"/>
        <v>46080.202268518522</v>
      </c>
      <c r="P6838" t="s">
        <v>29945</v>
      </c>
      <c r="Q6838" s="2">
        <f t="shared" si="320"/>
        <v>46080.152777777781</v>
      </c>
      <c r="R6838" t="s">
        <v>29945</v>
      </c>
      <c r="S6838" t="s">
        <v>30</v>
      </c>
      <c r="T68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38" s="5">
        <f>IF(tb_ship[[#This Row],[current_status]]&lt;&gt;"DELIVERED", "",
  ABS(tb_ship[[#This Row],[Formated_actual_delivery_timestamp]] - tb_ship[[#This Row],[Formatted_estimated_delivery_timestamp]])
)</f>
        <v>4.9490740741021E-2</v>
      </c>
      <c r="X6838">
        <v>3</v>
      </c>
      <c r="Y6838">
        <v>4</v>
      </c>
      <c r="Z6838" t="b">
        <v>0</v>
      </c>
    </row>
    <row r="6839" spans="1:26" hidden="1" x14ac:dyDescent="0.25">
      <c r="A6839" t="s">
        <v>29946</v>
      </c>
      <c r="B6839" t="s">
        <v>512</v>
      </c>
      <c r="C6839" t="s">
        <v>33</v>
      </c>
      <c r="D6839" t="s">
        <v>24</v>
      </c>
      <c r="E6839" t="s">
        <v>24</v>
      </c>
      <c r="F6839" t="s">
        <v>196</v>
      </c>
      <c r="G6839" t="s">
        <v>93</v>
      </c>
      <c r="H6839" t="s">
        <v>69</v>
      </c>
      <c r="I6839" t="b">
        <v>0</v>
      </c>
      <c r="J6839">
        <v>20.11</v>
      </c>
      <c r="K6839">
        <v>378.34</v>
      </c>
      <c r="L6839" t="s">
        <v>29947</v>
      </c>
      <c r="M6839" s="2">
        <f t="shared" si="318"/>
        <v>46038.483333333337</v>
      </c>
      <c r="N6839" t="s">
        <v>29948</v>
      </c>
      <c r="O6839" s="2">
        <f t="shared" si="319"/>
        <v>46040.678958333338</v>
      </c>
      <c r="P6839" t="s">
        <v>29949</v>
      </c>
      <c r="Q6839" s="2">
        <f t="shared" si="320"/>
        <v>46040.587650462963</v>
      </c>
      <c r="R6839" t="s">
        <v>29949</v>
      </c>
      <c r="S6839" t="s">
        <v>30</v>
      </c>
      <c r="T68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39" s="5">
        <f>IF(tb_ship[[#This Row],[current_status]]&lt;&gt;"DELIVERED", "",
  ABS(tb_ship[[#This Row],[Formated_actual_delivery_timestamp]] - tb_ship[[#This Row],[Formatted_estimated_delivery_timestamp]])
)</f>
        <v>9.1307870374293998E-2</v>
      </c>
      <c r="X6839">
        <v>3</v>
      </c>
      <c r="Y6839">
        <v>2</v>
      </c>
      <c r="Z6839" t="b">
        <v>0</v>
      </c>
    </row>
    <row r="6840" spans="1:26" hidden="1" x14ac:dyDescent="0.25">
      <c r="A6840" t="s">
        <v>29950</v>
      </c>
      <c r="B6840" t="s">
        <v>203</v>
      </c>
      <c r="D6840" t="s">
        <v>301</v>
      </c>
      <c r="E6840" t="s">
        <v>24</v>
      </c>
      <c r="F6840" t="s">
        <v>302</v>
      </c>
      <c r="G6840" t="s">
        <v>557</v>
      </c>
      <c r="H6840" t="s">
        <v>4583</v>
      </c>
      <c r="I6840" t="b">
        <v>1</v>
      </c>
      <c r="J6840">
        <v>10.71</v>
      </c>
      <c r="K6840">
        <v>642.5</v>
      </c>
      <c r="L6840" t="s">
        <v>29951</v>
      </c>
      <c r="M6840" s="2">
        <f t="shared" si="318"/>
        <v>45972.472222222219</v>
      </c>
      <c r="N6840" t="s">
        <v>29952</v>
      </c>
      <c r="O6840" s="2">
        <f t="shared" si="319"/>
        <v>45980.646145833336</v>
      </c>
      <c r="P6840" t="s">
        <v>29953</v>
      </c>
      <c r="Q6840" s="2">
        <f t="shared" si="320"/>
        <v>45980.602037037039</v>
      </c>
      <c r="R6840" t="s">
        <v>29953</v>
      </c>
      <c r="S6840" t="s">
        <v>30</v>
      </c>
      <c r="T68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0" s="5">
        <f>IF(tb_ship[[#This Row],[current_status]]&lt;&gt;"DELIVERED", "",
  ABS(tb_ship[[#This Row],[Formated_actual_delivery_timestamp]] - tb_ship[[#This Row],[Formatted_estimated_delivery_timestamp]])
)</f>
        <v>4.4108796297223307E-2</v>
      </c>
      <c r="X6840">
        <v>2</v>
      </c>
      <c r="Y6840">
        <v>2</v>
      </c>
      <c r="Z6840" t="b">
        <v>0</v>
      </c>
    </row>
    <row r="6841" spans="1:26" hidden="1" x14ac:dyDescent="0.25">
      <c r="A6841" t="s">
        <v>29954</v>
      </c>
      <c r="B6841" t="s">
        <v>67</v>
      </c>
      <c r="C6841" t="s">
        <v>847</v>
      </c>
      <c r="D6841" t="s">
        <v>24</v>
      </c>
      <c r="E6841" t="s">
        <v>24</v>
      </c>
      <c r="F6841" t="s">
        <v>68</v>
      </c>
      <c r="G6841" t="s">
        <v>407</v>
      </c>
      <c r="H6841" t="s">
        <v>525</v>
      </c>
      <c r="I6841" t="b">
        <v>0</v>
      </c>
      <c r="J6841">
        <v>5.09</v>
      </c>
      <c r="K6841">
        <v>177.64</v>
      </c>
      <c r="L6841" t="s">
        <v>29955</v>
      </c>
      <c r="M6841" s="2">
        <f t="shared" si="318"/>
        <v>45986.76458333333</v>
      </c>
      <c r="N6841" t="s">
        <v>29956</v>
      </c>
      <c r="O6841" s="2">
        <f t="shared" si="319"/>
        <v>45989.287442129629</v>
      </c>
      <c r="P6841" t="s">
        <v>29957</v>
      </c>
      <c r="Q6841" s="2">
        <f t="shared" si="320"/>
        <v>45988.884467592594</v>
      </c>
      <c r="R6841" t="s">
        <v>29957</v>
      </c>
      <c r="S6841" t="s">
        <v>30</v>
      </c>
      <c r="T68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1" s="5">
        <f>IF(tb_ship[[#This Row],[current_status]]&lt;&gt;"DELIVERED", "",
  ABS(tb_ship[[#This Row],[Formated_actual_delivery_timestamp]] - tb_ship[[#This Row],[Formatted_estimated_delivery_timestamp]])
)</f>
        <v>0.40297453703533392</v>
      </c>
      <c r="X6841">
        <v>2</v>
      </c>
      <c r="Y6841">
        <v>2</v>
      </c>
      <c r="Z6841" t="b">
        <v>0</v>
      </c>
    </row>
    <row r="6842" spans="1:26" hidden="1" x14ac:dyDescent="0.25">
      <c r="A6842" t="s">
        <v>29958</v>
      </c>
      <c r="B6842" t="s">
        <v>99</v>
      </c>
      <c r="C6842" t="s">
        <v>33</v>
      </c>
      <c r="D6842" t="s">
        <v>52</v>
      </c>
      <c r="E6842" t="s">
        <v>59</v>
      </c>
      <c r="F6842" t="s">
        <v>53</v>
      </c>
      <c r="G6842" t="s">
        <v>2061</v>
      </c>
      <c r="H6842" t="s">
        <v>1065</v>
      </c>
      <c r="I6842" t="b">
        <v>0</v>
      </c>
      <c r="J6842">
        <v>2.2000000000000002</v>
      </c>
      <c r="K6842">
        <v>69.34</v>
      </c>
      <c r="L6842" t="s">
        <v>29959</v>
      </c>
      <c r="M6842" s="2">
        <f t="shared" si="318"/>
        <v>45980.629861111112</v>
      </c>
      <c r="N6842" t="s">
        <v>29960</v>
      </c>
      <c r="O6842" s="2">
        <f t="shared" si="319"/>
        <v>45991.124791666669</v>
      </c>
      <c r="P6842" t="s">
        <v>29961</v>
      </c>
      <c r="Q6842" s="2">
        <f t="shared" si="320"/>
        <v>45990.454814814817</v>
      </c>
      <c r="R6842" t="s">
        <v>29962</v>
      </c>
      <c r="S6842" t="s">
        <v>30</v>
      </c>
      <c r="T68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2" s="5">
        <f>IF(tb_ship[[#This Row],[current_status]]&lt;&gt;"DELIVERED", "",
  ABS(tb_ship[[#This Row],[Formated_actual_delivery_timestamp]] - tb_ship[[#This Row],[Formatted_estimated_delivery_timestamp]])
)</f>
        <v>0.66997685185197042</v>
      </c>
      <c r="X6842">
        <v>3</v>
      </c>
      <c r="Y6842">
        <v>3</v>
      </c>
      <c r="Z6842" t="b">
        <v>0</v>
      </c>
    </row>
    <row r="6843" spans="1:26" hidden="1" x14ac:dyDescent="0.25">
      <c r="A6843" t="s">
        <v>29963</v>
      </c>
      <c r="B6843" t="s">
        <v>134</v>
      </c>
      <c r="C6843" t="s">
        <v>51</v>
      </c>
      <c r="D6843" t="s">
        <v>187</v>
      </c>
      <c r="E6843" t="s">
        <v>24</v>
      </c>
      <c r="F6843" t="s">
        <v>188</v>
      </c>
      <c r="G6843" t="s">
        <v>407</v>
      </c>
      <c r="H6843" t="s">
        <v>927</v>
      </c>
      <c r="I6843" t="b">
        <v>1</v>
      </c>
      <c r="J6843">
        <v>25.08</v>
      </c>
      <c r="K6843">
        <v>2209.86</v>
      </c>
      <c r="L6843" t="s">
        <v>29964</v>
      </c>
      <c r="M6843" s="2">
        <f t="shared" si="318"/>
        <v>45899.065972222219</v>
      </c>
      <c r="N6843" t="s">
        <v>29965</v>
      </c>
      <c r="O6843" s="2">
        <f t="shared" si="319"/>
        <v>45904.096851851849</v>
      </c>
      <c r="P6843" t="s">
        <v>29966</v>
      </c>
      <c r="Q6843" s="2">
        <f t="shared" si="320"/>
        <v>45903.571053240739</v>
      </c>
      <c r="R6843" t="s">
        <v>29966</v>
      </c>
      <c r="S6843" t="s">
        <v>30</v>
      </c>
      <c r="T68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3" s="5">
        <f>IF(tb_ship[[#This Row],[current_status]]&lt;&gt;"DELIVERED", "",
  ABS(tb_ship[[#This Row],[Formated_actual_delivery_timestamp]] - tb_ship[[#This Row],[Formatted_estimated_delivery_timestamp]])
)</f>
        <v>0.52579861111007631</v>
      </c>
      <c r="X6843">
        <v>2</v>
      </c>
      <c r="Y6843">
        <v>4</v>
      </c>
      <c r="Z6843" t="b">
        <v>0</v>
      </c>
    </row>
    <row r="6844" spans="1:26" hidden="1" x14ac:dyDescent="0.25">
      <c r="A6844" t="s">
        <v>29967</v>
      </c>
      <c r="B6844" t="s">
        <v>279</v>
      </c>
      <c r="C6844" t="s">
        <v>51</v>
      </c>
      <c r="D6844" t="s">
        <v>34</v>
      </c>
      <c r="E6844" t="s">
        <v>52</v>
      </c>
      <c r="F6844" t="s">
        <v>75</v>
      </c>
      <c r="G6844" t="s">
        <v>422</v>
      </c>
      <c r="H6844" t="s">
        <v>2935</v>
      </c>
      <c r="I6844" t="b">
        <v>0</v>
      </c>
      <c r="J6844">
        <v>22.51</v>
      </c>
      <c r="K6844">
        <v>1595.74</v>
      </c>
      <c r="L6844" t="s">
        <v>29968</v>
      </c>
      <c r="M6844" s="2">
        <f t="shared" si="318"/>
        <v>45979.458333333336</v>
      </c>
      <c r="N6844" t="s">
        <v>29969</v>
      </c>
      <c r="O6844" s="2">
        <f t="shared" si="319"/>
        <v>45987.321053240739</v>
      </c>
      <c r="P6844" t="s">
        <v>29970</v>
      </c>
      <c r="Q6844" s="2">
        <f t="shared" si="320"/>
        <v>45987.099328703705</v>
      </c>
      <c r="R6844" t="s">
        <v>29970</v>
      </c>
      <c r="S6844" t="s">
        <v>30</v>
      </c>
      <c r="T68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4" s="5">
        <f>IF(tb_ship[[#This Row],[current_status]]&lt;&gt;"DELIVERED", "",
  ABS(tb_ship[[#This Row],[Formated_actual_delivery_timestamp]] - tb_ship[[#This Row],[Formatted_estimated_delivery_timestamp]])
)</f>
        <v>0.22172453703387873</v>
      </c>
      <c r="X6844">
        <v>4</v>
      </c>
      <c r="Y6844">
        <v>5</v>
      </c>
      <c r="Z6844" t="b">
        <v>0</v>
      </c>
    </row>
    <row r="6845" spans="1:26" hidden="1" x14ac:dyDescent="0.25">
      <c r="A6845" t="s">
        <v>29971</v>
      </c>
      <c r="B6845" t="s">
        <v>279</v>
      </c>
      <c r="C6845" t="s">
        <v>43</v>
      </c>
      <c r="D6845" t="s">
        <v>24</v>
      </c>
      <c r="E6845" t="s">
        <v>34</v>
      </c>
      <c r="F6845" t="s">
        <v>273</v>
      </c>
      <c r="G6845" t="s">
        <v>745</v>
      </c>
      <c r="H6845" t="s">
        <v>259</v>
      </c>
      <c r="I6845" t="b">
        <v>1</v>
      </c>
      <c r="J6845">
        <v>14.81</v>
      </c>
      <c r="K6845">
        <v>166.99</v>
      </c>
      <c r="L6845" t="s">
        <v>29972</v>
      </c>
      <c r="M6845" s="2">
        <f t="shared" si="318"/>
        <v>45958.840972222228</v>
      </c>
      <c r="N6845" t="s">
        <v>29973</v>
      </c>
      <c r="O6845" s="2">
        <f t="shared" si="319"/>
        <v>45966.315023148149</v>
      </c>
      <c r="P6845" t="s">
        <v>29974</v>
      </c>
      <c r="Q6845" s="2">
        <f t="shared" si="320"/>
        <v>45965.701597222222</v>
      </c>
      <c r="R6845" t="s">
        <v>29975</v>
      </c>
      <c r="S6845" t="s">
        <v>30</v>
      </c>
      <c r="T6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5" s="5">
        <f>IF(tb_ship[[#This Row],[current_status]]&lt;&gt;"DELIVERED", "",
  ABS(tb_ship[[#This Row],[Formated_actual_delivery_timestamp]] - tb_ship[[#This Row],[Formatted_estimated_delivery_timestamp]])
)</f>
        <v>0.61342592592700385</v>
      </c>
      <c r="X6845">
        <v>1</v>
      </c>
      <c r="Y6845">
        <v>2</v>
      </c>
      <c r="Z6845" t="b">
        <v>0</v>
      </c>
    </row>
    <row r="6846" spans="1:26" hidden="1" x14ac:dyDescent="0.25">
      <c r="A6846" t="s">
        <v>29976</v>
      </c>
      <c r="B6846" t="s">
        <v>67</v>
      </c>
      <c r="C6846" t="s">
        <v>33</v>
      </c>
      <c r="D6846" t="s">
        <v>24</v>
      </c>
      <c r="E6846" t="s">
        <v>52</v>
      </c>
      <c r="F6846" t="s">
        <v>650</v>
      </c>
      <c r="G6846" t="s">
        <v>236</v>
      </c>
      <c r="H6846" t="s">
        <v>363</v>
      </c>
      <c r="I6846" t="b">
        <v>1</v>
      </c>
      <c r="J6846">
        <v>1.92</v>
      </c>
      <c r="K6846">
        <v>195.77</v>
      </c>
      <c r="L6846" t="s">
        <v>29977</v>
      </c>
      <c r="M6846" s="2">
        <f t="shared" si="318"/>
        <v>46041.299305555556</v>
      </c>
      <c r="N6846" t="s">
        <v>29978</v>
      </c>
      <c r="O6846" s="2">
        <f t="shared" si="319"/>
        <v>46047.733726851853</v>
      </c>
      <c r="P6846" t="s">
        <v>29979</v>
      </c>
      <c r="Q6846" s="2">
        <f t="shared" si="320"/>
        <v>46047.818379629629</v>
      </c>
      <c r="R6846" t="s">
        <v>29980</v>
      </c>
      <c r="S6846" t="s">
        <v>30</v>
      </c>
      <c r="T68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46" s="5">
        <f>IF(tb_ship[[#This Row],[current_status]]&lt;&gt;"DELIVERED", "",
  ABS(tb_ship[[#This Row],[Formated_actual_delivery_timestamp]] - tb_ship[[#This Row],[Formatted_estimated_delivery_timestamp]])
)</f>
        <v>8.4652777775772847E-2</v>
      </c>
      <c r="X6846">
        <v>2</v>
      </c>
      <c r="Y6846">
        <v>2</v>
      </c>
      <c r="Z6846" t="b">
        <v>0</v>
      </c>
    </row>
    <row r="6847" spans="1:26" hidden="1" x14ac:dyDescent="0.25">
      <c r="A6847" t="s">
        <v>29981</v>
      </c>
      <c r="B6847" t="s">
        <v>168</v>
      </c>
      <c r="C6847" t="s">
        <v>51</v>
      </c>
      <c r="D6847" t="s">
        <v>301</v>
      </c>
      <c r="E6847" t="s">
        <v>24</v>
      </c>
      <c r="F6847" t="s">
        <v>357</v>
      </c>
      <c r="G6847" t="s">
        <v>68</v>
      </c>
      <c r="H6847" t="s">
        <v>1922</v>
      </c>
      <c r="I6847" t="b">
        <v>1</v>
      </c>
      <c r="J6847">
        <v>16.64</v>
      </c>
      <c r="K6847">
        <v>502.81</v>
      </c>
      <c r="L6847" t="s">
        <v>29982</v>
      </c>
      <c r="M6847" s="2">
        <f t="shared" si="318"/>
        <v>45993.8125</v>
      </c>
      <c r="N6847" t="s">
        <v>29983</v>
      </c>
      <c r="O6847" s="2">
        <f t="shared" si="319"/>
        <v>45996.812789351854</v>
      </c>
      <c r="P6847" t="s">
        <v>29984</v>
      </c>
      <c r="Q6847" s="2">
        <f t="shared" si="320"/>
        <v>45996.80505787037</v>
      </c>
      <c r="R6847" t="s">
        <v>29984</v>
      </c>
      <c r="S6847" t="s">
        <v>30</v>
      </c>
      <c r="T68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7" s="5">
        <f>IF(tb_ship[[#This Row],[current_status]]&lt;&gt;"DELIVERED", "",
  ABS(tb_ship[[#This Row],[Formated_actual_delivery_timestamp]] - tb_ship[[#This Row],[Formatted_estimated_delivery_timestamp]])
)</f>
        <v>7.7314814843703061E-3</v>
      </c>
      <c r="X6847">
        <v>2</v>
      </c>
      <c r="Y6847">
        <v>5</v>
      </c>
      <c r="Z6847" t="b">
        <v>0</v>
      </c>
    </row>
    <row r="6848" spans="1:26" hidden="1" x14ac:dyDescent="0.25">
      <c r="A6848" t="s">
        <v>29985</v>
      </c>
      <c r="B6848" t="s">
        <v>203</v>
      </c>
      <c r="C6848" t="s">
        <v>43</v>
      </c>
      <c r="D6848" t="s">
        <v>24</v>
      </c>
      <c r="E6848" t="s">
        <v>52</v>
      </c>
      <c r="F6848" t="s">
        <v>407</v>
      </c>
      <c r="G6848" t="s">
        <v>53</v>
      </c>
      <c r="H6848" t="s">
        <v>531</v>
      </c>
      <c r="I6848" t="b">
        <v>0</v>
      </c>
      <c r="J6848">
        <v>32.92</v>
      </c>
      <c r="K6848">
        <v>543.72</v>
      </c>
      <c r="L6848" t="s">
        <v>29986</v>
      </c>
      <c r="M6848" s="2">
        <f t="shared" si="318"/>
        <v>45974.484027777777</v>
      </c>
      <c r="N6848" t="s">
        <v>29987</v>
      </c>
      <c r="O6848" s="2">
        <f t="shared" si="319"/>
        <v>45985.289293981485</v>
      </c>
      <c r="P6848" t="s">
        <v>29988</v>
      </c>
      <c r="Q6848" s="2">
        <f t="shared" si="320"/>
        <v>45984.962743055556</v>
      </c>
      <c r="R6848" t="s">
        <v>29988</v>
      </c>
      <c r="S6848" t="s">
        <v>30</v>
      </c>
      <c r="T68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8" s="5">
        <f>IF(tb_ship[[#This Row],[current_status]]&lt;&gt;"DELIVERED", "",
  ABS(tb_ship[[#This Row],[Formated_actual_delivery_timestamp]] - tb_ship[[#This Row],[Formatted_estimated_delivery_timestamp]])
)</f>
        <v>0.32655092592904111</v>
      </c>
      <c r="X6848">
        <v>1</v>
      </c>
      <c r="Y6848">
        <v>2</v>
      </c>
      <c r="Z6848" t="b">
        <v>0</v>
      </c>
    </row>
    <row r="6849" spans="1:26" hidden="1" x14ac:dyDescent="0.25">
      <c r="A6849" t="s">
        <v>29989</v>
      </c>
      <c r="B6849" t="s">
        <v>203</v>
      </c>
      <c r="C6849" t="s">
        <v>33</v>
      </c>
      <c r="D6849" t="s">
        <v>24</v>
      </c>
      <c r="E6849" t="s">
        <v>34</v>
      </c>
      <c r="F6849" t="s">
        <v>1704</v>
      </c>
      <c r="G6849" t="s">
        <v>745</v>
      </c>
      <c r="H6849" t="s">
        <v>259</v>
      </c>
      <c r="I6849" t="b">
        <v>1</v>
      </c>
      <c r="J6849">
        <v>3.13</v>
      </c>
      <c r="K6849">
        <v>94.13</v>
      </c>
      <c r="L6849" t="s">
        <v>29990</v>
      </c>
      <c r="M6849" s="2">
        <f t="shared" si="318"/>
        <v>45952.720138888893</v>
      </c>
      <c r="N6849" t="s">
        <v>29991</v>
      </c>
      <c r="O6849" s="2">
        <f t="shared" si="319"/>
        <v>45962.040358796301</v>
      </c>
      <c r="P6849" t="s">
        <v>29992</v>
      </c>
      <c r="Q6849" s="2">
        <f t="shared" si="320"/>
        <v>45961.720127314817</v>
      </c>
      <c r="R6849" t="s">
        <v>29992</v>
      </c>
      <c r="S6849" t="s">
        <v>30</v>
      </c>
      <c r="T68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49" s="5">
        <f>IF(tb_ship[[#This Row],[current_status]]&lt;&gt;"DELIVERED", "",
  ABS(tb_ship[[#This Row],[Formated_actual_delivery_timestamp]] - tb_ship[[#This Row],[Formatted_estimated_delivery_timestamp]])
)</f>
        <v>0.32023148148437031</v>
      </c>
      <c r="X6849">
        <v>2</v>
      </c>
      <c r="Y6849">
        <v>3</v>
      </c>
      <c r="Z6849" t="b">
        <v>0</v>
      </c>
    </row>
    <row r="6850" spans="1:26" hidden="1" x14ac:dyDescent="0.25">
      <c r="A6850" t="s">
        <v>29993</v>
      </c>
      <c r="B6850" t="s">
        <v>203</v>
      </c>
      <c r="D6850" t="s">
        <v>24</v>
      </c>
      <c r="E6850" t="s">
        <v>24</v>
      </c>
      <c r="F6850" t="s">
        <v>249</v>
      </c>
      <c r="G6850" t="s">
        <v>68</v>
      </c>
      <c r="H6850" t="s">
        <v>152</v>
      </c>
      <c r="I6850" t="b">
        <v>0</v>
      </c>
      <c r="J6850">
        <v>17.46</v>
      </c>
      <c r="K6850">
        <v>273.66000000000003</v>
      </c>
      <c r="L6850" t="s">
        <v>29994</v>
      </c>
      <c r="M6850" s="2">
        <f t="shared" ref="M6850:M6913" si="321">_xlfn.LET(
    _xlpm.iso, L6850,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45958.723611111112</v>
      </c>
      <c r="N6850" t="s">
        <v>29995</v>
      </c>
      <c r="O6850" s="2">
        <f t="shared" si="319"/>
        <v>45960.912986111114</v>
      </c>
      <c r="P6850" t="s">
        <v>29996</v>
      </c>
      <c r="Q6850" s="2">
        <f t="shared" si="320"/>
        <v>45961.858229166668</v>
      </c>
      <c r="R6850" t="s">
        <v>29997</v>
      </c>
      <c r="S6850" t="s">
        <v>30</v>
      </c>
      <c r="T68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50" s="5">
        <f>IF(tb_ship[[#This Row],[current_status]]&lt;&gt;"DELIVERED", "",
  ABS(tb_ship[[#This Row],[Formated_actual_delivery_timestamp]] - tb_ship[[#This Row],[Formatted_estimated_delivery_timestamp]])
)</f>
        <v>0.945243055553874</v>
      </c>
      <c r="X6850">
        <v>3</v>
      </c>
      <c r="Y6850">
        <v>1</v>
      </c>
      <c r="Z6850" t="b">
        <v>0</v>
      </c>
    </row>
    <row r="6851" spans="1:26" hidden="1" x14ac:dyDescent="0.25">
      <c r="A6851" t="s">
        <v>29998</v>
      </c>
      <c r="B6851" t="s">
        <v>99</v>
      </c>
      <c r="C6851" t="s">
        <v>43</v>
      </c>
      <c r="D6851" t="s">
        <v>24</v>
      </c>
      <c r="E6851" t="s">
        <v>24</v>
      </c>
      <c r="F6851" t="s">
        <v>35</v>
      </c>
      <c r="G6851" t="s">
        <v>196</v>
      </c>
      <c r="H6851" t="s">
        <v>488</v>
      </c>
      <c r="I6851" t="b">
        <v>0</v>
      </c>
      <c r="J6851">
        <v>44.77</v>
      </c>
      <c r="K6851">
        <v>290.39999999999998</v>
      </c>
      <c r="L6851" t="s">
        <v>29999</v>
      </c>
      <c r="M6851" s="2">
        <f t="shared" si="321"/>
        <v>46030.835416666669</v>
      </c>
      <c r="N6851" t="s">
        <v>30000</v>
      </c>
      <c r="O6851" s="2">
        <f t="shared" ref="O6851:O6914" si="322">_xlfn.LET(
    _xlpm.iso, N6851,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46035.414143518516</v>
      </c>
      <c r="P6851" t="s">
        <v>30001</v>
      </c>
      <c r="Q6851" s="2">
        <f t="shared" ref="Q6851:Q6914" si="323">IF(P6851="", "", _xlfn.LET(
    _xlpm.iso, P6851,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46035.347962962966</v>
      </c>
      <c r="R6851" t="s">
        <v>30002</v>
      </c>
      <c r="S6851" t="s">
        <v>30</v>
      </c>
      <c r="T68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51" s="5">
        <f>IF(tb_ship[[#This Row],[current_status]]&lt;&gt;"DELIVERED", "",
  ABS(tb_ship[[#This Row],[Formated_actual_delivery_timestamp]] - tb_ship[[#This Row],[Formatted_estimated_delivery_timestamp]])
)</f>
        <v>6.6180555550090503E-2</v>
      </c>
      <c r="X6851">
        <v>2</v>
      </c>
      <c r="Y6851">
        <v>1</v>
      </c>
      <c r="Z6851" t="b">
        <v>0</v>
      </c>
    </row>
    <row r="6852" spans="1:26" hidden="1" x14ac:dyDescent="0.25">
      <c r="A6852" t="s">
        <v>30003</v>
      </c>
      <c r="B6852" t="s">
        <v>134</v>
      </c>
      <c r="C6852" t="s">
        <v>43</v>
      </c>
      <c r="D6852" t="s">
        <v>44</v>
      </c>
      <c r="E6852" t="s">
        <v>116</v>
      </c>
      <c r="F6852" t="s">
        <v>180</v>
      </c>
      <c r="G6852" t="s">
        <v>136</v>
      </c>
      <c r="I6852" t="b">
        <v>1</v>
      </c>
      <c r="J6852">
        <v>28.47</v>
      </c>
      <c r="K6852">
        <v>1180.54</v>
      </c>
      <c r="L6852" t="s">
        <v>30004</v>
      </c>
      <c r="M6852" s="2">
        <f t="shared" si="321"/>
        <v>45911.102083333331</v>
      </c>
      <c r="N6852" t="s">
        <v>30005</v>
      </c>
      <c r="O6852" s="2">
        <f t="shared" si="322"/>
        <v>45920.639618055553</v>
      </c>
      <c r="P6852" t="s">
        <v>30006</v>
      </c>
      <c r="Q6852" s="2">
        <f t="shared" si="323"/>
        <v>45921.38863425926</v>
      </c>
      <c r="R6852" t="s">
        <v>30007</v>
      </c>
      <c r="S6852" t="s">
        <v>30</v>
      </c>
      <c r="T68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52" s="5">
        <f>IF(tb_ship[[#This Row],[current_status]]&lt;&gt;"DELIVERED", "",
  ABS(tb_ship[[#This Row],[Formated_actual_delivery_timestamp]] - tb_ship[[#This Row],[Formatted_estimated_delivery_timestamp]])
)</f>
        <v>0.74901620370656019</v>
      </c>
      <c r="X6852">
        <v>2</v>
      </c>
      <c r="Y6852">
        <v>5</v>
      </c>
      <c r="Z6852" t="b">
        <v>0</v>
      </c>
    </row>
    <row r="6853" spans="1:26" x14ac:dyDescent="0.25">
      <c r="A6853" t="s">
        <v>30008</v>
      </c>
      <c r="B6853" t="s">
        <v>83</v>
      </c>
      <c r="C6853" t="s">
        <v>2146</v>
      </c>
      <c r="D6853" t="s">
        <v>24</v>
      </c>
      <c r="E6853" t="s">
        <v>44</v>
      </c>
      <c r="F6853" t="s">
        <v>128</v>
      </c>
      <c r="G6853" t="s">
        <v>45</v>
      </c>
      <c r="H6853" t="s">
        <v>735</v>
      </c>
      <c r="I6853" t="b">
        <v>1</v>
      </c>
      <c r="J6853">
        <v>12.07</v>
      </c>
      <c r="K6853">
        <v>541.14</v>
      </c>
      <c r="L6853" t="s">
        <v>30009</v>
      </c>
      <c r="M6853" s="2">
        <f t="shared" si="321"/>
        <v>45829.959722222222</v>
      </c>
      <c r="N6853" t="s">
        <v>30010</v>
      </c>
      <c r="O6853" s="2">
        <f t="shared" si="322"/>
        <v>45839.075208333335</v>
      </c>
      <c r="Q6853" s="2" t="str">
        <f t="shared" si="323"/>
        <v/>
      </c>
      <c r="R6853" t="s">
        <v>30011</v>
      </c>
      <c r="S6853" t="s">
        <v>156</v>
      </c>
      <c r="T68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53" s="5" t="str">
        <f>IF(tb_ship[[#This Row],[current_status]]&lt;&gt;"DELIVERED", "",
  ABS(tb_ship[[#This Row],[Formated_actual_delivery_timestamp]] - tb_ship[[#This Row],[Formatted_estimated_delivery_timestamp]])
)</f>
        <v/>
      </c>
      <c r="V6853" t="s">
        <v>6172</v>
      </c>
      <c r="X6853">
        <v>6</v>
      </c>
      <c r="Y6853">
        <v>2</v>
      </c>
      <c r="Z6853" t="b">
        <v>1</v>
      </c>
    </row>
    <row r="6854" spans="1:26" hidden="1" x14ac:dyDescent="0.25">
      <c r="A6854" t="s">
        <v>30012</v>
      </c>
      <c r="B6854" t="s">
        <v>150</v>
      </c>
      <c r="C6854" t="s">
        <v>33</v>
      </c>
      <c r="D6854" t="s">
        <v>24</v>
      </c>
      <c r="E6854" t="s">
        <v>24</v>
      </c>
      <c r="F6854" t="s">
        <v>128</v>
      </c>
      <c r="G6854" t="s">
        <v>196</v>
      </c>
      <c r="I6854" t="b">
        <v>0</v>
      </c>
      <c r="J6854">
        <v>6.53</v>
      </c>
      <c r="K6854">
        <v>506.89</v>
      </c>
      <c r="L6854" t="s">
        <v>30013</v>
      </c>
      <c r="M6854" s="2">
        <f t="shared" si="321"/>
        <v>45849.907638888893</v>
      </c>
      <c r="N6854" t="s">
        <v>30014</v>
      </c>
      <c r="O6854" s="2">
        <f t="shared" si="322"/>
        <v>45852.830381944441</v>
      </c>
      <c r="P6854" t="s">
        <v>30015</v>
      </c>
      <c r="Q6854" s="2">
        <f t="shared" si="323"/>
        <v>45853.528680555559</v>
      </c>
      <c r="R6854" t="s">
        <v>30016</v>
      </c>
      <c r="S6854" t="s">
        <v>30</v>
      </c>
      <c r="T6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54" s="5">
        <f>IF(tb_ship[[#This Row],[current_status]]&lt;&gt;"DELIVERED", "",
  ABS(tb_ship[[#This Row],[Formated_actual_delivery_timestamp]] - tb_ship[[#This Row],[Formatted_estimated_delivery_timestamp]])
)</f>
        <v>0.69829861111793434</v>
      </c>
      <c r="X6854">
        <v>1</v>
      </c>
      <c r="Y6854">
        <v>1</v>
      </c>
      <c r="Z6854" t="b">
        <v>0</v>
      </c>
    </row>
    <row r="6855" spans="1:26" hidden="1" x14ac:dyDescent="0.25">
      <c r="A6855" t="s">
        <v>30017</v>
      </c>
      <c r="B6855" t="s">
        <v>67</v>
      </c>
      <c r="C6855" t="s">
        <v>23</v>
      </c>
      <c r="D6855" t="s">
        <v>44</v>
      </c>
      <c r="E6855" t="s">
        <v>24</v>
      </c>
      <c r="F6855" t="s">
        <v>45</v>
      </c>
      <c r="G6855" t="s">
        <v>151</v>
      </c>
      <c r="H6855" t="s">
        <v>181</v>
      </c>
      <c r="I6855" t="b">
        <v>1</v>
      </c>
      <c r="J6855">
        <v>11.7</v>
      </c>
      <c r="K6855">
        <v>458.21</v>
      </c>
      <c r="L6855" t="s">
        <v>30018</v>
      </c>
      <c r="M6855" s="2">
        <f t="shared" si="321"/>
        <v>45833.060416666667</v>
      </c>
      <c r="N6855" t="s">
        <v>30019</v>
      </c>
      <c r="O6855" s="2">
        <f t="shared" si="322"/>
        <v>45837.143391203703</v>
      </c>
      <c r="P6855" t="s">
        <v>30020</v>
      </c>
      <c r="Q6855" s="2">
        <f t="shared" si="323"/>
        <v>45837.93650462963</v>
      </c>
      <c r="R6855" t="s">
        <v>30021</v>
      </c>
      <c r="S6855" t="s">
        <v>30</v>
      </c>
      <c r="T68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55" s="5">
        <f>IF(tb_ship[[#This Row],[current_status]]&lt;&gt;"DELIVERED", "",
  ABS(tb_ship[[#This Row],[Formated_actual_delivery_timestamp]] - tb_ship[[#This Row],[Formatted_estimated_delivery_timestamp]])
)</f>
        <v>0.79311342592700385</v>
      </c>
      <c r="X6855">
        <v>3</v>
      </c>
      <c r="Y6855">
        <v>5</v>
      </c>
      <c r="Z6855" t="b">
        <v>0</v>
      </c>
    </row>
    <row r="6856" spans="1:26" hidden="1" x14ac:dyDescent="0.25">
      <c r="A6856" t="s">
        <v>30022</v>
      </c>
      <c r="B6856" t="s">
        <v>67</v>
      </c>
      <c r="C6856" t="s">
        <v>33</v>
      </c>
      <c r="D6856" t="s">
        <v>44</v>
      </c>
      <c r="E6856" t="s">
        <v>24</v>
      </c>
      <c r="F6856" t="s">
        <v>180</v>
      </c>
      <c r="G6856" t="s">
        <v>128</v>
      </c>
      <c r="H6856" t="s">
        <v>776</v>
      </c>
      <c r="I6856" t="b">
        <v>1</v>
      </c>
      <c r="J6856">
        <v>75.42</v>
      </c>
      <c r="K6856">
        <v>5442.38</v>
      </c>
      <c r="L6856" t="s">
        <v>30023</v>
      </c>
      <c r="M6856" s="2">
        <f t="shared" si="321"/>
        <v>46038.19930555555</v>
      </c>
      <c r="N6856" t="s">
        <v>30024</v>
      </c>
      <c r="O6856" s="2">
        <f t="shared" si="322"/>
        <v>46046.428495370368</v>
      </c>
      <c r="P6856" t="s">
        <v>30025</v>
      </c>
      <c r="Q6856" s="2">
        <f t="shared" si="323"/>
        <v>46046.810590277775</v>
      </c>
      <c r="R6856" t="s">
        <v>30026</v>
      </c>
      <c r="S6856" t="s">
        <v>30</v>
      </c>
      <c r="T68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56" s="5">
        <f>IF(tb_ship[[#This Row],[current_status]]&lt;&gt;"DELIVERED", "",
  ABS(tb_ship[[#This Row],[Formated_actual_delivery_timestamp]] - tb_ship[[#This Row],[Formatted_estimated_delivery_timestamp]])
)</f>
        <v>0.38209490740700858</v>
      </c>
      <c r="X6856">
        <v>3</v>
      </c>
      <c r="Y6856">
        <v>3</v>
      </c>
      <c r="Z6856" t="b">
        <v>0</v>
      </c>
    </row>
    <row r="6857" spans="1:26" hidden="1" x14ac:dyDescent="0.25">
      <c r="A6857" t="s">
        <v>30027</v>
      </c>
      <c r="B6857" t="s">
        <v>99</v>
      </c>
      <c r="C6857" t="s">
        <v>43</v>
      </c>
      <c r="D6857" t="s">
        <v>24</v>
      </c>
      <c r="E6857" t="s">
        <v>24</v>
      </c>
      <c r="F6857" t="s">
        <v>25</v>
      </c>
      <c r="G6857" t="s">
        <v>93</v>
      </c>
      <c r="H6857" t="s">
        <v>152</v>
      </c>
      <c r="I6857" t="b">
        <v>0</v>
      </c>
      <c r="J6857">
        <v>3.25</v>
      </c>
      <c r="K6857">
        <v>151.46</v>
      </c>
      <c r="L6857" t="s">
        <v>30028</v>
      </c>
      <c r="M6857" s="2">
        <f t="shared" si="321"/>
        <v>45926.995833333334</v>
      </c>
      <c r="N6857" t="s">
        <v>30029</v>
      </c>
      <c r="O6857" s="2">
        <f t="shared" si="322"/>
        <v>45930.726539351854</v>
      </c>
      <c r="P6857" t="s">
        <v>30030</v>
      </c>
      <c r="Q6857" s="2">
        <f t="shared" si="323"/>
        <v>45930.400555555556</v>
      </c>
      <c r="R6857" t="s">
        <v>30030</v>
      </c>
      <c r="S6857" t="s">
        <v>30</v>
      </c>
      <c r="T68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57" s="5">
        <f>IF(tb_ship[[#This Row],[current_status]]&lt;&gt;"DELIVERED", "",
  ABS(tb_ship[[#This Row],[Formated_actual_delivery_timestamp]] - tb_ship[[#This Row],[Formatted_estimated_delivery_timestamp]])
)</f>
        <v>0.32598379629780538</v>
      </c>
      <c r="X6857">
        <v>2</v>
      </c>
      <c r="Y6857">
        <v>2</v>
      </c>
      <c r="Z6857" t="b">
        <v>0</v>
      </c>
    </row>
    <row r="6858" spans="1:26" hidden="1" x14ac:dyDescent="0.25">
      <c r="A6858" t="s">
        <v>30031</v>
      </c>
      <c r="B6858" t="s">
        <v>660</v>
      </c>
      <c r="C6858" t="s">
        <v>23</v>
      </c>
      <c r="D6858" t="s">
        <v>228</v>
      </c>
      <c r="E6858" t="s">
        <v>34</v>
      </c>
      <c r="F6858" t="s">
        <v>229</v>
      </c>
      <c r="G6858" t="s">
        <v>75</v>
      </c>
      <c r="H6858" t="s">
        <v>870</v>
      </c>
      <c r="I6858" t="b">
        <v>1</v>
      </c>
      <c r="J6858">
        <v>10.32</v>
      </c>
      <c r="K6858">
        <v>263.02</v>
      </c>
      <c r="L6858" t="s">
        <v>30032</v>
      </c>
      <c r="M6858" s="2">
        <f t="shared" si="321"/>
        <v>45825.315972222219</v>
      </c>
      <c r="N6858" t="s">
        <v>30033</v>
      </c>
      <c r="O6858" s="2">
        <f t="shared" si="322"/>
        <v>45827.888726851852</v>
      </c>
      <c r="Q6858" s="2" t="str">
        <f t="shared" si="323"/>
        <v/>
      </c>
      <c r="R6858" t="s">
        <v>30034</v>
      </c>
      <c r="S6858" t="s">
        <v>140</v>
      </c>
      <c r="T68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58" s="5" t="str">
        <f>IF(tb_ship[[#This Row],[current_status]]&lt;&gt;"DELIVERED", "",
  ABS(tb_ship[[#This Row],[Formated_actual_delivery_timestamp]] - tb_ship[[#This Row],[Formatted_estimated_delivery_timestamp]])
)</f>
        <v/>
      </c>
      <c r="V6858" t="s">
        <v>1055</v>
      </c>
      <c r="X6858">
        <v>6</v>
      </c>
      <c r="Y6858">
        <v>5</v>
      </c>
      <c r="Z6858" t="b">
        <v>1</v>
      </c>
    </row>
    <row r="6859" spans="1:26" hidden="1" x14ac:dyDescent="0.25">
      <c r="A6859" t="s">
        <v>30035</v>
      </c>
      <c r="B6859" t="s">
        <v>203</v>
      </c>
      <c r="C6859" t="s">
        <v>43</v>
      </c>
      <c r="D6859" t="s">
        <v>44</v>
      </c>
      <c r="E6859" t="s">
        <v>52</v>
      </c>
      <c r="F6859" t="s">
        <v>135</v>
      </c>
      <c r="G6859" t="s">
        <v>236</v>
      </c>
      <c r="H6859" t="s">
        <v>3074</v>
      </c>
      <c r="I6859" t="b">
        <v>1</v>
      </c>
      <c r="J6859">
        <v>12.92</v>
      </c>
      <c r="K6859">
        <v>168.59</v>
      </c>
      <c r="L6859" t="s">
        <v>30036</v>
      </c>
      <c r="M6859" s="2">
        <f t="shared" si="321"/>
        <v>46055.025694444441</v>
      </c>
      <c r="N6859" t="s">
        <v>30037</v>
      </c>
      <c r="O6859" s="2">
        <f t="shared" si="322"/>
        <v>46062.343946759254</v>
      </c>
      <c r="P6859" t="s">
        <v>30038</v>
      </c>
      <c r="Q6859" s="2">
        <f t="shared" si="323"/>
        <v>46062.247928240737</v>
      </c>
      <c r="R6859" t="s">
        <v>30038</v>
      </c>
      <c r="S6859" t="s">
        <v>30</v>
      </c>
      <c r="T68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59" s="5">
        <f>IF(tb_ship[[#This Row],[current_status]]&lt;&gt;"DELIVERED", "",
  ABS(tb_ship[[#This Row],[Formated_actual_delivery_timestamp]] - tb_ship[[#This Row],[Formatted_estimated_delivery_timestamp]])
)</f>
        <v>9.6018518517666962E-2</v>
      </c>
      <c r="X6859">
        <v>2</v>
      </c>
      <c r="Y6859">
        <v>2</v>
      </c>
      <c r="Z6859" t="b">
        <v>0</v>
      </c>
    </row>
    <row r="6860" spans="1:26" x14ac:dyDescent="0.25">
      <c r="A6860" t="s">
        <v>30039</v>
      </c>
      <c r="B6860" t="s">
        <v>186</v>
      </c>
      <c r="C6860" t="s">
        <v>23</v>
      </c>
      <c r="D6860" t="s">
        <v>228</v>
      </c>
      <c r="E6860" t="s">
        <v>34</v>
      </c>
      <c r="F6860" t="s">
        <v>1671</v>
      </c>
      <c r="G6860" t="s">
        <v>36</v>
      </c>
      <c r="H6860" t="s">
        <v>870</v>
      </c>
      <c r="I6860" t="b">
        <v>1</v>
      </c>
      <c r="J6860">
        <v>84.9</v>
      </c>
      <c r="K6860">
        <v>7180.47</v>
      </c>
      <c r="L6860" t="s">
        <v>30040</v>
      </c>
      <c r="M6860" s="2">
        <f t="shared" si="321"/>
        <v>45812.183333333334</v>
      </c>
      <c r="N6860" t="s">
        <v>30041</v>
      </c>
      <c r="O6860" s="2">
        <f t="shared" si="322"/>
        <v>45815.698229166665</v>
      </c>
      <c r="Q6860" s="2" t="str">
        <f t="shared" si="323"/>
        <v/>
      </c>
      <c r="R6860" t="s">
        <v>30042</v>
      </c>
      <c r="S6860" t="s">
        <v>156</v>
      </c>
      <c r="T68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60" s="5" t="str">
        <f>IF(tb_ship[[#This Row],[current_status]]&lt;&gt;"DELIVERED", "",
  ABS(tb_ship[[#This Row],[Formated_actual_delivery_timestamp]] - tb_ship[[#This Row],[Formatted_estimated_delivery_timestamp]])
)</f>
        <v/>
      </c>
      <c r="V6860" t="s">
        <v>1151</v>
      </c>
      <c r="W6860" t="s">
        <v>381</v>
      </c>
      <c r="X6860">
        <v>5</v>
      </c>
      <c r="Y6860">
        <v>4</v>
      </c>
      <c r="Z6860" t="b">
        <v>1</v>
      </c>
    </row>
    <row r="6861" spans="1:26" hidden="1" x14ac:dyDescent="0.25">
      <c r="A6861" t="s">
        <v>30043</v>
      </c>
      <c r="B6861" t="s">
        <v>42</v>
      </c>
      <c r="D6861" t="s">
        <v>24</v>
      </c>
      <c r="E6861" t="s">
        <v>24</v>
      </c>
      <c r="F6861" t="s">
        <v>151</v>
      </c>
      <c r="G6861" t="s">
        <v>1499</v>
      </c>
      <c r="H6861" t="s">
        <v>574</v>
      </c>
      <c r="I6861" t="b">
        <v>0</v>
      </c>
      <c r="J6861">
        <v>47.47</v>
      </c>
      <c r="K6861">
        <v>1990.13</v>
      </c>
      <c r="L6861" t="s">
        <v>30044</v>
      </c>
      <c r="M6861" s="2">
        <f t="shared" si="321"/>
        <v>46001.654166666667</v>
      </c>
      <c r="N6861" t="s">
        <v>30045</v>
      </c>
      <c r="O6861" s="2">
        <f t="shared" si="322"/>
        <v>46004.26840277778</v>
      </c>
      <c r="Q6861" s="2" t="str">
        <f t="shared" si="323"/>
        <v/>
      </c>
      <c r="R6861" t="s">
        <v>30046</v>
      </c>
      <c r="S6861" t="s">
        <v>140</v>
      </c>
      <c r="T68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61" s="5" t="str">
        <f>IF(tb_ship[[#This Row],[current_status]]&lt;&gt;"DELIVERED", "",
  ABS(tb_ship[[#This Row],[Formated_actual_delivery_timestamp]] - tb_ship[[#This Row],[Formatted_estimated_delivery_timestamp]])
)</f>
        <v/>
      </c>
      <c r="V6861" t="s">
        <v>1151</v>
      </c>
      <c r="X6861">
        <v>5</v>
      </c>
      <c r="Y6861">
        <v>2</v>
      </c>
      <c r="Z6861" t="b">
        <v>1</v>
      </c>
    </row>
    <row r="6862" spans="1:26" hidden="1" x14ac:dyDescent="0.25">
      <c r="A6862" t="s">
        <v>30047</v>
      </c>
      <c r="B6862" t="s">
        <v>203</v>
      </c>
      <c r="C6862" t="s">
        <v>51</v>
      </c>
      <c r="D6862" t="s">
        <v>116</v>
      </c>
      <c r="E6862" t="s">
        <v>24</v>
      </c>
      <c r="F6862" t="s">
        <v>136</v>
      </c>
      <c r="G6862" t="s">
        <v>151</v>
      </c>
      <c r="H6862" t="s">
        <v>377</v>
      </c>
      <c r="I6862" t="b">
        <v>1</v>
      </c>
      <c r="J6862">
        <v>5.4</v>
      </c>
      <c r="K6862">
        <v>104.92</v>
      </c>
      <c r="L6862" t="s">
        <v>30048</v>
      </c>
      <c r="M6862" s="2">
        <f t="shared" si="321"/>
        <v>45821.463194444441</v>
      </c>
      <c r="N6862" t="s">
        <v>30049</v>
      </c>
      <c r="O6862" s="2">
        <f t="shared" si="322"/>
        <v>45826.052557870367</v>
      </c>
      <c r="P6862" t="s">
        <v>30050</v>
      </c>
      <c r="Q6862" s="2">
        <f t="shared" si="323"/>
        <v>45826.343472222223</v>
      </c>
      <c r="R6862" t="s">
        <v>30050</v>
      </c>
      <c r="S6862" t="s">
        <v>30</v>
      </c>
      <c r="T68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62" s="5">
        <f>IF(tb_ship[[#This Row],[current_status]]&lt;&gt;"DELIVERED", "",
  ABS(tb_ship[[#This Row],[Formated_actual_delivery_timestamp]] - tb_ship[[#This Row],[Formatted_estimated_delivery_timestamp]])
)</f>
        <v>0.29091435185546288</v>
      </c>
      <c r="X6862">
        <v>3</v>
      </c>
      <c r="Y6862">
        <v>5</v>
      </c>
      <c r="Z6862" t="b">
        <v>0</v>
      </c>
    </row>
    <row r="6863" spans="1:26" hidden="1" x14ac:dyDescent="0.25">
      <c r="A6863" t="s">
        <v>30051</v>
      </c>
      <c r="B6863" t="s">
        <v>203</v>
      </c>
      <c r="C6863" t="s">
        <v>33</v>
      </c>
      <c r="D6863" t="s">
        <v>24</v>
      </c>
      <c r="E6863" t="s">
        <v>24</v>
      </c>
      <c r="F6863" t="s">
        <v>151</v>
      </c>
      <c r="G6863" t="s">
        <v>68</v>
      </c>
      <c r="I6863" t="b">
        <v>0</v>
      </c>
      <c r="J6863">
        <v>8.6199999999999992</v>
      </c>
      <c r="K6863">
        <v>248.95</v>
      </c>
      <c r="L6863" t="s">
        <v>30052</v>
      </c>
      <c r="M6863" s="2">
        <f t="shared" si="321"/>
        <v>45949.809722222228</v>
      </c>
      <c r="N6863" t="s">
        <v>30053</v>
      </c>
      <c r="O6863" s="2">
        <f t="shared" si="322"/>
        <v>45952.629988425928</v>
      </c>
      <c r="P6863" t="s">
        <v>30054</v>
      </c>
      <c r="Q6863" s="2">
        <f t="shared" si="323"/>
        <v>45951.931666666671</v>
      </c>
      <c r="R6863" t="s">
        <v>30054</v>
      </c>
      <c r="S6863" t="s">
        <v>30</v>
      </c>
      <c r="T68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3" s="5">
        <f>IF(tb_ship[[#This Row],[current_status]]&lt;&gt;"DELIVERED", "",
  ABS(tb_ship[[#This Row],[Formated_actual_delivery_timestamp]] - tb_ship[[#This Row],[Formatted_estimated_delivery_timestamp]])
)</f>
        <v>0.69832175925694173</v>
      </c>
      <c r="X6863">
        <v>3</v>
      </c>
      <c r="Y6863">
        <v>1</v>
      </c>
      <c r="Z6863" t="b">
        <v>0</v>
      </c>
    </row>
    <row r="6864" spans="1:26" hidden="1" x14ac:dyDescent="0.25">
      <c r="A6864" t="s">
        <v>30055</v>
      </c>
      <c r="B6864" t="s">
        <v>279</v>
      </c>
      <c r="C6864" t="s">
        <v>23</v>
      </c>
      <c r="D6864" t="s">
        <v>34</v>
      </c>
      <c r="E6864" t="s">
        <v>52</v>
      </c>
      <c r="F6864" t="s">
        <v>853</v>
      </c>
      <c r="G6864" t="s">
        <v>92</v>
      </c>
      <c r="H6864" t="s">
        <v>77</v>
      </c>
      <c r="I6864" t="b">
        <v>0</v>
      </c>
      <c r="J6864">
        <v>15.53</v>
      </c>
      <c r="K6864">
        <v>173.69</v>
      </c>
      <c r="L6864" t="s">
        <v>30056</v>
      </c>
      <c r="M6864" s="2">
        <f t="shared" si="321"/>
        <v>45930.583333333336</v>
      </c>
      <c r="N6864" t="s">
        <v>30057</v>
      </c>
      <c r="O6864" s="2">
        <f t="shared" si="322"/>
        <v>45935.001956018517</v>
      </c>
      <c r="P6864" t="s">
        <v>30058</v>
      </c>
      <c r="Q6864" s="2">
        <f t="shared" si="323"/>
        <v>45934.783032407409</v>
      </c>
      <c r="R6864" t="s">
        <v>30059</v>
      </c>
      <c r="S6864" t="s">
        <v>30</v>
      </c>
      <c r="T68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4" s="5">
        <f>IF(tb_ship[[#This Row],[current_status]]&lt;&gt;"DELIVERED", "",
  ABS(tb_ship[[#This Row],[Formated_actual_delivery_timestamp]] - tb_ship[[#This Row],[Formatted_estimated_delivery_timestamp]])
)</f>
        <v>0.21892361110803904</v>
      </c>
      <c r="X6864">
        <v>4</v>
      </c>
      <c r="Y6864">
        <v>4</v>
      </c>
      <c r="Z6864" t="b">
        <v>0</v>
      </c>
    </row>
    <row r="6865" spans="1:26" hidden="1" x14ac:dyDescent="0.25">
      <c r="A6865" t="s">
        <v>30060</v>
      </c>
      <c r="B6865" t="s">
        <v>67</v>
      </c>
      <c r="C6865" t="s">
        <v>43</v>
      </c>
      <c r="D6865" t="s">
        <v>44</v>
      </c>
      <c r="E6865" t="s">
        <v>116</v>
      </c>
      <c r="F6865" t="s">
        <v>280</v>
      </c>
      <c r="G6865" t="s">
        <v>136</v>
      </c>
      <c r="H6865" t="s">
        <v>1561</v>
      </c>
      <c r="I6865" t="b">
        <v>1</v>
      </c>
      <c r="J6865">
        <v>11.53</v>
      </c>
      <c r="K6865">
        <v>310.42</v>
      </c>
      <c r="L6865" t="s">
        <v>30061</v>
      </c>
      <c r="M6865" s="2">
        <f t="shared" si="321"/>
        <v>46046.461805555555</v>
      </c>
      <c r="N6865" t="s">
        <v>30062</v>
      </c>
      <c r="O6865" s="2">
        <f t="shared" si="322"/>
        <v>46060.660798611112</v>
      </c>
      <c r="P6865" t="s">
        <v>30063</v>
      </c>
      <c r="Q6865" s="2">
        <f t="shared" si="323"/>
        <v>46061.235972222217</v>
      </c>
      <c r="R6865" t="s">
        <v>30063</v>
      </c>
      <c r="S6865" t="s">
        <v>30</v>
      </c>
      <c r="T68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65" s="5">
        <f>IF(tb_ship[[#This Row],[current_status]]&lt;&gt;"DELIVERED", "",
  ABS(tb_ship[[#This Row],[Formated_actual_delivery_timestamp]] - tb_ship[[#This Row],[Formatted_estimated_delivery_timestamp]])
)</f>
        <v>0.57517361110512866</v>
      </c>
      <c r="X6865">
        <v>2</v>
      </c>
      <c r="Y6865">
        <v>5</v>
      </c>
      <c r="Z6865" t="b">
        <v>0</v>
      </c>
    </row>
    <row r="6866" spans="1:26" hidden="1" x14ac:dyDescent="0.25">
      <c r="A6866" t="s">
        <v>30064</v>
      </c>
      <c r="B6866" t="s">
        <v>99</v>
      </c>
      <c r="D6866" t="s">
        <v>24</v>
      </c>
      <c r="E6866" t="s">
        <v>24</v>
      </c>
      <c r="F6866" t="s">
        <v>93</v>
      </c>
      <c r="G6866" t="s">
        <v>650</v>
      </c>
      <c r="H6866" t="s">
        <v>574</v>
      </c>
      <c r="I6866" t="b">
        <v>0</v>
      </c>
      <c r="J6866">
        <v>9.52</v>
      </c>
      <c r="K6866">
        <v>115.33</v>
      </c>
      <c r="L6866" t="s">
        <v>30065</v>
      </c>
      <c r="M6866" s="2">
        <f t="shared" si="321"/>
        <v>45988.793055555558</v>
      </c>
      <c r="N6866" t="s">
        <v>30066</v>
      </c>
      <c r="O6866" s="2">
        <f t="shared" si="322"/>
        <v>45991.688148148154</v>
      </c>
      <c r="P6866" t="s">
        <v>30067</v>
      </c>
      <c r="Q6866" s="2">
        <f t="shared" si="323"/>
        <v>45991.562280092592</v>
      </c>
      <c r="R6866" t="s">
        <v>30067</v>
      </c>
      <c r="S6866" t="s">
        <v>30</v>
      </c>
      <c r="T68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6" s="5">
        <f>IF(tb_ship[[#This Row],[current_status]]&lt;&gt;"DELIVERED", "",
  ABS(tb_ship[[#This Row],[Formated_actual_delivery_timestamp]] - tb_ship[[#This Row],[Formatted_estimated_delivery_timestamp]])
)</f>
        <v>0.12586805556202307</v>
      </c>
      <c r="X6866">
        <v>2</v>
      </c>
      <c r="Y6866">
        <v>2</v>
      </c>
      <c r="Z6866" t="b">
        <v>0</v>
      </c>
    </row>
    <row r="6867" spans="1:26" hidden="1" x14ac:dyDescent="0.25">
      <c r="A6867" t="s">
        <v>30068</v>
      </c>
      <c r="B6867" t="s">
        <v>67</v>
      </c>
      <c r="C6867" t="s">
        <v>43</v>
      </c>
      <c r="D6867" t="s">
        <v>187</v>
      </c>
      <c r="E6867" t="s">
        <v>24</v>
      </c>
      <c r="F6867" t="s">
        <v>188</v>
      </c>
      <c r="G6867" t="s">
        <v>25</v>
      </c>
      <c r="H6867" t="s">
        <v>437</v>
      </c>
      <c r="I6867" t="b">
        <v>1</v>
      </c>
      <c r="J6867">
        <v>19.78</v>
      </c>
      <c r="K6867">
        <v>452.2</v>
      </c>
      <c r="L6867" t="s">
        <v>30069</v>
      </c>
      <c r="M6867" s="2">
        <f t="shared" si="321"/>
        <v>45993.138888888891</v>
      </c>
      <c r="N6867" t="s">
        <v>30070</v>
      </c>
      <c r="O6867" s="2">
        <f t="shared" si="322"/>
        <v>46000.752384259256</v>
      </c>
      <c r="P6867" t="s">
        <v>30071</v>
      </c>
      <c r="Q6867" s="2">
        <f t="shared" si="323"/>
        <v>46000.659247685187</v>
      </c>
      <c r="R6867" t="s">
        <v>30071</v>
      </c>
      <c r="S6867" t="s">
        <v>30</v>
      </c>
      <c r="T68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7" s="5">
        <f>IF(tb_ship[[#This Row],[current_status]]&lt;&gt;"DELIVERED", "",
  ABS(tb_ship[[#This Row],[Formated_actual_delivery_timestamp]] - tb_ship[[#This Row],[Formatted_estimated_delivery_timestamp]])
)</f>
        <v>9.3136574068921618E-2</v>
      </c>
      <c r="X6867">
        <v>3</v>
      </c>
      <c r="Y6867">
        <v>5</v>
      </c>
      <c r="Z6867" t="b">
        <v>0</v>
      </c>
    </row>
    <row r="6868" spans="1:26" hidden="1" x14ac:dyDescent="0.25">
      <c r="A6868" t="s">
        <v>30072</v>
      </c>
      <c r="B6868" t="s">
        <v>83</v>
      </c>
      <c r="C6868" t="s">
        <v>33</v>
      </c>
      <c r="D6868" t="s">
        <v>24</v>
      </c>
      <c r="E6868" t="s">
        <v>44</v>
      </c>
      <c r="F6868" t="s">
        <v>68</v>
      </c>
      <c r="G6868" t="s">
        <v>45</v>
      </c>
      <c r="H6868" t="s">
        <v>735</v>
      </c>
      <c r="I6868" t="b">
        <v>1</v>
      </c>
      <c r="J6868">
        <v>0.98</v>
      </c>
      <c r="K6868">
        <v>33.61</v>
      </c>
      <c r="L6868" t="s">
        <v>30073</v>
      </c>
      <c r="M6868" s="2">
        <f t="shared" si="321"/>
        <v>45937.790277777778</v>
      </c>
      <c r="N6868" t="s">
        <v>30074</v>
      </c>
      <c r="O6868" s="2">
        <f t="shared" si="322"/>
        <v>45944.918344907404</v>
      </c>
      <c r="P6868" t="s">
        <v>30075</v>
      </c>
      <c r="Q6868" s="2">
        <f t="shared" si="323"/>
        <v>45945.140775462962</v>
      </c>
      <c r="R6868" t="s">
        <v>30076</v>
      </c>
      <c r="S6868" t="s">
        <v>30</v>
      </c>
      <c r="T68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68" s="5">
        <f>IF(tb_ship[[#This Row],[current_status]]&lt;&gt;"DELIVERED", "",
  ABS(tb_ship[[#This Row],[Formated_actual_delivery_timestamp]] - tb_ship[[#This Row],[Formatted_estimated_delivery_timestamp]])
)</f>
        <v>0.22243055555736646</v>
      </c>
      <c r="X6868">
        <v>2</v>
      </c>
      <c r="Y6868">
        <v>3</v>
      </c>
      <c r="Z6868" t="b">
        <v>0</v>
      </c>
    </row>
    <row r="6869" spans="1:26" hidden="1" x14ac:dyDescent="0.25">
      <c r="A6869" t="s">
        <v>30077</v>
      </c>
      <c r="B6869" t="s">
        <v>22</v>
      </c>
      <c r="C6869" t="s">
        <v>33</v>
      </c>
      <c r="D6869" t="s">
        <v>34</v>
      </c>
      <c r="E6869" t="s">
        <v>52</v>
      </c>
      <c r="F6869" t="s">
        <v>209</v>
      </c>
      <c r="G6869" t="s">
        <v>422</v>
      </c>
      <c r="H6869" t="s">
        <v>77</v>
      </c>
      <c r="I6869" t="b">
        <v>0</v>
      </c>
      <c r="J6869">
        <v>53.69</v>
      </c>
      <c r="K6869">
        <v>1515.43</v>
      </c>
      <c r="L6869" t="s">
        <v>30078</v>
      </c>
      <c r="M6869" s="2">
        <f t="shared" si="321"/>
        <v>45925.511805555558</v>
      </c>
      <c r="N6869" t="s">
        <v>30079</v>
      </c>
      <c r="O6869" s="2">
        <f t="shared" si="322"/>
        <v>45931.214814814812</v>
      </c>
      <c r="P6869" t="s">
        <v>30080</v>
      </c>
      <c r="Q6869" s="2">
        <f t="shared" si="323"/>
        <v>45930.794976851852</v>
      </c>
      <c r="R6869" t="s">
        <v>30081</v>
      </c>
      <c r="S6869" t="s">
        <v>30</v>
      </c>
      <c r="T68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69" s="5">
        <f>IF(tb_ship[[#This Row],[current_status]]&lt;&gt;"DELIVERED", "",
  ABS(tb_ship[[#This Row],[Formated_actual_delivery_timestamp]] - tb_ship[[#This Row],[Formatted_estimated_delivery_timestamp]])
)</f>
        <v>0.41983796295971842</v>
      </c>
      <c r="X6869">
        <v>2</v>
      </c>
      <c r="Y6869">
        <v>5</v>
      </c>
      <c r="Z6869" t="b">
        <v>0</v>
      </c>
    </row>
    <row r="6870" spans="1:26" hidden="1" x14ac:dyDescent="0.25">
      <c r="A6870" t="s">
        <v>30082</v>
      </c>
      <c r="B6870" t="s">
        <v>150</v>
      </c>
      <c r="C6870" t="s">
        <v>33</v>
      </c>
      <c r="D6870" t="s">
        <v>52</v>
      </c>
      <c r="E6870" t="s">
        <v>173</v>
      </c>
      <c r="F6870" t="s">
        <v>85</v>
      </c>
      <c r="G6870" t="s">
        <v>460</v>
      </c>
      <c r="H6870" t="s">
        <v>412</v>
      </c>
      <c r="I6870" t="b">
        <v>0</v>
      </c>
      <c r="J6870">
        <v>3.57</v>
      </c>
      <c r="K6870">
        <v>58.9</v>
      </c>
      <c r="L6870" t="s">
        <v>30083</v>
      </c>
      <c r="M6870" s="2">
        <f t="shared" si="321"/>
        <v>45893.501388888893</v>
      </c>
      <c r="N6870" t="s">
        <v>30084</v>
      </c>
      <c r="O6870" s="2">
        <f t="shared" si="322"/>
        <v>45901.843888888892</v>
      </c>
      <c r="Q6870" s="2" t="str">
        <f t="shared" si="323"/>
        <v/>
      </c>
      <c r="R6870" t="s">
        <v>30085</v>
      </c>
      <c r="S6870" t="s">
        <v>140</v>
      </c>
      <c r="T68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70" s="5" t="str">
        <f>IF(tb_ship[[#This Row],[current_status]]&lt;&gt;"DELIVERED", "",
  ABS(tb_ship[[#This Row],[Formated_actual_delivery_timestamp]] - tb_ship[[#This Row],[Formatted_estimated_delivery_timestamp]])
)</f>
        <v/>
      </c>
      <c r="V6870" t="s">
        <v>5125</v>
      </c>
      <c r="W6870" t="s">
        <v>148</v>
      </c>
      <c r="X6870">
        <v>4</v>
      </c>
      <c r="Y6870">
        <v>3</v>
      </c>
      <c r="Z6870" t="b">
        <v>1</v>
      </c>
    </row>
    <row r="6871" spans="1:26" hidden="1" x14ac:dyDescent="0.25">
      <c r="A6871" t="s">
        <v>30086</v>
      </c>
      <c r="B6871" t="s">
        <v>58</v>
      </c>
      <c r="C6871" t="s">
        <v>43</v>
      </c>
      <c r="D6871" t="s">
        <v>24</v>
      </c>
      <c r="E6871" t="s">
        <v>24</v>
      </c>
      <c r="F6871" t="s">
        <v>35</v>
      </c>
      <c r="G6871" t="s">
        <v>1828</v>
      </c>
      <c r="H6871" t="s">
        <v>152</v>
      </c>
      <c r="I6871" t="b">
        <v>0</v>
      </c>
      <c r="J6871">
        <v>9.0500000000000007</v>
      </c>
      <c r="K6871">
        <v>167.27</v>
      </c>
      <c r="L6871" t="s">
        <v>30087</v>
      </c>
      <c r="M6871" s="2">
        <f t="shared" si="321"/>
        <v>45896.55</v>
      </c>
      <c r="N6871" t="s">
        <v>30088</v>
      </c>
      <c r="O6871" s="2">
        <f t="shared" si="322"/>
        <v>45899.135601851849</v>
      </c>
      <c r="P6871" t="s">
        <v>30089</v>
      </c>
      <c r="Q6871" s="2">
        <f t="shared" si="323"/>
        <v>45899.639814814815</v>
      </c>
      <c r="R6871" t="s">
        <v>30089</v>
      </c>
      <c r="S6871" t="s">
        <v>30</v>
      </c>
      <c r="T68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71" s="5">
        <f>IF(tb_ship[[#This Row],[current_status]]&lt;&gt;"DELIVERED", "",
  ABS(tb_ship[[#This Row],[Formated_actual_delivery_timestamp]] - tb_ship[[#This Row],[Formatted_estimated_delivery_timestamp]])
)</f>
        <v>0.50421296296553919</v>
      </c>
      <c r="X6871">
        <v>2</v>
      </c>
      <c r="Y6871">
        <v>2</v>
      </c>
      <c r="Z6871" t="b">
        <v>0</v>
      </c>
    </row>
    <row r="6872" spans="1:26" hidden="1" x14ac:dyDescent="0.25">
      <c r="A6872" t="s">
        <v>30090</v>
      </c>
      <c r="B6872" t="s">
        <v>99</v>
      </c>
      <c r="C6872" t="s">
        <v>51</v>
      </c>
      <c r="D6872" t="s">
        <v>228</v>
      </c>
      <c r="E6872" t="s">
        <v>34</v>
      </c>
      <c r="F6872" t="s">
        <v>1671</v>
      </c>
      <c r="G6872" t="s">
        <v>745</v>
      </c>
      <c r="H6872" t="s">
        <v>962</v>
      </c>
      <c r="I6872" t="b">
        <v>1</v>
      </c>
      <c r="J6872">
        <v>6.43</v>
      </c>
      <c r="K6872">
        <v>381.64</v>
      </c>
      <c r="L6872" t="s">
        <v>30091</v>
      </c>
      <c r="M6872" s="2">
        <f t="shared" si="321"/>
        <v>46028.181944444441</v>
      </c>
      <c r="N6872" t="s">
        <v>30092</v>
      </c>
      <c r="O6872" s="2">
        <f t="shared" si="322"/>
        <v>46034.558912037035</v>
      </c>
      <c r="P6872" t="s">
        <v>30093</v>
      </c>
      <c r="Q6872" s="2">
        <f t="shared" si="323"/>
        <v>46034.495219907403</v>
      </c>
      <c r="R6872" t="s">
        <v>30093</v>
      </c>
      <c r="S6872" t="s">
        <v>30</v>
      </c>
      <c r="T68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72" s="5">
        <f>IF(tb_ship[[#This Row],[current_status]]&lt;&gt;"DELIVERED", "",
  ABS(tb_ship[[#This Row],[Formated_actual_delivery_timestamp]] - tb_ship[[#This Row],[Formatted_estimated_delivery_timestamp]])
)</f>
        <v>6.3692129631817807E-2</v>
      </c>
      <c r="X6872">
        <v>2</v>
      </c>
      <c r="Y6872">
        <v>5</v>
      </c>
      <c r="Z6872" t="b">
        <v>0</v>
      </c>
    </row>
    <row r="6873" spans="1:26" hidden="1" x14ac:dyDescent="0.25">
      <c r="A6873" t="s">
        <v>30094</v>
      </c>
      <c r="B6873" t="s">
        <v>459</v>
      </c>
      <c r="C6873" t="s">
        <v>33</v>
      </c>
      <c r="D6873" t="s">
        <v>173</v>
      </c>
      <c r="E6873" t="s">
        <v>52</v>
      </c>
      <c r="F6873" t="s">
        <v>460</v>
      </c>
      <c r="G6873" t="s">
        <v>76</v>
      </c>
      <c r="H6873" t="s">
        <v>292</v>
      </c>
      <c r="I6873" t="b">
        <v>0</v>
      </c>
      <c r="J6873">
        <v>11.17</v>
      </c>
      <c r="K6873">
        <v>172.65</v>
      </c>
      <c r="L6873" t="s">
        <v>30095</v>
      </c>
      <c r="M6873" s="2">
        <f t="shared" si="321"/>
        <v>45813.499305555561</v>
      </c>
      <c r="N6873" t="s">
        <v>30096</v>
      </c>
      <c r="O6873" s="2">
        <f t="shared" si="322"/>
        <v>45816.896909722222</v>
      </c>
      <c r="Q6873" s="2" t="str">
        <f t="shared" si="323"/>
        <v/>
      </c>
      <c r="R6873" t="s">
        <v>30097</v>
      </c>
      <c r="S6873" t="s">
        <v>140</v>
      </c>
      <c r="T687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73" s="5" t="str">
        <f>IF(tb_ship[[#This Row],[current_status]]&lt;&gt;"DELIVERED", "",
  ABS(tb_ship[[#This Row],[Formated_actual_delivery_timestamp]] - tb_ship[[#This Row],[Formatted_estimated_delivery_timestamp]])
)</f>
        <v/>
      </c>
      <c r="V6873" t="s">
        <v>194</v>
      </c>
      <c r="W6873" t="s">
        <v>743</v>
      </c>
      <c r="X6873">
        <v>5</v>
      </c>
      <c r="Y6873">
        <v>5</v>
      </c>
      <c r="Z6873" t="b">
        <v>1</v>
      </c>
    </row>
    <row r="6874" spans="1:26" hidden="1" x14ac:dyDescent="0.25">
      <c r="A6874" t="s">
        <v>30098</v>
      </c>
      <c r="B6874" t="s">
        <v>1362</v>
      </c>
      <c r="C6874" t="s">
        <v>23</v>
      </c>
      <c r="D6874" t="s">
        <v>52</v>
      </c>
      <c r="E6874" t="s">
        <v>24</v>
      </c>
      <c r="F6874" t="s">
        <v>76</v>
      </c>
      <c r="G6874" t="s">
        <v>68</v>
      </c>
      <c r="H6874" t="s">
        <v>1024</v>
      </c>
      <c r="I6874" t="b">
        <v>1</v>
      </c>
      <c r="J6874">
        <v>27.7</v>
      </c>
      <c r="K6874">
        <v>1107.3499999999999</v>
      </c>
      <c r="L6874" t="s">
        <v>30099</v>
      </c>
      <c r="M6874" s="2">
        <f t="shared" si="321"/>
        <v>45882.429166666669</v>
      </c>
      <c r="N6874" t="s">
        <v>30100</v>
      </c>
      <c r="O6874" s="2">
        <f t="shared" si="322"/>
        <v>45886.919004629635</v>
      </c>
      <c r="P6874" t="s">
        <v>30101</v>
      </c>
      <c r="Q6874" s="2">
        <f t="shared" si="323"/>
        <v>45886.89203703704</v>
      </c>
      <c r="R6874" t="s">
        <v>30101</v>
      </c>
      <c r="S6874" t="s">
        <v>30</v>
      </c>
      <c r="T68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74" s="5">
        <f>IF(tb_ship[[#This Row],[current_status]]&lt;&gt;"DELIVERED", "",
  ABS(tb_ship[[#This Row],[Formated_actual_delivery_timestamp]] - tb_ship[[#This Row],[Formatted_estimated_delivery_timestamp]])
)</f>
        <v>2.6967592595610768E-2</v>
      </c>
      <c r="X6874">
        <v>2</v>
      </c>
      <c r="Y6874">
        <v>4</v>
      </c>
      <c r="Z6874" t="b">
        <v>0</v>
      </c>
    </row>
    <row r="6875" spans="1:26" hidden="1" x14ac:dyDescent="0.25">
      <c r="A6875" t="s">
        <v>30102</v>
      </c>
      <c r="B6875" t="s">
        <v>58</v>
      </c>
      <c r="C6875" t="s">
        <v>33</v>
      </c>
      <c r="D6875" t="s">
        <v>59</v>
      </c>
      <c r="E6875" t="s">
        <v>52</v>
      </c>
      <c r="F6875" t="s">
        <v>160</v>
      </c>
      <c r="G6875" t="s">
        <v>76</v>
      </c>
      <c r="H6875" t="s">
        <v>613</v>
      </c>
      <c r="I6875" t="b">
        <v>0</v>
      </c>
      <c r="J6875">
        <v>9.68</v>
      </c>
      <c r="K6875">
        <v>382.47</v>
      </c>
      <c r="L6875" t="s">
        <v>30103</v>
      </c>
      <c r="M6875" s="2">
        <f t="shared" si="321"/>
        <v>46007.538888888892</v>
      </c>
      <c r="N6875" t="s">
        <v>30104</v>
      </c>
      <c r="O6875" s="2">
        <f t="shared" si="322"/>
        <v>46015.419074074074</v>
      </c>
      <c r="P6875" t="s">
        <v>30105</v>
      </c>
      <c r="Q6875" s="2">
        <f t="shared" si="323"/>
        <v>46015.006585648145</v>
      </c>
      <c r="R6875" t="s">
        <v>30106</v>
      </c>
      <c r="S6875" t="s">
        <v>30</v>
      </c>
      <c r="T68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75" s="5">
        <f>IF(tb_ship[[#This Row],[current_status]]&lt;&gt;"DELIVERED", "",
  ABS(tb_ship[[#This Row],[Formated_actual_delivery_timestamp]] - tb_ship[[#This Row],[Formatted_estimated_delivery_timestamp]])
)</f>
        <v>0.41248842592904111</v>
      </c>
      <c r="X6875">
        <v>4</v>
      </c>
      <c r="Y6875">
        <v>4</v>
      </c>
      <c r="Z6875" t="b">
        <v>0</v>
      </c>
    </row>
    <row r="6876" spans="1:26" hidden="1" x14ac:dyDescent="0.25">
      <c r="A6876" t="s">
        <v>30107</v>
      </c>
      <c r="B6876" t="s">
        <v>99</v>
      </c>
      <c r="C6876" t="s">
        <v>51</v>
      </c>
      <c r="D6876" t="s">
        <v>24</v>
      </c>
      <c r="E6876" t="s">
        <v>24</v>
      </c>
      <c r="F6876" t="s">
        <v>189</v>
      </c>
      <c r="G6876" t="s">
        <v>407</v>
      </c>
      <c r="H6876" t="s">
        <v>525</v>
      </c>
      <c r="I6876" t="b">
        <v>0</v>
      </c>
      <c r="J6876">
        <v>5.86</v>
      </c>
      <c r="K6876">
        <v>311.98</v>
      </c>
      <c r="L6876" t="s">
        <v>9936</v>
      </c>
      <c r="M6876" s="2">
        <f t="shared" si="321"/>
        <v>46008.765277777777</v>
      </c>
      <c r="N6876" t="s">
        <v>30108</v>
      </c>
      <c r="O6876" s="2">
        <f t="shared" si="322"/>
        <v>46009.842662037037</v>
      </c>
      <c r="P6876" t="s">
        <v>30109</v>
      </c>
      <c r="Q6876" s="2">
        <f t="shared" si="323"/>
        <v>46009.68649305556</v>
      </c>
      <c r="R6876" t="s">
        <v>30109</v>
      </c>
      <c r="S6876" t="s">
        <v>30</v>
      </c>
      <c r="T68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76" s="5">
        <f>IF(tb_ship[[#This Row],[current_status]]&lt;&gt;"DELIVERED", "",
  ABS(tb_ship[[#This Row],[Formated_actual_delivery_timestamp]] - tb_ship[[#This Row],[Formatted_estimated_delivery_timestamp]])
)</f>
        <v>0.15616898147709435</v>
      </c>
      <c r="X6876">
        <v>2</v>
      </c>
      <c r="Y6876">
        <v>1</v>
      </c>
      <c r="Z6876" t="b">
        <v>0</v>
      </c>
    </row>
    <row r="6877" spans="1:26" hidden="1" x14ac:dyDescent="0.25">
      <c r="A6877" t="s">
        <v>30110</v>
      </c>
      <c r="B6877" t="s">
        <v>186</v>
      </c>
      <c r="C6877" t="s">
        <v>33</v>
      </c>
      <c r="D6877" t="s">
        <v>34</v>
      </c>
      <c r="E6877" t="s">
        <v>24</v>
      </c>
      <c r="F6877" t="s">
        <v>1604</v>
      </c>
      <c r="G6877" t="s">
        <v>68</v>
      </c>
      <c r="H6877" t="s">
        <v>771</v>
      </c>
      <c r="I6877" t="b">
        <v>1</v>
      </c>
      <c r="J6877">
        <v>18.46</v>
      </c>
      <c r="K6877">
        <v>985.08</v>
      </c>
      <c r="L6877" t="s">
        <v>30111</v>
      </c>
      <c r="M6877" s="2">
        <f t="shared" si="321"/>
        <v>46057.631944444445</v>
      </c>
      <c r="N6877" t="s">
        <v>30112</v>
      </c>
      <c r="O6877" s="2">
        <f t="shared" si="322"/>
        <v>46062.516423611109</v>
      </c>
      <c r="P6877" t="s">
        <v>30113</v>
      </c>
      <c r="Q6877" s="2">
        <f t="shared" si="323"/>
        <v>46063.164606481485</v>
      </c>
      <c r="R6877" t="s">
        <v>30113</v>
      </c>
      <c r="S6877" t="s">
        <v>30</v>
      </c>
      <c r="T6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77" s="5">
        <f>IF(tb_ship[[#This Row],[current_status]]&lt;&gt;"DELIVERED", "",
  ABS(tb_ship[[#This Row],[Formated_actual_delivery_timestamp]] - tb_ship[[#This Row],[Formatted_estimated_delivery_timestamp]])
)</f>
        <v>0.64818287037633127</v>
      </c>
      <c r="X6877">
        <v>1</v>
      </c>
      <c r="Y6877">
        <v>2</v>
      </c>
      <c r="Z6877" t="b">
        <v>0</v>
      </c>
    </row>
    <row r="6878" spans="1:26" hidden="1" x14ac:dyDescent="0.25">
      <c r="A6878" t="s">
        <v>30114</v>
      </c>
      <c r="B6878" t="s">
        <v>99</v>
      </c>
      <c r="C6878" t="s">
        <v>43</v>
      </c>
      <c r="D6878" t="s">
        <v>59</v>
      </c>
      <c r="E6878" t="s">
        <v>52</v>
      </c>
      <c r="F6878" t="s">
        <v>61</v>
      </c>
      <c r="G6878" t="s">
        <v>422</v>
      </c>
      <c r="H6878" t="s">
        <v>1077</v>
      </c>
      <c r="I6878" t="b">
        <v>0</v>
      </c>
      <c r="J6878">
        <v>10.24</v>
      </c>
      <c r="K6878">
        <v>291.60000000000002</v>
      </c>
      <c r="L6878" t="s">
        <v>30115</v>
      </c>
      <c r="M6878" s="2">
        <f t="shared" si="321"/>
        <v>46033.384722222225</v>
      </c>
      <c r="N6878" t="s">
        <v>30116</v>
      </c>
      <c r="O6878" s="2">
        <f t="shared" si="322"/>
        <v>46042.133518518523</v>
      </c>
      <c r="P6878" t="s">
        <v>30117</v>
      </c>
      <c r="Q6878" s="2">
        <f t="shared" si="323"/>
        <v>46042.23265046296</v>
      </c>
      <c r="R6878" t="s">
        <v>30118</v>
      </c>
      <c r="S6878" t="s">
        <v>30</v>
      </c>
      <c r="T68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78" s="5">
        <f>IF(tb_ship[[#This Row],[current_status]]&lt;&gt;"DELIVERED", "",
  ABS(tb_ship[[#This Row],[Formated_actual_delivery_timestamp]] - tb_ship[[#This Row],[Formatted_estimated_delivery_timestamp]])
)</f>
        <v>9.9131944436521735E-2</v>
      </c>
      <c r="X6878">
        <v>3</v>
      </c>
      <c r="Y6878">
        <v>3</v>
      </c>
      <c r="Z6878" t="b">
        <v>0</v>
      </c>
    </row>
    <row r="6879" spans="1:26" hidden="1" x14ac:dyDescent="0.25">
      <c r="A6879" t="s">
        <v>30119</v>
      </c>
      <c r="B6879" t="s">
        <v>1075</v>
      </c>
      <c r="C6879" t="s">
        <v>51</v>
      </c>
      <c r="D6879" t="s">
        <v>100</v>
      </c>
      <c r="E6879" t="s">
        <v>24</v>
      </c>
      <c r="F6879" t="s">
        <v>627</v>
      </c>
      <c r="G6879" t="s">
        <v>249</v>
      </c>
      <c r="H6879" t="s">
        <v>223</v>
      </c>
      <c r="I6879" t="b">
        <v>1</v>
      </c>
      <c r="J6879">
        <v>38.299999999999997</v>
      </c>
      <c r="K6879">
        <v>1197.0899999999999</v>
      </c>
      <c r="L6879" t="s">
        <v>30120</v>
      </c>
      <c r="M6879" s="2">
        <f t="shared" si="321"/>
        <v>45844.625694444447</v>
      </c>
      <c r="N6879" t="s">
        <v>30121</v>
      </c>
      <c r="O6879" s="2">
        <f t="shared" si="322"/>
        <v>45850.090671296297</v>
      </c>
      <c r="P6879" t="s">
        <v>30122</v>
      </c>
      <c r="Q6879" s="2">
        <f t="shared" si="323"/>
        <v>45850.881828703707</v>
      </c>
      <c r="R6879" t="s">
        <v>30123</v>
      </c>
      <c r="S6879" t="s">
        <v>30</v>
      </c>
      <c r="T68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79" s="5">
        <f>IF(tb_ship[[#This Row],[current_status]]&lt;&gt;"DELIVERED", "",
  ABS(tb_ship[[#This Row],[Formated_actual_delivery_timestamp]] - tb_ship[[#This Row],[Formatted_estimated_delivery_timestamp]])
)</f>
        <v>0.79115740740962792</v>
      </c>
      <c r="X6879">
        <v>2</v>
      </c>
      <c r="Y6879">
        <v>5</v>
      </c>
      <c r="Z6879" t="b">
        <v>0</v>
      </c>
    </row>
    <row r="6880" spans="1:26" hidden="1" x14ac:dyDescent="0.25">
      <c r="A6880" t="s">
        <v>30124</v>
      </c>
      <c r="B6880" t="s">
        <v>67</v>
      </c>
      <c r="C6880" t="s">
        <v>43</v>
      </c>
      <c r="D6880" t="s">
        <v>24</v>
      </c>
      <c r="E6880" t="s">
        <v>24</v>
      </c>
      <c r="F6880" t="s">
        <v>128</v>
      </c>
      <c r="G6880" t="s">
        <v>151</v>
      </c>
      <c r="H6880" t="s">
        <v>488</v>
      </c>
      <c r="I6880" t="b">
        <v>0</v>
      </c>
      <c r="J6880">
        <v>8.9499999999999993</v>
      </c>
      <c r="K6880">
        <v>231.19</v>
      </c>
      <c r="L6880" t="s">
        <v>30125</v>
      </c>
      <c r="M6880" s="2">
        <f t="shared" si="321"/>
        <v>46024.576388888891</v>
      </c>
      <c r="N6880" t="s">
        <v>30126</v>
      </c>
      <c r="O6880" s="2">
        <f t="shared" si="322"/>
        <v>46028.024398148147</v>
      </c>
      <c r="P6880" t="s">
        <v>30127</v>
      </c>
      <c r="Q6880" s="2">
        <f t="shared" si="323"/>
        <v>46027.3981712963</v>
      </c>
      <c r="R6880" t="s">
        <v>30127</v>
      </c>
      <c r="S6880" t="s">
        <v>30</v>
      </c>
      <c r="T68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0" s="5">
        <f>IF(tb_ship[[#This Row],[current_status]]&lt;&gt;"DELIVERED", "",
  ABS(tb_ship[[#This Row],[Formated_actual_delivery_timestamp]] - tb_ship[[#This Row],[Formatted_estimated_delivery_timestamp]])
)</f>
        <v>0.62622685184760485</v>
      </c>
      <c r="X6880">
        <v>3</v>
      </c>
      <c r="Y6880">
        <v>1</v>
      </c>
      <c r="Z6880" t="b">
        <v>0</v>
      </c>
    </row>
    <row r="6881" spans="1:26" hidden="1" x14ac:dyDescent="0.25">
      <c r="A6881" t="s">
        <v>30128</v>
      </c>
      <c r="B6881" t="s">
        <v>340</v>
      </c>
      <c r="C6881" t="s">
        <v>33</v>
      </c>
      <c r="D6881" t="s">
        <v>24</v>
      </c>
      <c r="E6881" t="s">
        <v>24</v>
      </c>
      <c r="F6881" t="s">
        <v>68</v>
      </c>
      <c r="G6881" t="s">
        <v>128</v>
      </c>
      <c r="H6881" t="s">
        <v>69</v>
      </c>
      <c r="I6881" t="b">
        <v>0</v>
      </c>
      <c r="J6881">
        <v>3.22</v>
      </c>
      <c r="K6881">
        <v>62.64</v>
      </c>
      <c r="L6881" t="s">
        <v>30129</v>
      </c>
      <c r="M6881" s="2">
        <f t="shared" si="321"/>
        <v>45992.806944444441</v>
      </c>
      <c r="N6881" t="s">
        <v>30130</v>
      </c>
      <c r="O6881" s="2">
        <f t="shared" si="322"/>
        <v>45995.561041666668</v>
      </c>
      <c r="P6881" t="s">
        <v>30131</v>
      </c>
      <c r="Q6881" s="2">
        <f t="shared" si="323"/>
        <v>45995.866412037038</v>
      </c>
      <c r="R6881" t="s">
        <v>30131</v>
      </c>
      <c r="S6881" t="s">
        <v>30</v>
      </c>
      <c r="T68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81" s="5">
        <f>IF(tb_ship[[#This Row],[current_status]]&lt;&gt;"DELIVERED", "",
  ABS(tb_ship[[#This Row],[Formated_actual_delivery_timestamp]] - tb_ship[[#This Row],[Formatted_estimated_delivery_timestamp]])
)</f>
        <v>0.30537037036992842</v>
      </c>
      <c r="X6881">
        <v>2</v>
      </c>
      <c r="Y6881">
        <v>1</v>
      </c>
      <c r="Z6881" t="b">
        <v>0</v>
      </c>
    </row>
    <row r="6882" spans="1:26" hidden="1" x14ac:dyDescent="0.25">
      <c r="A6882" t="s">
        <v>30132</v>
      </c>
      <c r="B6882" t="s">
        <v>42</v>
      </c>
      <c r="C6882" t="s">
        <v>33</v>
      </c>
      <c r="D6882" t="s">
        <v>116</v>
      </c>
      <c r="E6882" t="s">
        <v>24</v>
      </c>
      <c r="F6882" t="s">
        <v>118</v>
      </c>
      <c r="G6882" t="s">
        <v>128</v>
      </c>
      <c r="H6882" t="s">
        <v>377</v>
      </c>
      <c r="I6882" t="b">
        <v>1</v>
      </c>
      <c r="J6882">
        <v>5.57</v>
      </c>
      <c r="K6882">
        <v>368.6</v>
      </c>
      <c r="L6882" t="s">
        <v>30133</v>
      </c>
      <c r="M6882" s="2">
        <f t="shared" si="321"/>
        <v>45820.762499999997</v>
      </c>
      <c r="N6882" t="s">
        <v>30134</v>
      </c>
      <c r="O6882" s="2">
        <f t="shared" si="322"/>
        <v>45827.2733912037</v>
      </c>
      <c r="P6882" t="s">
        <v>30135</v>
      </c>
      <c r="Q6882" s="2">
        <f t="shared" si="323"/>
        <v>45827.664687500001</v>
      </c>
      <c r="R6882" t="s">
        <v>30135</v>
      </c>
      <c r="S6882" t="s">
        <v>30</v>
      </c>
      <c r="T68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82" s="5">
        <f>IF(tb_ship[[#This Row],[current_status]]&lt;&gt;"DELIVERED", "",
  ABS(tb_ship[[#This Row],[Formated_actual_delivery_timestamp]] - tb_ship[[#This Row],[Formatted_estimated_delivery_timestamp]])
)</f>
        <v>0.39129629630042473</v>
      </c>
      <c r="X6882">
        <v>1</v>
      </c>
      <c r="Y6882">
        <v>5</v>
      </c>
      <c r="Z6882" t="b">
        <v>0</v>
      </c>
    </row>
    <row r="6883" spans="1:26" hidden="1" x14ac:dyDescent="0.25">
      <c r="A6883" t="s">
        <v>30136</v>
      </c>
      <c r="B6883" t="s">
        <v>42</v>
      </c>
      <c r="C6883" t="s">
        <v>51</v>
      </c>
      <c r="D6883" t="s">
        <v>44</v>
      </c>
      <c r="E6883" t="s">
        <v>24</v>
      </c>
      <c r="F6883" t="s">
        <v>117</v>
      </c>
      <c r="G6883" t="s">
        <v>407</v>
      </c>
      <c r="H6883" t="s">
        <v>110</v>
      </c>
      <c r="I6883" t="b">
        <v>1</v>
      </c>
      <c r="J6883">
        <v>32.950000000000003</v>
      </c>
      <c r="K6883">
        <v>964.24</v>
      </c>
      <c r="L6883" t="s">
        <v>30137</v>
      </c>
      <c r="M6883" s="2">
        <f t="shared" si="321"/>
        <v>46050.443749999999</v>
      </c>
      <c r="N6883" t="s">
        <v>30138</v>
      </c>
      <c r="O6883" s="2">
        <f t="shared" si="322"/>
        <v>46056.841145833336</v>
      </c>
      <c r="P6883" t="s">
        <v>30139</v>
      </c>
      <c r="Q6883" s="2">
        <f t="shared" si="323"/>
        <v>46056.689976851849</v>
      </c>
      <c r="R6883" t="s">
        <v>30139</v>
      </c>
      <c r="S6883" t="s">
        <v>30</v>
      </c>
      <c r="T68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3" s="5">
        <f>IF(tb_ship[[#This Row],[current_status]]&lt;&gt;"DELIVERED", "",
  ABS(tb_ship[[#This Row],[Formated_actual_delivery_timestamp]] - tb_ship[[#This Row],[Formatted_estimated_delivery_timestamp]])
)</f>
        <v>0.15116898148698965</v>
      </c>
      <c r="X6883">
        <v>4</v>
      </c>
      <c r="Y6883">
        <v>2</v>
      </c>
      <c r="Z6883" t="b">
        <v>0</v>
      </c>
    </row>
    <row r="6884" spans="1:26" hidden="1" x14ac:dyDescent="0.25">
      <c r="A6884" t="s">
        <v>30140</v>
      </c>
      <c r="B6884" t="s">
        <v>279</v>
      </c>
      <c r="C6884" t="s">
        <v>33</v>
      </c>
      <c r="D6884" t="s">
        <v>24</v>
      </c>
      <c r="E6884" t="s">
        <v>44</v>
      </c>
      <c r="F6884" t="s">
        <v>524</v>
      </c>
      <c r="G6884" t="s">
        <v>135</v>
      </c>
      <c r="H6884" t="s">
        <v>735</v>
      </c>
      <c r="I6884" t="b">
        <v>1</v>
      </c>
      <c r="J6884">
        <v>6.93</v>
      </c>
      <c r="K6884">
        <v>101.88</v>
      </c>
      <c r="L6884" t="s">
        <v>30141</v>
      </c>
      <c r="M6884" s="2">
        <f t="shared" si="321"/>
        <v>45958.709027777782</v>
      </c>
      <c r="N6884" t="s">
        <v>30142</v>
      </c>
      <c r="O6884" s="2">
        <f t="shared" si="322"/>
        <v>45968.927604166667</v>
      </c>
      <c r="P6884" t="s">
        <v>30143</v>
      </c>
      <c r="Q6884" s="2">
        <f t="shared" si="323"/>
        <v>45968.729317129633</v>
      </c>
      <c r="R6884" t="s">
        <v>30143</v>
      </c>
      <c r="S6884" t="s">
        <v>30</v>
      </c>
      <c r="T68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4" s="5">
        <f>IF(tb_ship[[#This Row],[current_status]]&lt;&gt;"DELIVERED", "",
  ABS(tb_ship[[#This Row],[Formated_actual_delivery_timestamp]] - tb_ship[[#This Row],[Formatted_estimated_delivery_timestamp]])
)</f>
        <v>0.19828703703387873</v>
      </c>
      <c r="X6884">
        <v>3</v>
      </c>
      <c r="Y6884">
        <v>3</v>
      </c>
      <c r="Z6884" t="b">
        <v>0</v>
      </c>
    </row>
    <row r="6885" spans="1:26" hidden="1" x14ac:dyDescent="0.25">
      <c r="A6885" t="s">
        <v>30144</v>
      </c>
      <c r="B6885" t="s">
        <v>22</v>
      </c>
      <c r="C6885" t="s">
        <v>33</v>
      </c>
      <c r="D6885" t="s">
        <v>100</v>
      </c>
      <c r="E6885" t="s">
        <v>24</v>
      </c>
      <c r="F6885" t="s">
        <v>513</v>
      </c>
      <c r="G6885" t="s">
        <v>35</v>
      </c>
      <c r="H6885" t="s">
        <v>223</v>
      </c>
      <c r="I6885" t="b">
        <v>1</v>
      </c>
      <c r="J6885">
        <v>5.49</v>
      </c>
      <c r="K6885">
        <v>357.36</v>
      </c>
      <c r="L6885" t="s">
        <v>30145</v>
      </c>
      <c r="M6885" s="2">
        <f t="shared" si="321"/>
        <v>45932.945138888892</v>
      </c>
      <c r="N6885" t="s">
        <v>30146</v>
      </c>
      <c r="O6885" s="2">
        <f t="shared" si="322"/>
        <v>45939.86451388889</v>
      </c>
      <c r="P6885" t="s">
        <v>30147</v>
      </c>
      <c r="Q6885" s="2">
        <f t="shared" si="323"/>
        <v>45940.019837962966</v>
      </c>
      <c r="R6885" t="s">
        <v>30148</v>
      </c>
      <c r="S6885" t="s">
        <v>30</v>
      </c>
      <c r="T68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85" s="5">
        <f>IF(tb_ship[[#This Row],[current_status]]&lt;&gt;"DELIVERED", "",
  ABS(tb_ship[[#This Row],[Formated_actual_delivery_timestamp]] - tb_ship[[#This Row],[Formatted_estimated_delivery_timestamp]])
)</f>
        <v>0.15532407407590654</v>
      </c>
      <c r="X6885">
        <v>1</v>
      </c>
      <c r="Y6885">
        <v>58</v>
      </c>
      <c r="Z6885" t="b">
        <v>0</v>
      </c>
    </row>
    <row r="6886" spans="1:26" hidden="1" x14ac:dyDescent="0.25">
      <c r="A6886" t="s">
        <v>30149</v>
      </c>
      <c r="B6886" t="s">
        <v>58</v>
      </c>
      <c r="C6886" t="s">
        <v>23</v>
      </c>
      <c r="D6886" t="s">
        <v>173</v>
      </c>
      <c r="E6886" t="s">
        <v>52</v>
      </c>
      <c r="F6886" t="s">
        <v>460</v>
      </c>
      <c r="G6886" t="s">
        <v>76</v>
      </c>
      <c r="H6886" t="s">
        <v>292</v>
      </c>
      <c r="I6886" t="b">
        <v>0</v>
      </c>
      <c r="J6886">
        <v>25.76</v>
      </c>
      <c r="K6886">
        <v>1195.71</v>
      </c>
      <c r="L6886" t="s">
        <v>30150</v>
      </c>
      <c r="M6886" s="2">
        <f t="shared" si="321"/>
        <v>45873.536805555559</v>
      </c>
      <c r="N6886" t="s">
        <v>30151</v>
      </c>
      <c r="O6886" s="2">
        <f t="shared" si="322"/>
        <v>45878.712314814817</v>
      </c>
      <c r="P6886" t="s">
        <v>30152</v>
      </c>
      <c r="Q6886" s="2">
        <f t="shared" si="323"/>
        <v>45879.024583333339</v>
      </c>
      <c r="R6886" t="s">
        <v>30152</v>
      </c>
      <c r="S6886" t="s">
        <v>30</v>
      </c>
      <c r="T68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86" s="5">
        <f>IF(tb_ship[[#This Row],[current_status]]&lt;&gt;"DELIVERED", "",
  ABS(tb_ship[[#This Row],[Formated_actual_delivery_timestamp]] - tb_ship[[#This Row],[Formatted_estimated_delivery_timestamp]])
)</f>
        <v>0.31226851852261461</v>
      </c>
      <c r="X6886">
        <v>2</v>
      </c>
      <c r="Y6886">
        <v>3</v>
      </c>
      <c r="Z6886" t="b">
        <v>0</v>
      </c>
    </row>
    <row r="6887" spans="1:26" hidden="1" x14ac:dyDescent="0.25">
      <c r="A6887" t="s">
        <v>30153</v>
      </c>
      <c r="B6887" t="s">
        <v>402</v>
      </c>
      <c r="C6887" t="s">
        <v>23</v>
      </c>
      <c r="D6887" t="s">
        <v>24</v>
      </c>
      <c r="E6887" t="s">
        <v>34</v>
      </c>
      <c r="F6887" t="s">
        <v>68</v>
      </c>
      <c r="G6887" t="s">
        <v>3266</v>
      </c>
      <c r="H6887" t="s">
        <v>2289</v>
      </c>
      <c r="I6887" t="b">
        <v>1</v>
      </c>
      <c r="J6887">
        <v>11.34</v>
      </c>
      <c r="K6887">
        <v>389.4</v>
      </c>
      <c r="L6887" t="s">
        <v>30154</v>
      </c>
      <c r="M6887" s="2">
        <f t="shared" si="321"/>
        <v>45981.475694444445</v>
      </c>
      <c r="N6887" t="s">
        <v>30155</v>
      </c>
      <c r="O6887" s="2">
        <f t="shared" si="322"/>
        <v>45982.03875</v>
      </c>
      <c r="P6887" t="s">
        <v>30156</v>
      </c>
      <c r="Q6887" s="2">
        <f t="shared" si="323"/>
        <v>45981.549259259264</v>
      </c>
      <c r="R6887" t="s">
        <v>30156</v>
      </c>
      <c r="S6887" t="s">
        <v>30</v>
      </c>
      <c r="T68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7" s="5">
        <f>IF(tb_ship[[#This Row],[current_status]]&lt;&gt;"DELIVERED", "",
  ABS(tb_ship[[#This Row],[Formated_actual_delivery_timestamp]] - tb_ship[[#This Row],[Formatted_estimated_delivery_timestamp]])
)</f>
        <v>0.48949074073607335</v>
      </c>
      <c r="X6887">
        <v>2</v>
      </c>
      <c r="Y6887">
        <v>3</v>
      </c>
      <c r="Z6887" t="b">
        <v>0</v>
      </c>
    </row>
    <row r="6888" spans="1:26" hidden="1" x14ac:dyDescent="0.25">
      <c r="A6888" t="s">
        <v>30157</v>
      </c>
      <c r="B6888" t="s">
        <v>203</v>
      </c>
      <c r="C6888" t="s">
        <v>33</v>
      </c>
      <c r="D6888" t="s">
        <v>24</v>
      </c>
      <c r="E6888" t="s">
        <v>44</v>
      </c>
      <c r="F6888" t="s">
        <v>376</v>
      </c>
      <c r="G6888" t="s">
        <v>180</v>
      </c>
      <c r="H6888" t="s">
        <v>735</v>
      </c>
      <c r="I6888" t="b">
        <v>1</v>
      </c>
      <c r="J6888">
        <v>17.690000000000001</v>
      </c>
      <c r="K6888">
        <v>599.09</v>
      </c>
      <c r="L6888" t="s">
        <v>30158</v>
      </c>
      <c r="M6888" s="2">
        <f t="shared" si="321"/>
        <v>45881.780555555561</v>
      </c>
      <c r="N6888" t="s">
        <v>30159</v>
      </c>
      <c r="O6888" s="2">
        <f t="shared" si="322"/>
        <v>45892.696782407409</v>
      </c>
      <c r="P6888" t="s">
        <v>30160</v>
      </c>
      <c r="Q6888" s="2">
        <f t="shared" si="323"/>
        <v>45891.600104166668</v>
      </c>
      <c r="R6888" t="s">
        <v>30161</v>
      </c>
      <c r="S6888" t="s">
        <v>30</v>
      </c>
      <c r="T68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88" s="5">
        <f>IF(tb_ship[[#This Row],[current_status]]&lt;&gt;"DELIVERED", "",
  ABS(tb_ship[[#This Row],[Formated_actual_delivery_timestamp]] - tb_ship[[#This Row],[Formatted_estimated_delivery_timestamp]])
)</f>
        <v>1.096678240741312</v>
      </c>
      <c r="X6888">
        <v>2</v>
      </c>
      <c r="Y6888">
        <v>3</v>
      </c>
      <c r="Z6888" t="b">
        <v>0</v>
      </c>
    </row>
    <row r="6889" spans="1:26" hidden="1" x14ac:dyDescent="0.25">
      <c r="A6889" t="s">
        <v>30162</v>
      </c>
      <c r="B6889" t="s">
        <v>833</v>
      </c>
      <c r="C6889" t="s">
        <v>33</v>
      </c>
      <c r="D6889" t="s">
        <v>44</v>
      </c>
      <c r="E6889" t="s">
        <v>116</v>
      </c>
      <c r="F6889" t="s">
        <v>109</v>
      </c>
      <c r="G6889" t="s">
        <v>5045</v>
      </c>
      <c r="H6889" t="s">
        <v>119</v>
      </c>
      <c r="I6889" t="b">
        <v>1</v>
      </c>
      <c r="J6889">
        <v>97.28</v>
      </c>
      <c r="K6889">
        <v>2209.52</v>
      </c>
      <c r="L6889" t="s">
        <v>30163</v>
      </c>
      <c r="M6889" s="2">
        <f t="shared" si="321"/>
        <v>45880.290972222218</v>
      </c>
      <c r="N6889" t="s">
        <v>30164</v>
      </c>
      <c r="O6889" s="2">
        <f t="shared" si="322"/>
        <v>45888.896643518514</v>
      </c>
      <c r="P6889" t="s">
        <v>30165</v>
      </c>
      <c r="Q6889" s="2">
        <f t="shared" si="323"/>
        <v>45889.158518518518</v>
      </c>
      <c r="R6889" t="s">
        <v>30166</v>
      </c>
      <c r="S6889" t="s">
        <v>30</v>
      </c>
      <c r="T68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89" s="5">
        <f>IF(tb_ship[[#This Row],[current_status]]&lt;&gt;"DELIVERED", "",
  ABS(tb_ship[[#This Row],[Formated_actual_delivery_timestamp]] - tb_ship[[#This Row],[Formatted_estimated_delivery_timestamp]])
)</f>
        <v>0.2618750000037835</v>
      </c>
      <c r="X6889">
        <v>2</v>
      </c>
      <c r="Y6889">
        <v>2</v>
      </c>
      <c r="Z6889" t="b">
        <v>0</v>
      </c>
    </row>
    <row r="6890" spans="1:26" hidden="1" x14ac:dyDescent="0.25">
      <c r="A6890" t="s">
        <v>30167</v>
      </c>
      <c r="B6890" t="s">
        <v>32</v>
      </c>
      <c r="C6890" t="s">
        <v>51</v>
      </c>
      <c r="D6890" t="s">
        <v>24</v>
      </c>
      <c r="E6890" t="s">
        <v>24</v>
      </c>
      <c r="F6890" t="s">
        <v>35</v>
      </c>
      <c r="G6890" t="s">
        <v>93</v>
      </c>
      <c r="H6890" t="s">
        <v>152</v>
      </c>
      <c r="I6890" t="b">
        <v>0</v>
      </c>
      <c r="J6890">
        <v>12.83</v>
      </c>
      <c r="K6890">
        <v>256.81</v>
      </c>
      <c r="L6890" t="s">
        <v>30168</v>
      </c>
      <c r="M6890" s="2">
        <f t="shared" si="321"/>
        <v>45943.684722222228</v>
      </c>
      <c r="N6890" t="s">
        <v>30169</v>
      </c>
      <c r="O6890" s="2">
        <f t="shared" si="322"/>
        <v>45946.024664351855</v>
      </c>
      <c r="P6890" t="s">
        <v>30170</v>
      </c>
      <c r="Q6890" s="2">
        <f t="shared" si="323"/>
        <v>45946.194282407407</v>
      </c>
      <c r="R6890" t="s">
        <v>30170</v>
      </c>
      <c r="S6890" t="s">
        <v>30</v>
      </c>
      <c r="T68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90" s="5">
        <f>IF(tb_ship[[#This Row],[current_status]]&lt;&gt;"DELIVERED", "",
  ABS(tb_ship[[#This Row],[Formated_actual_delivery_timestamp]] - tb_ship[[#This Row],[Formatted_estimated_delivery_timestamp]])
)</f>
        <v>0.16961805555183673</v>
      </c>
      <c r="X6890">
        <v>3</v>
      </c>
      <c r="Y6890">
        <v>1</v>
      </c>
      <c r="Z6890" t="b">
        <v>0</v>
      </c>
    </row>
    <row r="6891" spans="1:26" hidden="1" x14ac:dyDescent="0.25">
      <c r="A6891" t="s">
        <v>30171</v>
      </c>
      <c r="B6891" t="s">
        <v>150</v>
      </c>
      <c r="C6891" t="s">
        <v>33</v>
      </c>
      <c r="D6891" t="s">
        <v>44</v>
      </c>
      <c r="E6891" t="s">
        <v>24</v>
      </c>
      <c r="F6891" t="s">
        <v>135</v>
      </c>
      <c r="G6891" t="s">
        <v>650</v>
      </c>
      <c r="I6891" t="b">
        <v>0</v>
      </c>
      <c r="J6891">
        <v>19.190000000000001</v>
      </c>
      <c r="K6891">
        <v>132.79</v>
      </c>
      <c r="L6891" t="s">
        <v>30172</v>
      </c>
      <c r="M6891" s="2">
        <f t="shared" si="321"/>
        <v>46077.3125</v>
      </c>
      <c r="N6891" t="s">
        <v>30173</v>
      </c>
      <c r="O6891" s="2">
        <f t="shared" si="322"/>
        <v>46081.856157407405</v>
      </c>
      <c r="Q6891" s="2" t="str">
        <f t="shared" si="323"/>
        <v/>
      </c>
      <c r="R6891" t="s">
        <v>30174</v>
      </c>
      <c r="S6891" t="s">
        <v>673</v>
      </c>
      <c r="T68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91" s="5" t="str">
        <f>IF(tb_ship[[#This Row],[current_status]]&lt;&gt;"DELIVERED", "",
  ABS(tb_ship[[#This Row],[Formated_actual_delivery_timestamp]] - tb_ship[[#This Row],[Formatted_estimated_delivery_timestamp]])
)</f>
        <v/>
      </c>
      <c r="V6891" t="s">
        <v>147</v>
      </c>
      <c r="W6891" t="s">
        <v>142</v>
      </c>
      <c r="X6891">
        <v>8</v>
      </c>
      <c r="Y6891">
        <v>3</v>
      </c>
      <c r="Z6891" t="b">
        <v>1</v>
      </c>
    </row>
    <row r="6892" spans="1:26" hidden="1" x14ac:dyDescent="0.25">
      <c r="A6892" t="s">
        <v>30175</v>
      </c>
      <c r="B6892" t="s">
        <v>67</v>
      </c>
      <c r="C6892" t="s">
        <v>33</v>
      </c>
      <c r="D6892" t="s">
        <v>44</v>
      </c>
      <c r="E6892" t="s">
        <v>52</v>
      </c>
      <c r="F6892" t="s">
        <v>109</v>
      </c>
      <c r="G6892" t="s">
        <v>53</v>
      </c>
      <c r="H6892" t="s">
        <v>86</v>
      </c>
      <c r="I6892" t="b">
        <v>1</v>
      </c>
      <c r="J6892">
        <v>11.29</v>
      </c>
      <c r="K6892">
        <v>808.85</v>
      </c>
      <c r="L6892" t="s">
        <v>30176</v>
      </c>
      <c r="M6892" s="2">
        <f t="shared" si="321"/>
        <v>45827.239583333328</v>
      </c>
      <c r="N6892" t="s">
        <v>30177</v>
      </c>
      <c r="O6892" s="2">
        <f t="shared" si="322"/>
        <v>45834.563750000001</v>
      </c>
      <c r="P6892" t="s">
        <v>30178</v>
      </c>
      <c r="Q6892" s="2">
        <f t="shared" si="323"/>
        <v>45833.459722222222</v>
      </c>
      <c r="R6892" t="s">
        <v>30178</v>
      </c>
      <c r="S6892" t="s">
        <v>30</v>
      </c>
      <c r="T68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92" s="5">
        <f>IF(tb_ship[[#This Row],[current_status]]&lt;&gt;"DELIVERED", "",
  ABS(tb_ship[[#This Row],[Formated_actual_delivery_timestamp]] - tb_ship[[#This Row],[Formatted_estimated_delivery_timestamp]])
)</f>
        <v>1.1040277777792653</v>
      </c>
      <c r="X6892">
        <v>4</v>
      </c>
      <c r="Y6892">
        <v>5</v>
      </c>
      <c r="Z6892" t="b">
        <v>0</v>
      </c>
    </row>
    <row r="6893" spans="1:26" hidden="1" x14ac:dyDescent="0.25">
      <c r="A6893" t="s">
        <v>30179</v>
      </c>
      <c r="B6893" t="s">
        <v>42</v>
      </c>
      <c r="C6893" t="s">
        <v>51</v>
      </c>
      <c r="D6893" t="s">
        <v>44</v>
      </c>
      <c r="E6893" t="s">
        <v>24</v>
      </c>
      <c r="F6893" t="s">
        <v>180</v>
      </c>
      <c r="G6893" t="s">
        <v>68</v>
      </c>
      <c r="H6893" t="s">
        <v>110</v>
      </c>
      <c r="I6893" t="b">
        <v>1</v>
      </c>
      <c r="J6893">
        <v>22.65</v>
      </c>
      <c r="K6893">
        <v>1308.52</v>
      </c>
      <c r="L6893" t="s">
        <v>30180</v>
      </c>
      <c r="M6893" s="2">
        <f t="shared" si="321"/>
        <v>46051.179166666661</v>
      </c>
      <c r="N6893" t="s">
        <v>30181</v>
      </c>
      <c r="O6893" s="2">
        <f t="shared" si="322"/>
        <v>46058.101365740738</v>
      </c>
      <c r="Q6893" s="2" t="str">
        <f t="shared" si="323"/>
        <v/>
      </c>
      <c r="R6893" t="s">
        <v>30182</v>
      </c>
      <c r="S6893" t="s">
        <v>140</v>
      </c>
      <c r="T689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93" s="5" t="str">
        <f>IF(tb_ship[[#This Row],[current_status]]&lt;&gt;"DELIVERED", "",
  ABS(tb_ship[[#This Row],[Formated_actual_delivery_timestamp]] - tb_ship[[#This Row],[Formatted_estimated_delivery_timestamp]])
)</f>
        <v/>
      </c>
      <c r="V6893" t="s">
        <v>147</v>
      </c>
      <c r="W6893" t="s">
        <v>831</v>
      </c>
      <c r="X6893">
        <v>5</v>
      </c>
      <c r="Y6893">
        <v>2</v>
      </c>
      <c r="Z6893" t="b">
        <v>1</v>
      </c>
    </row>
    <row r="6894" spans="1:26" hidden="1" x14ac:dyDescent="0.25">
      <c r="A6894" t="s">
        <v>30183</v>
      </c>
      <c r="B6894" t="s">
        <v>58</v>
      </c>
      <c r="D6894" t="s">
        <v>34</v>
      </c>
      <c r="E6894" t="s">
        <v>52</v>
      </c>
      <c r="F6894" t="s">
        <v>745</v>
      </c>
      <c r="G6894" t="s">
        <v>422</v>
      </c>
      <c r="H6894" t="s">
        <v>12978</v>
      </c>
      <c r="I6894" t="b">
        <v>0</v>
      </c>
      <c r="J6894">
        <v>8.16</v>
      </c>
      <c r="K6894">
        <v>535.15</v>
      </c>
      <c r="L6894" t="s">
        <v>30184</v>
      </c>
      <c r="M6894" s="2">
        <f t="shared" si="321"/>
        <v>45999.740277777775</v>
      </c>
      <c r="N6894" t="s">
        <v>30185</v>
      </c>
      <c r="O6894" s="2">
        <f t="shared" si="322"/>
        <v>46007.750717592593</v>
      </c>
      <c r="Q6894" s="2" t="str">
        <f t="shared" si="323"/>
        <v/>
      </c>
      <c r="R6894" t="s">
        <v>30186</v>
      </c>
      <c r="S6894" t="s">
        <v>140</v>
      </c>
      <c r="T68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894" s="5" t="str">
        <f>IF(tb_ship[[#This Row],[current_status]]&lt;&gt;"DELIVERED", "",
  ABS(tb_ship[[#This Row],[Formated_actual_delivery_timestamp]] - tb_ship[[#This Row],[Formatted_estimated_delivery_timestamp]])
)</f>
        <v/>
      </c>
      <c r="V6894" t="s">
        <v>166</v>
      </c>
      <c r="W6894" t="s">
        <v>2418</v>
      </c>
      <c r="X6894">
        <v>5</v>
      </c>
      <c r="Y6894">
        <v>4</v>
      </c>
      <c r="Z6894" t="b">
        <v>1</v>
      </c>
    </row>
    <row r="6895" spans="1:26" hidden="1" x14ac:dyDescent="0.25">
      <c r="A6895" t="s">
        <v>30187</v>
      </c>
      <c r="B6895" t="s">
        <v>74</v>
      </c>
      <c r="C6895" t="s">
        <v>33</v>
      </c>
      <c r="D6895" t="s">
        <v>44</v>
      </c>
      <c r="E6895" t="s">
        <v>24</v>
      </c>
      <c r="F6895" t="s">
        <v>280</v>
      </c>
      <c r="G6895" t="s">
        <v>196</v>
      </c>
      <c r="H6895" t="s">
        <v>181</v>
      </c>
      <c r="I6895" t="b">
        <v>1</v>
      </c>
      <c r="J6895">
        <v>46.49</v>
      </c>
      <c r="K6895">
        <v>5545.83</v>
      </c>
      <c r="L6895" t="s">
        <v>30188</v>
      </c>
      <c r="M6895" s="2">
        <f t="shared" si="321"/>
        <v>45817.313888888886</v>
      </c>
      <c r="N6895" t="s">
        <v>30189</v>
      </c>
      <c r="O6895" s="2">
        <f t="shared" si="322"/>
        <v>45822.629421296297</v>
      </c>
      <c r="P6895" t="s">
        <v>30190</v>
      </c>
      <c r="Q6895" s="2">
        <f t="shared" si="323"/>
        <v>45822.762025462958</v>
      </c>
      <c r="R6895" t="s">
        <v>30190</v>
      </c>
      <c r="S6895" t="s">
        <v>30</v>
      </c>
      <c r="T68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95" s="5">
        <f>IF(tb_ship[[#This Row],[current_status]]&lt;&gt;"DELIVERED", "",
  ABS(tb_ship[[#This Row],[Formated_actual_delivery_timestamp]] - tb_ship[[#This Row],[Formatted_estimated_delivery_timestamp]])
)</f>
        <v>0.132604166661622</v>
      </c>
      <c r="X6895">
        <v>3</v>
      </c>
      <c r="Y6895">
        <v>5</v>
      </c>
      <c r="Z6895" t="b">
        <v>0</v>
      </c>
    </row>
    <row r="6896" spans="1:26" hidden="1" x14ac:dyDescent="0.25">
      <c r="A6896" t="s">
        <v>30191</v>
      </c>
      <c r="B6896" t="s">
        <v>660</v>
      </c>
      <c r="C6896" t="s">
        <v>33</v>
      </c>
      <c r="D6896" t="s">
        <v>173</v>
      </c>
      <c r="E6896" t="s">
        <v>52</v>
      </c>
      <c r="F6896" t="s">
        <v>174</v>
      </c>
      <c r="G6896" t="s">
        <v>236</v>
      </c>
      <c r="H6896" t="s">
        <v>465</v>
      </c>
      <c r="I6896" t="b">
        <v>0</v>
      </c>
      <c r="J6896">
        <v>2.89</v>
      </c>
      <c r="K6896">
        <v>162.32</v>
      </c>
      <c r="L6896" t="s">
        <v>30192</v>
      </c>
      <c r="M6896" s="2">
        <f t="shared" si="321"/>
        <v>45981.498611111114</v>
      </c>
      <c r="N6896" t="s">
        <v>30193</v>
      </c>
      <c r="O6896" s="2">
        <f t="shared" si="322"/>
        <v>45988.83</v>
      </c>
      <c r="P6896" t="s">
        <v>30194</v>
      </c>
      <c r="Q6896" s="2">
        <f t="shared" si="323"/>
        <v>45988.909988425927</v>
      </c>
      <c r="R6896" t="s">
        <v>30194</v>
      </c>
      <c r="S6896" t="s">
        <v>30</v>
      </c>
      <c r="T68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96" s="5">
        <f>IF(tb_ship[[#This Row],[current_status]]&lt;&gt;"DELIVERED", "",
  ABS(tb_ship[[#This Row],[Formated_actual_delivery_timestamp]] - tb_ship[[#This Row],[Formatted_estimated_delivery_timestamp]])
)</f>
        <v>7.9988425924966577E-2</v>
      </c>
      <c r="X6896">
        <v>1</v>
      </c>
      <c r="Y6896">
        <v>4</v>
      </c>
      <c r="Z6896" t="b">
        <v>0</v>
      </c>
    </row>
    <row r="6897" spans="1:26" hidden="1" x14ac:dyDescent="0.25">
      <c r="A6897" t="s">
        <v>30195</v>
      </c>
      <c r="B6897" t="s">
        <v>58</v>
      </c>
      <c r="C6897" t="s">
        <v>23</v>
      </c>
      <c r="D6897" t="s">
        <v>24</v>
      </c>
      <c r="E6897" t="s">
        <v>24</v>
      </c>
      <c r="F6897" t="s">
        <v>1259</v>
      </c>
      <c r="G6897" t="s">
        <v>151</v>
      </c>
      <c r="H6897" t="s">
        <v>152</v>
      </c>
      <c r="I6897" t="b">
        <v>0</v>
      </c>
      <c r="J6897">
        <v>3.66</v>
      </c>
      <c r="K6897">
        <v>523.82000000000005</v>
      </c>
      <c r="L6897" t="s">
        <v>30196</v>
      </c>
      <c r="M6897" s="2">
        <f t="shared" si="321"/>
        <v>45947.540972222225</v>
      </c>
      <c r="N6897" t="s">
        <v>30197</v>
      </c>
      <c r="O6897" s="2">
        <f t="shared" si="322"/>
        <v>45949.053310185191</v>
      </c>
      <c r="P6897" t="s">
        <v>30198</v>
      </c>
      <c r="Q6897" s="2">
        <f t="shared" si="323"/>
        <v>45948.951261574075</v>
      </c>
      <c r="R6897" t="s">
        <v>30199</v>
      </c>
      <c r="S6897" t="s">
        <v>30</v>
      </c>
      <c r="T68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97" s="5">
        <f>IF(tb_ship[[#This Row],[current_status]]&lt;&gt;"DELIVERED", "",
  ABS(tb_ship[[#This Row],[Formated_actual_delivery_timestamp]] - tb_ship[[#This Row],[Formatted_estimated_delivery_timestamp]])
)</f>
        <v>0.10204861111560604</v>
      </c>
      <c r="X6897">
        <v>3</v>
      </c>
      <c r="Y6897">
        <v>2</v>
      </c>
      <c r="Z6897" t="b">
        <v>0</v>
      </c>
    </row>
    <row r="6898" spans="1:26" hidden="1" x14ac:dyDescent="0.25">
      <c r="A6898" t="s">
        <v>30200</v>
      </c>
      <c r="B6898" t="s">
        <v>99</v>
      </c>
      <c r="C6898" t="s">
        <v>33</v>
      </c>
      <c r="D6898" t="s">
        <v>52</v>
      </c>
      <c r="E6898" t="s">
        <v>24</v>
      </c>
      <c r="F6898" t="s">
        <v>76</v>
      </c>
      <c r="G6898" t="s">
        <v>93</v>
      </c>
      <c r="H6898" t="s">
        <v>1024</v>
      </c>
      <c r="I6898" t="b">
        <v>1</v>
      </c>
      <c r="J6898">
        <v>8.75</v>
      </c>
      <c r="K6898">
        <v>464.75</v>
      </c>
      <c r="L6898" t="s">
        <v>30201</v>
      </c>
      <c r="M6898" s="2">
        <f t="shared" si="321"/>
        <v>45871.604166666672</v>
      </c>
      <c r="N6898" t="s">
        <v>30202</v>
      </c>
      <c r="O6898" s="2">
        <f t="shared" si="322"/>
        <v>45879.629548611112</v>
      </c>
      <c r="P6898" t="s">
        <v>30203</v>
      </c>
      <c r="Q6898" s="2">
        <f t="shared" si="323"/>
        <v>45879.523831018523</v>
      </c>
      <c r="R6898" t="s">
        <v>30203</v>
      </c>
      <c r="S6898" t="s">
        <v>30</v>
      </c>
      <c r="T6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898" s="5">
        <f>IF(tb_ship[[#This Row],[current_status]]&lt;&gt;"DELIVERED", "",
  ABS(tb_ship[[#This Row],[Formated_actual_delivery_timestamp]] - tb_ship[[#This Row],[Formatted_estimated_delivery_timestamp]])
)</f>
        <v>0.10571759258891689</v>
      </c>
      <c r="X6898">
        <v>3</v>
      </c>
      <c r="Y6898">
        <v>3</v>
      </c>
      <c r="Z6898" t="b">
        <v>0</v>
      </c>
    </row>
    <row r="6899" spans="1:26" hidden="1" x14ac:dyDescent="0.25">
      <c r="A6899" t="s">
        <v>30204</v>
      </c>
      <c r="B6899" t="s">
        <v>1362</v>
      </c>
      <c r="C6899" t="s">
        <v>23</v>
      </c>
      <c r="D6899" t="s">
        <v>173</v>
      </c>
      <c r="E6899" t="s">
        <v>52</v>
      </c>
      <c r="F6899" t="s">
        <v>460</v>
      </c>
      <c r="G6899" t="s">
        <v>236</v>
      </c>
      <c r="H6899" t="s">
        <v>423</v>
      </c>
      <c r="I6899" t="b">
        <v>0</v>
      </c>
      <c r="J6899">
        <v>28.36</v>
      </c>
      <c r="K6899">
        <v>2354.2199999999998</v>
      </c>
      <c r="L6899" t="s">
        <v>30205</v>
      </c>
      <c r="M6899" s="2">
        <f t="shared" si="321"/>
        <v>45972.652777777781</v>
      </c>
      <c r="N6899" t="s">
        <v>30206</v>
      </c>
      <c r="O6899" s="2">
        <f t="shared" si="322"/>
        <v>45975.11105324074</v>
      </c>
      <c r="P6899" t="s">
        <v>30207</v>
      </c>
      <c r="Q6899" s="2">
        <f t="shared" si="323"/>
        <v>45975.189652777779</v>
      </c>
      <c r="R6899" t="s">
        <v>30207</v>
      </c>
      <c r="S6899" t="s">
        <v>30</v>
      </c>
      <c r="T68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899" s="5">
        <f>IF(tb_ship[[#This Row],[current_status]]&lt;&gt;"DELIVERED", "",
  ABS(tb_ship[[#This Row],[Formated_actual_delivery_timestamp]] - tb_ship[[#This Row],[Formatted_estimated_delivery_timestamp]])
)</f>
        <v>7.8599537038826384E-2</v>
      </c>
      <c r="X6899">
        <v>3</v>
      </c>
      <c r="Y6899">
        <v>5</v>
      </c>
      <c r="Z6899" t="b">
        <v>0</v>
      </c>
    </row>
    <row r="6900" spans="1:26" hidden="1" x14ac:dyDescent="0.25">
      <c r="A6900" t="s">
        <v>30208</v>
      </c>
      <c r="B6900" t="s">
        <v>99</v>
      </c>
      <c r="C6900" t="s">
        <v>23</v>
      </c>
      <c r="D6900" t="s">
        <v>24</v>
      </c>
      <c r="E6900" t="s">
        <v>24</v>
      </c>
      <c r="F6900" t="s">
        <v>35</v>
      </c>
      <c r="G6900" t="s">
        <v>128</v>
      </c>
      <c r="H6900" t="s">
        <v>26</v>
      </c>
      <c r="I6900" t="b">
        <v>0</v>
      </c>
      <c r="J6900">
        <v>8.77</v>
      </c>
      <c r="K6900">
        <v>103.6</v>
      </c>
      <c r="L6900" t="s">
        <v>30209</v>
      </c>
      <c r="M6900" s="2">
        <f t="shared" si="321"/>
        <v>45995.45</v>
      </c>
      <c r="N6900" t="s">
        <v>30210</v>
      </c>
      <c r="O6900" s="2">
        <f t="shared" si="322"/>
        <v>45992.982858796298</v>
      </c>
      <c r="P6900" t="s">
        <v>30211</v>
      </c>
      <c r="Q6900" s="2">
        <f t="shared" si="323"/>
        <v>45995.918958333335</v>
      </c>
      <c r="R6900" t="s">
        <v>30212</v>
      </c>
      <c r="S6900" t="s">
        <v>30</v>
      </c>
      <c r="T6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00" s="5">
        <f>IF(tb_ship[[#This Row],[current_status]]&lt;&gt;"DELIVERED", "",
  ABS(tb_ship[[#This Row],[Formated_actual_delivery_timestamp]] - tb_ship[[#This Row],[Formatted_estimated_delivery_timestamp]])
)</f>
        <v>2.9360995370370802</v>
      </c>
      <c r="X6900">
        <v>2</v>
      </c>
      <c r="Y6900">
        <v>2</v>
      </c>
      <c r="Z6900" t="b">
        <v>1</v>
      </c>
    </row>
    <row r="6901" spans="1:26" hidden="1" x14ac:dyDescent="0.25">
      <c r="A6901" t="s">
        <v>30213</v>
      </c>
      <c r="B6901" t="s">
        <v>1362</v>
      </c>
      <c r="C6901" t="s">
        <v>2180</v>
      </c>
      <c r="D6901" t="s">
        <v>34</v>
      </c>
      <c r="E6901" t="s">
        <v>24</v>
      </c>
      <c r="F6901" t="s">
        <v>75</v>
      </c>
      <c r="G6901" t="s">
        <v>35</v>
      </c>
      <c r="H6901" t="s">
        <v>319</v>
      </c>
      <c r="I6901" t="b">
        <v>1</v>
      </c>
      <c r="J6901">
        <v>7.69</v>
      </c>
      <c r="K6901">
        <v>135.79</v>
      </c>
      <c r="L6901" t="s">
        <v>30214</v>
      </c>
      <c r="M6901" s="2">
        <f t="shared" si="321"/>
        <v>45889.426388888889</v>
      </c>
      <c r="N6901" t="s">
        <v>30215</v>
      </c>
      <c r="O6901" s="2">
        <f t="shared" si="322"/>
        <v>45897.238761574074</v>
      </c>
      <c r="Q6901" s="2" t="str">
        <f t="shared" si="323"/>
        <v/>
      </c>
      <c r="R6901" t="s">
        <v>30216</v>
      </c>
      <c r="S6901" t="s">
        <v>673</v>
      </c>
      <c r="T690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01" s="5" t="str">
        <f>IF(tb_ship[[#This Row],[current_status]]&lt;&gt;"DELIVERED", "",
  ABS(tb_ship[[#This Row],[Formated_actual_delivery_timestamp]] - tb_ship[[#This Row],[Formatted_estimated_delivery_timestamp]])
)</f>
        <v/>
      </c>
      <c r="V6901" t="s">
        <v>1798</v>
      </c>
      <c r="W6901" t="s">
        <v>674</v>
      </c>
      <c r="X6901">
        <v>5</v>
      </c>
      <c r="Y6901">
        <v>5</v>
      </c>
      <c r="Z6901" t="b">
        <v>1</v>
      </c>
    </row>
    <row r="6902" spans="1:26" hidden="1" x14ac:dyDescent="0.25">
      <c r="A6902" t="s">
        <v>30217</v>
      </c>
      <c r="B6902" t="s">
        <v>67</v>
      </c>
      <c r="C6902" t="s">
        <v>51</v>
      </c>
      <c r="D6902" t="s">
        <v>24</v>
      </c>
      <c r="E6902" t="s">
        <v>24</v>
      </c>
      <c r="F6902" t="s">
        <v>25</v>
      </c>
      <c r="G6902" t="s">
        <v>93</v>
      </c>
      <c r="H6902" t="s">
        <v>525</v>
      </c>
      <c r="I6902" t="b">
        <v>0</v>
      </c>
      <c r="J6902">
        <v>6.15</v>
      </c>
      <c r="K6902">
        <v>76.459999999999994</v>
      </c>
      <c r="L6902" t="s">
        <v>30218</v>
      </c>
      <c r="M6902" s="2">
        <f t="shared" si="321"/>
        <v>45996.020833333336</v>
      </c>
      <c r="N6902" t="s">
        <v>30219</v>
      </c>
      <c r="O6902" s="2">
        <f t="shared" si="322"/>
        <v>45997.367418981485</v>
      </c>
      <c r="P6902" t="s">
        <v>30220</v>
      </c>
      <c r="Q6902" s="2">
        <f t="shared" si="323"/>
        <v>45997.708125000005</v>
      </c>
      <c r="R6902" t="s">
        <v>30220</v>
      </c>
      <c r="S6902" t="s">
        <v>30</v>
      </c>
      <c r="T69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02" s="5">
        <f>IF(tb_ship[[#This Row],[current_status]]&lt;&gt;"DELIVERED", "",
  ABS(tb_ship[[#This Row],[Formated_actual_delivery_timestamp]] - tb_ship[[#This Row],[Formatted_estimated_delivery_timestamp]])
)</f>
        <v>0.34070601851999527</v>
      </c>
      <c r="X6902">
        <v>3</v>
      </c>
      <c r="Y6902">
        <v>2</v>
      </c>
      <c r="Z6902" t="b">
        <v>0</v>
      </c>
    </row>
    <row r="6903" spans="1:26" hidden="1" x14ac:dyDescent="0.25">
      <c r="A6903" t="s">
        <v>30221</v>
      </c>
      <c r="B6903" t="s">
        <v>74</v>
      </c>
      <c r="C6903" t="s">
        <v>33</v>
      </c>
      <c r="D6903" t="s">
        <v>24</v>
      </c>
      <c r="E6903" t="s">
        <v>24</v>
      </c>
      <c r="F6903" t="s">
        <v>68</v>
      </c>
      <c r="G6903" t="s">
        <v>189</v>
      </c>
      <c r="H6903" t="s">
        <v>69</v>
      </c>
      <c r="I6903" t="b">
        <v>0</v>
      </c>
      <c r="J6903">
        <v>14.42</v>
      </c>
      <c r="K6903">
        <v>533.64</v>
      </c>
      <c r="L6903" t="s">
        <v>30222</v>
      </c>
      <c r="M6903" s="2">
        <f t="shared" si="321"/>
        <v>46037.645138888889</v>
      </c>
      <c r="N6903" t="s">
        <v>30223</v>
      </c>
      <c r="O6903" s="2">
        <f t="shared" si="322"/>
        <v>46038.959525462968</v>
      </c>
      <c r="P6903" t="s">
        <v>30224</v>
      </c>
      <c r="Q6903" s="2">
        <f t="shared" si="323"/>
        <v>46038.474814814814</v>
      </c>
      <c r="R6903" t="s">
        <v>30225</v>
      </c>
      <c r="S6903" t="s">
        <v>30</v>
      </c>
      <c r="T69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03" s="5">
        <f>IF(tb_ship[[#This Row],[current_status]]&lt;&gt;"DELIVERED", "",
  ABS(tb_ship[[#This Row],[Formated_actual_delivery_timestamp]] - tb_ship[[#This Row],[Formatted_estimated_delivery_timestamp]])
)</f>
        <v>0.48471064815385034</v>
      </c>
      <c r="X6903">
        <v>3</v>
      </c>
      <c r="Y6903">
        <v>1</v>
      </c>
      <c r="Z6903" t="b">
        <v>0</v>
      </c>
    </row>
    <row r="6904" spans="1:26" hidden="1" x14ac:dyDescent="0.25">
      <c r="A6904" t="s">
        <v>30226</v>
      </c>
      <c r="B6904" t="s">
        <v>99</v>
      </c>
      <c r="C6904" t="s">
        <v>33</v>
      </c>
      <c r="D6904" t="s">
        <v>24</v>
      </c>
      <c r="E6904" t="s">
        <v>24</v>
      </c>
      <c r="F6904" t="s">
        <v>151</v>
      </c>
      <c r="G6904" t="s">
        <v>407</v>
      </c>
      <c r="H6904" t="s">
        <v>152</v>
      </c>
      <c r="I6904" t="b">
        <v>0</v>
      </c>
      <c r="J6904">
        <v>24.61</v>
      </c>
      <c r="K6904">
        <v>1598.88</v>
      </c>
      <c r="L6904" t="s">
        <v>30227</v>
      </c>
      <c r="M6904" s="2">
        <f t="shared" si="321"/>
        <v>45855.969444444447</v>
      </c>
      <c r="N6904" t="s">
        <v>30228</v>
      </c>
      <c r="O6904" s="2">
        <f t="shared" si="322"/>
        <v>45859.144351851857</v>
      </c>
      <c r="P6904" t="s">
        <v>30229</v>
      </c>
      <c r="Q6904" s="2">
        <f t="shared" si="323"/>
        <v>45858.97142361111</v>
      </c>
      <c r="R6904" t="s">
        <v>30230</v>
      </c>
      <c r="S6904" t="s">
        <v>30</v>
      </c>
      <c r="T69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04" s="5">
        <f>IF(tb_ship[[#This Row],[current_status]]&lt;&gt;"DELIVERED", "",
  ABS(tb_ship[[#This Row],[Formated_actual_delivery_timestamp]] - tb_ship[[#This Row],[Formatted_estimated_delivery_timestamp]])
)</f>
        <v>0.17292824074684177</v>
      </c>
      <c r="X6904">
        <v>2</v>
      </c>
      <c r="Y6904">
        <v>2</v>
      </c>
      <c r="Z6904" t="b">
        <v>0</v>
      </c>
    </row>
    <row r="6905" spans="1:26" hidden="1" x14ac:dyDescent="0.25">
      <c r="A6905" t="s">
        <v>30231</v>
      </c>
      <c r="B6905" t="s">
        <v>402</v>
      </c>
      <c r="C6905" t="s">
        <v>33</v>
      </c>
      <c r="D6905" t="s">
        <v>24</v>
      </c>
      <c r="E6905" t="s">
        <v>24</v>
      </c>
      <c r="F6905" t="s">
        <v>93</v>
      </c>
      <c r="G6905" t="s">
        <v>1499</v>
      </c>
      <c r="H6905" t="s">
        <v>152</v>
      </c>
      <c r="I6905" t="b">
        <v>0</v>
      </c>
      <c r="J6905">
        <v>102.33</v>
      </c>
      <c r="K6905">
        <v>684.16</v>
      </c>
      <c r="L6905" t="s">
        <v>30232</v>
      </c>
      <c r="M6905" s="2">
        <f t="shared" si="321"/>
        <v>45815.9</v>
      </c>
      <c r="N6905" t="s">
        <v>30233</v>
      </c>
      <c r="O6905" s="2">
        <f t="shared" si="322"/>
        <v>45818.983680555561</v>
      </c>
      <c r="P6905" t="s">
        <v>30234</v>
      </c>
      <c r="Q6905" s="2">
        <f t="shared" si="323"/>
        <v>45818.881284722222</v>
      </c>
      <c r="R6905" t="s">
        <v>30234</v>
      </c>
      <c r="S6905" t="s">
        <v>30</v>
      </c>
      <c r="T69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05" s="5">
        <f>IF(tb_ship[[#This Row],[current_status]]&lt;&gt;"DELIVERED", "",
  ABS(tb_ship[[#This Row],[Formated_actual_delivery_timestamp]] - tb_ship[[#This Row],[Formatted_estimated_delivery_timestamp]])
)</f>
        <v>0.10239583333896007</v>
      </c>
      <c r="X6905">
        <v>1</v>
      </c>
      <c r="Y6905">
        <v>1</v>
      </c>
      <c r="Z6905" t="b">
        <v>0</v>
      </c>
    </row>
    <row r="6906" spans="1:26" hidden="1" x14ac:dyDescent="0.25">
      <c r="A6906" t="s">
        <v>30235</v>
      </c>
      <c r="B6906" t="s">
        <v>186</v>
      </c>
      <c r="C6906" t="s">
        <v>33</v>
      </c>
      <c r="D6906" t="s">
        <v>173</v>
      </c>
      <c r="E6906" t="s">
        <v>52</v>
      </c>
      <c r="F6906" t="s">
        <v>460</v>
      </c>
      <c r="G6906" t="s">
        <v>329</v>
      </c>
      <c r="H6906" t="s">
        <v>292</v>
      </c>
      <c r="I6906" t="b">
        <v>0</v>
      </c>
      <c r="J6906">
        <v>6.89</v>
      </c>
      <c r="K6906">
        <v>212.05</v>
      </c>
      <c r="L6906" t="s">
        <v>30236</v>
      </c>
      <c r="M6906" s="2">
        <f t="shared" si="321"/>
        <v>45944.452777777777</v>
      </c>
      <c r="N6906" t="s">
        <v>30237</v>
      </c>
      <c r="O6906" s="2">
        <f t="shared" si="322"/>
        <v>45952.557708333334</v>
      </c>
      <c r="P6906" t="s">
        <v>30238</v>
      </c>
      <c r="Q6906" s="2">
        <f t="shared" si="323"/>
        <v>45952.655891203707</v>
      </c>
      <c r="R6906" t="s">
        <v>30239</v>
      </c>
      <c r="S6906" t="s">
        <v>30</v>
      </c>
      <c r="T69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06" s="5">
        <f>IF(tb_ship[[#This Row],[current_status]]&lt;&gt;"DELIVERED", "",
  ABS(tb_ship[[#This Row],[Formated_actual_delivery_timestamp]] - tb_ship[[#This Row],[Formatted_estimated_delivery_timestamp]])
)</f>
        <v>9.8182870373420883E-2</v>
      </c>
      <c r="X6906">
        <v>3</v>
      </c>
      <c r="Y6906">
        <v>2</v>
      </c>
      <c r="Z6906" t="b">
        <v>0</v>
      </c>
    </row>
    <row r="6907" spans="1:26" hidden="1" x14ac:dyDescent="0.25">
      <c r="A6907" t="s">
        <v>30240</v>
      </c>
      <c r="B6907" t="s">
        <v>67</v>
      </c>
      <c r="C6907" t="s">
        <v>51</v>
      </c>
      <c r="D6907" t="s">
        <v>301</v>
      </c>
      <c r="E6907" t="s">
        <v>24</v>
      </c>
      <c r="F6907" t="s">
        <v>987</v>
      </c>
      <c r="G6907" t="s">
        <v>128</v>
      </c>
      <c r="H6907" t="s">
        <v>1922</v>
      </c>
      <c r="I6907" t="b">
        <v>1</v>
      </c>
      <c r="J6907">
        <v>66.14</v>
      </c>
      <c r="K6907">
        <v>1183.68</v>
      </c>
      <c r="L6907" t="s">
        <v>30241</v>
      </c>
      <c r="M6907" s="2">
        <f t="shared" si="321"/>
        <v>46072.664583333331</v>
      </c>
      <c r="N6907" t="s">
        <v>30242</v>
      </c>
      <c r="O6907" s="2">
        <f t="shared" si="322"/>
        <v>46078.075532407405</v>
      </c>
      <c r="Q6907" s="2" t="str">
        <f t="shared" si="323"/>
        <v/>
      </c>
      <c r="R6907" t="s">
        <v>30243</v>
      </c>
      <c r="S6907" t="s">
        <v>114</v>
      </c>
      <c r="T69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07" s="5" t="str">
        <f>IF(tb_ship[[#This Row],[current_status]]&lt;&gt;"DELIVERED", "",
  ABS(tb_ship[[#This Row],[Formated_actual_delivery_timestamp]] - tb_ship[[#This Row],[Formatted_estimated_delivery_timestamp]])
)</f>
        <v/>
      </c>
      <c r="X6907">
        <v>3</v>
      </c>
      <c r="Y6907">
        <v>3</v>
      </c>
      <c r="Z6907" t="b">
        <v>0</v>
      </c>
    </row>
    <row r="6908" spans="1:26" hidden="1" x14ac:dyDescent="0.25">
      <c r="A6908" t="s">
        <v>30244</v>
      </c>
      <c r="B6908" t="s">
        <v>573</v>
      </c>
      <c r="C6908" t="s">
        <v>23</v>
      </c>
      <c r="D6908" t="s">
        <v>100</v>
      </c>
      <c r="E6908" t="s">
        <v>24</v>
      </c>
      <c r="F6908" t="s">
        <v>101</v>
      </c>
      <c r="G6908" t="s">
        <v>376</v>
      </c>
      <c r="H6908" t="s">
        <v>628</v>
      </c>
      <c r="I6908" t="b">
        <v>1</v>
      </c>
      <c r="J6908">
        <v>12.08</v>
      </c>
      <c r="K6908">
        <v>387.15</v>
      </c>
      <c r="L6908" t="s">
        <v>30245</v>
      </c>
      <c r="M6908" s="2">
        <f t="shared" si="321"/>
        <v>45995.580555555556</v>
      </c>
      <c r="N6908" t="s">
        <v>30246</v>
      </c>
      <c r="O6908" s="2">
        <f t="shared" si="322"/>
        <v>45999.876979166664</v>
      </c>
      <c r="P6908" t="s">
        <v>30247</v>
      </c>
      <c r="Q6908" s="2">
        <f t="shared" si="323"/>
        <v>46000.315821759257</v>
      </c>
      <c r="R6908" t="s">
        <v>30248</v>
      </c>
      <c r="S6908" t="s">
        <v>30</v>
      </c>
      <c r="T69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08" s="5">
        <f>IF(tb_ship[[#This Row],[current_status]]&lt;&gt;"DELIVERED", "",
  ABS(tb_ship[[#This Row],[Formated_actual_delivery_timestamp]] - tb_ship[[#This Row],[Formatted_estimated_delivery_timestamp]])
)</f>
        <v>0.4388425925935735</v>
      </c>
      <c r="X6908">
        <v>3</v>
      </c>
      <c r="Y6908">
        <v>4</v>
      </c>
      <c r="Z6908" t="b">
        <v>0</v>
      </c>
    </row>
    <row r="6909" spans="1:26" hidden="1" x14ac:dyDescent="0.25">
      <c r="A6909" t="s">
        <v>30249</v>
      </c>
      <c r="B6909" t="s">
        <v>42</v>
      </c>
      <c r="C6909" t="s">
        <v>33</v>
      </c>
      <c r="D6909" t="s">
        <v>915</v>
      </c>
      <c r="E6909" t="s">
        <v>265</v>
      </c>
      <c r="F6909" t="s">
        <v>916</v>
      </c>
      <c r="G6909" t="s">
        <v>1704</v>
      </c>
      <c r="H6909" t="s">
        <v>30250</v>
      </c>
      <c r="I6909" t="b">
        <v>0</v>
      </c>
      <c r="J6909">
        <v>12.02</v>
      </c>
      <c r="K6909">
        <v>1081</v>
      </c>
      <c r="L6909" t="s">
        <v>30251</v>
      </c>
      <c r="M6909" s="2">
        <f t="shared" si="321"/>
        <v>46003.653472222228</v>
      </c>
      <c r="N6909" t="s">
        <v>30252</v>
      </c>
      <c r="O6909" s="2">
        <f t="shared" si="322"/>
        <v>46011.066932870373</v>
      </c>
      <c r="P6909" t="s">
        <v>30253</v>
      </c>
      <c r="Q6909" s="2">
        <f t="shared" si="323"/>
        <v>46011.282442129632</v>
      </c>
      <c r="R6909" t="s">
        <v>30253</v>
      </c>
      <c r="S6909" t="s">
        <v>30</v>
      </c>
      <c r="T69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09" s="5">
        <f>IF(tb_ship[[#This Row],[current_status]]&lt;&gt;"DELIVERED", "",
  ABS(tb_ship[[#This Row],[Formated_actual_delivery_timestamp]] - tb_ship[[#This Row],[Formatted_estimated_delivery_timestamp]])
)</f>
        <v>0.21550925925839692</v>
      </c>
      <c r="X6909">
        <v>4</v>
      </c>
      <c r="Y6909">
        <v>5</v>
      </c>
      <c r="Z6909" t="b">
        <v>0</v>
      </c>
    </row>
    <row r="6910" spans="1:26" hidden="1" x14ac:dyDescent="0.25">
      <c r="A6910" t="s">
        <v>30254</v>
      </c>
      <c r="B6910" t="s">
        <v>67</v>
      </c>
      <c r="C6910" t="s">
        <v>33</v>
      </c>
      <c r="D6910" t="s">
        <v>24</v>
      </c>
      <c r="E6910" t="s">
        <v>52</v>
      </c>
      <c r="F6910" t="s">
        <v>128</v>
      </c>
      <c r="G6910" t="s">
        <v>53</v>
      </c>
      <c r="H6910" t="s">
        <v>216</v>
      </c>
      <c r="I6910" t="b">
        <v>1</v>
      </c>
      <c r="J6910">
        <v>8.42</v>
      </c>
      <c r="K6910">
        <v>63.73</v>
      </c>
      <c r="L6910" t="s">
        <v>30255</v>
      </c>
      <c r="M6910" s="2">
        <f t="shared" si="321"/>
        <v>45811.449305555558</v>
      </c>
      <c r="N6910" t="s">
        <v>30256</v>
      </c>
      <c r="O6910" s="2">
        <f t="shared" si="322"/>
        <v>45820.112951388888</v>
      </c>
      <c r="P6910" t="s">
        <v>30257</v>
      </c>
      <c r="Q6910" s="2">
        <f t="shared" si="323"/>
        <v>45820.705520833333</v>
      </c>
      <c r="R6910" t="s">
        <v>30257</v>
      </c>
      <c r="S6910" t="s">
        <v>30</v>
      </c>
      <c r="T69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10" s="5">
        <f>IF(tb_ship[[#This Row],[current_status]]&lt;&gt;"DELIVERED", "",
  ABS(tb_ship[[#This Row],[Formated_actual_delivery_timestamp]] - tb_ship[[#This Row],[Formatted_estimated_delivery_timestamp]])
)</f>
        <v>0.59256944444496185</v>
      </c>
      <c r="X6910">
        <v>2</v>
      </c>
      <c r="Y6910">
        <v>5</v>
      </c>
      <c r="Z6910" t="b">
        <v>0</v>
      </c>
    </row>
    <row r="6911" spans="1:26" hidden="1" x14ac:dyDescent="0.25">
      <c r="A6911" t="s">
        <v>30258</v>
      </c>
      <c r="B6911" t="s">
        <v>58</v>
      </c>
      <c r="C6911" t="s">
        <v>33</v>
      </c>
      <c r="D6911" t="s">
        <v>52</v>
      </c>
      <c r="E6911" t="s">
        <v>59</v>
      </c>
      <c r="F6911" t="s">
        <v>76</v>
      </c>
      <c r="G6911" t="s">
        <v>61</v>
      </c>
      <c r="H6911" t="s">
        <v>314</v>
      </c>
      <c r="I6911" t="b">
        <v>0</v>
      </c>
      <c r="J6911">
        <v>4</v>
      </c>
      <c r="K6911">
        <v>57.95</v>
      </c>
      <c r="L6911" t="s">
        <v>30259</v>
      </c>
      <c r="M6911" s="2">
        <f t="shared" si="321"/>
        <v>45863.261805555558</v>
      </c>
      <c r="N6911" t="s">
        <v>30260</v>
      </c>
      <c r="O6911" s="2">
        <f t="shared" si="322"/>
        <v>45868.54288194445</v>
      </c>
      <c r="P6911" t="s">
        <v>30261</v>
      </c>
      <c r="Q6911" s="2">
        <f t="shared" si="323"/>
        <v>45868.406412037039</v>
      </c>
      <c r="R6911" t="s">
        <v>30261</v>
      </c>
      <c r="S6911" t="s">
        <v>30</v>
      </c>
      <c r="T69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1" s="5">
        <f>IF(tb_ship[[#This Row],[current_status]]&lt;&gt;"DELIVERED", "",
  ABS(tb_ship[[#This Row],[Formated_actual_delivery_timestamp]] - tb_ship[[#This Row],[Formatted_estimated_delivery_timestamp]])
)</f>
        <v>0.13646990741108311</v>
      </c>
      <c r="X6911">
        <v>3</v>
      </c>
      <c r="Y6911">
        <v>5</v>
      </c>
      <c r="Z6911" t="b">
        <v>0</v>
      </c>
    </row>
    <row r="6912" spans="1:26" hidden="1" x14ac:dyDescent="0.25">
      <c r="A6912" t="s">
        <v>30262</v>
      </c>
      <c r="B6912" t="s">
        <v>512</v>
      </c>
      <c r="C6912" t="s">
        <v>33</v>
      </c>
      <c r="D6912" t="s">
        <v>44</v>
      </c>
      <c r="E6912" t="s">
        <v>24</v>
      </c>
      <c r="F6912" t="s">
        <v>2056</v>
      </c>
      <c r="G6912" t="s">
        <v>196</v>
      </c>
      <c r="H6912" t="s">
        <v>776</v>
      </c>
      <c r="I6912" t="b">
        <v>1</v>
      </c>
      <c r="J6912">
        <v>5.33</v>
      </c>
      <c r="K6912">
        <v>289.29000000000002</v>
      </c>
      <c r="L6912" t="s">
        <v>30263</v>
      </c>
      <c r="M6912" s="2">
        <f t="shared" si="321"/>
        <v>45996.244444444441</v>
      </c>
      <c r="N6912" t="s">
        <v>30264</v>
      </c>
      <c r="O6912" s="2">
        <f t="shared" si="322"/>
        <v>46003.410752314812</v>
      </c>
      <c r="P6912" t="s">
        <v>30265</v>
      </c>
      <c r="Q6912" s="2">
        <f t="shared" si="323"/>
        <v>46002.886354166665</v>
      </c>
      <c r="R6912" t="s">
        <v>30266</v>
      </c>
      <c r="S6912" t="s">
        <v>30</v>
      </c>
      <c r="T69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2" s="5">
        <f>IF(tb_ship[[#This Row],[current_status]]&lt;&gt;"DELIVERED", "",
  ABS(tb_ship[[#This Row],[Formated_actual_delivery_timestamp]] - tb_ship[[#This Row],[Formatted_estimated_delivery_timestamp]])
)</f>
        <v>0.52439814814715646</v>
      </c>
      <c r="X6912">
        <v>3</v>
      </c>
      <c r="Y6912">
        <v>2</v>
      </c>
      <c r="Z6912" t="b">
        <v>0</v>
      </c>
    </row>
    <row r="6913" spans="1:26" hidden="1" x14ac:dyDescent="0.25">
      <c r="A6913" t="s">
        <v>30267</v>
      </c>
      <c r="B6913" t="s">
        <v>660</v>
      </c>
      <c r="C6913" t="s">
        <v>43</v>
      </c>
      <c r="D6913" t="s">
        <v>44</v>
      </c>
      <c r="E6913" t="s">
        <v>52</v>
      </c>
      <c r="F6913" t="s">
        <v>280</v>
      </c>
      <c r="G6913" t="s">
        <v>76</v>
      </c>
      <c r="I6913" t="b">
        <v>1</v>
      </c>
      <c r="J6913">
        <v>3.94</v>
      </c>
      <c r="K6913">
        <v>59.58</v>
      </c>
      <c r="L6913" t="s">
        <v>30268</v>
      </c>
      <c r="M6913" s="2">
        <f t="shared" si="321"/>
        <v>46070.299305555556</v>
      </c>
      <c r="N6913" t="s">
        <v>30269</v>
      </c>
      <c r="O6913" s="2">
        <f t="shared" si="322"/>
        <v>46081.370277777773</v>
      </c>
      <c r="P6913" t="s">
        <v>30270</v>
      </c>
      <c r="Q6913" s="2">
        <f t="shared" si="323"/>
        <v>46081.484490740739</v>
      </c>
      <c r="R6913" t="s">
        <v>30270</v>
      </c>
      <c r="S6913" t="s">
        <v>30</v>
      </c>
      <c r="T69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13" s="5">
        <f>IF(tb_ship[[#This Row],[current_status]]&lt;&gt;"DELIVERED", "",
  ABS(tb_ship[[#This Row],[Formated_actual_delivery_timestamp]] - tb_ship[[#This Row],[Formatted_estimated_delivery_timestamp]])
)</f>
        <v>0.11421296296612127</v>
      </c>
      <c r="X6913">
        <v>1</v>
      </c>
      <c r="Y6913">
        <v>2</v>
      </c>
      <c r="Z6913" t="b">
        <v>0</v>
      </c>
    </row>
    <row r="6914" spans="1:26" hidden="1" x14ac:dyDescent="0.25">
      <c r="A6914" t="s">
        <v>30271</v>
      </c>
      <c r="B6914" t="s">
        <v>99</v>
      </c>
      <c r="C6914" t="s">
        <v>33</v>
      </c>
      <c r="D6914" t="s">
        <v>52</v>
      </c>
      <c r="E6914" t="s">
        <v>59</v>
      </c>
      <c r="F6914" t="s">
        <v>92</v>
      </c>
      <c r="G6914" t="s">
        <v>160</v>
      </c>
      <c r="H6914" t="s">
        <v>314</v>
      </c>
      <c r="I6914" t="b">
        <v>0</v>
      </c>
      <c r="J6914">
        <v>66.7</v>
      </c>
      <c r="K6914">
        <v>1422.96</v>
      </c>
      <c r="L6914" t="s">
        <v>30272</v>
      </c>
      <c r="M6914" s="2">
        <f t="shared" ref="M6914:M6977" si="324">_xlfn.LET(
    _xlpm.iso, L6914,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45943.686111111114</v>
      </c>
      <c r="N6914" t="s">
        <v>30273</v>
      </c>
      <c r="O6914" s="2">
        <f t="shared" si="322"/>
        <v>45947.73268518519</v>
      </c>
      <c r="Q6914" s="2" t="str">
        <f t="shared" si="323"/>
        <v/>
      </c>
      <c r="R6914" t="s">
        <v>30274</v>
      </c>
      <c r="S6914" t="s">
        <v>673</v>
      </c>
      <c r="T69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14" s="5" t="str">
        <f>IF(tb_ship[[#This Row],[current_status]]&lt;&gt;"DELIVERED", "",
  ABS(tb_ship[[#This Row],[Formated_actual_delivery_timestamp]] - tb_ship[[#This Row],[Formatted_estimated_delivery_timestamp]])
)</f>
        <v/>
      </c>
      <c r="V6914" t="s">
        <v>1055</v>
      </c>
      <c r="W6914" t="s">
        <v>1785</v>
      </c>
      <c r="X6914">
        <v>5</v>
      </c>
      <c r="Y6914">
        <v>4</v>
      </c>
      <c r="Z6914" t="b">
        <v>1</v>
      </c>
    </row>
    <row r="6915" spans="1:26" hidden="1" x14ac:dyDescent="0.25">
      <c r="A6915" t="s">
        <v>30275</v>
      </c>
      <c r="B6915" t="s">
        <v>660</v>
      </c>
      <c r="C6915" t="s">
        <v>51</v>
      </c>
      <c r="D6915" t="s">
        <v>116</v>
      </c>
      <c r="E6915" t="s">
        <v>24</v>
      </c>
      <c r="F6915" t="s">
        <v>10161</v>
      </c>
      <c r="G6915" t="s">
        <v>68</v>
      </c>
      <c r="H6915" t="s">
        <v>377</v>
      </c>
      <c r="I6915" t="b">
        <v>1</v>
      </c>
      <c r="J6915">
        <v>15.18</v>
      </c>
      <c r="K6915">
        <v>1767.57</v>
      </c>
      <c r="L6915" t="s">
        <v>30276</v>
      </c>
      <c r="M6915" s="2">
        <f t="shared" si="324"/>
        <v>45813.583333333336</v>
      </c>
      <c r="N6915" t="s">
        <v>30277</v>
      </c>
      <c r="O6915" s="2">
        <f t="shared" ref="O6915:O6978" si="325">_xlfn.LET(
    _xlpm.iso, N6915,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45817.581145833334</v>
      </c>
      <c r="P6915" t="s">
        <v>30278</v>
      </c>
      <c r="Q6915" s="2">
        <f t="shared" ref="Q6915:Q6978" si="326">IF(P6915="", "", _xlfn.LET(
    _xlpm.iso, P6915,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45817.439120370371</v>
      </c>
      <c r="R6915" t="s">
        <v>30279</v>
      </c>
      <c r="S6915" t="s">
        <v>30</v>
      </c>
      <c r="T69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5" s="5">
        <f>IF(tb_ship[[#This Row],[current_status]]&lt;&gt;"DELIVERED", "",
  ABS(tb_ship[[#This Row],[Formated_actual_delivery_timestamp]] - tb_ship[[#This Row],[Formatted_estimated_delivery_timestamp]])
)</f>
        <v>0.14202546296291985</v>
      </c>
      <c r="X6915">
        <v>2</v>
      </c>
      <c r="Y6915">
        <v>4</v>
      </c>
      <c r="Z6915" t="b">
        <v>0</v>
      </c>
    </row>
    <row r="6916" spans="1:26" hidden="1" x14ac:dyDescent="0.25">
      <c r="A6916" t="s">
        <v>30280</v>
      </c>
      <c r="B6916" t="s">
        <v>279</v>
      </c>
      <c r="C6916" t="s">
        <v>33</v>
      </c>
      <c r="D6916" t="s">
        <v>24</v>
      </c>
      <c r="E6916" t="s">
        <v>44</v>
      </c>
      <c r="F6916" t="s">
        <v>273</v>
      </c>
      <c r="G6916" t="s">
        <v>280</v>
      </c>
      <c r="I6916" t="b">
        <v>1</v>
      </c>
      <c r="J6916">
        <v>30.8</v>
      </c>
      <c r="K6916">
        <v>610.02</v>
      </c>
      <c r="L6916" t="s">
        <v>30281</v>
      </c>
      <c r="M6916" s="2">
        <f t="shared" si="324"/>
        <v>46030.740277777782</v>
      </c>
      <c r="N6916" t="s">
        <v>30282</v>
      </c>
      <c r="O6916" s="2">
        <f t="shared" si="325"/>
        <v>46037.391759259262</v>
      </c>
      <c r="P6916" t="s">
        <v>30283</v>
      </c>
      <c r="Q6916" s="2">
        <f t="shared" si="326"/>
        <v>46037.078773148147</v>
      </c>
      <c r="R6916" t="s">
        <v>30284</v>
      </c>
      <c r="S6916" t="s">
        <v>30</v>
      </c>
      <c r="T69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6" s="5">
        <f>IF(tb_ship[[#This Row],[current_status]]&lt;&gt;"DELIVERED", "",
  ABS(tb_ship[[#This Row],[Formated_actual_delivery_timestamp]] - tb_ship[[#This Row],[Formatted_estimated_delivery_timestamp]])
)</f>
        <v>0.31298611111560604</v>
      </c>
      <c r="X6916">
        <v>2</v>
      </c>
      <c r="Y6916">
        <v>5</v>
      </c>
      <c r="Z6916" t="b">
        <v>0</v>
      </c>
    </row>
    <row r="6917" spans="1:26" hidden="1" x14ac:dyDescent="0.25">
      <c r="A6917" t="s">
        <v>30285</v>
      </c>
      <c r="B6917" t="s">
        <v>32</v>
      </c>
      <c r="C6917" t="s">
        <v>43</v>
      </c>
      <c r="D6917" t="s">
        <v>44</v>
      </c>
      <c r="E6917" t="s">
        <v>24</v>
      </c>
      <c r="F6917" t="s">
        <v>117</v>
      </c>
      <c r="G6917" t="s">
        <v>151</v>
      </c>
      <c r="H6917" t="s">
        <v>46</v>
      </c>
      <c r="I6917" t="b">
        <v>1</v>
      </c>
      <c r="J6917">
        <v>13.53</v>
      </c>
      <c r="K6917">
        <v>752.46</v>
      </c>
      <c r="L6917" t="s">
        <v>30286</v>
      </c>
      <c r="M6917" s="2">
        <f t="shared" si="324"/>
        <v>46062.142361111109</v>
      </c>
      <c r="N6917" t="s">
        <v>30287</v>
      </c>
      <c r="O6917" s="2">
        <f t="shared" si="325"/>
        <v>46067.227488425924</v>
      </c>
      <c r="P6917" t="s">
        <v>30288</v>
      </c>
      <c r="Q6917" s="2">
        <f t="shared" si="326"/>
        <v>46067.052928240737</v>
      </c>
      <c r="R6917" t="s">
        <v>30289</v>
      </c>
      <c r="S6917" t="s">
        <v>30</v>
      </c>
      <c r="T69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7" s="5">
        <f>IF(tb_ship[[#This Row],[current_status]]&lt;&gt;"DELIVERED", "",
  ABS(tb_ship[[#This Row],[Formated_actual_delivery_timestamp]] - tb_ship[[#This Row],[Formatted_estimated_delivery_timestamp]])
)</f>
        <v>0.174560185187147</v>
      </c>
      <c r="X6917">
        <v>2</v>
      </c>
      <c r="Y6917">
        <v>5</v>
      </c>
      <c r="Z6917" t="b">
        <v>0</v>
      </c>
    </row>
    <row r="6918" spans="1:26" hidden="1" x14ac:dyDescent="0.25">
      <c r="A6918" t="s">
        <v>30290</v>
      </c>
      <c r="B6918" t="s">
        <v>58</v>
      </c>
      <c r="C6918" t="s">
        <v>33</v>
      </c>
      <c r="D6918" t="s">
        <v>44</v>
      </c>
      <c r="E6918" t="s">
        <v>24</v>
      </c>
      <c r="F6918" t="s">
        <v>45</v>
      </c>
      <c r="G6918" t="s">
        <v>189</v>
      </c>
      <c r="H6918" t="s">
        <v>181</v>
      </c>
      <c r="I6918" t="b">
        <v>1</v>
      </c>
      <c r="J6918">
        <v>1.7</v>
      </c>
      <c r="K6918">
        <v>35.03</v>
      </c>
      <c r="L6918" t="s">
        <v>30291</v>
      </c>
      <c r="M6918" s="2">
        <f t="shared" si="324"/>
        <v>45821.356944444444</v>
      </c>
      <c r="N6918" t="s">
        <v>30292</v>
      </c>
      <c r="O6918" s="2">
        <f t="shared" si="325"/>
        <v>45827.715451388889</v>
      </c>
      <c r="P6918" t="s">
        <v>30293</v>
      </c>
      <c r="Q6918" s="2">
        <f t="shared" si="326"/>
        <v>45827.898796296293</v>
      </c>
      <c r="R6918" t="s">
        <v>30294</v>
      </c>
      <c r="S6918" t="s">
        <v>30</v>
      </c>
      <c r="T69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18" s="5">
        <f>IF(tb_ship[[#This Row],[current_status]]&lt;&gt;"DELIVERED", "",
  ABS(tb_ship[[#This Row],[Formated_actual_delivery_timestamp]] - tb_ship[[#This Row],[Formatted_estimated_delivery_timestamp]])
)</f>
        <v>0.18334490740380716</v>
      </c>
      <c r="X6918">
        <v>3</v>
      </c>
      <c r="Y6918">
        <v>4</v>
      </c>
      <c r="Z6918" t="b">
        <v>0</v>
      </c>
    </row>
    <row r="6919" spans="1:26" hidden="1" x14ac:dyDescent="0.25">
      <c r="A6919" t="s">
        <v>30295</v>
      </c>
      <c r="B6919" t="s">
        <v>660</v>
      </c>
      <c r="C6919" t="s">
        <v>51</v>
      </c>
      <c r="D6919" t="s">
        <v>34</v>
      </c>
      <c r="E6919" t="s">
        <v>52</v>
      </c>
      <c r="F6919" t="s">
        <v>230</v>
      </c>
      <c r="G6919" t="s">
        <v>329</v>
      </c>
      <c r="H6919" t="s">
        <v>77</v>
      </c>
      <c r="I6919" t="b">
        <v>0</v>
      </c>
      <c r="J6919">
        <v>15.57</v>
      </c>
      <c r="K6919">
        <v>437.38</v>
      </c>
      <c r="L6919" t="s">
        <v>30296</v>
      </c>
      <c r="M6919" s="2">
        <f t="shared" si="324"/>
        <v>45932.584722222222</v>
      </c>
      <c r="N6919" t="s">
        <v>30297</v>
      </c>
      <c r="O6919" s="2">
        <f t="shared" si="325"/>
        <v>45937.722210648149</v>
      </c>
      <c r="P6919" t="s">
        <v>30298</v>
      </c>
      <c r="Q6919" s="2">
        <f t="shared" si="326"/>
        <v>45937.58861111111</v>
      </c>
      <c r="R6919" t="s">
        <v>30298</v>
      </c>
      <c r="S6919" t="s">
        <v>30</v>
      </c>
      <c r="T69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19" s="5">
        <f>IF(tb_ship[[#This Row],[current_status]]&lt;&gt;"DELIVERED", "",
  ABS(tb_ship[[#This Row],[Formated_actual_delivery_timestamp]] - tb_ship[[#This Row],[Formatted_estimated_delivery_timestamp]])
)</f>
        <v>0.13359953703911742</v>
      </c>
      <c r="X6919">
        <v>3</v>
      </c>
      <c r="Y6919">
        <v>3</v>
      </c>
      <c r="Z6919" t="b">
        <v>0</v>
      </c>
    </row>
    <row r="6920" spans="1:26" hidden="1" x14ac:dyDescent="0.25">
      <c r="A6920" t="s">
        <v>30299</v>
      </c>
      <c r="B6920" t="s">
        <v>99</v>
      </c>
      <c r="C6920" t="s">
        <v>43</v>
      </c>
      <c r="D6920" t="s">
        <v>24</v>
      </c>
      <c r="E6920" t="s">
        <v>52</v>
      </c>
      <c r="F6920" t="s">
        <v>407</v>
      </c>
      <c r="G6920" t="s">
        <v>76</v>
      </c>
      <c r="I6920" t="b">
        <v>1</v>
      </c>
      <c r="J6920">
        <v>11.84</v>
      </c>
      <c r="K6920">
        <v>432.88</v>
      </c>
      <c r="L6920" t="s">
        <v>4185</v>
      </c>
      <c r="M6920" s="2">
        <f t="shared" si="324"/>
        <v>45988.011805555558</v>
      </c>
      <c r="N6920" t="s">
        <v>30300</v>
      </c>
      <c r="O6920" s="2">
        <f t="shared" si="325"/>
        <v>45996.168229166666</v>
      </c>
      <c r="P6920" t="s">
        <v>30301</v>
      </c>
      <c r="Q6920" s="2">
        <f t="shared" si="326"/>
        <v>45996.398182870376</v>
      </c>
      <c r="R6920" t="s">
        <v>30301</v>
      </c>
      <c r="S6920" t="s">
        <v>30</v>
      </c>
      <c r="T69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20" s="5">
        <f>IF(tb_ship[[#This Row],[current_status]]&lt;&gt;"DELIVERED", "",
  ABS(tb_ship[[#This Row],[Formated_actual_delivery_timestamp]] - tb_ship[[#This Row],[Formatted_estimated_delivery_timestamp]])
)</f>
        <v>0.22995370371063473</v>
      </c>
      <c r="X6920">
        <v>2</v>
      </c>
      <c r="Y6920">
        <v>3</v>
      </c>
      <c r="Z6920" t="b">
        <v>0</v>
      </c>
    </row>
    <row r="6921" spans="1:26" hidden="1" x14ac:dyDescent="0.25">
      <c r="A6921" t="s">
        <v>30302</v>
      </c>
      <c r="B6921" t="s">
        <v>58</v>
      </c>
      <c r="C6921" t="s">
        <v>43</v>
      </c>
      <c r="D6921" t="s">
        <v>24</v>
      </c>
      <c r="E6921" t="s">
        <v>24</v>
      </c>
      <c r="F6921" t="s">
        <v>196</v>
      </c>
      <c r="G6921" t="s">
        <v>196</v>
      </c>
      <c r="H6921" t="s">
        <v>488</v>
      </c>
      <c r="I6921" t="b">
        <v>0</v>
      </c>
      <c r="J6921">
        <v>18.02</v>
      </c>
      <c r="K6921">
        <v>705.65</v>
      </c>
      <c r="L6921" t="s">
        <v>30303</v>
      </c>
      <c r="M6921" s="2">
        <f t="shared" si="324"/>
        <v>45966.616666666669</v>
      </c>
      <c r="N6921" t="s">
        <v>30304</v>
      </c>
      <c r="O6921" s="2">
        <f t="shared" si="325"/>
        <v>45969.265162037038</v>
      </c>
      <c r="P6921" t="s">
        <v>30305</v>
      </c>
      <c r="Q6921" s="2">
        <f t="shared" si="326"/>
        <v>45968.573356481487</v>
      </c>
      <c r="R6921" t="s">
        <v>30305</v>
      </c>
      <c r="S6921" t="s">
        <v>30</v>
      </c>
      <c r="T69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21" s="5">
        <f>IF(tb_ship[[#This Row],[current_status]]&lt;&gt;"DELIVERED", "",
  ABS(tb_ship[[#This Row],[Formated_actual_delivery_timestamp]] - tb_ship[[#This Row],[Formatted_estimated_delivery_timestamp]])
)</f>
        <v>0.69180555555067258</v>
      </c>
      <c r="X6921">
        <v>1</v>
      </c>
      <c r="Y6921">
        <v>2</v>
      </c>
      <c r="Z6921" t="b">
        <v>0</v>
      </c>
    </row>
    <row r="6922" spans="1:26" hidden="1" x14ac:dyDescent="0.25">
      <c r="A6922" t="s">
        <v>30306</v>
      </c>
      <c r="B6922" t="s">
        <v>459</v>
      </c>
      <c r="C6922" t="s">
        <v>23</v>
      </c>
      <c r="D6922" t="s">
        <v>24</v>
      </c>
      <c r="E6922" t="s">
        <v>44</v>
      </c>
      <c r="F6922" t="s">
        <v>189</v>
      </c>
      <c r="G6922" t="s">
        <v>180</v>
      </c>
      <c r="H6922" t="s">
        <v>735</v>
      </c>
      <c r="I6922" t="b">
        <v>1</v>
      </c>
      <c r="J6922">
        <v>2.2599999999999998</v>
      </c>
      <c r="K6922">
        <v>118.01</v>
      </c>
      <c r="L6922" t="s">
        <v>30307</v>
      </c>
      <c r="M6922" s="2">
        <f t="shared" si="324"/>
        <v>45908.313194444447</v>
      </c>
      <c r="N6922" t="s">
        <v>30308</v>
      </c>
      <c r="O6922" s="2">
        <f t="shared" si="325"/>
        <v>45914.93346064815</v>
      </c>
      <c r="P6922" t="s">
        <v>30309</v>
      </c>
      <c r="Q6922" s="2">
        <f t="shared" si="326"/>
        <v>45915.084375000006</v>
      </c>
      <c r="R6922" t="s">
        <v>30310</v>
      </c>
      <c r="S6922" t="s">
        <v>30</v>
      </c>
      <c r="T69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22" s="5">
        <f>IF(tb_ship[[#This Row],[current_status]]&lt;&gt;"DELIVERED", "",
  ABS(tb_ship[[#This Row],[Formated_actual_delivery_timestamp]] - tb_ship[[#This Row],[Formatted_estimated_delivery_timestamp]])
)</f>
        <v>0.15091435185604496</v>
      </c>
      <c r="X6922">
        <v>3</v>
      </c>
      <c r="Y6922">
        <v>3</v>
      </c>
      <c r="Z6922" t="b">
        <v>0</v>
      </c>
    </row>
    <row r="6923" spans="1:26" hidden="1" x14ac:dyDescent="0.25">
      <c r="A6923" t="s">
        <v>30311</v>
      </c>
      <c r="B6923" t="s">
        <v>67</v>
      </c>
      <c r="C6923" t="s">
        <v>33</v>
      </c>
      <c r="D6923" t="s">
        <v>24</v>
      </c>
      <c r="E6923" t="s">
        <v>24</v>
      </c>
      <c r="F6923" t="s">
        <v>650</v>
      </c>
      <c r="G6923" t="s">
        <v>196</v>
      </c>
      <c r="H6923" t="s">
        <v>69</v>
      </c>
      <c r="I6923" t="b">
        <v>0</v>
      </c>
      <c r="J6923">
        <v>0.37</v>
      </c>
      <c r="K6923">
        <v>32.1</v>
      </c>
      <c r="L6923" t="s">
        <v>30312</v>
      </c>
      <c r="M6923" s="2">
        <f t="shared" si="324"/>
        <v>46058.458333333336</v>
      </c>
      <c r="N6923" t="s">
        <v>30313</v>
      </c>
      <c r="O6923" s="2">
        <f t="shared" si="325"/>
        <v>46059.004687500004</v>
      </c>
      <c r="P6923" t="s">
        <v>30314</v>
      </c>
      <c r="Q6923" s="2">
        <f t="shared" si="326"/>
        <v>46059.19226851852</v>
      </c>
      <c r="R6923" t="s">
        <v>30314</v>
      </c>
      <c r="S6923" t="s">
        <v>30</v>
      </c>
      <c r="T69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23" s="5">
        <f>IF(tb_ship[[#This Row],[current_status]]&lt;&gt;"DELIVERED", "",
  ABS(tb_ship[[#This Row],[Formated_actual_delivery_timestamp]] - tb_ship[[#This Row],[Formatted_estimated_delivery_timestamp]])
)</f>
        <v>0.18758101851562969</v>
      </c>
      <c r="X6923">
        <v>2</v>
      </c>
      <c r="Y6923">
        <v>2</v>
      </c>
      <c r="Z6923" t="b">
        <v>0</v>
      </c>
    </row>
    <row r="6924" spans="1:26" hidden="1" x14ac:dyDescent="0.25">
      <c r="A6924" t="s">
        <v>30315</v>
      </c>
      <c r="B6924" t="s">
        <v>83</v>
      </c>
      <c r="C6924" t="s">
        <v>23</v>
      </c>
      <c r="D6924" t="s">
        <v>34</v>
      </c>
      <c r="E6924" t="s">
        <v>52</v>
      </c>
      <c r="F6924" t="s">
        <v>745</v>
      </c>
      <c r="G6924" t="s">
        <v>92</v>
      </c>
      <c r="H6924" t="s">
        <v>77</v>
      </c>
      <c r="I6924" t="b">
        <v>0</v>
      </c>
      <c r="J6924">
        <v>8.0399999999999991</v>
      </c>
      <c r="K6924">
        <v>201.89</v>
      </c>
      <c r="L6924" t="s">
        <v>30316</v>
      </c>
      <c r="M6924" s="2">
        <f t="shared" si="324"/>
        <v>45862.443749999999</v>
      </c>
      <c r="N6924" t="s">
        <v>30317</v>
      </c>
      <c r="O6924" s="2">
        <f t="shared" si="325"/>
        <v>45864.368263888886</v>
      </c>
      <c r="P6924" t="s">
        <v>30318</v>
      </c>
      <c r="Q6924" s="2">
        <f t="shared" si="326"/>
        <v>45864.120682870373</v>
      </c>
      <c r="R6924" t="s">
        <v>30319</v>
      </c>
      <c r="S6924" t="s">
        <v>30</v>
      </c>
      <c r="T69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24" s="5">
        <f>IF(tb_ship[[#This Row],[current_status]]&lt;&gt;"DELIVERED", "",
  ABS(tb_ship[[#This Row],[Formated_actual_delivery_timestamp]] - tb_ship[[#This Row],[Formatted_estimated_delivery_timestamp]])
)</f>
        <v>0.24758101851330139</v>
      </c>
      <c r="X6924">
        <v>2</v>
      </c>
      <c r="Y6924">
        <v>3</v>
      </c>
      <c r="Z6924" t="b">
        <v>0</v>
      </c>
    </row>
    <row r="6925" spans="1:26" hidden="1" x14ac:dyDescent="0.25">
      <c r="A6925" t="s">
        <v>30320</v>
      </c>
      <c r="B6925" t="s">
        <v>42</v>
      </c>
      <c r="C6925" t="s">
        <v>33</v>
      </c>
      <c r="D6925" t="s">
        <v>44</v>
      </c>
      <c r="E6925" t="s">
        <v>52</v>
      </c>
      <c r="F6925" t="s">
        <v>117</v>
      </c>
      <c r="G6925" t="s">
        <v>53</v>
      </c>
      <c r="H6925" t="s">
        <v>2406</v>
      </c>
      <c r="I6925" t="b">
        <v>0</v>
      </c>
      <c r="J6925">
        <v>20.45</v>
      </c>
      <c r="K6925">
        <v>1210.32</v>
      </c>
      <c r="L6925" t="s">
        <v>30321</v>
      </c>
      <c r="M6925" s="2">
        <f t="shared" si="324"/>
        <v>46036.238194444442</v>
      </c>
      <c r="N6925" t="s">
        <v>30322</v>
      </c>
      <c r="O6925" s="2">
        <f t="shared" si="325"/>
        <v>46045.739849537036</v>
      </c>
      <c r="P6925" t="s">
        <v>30323</v>
      </c>
      <c r="Q6925" s="2">
        <f t="shared" si="326"/>
        <v>46045.29724537037</v>
      </c>
      <c r="R6925" t="s">
        <v>30323</v>
      </c>
      <c r="S6925" t="s">
        <v>30</v>
      </c>
      <c r="T69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25" s="5">
        <f>IF(tb_ship[[#This Row],[current_status]]&lt;&gt;"DELIVERED", "",
  ABS(tb_ship[[#This Row],[Formated_actual_delivery_timestamp]] - tb_ship[[#This Row],[Formatted_estimated_delivery_timestamp]])
)</f>
        <v>0.44260416666656965</v>
      </c>
      <c r="X6925">
        <v>4</v>
      </c>
      <c r="Y6925">
        <v>2</v>
      </c>
      <c r="Z6925" t="b">
        <v>0</v>
      </c>
    </row>
    <row r="6926" spans="1:26" hidden="1" x14ac:dyDescent="0.25">
      <c r="A6926" t="s">
        <v>30324</v>
      </c>
      <c r="B6926" t="s">
        <v>279</v>
      </c>
      <c r="C6926" t="s">
        <v>23</v>
      </c>
      <c r="D6926" t="s">
        <v>44</v>
      </c>
      <c r="E6926" t="s">
        <v>24</v>
      </c>
      <c r="F6926" t="s">
        <v>180</v>
      </c>
      <c r="G6926" t="s">
        <v>407</v>
      </c>
      <c r="H6926" t="s">
        <v>181</v>
      </c>
      <c r="I6926" t="b">
        <v>1</v>
      </c>
      <c r="J6926">
        <v>17.260000000000002</v>
      </c>
      <c r="K6926">
        <v>575.16</v>
      </c>
      <c r="L6926" t="s">
        <v>30325</v>
      </c>
      <c r="M6926" s="2">
        <f t="shared" si="324"/>
        <v>45873.132638888885</v>
      </c>
      <c r="N6926" t="s">
        <v>30326</v>
      </c>
      <c r="O6926" s="2">
        <f t="shared" si="325"/>
        <v>45877.49800925926</v>
      </c>
      <c r="P6926" t="s">
        <v>30327</v>
      </c>
      <c r="Q6926" s="2">
        <f t="shared" si="326"/>
        <v>45876.843032407407</v>
      </c>
      <c r="R6926" t="s">
        <v>30327</v>
      </c>
      <c r="S6926" t="s">
        <v>30</v>
      </c>
      <c r="T69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26" s="5">
        <f>IF(tb_ship[[#This Row],[current_status]]&lt;&gt;"DELIVERED", "",
  ABS(tb_ship[[#This Row],[Formated_actual_delivery_timestamp]] - tb_ship[[#This Row],[Formatted_estimated_delivery_timestamp]])
)</f>
        <v>0.6549768518525525</v>
      </c>
      <c r="X6926">
        <v>2</v>
      </c>
      <c r="Y6926">
        <v>4</v>
      </c>
      <c r="Z6926" t="b">
        <v>0</v>
      </c>
    </row>
    <row r="6927" spans="1:26" hidden="1" x14ac:dyDescent="0.25">
      <c r="A6927" t="s">
        <v>30328</v>
      </c>
      <c r="B6927" t="s">
        <v>99</v>
      </c>
      <c r="C6927" t="s">
        <v>51</v>
      </c>
      <c r="D6927" t="s">
        <v>24</v>
      </c>
      <c r="E6927" t="s">
        <v>34</v>
      </c>
      <c r="F6927" t="s">
        <v>25</v>
      </c>
      <c r="G6927" t="s">
        <v>36</v>
      </c>
      <c r="H6927" t="s">
        <v>259</v>
      </c>
      <c r="I6927" t="b">
        <v>1</v>
      </c>
      <c r="J6927">
        <v>25.05</v>
      </c>
      <c r="K6927">
        <v>2648.9</v>
      </c>
      <c r="L6927" t="s">
        <v>30329</v>
      </c>
      <c r="M6927" s="2">
        <f t="shared" si="324"/>
        <v>45880.900694444448</v>
      </c>
      <c r="N6927" t="s">
        <v>30330</v>
      </c>
      <c r="O6927" s="2">
        <f t="shared" si="325"/>
        <v>45888.86824074074</v>
      </c>
      <c r="P6927" t="s">
        <v>30331</v>
      </c>
      <c r="Q6927" s="2">
        <f t="shared" si="326"/>
        <v>45889.294537037036</v>
      </c>
      <c r="R6927" t="s">
        <v>30331</v>
      </c>
      <c r="S6927" t="s">
        <v>30</v>
      </c>
      <c r="T69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27" s="5">
        <f>IF(tb_ship[[#This Row],[current_status]]&lt;&gt;"DELIVERED", "",
  ABS(tb_ship[[#This Row],[Formated_actual_delivery_timestamp]] - tb_ship[[#This Row],[Formatted_estimated_delivery_timestamp]])
)</f>
        <v>0.42629629629664123</v>
      </c>
      <c r="X6927">
        <v>2</v>
      </c>
      <c r="Y6927">
        <v>3</v>
      </c>
      <c r="Z6927" t="b">
        <v>0</v>
      </c>
    </row>
    <row r="6928" spans="1:26" hidden="1" x14ac:dyDescent="0.25">
      <c r="A6928" t="s">
        <v>30332</v>
      </c>
      <c r="B6928" t="s">
        <v>42</v>
      </c>
      <c r="C6928" t="s">
        <v>43</v>
      </c>
      <c r="D6928" t="s">
        <v>44</v>
      </c>
      <c r="E6928" t="s">
        <v>116</v>
      </c>
      <c r="F6928" t="s">
        <v>109</v>
      </c>
      <c r="G6928" t="s">
        <v>136</v>
      </c>
      <c r="I6928" t="b">
        <v>1</v>
      </c>
      <c r="J6928">
        <v>15.03</v>
      </c>
      <c r="K6928">
        <v>619.16999999999996</v>
      </c>
      <c r="L6928" t="s">
        <v>30333</v>
      </c>
      <c r="M6928" s="2">
        <f t="shared" si="324"/>
        <v>45870.111805555556</v>
      </c>
      <c r="N6928" t="s">
        <v>30334</v>
      </c>
      <c r="O6928" s="2">
        <f t="shared" si="325"/>
        <v>45878.156990740739</v>
      </c>
      <c r="Q6928" s="2" t="str">
        <f t="shared" si="326"/>
        <v/>
      </c>
      <c r="R6928" t="s">
        <v>30335</v>
      </c>
      <c r="S6928" t="s">
        <v>140</v>
      </c>
      <c r="T69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28" s="5" t="str">
        <f>IF(tb_ship[[#This Row],[current_status]]&lt;&gt;"DELIVERED", "",
  ABS(tb_ship[[#This Row],[Formated_actual_delivery_timestamp]] - tb_ship[[#This Row],[Formatted_estimated_delivery_timestamp]])
)</f>
        <v/>
      </c>
      <c r="V6928" t="s">
        <v>141</v>
      </c>
      <c r="W6928" t="s">
        <v>2418</v>
      </c>
      <c r="X6928">
        <v>9</v>
      </c>
      <c r="Y6928">
        <v>2</v>
      </c>
      <c r="Z6928" t="b">
        <v>1</v>
      </c>
    </row>
    <row r="6929" spans="1:26" hidden="1" x14ac:dyDescent="0.25">
      <c r="A6929" t="s">
        <v>30336</v>
      </c>
      <c r="B6929" t="s">
        <v>186</v>
      </c>
      <c r="C6929" t="s">
        <v>23</v>
      </c>
      <c r="D6929" t="s">
        <v>44</v>
      </c>
      <c r="E6929" t="s">
        <v>116</v>
      </c>
      <c r="F6929" t="s">
        <v>109</v>
      </c>
      <c r="G6929" t="s">
        <v>1405</v>
      </c>
      <c r="H6929" t="s">
        <v>4236</v>
      </c>
      <c r="I6929" t="b">
        <v>1</v>
      </c>
      <c r="J6929">
        <v>18.690000000000001</v>
      </c>
      <c r="K6929">
        <v>521.54</v>
      </c>
      <c r="L6929" t="s">
        <v>30337</v>
      </c>
      <c r="M6929" s="2">
        <f t="shared" si="324"/>
        <v>46064.381944444445</v>
      </c>
      <c r="N6929" t="s">
        <v>30338</v>
      </c>
      <c r="O6929" s="2">
        <f t="shared" si="325"/>
        <v>46062.253564814811</v>
      </c>
      <c r="P6929" t="s">
        <v>30339</v>
      </c>
      <c r="Q6929" s="2">
        <f t="shared" si="326"/>
        <v>46067.351967592593</v>
      </c>
      <c r="R6929" t="s">
        <v>30339</v>
      </c>
      <c r="S6929" t="s">
        <v>30</v>
      </c>
      <c r="T69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29" s="5">
        <f>IF(tb_ship[[#This Row],[current_status]]&lt;&gt;"DELIVERED", "",
  ABS(tb_ship[[#This Row],[Formated_actual_delivery_timestamp]] - tb_ship[[#This Row],[Formatted_estimated_delivery_timestamp]])
)</f>
        <v>5.0984027777813026</v>
      </c>
      <c r="X6929">
        <v>3</v>
      </c>
      <c r="Y6929">
        <v>4</v>
      </c>
      <c r="Z6929" t="b">
        <v>1</v>
      </c>
    </row>
    <row r="6930" spans="1:26" hidden="1" x14ac:dyDescent="0.25">
      <c r="A6930" t="s">
        <v>30340</v>
      </c>
      <c r="B6930" t="s">
        <v>203</v>
      </c>
      <c r="C6930" t="s">
        <v>51</v>
      </c>
      <c r="D6930" t="s">
        <v>52</v>
      </c>
      <c r="E6930" t="s">
        <v>24</v>
      </c>
      <c r="F6930" t="s">
        <v>236</v>
      </c>
      <c r="G6930" t="s">
        <v>1499</v>
      </c>
      <c r="H6930" t="s">
        <v>1024</v>
      </c>
      <c r="I6930" t="b">
        <v>1</v>
      </c>
      <c r="J6930">
        <v>13.2</v>
      </c>
      <c r="K6930">
        <v>170.31</v>
      </c>
      <c r="L6930" t="s">
        <v>30341</v>
      </c>
      <c r="M6930" s="2">
        <f t="shared" si="324"/>
        <v>45939.514583333337</v>
      </c>
      <c r="N6930" t="s">
        <v>30342</v>
      </c>
      <c r="O6930" s="2">
        <f t="shared" si="325"/>
        <v>45945.933229166672</v>
      </c>
      <c r="P6930" t="s">
        <v>30343</v>
      </c>
      <c r="Q6930" s="2">
        <f t="shared" si="326"/>
        <v>45945.984293981484</v>
      </c>
      <c r="R6930" t="s">
        <v>30344</v>
      </c>
      <c r="S6930" t="s">
        <v>30</v>
      </c>
      <c r="T69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0" s="5">
        <f>IF(tb_ship[[#This Row],[current_status]]&lt;&gt;"DELIVERED", "",
  ABS(tb_ship[[#This Row],[Formated_actual_delivery_timestamp]] - tb_ship[[#This Row],[Formatted_estimated_delivery_timestamp]])
)</f>
        <v>5.1064814811979886E-2</v>
      </c>
      <c r="X6930">
        <v>3</v>
      </c>
      <c r="Y6930">
        <v>2</v>
      </c>
      <c r="Z6930" t="b">
        <v>0</v>
      </c>
    </row>
    <row r="6931" spans="1:26" hidden="1" x14ac:dyDescent="0.25">
      <c r="A6931" t="s">
        <v>30345</v>
      </c>
      <c r="B6931" t="s">
        <v>42</v>
      </c>
      <c r="C6931" t="s">
        <v>51</v>
      </c>
      <c r="D6931" t="s">
        <v>34</v>
      </c>
      <c r="E6931" t="s">
        <v>24</v>
      </c>
      <c r="F6931" t="s">
        <v>209</v>
      </c>
      <c r="G6931" t="s">
        <v>189</v>
      </c>
      <c r="H6931" t="s">
        <v>319</v>
      </c>
      <c r="I6931" t="b">
        <v>1</v>
      </c>
      <c r="J6931">
        <v>10.6</v>
      </c>
      <c r="K6931">
        <v>291.31</v>
      </c>
      <c r="L6931" t="s">
        <v>30346</v>
      </c>
      <c r="M6931" s="2">
        <f t="shared" si="324"/>
        <v>45839.479861111111</v>
      </c>
      <c r="N6931" t="s">
        <v>30347</v>
      </c>
      <c r="O6931" s="2">
        <f t="shared" si="325"/>
        <v>45845.727175925924</v>
      </c>
      <c r="P6931" t="s">
        <v>30348</v>
      </c>
      <c r="Q6931" s="2">
        <f t="shared" si="326"/>
        <v>45846.129641203705</v>
      </c>
      <c r="R6931" t="s">
        <v>30349</v>
      </c>
      <c r="S6931" t="s">
        <v>30</v>
      </c>
      <c r="T69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1" s="5">
        <f>IF(tb_ship[[#This Row],[current_status]]&lt;&gt;"DELIVERED", "",
  ABS(tb_ship[[#This Row],[Formated_actual_delivery_timestamp]] - tb_ship[[#This Row],[Formatted_estimated_delivery_timestamp]])
)</f>
        <v>0.4024652777807205</v>
      </c>
      <c r="X6931">
        <v>1</v>
      </c>
      <c r="Y6931">
        <v>37</v>
      </c>
      <c r="Z6931" t="b">
        <v>0</v>
      </c>
    </row>
    <row r="6932" spans="1:26" hidden="1" x14ac:dyDescent="0.25">
      <c r="A6932" t="s">
        <v>30350</v>
      </c>
      <c r="B6932" t="s">
        <v>186</v>
      </c>
      <c r="C6932" t="s">
        <v>43</v>
      </c>
      <c r="D6932" t="s">
        <v>44</v>
      </c>
      <c r="E6932" t="s">
        <v>52</v>
      </c>
      <c r="F6932" t="s">
        <v>45</v>
      </c>
      <c r="G6932" t="s">
        <v>53</v>
      </c>
      <c r="I6932" t="b">
        <v>1</v>
      </c>
      <c r="J6932">
        <v>6.7</v>
      </c>
      <c r="K6932">
        <v>175.16</v>
      </c>
      <c r="L6932" t="s">
        <v>30351</v>
      </c>
      <c r="M6932" s="2">
        <f t="shared" si="324"/>
        <v>45953.004861111105</v>
      </c>
      <c r="N6932" t="s">
        <v>30352</v>
      </c>
      <c r="O6932" s="2">
        <f t="shared" si="325"/>
        <v>45964.802303240736</v>
      </c>
      <c r="P6932" t="s">
        <v>30353</v>
      </c>
      <c r="Q6932" s="2">
        <f t="shared" si="326"/>
        <v>45965.459386574068</v>
      </c>
      <c r="R6932" t="s">
        <v>30353</v>
      </c>
      <c r="S6932" t="s">
        <v>30</v>
      </c>
      <c r="T69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2" s="5">
        <f>IF(tb_ship[[#This Row],[current_status]]&lt;&gt;"DELIVERED", "",
  ABS(tb_ship[[#This Row],[Formated_actual_delivery_timestamp]] - tb_ship[[#This Row],[Formatted_estimated_delivery_timestamp]])
)</f>
        <v>0.65708333333168412</v>
      </c>
      <c r="X6932">
        <v>3</v>
      </c>
      <c r="Y6932">
        <v>4</v>
      </c>
      <c r="Z6932" t="b">
        <v>0</v>
      </c>
    </row>
    <row r="6933" spans="1:26" hidden="1" x14ac:dyDescent="0.25">
      <c r="A6933" t="s">
        <v>30354</v>
      </c>
      <c r="B6933" t="s">
        <v>67</v>
      </c>
      <c r="C6933" t="s">
        <v>33</v>
      </c>
      <c r="D6933" t="s">
        <v>44</v>
      </c>
      <c r="E6933" t="s">
        <v>24</v>
      </c>
      <c r="F6933" t="s">
        <v>280</v>
      </c>
      <c r="G6933" t="s">
        <v>128</v>
      </c>
      <c r="I6933" t="b">
        <v>1</v>
      </c>
      <c r="J6933">
        <v>60.41</v>
      </c>
      <c r="K6933">
        <v>1326.96</v>
      </c>
      <c r="L6933" t="s">
        <v>30355</v>
      </c>
      <c r="M6933" s="2">
        <f t="shared" si="324"/>
        <v>45992.210416666661</v>
      </c>
      <c r="N6933" t="s">
        <v>30356</v>
      </c>
      <c r="O6933" s="2">
        <f t="shared" si="325"/>
        <v>45998.004189814812</v>
      </c>
      <c r="P6933" t="s">
        <v>30357</v>
      </c>
      <c r="Q6933" s="2">
        <f t="shared" si="326"/>
        <v>45998.358796296292</v>
      </c>
      <c r="R6933" t="s">
        <v>30357</v>
      </c>
      <c r="S6933" t="s">
        <v>30</v>
      </c>
      <c r="T69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3" s="5">
        <f>IF(tb_ship[[#This Row],[current_status]]&lt;&gt;"DELIVERED", "",
  ABS(tb_ship[[#This Row],[Formated_actual_delivery_timestamp]] - tb_ship[[#This Row],[Formatted_estimated_delivery_timestamp]])
)</f>
        <v>0.35460648148000473</v>
      </c>
      <c r="X6933">
        <v>3</v>
      </c>
      <c r="Y6933">
        <v>5</v>
      </c>
      <c r="Z6933" t="b">
        <v>0</v>
      </c>
    </row>
    <row r="6934" spans="1:26" hidden="1" x14ac:dyDescent="0.25">
      <c r="A6934" t="s">
        <v>30358</v>
      </c>
      <c r="B6934" t="s">
        <v>168</v>
      </c>
      <c r="C6934" t="s">
        <v>33</v>
      </c>
      <c r="D6934" t="s">
        <v>126</v>
      </c>
      <c r="E6934" t="s">
        <v>24</v>
      </c>
      <c r="F6934" t="s">
        <v>272</v>
      </c>
      <c r="G6934" t="s">
        <v>35</v>
      </c>
      <c r="H6934" t="s">
        <v>129</v>
      </c>
      <c r="I6934" t="b">
        <v>1</v>
      </c>
      <c r="J6934">
        <v>2.21</v>
      </c>
      <c r="K6934">
        <v>71.62</v>
      </c>
      <c r="L6934" t="s">
        <v>30359</v>
      </c>
      <c r="M6934" s="2">
        <f t="shared" si="324"/>
        <v>45835.178472222222</v>
      </c>
      <c r="N6934" t="s">
        <v>30360</v>
      </c>
      <c r="O6934" s="2">
        <f t="shared" si="325"/>
        <v>45840.470335648148</v>
      </c>
      <c r="P6934" t="s">
        <v>30361</v>
      </c>
      <c r="Q6934" s="2">
        <f t="shared" si="326"/>
        <v>45839.933425925927</v>
      </c>
      <c r="R6934" t="s">
        <v>30362</v>
      </c>
      <c r="S6934" t="s">
        <v>30</v>
      </c>
      <c r="T69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34" s="5">
        <f>IF(tb_ship[[#This Row],[current_status]]&lt;&gt;"DELIVERED", "",
  ABS(tb_ship[[#This Row],[Formated_actual_delivery_timestamp]] - tb_ship[[#This Row],[Formatted_estimated_delivery_timestamp]])
)</f>
        <v>0.53690972222102573</v>
      </c>
      <c r="X6934">
        <v>4</v>
      </c>
      <c r="Y6934">
        <v>4</v>
      </c>
      <c r="Z6934" t="b">
        <v>0</v>
      </c>
    </row>
    <row r="6935" spans="1:26" hidden="1" x14ac:dyDescent="0.25">
      <c r="A6935" t="s">
        <v>30363</v>
      </c>
      <c r="B6935" t="s">
        <v>99</v>
      </c>
      <c r="C6935" t="s">
        <v>2146</v>
      </c>
      <c r="D6935" t="s">
        <v>24</v>
      </c>
      <c r="E6935" t="s">
        <v>52</v>
      </c>
      <c r="F6935" t="s">
        <v>249</v>
      </c>
      <c r="G6935" t="s">
        <v>53</v>
      </c>
      <c r="H6935" t="s">
        <v>216</v>
      </c>
      <c r="I6935" t="b">
        <v>1</v>
      </c>
      <c r="J6935">
        <v>73.650000000000006</v>
      </c>
      <c r="K6935">
        <v>3602.22</v>
      </c>
      <c r="L6935" t="s">
        <v>30364</v>
      </c>
      <c r="M6935" s="2">
        <f t="shared" si="324"/>
        <v>45915.614583333336</v>
      </c>
      <c r="N6935" t="s">
        <v>30365</v>
      </c>
      <c r="O6935" s="2">
        <f t="shared" si="325"/>
        <v>45922.379780092597</v>
      </c>
      <c r="P6935" t="s">
        <v>30366</v>
      </c>
      <c r="Q6935" s="2">
        <f t="shared" si="326"/>
        <v>45922.665277777778</v>
      </c>
      <c r="R6935" t="s">
        <v>30366</v>
      </c>
      <c r="S6935" t="s">
        <v>30</v>
      </c>
      <c r="T69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5" s="5">
        <f>IF(tb_ship[[#This Row],[current_status]]&lt;&gt;"DELIVERED", "",
  ABS(tb_ship[[#This Row],[Formated_actual_delivery_timestamp]] - tb_ship[[#This Row],[Formatted_estimated_delivery_timestamp]])
)</f>
        <v>0.28549768518132623</v>
      </c>
      <c r="X6935">
        <v>3</v>
      </c>
      <c r="Y6935">
        <v>4</v>
      </c>
      <c r="Z6935" t="b">
        <v>0</v>
      </c>
    </row>
    <row r="6936" spans="1:26" hidden="1" x14ac:dyDescent="0.25">
      <c r="A6936" t="s">
        <v>30367</v>
      </c>
      <c r="B6936" t="s">
        <v>58</v>
      </c>
      <c r="C6936" t="s">
        <v>33</v>
      </c>
      <c r="D6936" t="s">
        <v>52</v>
      </c>
      <c r="E6936" t="s">
        <v>59</v>
      </c>
      <c r="F6936" t="s">
        <v>53</v>
      </c>
      <c r="G6936" t="s">
        <v>313</v>
      </c>
      <c r="H6936" t="s">
        <v>314</v>
      </c>
      <c r="I6936" t="b">
        <v>0</v>
      </c>
      <c r="J6936">
        <v>12.32</v>
      </c>
      <c r="K6936">
        <v>963.93</v>
      </c>
      <c r="L6936" t="s">
        <v>30368</v>
      </c>
      <c r="M6936" s="2">
        <f t="shared" si="324"/>
        <v>45873.447916666664</v>
      </c>
      <c r="N6936" t="s">
        <v>30369</v>
      </c>
      <c r="O6936" s="2">
        <f t="shared" si="325"/>
        <v>45881.530960648153</v>
      </c>
      <c r="P6936" t="s">
        <v>30370</v>
      </c>
      <c r="Q6936" s="2">
        <f t="shared" si="326"/>
        <v>45881.346979166672</v>
      </c>
      <c r="R6936" t="s">
        <v>30370</v>
      </c>
      <c r="S6936" t="s">
        <v>30</v>
      </c>
      <c r="T69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36" s="5">
        <f>IF(tb_ship[[#This Row],[current_status]]&lt;&gt;"DELIVERED", "",
  ABS(tb_ship[[#This Row],[Formated_actual_delivery_timestamp]] - tb_ship[[#This Row],[Formatted_estimated_delivery_timestamp]])
)</f>
        <v>0.18398148148116888</v>
      </c>
      <c r="X6936">
        <v>2</v>
      </c>
      <c r="Y6936">
        <v>5</v>
      </c>
      <c r="Z6936" t="b">
        <v>0</v>
      </c>
    </row>
    <row r="6937" spans="1:26" hidden="1" x14ac:dyDescent="0.25">
      <c r="A6937" t="s">
        <v>30371</v>
      </c>
      <c r="B6937" t="s">
        <v>203</v>
      </c>
      <c r="C6937" t="s">
        <v>33</v>
      </c>
      <c r="D6937" t="s">
        <v>24</v>
      </c>
      <c r="E6937" t="s">
        <v>52</v>
      </c>
      <c r="F6937" t="s">
        <v>1839</v>
      </c>
      <c r="G6937" t="s">
        <v>53</v>
      </c>
      <c r="H6937" t="s">
        <v>363</v>
      </c>
      <c r="I6937" t="b">
        <v>1</v>
      </c>
      <c r="J6937">
        <v>12.58</v>
      </c>
      <c r="K6937">
        <v>768.69</v>
      </c>
      <c r="L6937" t="s">
        <v>30372</v>
      </c>
      <c r="M6937" s="2">
        <f t="shared" si="324"/>
        <v>45996.545138888891</v>
      </c>
      <c r="N6937" t="s">
        <v>30373</v>
      </c>
      <c r="O6937" s="2">
        <f t="shared" si="325"/>
        <v>46003.638958333337</v>
      </c>
      <c r="Q6937" s="2" t="str">
        <f t="shared" si="326"/>
        <v/>
      </c>
      <c r="R6937" t="s">
        <v>30374</v>
      </c>
      <c r="S6937" t="s">
        <v>673</v>
      </c>
      <c r="T693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37" s="5" t="str">
        <f>IF(tb_ship[[#This Row],[current_status]]&lt;&gt;"DELIVERED", "",
  ABS(tb_ship[[#This Row],[Formated_actual_delivery_timestamp]] - tb_ship[[#This Row],[Formatted_estimated_delivery_timestamp]])
)</f>
        <v/>
      </c>
      <c r="V6937" t="s">
        <v>1055</v>
      </c>
      <c r="W6937" t="s">
        <v>1785</v>
      </c>
      <c r="X6937">
        <v>5</v>
      </c>
      <c r="Y6937">
        <v>5</v>
      </c>
      <c r="Z6937" t="b">
        <v>1</v>
      </c>
    </row>
    <row r="6938" spans="1:26" hidden="1" x14ac:dyDescent="0.25">
      <c r="A6938" t="s">
        <v>30375</v>
      </c>
      <c r="B6938" t="s">
        <v>186</v>
      </c>
      <c r="C6938" t="s">
        <v>51</v>
      </c>
      <c r="D6938" t="s">
        <v>24</v>
      </c>
      <c r="E6938" t="s">
        <v>24</v>
      </c>
      <c r="F6938" t="s">
        <v>151</v>
      </c>
      <c r="G6938" t="s">
        <v>196</v>
      </c>
      <c r="H6938" t="s">
        <v>152</v>
      </c>
      <c r="I6938" t="b">
        <v>0</v>
      </c>
      <c r="J6938">
        <v>4.2699999999999996</v>
      </c>
      <c r="K6938">
        <v>231.74</v>
      </c>
      <c r="L6938" t="s">
        <v>30376</v>
      </c>
      <c r="M6938" s="2">
        <f t="shared" si="324"/>
        <v>45934.589583333334</v>
      </c>
      <c r="N6938" t="s">
        <v>30377</v>
      </c>
      <c r="O6938" s="2">
        <f t="shared" si="325"/>
        <v>45936.719456018516</v>
      </c>
      <c r="Q6938" s="2" t="str">
        <f t="shared" si="326"/>
        <v/>
      </c>
      <c r="R6938" t="s">
        <v>30378</v>
      </c>
      <c r="S6938" t="s">
        <v>673</v>
      </c>
      <c r="T693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38" s="5" t="str">
        <f>IF(tb_ship[[#This Row],[current_status]]&lt;&gt;"DELIVERED", "",
  ABS(tb_ship[[#This Row],[Formated_actual_delivery_timestamp]] - tb_ship[[#This Row],[Formatted_estimated_delivery_timestamp]])
)</f>
        <v/>
      </c>
      <c r="V6938" t="s">
        <v>1055</v>
      </c>
      <c r="X6938">
        <v>5</v>
      </c>
      <c r="Y6938">
        <v>2</v>
      </c>
      <c r="Z6938" t="b">
        <v>1</v>
      </c>
    </row>
    <row r="6939" spans="1:26" hidden="1" x14ac:dyDescent="0.25">
      <c r="A6939" t="s">
        <v>30379</v>
      </c>
      <c r="B6939" t="s">
        <v>58</v>
      </c>
      <c r="C6939" t="s">
        <v>33</v>
      </c>
      <c r="D6939" t="s">
        <v>44</v>
      </c>
      <c r="E6939" t="s">
        <v>24</v>
      </c>
      <c r="F6939" t="s">
        <v>180</v>
      </c>
      <c r="G6939" t="s">
        <v>249</v>
      </c>
      <c r="H6939" t="s">
        <v>181</v>
      </c>
      <c r="I6939" t="b">
        <v>1</v>
      </c>
      <c r="J6939">
        <v>5.04</v>
      </c>
      <c r="K6939">
        <v>108.35</v>
      </c>
      <c r="L6939" t="s">
        <v>30380</v>
      </c>
      <c r="M6939" s="2">
        <f t="shared" si="324"/>
        <v>45920.255555555552</v>
      </c>
      <c r="N6939" t="s">
        <v>30381</v>
      </c>
      <c r="O6939" s="2">
        <f t="shared" si="325"/>
        <v>45926.74386574074</v>
      </c>
      <c r="P6939" t="s">
        <v>30382</v>
      </c>
      <c r="Q6939" s="2">
        <f t="shared" si="326"/>
        <v>45926.944803240738</v>
      </c>
      <c r="R6939" t="s">
        <v>30382</v>
      </c>
      <c r="S6939" t="s">
        <v>30</v>
      </c>
      <c r="T69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39" s="5">
        <f>IF(tb_ship[[#This Row],[current_status]]&lt;&gt;"DELIVERED", "",
  ABS(tb_ship[[#This Row],[Formated_actual_delivery_timestamp]] - tb_ship[[#This Row],[Formatted_estimated_delivery_timestamp]])
)</f>
        <v>0.20093749999796273</v>
      </c>
      <c r="X6939">
        <v>1</v>
      </c>
      <c r="Y6939">
        <v>3</v>
      </c>
      <c r="Z6939" t="b">
        <v>0</v>
      </c>
    </row>
    <row r="6940" spans="1:26" hidden="1" x14ac:dyDescent="0.25">
      <c r="A6940" t="s">
        <v>30383</v>
      </c>
      <c r="B6940" t="s">
        <v>443</v>
      </c>
      <c r="C6940" t="s">
        <v>33</v>
      </c>
      <c r="D6940" t="s">
        <v>100</v>
      </c>
      <c r="E6940" t="s">
        <v>24</v>
      </c>
      <c r="F6940" t="s">
        <v>513</v>
      </c>
      <c r="G6940" t="s">
        <v>35</v>
      </c>
      <c r="H6940" t="s">
        <v>103</v>
      </c>
      <c r="I6940" t="b">
        <v>1</v>
      </c>
      <c r="J6940">
        <v>2.76</v>
      </c>
      <c r="K6940">
        <v>160.69999999999999</v>
      </c>
      <c r="L6940" t="s">
        <v>30384</v>
      </c>
      <c r="M6940" s="2">
        <f t="shared" si="324"/>
        <v>45995.036805555559</v>
      </c>
      <c r="N6940" t="s">
        <v>30385</v>
      </c>
      <c r="O6940" s="2">
        <f t="shared" si="325"/>
        <v>46002.13108796296</v>
      </c>
      <c r="P6940" t="s">
        <v>30386</v>
      </c>
      <c r="Q6940" s="2">
        <f t="shared" si="326"/>
        <v>46002.493032407408</v>
      </c>
      <c r="R6940" t="s">
        <v>30386</v>
      </c>
      <c r="S6940" t="s">
        <v>30</v>
      </c>
      <c r="T69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0" s="5">
        <f>IF(tb_ship[[#This Row],[current_status]]&lt;&gt;"DELIVERED", "",
  ABS(tb_ship[[#This Row],[Formated_actual_delivery_timestamp]] - tb_ship[[#This Row],[Formatted_estimated_delivery_timestamp]])
)</f>
        <v>0.36194444444845431</v>
      </c>
      <c r="X6940">
        <v>3</v>
      </c>
      <c r="Y6940">
        <v>5</v>
      </c>
      <c r="Z6940" t="b">
        <v>0</v>
      </c>
    </row>
    <row r="6941" spans="1:26" hidden="1" x14ac:dyDescent="0.25">
      <c r="A6941" t="s">
        <v>30387</v>
      </c>
      <c r="B6941" t="s">
        <v>279</v>
      </c>
      <c r="C6941" t="s">
        <v>23</v>
      </c>
      <c r="D6941" t="s">
        <v>34</v>
      </c>
      <c r="E6941" t="s">
        <v>24</v>
      </c>
      <c r="F6941" t="s">
        <v>36</v>
      </c>
      <c r="G6941" t="s">
        <v>35</v>
      </c>
      <c r="H6941" t="s">
        <v>700</v>
      </c>
      <c r="I6941" t="b">
        <v>1</v>
      </c>
      <c r="J6941">
        <v>10.97</v>
      </c>
      <c r="K6941">
        <v>967.94</v>
      </c>
      <c r="L6941" t="s">
        <v>30388</v>
      </c>
      <c r="M6941" s="2">
        <f t="shared" si="324"/>
        <v>46052.536111111112</v>
      </c>
      <c r="N6941" t="s">
        <v>30389</v>
      </c>
      <c r="O6941" s="2">
        <f t="shared" si="325"/>
        <v>46056.221701388888</v>
      </c>
      <c r="P6941" t="s">
        <v>30390</v>
      </c>
      <c r="Q6941" s="2">
        <f t="shared" si="326"/>
        <v>46055.767777777779</v>
      </c>
      <c r="R6941" t="s">
        <v>30391</v>
      </c>
      <c r="S6941" t="s">
        <v>30</v>
      </c>
      <c r="T69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41" s="5">
        <f>IF(tb_ship[[#This Row],[current_status]]&lt;&gt;"DELIVERED", "",
  ABS(tb_ship[[#This Row],[Formated_actual_delivery_timestamp]] - tb_ship[[#This Row],[Formatted_estimated_delivery_timestamp]])
)</f>
        <v>0.45392361110862112</v>
      </c>
      <c r="X6941">
        <v>2</v>
      </c>
      <c r="Y6941">
        <v>3</v>
      </c>
      <c r="Z6941" t="b">
        <v>0</v>
      </c>
    </row>
    <row r="6942" spans="1:26" hidden="1" x14ac:dyDescent="0.25">
      <c r="A6942" t="s">
        <v>30392</v>
      </c>
      <c r="B6942" t="s">
        <v>67</v>
      </c>
      <c r="C6942" t="s">
        <v>494</v>
      </c>
      <c r="D6942" t="s">
        <v>116</v>
      </c>
      <c r="E6942" t="s">
        <v>24</v>
      </c>
      <c r="F6942" t="s">
        <v>136</v>
      </c>
      <c r="G6942" t="s">
        <v>407</v>
      </c>
      <c r="H6942" t="s">
        <v>377</v>
      </c>
      <c r="I6942" t="b">
        <v>1</v>
      </c>
      <c r="J6942">
        <v>18.96</v>
      </c>
      <c r="K6942">
        <v>193.74</v>
      </c>
      <c r="L6942" t="s">
        <v>30393</v>
      </c>
      <c r="M6942" s="2">
        <f t="shared" si="324"/>
        <v>45835.622916666667</v>
      </c>
      <c r="N6942" t="s">
        <v>30394</v>
      </c>
      <c r="O6942" s="2">
        <f t="shared" si="325"/>
        <v>45842.491886574076</v>
      </c>
      <c r="P6942" t="s">
        <v>30395</v>
      </c>
      <c r="Q6942" s="2">
        <f t="shared" si="326"/>
        <v>45843.08452546296</v>
      </c>
      <c r="R6942" t="s">
        <v>30396</v>
      </c>
      <c r="S6942" t="s">
        <v>30</v>
      </c>
      <c r="T69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2" s="5">
        <f>IF(tb_ship[[#This Row],[current_status]]&lt;&gt;"DELIVERED", "",
  ABS(tb_ship[[#This Row],[Formated_actual_delivery_timestamp]] - tb_ship[[#This Row],[Formatted_estimated_delivery_timestamp]])
)</f>
        <v>0.59263888888381189</v>
      </c>
      <c r="X6942">
        <v>2</v>
      </c>
      <c r="Y6942">
        <v>4</v>
      </c>
      <c r="Z6942" t="b">
        <v>0</v>
      </c>
    </row>
    <row r="6943" spans="1:26" hidden="1" x14ac:dyDescent="0.25">
      <c r="A6943" t="s">
        <v>30397</v>
      </c>
      <c r="B6943" t="s">
        <v>58</v>
      </c>
      <c r="C6943" t="s">
        <v>43</v>
      </c>
      <c r="D6943" t="s">
        <v>301</v>
      </c>
      <c r="E6943" t="s">
        <v>24</v>
      </c>
      <c r="F6943" t="s">
        <v>302</v>
      </c>
      <c r="G6943" t="s">
        <v>189</v>
      </c>
      <c r="I6943" t="b">
        <v>1</v>
      </c>
      <c r="J6943">
        <v>12.04</v>
      </c>
      <c r="K6943">
        <v>212.39</v>
      </c>
      <c r="L6943" t="s">
        <v>30398</v>
      </c>
      <c r="M6943" s="2">
        <f t="shared" si="324"/>
        <v>45925.590277777781</v>
      </c>
      <c r="N6943" t="s">
        <v>30399</v>
      </c>
      <c r="O6943" s="2">
        <f t="shared" si="325"/>
        <v>45930.653090277781</v>
      </c>
      <c r="P6943" t="s">
        <v>30400</v>
      </c>
      <c r="Q6943" s="2">
        <f t="shared" si="326"/>
        <v>45929.899178240739</v>
      </c>
      <c r="R6943" t="s">
        <v>30400</v>
      </c>
      <c r="S6943" t="s">
        <v>30</v>
      </c>
      <c r="T6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43" s="5">
        <f>IF(tb_ship[[#This Row],[current_status]]&lt;&gt;"DELIVERED", "",
  ABS(tb_ship[[#This Row],[Formated_actual_delivery_timestamp]] - tb_ship[[#This Row],[Formatted_estimated_delivery_timestamp]])
)</f>
        <v>0.75391203704202781</v>
      </c>
      <c r="X6943">
        <v>4</v>
      </c>
      <c r="Y6943">
        <v>2</v>
      </c>
      <c r="Z6943" t="b">
        <v>0</v>
      </c>
    </row>
    <row r="6944" spans="1:26" hidden="1" x14ac:dyDescent="0.25">
      <c r="A6944" t="s">
        <v>30401</v>
      </c>
      <c r="B6944" t="s">
        <v>32</v>
      </c>
      <c r="C6944" t="s">
        <v>43</v>
      </c>
      <c r="D6944" t="s">
        <v>24</v>
      </c>
      <c r="E6944" t="s">
        <v>52</v>
      </c>
      <c r="F6944" t="s">
        <v>249</v>
      </c>
      <c r="G6944" t="s">
        <v>92</v>
      </c>
      <c r="H6944" t="s">
        <v>531</v>
      </c>
      <c r="I6944" t="b">
        <v>1</v>
      </c>
      <c r="J6944">
        <v>22.51</v>
      </c>
      <c r="K6944">
        <v>325.29000000000002</v>
      </c>
      <c r="L6944" t="s">
        <v>30402</v>
      </c>
      <c r="M6944" s="2">
        <f t="shared" si="324"/>
        <v>45985.798611111117</v>
      </c>
      <c r="N6944" t="s">
        <v>30403</v>
      </c>
      <c r="O6944" s="2">
        <f t="shared" si="325"/>
        <v>45991.666203703709</v>
      </c>
      <c r="P6944" t="s">
        <v>30404</v>
      </c>
      <c r="Q6944" s="2">
        <f t="shared" si="326"/>
        <v>45992.012025462966</v>
      </c>
      <c r="R6944" t="s">
        <v>30404</v>
      </c>
      <c r="S6944" t="s">
        <v>30</v>
      </c>
      <c r="T69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4" s="5">
        <f>IF(tb_ship[[#This Row],[current_status]]&lt;&gt;"DELIVERED", "",
  ABS(tb_ship[[#This Row],[Formated_actual_delivery_timestamp]] - tb_ship[[#This Row],[Formatted_estimated_delivery_timestamp]])
)</f>
        <v>0.34582175925606862</v>
      </c>
      <c r="X6944">
        <v>2</v>
      </c>
      <c r="Y6944">
        <v>5</v>
      </c>
      <c r="Z6944" t="b">
        <v>0</v>
      </c>
    </row>
    <row r="6945" spans="1:26" hidden="1" x14ac:dyDescent="0.25">
      <c r="A6945" t="s">
        <v>30405</v>
      </c>
      <c r="B6945" t="s">
        <v>58</v>
      </c>
      <c r="C6945" t="s">
        <v>23</v>
      </c>
      <c r="D6945" t="s">
        <v>187</v>
      </c>
      <c r="E6945" t="s">
        <v>24</v>
      </c>
      <c r="F6945" t="s">
        <v>801</v>
      </c>
      <c r="G6945" t="s">
        <v>249</v>
      </c>
      <c r="I6945" t="b">
        <v>1</v>
      </c>
      <c r="J6945">
        <v>5.9</v>
      </c>
      <c r="K6945">
        <v>86.98</v>
      </c>
      <c r="L6945" t="s">
        <v>30406</v>
      </c>
      <c r="M6945" s="2">
        <f t="shared" si="324"/>
        <v>45812.194444444445</v>
      </c>
      <c r="N6945" t="s">
        <v>30407</v>
      </c>
      <c r="O6945" s="2">
        <f t="shared" si="325"/>
        <v>45816.298842592594</v>
      </c>
      <c r="P6945" t="s">
        <v>30408</v>
      </c>
      <c r="Q6945" s="2">
        <f t="shared" si="326"/>
        <v>45815.61515046296</v>
      </c>
      <c r="R6945" t="s">
        <v>30408</v>
      </c>
      <c r="S6945" t="s">
        <v>30</v>
      </c>
      <c r="T69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45" s="5">
        <f>IF(tb_ship[[#This Row],[current_status]]&lt;&gt;"DELIVERED", "",
  ABS(tb_ship[[#This Row],[Formated_actual_delivery_timestamp]] - tb_ship[[#This Row],[Formatted_estimated_delivery_timestamp]])
)</f>
        <v>0.68369212963443715</v>
      </c>
      <c r="X6945">
        <v>3</v>
      </c>
      <c r="Y6945">
        <v>2</v>
      </c>
      <c r="Z6945" t="b">
        <v>0</v>
      </c>
    </row>
    <row r="6946" spans="1:26" hidden="1" x14ac:dyDescent="0.25">
      <c r="A6946" t="s">
        <v>30409</v>
      </c>
      <c r="B6946" t="s">
        <v>279</v>
      </c>
      <c r="C6946" t="s">
        <v>23</v>
      </c>
      <c r="D6946" t="s">
        <v>44</v>
      </c>
      <c r="E6946" t="s">
        <v>24</v>
      </c>
      <c r="F6946" t="s">
        <v>84</v>
      </c>
      <c r="G6946" t="s">
        <v>25</v>
      </c>
      <c r="H6946" t="s">
        <v>688</v>
      </c>
      <c r="I6946" t="b">
        <v>1</v>
      </c>
      <c r="J6946">
        <v>19.760000000000002</v>
      </c>
      <c r="K6946">
        <v>374.91</v>
      </c>
      <c r="L6946" t="s">
        <v>30410</v>
      </c>
      <c r="M6946" s="2">
        <f t="shared" si="324"/>
        <v>46038.464583333334</v>
      </c>
      <c r="N6946" t="s">
        <v>30411</v>
      </c>
      <c r="O6946" s="2">
        <f t="shared" si="325"/>
        <v>46041.744895833333</v>
      </c>
      <c r="P6946" t="s">
        <v>30412</v>
      </c>
      <c r="Q6946" s="2">
        <f t="shared" si="326"/>
        <v>46042.037789351853</v>
      </c>
      <c r="R6946" t="s">
        <v>30412</v>
      </c>
      <c r="S6946" t="s">
        <v>30</v>
      </c>
      <c r="T69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6" s="5">
        <f>IF(tb_ship[[#This Row],[current_status]]&lt;&gt;"DELIVERED", "",
  ABS(tb_ship[[#This Row],[Formated_actual_delivery_timestamp]] - tb_ship[[#This Row],[Formatted_estimated_delivery_timestamp]])
)</f>
        <v>0.29289351851912215</v>
      </c>
      <c r="X6946">
        <v>2</v>
      </c>
      <c r="Y6946">
        <v>4</v>
      </c>
      <c r="Z6946" t="b">
        <v>0</v>
      </c>
    </row>
    <row r="6947" spans="1:26" hidden="1" x14ac:dyDescent="0.25">
      <c r="A6947" t="s">
        <v>30413</v>
      </c>
      <c r="B6947" t="s">
        <v>67</v>
      </c>
      <c r="C6947" t="s">
        <v>23</v>
      </c>
      <c r="D6947" t="s">
        <v>100</v>
      </c>
      <c r="E6947" t="s">
        <v>24</v>
      </c>
      <c r="F6947" t="s">
        <v>101</v>
      </c>
      <c r="G6947" t="s">
        <v>196</v>
      </c>
      <c r="H6947" t="s">
        <v>628</v>
      </c>
      <c r="I6947" t="b">
        <v>1</v>
      </c>
      <c r="J6947">
        <v>8.99</v>
      </c>
      <c r="K6947">
        <v>419.81</v>
      </c>
      <c r="L6947" t="s">
        <v>30414</v>
      </c>
      <c r="M6947" s="2">
        <f t="shared" si="324"/>
        <v>46031.038194444445</v>
      </c>
      <c r="N6947" t="s">
        <v>30415</v>
      </c>
      <c r="O6947" s="2">
        <f t="shared" si="325"/>
        <v>46035.232939814814</v>
      </c>
      <c r="P6947" t="s">
        <v>30416</v>
      </c>
      <c r="Q6947" s="2">
        <f t="shared" si="326"/>
        <v>46035.420185185183</v>
      </c>
      <c r="R6947" t="s">
        <v>30417</v>
      </c>
      <c r="S6947" t="s">
        <v>30</v>
      </c>
      <c r="T69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7" s="5">
        <f>IF(tb_ship[[#This Row],[current_status]]&lt;&gt;"DELIVERED", "",
  ABS(tb_ship[[#This Row],[Formated_actual_delivery_timestamp]] - tb_ship[[#This Row],[Formatted_estimated_delivery_timestamp]])
)</f>
        <v>0.18724537036905531</v>
      </c>
      <c r="X6947">
        <v>1</v>
      </c>
      <c r="Y6947">
        <v>5</v>
      </c>
      <c r="Z6947" t="b">
        <v>0</v>
      </c>
    </row>
    <row r="6948" spans="1:26" hidden="1" x14ac:dyDescent="0.25">
      <c r="A6948" t="s">
        <v>30418</v>
      </c>
      <c r="B6948" t="s">
        <v>3176</v>
      </c>
      <c r="C6948" t="s">
        <v>33</v>
      </c>
      <c r="D6948" t="s">
        <v>24</v>
      </c>
      <c r="E6948" t="s">
        <v>24</v>
      </c>
      <c r="F6948" t="s">
        <v>1839</v>
      </c>
      <c r="G6948" t="s">
        <v>35</v>
      </c>
      <c r="I6948" t="b">
        <v>0</v>
      </c>
      <c r="J6948">
        <v>6.7</v>
      </c>
      <c r="K6948">
        <v>247.48</v>
      </c>
      <c r="L6948" t="s">
        <v>30419</v>
      </c>
      <c r="M6948" s="2">
        <f t="shared" si="324"/>
        <v>45819.627083333333</v>
      </c>
      <c r="N6948" t="s">
        <v>30420</v>
      </c>
      <c r="O6948" s="2">
        <f t="shared" si="325"/>
        <v>45821.730023148149</v>
      </c>
      <c r="P6948" t="s">
        <v>30421</v>
      </c>
      <c r="Q6948" s="2">
        <f t="shared" si="326"/>
        <v>45822.490381944444</v>
      </c>
      <c r="R6948" t="s">
        <v>30422</v>
      </c>
      <c r="S6948" t="s">
        <v>30</v>
      </c>
      <c r="T69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8" s="5">
        <f>IF(tb_ship[[#This Row],[current_status]]&lt;&gt;"DELIVERED", "",
  ABS(tb_ship[[#This Row],[Formated_actual_delivery_timestamp]] - tb_ship[[#This Row],[Formatted_estimated_delivery_timestamp]])
)</f>
        <v>0.760358796294895</v>
      </c>
      <c r="X6948">
        <v>5</v>
      </c>
      <c r="Y6948">
        <v>1</v>
      </c>
      <c r="Z6948" t="b">
        <v>0</v>
      </c>
    </row>
    <row r="6949" spans="1:26" hidden="1" x14ac:dyDescent="0.25">
      <c r="A6949" t="s">
        <v>30423</v>
      </c>
      <c r="B6949" t="s">
        <v>99</v>
      </c>
      <c r="C6949" t="s">
        <v>33</v>
      </c>
      <c r="D6949" t="s">
        <v>44</v>
      </c>
      <c r="E6949" t="s">
        <v>24</v>
      </c>
      <c r="F6949" t="s">
        <v>280</v>
      </c>
      <c r="G6949" t="s">
        <v>25</v>
      </c>
      <c r="H6949" t="s">
        <v>776</v>
      </c>
      <c r="I6949" t="b">
        <v>0</v>
      </c>
      <c r="J6949">
        <v>3.52</v>
      </c>
      <c r="K6949">
        <v>176.8</v>
      </c>
      <c r="L6949" t="s">
        <v>30424</v>
      </c>
      <c r="M6949" s="2">
        <f t="shared" si="324"/>
        <v>45964.962499999994</v>
      </c>
      <c r="N6949" t="s">
        <v>30425</v>
      </c>
      <c r="O6949" s="2">
        <f t="shared" si="325"/>
        <v>45969.359398148146</v>
      </c>
      <c r="P6949" t="s">
        <v>30426</v>
      </c>
      <c r="Q6949" s="2">
        <f t="shared" si="326"/>
        <v>45969.41805555555</v>
      </c>
      <c r="R6949" t="s">
        <v>30426</v>
      </c>
      <c r="S6949" t="s">
        <v>30</v>
      </c>
      <c r="T69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49" s="5">
        <f>IF(tb_ship[[#This Row],[current_status]]&lt;&gt;"DELIVERED", "",
  ABS(tb_ship[[#This Row],[Formated_actual_delivery_timestamp]] - tb_ship[[#This Row],[Formatted_estimated_delivery_timestamp]])
)</f>
        <v>5.8657407404098194E-2</v>
      </c>
      <c r="X6949">
        <v>3</v>
      </c>
      <c r="Y6949">
        <v>4</v>
      </c>
      <c r="Z6949" t="b">
        <v>0</v>
      </c>
    </row>
    <row r="6950" spans="1:26" hidden="1" x14ac:dyDescent="0.25">
      <c r="A6950" t="s">
        <v>30427</v>
      </c>
      <c r="B6950" t="s">
        <v>58</v>
      </c>
      <c r="C6950" t="s">
        <v>33</v>
      </c>
      <c r="D6950" t="s">
        <v>228</v>
      </c>
      <c r="E6950" t="s">
        <v>34</v>
      </c>
      <c r="F6950" t="s">
        <v>229</v>
      </c>
      <c r="G6950" t="s">
        <v>36</v>
      </c>
      <c r="H6950" t="s">
        <v>870</v>
      </c>
      <c r="I6950" t="b">
        <v>1</v>
      </c>
      <c r="J6950">
        <v>43.57</v>
      </c>
      <c r="K6950">
        <v>4934.68</v>
      </c>
      <c r="L6950" t="s">
        <v>30428</v>
      </c>
      <c r="M6950" s="2">
        <f t="shared" si="324"/>
        <v>45896.265277777777</v>
      </c>
      <c r="N6950" t="s">
        <v>30429</v>
      </c>
      <c r="O6950" s="2">
        <f t="shared" si="325"/>
        <v>45904.936666666668</v>
      </c>
      <c r="P6950" t="s">
        <v>30430</v>
      </c>
      <c r="Q6950" s="2">
        <f t="shared" si="326"/>
        <v>45904.615891203699</v>
      </c>
      <c r="R6950" t="s">
        <v>30430</v>
      </c>
      <c r="S6950" t="s">
        <v>30</v>
      </c>
      <c r="T69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0" s="5">
        <f>IF(tb_ship[[#This Row],[current_status]]&lt;&gt;"DELIVERED", "",
  ABS(tb_ship[[#This Row],[Formated_actual_delivery_timestamp]] - tb_ship[[#This Row],[Formatted_estimated_delivery_timestamp]])
)</f>
        <v>0.32077546296932269</v>
      </c>
      <c r="X6950">
        <v>2</v>
      </c>
      <c r="Y6950">
        <v>4</v>
      </c>
      <c r="Z6950" t="b">
        <v>0</v>
      </c>
    </row>
    <row r="6951" spans="1:26" hidden="1" x14ac:dyDescent="0.25">
      <c r="A6951" t="s">
        <v>30431</v>
      </c>
      <c r="B6951" t="s">
        <v>99</v>
      </c>
      <c r="C6951" t="s">
        <v>23</v>
      </c>
      <c r="D6951" t="s">
        <v>44</v>
      </c>
      <c r="E6951" t="s">
        <v>52</v>
      </c>
      <c r="F6951" t="s">
        <v>135</v>
      </c>
      <c r="G6951" t="s">
        <v>92</v>
      </c>
      <c r="H6951" t="s">
        <v>86</v>
      </c>
      <c r="I6951" t="b">
        <v>1</v>
      </c>
      <c r="J6951">
        <v>11.98</v>
      </c>
      <c r="K6951">
        <v>142.99</v>
      </c>
      <c r="L6951" t="s">
        <v>30432</v>
      </c>
      <c r="M6951" s="2">
        <f t="shared" si="324"/>
        <v>45857.552777777775</v>
      </c>
      <c r="N6951" t="s">
        <v>30433</v>
      </c>
      <c r="O6951" s="2">
        <f t="shared" si="325"/>
        <v>45861.578634259255</v>
      </c>
      <c r="P6951" t="s">
        <v>30434</v>
      </c>
      <c r="Q6951" s="2">
        <f t="shared" si="326"/>
        <v>45861.413182870368</v>
      </c>
      <c r="R6951" t="s">
        <v>30434</v>
      </c>
      <c r="S6951" t="s">
        <v>30</v>
      </c>
      <c r="T69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1" s="5">
        <f>IF(tb_ship[[#This Row],[current_status]]&lt;&gt;"DELIVERED", "",
  ABS(tb_ship[[#This Row],[Formated_actual_delivery_timestamp]] - tb_ship[[#This Row],[Formatted_estimated_delivery_timestamp]])
)</f>
        <v>0.16545138888614019</v>
      </c>
      <c r="X6951">
        <v>2</v>
      </c>
      <c r="Y6951">
        <v>3</v>
      </c>
      <c r="Z6951" t="b">
        <v>0</v>
      </c>
    </row>
    <row r="6952" spans="1:26" hidden="1" x14ac:dyDescent="0.25">
      <c r="A6952" t="s">
        <v>30435</v>
      </c>
      <c r="B6952" t="s">
        <v>279</v>
      </c>
      <c r="C6952" t="s">
        <v>43</v>
      </c>
      <c r="D6952" t="s">
        <v>24</v>
      </c>
      <c r="E6952" t="s">
        <v>34</v>
      </c>
      <c r="F6952" t="s">
        <v>407</v>
      </c>
      <c r="G6952" t="s">
        <v>209</v>
      </c>
      <c r="I6952" t="b">
        <v>1</v>
      </c>
      <c r="J6952">
        <v>14.88</v>
      </c>
      <c r="K6952">
        <v>155.83000000000001</v>
      </c>
      <c r="L6952" t="s">
        <v>30436</v>
      </c>
      <c r="M6952" s="2">
        <f t="shared" si="324"/>
        <v>45918.643055555556</v>
      </c>
      <c r="N6952" t="s">
        <v>30437</v>
      </c>
      <c r="O6952" s="2">
        <f t="shared" si="325"/>
        <v>45927.48887731482</v>
      </c>
      <c r="P6952" t="s">
        <v>30438</v>
      </c>
      <c r="Q6952" s="2">
        <f t="shared" si="326"/>
        <v>45927.154120370367</v>
      </c>
      <c r="R6952" t="s">
        <v>30438</v>
      </c>
      <c r="S6952" t="s">
        <v>30</v>
      </c>
      <c r="T69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2" s="5">
        <f>IF(tb_ship[[#This Row],[current_status]]&lt;&gt;"DELIVERED", "",
  ABS(tb_ship[[#This Row],[Formated_actual_delivery_timestamp]] - tb_ship[[#This Row],[Formatted_estimated_delivery_timestamp]])
)</f>
        <v>0.3347569444522378</v>
      </c>
      <c r="X6952">
        <v>1</v>
      </c>
      <c r="Y6952">
        <v>2</v>
      </c>
      <c r="Z6952" t="b">
        <v>0</v>
      </c>
    </row>
    <row r="6953" spans="1:26" hidden="1" x14ac:dyDescent="0.25">
      <c r="A6953" t="s">
        <v>30439</v>
      </c>
      <c r="B6953" t="s">
        <v>58</v>
      </c>
      <c r="C6953" t="s">
        <v>33</v>
      </c>
      <c r="D6953" t="s">
        <v>44</v>
      </c>
      <c r="E6953" t="s">
        <v>24</v>
      </c>
      <c r="F6953" t="s">
        <v>117</v>
      </c>
      <c r="G6953" t="s">
        <v>128</v>
      </c>
      <c r="H6953" t="s">
        <v>776</v>
      </c>
      <c r="I6953" t="b">
        <v>1</v>
      </c>
      <c r="J6953">
        <v>18.920000000000002</v>
      </c>
      <c r="K6953">
        <v>160.84</v>
      </c>
      <c r="L6953" t="s">
        <v>30440</v>
      </c>
      <c r="M6953" s="2">
        <f t="shared" si="324"/>
        <v>46031.051388888889</v>
      </c>
      <c r="N6953" t="s">
        <v>30441</v>
      </c>
      <c r="O6953" s="2">
        <f t="shared" si="325"/>
        <v>46040.129374999997</v>
      </c>
      <c r="P6953" t="s">
        <v>30442</v>
      </c>
      <c r="Q6953" s="2">
        <f t="shared" si="326"/>
        <v>46040.42460648148</v>
      </c>
      <c r="R6953" t="s">
        <v>30443</v>
      </c>
      <c r="S6953" t="s">
        <v>30</v>
      </c>
      <c r="T69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53" s="5">
        <f>IF(tb_ship[[#This Row],[current_status]]&lt;&gt;"DELIVERED", "",
  ABS(tb_ship[[#This Row],[Formated_actual_delivery_timestamp]] - tb_ship[[#This Row],[Formatted_estimated_delivery_timestamp]])
)</f>
        <v>0.29523148148291511</v>
      </c>
      <c r="X6953">
        <v>2</v>
      </c>
      <c r="Y6953">
        <v>5</v>
      </c>
      <c r="Z6953" t="b">
        <v>0</v>
      </c>
    </row>
    <row r="6954" spans="1:26" hidden="1" x14ac:dyDescent="0.25">
      <c r="A6954" t="s">
        <v>30444</v>
      </c>
      <c r="B6954" t="s">
        <v>58</v>
      </c>
      <c r="C6954" t="s">
        <v>23</v>
      </c>
      <c r="D6954" t="s">
        <v>100</v>
      </c>
      <c r="E6954" t="s">
        <v>24</v>
      </c>
      <c r="F6954" t="s">
        <v>222</v>
      </c>
      <c r="G6954" t="s">
        <v>249</v>
      </c>
      <c r="H6954" t="s">
        <v>628</v>
      </c>
      <c r="I6954" t="b">
        <v>1</v>
      </c>
      <c r="J6954">
        <v>96.06</v>
      </c>
      <c r="K6954">
        <v>9684.69</v>
      </c>
      <c r="L6954" t="s">
        <v>30445</v>
      </c>
      <c r="M6954" s="2">
        <f t="shared" si="324"/>
        <v>45989.068749999999</v>
      </c>
      <c r="N6954" t="s">
        <v>30446</v>
      </c>
      <c r="O6954" s="2">
        <f t="shared" si="325"/>
        <v>45987.740925925929</v>
      </c>
      <c r="P6954" t="s">
        <v>30447</v>
      </c>
      <c r="Q6954" s="2">
        <f t="shared" si="326"/>
        <v>45992.459108796298</v>
      </c>
      <c r="R6954" t="s">
        <v>30448</v>
      </c>
      <c r="S6954" t="s">
        <v>30</v>
      </c>
      <c r="T69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54" s="5">
        <f>IF(tb_ship[[#This Row],[current_status]]&lt;&gt;"DELIVERED", "",
  ABS(tb_ship[[#This Row],[Formated_actual_delivery_timestamp]] - tb_ship[[#This Row],[Formatted_estimated_delivery_timestamp]])
)</f>
        <v>4.7181828703687643</v>
      </c>
      <c r="X6954">
        <v>2</v>
      </c>
      <c r="Y6954">
        <v>4</v>
      </c>
      <c r="Z6954" t="b">
        <v>1</v>
      </c>
    </row>
    <row r="6955" spans="1:26" hidden="1" x14ac:dyDescent="0.25">
      <c r="A6955" t="s">
        <v>30449</v>
      </c>
      <c r="B6955" t="s">
        <v>99</v>
      </c>
      <c r="C6955" t="s">
        <v>33</v>
      </c>
      <c r="D6955" t="s">
        <v>24</v>
      </c>
      <c r="E6955" t="s">
        <v>44</v>
      </c>
      <c r="F6955" t="s">
        <v>68</v>
      </c>
      <c r="G6955" t="s">
        <v>280</v>
      </c>
      <c r="I6955" t="b">
        <v>1</v>
      </c>
      <c r="J6955">
        <v>29.57</v>
      </c>
      <c r="K6955">
        <v>1592.21</v>
      </c>
      <c r="L6955" t="s">
        <v>30450</v>
      </c>
      <c r="M6955" s="2">
        <f t="shared" si="324"/>
        <v>46057.952777777777</v>
      </c>
      <c r="N6955" t="s">
        <v>30451</v>
      </c>
      <c r="O6955" s="2">
        <f t="shared" si="325"/>
        <v>46062.608449074076</v>
      </c>
      <c r="P6955" t="s">
        <v>30452</v>
      </c>
      <c r="Q6955" s="2">
        <f t="shared" si="326"/>
        <v>46062.553402777783</v>
      </c>
      <c r="R6955" t="s">
        <v>30453</v>
      </c>
      <c r="S6955" t="s">
        <v>30</v>
      </c>
      <c r="T69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5" s="5">
        <f>IF(tb_ship[[#This Row],[current_status]]&lt;&gt;"DELIVERED", "",
  ABS(tb_ship[[#This Row],[Formated_actual_delivery_timestamp]] - tb_ship[[#This Row],[Formatted_estimated_delivery_timestamp]])
)</f>
        <v>5.5046296292857733E-2</v>
      </c>
      <c r="X6955">
        <v>4</v>
      </c>
      <c r="Y6955">
        <v>5</v>
      </c>
      <c r="Z6955" t="b">
        <v>0</v>
      </c>
    </row>
    <row r="6956" spans="1:26" hidden="1" x14ac:dyDescent="0.25">
      <c r="A6956" t="s">
        <v>30454</v>
      </c>
      <c r="B6956" t="s">
        <v>279</v>
      </c>
      <c r="C6956" t="s">
        <v>23</v>
      </c>
      <c r="D6956" t="s">
        <v>24</v>
      </c>
      <c r="E6956" t="s">
        <v>24</v>
      </c>
      <c r="F6956" t="s">
        <v>196</v>
      </c>
      <c r="G6956" t="s">
        <v>68</v>
      </c>
      <c r="H6956" t="s">
        <v>152</v>
      </c>
      <c r="I6956" t="b">
        <v>0</v>
      </c>
      <c r="J6956">
        <v>44.53</v>
      </c>
      <c r="K6956">
        <v>966.6</v>
      </c>
      <c r="L6956" t="s">
        <v>30455</v>
      </c>
      <c r="M6956" s="2">
        <f t="shared" si="324"/>
        <v>45929.765277777777</v>
      </c>
      <c r="N6956" t="s">
        <v>30456</v>
      </c>
      <c r="O6956" s="2">
        <f t="shared" si="325"/>
        <v>45931.47625</v>
      </c>
      <c r="Q6956" s="2" t="str">
        <f t="shared" si="326"/>
        <v/>
      </c>
      <c r="R6956" t="s">
        <v>30457</v>
      </c>
      <c r="S6956" t="s">
        <v>140</v>
      </c>
      <c r="T69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56" s="5" t="str">
        <f>IF(tb_ship[[#This Row],[current_status]]&lt;&gt;"DELIVERED", "",
  ABS(tb_ship[[#This Row],[Formated_actual_delivery_timestamp]] - tb_ship[[#This Row],[Formatted_estimated_delivery_timestamp]])
)</f>
        <v/>
      </c>
      <c r="V6956" t="s">
        <v>1323</v>
      </c>
      <c r="W6956" t="s">
        <v>743</v>
      </c>
      <c r="X6956">
        <v>5</v>
      </c>
      <c r="Y6956">
        <v>2</v>
      </c>
      <c r="Z6956" t="b">
        <v>1</v>
      </c>
    </row>
    <row r="6957" spans="1:26" hidden="1" x14ac:dyDescent="0.25">
      <c r="A6957" t="s">
        <v>30458</v>
      </c>
      <c r="B6957" t="s">
        <v>203</v>
      </c>
      <c r="C6957" t="s">
        <v>33</v>
      </c>
      <c r="D6957" t="s">
        <v>764</v>
      </c>
      <c r="E6957" t="s">
        <v>52</v>
      </c>
      <c r="F6957" t="s">
        <v>68</v>
      </c>
      <c r="G6957" t="s">
        <v>236</v>
      </c>
      <c r="H6957" t="s">
        <v>216</v>
      </c>
      <c r="I6957" t="b">
        <v>1</v>
      </c>
      <c r="J6957">
        <v>53.89</v>
      </c>
      <c r="K6957">
        <v>809.48</v>
      </c>
      <c r="L6957" t="s">
        <v>30459</v>
      </c>
      <c r="M6957" s="2">
        <f t="shared" si="324"/>
        <v>45827.460416666669</v>
      </c>
      <c r="N6957" t="s">
        <v>30460</v>
      </c>
      <c r="O6957" s="2">
        <f t="shared" si="325"/>
        <v>45837.069594907407</v>
      </c>
      <c r="P6957" t="s">
        <v>30461</v>
      </c>
      <c r="Q6957" s="2">
        <f t="shared" si="326"/>
        <v>45836.475381944445</v>
      </c>
      <c r="R6957" t="s">
        <v>30461</v>
      </c>
      <c r="S6957" t="s">
        <v>30</v>
      </c>
      <c r="T6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7" s="5">
        <f>IF(tb_ship[[#This Row],[current_status]]&lt;&gt;"DELIVERED", "",
  ABS(tb_ship[[#This Row],[Formated_actual_delivery_timestamp]] - tb_ship[[#This Row],[Formatted_estimated_delivery_timestamp]])
)</f>
        <v>0.59421296296204673</v>
      </c>
      <c r="X6957">
        <v>1</v>
      </c>
      <c r="Y6957">
        <v>5</v>
      </c>
      <c r="Z6957" t="b">
        <v>0</v>
      </c>
    </row>
    <row r="6958" spans="1:26" hidden="1" x14ac:dyDescent="0.25">
      <c r="A6958" t="s">
        <v>30462</v>
      </c>
      <c r="B6958" t="s">
        <v>134</v>
      </c>
      <c r="C6958" t="s">
        <v>2180</v>
      </c>
      <c r="D6958" t="s">
        <v>59</v>
      </c>
      <c r="E6958" t="s">
        <v>52</v>
      </c>
      <c r="F6958" t="s">
        <v>471</v>
      </c>
      <c r="G6958" t="s">
        <v>2753</v>
      </c>
      <c r="H6958" t="s">
        <v>162</v>
      </c>
      <c r="I6958" t="b">
        <v>0</v>
      </c>
      <c r="J6958">
        <v>29.26</v>
      </c>
      <c r="K6958">
        <v>1514.17</v>
      </c>
      <c r="L6958" t="s">
        <v>30463</v>
      </c>
      <c r="M6958" s="2">
        <f t="shared" si="324"/>
        <v>45879.359027777777</v>
      </c>
      <c r="N6958" t="s">
        <v>30464</v>
      </c>
      <c r="O6958" s="2">
        <f t="shared" si="325"/>
        <v>45886.202233796299</v>
      </c>
      <c r="P6958" t="s">
        <v>30465</v>
      </c>
      <c r="Q6958" s="2">
        <f t="shared" si="326"/>
        <v>45886.665717592594</v>
      </c>
      <c r="R6958" t="s">
        <v>30466</v>
      </c>
      <c r="S6958" t="s">
        <v>30</v>
      </c>
      <c r="T69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58" s="5">
        <f>IF(tb_ship[[#This Row],[current_status]]&lt;&gt;"DELIVERED", "",
  ABS(tb_ship[[#This Row],[Formated_actual_delivery_timestamp]] - tb_ship[[#This Row],[Formatted_estimated_delivery_timestamp]])
)</f>
        <v>0.463483796294895</v>
      </c>
      <c r="X6958">
        <v>2</v>
      </c>
      <c r="Y6958">
        <v>3</v>
      </c>
      <c r="Z6958" t="b">
        <v>0</v>
      </c>
    </row>
    <row r="6959" spans="1:26" hidden="1" x14ac:dyDescent="0.25">
      <c r="A6959" t="s">
        <v>30467</v>
      </c>
      <c r="B6959" t="s">
        <v>203</v>
      </c>
      <c r="C6959" t="s">
        <v>33</v>
      </c>
      <c r="D6959" t="s">
        <v>52</v>
      </c>
      <c r="E6959" t="s">
        <v>59</v>
      </c>
      <c r="F6959" t="s">
        <v>53</v>
      </c>
      <c r="G6959" t="s">
        <v>61</v>
      </c>
      <c r="H6959" t="s">
        <v>314</v>
      </c>
      <c r="I6959" t="b">
        <v>0</v>
      </c>
      <c r="J6959">
        <v>8.64</v>
      </c>
      <c r="K6959">
        <v>750.82</v>
      </c>
      <c r="L6959" t="s">
        <v>30468</v>
      </c>
      <c r="M6959" s="2">
        <f t="shared" si="324"/>
        <v>45933.452777777777</v>
      </c>
      <c r="N6959" t="s">
        <v>30469</v>
      </c>
      <c r="O6959" s="2">
        <f t="shared" si="325"/>
        <v>45937.246875000004</v>
      </c>
      <c r="P6959" t="s">
        <v>30470</v>
      </c>
      <c r="Q6959" s="2">
        <f t="shared" si="326"/>
        <v>45937.068113425928</v>
      </c>
      <c r="R6959" t="s">
        <v>30471</v>
      </c>
      <c r="S6959" t="s">
        <v>30</v>
      </c>
      <c r="T69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59" s="5">
        <f>IF(tb_ship[[#This Row],[current_status]]&lt;&gt;"DELIVERED", "",
  ABS(tb_ship[[#This Row],[Formated_actual_delivery_timestamp]] - tb_ship[[#This Row],[Formatted_estimated_delivery_timestamp]])
)</f>
        <v>0.17876157407590654</v>
      </c>
      <c r="X6959">
        <v>3</v>
      </c>
      <c r="Y6959">
        <v>5</v>
      </c>
      <c r="Z6959" t="b">
        <v>0</v>
      </c>
    </row>
    <row r="6960" spans="1:26" hidden="1" x14ac:dyDescent="0.25">
      <c r="A6960" t="s">
        <v>30472</v>
      </c>
      <c r="B6960" t="s">
        <v>203</v>
      </c>
      <c r="C6960" t="s">
        <v>51</v>
      </c>
      <c r="D6960" t="s">
        <v>187</v>
      </c>
      <c r="E6960" t="s">
        <v>24</v>
      </c>
      <c r="F6960" t="s">
        <v>801</v>
      </c>
      <c r="G6960" t="s">
        <v>25</v>
      </c>
      <c r="H6960" t="s">
        <v>190</v>
      </c>
      <c r="I6960" t="b">
        <v>1</v>
      </c>
      <c r="J6960">
        <v>26.95</v>
      </c>
      <c r="K6960">
        <v>4056.96</v>
      </c>
      <c r="L6960" t="s">
        <v>30473</v>
      </c>
      <c r="M6960" s="2">
        <f t="shared" si="324"/>
        <v>46044.976388888892</v>
      </c>
      <c r="N6960" t="s">
        <v>30474</v>
      </c>
      <c r="O6960" s="2">
        <f t="shared" si="325"/>
        <v>46048.16846064815</v>
      </c>
      <c r="P6960" t="s">
        <v>30475</v>
      </c>
      <c r="Q6960" s="2">
        <f t="shared" si="326"/>
        <v>46047.690393518518</v>
      </c>
      <c r="R6960" t="s">
        <v>30475</v>
      </c>
      <c r="S6960" t="s">
        <v>30</v>
      </c>
      <c r="T69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0" s="5">
        <f>IF(tb_ship[[#This Row],[current_status]]&lt;&gt;"DELIVERED", "",
  ABS(tb_ship[[#This Row],[Formated_actual_delivery_timestamp]] - tb_ship[[#This Row],[Formatted_estimated_delivery_timestamp]])
)</f>
        <v>0.47806712963210884</v>
      </c>
      <c r="X6960">
        <v>2</v>
      </c>
      <c r="Y6960">
        <v>3</v>
      </c>
      <c r="Z6960" t="b">
        <v>0</v>
      </c>
    </row>
    <row r="6961" spans="1:26" hidden="1" x14ac:dyDescent="0.25">
      <c r="A6961" t="s">
        <v>30476</v>
      </c>
      <c r="B6961" t="s">
        <v>42</v>
      </c>
      <c r="C6961" t="s">
        <v>23</v>
      </c>
      <c r="D6961" t="s">
        <v>44</v>
      </c>
      <c r="E6961" t="s">
        <v>24</v>
      </c>
      <c r="F6961" t="s">
        <v>180</v>
      </c>
      <c r="G6961" t="s">
        <v>407</v>
      </c>
      <c r="H6961" t="s">
        <v>181</v>
      </c>
      <c r="I6961" t="b">
        <v>1</v>
      </c>
      <c r="J6961">
        <v>6.44</v>
      </c>
      <c r="K6961">
        <v>148.94</v>
      </c>
      <c r="L6961" t="s">
        <v>30477</v>
      </c>
      <c r="M6961" s="2">
        <f t="shared" si="324"/>
        <v>45845.162499999999</v>
      </c>
      <c r="N6961" t="s">
        <v>30478</v>
      </c>
      <c r="O6961" s="2">
        <f t="shared" si="325"/>
        <v>45848.82640046296</v>
      </c>
      <c r="P6961" t="s">
        <v>30479</v>
      </c>
      <c r="Q6961" s="2">
        <f t="shared" si="326"/>
        <v>45848.660717592589</v>
      </c>
      <c r="R6961" t="s">
        <v>30479</v>
      </c>
      <c r="S6961" t="s">
        <v>30</v>
      </c>
      <c r="T69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1" s="5">
        <f>IF(tb_ship[[#This Row],[current_status]]&lt;&gt;"DELIVERED", "",
  ABS(tb_ship[[#This Row],[Formated_actual_delivery_timestamp]] - tb_ship[[#This Row],[Formatted_estimated_delivery_timestamp]])
)</f>
        <v>0.16568287037080154</v>
      </c>
      <c r="X6961">
        <v>3</v>
      </c>
      <c r="Y6961">
        <v>3</v>
      </c>
      <c r="Z6961" t="b">
        <v>0</v>
      </c>
    </row>
    <row r="6962" spans="1:26" hidden="1" x14ac:dyDescent="0.25">
      <c r="A6962" t="s">
        <v>30480</v>
      </c>
      <c r="B6962" t="s">
        <v>83</v>
      </c>
      <c r="C6962" t="s">
        <v>43</v>
      </c>
      <c r="D6962" t="s">
        <v>52</v>
      </c>
      <c r="E6962" t="s">
        <v>59</v>
      </c>
      <c r="F6962" t="s">
        <v>329</v>
      </c>
      <c r="G6962" t="s">
        <v>160</v>
      </c>
      <c r="H6962" t="s">
        <v>1396</v>
      </c>
      <c r="I6962" t="b">
        <v>0</v>
      </c>
      <c r="J6962">
        <v>7.47</v>
      </c>
      <c r="K6962">
        <v>118.02</v>
      </c>
      <c r="L6962" t="s">
        <v>30481</v>
      </c>
      <c r="M6962" s="2">
        <f t="shared" si="324"/>
        <v>46073.222222222226</v>
      </c>
      <c r="N6962" t="s">
        <v>30482</v>
      </c>
      <c r="O6962" s="2">
        <f t="shared" si="325"/>
        <v>46077.11618055556</v>
      </c>
      <c r="P6962" t="s">
        <v>30483</v>
      </c>
      <c r="Q6962" s="2">
        <f t="shared" si="326"/>
        <v>46077.084652777783</v>
      </c>
      <c r="R6962" t="s">
        <v>30483</v>
      </c>
      <c r="S6962" t="s">
        <v>30</v>
      </c>
      <c r="T69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2" s="5">
        <f>IF(tb_ship[[#This Row],[current_status]]&lt;&gt;"DELIVERED", "",
  ABS(tb_ship[[#This Row],[Formated_actual_delivery_timestamp]] - tb_ship[[#This Row],[Formatted_estimated_delivery_timestamp]])
)</f>
        <v>3.1527777777228039E-2</v>
      </c>
      <c r="X6962">
        <v>4</v>
      </c>
      <c r="Y6962">
        <v>4</v>
      </c>
      <c r="Z6962" t="b">
        <v>0</v>
      </c>
    </row>
    <row r="6963" spans="1:26" hidden="1" x14ac:dyDescent="0.25">
      <c r="A6963" t="s">
        <v>30484</v>
      </c>
      <c r="B6963" t="s">
        <v>83</v>
      </c>
      <c r="C6963" t="s">
        <v>23</v>
      </c>
      <c r="D6963" t="s">
        <v>52</v>
      </c>
      <c r="E6963" t="s">
        <v>24</v>
      </c>
      <c r="F6963" t="s">
        <v>53</v>
      </c>
      <c r="G6963" t="s">
        <v>68</v>
      </c>
      <c r="H6963" t="s">
        <v>94</v>
      </c>
      <c r="I6963" t="b">
        <v>1</v>
      </c>
      <c r="J6963">
        <v>3.66</v>
      </c>
      <c r="K6963">
        <v>31.91</v>
      </c>
      <c r="L6963" t="s">
        <v>30485</v>
      </c>
      <c r="M6963" s="2">
        <f t="shared" si="324"/>
        <v>46069.430555555555</v>
      </c>
      <c r="N6963" t="s">
        <v>30486</v>
      </c>
      <c r="O6963" s="2">
        <f t="shared" si="325"/>
        <v>46073.403692129628</v>
      </c>
      <c r="P6963" t="s">
        <v>30487</v>
      </c>
      <c r="Q6963" s="2">
        <f t="shared" si="326"/>
        <v>46074.217731481483</v>
      </c>
      <c r="R6963" t="s">
        <v>30487</v>
      </c>
      <c r="S6963" t="s">
        <v>30</v>
      </c>
      <c r="T69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63" s="5">
        <f>IF(tb_ship[[#This Row],[current_status]]&lt;&gt;"DELIVERED", "",
  ABS(tb_ship[[#This Row],[Formated_actual_delivery_timestamp]] - tb_ship[[#This Row],[Formatted_estimated_delivery_timestamp]])
)</f>
        <v>0.81403935185517184</v>
      </c>
      <c r="X6963">
        <v>3</v>
      </c>
      <c r="Y6963">
        <v>5</v>
      </c>
      <c r="Z6963" t="b">
        <v>0</v>
      </c>
    </row>
    <row r="6964" spans="1:26" hidden="1" x14ac:dyDescent="0.25">
      <c r="A6964" t="s">
        <v>30488</v>
      </c>
      <c r="B6964" t="s">
        <v>186</v>
      </c>
      <c r="C6964" t="s">
        <v>23</v>
      </c>
      <c r="D6964" t="s">
        <v>59</v>
      </c>
      <c r="E6964" t="s">
        <v>52</v>
      </c>
      <c r="F6964" t="s">
        <v>160</v>
      </c>
      <c r="G6964" t="s">
        <v>53</v>
      </c>
      <c r="H6964" t="s">
        <v>669</v>
      </c>
      <c r="I6964" t="b">
        <v>0</v>
      </c>
      <c r="J6964">
        <v>21.66</v>
      </c>
      <c r="K6964">
        <v>606.30999999999995</v>
      </c>
      <c r="L6964" t="s">
        <v>30489</v>
      </c>
      <c r="M6964" s="2">
        <f t="shared" si="324"/>
        <v>46061.329861111117</v>
      </c>
      <c r="N6964" t="s">
        <v>30490</v>
      </c>
      <c r="O6964" s="2">
        <f t="shared" si="325"/>
        <v>46063.282858796301</v>
      </c>
      <c r="P6964" t="s">
        <v>30491</v>
      </c>
      <c r="Q6964" s="2">
        <f t="shared" si="326"/>
        <v>46063.619293981486</v>
      </c>
      <c r="R6964" t="s">
        <v>30491</v>
      </c>
      <c r="S6964" t="s">
        <v>30</v>
      </c>
      <c r="T69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64" s="5">
        <f>IF(tb_ship[[#This Row],[current_status]]&lt;&gt;"DELIVERED", "",
  ABS(tb_ship[[#This Row],[Formated_actual_delivery_timestamp]] - tb_ship[[#This Row],[Formatted_estimated_delivery_timestamp]])
)</f>
        <v>0.33643518518510973</v>
      </c>
      <c r="X6964">
        <v>4</v>
      </c>
      <c r="Y6964">
        <v>5</v>
      </c>
      <c r="Z6964" t="b">
        <v>0</v>
      </c>
    </row>
    <row r="6965" spans="1:26" hidden="1" x14ac:dyDescent="0.25">
      <c r="A6965" t="s">
        <v>30492</v>
      </c>
      <c r="B6965" t="s">
        <v>32</v>
      </c>
      <c r="C6965" t="s">
        <v>23</v>
      </c>
      <c r="D6965" t="s">
        <v>52</v>
      </c>
      <c r="E6965" t="s">
        <v>59</v>
      </c>
      <c r="F6965" t="s">
        <v>53</v>
      </c>
      <c r="G6965" t="s">
        <v>160</v>
      </c>
      <c r="H6965" t="s">
        <v>1175</v>
      </c>
      <c r="I6965" t="b">
        <v>0</v>
      </c>
      <c r="J6965">
        <v>6.22</v>
      </c>
      <c r="K6965">
        <v>461.02</v>
      </c>
      <c r="L6965" t="s">
        <v>30493</v>
      </c>
      <c r="M6965" s="2">
        <f t="shared" si="324"/>
        <v>46016.435416666667</v>
      </c>
      <c r="N6965" t="s">
        <v>30494</v>
      </c>
      <c r="O6965" s="2">
        <f t="shared" si="325"/>
        <v>46020.4222337963</v>
      </c>
      <c r="P6965" t="s">
        <v>30495</v>
      </c>
      <c r="Q6965" s="2">
        <f t="shared" si="326"/>
        <v>46020.281469907408</v>
      </c>
      <c r="R6965" t="s">
        <v>30495</v>
      </c>
      <c r="S6965" t="s">
        <v>30</v>
      </c>
      <c r="T69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5" s="5">
        <f>IF(tb_ship[[#This Row],[current_status]]&lt;&gt;"DELIVERED", "",
  ABS(tb_ship[[#This Row],[Formated_actual_delivery_timestamp]] - tb_ship[[#This Row],[Formatted_estimated_delivery_timestamp]])
)</f>
        <v>0.140763888892252</v>
      </c>
      <c r="X6965">
        <v>3</v>
      </c>
      <c r="Y6965">
        <v>3</v>
      </c>
      <c r="Z6965" t="b">
        <v>0</v>
      </c>
    </row>
    <row r="6966" spans="1:26" hidden="1" x14ac:dyDescent="0.25">
      <c r="A6966" t="s">
        <v>30496</v>
      </c>
      <c r="B6966" t="s">
        <v>203</v>
      </c>
      <c r="C6966" t="s">
        <v>33</v>
      </c>
      <c r="D6966" t="s">
        <v>59</v>
      </c>
      <c r="E6966" t="s">
        <v>52</v>
      </c>
      <c r="F6966" t="s">
        <v>160</v>
      </c>
      <c r="G6966" t="s">
        <v>53</v>
      </c>
      <c r="H6966" t="s">
        <v>613</v>
      </c>
      <c r="I6966" t="b">
        <v>0</v>
      </c>
      <c r="J6966">
        <v>19.37</v>
      </c>
      <c r="K6966">
        <v>473.8</v>
      </c>
      <c r="L6966" t="s">
        <v>30497</v>
      </c>
      <c r="M6966" s="2">
        <f t="shared" si="324"/>
        <v>46013.763888888891</v>
      </c>
      <c r="N6966" t="s">
        <v>30498</v>
      </c>
      <c r="O6966" s="2">
        <f t="shared" si="325"/>
        <v>46022.051898148151</v>
      </c>
      <c r="P6966" t="s">
        <v>30499</v>
      </c>
      <c r="Q6966" s="2">
        <f t="shared" si="326"/>
        <v>46021.889456018522</v>
      </c>
      <c r="R6966" t="s">
        <v>30500</v>
      </c>
      <c r="S6966" t="s">
        <v>30</v>
      </c>
      <c r="T69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6" s="5">
        <f>IF(tb_ship[[#This Row],[current_status]]&lt;&gt;"DELIVERED", "",
  ABS(tb_ship[[#This Row],[Formated_actual_delivery_timestamp]] - tb_ship[[#This Row],[Formatted_estimated_delivery_timestamp]])
)</f>
        <v>0.16244212962919846</v>
      </c>
      <c r="X6966">
        <v>2</v>
      </c>
      <c r="Y6966">
        <v>3</v>
      </c>
      <c r="Z6966" t="b">
        <v>0</v>
      </c>
    </row>
    <row r="6967" spans="1:26" hidden="1" x14ac:dyDescent="0.25">
      <c r="A6967" t="s">
        <v>30501</v>
      </c>
      <c r="B6967" t="s">
        <v>67</v>
      </c>
      <c r="C6967" t="s">
        <v>23</v>
      </c>
      <c r="D6967" t="s">
        <v>173</v>
      </c>
      <c r="E6967" t="s">
        <v>52</v>
      </c>
      <c r="F6967" t="s">
        <v>460</v>
      </c>
      <c r="G6967" t="s">
        <v>76</v>
      </c>
      <c r="H6967" t="s">
        <v>423</v>
      </c>
      <c r="I6967" t="b">
        <v>0</v>
      </c>
      <c r="J6967">
        <v>39.29</v>
      </c>
      <c r="K6967">
        <v>361.35</v>
      </c>
      <c r="L6967" t="s">
        <v>30502</v>
      </c>
      <c r="M6967" s="2">
        <f t="shared" si="324"/>
        <v>46027.620833333334</v>
      </c>
      <c r="N6967" t="s">
        <v>30503</v>
      </c>
      <c r="O6967" s="2">
        <f t="shared" si="325"/>
        <v>46031.2116087963</v>
      </c>
      <c r="Q6967" s="2" t="str">
        <f t="shared" si="326"/>
        <v/>
      </c>
      <c r="R6967" t="s">
        <v>30504</v>
      </c>
      <c r="S6967" t="s">
        <v>140</v>
      </c>
      <c r="T69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67" s="5" t="str">
        <f>IF(tb_ship[[#This Row],[current_status]]&lt;&gt;"DELIVERED", "",
  ABS(tb_ship[[#This Row],[Formated_actual_delivery_timestamp]] - tb_ship[[#This Row],[Formatted_estimated_delivery_timestamp]])
)</f>
        <v/>
      </c>
      <c r="V6967" t="s">
        <v>1323</v>
      </c>
      <c r="W6967" t="s">
        <v>1785</v>
      </c>
      <c r="X6967">
        <v>4</v>
      </c>
      <c r="Y6967">
        <v>2</v>
      </c>
      <c r="Z6967" t="b">
        <v>1</v>
      </c>
    </row>
    <row r="6968" spans="1:26" hidden="1" x14ac:dyDescent="0.25">
      <c r="A6968" t="s">
        <v>30505</v>
      </c>
      <c r="B6968" t="s">
        <v>203</v>
      </c>
      <c r="C6968" t="s">
        <v>43</v>
      </c>
      <c r="D6968" t="s">
        <v>301</v>
      </c>
      <c r="E6968" t="s">
        <v>24</v>
      </c>
      <c r="F6968" t="s">
        <v>357</v>
      </c>
      <c r="G6968" t="s">
        <v>249</v>
      </c>
      <c r="H6968" t="s">
        <v>303</v>
      </c>
      <c r="I6968" t="b">
        <v>1</v>
      </c>
      <c r="J6968">
        <v>7.03</v>
      </c>
      <c r="K6968">
        <v>27.35</v>
      </c>
      <c r="L6968" t="s">
        <v>30506</v>
      </c>
      <c r="M6968" s="2">
        <f t="shared" si="324"/>
        <v>45874.527083333334</v>
      </c>
      <c r="N6968" t="s">
        <v>30507</v>
      </c>
      <c r="O6968" s="2">
        <f t="shared" si="325"/>
        <v>45880.784456018519</v>
      </c>
      <c r="P6968" t="s">
        <v>30508</v>
      </c>
      <c r="Q6968" s="2">
        <f t="shared" si="326"/>
        <v>45880.823923611111</v>
      </c>
      <c r="R6968" t="s">
        <v>30508</v>
      </c>
      <c r="S6968" t="s">
        <v>30</v>
      </c>
      <c r="T69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68" s="5">
        <f>IF(tb_ship[[#This Row],[current_status]]&lt;&gt;"DELIVERED", "",
  ABS(tb_ship[[#This Row],[Formated_actual_delivery_timestamp]] - tb_ship[[#This Row],[Formatted_estimated_delivery_timestamp]])
)</f>
        <v>3.9467592592700385E-2</v>
      </c>
      <c r="X6968">
        <v>1</v>
      </c>
      <c r="Y6968">
        <v>4</v>
      </c>
      <c r="Z6968" t="b">
        <v>0</v>
      </c>
    </row>
    <row r="6969" spans="1:26" hidden="1" x14ac:dyDescent="0.25">
      <c r="A6969" t="s">
        <v>30509</v>
      </c>
      <c r="B6969" t="s">
        <v>32</v>
      </c>
      <c r="C6969" t="s">
        <v>23</v>
      </c>
      <c r="D6969" t="s">
        <v>24</v>
      </c>
      <c r="E6969" t="s">
        <v>24</v>
      </c>
      <c r="F6969" t="s">
        <v>93</v>
      </c>
      <c r="G6969" t="s">
        <v>883</v>
      </c>
      <c r="H6969" t="s">
        <v>26</v>
      </c>
      <c r="I6969" t="b">
        <v>0</v>
      </c>
      <c r="J6969">
        <v>33.65</v>
      </c>
      <c r="K6969">
        <v>717.63</v>
      </c>
      <c r="L6969" t="s">
        <v>30510</v>
      </c>
      <c r="M6969" s="2">
        <f t="shared" si="324"/>
        <v>46039.568055555559</v>
      </c>
      <c r="N6969" t="s">
        <v>30511</v>
      </c>
      <c r="O6969" s="2">
        <f t="shared" si="325"/>
        <v>46041.433622685188</v>
      </c>
      <c r="P6969" t="s">
        <v>30512</v>
      </c>
      <c r="Q6969" s="2">
        <f t="shared" si="326"/>
        <v>46041.048645833333</v>
      </c>
      <c r="R6969" t="s">
        <v>30512</v>
      </c>
      <c r="S6969" t="s">
        <v>30</v>
      </c>
      <c r="T69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69" s="5">
        <f>IF(tb_ship[[#This Row],[current_status]]&lt;&gt;"DELIVERED", "",
  ABS(tb_ship[[#This Row],[Formated_actual_delivery_timestamp]] - tb_ship[[#This Row],[Formatted_estimated_delivery_timestamp]])
)</f>
        <v>0.38497685185575392</v>
      </c>
      <c r="X6969">
        <v>3</v>
      </c>
      <c r="Y6969">
        <v>2</v>
      </c>
      <c r="Z6969" t="b">
        <v>0</v>
      </c>
    </row>
    <row r="6970" spans="1:26" hidden="1" x14ac:dyDescent="0.25">
      <c r="A6970" t="s">
        <v>30513</v>
      </c>
      <c r="B6970" t="s">
        <v>67</v>
      </c>
      <c r="C6970" t="s">
        <v>23</v>
      </c>
      <c r="D6970" t="s">
        <v>44</v>
      </c>
      <c r="E6970" t="s">
        <v>52</v>
      </c>
      <c r="F6970" t="s">
        <v>135</v>
      </c>
      <c r="G6970" t="s">
        <v>53</v>
      </c>
      <c r="H6970" t="s">
        <v>204</v>
      </c>
      <c r="I6970" t="b">
        <v>1</v>
      </c>
      <c r="J6970">
        <v>75.67</v>
      </c>
      <c r="K6970">
        <v>4700.07</v>
      </c>
      <c r="L6970" t="s">
        <v>30514</v>
      </c>
      <c r="M6970" s="2">
        <f t="shared" si="324"/>
        <v>46059.162499999999</v>
      </c>
      <c r="N6970" t="s">
        <v>30515</v>
      </c>
      <c r="O6970" s="2">
        <f t="shared" si="325"/>
        <v>46062.514884259253</v>
      </c>
      <c r="P6970" t="s">
        <v>30516</v>
      </c>
      <c r="Q6970" s="2">
        <f t="shared" si="326"/>
        <v>46062.644108796296</v>
      </c>
      <c r="R6970" t="s">
        <v>30517</v>
      </c>
      <c r="S6970" t="s">
        <v>30</v>
      </c>
      <c r="T69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70" s="5">
        <f>IF(tb_ship[[#This Row],[current_status]]&lt;&gt;"DELIVERED", "",
  ABS(tb_ship[[#This Row],[Formated_actual_delivery_timestamp]] - tb_ship[[#This Row],[Formatted_estimated_delivery_timestamp]])
)</f>
        <v>0.12922453704231884</v>
      </c>
      <c r="X6970">
        <v>2</v>
      </c>
      <c r="Y6970">
        <v>3</v>
      </c>
      <c r="Z6970" t="b">
        <v>0</v>
      </c>
    </row>
    <row r="6971" spans="1:26" hidden="1" x14ac:dyDescent="0.25">
      <c r="A6971" t="s">
        <v>30518</v>
      </c>
      <c r="B6971" t="s">
        <v>279</v>
      </c>
      <c r="C6971" t="s">
        <v>23</v>
      </c>
      <c r="D6971" t="s">
        <v>24</v>
      </c>
      <c r="E6971" t="s">
        <v>44</v>
      </c>
      <c r="F6971" t="s">
        <v>68</v>
      </c>
      <c r="G6971" t="s">
        <v>117</v>
      </c>
      <c r="H6971" t="s">
        <v>370</v>
      </c>
      <c r="I6971" t="b">
        <v>1</v>
      </c>
      <c r="J6971">
        <v>3.08</v>
      </c>
      <c r="K6971">
        <v>66.08</v>
      </c>
      <c r="L6971" t="s">
        <v>30519</v>
      </c>
      <c r="M6971" s="2">
        <f t="shared" si="324"/>
        <v>46079.970138888893</v>
      </c>
      <c r="N6971" t="s">
        <v>30520</v>
      </c>
      <c r="O6971" s="2">
        <f t="shared" si="325"/>
        <v>46083.181562500002</v>
      </c>
      <c r="Q6971" s="2" t="str">
        <f t="shared" si="326"/>
        <v/>
      </c>
      <c r="R6971" t="s">
        <v>30521</v>
      </c>
      <c r="S6971" t="s">
        <v>114</v>
      </c>
      <c r="T69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71" s="5" t="str">
        <f>IF(tb_ship[[#This Row],[current_status]]&lt;&gt;"DELIVERED", "",
  ABS(tb_ship[[#This Row],[Formated_actual_delivery_timestamp]] - tb_ship[[#This Row],[Formatted_estimated_delivery_timestamp]])
)</f>
        <v/>
      </c>
      <c r="X6971">
        <v>2</v>
      </c>
      <c r="Y6971">
        <v>5</v>
      </c>
      <c r="Z6971" t="b">
        <v>0</v>
      </c>
    </row>
    <row r="6972" spans="1:26" hidden="1" x14ac:dyDescent="0.25">
      <c r="A6972" t="s">
        <v>30522</v>
      </c>
      <c r="B6972" t="s">
        <v>203</v>
      </c>
      <c r="C6972" t="s">
        <v>43</v>
      </c>
      <c r="D6972" t="s">
        <v>24</v>
      </c>
      <c r="E6972" t="s">
        <v>24</v>
      </c>
      <c r="F6972" t="s">
        <v>35</v>
      </c>
      <c r="G6972" t="s">
        <v>266</v>
      </c>
      <c r="H6972" t="s">
        <v>152</v>
      </c>
      <c r="I6972" t="b">
        <v>0</v>
      </c>
      <c r="J6972">
        <v>35.31</v>
      </c>
      <c r="K6972">
        <v>982.76</v>
      </c>
      <c r="L6972" t="s">
        <v>30523</v>
      </c>
      <c r="M6972" s="2">
        <f t="shared" si="324"/>
        <v>45868.623611111114</v>
      </c>
      <c r="N6972" t="s">
        <v>30524</v>
      </c>
      <c r="O6972" s="2">
        <f t="shared" si="325"/>
        <v>45870.414571759262</v>
      </c>
      <c r="P6972" t="s">
        <v>30525</v>
      </c>
      <c r="Q6972" s="2">
        <f t="shared" si="326"/>
        <v>45870.079733796301</v>
      </c>
      <c r="R6972" t="s">
        <v>30525</v>
      </c>
      <c r="S6972" t="s">
        <v>30</v>
      </c>
      <c r="T69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72" s="5">
        <f>IF(tb_ship[[#This Row],[current_status]]&lt;&gt;"DELIVERED", "",
  ABS(tb_ship[[#This Row],[Formated_actual_delivery_timestamp]] - tb_ship[[#This Row],[Formatted_estimated_delivery_timestamp]])
)</f>
        <v>0.33483796296059154</v>
      </c>
      <c r="X6972">
        <v>3</v>
      </c>
      <c r="Y6972">
        <v>2</v>
      </c>
      <c r="Z6972" t="b">
        <v>0</v>
      </c>
    </row>
    <row r="6973" spans="1:26" hidden="1" x14ac:dyDescent="0.25">
      <c r="A6973" t="s">
        <v>30526</v>
      </c>
      <c r="B6973" t="s">
        <v>279</v>
      </c>
      <c r="C6973" t="s">
        <v>23</v>
      </c>
      <c r="D6973" t="s">
        <v>52</v>
      </c>
      <c r="E6973" t="s">
        <v>59</v>
      </c>
      <c r="F6973" t="s">
        <v>53</v>
      </c>
      <c r="G6973" t="s">
        <v>61</v>
      </c>
      <c r="I6973" t="b">
        <v>0</v>
      </c>
      <c r="J6973">
        <v>11.56</v>
      </c>
      <c r="K6973">
        <v>151.13999999999999</v>
      </c>
      <c r="L6973" t="s">
        <v>30527</v>
      </c>
      <c r="M6973" s="2">
        <f t="shared" si="324"/>
        <v>46062.304861111115</v>
      </c>
      <c r="N6973" t="s">
        <v>30528</v>
      </c>
      <c r="O6973" s="2">
        <f t="shared" si="325"/>
        <v>46065.198946759258</v>
      </c>
      <c r="P6973" t="s">
        <v>30529</v>
      </c>
      <c r="Q6973" s="2">
        <f t="shared" si="326"/>
        <v>46065.132476851853</v>
      </c>
      <c r="R6973" t="s">
        <v>30530</v>
      </c>
      <c r="S6973" t="s">
        <v>30</v>
      </c>
      <c r="T69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73" s="5">
        <f>IF(tb_ship[[#This Row],[current_status]]&lt;&gt;"DELIVERED", "",
  ABS(tb_ship[[#This Row],[Formated_actual_delivery_timestamp]] - tb_ship[[#This Row],[Formatted_estimated_delivery_timestamp]])
)</f>
        <v>6.6469907404098194E-2</v>
      </c>
      <c r="X6973">
        <v>1</v>
      </c>
      <c r="Y6973">
        <v>4</v>
      </c>
      <c r="Z6973" t="b">
        <v>0</v>
      </c>
    </row>
    <row r="6974" spans="1:26" hidden="1" x14ac:dyDescent="0.25">
      <c r="A6974" t="s">
        <v>30531</v>
      </c>
      <c r="B6974" t="s">
        <v>443</v>
      </c>
      <c r="C6974" t="s">
        <v>43</v>
      </c>
      <c r="D6974" t="s">
        <v>24</v>
      </c>
      <c r="E6974" t="s">
        <v>34</v>
      </c>
      <c r="F6974" t="s">
        <v>196</v>
      </c>
      <c r="G6974" t="s">
        <v>75</v>
      </c>
      <c r="H6974" t="s">
        <v>3260</v>
      </c>
      <c r="I6974" t="b">
        <v>1</v>
      </c>
      <c r="J6974">
        <v>26.71</v>
      </c>
      <c r="K6974">
        <v>602.19000000000005</v>
      </c>
      <c r="L6974" t="s">
        <v>30532</v>
      </c>
      <c r="M6974" s="2">
        <f t="shared" si="324"/>
        <v>46056.775694444448</v>
      </c>
      <c r="N6974" t="s">
        <v>30533</v>
      </c>
      <c r="O6974" s="2">
        <f t="shared" si="325"/>
        <v>46064.664097222223</v>
      </c>
      <c r="P6974" t="s">
        <v>30534</v>
      </c>
      <c r="Q6974" s="2">
        <f t="shared" si="326"/>
        <v>46064.908564814818</v>
      </c>
      <c r="R6974" t="s">
        <v>30534</v>
      </c>
      <c r="S6974" t="s">
        <v>30</v>
      </c>
      <c r="T69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74" s="5">
        <f>IF(tb_ship[[#This Row],[current_status]]&lt;&gt;"DELIVERED", "",
  ABS(tb_ship[[#This Row],[Formated_actual_delivery_timestamp]] - tb_ship[[#This Row],[Formatted_estimated_delivery_timestamp]])
)</f>
        <v>0.24446759259444661</v>
      </c>
      <c r="X6974">
        <v>2</v>
      </c>
      <c r="Y6974">
        <v>2</v>
      </c>
      <c r="Z6974" t="b">
        <v>0</v>
      </c>
    </row>
    <row r="6975" spans="1:26" hidden="1" x14ac:dyDescent="0.25">
      <c r="A6975" t="s">
        <v>30535</v>
      </c>
      <c r="B6975" t="s">
        <v>186</v>
      </c>
      <c r="C6975" t="s">
        <v>23</v>
      </c>
      <c r="D6975" t="s">
        <v>126</v>
      </c>
      <c r="E6975" t="s">
        <v>24</v>
      </c>
      <c r="F6975" t="s">
        <v>127</v>
      </c>
      <c r="G6975" t="s">
        <v>151</v>
      </c>
      <c r="H6975" t="s">
        <v>3229</v>
      </c>
      <c r="I6975" t="b">
        <v>1</v>
      </c>
      <c r="J6975">
        <v>25.25</v>
      </c>
      <c r="K6975">
        <v>1029.2</v>
      </c>
      <c r="L6975" t="s">
        <v>30536</v>
      </c>
      <c r="M6975" s="2">
        <f t="shared" si="324"/>
        <v>46023.167361111111</v>
      </c>
      <c r="N6975" t="s">
        <v>30537</v>
      </c>
      <c r="O6975" s="2">
        <f t="shared" si="325"/>
        <v>46027.052534722221</v>
      </c>
      <c r="P6975" t="s">
        <v>30538</v>
      </c>
      <c r="Q6975" s="2">
        <f t="shared" si="326"/>
        <v>46027.092638888891</v>
      </c>
      <c r="R6975" t="s">
        <v>30538</v>
      </c>
      <c r="S6975" t="s">
        <v>30</v>
      </c>
      <c r="T69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75" s="5">
        <f>IF(tb_ship[[#This Row],[current_status]]&lt;&gt;"DELIVERED", "",
  ABS(tb_ship[[#This Row],[Formated_actual_delivery_timestamp]] - tb_ship[[#This Row],[Formatted_estimated_delivery_timestamp]])
)</f>
        <v>4.0104166670062114E-2</v>
      </c>
      <c r="X6975">
        <v>3</v>
      </c>
      <c r="Y6975">
        <v>4</v>
      </c>
      <c r="Z6975" t="b">
        <v>0</v>
      </c>
    </row>
    <row r="6976" spans="1:26" hidden="1" x14ac:dyDescent="0.25">
      <c r="A6976" t="s">
        <v>30539</v>
      </c>
      <c r="B6976" t="s">
        <v>74</v>
      </c>
      <c r="C6976" t="s">
        <v>43</v>
      </c>
      <c r="D6976" t="s">
        <v>44</v>
      </c>
      <c r="E6976" t="s">
        <v>24</v>
      </c>
      <c r="F6976" t="s">
        <v>109</v>
      </c>
      <c r="G6976" t="s">
        <v>249</v>
      </c>
      <c r="H6976" t="s">
        <v>181</v>
      </c>
      <c r="I6976" t="b">
        <v>1</v>
      </c>
      <c r="J6976">
        <v>3.24</v>
      </c>
      <c r="K6976">
        <v>26.52</v>
      </c>
      <c r="L6976" t="s">
        <v>30540</v>
      </c>
      <c r="M6976" s="2">
        <f t="shared" si="324"/>
        <v>45910.344444444439</v>
      </c>
      <c r="N6976" t="s">
        <v>30541</v>
      </c>
      <c r="O6976" s="2">
        <f t="shared" si="325"/>
        <v>45924.579571759263</v>
      </c>
      <c r="P6976" t="s">
        <v>30542</v>
      </c>
      <c r="Q6976" s="2">
        <f t="shared" si="326"/>
        <v>45924.797592592593</v>
      </c>
      <c r="R6976" t="s">
        <v>30542</v>
      </c>
      <c r="S6976" t="s">
        <v>30</v>
      </c>
      <c r="T69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76" s="5">
        <f>IF(tb_ship[[#This Row],[current_status]]&lt;&gt;"DELIVERED", "",
  ABS(tb_ship[[#This Row],[Formated_actual_delivery_timestamp]] - tb_ship[[#This Row],[Formatted_estimated_delivery_timestamp]])
)</f>
        <v>0.21802083333022892</v>
      </c>
      <c r="X6976">
        <v>1</v>
      </c>
      <c r="Y6976">
        <v>5</v>
      </c>
      <c r="Z6976" t="b">
        <v>0</v>
      </c>
    </row>
    <row r="6977" spans="1:26" hidden="1" x14ac:dyDescent="0.25">
      <c r="A6977" t="s">
        <v>30543</v>
      </c>
      <c r="B6977" t="s">
        <v>58</v>
      </c>
      <c r="C6977" t="s">
        <v>33</v>
      </c>
      <c r="D6977" t="s">
        <v>44</v>
      </c>
      <c r="E6977" t="s">
        <v>24</v>
      </c>
      <c r="F6977" t="s">
        <v>22243</v>
      </c>
      <c r="G6977" t="s">
        <v>650</v>
      </c>
      <c r="H6977" t="s">
        <v>776</v>
      </c>
      <c r="I6977" t="b">
        <v>1</v>
      </c>
      <c r="J6977">
        <v>36.380000000000003</v>
      </c>
      <c r="K6977">
        <v>2933.57</v>
      </c>
      <c r="L6977" t="s">
        <v>30544</v>
      </c>
      <c r="M6977" s="2">
        <f t="shared" si="324"/>
        <v>45998.472222222219</v>
      </c>
      <c r="N6977" t="s">
        <v>30545</v>
      </c>
      <c r="O6977" s="2">
        <f t="shared" si="325"/>
        <v>46004.677777777775</v>
      </c>
      <c r="P6977" t="s">
        <v>30546</v>
      </c>
      <c r="Q6977" s="2">
        <f t="shared" si="326"/>
        <v>46005.141250000001</v>
      </c>
      <c r="R6977" t="s">
        <v>30546</v>
      </c>
      <c r="S6977" t="s">
        <v>30</v>
      </c>
      <c r="T69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77" s="5">
        <f>IF(tb_ship[[#This Row],[current_status]]&lt;&gt;"DELIVERED", "",
  ABS(tb_ship[[#This Row],[Formated_actual_delivery_timestamp]] - tb_ship[[#This Row],[Formatted_estimated_delivery_timestamp]])
)</f>
        <v>0.46347222222539131</v>
      </c>
      <c r="X6977">
        <v>2</v>
      </c>
      <c r="Y6977">
        <v>3</v>
      </c>
      <c r="Z6977" t="b">
        <v>0</v>
      </c>
    </row>
    <row r="6978" spans="1:26" hidden="1" x14ac:dyDescent="0.25">
      <c r="A6978" t="s">
        <v>30547</v>
      </c>
      <c r="B6978" t="s">
        <v>58</v>
      </c>
      <c r="C6978" t="s">
        <v>33</v>
      </c>
      <c r="D6978" t="s">
        <v>187</v>
      </c>
      <c r="E6978" t="s">
        <v>24</v>
      </c>
      <c r="F6978" t="s">
        <v>597</v>
      </c>
      <c r="G6978" t="s">
        <v>189</v>
      </c>
      <c r="H6978" t="s">
        <v>308</v>
      </c>
      <c r="I6978" t="b">
        <v>1</v>
      </c>
      <c r="J6978">
        <v>103.24</v>
      </c>
      <c r="K6978">
        <v>4419.59</v>
      </c>
      <c r="L6978" t="s">
        <v>30548</v>
      </c>
      <c r="M6978" s="2">
        <f t="shared" ref="M6978:M7041" si="327">_xlfn.LET(
    _xlpm.iso, L6978,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46049.072916666664</v>
      </c>
      <c r="N6978" t="s">
        <v>30549</v>
      </c>
      <c r="O6978" s="2">
        <f t="shared" si="325"/>
        <v>46054.713240740741</v>
      </c>
      <c r="P6978" t="s">
        <v>30550</v>
      </c>
      <c r="Q6978" s="2">
        <f t="shared" si="326"/>
        <v>46054.601423611108</v>
      </c>
      <c r="R6978" t="s">
        <v>30550</v>
      </c>
      <c r="S6978" t="s">
        <v>30</v>
      </c>
      <c r="T69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78" s="5">
        <f>IF(tb_ship[[#This Row],[current_status]]&lt;&gt;"DELIVERED", "",
  ABS(tb_ship[[#This Row],[Formated_actual_delivery_timestamp]] - tb_ship[[#This Row],[Formatted_estimated_delivery_timestamp]])
)</f>
        <v>0.11181712963298196</v>
      </c>
      <c r="X6978">
        <v>2</v>
      </c>
      <c r="Y6978">
        <v>5</v>
      </c>
      <c r="Z6978" t="b">
        <v>0</v>
      </c>
    </row>
    <row r="6979" spans="1:26" hidden="1" x14ac:dyDescent="0.25">
      <c r="A6979" t="s">
        <v>30551</v>
      </c>
      <c r="B6979" t="s">
        <v>168</v>
      </c>
      <c r="C6979" t="s">
        <v>23</v>
      </c>
      <c r="D6979" t="s">
        <v>24</v>
      </c>
      <c r="E6979" t="s">
        <v>24</v>
      </c>
      <c r="F6979" t="s">
        <v>407</v>
      </c>
      <c r="G6979" t="s">
        <v>196</v>
      </c>
      <c r="H6979" t="s">
        <v>152</v>
      </c>
      <c r="I6979" t="b">
        <v>0</v>
      </c>
      <c r="J6979">
        <v>75.510000000000005</v>
      </c>
      <c r="K6979">
        <v>1346.98</v>
      </c>
      <c r="L6979" t="s">
        <v>30552</v>
      </c>
      <c r="M6979" s="2">
        <f t="shared" si="327"/>
        <v>45829.822222222225</v>
      </c>
      <c r="N6979" t="s">
        <v>30553</v>
      </c>
      <c r="O6979" s="2">
        <f t="shared" ref="O6979:O7042" si="328">_xlfn.LET(
    _xlpm.iso, N6979,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45831.188831018524</v>
      </c>
      <c r="P6979" t="s">
        <v>30554</v>
      </c>
      <c r="Q6979" s="2">
        <f t="shared" ref="Q6979:Q7042" si="329">IF(P6979="", "", _xlfn.LET(
    _xlpm.iso, P6979,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45831.066192129634</v>
      </c>
      <c r="R6979" t="s">
        <v>30554</v>
      </c>
      <c r="S6979" t="s">
        <v>30</v>
      </c>
      <c r="T69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79" s="5">
        <f>IF(tb_ship[[#This Row],[current_status]]&lt;&gt;"DELIVERED", "",
  ABS(tb_ship[[#This Row],[Formated_actual_delivery_timestamp]] - tb_ship[[#This Row],[Formatted_estimated_delivery_timestamp]])
)</f>
        <v>0.12263888888992369</v>
      </c>
      <c r="X6979">
        <v>3</v>
      </c>
      <c r="Y6979">
        <v>2</v>
      </c>
      <c r="Z6979" t="b">
        <v>0</v>
      </c>
    </row>
    <row r="6980" spans="1:26" hidden="1" x14ac:dyDescent="0.25">
      <c r="A6980" t="s">
        <v>30555</v>
      </c>
      <c r="B6980" t="s">
        <v>186</v>
      </c>
      <c r="C6980" t="s">
        <v>23</v>
      </c>
      <c r="D6980" t="s">
        <v>24</v>
      </c>
      <c r="E6980" t="s">
        <v>34</v>
      </c>
      <c r="F6980" t="s">
        <v>883</v>
      </c>
      <c r="G6980" t="s">
        <v>36</v>
      </c>
      <c r="H6980" t="s">
        <v>2289</v>
      </c>
      <c r="I6980" t="b">
        <v>1</v>
      </c>
      <c r="J6980">
        <v>23.02</v>
      </c>
      <c r="K6980">
        <v>337.06</v>
      </c>
      <c r="L6980" t="s">
        <v>30556</v>
      </c>
      <c r="M6980" s="2">
        <f t="shared" si="327"/>
        <v>46058.468055555561</v>
      </c>
      <c r="N6980" t="s">
        <v>30557</v>
      </c>
      <c r="O6980" s="2">
        <f t="shared" si="328"/>
        <v>46061.896249999998</v>
      </c>
      <c r="P6980" t="s">
        <v>30558</v>
      </c>
      <c r="Q6980" s="2">
        <f t="shared" si="329"/>
        <v>46061.918946759259</v>
      </c>
      <c r="R6980" t="s">
        <v>30558</v>
      </c>
      <c r="S6980" t="s">
        <v>30</v>
      </c>
      <c r="T6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80" s="5">
        <f>IF(tb_ship[[#This Row],[current_status]]&lt;&gt;"DELIVERED", "",
  ABS(tb_ship[[#This Row],[Formated_actual_delivery_timestamp]] - tb_ship[[#This Row],[Formatted_estimated_delivery_timestamp]])
)</f>
        <v>2.269675926072523E-2</v>
      </c>
      <c r="X6980">
        <v>2</v>
      </c>
      <c r="Y6980">
        <v>5</v>
      </c>
      <c r="Z6980" t="b">
        <v>0</v>
      </c>
    </row>
    <row r="6981" spans="1:26" hidden="1" x14ac:dyDescent="0.25">
      <c r="A6981" t="s">
        <v>30559</v>
      </c>
      <c r="B6981" t="s">
        <v>1075</v>
      </c>
      <c r="C6981" t="s">
        <v>43</v>
      </c>
      <c r="D6981" t="s">
        <v>116</v>
      </c>
      <c r="E6981" t="s">
        <v>24</v>
      </c>
      <c r="F6981" t="s">
        <v>1405</v>
      </c>
      <c r="G6981" t="s">
        <v>557</v>
      </c>
      <c r="H6981" t="s">
        <v>2694</v>
      </c>
      <c r="I6981" t="b">
        <v>1</v>
      </c>
      <c r="J6981">
        <v>1.62</v>
      </c>
      <c r="K6981">
        <v>48.37</v>
      </c>
      <c r="L6981" t="s">
        <v>30560</v>
      </c>
      <c r="M6981" s="2">
        <f t="shared" si="327"/>
        <v>46009.690972222219</v>
      </c>
      <c r="N6981" t="s">
        <v>30561</v>
      </c>
      <c r="O6981" s="2">
        <f t="shared" si="328"/>
        <v>46015.829386574071</v>
      </c>
      <c r="Q6981" s="2" t="str">
        <f t="shared" si="329"/>
        <v/>
      </c>
      <c r="R6981" t="s">
        <v>30562</v>
      </c>
      <c r="S6981" t="s">
        <v>673</v>
      </c>
      <c r="T69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81" s="5" t="str">
        <f>IF(tb_ship[[#This Row],[current_status]]&lt;&gt;"DELIVERED", "",
  ABS(tb_ship[[#This Row],[Formated_actual_delivery_timestamp]] - tb_ship[[#This Row],[Formatted_estimated_delivery_timestamp]])
)</f>
        <v/>
      </c>
      <c r="V6981" t="s">
        <v>2031</v>
      </c>
      <c r="W6981" t="s">
        <v>142</v>
      </c>
      <c r="X6981">
        <v>4</v>
      </c>
      <c r="Y6981">
        <v>3</v>
      </c>
      <c r="Z6981" t="b">
        <v>1</v>
      </c>
    </row>
    <row r="6982" spans="1:26" hidden="1" x14ac:dyDescent="0.25">
      <c r="A6982" t="s">
        <v>30563</v>
      </c>
      <c r="B6982" t="s">
        <v>67</v>
      </c>
      <c r="C6982" t="s">
        <v>51</v>
      </c>
      <c r="D6982" t="s">
        <v>24</v>
      </c>
      <c r="E6982" t="s">
        <v>24</v>
      </c>
      <c r="F6982" t="s">
        <v>35</v>
      </c>
      <c r="G6982" t="s">
        <v>68</v>
      </c>
      <c r="I6982" t="b">
        <v>0</v>
      </c>
      <c r="J6982">
        <v>3.51</v>
      </c>
      <c r="K6982">
        <v>250.15</v>
      </c>
      <c r="L6982" t="s">
        <v>30564</v>
      </c>
      <c r="M6982" s="2">
        <f t="shared" si="327"/>
        <v>45958.279166666667</v>
      </c>
      <c r="N6982" t="s">
        <v>30565</v>
      </c>
      <c r="O6982" s="2">
        <f t="shared" si="328"/>
        <v>45960.703275462962</v>
      </c>
      <c r="P6982" t="s">
        <v>30566</v>
      </c>
      <c r="Q6982" s="2">
        <f t="shared" si="329"/>
        <v>45960.365625000006</v>
      </c>
      <c r="R6982" t="s">
        <v>30566</v>
      </c>
      <c r="S6982" t="s">
        <v>30</v>
      </c>
      <c r="T69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2" s="5">
        <f>IF(tb_ship[[#This Row],[current_status]]&lt;&gt;"DELIVERED", "",
  ABS(tb_ship[[#This Row],[Formated_actual_delivery_timestamp]] - tb_ship[[#This Row],[Formatted_estimated_delivery_timestamp]])
)</f>
        <v>0.33765046295593493</v>
      </c>
      <c r="X6982">
        <v>3</v>
      </c>
      <c r="Y6982">
        <v>2</v>
      </c>
      <c r="Z6982" t="b">
        <v>0</v>
      </c>
    </row>
    <row r="6983" spans="1:26" hidden="1" x14ac:dyDescent="0.25">
      <c r="A6983" t="s">
        <v>30567</v>
      </c>
      <c r="B6983" t="s">
        <v>67</v>
      </c>
      <c r="C6983" t="s">
        <v>51</v>
      </c>
      <c r="D6983" t="s">
        <v>116</v>
      </c>
      <c r="E6983" t="s">
        <v>24</v>
      </c>
      <c r="F6983" t="s">
        <v>118</v>
      </c>
      <c r="G6983" t="s">
        <v>25</v>
      </c>
      <c r="H6983" t="s">
        <v>2128</v>
      </c>
      <c r="I6983" t="b">
        <v>1</v>
      </c>
      <c r="J6983">
        <v>15.25</v>
      </c>
      <c r="K6983">
        <v>1152.82</v>
      </c>
      <c r="L6983" t="s">
        <v>30568</v>
      </c>
      <c r="M6983" s="2">
        <f t="shared" si="327"/>
        <v>46070.59375</v>
      </c>
      <c r="N6983" t="s">
        <v>30569</v>
      </c>
      <c r="O6983" s="2">
        <f t="shared" si="328"/>
        <v>46076.27715277778</v>
      </c>
      <c r="Q6983" s="2" t="str">
        <f t="shared" si="329"/>
        <v/>
      </c>
      <c r="R6983" t="s">
        <v>30570</v>
      </c>
      <c r="S6983" t="s">
        <v>114</v>
      </c>
      <c r="T69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83" s="5" t="str">
        <f>IF(tb_ship[[#This Row],[current_status]]&lt;&gt;"DELIVERED", "",
  ABS(tb_ship[[#This Row],[Formated_actual_delivery_timestamp]] - tb_ship[[#This Row],[Formatted_estimated_delivery_timestamp]])
)</f>
        <v/>
      </c>
      <c r="X6983">
        <v>1</v>
      </c>
      <c r="Y6983">
        <v>3</v>
      </c>
      <c r="Z6983" t="b">
        <v>0</v>
      </c>
    </row>
    <row r="6984" spans="1:26" hidden="1" x14ac:dyDescent="0.25">
      <c r="A6984" t="s">
        <v>30571</v>
      </c>
      <c r="B6984" t="s">
        <v>203</v>
      </c>
      <c r="C6984" t="s">
        <v>33</v>
      </c>
      <c r="D6984" t="s">
        <v>52</v>
      </c>
      <c r="E6984" t="s">
        <v>24</v>
      </c>
      <c r="F6984" t="s">
        <v>329</v>
      </c>
      <c r="G6984" t="s">
        <v>524</v>
      </c>
      <c r="H6984" t="s">
        <v>197</v>
      </c>
      <c r="I6984" t="b">
        <v>1</v>
      </c>
      <c r="J6984">
        <v>10.01</v>
      </c>
      <c r="K6984">
        <v>440.49</v>
      </c>
      <c r="L6984" t="s">
        <v>30572</v>
      </c>
      <c r="M6984" s="2">
        <f t="shared" si="327"/>
        <v>46050.577083333337</v>
      </c>
      <c r="N6984" t="s">
        <v>30573</v>
      </c>
      <c r="O6984" s="2">
        <f t="shared" si="328"/>
        <v>46059.288842592592</v>
      </c>
      <c r="Q6984" s="2" t="str">
        <f t="shared" si="329"/>
        <v/>
      </c>
      <c r="R6984" t="s">
        <v>30574</v>
      </c>
      <c r="S6984" t="s">
        <v>140</v>
      </c>
      <c r="T69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84" s="5" t="str">
        <f>IF(tb_ship[[#This Row],[current_status]]&lt;&gt;"DELIVERED", "",
  ABS(tb_ship[[#This Row],[Formated_actual_delivery_timestamp]] - tb_ship[[#This Row],[Formatted_estimated_delivery_timestamp]])
)</f>
        <v/>
      </c>
      <c r="V6984" t="s">
        <v>166</v>
      </c>
      <c r="X6984">
        <v>10</v>
      </c>
      <c r="Y6984">
        <v>2</v>
      </c>
      <c r="Z6984" t="b">
        <v>1</v>
      </c>
    </row>
    <row r="6985" spans="1:26" hidden="1" x14ac:dyDescent="0.25">
      <c r="A6985" t="s">
        <v>30575</v>
      </c>
      <c r="B6985" t="s">
        <v>186</v>
      </c>
      <c r="C6985" t="s">
        <v>51</v>
      </c>
      <c r="D6985" t="s">
        <v>24</v>
      </c>
      <c r="E6985" t="s">
        <v>24</v>
      </c>
      <c r="F6985" t="s">
        <v>407</v>
      </c>
      <c r="G6985" t="s">
        <v>189</v>
      </c>
      <c r="H6985" t="s">
        <v>525</v>
      </c>
      <c r="I6985" t="b">
        <v>0</v>
      </c>
      <c r="J6985">
        <v>44.17</v>
      </c>
      <c r="K6985">
        <v>1303.18</v>
      </c>
      <c r="L6985" t="s">
        <v>30576</v>
      </c>
      <c r="M6985" s="2">
        <f t="shared" si="327"/>
        <v>45978.914583333339</v>
      </c>
      <c r="N6985" t="s">
        <v>30577</v>
      </c>
      <c r="O6985" s="2">
        <f t="shared" si="328"/>
        <v>45980.316296296296</v>
      </c>
      <c r="P6985" t="s">
        <v>30578</v>
      </c>
      <c r="Q6985" s="2">
        <f t="shared" si="329"/>
        <v>45980.226666666669</v>
      </c>
      <c r="R6985" t="s">
        <v>30578</v>
      </c>
      <c r="S6985" t="s">
        <v>30</v>
      </c>
      <c r="T69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5" s="5">
        <f>IF(tb_ship[[#This Row],[current_status]]&lt;&gt;"DELIVERED", "",
  ABS(tb_ship[[#This Row],[Formated_actual_delivery_timestamp]] - tb_ship[[#This Row],[Formatted_estimated_delivery_timestamp]])
)</f>
        <v>8.9629629626870155E-2</v>
      </c>
      <c r="X6985">
        <v>2</v>
      </c>
      <c r="Y6985">
        <v>1</v>
      </c>
      <c r="Z6985" t="b">
        <v>0</v>
      </c>
    </row>
    <row r="6986" spans="1:26" hidden="1" x14ac:dyDescent="0.25">
      <c r="A6986" t="s">
        <v>30579</v>
      </c>
      <c r="B6986" t="s">
        <v>279</v>
      </c>
      <c r="C6986" t="s">
        <v>43</v>
      </c>
      <c r="D6986" t="s">
        <v>59</v>
      </c>
      <c r="E6986" t="s">
        <v>52</v>
      </c>
      <c r="F6986" t="s">
        <v>61</v>
      </c>
      <c r="G6986" t="s">
        <v>76</v>
      </c>
      <c r="H6986" t="s">
        <v>1077</v>
      </c>
      <c r="I6986" t="b">
        <v>0</v>
      </c>
      <c r="J6986">
        <v>22.84</v>
      </c>
      <c r="K6986">
        <v>998.89</v>
      </c>
      <c r="L6986" t="s">
        <v>30580</v>
      </c>
      <c r="M6986" s="2">
        <f t="shared" si="327"/>
        <v>46029.472916666666</v>
      </c>
      <c r="N6986" t="s">
        <v>30581</v>
      </c>
      <c r="O6986" s="2">
        <f t="shared" si="328"/>
        <v>46044.305034722223</v>
      </c>
      <c r="P6986" t="s">
        <v>30582</v>
      </c>
      <c r="Q6986" s="2">
        <f t="shared" si="329"/>
        <v>46043.383564814816</v>
      </c>
      <c r="R6986" t="s">
        <v>30583</v>
      </c>
      <c r="S6986" t="s">
        <v>30</v>
      </c>
      <c r="T69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6" s="5">
        <f>IF(tb_ship[[#This Row],[current_status]]&lt;&gt;"DELIVERED", "",
  ABS(tb_ship[[#This Row],[Formated_actual_delivery_timestamp]] - tb_ship[[#This Row],[Formatted_estimated_delivery_timestamp]])
)</f>
        <v>0.92146990740729962</v>
      </c>
      <c r="X6986">
        <v>3</v>
      </c>
      <c r="Y6986">
        <v>4</v>
      </c>
      <c r="Z6986" t="b">
        <v>0</v>
      </c>
    </row>
    <row r="6987" spans="1:26" hidden="1" x14ac:dyDescent="0.25">
      <c r="A6987" t="s">
        <v>30584</v>
      </c>
      <c r="B6987" t="s">
        <v>58</v>
      </c>
      <c r="C6987" t="s">
        <v>51</v>
      </c>
      <c r="D6987" t="s">
        <v>24</v>
      </c>
      <c r="E6987" t="s">
        <v>24</v>
      </c>
      <c r="F6987" t="s">
        <v>189</v>
      </c>
      <c r="G6987" t="s">
        <v>128</v>
      </c>
      <c r="I6987" t="b">
        <v>0</v>
      </c>
      <c r="J6987">
        <v>10.82</v>
      </c>
      <c r="K6987">
        <v>294.33</v>
      </c>
      <c r="L6987" t="s">
        <v>30585</v>
      </c>
      <c r="M6987" s="2">
        <f t="shared" si="327"/>
        <v>46046.038194444445</v>
      </c>
      <c r="N6987" t="s">
        <v>30586</v>
      </c>
      <c r="O6987" s="2">
        <f t="shared" si="328"/>
        <v>46048.311400462961</v>
      </c>
      <c r="P6987" t="s">
        <v>30587</v>
      </c>
      <c r="Q6987" s="2">
        <f t="shared" si="329"/>
        <v>46048.470231481486</v>
      </c>
      <c r="R6987" t="s">
        <v>30588</v>
      </c>
      <c r="S6987" t="s">
        <v>30</v>
      </c>
      <c r="T69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87" s="5">
        <f>IF(tb_ship[[#This Row],[current_status]]&lt;&gt;"DELIVERED", "",
  ABS(tb_ship[[#This Row],[Formated_actual_delivery_timestamp]] - tb_ship[[#This Row],[Formatted_estimated_delivery_timestamp]])
)</f>
        <v>0.15883101852523396</v>
      </c>
      <c r="X6987">
        <v>3</v>
      </c>
      <c r="Y6987">
        <v>2</v>
      </c>
      <c r="Z6987" t="b">
        <v>0</v>
      </c>
    </row>
    <row r="6988" spans="1:26" hidden="1" x14ac:dyDescent="0.25">
      <c r="A6988" t="s">
        <v>30589</v>
      </c>
      <c r="B6988" t="s">
        <v>99</v>
      </c>
      <c r="C6988" t="s">
        <v>43</v>
      </c>
      <c r="D6988" t="s">
        <v>52</v>
      </c>
      <c r="F6988" t="s">
        <v>92</v>
      </c>
      <c r="G6988" t="s">
        <v>61</v>
      </c>
      <c r="H6988" t="s">
        <v>4483</v>
      </c>
      <c r="I6988" t="b">
        <v>0</v>
      </c>
      <c r="J6988">
        <v>17.91</v>
      </c>
      <c r="K6988">
        <v>1203.0999999999999</v>
      </c>
      <c r="L6988" t="s">
        <v>30590</v>
      </c>
      <c r="M6988" s="2">
        <f t="shared" si="327"/>
        <v>45955.426388888889</v>
      </c>
      <c r="N6988" t="s">
        <v>30591</v>
      </c>
      <c r="O6988" s="2">
        <f t="shared" si="328"/>
        <v>45964.511979166666</v>
      </c>
      <c r="P6988" t="s">
        <v>30592</v>
      </c>
      <c r="Q6988" s="2">
        <f t="shared" si="329"/>
        <v>45963.832002314819</v>
      </c>
      <c r="R6988" t="s">
        <v>30593</v>
      </c>
      <c r="S6988" t="s">
        <v>30</v>
      </c>
      <c r="T69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8" s="5">
        <f>IF(tb_ship[[#This Row],[current_status]]&lt;&gt;"DELIVERED", "",
  ABS(tb_ship[[#This Row],[Formated_actual_delivery_timestamp]] - tb_ship[[#This Row],[Formatted_estimated_delivery_timestamp]])
)</f>
        <v>0.67997685184673173</v>
      </c>
      <c r="X6988">
        <v>2</v>
      </c>
      <c r="Y6988">
        <v>26</v>
      </c>
      <c r="Z6988" t="b">
        <v>0</v>
      </c>
    </row>
    <row r="6989" spans="1:26" hidden="1" x14ac:dyDescent="0.25">
      <c r="A6989" t="s">
        <v>30594</v>
      </c>
      <c r="B6989" t="s">
        <v>83</v>
      </c>
      <c r="C6989" t="s">
        <v>33</v>
      </c>
      <c r="D6989" t="s">
        <v>24</v>
      </c>
      <c r="E6989" t="s">
        <v>52</v>
      </c>
      <c r="F6989" t="s">
        <v>35</v>
      </c>
      <c r="G6989" t="s">
        <v>362</v>
      </c>
      <c r="H6989" t="s">
        <v>216</v>
      </c>
      <c r="I6989" t="b">
        <v>1</v>
      </c>
      <c r="J6989">
        <v>12.92</v>
      </c>
      <c r="K6989">
        <v>506.05</v>
      </c>
      <c r="L6989" t="s">
        <v>30595</v>
      </c>
      <c r="M6989" s="2">
        <f t="shared" si="327"/>
        <v>45824.763194444444</v>
      </c>
      <c r="N6989" t="s">
        <v>30596</v>
      </c>
      <c r="O6989" s="2">
        <f t="shared" si="328"/>
        <v>45832.154479166667</v>
      </c>
      <c r="P6989" t="s">
        <v>30597</v>
      </c>
      <c r="Q6989" s="2">
        <f t="shared" si="329"/>
        <v>45832.149756944447</v>
      </c>
      <c r="R6989" t="s">
        <v>30598</v>
      </c>
      <c r="S6989" t="s">
        <v>30</v>
      </c>
      <c r="T69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89" s="5">
        <f>IF(tb_ship[[#This Row],[current_status]]&lt;&gt;"DELIVERED", "",
  ABS(tb_ship[[#This Row],[Formated_actual_delivery_timestamp]] - tb_ship[[#This Row],[Formatted_estimated_delivery_timestamp]])
)</f>
        <v>4.7222222201526165E-3</v>
      </c>
      <c r="X6989">
        <v>2</v>
      </c>
      <c r="Y6989">
        <v>5</v>
      </c>
      <c r="Z6989" t="b">
        <v>0</v>
      </c>
    </row>
    <row r="6990" spans="1:26" hidden="1" x14ac:dyDescent="0.25">
      <c r="A6990" t="s">
        <v>30599</v>
      </c>
      <c r="B6990" t="s">
        <v>279</v>
      </c>
      <c r="C6990" t="s">
        <v>51</v>
      </c>
      <c r="D6990" t="s">
        <v>228</v>
      </c>
      <c r="E6990" t="s">
        <v>34</v>
      </c>
      <c r="F6990" t="s">
        <v>1671</v>
      </c>
      <c r="G6990" t="s">
        <v>745</v>
      </c>
      <c r="H6990" t="s">
        <v>962</v>
      </c>
      <c r="I6990" t="b">
        <v>1</v>
      </c>
      <c r="J6990">
        <v>2.4700000000000002</v>
      </c>
      <c r="K6990">
        <v>151.72999999999999</v>
      </c>
      <c r="L6990" t="s">
        <v>30600</v>
      </c>
      <c r="M6990" s="2">
        <f t="shared" si="327"/>
        <v>45963.383333333331</v>
      </c>
      <c r="N6990" t="s">
        <v>30601</v>
      </c>
      <c r="O6990" s="2">
        <f t="shared" si="328"/>
        <v>45970.894108796296</v>
      </c>
      <c r="P6990" t="s">
        <v>30602</v>
      </c>
      <c r="Q6990" s="2">
        <f t="shared" si="329"/>
        <v>45969.942407407405</v>
      </c>
      <c r="R6990" t="s">
        <v>30602</v>
      </c>
      <c r="S6990" t="s">
        <v>30</v>
      </c>
      <c r="T6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90" s="5">
        <f>IF(tb_ship[[#This Row],[current_status]]&lt;&gt;"DELIVERED", "",
  ABS(tb_ship[[#This Row],[Formated_actual_delivery_timestamp]] - tb_ship[[#This Row],[Formatted_estimated_delivery_timestamp]])
)</f>
        <v>0.95170138889079681</v>
      </c>
      <c r="X6990">
        <v>2</v>
      </c>
      <c r="Y6990">
        <v>3</v>
      </c>
      <c r="Z6990" t="b">
        <v>0</v>
      </c>
    </row>
    <row r="6991" spans="1:26" hidden="1" x14ac:dyDescent="0.25">
      <c r="A6991" t="s">
        <v>30603</v>
      </c>
      <c r="B6991" t="s">
        <v>67</v>
      </c>
      <c r="C6991" t="s">
        <v>23</v>
      </c>
      <c r="D6991" t="s">
        <v>24</v>
      </c>
      <c r="E6991" t="s">
        <v>34</v>
      </c>
      <c r="F6991" t="s">
        <v>189</v>
      </c>
      <c r="G6991" t="s">
        <v>3842</v>
      </c>
      <c r="H6991" t="s">
        <v>2289</v>
      </c>
      <c r="I6991" t="b">
        <v>1</v>
      </c>
      <c r="J6991">
        <v>3.4</v>
      </c>
      <c r="K6991">
        <v>132.11000000000001</v>
      </c>
      <c r="L6991" t="s">
        <v>30604</v>
      </c>
      <c r="M6991" s="2">
        <f t="shared" si="327"/>
        <v>46046.444444444445</v>
      </c>
      <c r="N6991" t="s">
        <v>30605</v>
      </c>
      <c r="O6991" s="2">
        <f t="shared" si="328"/>
        <v>46048.725138888891</v>
      </c>
      <c r="P6991" t="s">
        <v>30606</v>
      </c>
      <c r="Q6991" s="2">
        <f t="shared" si="329"/>
        <v>46048.754560185189</v>
      </c>
      <c r="R6991" t="s">
        <v>30607</v>
      </c>
      <c r="S6991" t="s">
        <v>30</v>
      </c>
      <c r="T69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91" s="5">
        <f>IF(tb_ship[[#This Row],[current_status]]&lt;&gt;"DELIVERED", "",
  ABS(tb_ship[[#This Row],[Formated_actual_delivery_timestamp]] - tb_ship[[#This Row],[Formatted_estimated_delivery_timestamp]])
)</f>
        <v>2.9421296298096422E-2</v>
      </c>
      <c r="X6991">
        <v>3</v>
      </c>
      <c r="Y6991">
        <v>2</v>
      </c>
      <c r="Z6991" t="b">
        <v>0</v>
      </c>
    </row>
    <row r="6992" spans="1:26" hidden="1" x14ac:dyDescent="0.25">
      <c r="A6992" t="s">
        <v>30608</v>
      </c>
      <c r="B6992" t="s">
        <v>67</v>
      </c>
      <c r="C6992" t="s">
        <v>33</v>
      </c>
      <c r="D6992" t="s">
        <v>52</v>
      </c>
      <c r="E6992" t="s">
        <v>13357</v>
      </c>
      <c r="F6992" t="s">
        <v>161</v>
      </c>
      <c r="G6992" t="s">
        <v>313</v>
      </c>
      <c r="H6992" t="s">
        <v>29210</v>
      </c>
      <c r="I6992" t="b">
        <v>0</v>
      </c>
      <c r="J6992">
        <v>37.42</v>
      </c>
      <c r="K6992">
        <v>630.17999999999995</v>
      </c>
      <c r="L6992" t="s">
        <v>30609</v>
      </c>
      <c r="M6992" s="2">
        <f t="shared" si="327"/>
        <v>46080.513194444444</v>
      </c>
      <c r="N6992" t="s">
        <v>30610</v>
      </c>
      <c r="O6992" s="2">
        <f t="shared" si="328"/>
        <v>46084.438877314817</v>
      </c>
      <c r="P6992" t="s">
        <v>30611</v>
      </c>
      <c r="Q6992" s="2">
        <f t="shared" si="329"/>
        <v>46084.458993055559</v>
      </c>
      <c r="R6992" t="s">
        <v>30611</v>
      </c>
      <c r="S6992" t="s">
        <v>30</v>
      </c>
      <c r="T69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92" s="5">
        <f>IF(tb_ship[[#This Row],[current_status]]&lt;&gt;"DELIVERED", "",
  ABS(tb_ship[[#This Row],[Formated_actual_delivery_timestamp]] - tb_ship[[#This Row],[Formatted_estimated_delivery_timestamp]])
)</f>
        <v>2.011574074276723E-2</v>
      </c>
      <c r="X6992">
        <v>2</v>
      </c>
      <c r="Y6992">
        <v>5</v>
      </c>
      <c r="Z6992" t="b">
        <v>0</v>
      </c>
    </row>
    <row r="6993" spans="1:26" hidden="1" x14ac:dyDescent="0.25">
      <c r="A6993" t="s">
        <v>30612</v>
      </c>
      <c r="B6993" t="s">
        <v>203</v>
      </c>
      <c r="D6993" t="s">
        <v>24</v>
      </c>
      <c r="E6993" t="s">
        <v>24</v>
      </c>
      <c r="F6993" t="s">
        <v>35</v>
      </c>
      <c r="G6993" t="s">
        <v>151</v>
      </c>
      <c r="H6993" t="s">
        <v>152</v>
      </c>
      <c r="I6993" t="b">
        <v>0</v>
      </c>
      <c r="J6993">
        <v>14.71</v>
      </c>
      <c r="K6993">
        <v>485.16</v>
      </c>
      <c r="L6993" t="s">
        <v>30613</v>
      </c>
      <c r="M6993" s="2">
        <f t="shared" si="327"/>
        <v>45931.490277777775</v>
      </c>
      <c r="N6993" t="s">
        <v>30614</v>
      </c>
      <c r="O6993" s="2">
        <f t="shared" si="328"/>
        <v>45934.141770833339</v>
      </c>
      <c r="P6993" t="s">
        <v>30615</v>
      </c>
      <c r="Q6993" s="2">
        <f t="shared" si="329"/>
        <v>45933.540173611109</v>
      </c>
      <c r="R6993" t="s">
        <v>30616</v>
      </c>
      <c r="S6993" t="s">
        <v>30</v>
      </c>
      <c r="T69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93" s="5">
        <f>IF(tb_ship[[#This Row],[current_status]]&lt;&gt;"DELIVERED", "",
  ABS(tb_ship[[#This Row],[Formated_actual_delivery_timestamp]] - tb_ship[[#This Row],[Formatted_estimated_delivery_timestamp]])
)</f>
        <v>0.60159722223033896</v>
      </c>
      <c r="X6993">
        <v>2</v>
      </c>
      <c r="Y6993">
        <v>2</v>
      </c>
      <c r="Z6993" t="b">
        <v>0</v>
      </c>
    </row>
    <row r="6994" spans="1:26" hidden="1" x14ac:dyDescent="0.25">
      <c r="A6994" t="s">
        <v>30617</v>
      </c>
      <c r="B6994" t="s">
        <v>67</v>
      </c>
      <c r="C6994" t="s">
        <v>51</v>
      </c>
      <c r="D6994" t="s">
        <v>52</v>
      </c>
      <c r="E6994" t="s">
        <v>59</v>
      </c>
      <c r="F6994" t="s">
        <v>76</v>
      </c>
      <c r="G6994" t="s">
        <v>61</v>
      </c>
      <c r="H6994" t="s">
        <v>62</v>
      </c>
      <c r="I6994" t="b">
        <v>0</v>
      </c>
      <c r="J6994">
        <v>2.02</v>
      </c>
      <c r="K6994">
        <v>46.57</v>
      </c>
      <c r="L6994" t="s">
        <v>30618</v>
      </c>
      <c r="M6994" s="2">
        <f t="shared" si="327"/>
        <v>46034.470138888893</v>
      </c>
      <c r="N6994" t="s">
        <v>30619</v>
      </c>
      <c r="O6994" s="2">
        <f t="shared" si="328"/>
        <v>46038.341909722221</v>
      </c>
      <c r="P6994" t="s">
        <v>30620</v>
      </c>
      <c r="Q6994" s="2">
        <f t="shared" si="329"/>
        <v>46037.925393518519</v>
      </c>
      <c r="R6994" t="s">
        <v>30620</v>
      </c>
      <c r="S6994" t="s">
        <v>30</v>
      </c>
      <c r="T69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94" s="5">
        <f>IF(tb_ship[[#This Row],[current_status]]&lt;&gt;"DELIVERED", "",
  ABS(tb_ship[[#This Row],[Formated_actual_delivery_timestamp]] - tb_ship[[#This Row],[Formatted_estimated_delivery_timestamp]])
)</f>
        <v>0.41651620370248565</v>
      </c>
      <c r="X6994">
        <v>3</v>
      </c>
      <c r="Y6994">
        <v>3</v>
      </c>
      <c r="Z6994" t="b">
        <v>0</v>
      </c>
    </row>
    <row r="6995" spans="1:26" hidden="1" x14ac:dyDescent="0.25">
      <c r="A6995" t="s">
        <v>30621</v>
      </c>
      <c r="B6995" t="s">
        <v>955</v>
      </c>
      <c r="C6995" t="s">
        <v>43</v>
      </c>
      <c r="D6995" t="s">
        <v>59</v>
      </c>
      <c r="E6995" t="s">
        <v>52</v>
      </c>
      <c r="F6995" t="s">
        <v>471</v>
      </c>
      <c r="G6995" t="s">
        <v>53</v>
      </c>
      <c r="H6995" t="s">
        <v>1077</v>
      </c>
      <c r="I6995" t="b">
        <v>0</v>
      </c>
      <c r="J6995">
        <v>16.309999999999999</v>
      </c>
      <c r="K6995">
        <v>1097.08</v>
      </c>
      <c r="L6995" t="s">
        <v>30622</v>
      </c>
      <c r="M6995" s="2">
        <f t="shared" si="327"/>
        <v>45966.587500000001</v>
      </c>
      <c r="N6995" t="s">
        <v>30623</v>
      </c>
      <c r="O6995" s="2">
        <f t="shared" si="328"/>
        <v>45974.830127314817</v>
      </c>
      <c r="P6995" t="s">
        <v>30624</v>
      </c>
      <c r="Q6995" s="2">
        <f t="shared" si="329"/>
        <v>45975.873495370375</v>
      </c>
      <c r="R6995" t="s">
        <v>30624</v>
      </c>
      <c r="S6995" t="s">
        <v>30</v>
      </c>
      <c r="T69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95" s="5">
        <f>IF(tb_ship[[#This Row],[current_status]]&lt;&gt;"DELIVERED", "",
  ABS(tb_ship[[#This Row],[Formated_actual_delivery_timestamp]] - tb_ship[[#This Row],[Formatted_estimated_delivery_timestamp]])
)</f>
        <v>1.0433680555579485</v>
      </c>
      <c r="X6995">
        <v>3</v>
      </c>
      <c r="Y6995">
        <v>4</v>
      </c>
      <c r="Z6995" t="b">
        <v>1</v>
      </c>
    </row>
    <row r="6996" spans="1:26" hidden="1" x14ac:dyDescent="0.25">
      <c r="A6996" t="s">
        <v>30625</v>
      </c>
      <c r="B6996" t="s">
        <v>83</v>
      </c>
      <c r="C6996" t="s">
        <v>33</v>
      </c>
      <c r="D6996" t="s">
        <v>24</v>
      </c>
      <c r="E6996" t="s">
        <v>44</v>
      </c>
      <c r="F6996" t="s">
        <v>407</v>
      </c>
      <c r="G6996" t="s">
        <v>369</v>
      </c>
      <c r="H6996" t="s">
        <v>2241</v>
      </c>
      <c r="I6996" t="b">
        <v>1</v>
      </c>
      <c r="J6996">
        <v>1.91</v>
      </c>
      <c r="K6996">
        <v>140.11000000000001</v>
      </c>
      <c r="L6996" t="s">
        <v>30626</v>
      </c>
      <c r="M6996" s="2">
        <f t="shared" si="327"/>
        <v>46060.965972222228</v>
      </c>
      <c r="N6996" t="s">
        <v>30627</v>
      </c>
      <c r="O6996" s="2">
        <f t="shared" si="328"/>
        <v>46068.542094907411</v>
      </c>
      <c r="Q6996" s="2" t="str">
        <f t="shared" si="329"/>
        <v/>
      </c>
      <c r="R6996" t="s">
        <v>30628</v>
      </c>
      <c r="S6996" t="s">
        <v>140</v>
      </c>
      <c r="T69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6996" s="5" t="str">
        <f>IF(tb_ship[[#This Row],[current_status]]&lt;&gt;"DELIVERED", "",
  ABS(tb_ship[[#This Row],[Formated_actual_delivery_timestamp]] - tb_ship[[#This Row],[Formatted_estimated_delivery_timestamp]])
)</f>
        <v/>
      </c>
      <c r="V6996" t="s">
        <v>1323</v>
      </c>
      <c r="X6996">
        <v>5</v>
      </c>
      <c r="Y6996">
        <v>5</v>
      </c>
      <c r="Z6996" t="b">
        <v>1</v>
      </c>
    </row>
    <row r="6997" spans="1:26" hidden="1" x14ac:dyDescent="0.25">
      <c r="A6997" t="s">
        <v>30629</v>
      </c>
      <c r="B6997" t="s">
        <v>402</v>
      </c>
      <c r="C6997" t="s">
        <v>33</v>
      </c>
      <c r="D6997" t="s">
        <v>24</v>
      </c>
      <c r="E6997" t="s">
        <v>24</v>
      </c>
      <c r="F6997" t="s">
        <v>35</v>
      </c>
      <c r="G6997" t="s">
        <v>196</v>
      </c>
      <c r="H6997" t="s">
        <v>152</v>
      </c>
      <c r="I6997" t="b">
        <v>0</v>
      </c>
      <c r="J6997">
        <v>42.99</v>
      </c>
      <c r="K6997">
        <v>2651.55</v>
      </c>
      <c r="L6997" t="s">
        <v>30630</v>
      </c>
      <c r="M6997" s="2">
        <f t="shared" si="327"/>
        <v>45916.723611111112</v>
      </c>
      <c r="N6997" t="s">
        <v>30631</v>
      </c>
      <c r="O6997" s="2">
        <f t="shared" si="328"/>
        <v>45919.74799768519</v>
      </c>
      <c r="P6997" t="s">
        <v>30632</v>
      </c>
      <c r="Q6997" s="2">
        <f t="shared" si="329"/>
        <v>45920.361168981486</v>
      </c>
      <c r="R6997" t="s">
        <v>30632</v>
      </c>
      <c r="S6997" t="s">
        <v>30</v>
      </c>
      <c r="T69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97" s="5">
        <f>IF(tb_ship[[#This Row],[current_status]]&lt;&gt;"DELIVERED", "",
  ABS(tb_ship[[#This Row],[Formated_actual_delivery_timestamp]] - tb_ship[[#This Row],[Formatted_estimated_delivery_timestamp]])
)</f>
        <v>0.61317129629605915</v>
      </c>
      <c r="X6997">
        <v>2</v>
      </c>
      <c r="Y6997">
        <v>1</v>
      </c>
      <c r="Z6997" t="b">
        <v>0</v>
      </c>
    </row>
    <row r="6998" spans="1:26" hidden="1" x14ac:dyDescent="0.25">
      <c r="A6998" t="s">
        <v>30633</v>
      </c>
      <c r="B6998" t="s">
        <v>1362</v>
      </c>
      <c r="C6998" t="s">
        <v>6356</v>
      </c>
      <c r="D6998" t="s">
        <v>173</v>
      </c>
      <c r="E6998" t="s">
        <v>52</v>
      </c>
      <c r="F6998" t="s">
        <v>291</v>
      </c>
      <c r="G6998" t="s">
        <v>92</v>
      </c>
      <c r="H6998" t="s">
        <v>423</v>
      </c>
      <c r="I6998" t="b">
        <v>0</v>
      </c>
      <c r="J6998">
        <v>8.0399999999999991</v>
      </c>
      <c r="K6998">
        <v>51.81</v>
      </c>
      <c r="L6998" t="s">
        <v>30634</v>
      </c>
      <c r="M6998" s="2">
        <f t="shared" si="327"/>
        <v>46001.630555555559</v>
      </c>
      <c r="N6998" t="s">
        <v>30635</v>
      </c>
      <c r="O6998" s="2">
        <f t="shared" si="328"/>
        <v>46005.487187500003</v>
      </c>
      <c r="P6998" t="s">
        <v>30636</v>
      </c>
      <c r="Q6998" s="2">
        <f t="shared" si="329"/>
        <v>46005.920578703706</v>
      </c>
      <c r="R6998" t="s">
        <v>30636</v>
      </c>
      <c r="S6998" t="s">
        <v>30</v>
      </c>
      <c r="T69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6998" s="5">
        <f>IF(tb_ship[[#This Row],[current_status]]&lt;&gt;"DELIVERED", "",
  ABS(tb_ship[[#This Row],[Formated_actual_delivery_timestamp]] - tb_ship[[#This Row],[Formatted_estimated_delivery_timestamp]])
)</f>
        <v>0.43339120370364981</v>
      </c>
      <c r="X6998">
        <v>1</v>
      </c>
      <c r="Y6998">
        <v>2</v>
      </c>
      <c r="Z6998" t="b">
        <v>0</v>
      </c>
    </row>
    <row r="6999" spans="1:26" hidden="1" x14ac:dyDescent="0.25">
      <c r="A6999" t="s">
        <v>30637</v>
      </c>
      <c r="B6999" t="s">
        <v>1362</v>
      </c>
      <c r="C6999" t="s">
        <v>23</v>
      </c>
      <c r="D6999" t="s">
        <v>24</v>
      </c>
      <c r="E6999" t="s">
        <v>34</v>
      </c>
      <c r="F6999" t="s">
        <v>68</v>
      </c>
      <c r="G6999" t="s">
        <v>209</v>
      </c>
      <c r="H6999" t="s">
        <v>2289</v>
      </c>
      <c r="I6999" t="b">
        <v>1</v>
      </c>
      <c r="J6999">
        <v>21.07</v>
      </c>
      <c r="K6999">
        <v>317.74</v>
      </c>
      <c r="L6999" t="s">
        <v>30638</v>
      </c>
      <c r="M6999" s="2">
        <f t="shared" si="327"/>
        <v>45993.474305555559</v>
      </c>
      <c r="N6999" t="s">
        <v>30639</v>
      </c>
      <c r="O6999" s="2">
        <f t="shared" si="328"/>
        <v>45996.681250000001</v>
      </c>
      <c r="P6999" t="s">
        <v>30640</v>
      </c>
      <c r="Q6999" s="2">
        <f t="shared" si="329"/>
        <v>45996.334050925929</v>
      </c>
      <c r="R6999" t="s">
        <v>30640</v>
      </c>
      <c r="S6999" t="s">
        <v>30</v>
      </c>
      <c r="T69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6999" s="5">
        <f>IF(tb_ship[[#This Row],[current_status]]&lt;&gt;"DELIVERED", "",
  ABS(tb_ship[[#This Row],[Formated_actual_delivery_timestamp]] - tb_ship[[#This Row],[Formatted_estimated_delivery_timestamp]])
)</f>
        <v>0.34719907407270512</v>
      </c>
      <c r="X6999">
        <v>1</v>
      </c>
      <c r="Y6999">
        <v>2</v>
      </c>
      <c r="Z6999" t="b">
        <v>0</v>
      </c>
    </row>
    <row r="7000" spans="1:26" hidden="1" x14ac:dyDescent="0.25">
      <c r="A7000" t="s">
        <v>30641</v>
      </c>
      <c r="B7000" t="s">
        <v>42</v>
      </c>
      <c r="C7000" t="s">
        <v>33</v>
      </c>
      <c r="D7000" t="s">
        <v>59</v>
      </c>
      <c r="E7000" t="s">
        <v>52</v>
      </c>
      <c r="F7000" t="s">
        <v>471</v>
      </c>
      <c r="G7000" t="s">
        <v>92</v>
      </c>
      <c r="H7000" t="s">
        <v>613</v>
      </c>
      <c r="I7000" t="b">
        <v>0</v>
      </c>
      <c r="J7000">
        <v>17.899999999999999</v>
      </c>
      <c r="K7000">
        <v>301.31</v>
      </c>
      <c r="L7000" t="s">
        <v>30642</v>
      </c>
      <c r="M7000" s="2">
        <f t="shared" si="327"/>
        <v>45996.779166666667</v>
      </c>
      <c r="N7000" t="s">
        <v>30643</v>
      </c>
      <c r="O7000" s="2">
        <f t="shared" si="328"/>
        <v>46002.568877314814</v>
      </c>
      <c r="Q7000" s="2" t="str">
        <f t="shared" si="329"/>
        <v/>
      </c>
      <c r="R7000" t="s">
        <v>30644</v>
      </c>
      <c r="S7000" t="s">
        <v>673</v>
      </c>
      <c r="T70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00" s="5" t="str">
        <f>IF(tb_ship[[#This Row],[current_status]]&lt;&gt;"DELIVERED", "",
  ABS(tb_ship[[#This Row],[Formated_actual_delivery_timestamp]] - tb_ship[[#This Row],[Formatted_estimated_delivery_timestamp]])
)</f>
        <v/>
      </c>
      <c r="V7000" t="s">
        <v>166</v>
      </c>
      <c r="X7000">
        <v>8</v>
      </c>
      <c r="Y7000">
        <v>2</v>
      </c>
      <c r="Z7000" t="b">
        <v>1</v>
      </c>
    </row>
    <row r="7001" spans="1:26" hidden="1" x14ac:dyDescent="0.25">
      <c r="A7001" t="s">
        <v>30645</v>
      </c>
      <c r="B7001" t="s">
        <v>150</v>
      </c>
      <c r="C7001" t="s">
        <v>23</v>
      </c>
      <c r="D7001" t="s">
        <v>24</v>
      </c>
      <c r="E7001" t="s">
        <v>44</v>
      </c>
      <c r="F7001" t="s">
        <v>25</v>
      </c>
      <c r="G7001" t="s">
        <v>45</v>
      </c>
      <c r="H7001" t="s">
        <v>370</v>
      </c>
      <c r="I7001" t="b">
        <v>1</v>
      </c>
      <c r="J7001">
        <v>30.61</v>
      </c>
      <c r="K7001">
        <v>4727.46</v>
      </c>
      <c r="L7001" t="s">
        <v>30646</v>
      </c>
      <c r="M7001" s="2">
        <f t="shared" si="327"/>
        <v>45976.850694444445</v>
      </c>
      <c r="N7001" t="s">
        <v>30647</v>
      </c>
      <c r="O7001" s="2">
        <f t="shared" si="328"/>
        <v>45979.871770833335</v>
      </c>
      <c r="P7001" t="s">
        <v>30648</v>
      </c>
      <c r="Q7001" s="2">
        <f t="shared" si="329"/>
        <v>45979.156493055554</v>
      </c>
      <c r="R7001" t="s">
        <v>30649</v>
      </c>
      <c r="S7001" t="s">
        <v>30</v>
      </c>
      <c r="T70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01" s="5">
        <f>IF(tb_ship[[#This Row],[current_status]]&lt;&gt;"DELIVERED", "",
  ABS(tb_ship[[#This Row],[Formated_actual_delivery_timestamp]] - tb_ship[[#This Row],[Formatted_estimated_delivery_timestamp]])
)</f>
        <v>0.71527777778101154</v>
      </c>
      <c r="X7001">
        <v>5</v>
      </c>
      <c r="Y7001">
        <v>2</v>
      </c>
      <c r="Z7001" t="b">
        <v>0</v>
      </c>
    </row>
    <row r="7002" spans="1:26" hidden="1" x14ac:dyDescent="0.25">
      <c r="A7002" t="s">
        <v>30650</v>
      </c>
      <c r="B7002" t="s">
        <v>58</v>
      </c>
      <c r="C7002" t="s">
        <v>43</v>
      </c>
      <c r="D7002" t="s">
        <v>52</v>
      </c>
      <c r="E7002" t="s">
        <v>24</v>
      </c>
      <c r="F7002" t="s">
        <v>76</v>
      </c>
      <c r="G7002" t="s">
        <v>249</v>
      </c>
      <c r="H7002" t="s">
        <v>562</v>
      </c>
      <c r="I7002" t="b">
        <v>1</v>
      </c>
      <c r="J7002">
        <v>2.6</v>
      </c>
      <c r="K7002">
        <v>117.94</v>
      </c>
      <c r="L7002" t="s">
        <v>30651</v>
      </c>
      <c r="M7002" s="2">
        <f t="shared" si="327"/>
        <v>46010.468055555561</v>
      </c>
      <c r="N7002" t="s">
        <v>30652</v>
      </c>
      <c r="O7002" s="2">
        <f t="shared" si="328"/>
        <v>46021.157361111109</v>
      </c>
      <c r="P7002" t="s">
        <v>30653</v>
      </c>
      <c r="Q7002" s="2">
        <f t="shared" si="329"/>
        <v>46020.685543981483</v>
      </c>
      <c r="R7002" t="s">
        <v>30654</v>
      </c>
      <c r="S7002" t="s">
        <v>30</v>
      </c>
      <c r="T70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02" s="5">
        <f>IF(tb_ship[[#This Row],[current_status]]&lt;&gt;"DELIVERED", "",
  ABS(tb_ship[[#This Row],[Formated_actual_delivery_timestamp]] - tb_ship[[#This Row],[Formatted_estimated_delivery_timestamp]])
)</f>
        <v>0.47181712962628808</v>
      </c>
      <c r="X7002">
        <v>2</v>
      </c>
      <c r="Y7002">
        <v>5</v>
      </c>
      <c r="Z7002" t="b">
        <v>0</v>
      </c>
    </row>
    <row r="7003" spans="1:26" hidden="1" x14ac:dyDescent="0.25">
      <c r="A7003" t="s">
        <v>30655</v>
      </c>
      <c r="B7003" t="s">
        <v>67</v>
      </c>
      <c r="C7003" t="s">
        <v>33</v>
      </c>
      <c r="D7003" t="s">
        <v>126</v>
      </c>
      <c r="E7003" t="s">
        <v>24</v>
      </c>
      <c r="F7003" t="s">
        <v>3482</v>
      </c>
      <c r="G7003" t="s">
        <v>407</v>
      </c>
      <c r="H7003" t="s">
        <v>129</v>
      </c>
      <c r="I7003" t="b">
        <v>1</v>
      </c>
      <c r="J7003">
        <v>25.42</v>
      </c>
      <c r="K7003">
        <v>1198.1199999999999</v>
      </c>
      <c r="L7003" t="s">
        <v>30656</v>
      </c>
      <c r="M7003" s="2">
        <f t="shared" si="327"/>
        <v>45891.224305555559</v>
      </c>
      <c r="N7003" t="s">
        <v>30657</v>
      </c>
      <c r="O7003" s="2">
        <f t="shared" si="328"/>
        <v>45898.599803240744</v>
      </c>
      <c r="P7003" t="s">
        <v>30658</v>
      </c>
      <c r="Q7003" s="2">
        <f t="shared" si="329"/>
        <v>45898.811041666668</v>
      </c>
      <c r="R7003" t="s">
        <v>30658</v>
      </c>
      <c r="S7003" t="s">
        <v>30</v>
      </c>
      <c r="T70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03" s="5">
        <f>IF(tb_ship[[#This Row],[current_status]]&lt;&gt;"DELIVERED", "",
  ABS(tb_ship[[#This Row],[Formated_actual_delivery_timestamp]] - tb_ship[[#This Row],[Formatted_estimated_delivery_timestamp]])
)</f>
        <v>0.21123842592351139</v>
      </c>
      <c r="X7003">
        <v>3</v>
      </c>
      <c r="Y7003">
        <v>5</v>
      </c>
      <c r="Z7003" t="b">
        <v>0</v>
      </c>
    </row>
    <row r="7004" spans="1:26" hidden="1" x14ac:dyDescent="0.25">
      <c r="A7004" t="s">
        <v>30659</v>
      </c>
      <c r="B7004" t="s">
        <v>58</v>
      </c>
      <c r="D7004" t="s">
        <v>24</v>
      </c>
      <c r="E7004" t="s">
        <v>52</v>
      </c>
      <c r="F7004" t="s">
        <v>151</v>
      </c>
      <c r="G7004" t="s">
        <v>2722</v>
      </c>
      <c r="H7004" t="s">
        <v>2823</v>
      </c>
      <c r="I7004" t="b">
        <v>1</v>
      </c>
      <c r="J7004">
        <v>30.7</v>
      </c>
      <c r="K7004">
        <v>965.45</v>
      </c>
      <c r="L7004" t="s">
        <v>30660</v>
      </c>
      <c r="M7004" s="2">
        <f t="shared" si="327"/>
        <v>45978.503472222226</v>
      </c>
      <c r="N7004" t="s">
        <v>30661</v>
      </c>
      <c r="O7004" s="2">
        <f t="shared" si="328"/>
        <v>45975.701203703706</v>
      </c>
      <c r="Q7004" s="2" t="str">
        <f t="shared" si="329"/>
        <v/>
      </c>
      <c r="R7004" t="s">
        <v>30662</v>
      </c>
      <c r="S7004" t="s">
        <v>140</v>
      </c>
      <c r="T700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04" s="5" t="str">
        <f>IF(tb_ship[[#This Row],[current_status]]&lt;&gt;"DELIVERED", "",
  ABS(tb_ship[[#This Row],[Formated_actual_delivery_timestamp]] - tb_ship[[#This Row],[Formatted_estimated_delivery_timestamp]])
)</f>
        <v/>
      </c>
      <c r="V7004" t="s">
        <v>166</v>
      </c>
      <c r="W7004" t="s">
        <v>1785</v>
      </c>
      <c r="X7004">
        <v>6</v>
      </c>
      <c r="Y7004">
        <v>3</v>
      </c>
      <c r="Z7004" t="b">
        <v>1</v>
      </c>
    </row>
    <row r="7005" spans="1:26" hidden="1" x14ac:dyDescent="0.25">
      <c r="A7005" t="s">
        <v>30663</v>
      </c>
      <c r="B7005" t="s">
        <v>279</v>
      </c>
      <c r="C7005" t="s">
        <v>43</v>
      </c>
      <c r="D7005" t="s">
        <v>126</v>
      </c>
      <c r="E7005" t="s">
        <v>24</v>
      </c>
      <c r="F7005" t="s">
        <v>681</v>
      </c>
      <c r="G7005" t="s">
        <v>128</v>
      </c>
      <c r="H7005" t="s">
        <v>4376</v>
      </c>
      <c r="I7005" t="b">
        <v>1</v>
      </c>
      <c r="J7005">
        <v>4.4800000000000004</v>
      </c>
      <c r="K7005">
        <v>563.85</v>
      </c>
      <c r="L7005" t="s">
        <v>30664</v>
      </c>
      <c r="M7005" s="2">
        <f t="shared" si="327"/>
        <v>46062.131250000006</v>
      </c>
      <c r="N7005" t="s">
        <v>30665</v>
      </c>
      <c r="O7005" s="2">
        <f t="shared" si="328"/>
        <v>46071.293530092596</v>
      </c>
      <c r="P7005" t="s">
        <v>30666</v>
      </c>
      <c r="Q7005" s="2">
        <f t="shared" si="329"/>
        <v>46072.010960648149</v>
      </c>
      <c r="R7005" t="s">
        <v>30667</v>
      </c>
      <c r="S7005" t="s">
        <v>30</v>
      </c>
      <c r="T70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05" s="5">
        <f>IF(tb_ship[[#This Row],[current_status]]&lt;&gt;"DELIVERED", "",
  ABS(tb_ship[[#This Row],[Formated_actual_delivery_timestamp]] - tb_ship[[#This Row],[Formatted_estimated_delivery_timestamp]])
)</f>
        <v>0.71743055555270985</v>
      </c>
      <c r="X7005">
        <v>2</v>
      </c>
      <c r="Y7005">
        <v>5</v>
      </c>
      <c r="Z7005" t="b">
        <v>0</v>
      </c>
    </row>
    <row r="7006" spans="1:26" hidden="1" x14ac:dyDescent="0.25">
      <c r="A7006" t="s">
        <v>30668</v>
      </c>
      <c r="B7006" t="s">
        <v>67</v>
      </c>
      <c r="C7006" t="s">
        <v>43</v>
      </c>
      <c r="D7006" t="s">
        <v>24</v>
      </c>
      <c r="E7006" t="s">
        <v>34</v>
      </c>
      <c r="F7006" t="s">
        <v>102</v>
      </c>
      <c r="G7006" t="s">
        <v>209</v>
      </c>
      <c r="H7006" t="s">
        <v>259</v>
      </c>
      <c r="I7006" t="b">
        <v>1</v>
      </c>
      <c r="J7006">
        <v>77.959999999999994</v>
      </c>
      <c r="K7006">
        <v>1839.01</v>
      </c>
      <c r="L7006" t="s">
        <v>30669</v>
      </c>
      <c r="M7006" s="2">
        <f t="shared" si="327"/>
        <v>45904.575694444444</v>
      </c>
      <c r="N7006" t="s">
        <v>30670</v>
      </c>
      <c r="O7006" s="2">
        <f t="shared" si="328"/>
        <v>45911.569918981484</v>
      </c>
      <c r="Q7006" s="2" t="str">
        <f t="shared" si="329"/>
        <v/>
      </c>
      <c r="R7006" t="s">
        <v>30671</v>
      </c>
      <c r="S7006" t="s">
        <v>140</v>
      </c>
      <c r="T70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06" s="5" t="str">
        <f>IF(tb_ship[[#This Row],[current_status]]&lt;&gt;"DELIVERED", "",
  ABS(tb_ship[[#This Row],[Formated_actual_delivery_timestamp]] - tb_ship[[#This Row],[Formatted_estimated_delivery_timestamp]])
)</f>
        <v/>
      </c>
      <c r="V7006" t="s">
        <v>1323</v>
      </c>
      <c r="X7006">
        <v>6</v>
      </c>
      <c r="Y7006">
        <v>3</v>
      </c>
      <c r="Z7006" t="b">
        <v>1</v>
      </c>
    </row>
    <row r="7007" spans="1:26" hidden="1" x14ac:dyDescent="0.25">
      <c r="A7007" t="s">
        <v>30672</v>
      </c>
      <c r="B7007" t="s">
        <v>67</v>
      </c>
      <c r="C7007" t="s">
        <v>51</v>
      </c>
      <c r="D7007" t="s">
        <v>59</v>
      </c>
      <c r="E7007" t="s">
        <v>52</v>
      </c>
      <c r="F7007" t="s">
        <v>61</v>
      </c>
      <c r="G7007" t="s">
        <v>612</v>
      </c>
      <c r="H7007" t="s">
        <v>162</v>
      </c>
      <c r="I7007" t="b">
        <v>0</v>
      </c>
      <c r="J7007">
        <v>20.98</v>
      </c>
      <c r="K7007">
        <v>442.15</v>
      </c>
      <c r="L7007" t="s">
        <v>30673</v>
      </c>
      <c r="M7007" s="2">
        <f t="shared" si="327"/>
        <v>45873.510416666672</v>
      </c>
      <c r="N7007" t="s">
        <v>30674</v>
      </c>
      <c r="O7007" s="2">
        <f t="shared" si="328"/>
        <v>45878.867094907408</v>
      </c>
      <c r="P7007" t="s">
        <v>30675</v>
      </c>
      <c r="Q7007" s="2">
        <f t="shared" si="329"/>
        <v>45878.877129629633</v>
      </c>
      <c r="R7007" t="s">
        <v>30676</v>
      </c>
      <c r="S7007" t="s">
        <v>30</v>
      </c>
      <c r="T70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07" s="5">
        <f>IF(tb_ship[[#This Row],[current_status]]&lt;&gt;"DELIVERED", "",
  ABS(tb_ship[[#This Row],[Formated_actual_delivery_timestamp]] - tb_ship[[#This Row],[Formatted_estimated_delivery_timestamp]])
)</f>
        <v>1.0034722225100268E-2</v>
      </c>
      <c r="X7007">
        <v>3</v>
      </c>
      <c r="Y7007">
        <v>5</v>
      </c>
      <c r="Z7007" t="b">
        <v>0</v>
      </c>
    </row>
    <row r="7008" spans="1:26" hidden="1" x14ac:dyDescent="0.25">
      <c r="A7008" t="s">
        <v>30677</v>
      </c>
      <c r="B7008" t="s">
        <v>1362</v>
      </c>
      <c r="C7008" t="s">
        <v>33</v>
      </c>
      <c r="D7008" t="s">
        <v>59</v>
      </c>
      <c r="E7008" t="s">
        <v>52</v>
      </c>
      <c r="F7008" t="s">
        <v>313</v>
      </c>
      <c r="G7008" t="s">
        <v>236</v>
      </c>
      <c r="H7008" t="s">
        <v>162</v>
      </c>
      <c r="I7008" t="b">
        <v>0</v>
      </c>
      <c r="J7008">
        <v>4.1399999999999997</v>
      </c>
      <c r="K7008">
        <v>132.83000000000001</v>
      </c>
      <c r="L7008" t="s">
        <v>30678</v>
      </c>
      <c r="M7008" s="2">
        <f t="shared" si="327"/>
        <v>45943.608333333337</v>
      </c>
      <c r="N7008" t="s">
        <v>30679</v>
      </c>
      <c r="O7008" s="2">
        <f t="shared" si="328"/>
        <v>45949.270474537043</v>
      </c>
      <c r="P7008" t="s">
        <v>30680</v>
      </c>
      <c r="Q7008" s="2">
        <f t="shared" si="329"/>
        <v>45949.203148148154</v>
      </c>
      <c r="R7008" t="s">
        <v>30680</v>
      </c>
      <c r="S7008" t="s">
        <v>30</v>
      </c>
      <c r="T70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08" s="5">
        <f>IF(tb_ship[[#This Row],[current_status]]&lt;&gt;"DELIVERED", "",
  ABS(tb_ship[[#This Row],[Formated_actual_delivery_timestamp]] - tb_ship[[#This Row],[Formatted_estimated_delivery_timestamp]])
)</f>
        <v>6.7326388889341615E-2</v>
      </c>
      <c r="X7008">
        <v>3</v>
      </c>
      <c r="Y7008">
        <v>5</v>
      </c>
      <c r="Z7008" t="b">
        <v>0</v>
      </c>
    </row>
    <row r="7009" spans="1:26" hidden="1" x14ac:dyDescent="0.25">
      <c r="A7009" t="s">
        <v>30681</v>
      </c>
      <c r="B7009" t="s">
        <v>99</v>
      </c>
      <c r="C7009" t="s">
        <v>51</v>
      </c>
      <c r="D7009" t="s">
        <v>52</v>
      </c>
      <c r="E7009" t="s">
        <v>59</v>
      </c>
      <c r="F7009" t="s">
        <v>236</v>
      </c>
      <c r="G7009" t="s">
        <v>61</v>
      </c>
      <c r="H7009" t="s">
        <v>62</v>
      </c>
      <c r="I7009" t="b">
        <v>0</v>
      </c>
      <c r="J7009">
        <v>38.549999999999997</v>
      </c>
      <c r="K7009">
        <v>709.13</v>
      </c>
      <c r="L7009" t="s">
        <v>30682</v>
      </c>
      <c r="M7009" s="2">
        <f t="shared" si="327"/>
        <v>46022.272222222222</v>
      </c>
      <c r="N7009" t="s">
        <v>30683</v>
      </c>
      <c r="O7009" s="2">
        <f t="shared" si="328"/>
        <v>46026.111388888894</v>
      </c>
      <c r="P7009" t="s">
        <v>30684</v>
      </c>
      <c r="Q7009" s="2">
        <f t="shared" si="329"/>
        <v>46026.312569444446</v>
      </c>
      <c r="R7009" t="s">
        <v>30684</v>
      </c>
      <c r="S7009" t="s">
        <v>30</v>
      </c>
      <c r="T70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09" s="5">
        <f>IF(tb_ship[[#This Row],[current_status]]&lt;&gt;"DELIVERED", "",
  ABS(tb_ship[[#This Row],[Formated_actual_delivery_timestamp]] - tb_ship[[#This Row],[Formatted_estimated_delivery_timestamp]])
)</f>
        <v>0.20118055555212777</v>
      </c>
      <c r="X7009">
        <v>3</v>
      </c>
      <c r="Y7009">
        <v>3</v>
      </c>
      <c r="Z7009" t="b">
        <v>0</v>
      </c>
    </row>
    <row r="7010" spans="1:26" hidden="1" x14ac:dyDescent="0.25">
      <c r="A7010" t="s">
        <v>30685</v>
      </c>
      <c r="B7010" t="s">
        <v>340</v>
      </c>
      <c r="C7010" t="s">
        <v>33</v>
      </c>
      <c r="D7010" t="s">
        <v>24</v>
      </c>
      <c r="E7010" t="s">
        <v>24</v>
      </c>
      <c r="F7010" t="s">
        <v>189</v>
      </c>
      <c r="G7010" t="s">
        <v>189</v>
      </c>
      <c r="H7010" t="s">
        <v>152</v>
      </c>
      <c r="I7010" t="b">
        <v>0</v>
      </c>
      <c r="J7010">
        <v>15.17</v>
      </c>
      <c r="K7010">
        <v>381.24</v>
      </c>
      <c r="L7010" t="s">
        <v>30686</v>
      </c>
      <c r="M7010" s="2">
        <f t="shared" si="327"/>
        <v>45890.525694444448</v>
      </c>
      <c r="N7010" t="s">
        <v>30687</v>
      </c>
      <c r="O7010" s="2">
        <f t="shared" si="328"/>
        <v>45892.367337962962</v>
      </c>
      <c r="P7010" t="s">
        <v>30688</v>
      </c>
      <c r="Q7010" s="2">
        <f t="shared" si="329"/>
        <v>45891.733263888891</v>
      </c>
      <c r="R7010" t="s">
        <v>30688</v>
      </c>
      <c r="S7010" t="s">
        <v>30</v>
      </c>
      <c r="T70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0" s="5">
        <f>IF(tb_ship[[#This Row],[current_status]]&lt;&gt;"DELIVERED", "",
  ABS(tb_ship[[#This Row],[Formated_actual_delivery_timestamp]] - tb_ship[[#This Row],[Formatted_estimated_delivery_timestamp]])
)</f>
        <v>0.63407407407066785</v>
      </c>
      <c r="X7010">
        <v>2</v>
      </c>
      <c r="Y7010">
        <v>2</v>
      </c>
      <c r="Z7010" t="b">
        <v>0</v>
      </c>
    </row>
    <row r="7011" spans="1:26" hidden="1" x14ac:dyDescent="0.25">
      <c r="A7011" t="s">
        <v>30689</v>
      </c>
      <c r="B7011" t="s">
        <v>186</v>
      </c>
      <c r="C7011" t="s">
        <v>33</v>
      </c>
      <c r="D7011" t="s">
        <v>173</v>
      </c>
      <c r="E7011" t="s">
        <v>52</v>
      </c>
      <c r="F7011" t="s">
        <v>174</v>
      </c>
      <c r="G7011" t="s">
        <v>53</v>
      </c>
      <c r="H7011" t="s">
        <v>465</v>
      </c>
      <c r="I7011" t="b">
        <v>0</v>
      </c>
      <c r="J7011">
        <v>7.69</v>
      </c>
      <c r="K7011">
        <v>381.93</v>
      </c>
      <c r="L7011" t="s">
        <v>30690</v>
      </c>
      <c r="M7011" s="2">
        <f t="shared" si="327"/>
        <v>46031.486111111109</v>
      </c>
      <c r="N7011" t="s">
        <v>30691</v>
      </c>
      <c r="O7011" s="2">
        <f t="shared" si="328"/>
        <v>46038.421724537038</v>
      </c>
      <c r="P7011" t="s">
        <v>30692</v>
      </c>
      <c r="Q7011" s="2">
        <f t="shared" si="329"/>
        <v>46038.629861111112</v>
      </c>
      <c r="R7011" t="s">
        <v>30692</v>
      </c>
      <c r="S7011" t="s">
        <v>30</v>
      </c>
      <c r="T70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11" s="5">
        <f>IF(tb_ship[[#This Row],[current_status]]&lt;&gt;"DELIVERED", "",
  ABS(tb_ship[[#This Row],[Formated_actual_delivery_timestamp]] - tb_ship[[#This Row],[Formatted_estimated_delivery_timestamp]])
)</f>
        <v>0.20813657407416031</v>
      </c>
      <c r="X7011">
        <v>1</v>
      </c>
      <c r="Y7011">
        <v>5</v>
      </c>
      <c r="Z7011" t="b">
        <v>0</v>
      </c>
    </row>
    <row r="7012" spans="1:26" hidden="1" x14ac:dyDescent="0.25">
      <c r="A7012" t="s">
        <v>30693</v>
      </c>
      <c r="B7012" t="s">
        <v>99</v>
      </c>
      <c r="C7012" t="s">
        <v>494</v>
      </c>
      <c r="D7012" t="s">
        <v>44</v>
      </c>
      <c r="E7012" t="s">
        <v>52</v>
      </c>
      <c r="F7012" t="s">
        <v>117</v>
      </c>
      <c r="G7012" t="s">
        <v>76</v>
      </c>
      <c r="H7012" t="s">
        <v>2713</v>
      </c>
      <c r="I7012" t="b">
        <v>1</v>
      </c>
      <c r="J7012">
        <v>36.869999999999997</v>
      </c>
      <c r="K7012">
        <v>2532.52</v>
      </c>
      <c r="L7012" t="s">
        <v>30694</v>
      </c>
      <c r="M7012" s="2">
        <f t="shared" si="327"/>
        <v>46051.163888888885</v>
      </c>
      <c r="N7012" t="s">
        <v>30695</v>
      </c>
      <c r="O7012" s="2">
        <f t="shared" si="328"/>
        <v>46055.661076388889</v>
      </c>
      <c r="P7012" t="s">
        <v>30696</v>
      </c>
      <c r="Q7012" s="2">
        <f t="shared" si="329"/>
        <v>46056.099652777775</v>
      </c>
      <c r="R7012" t="s">
        <v>30697</v>
      </c>
      <c r="S7012" t="s">
        <v>30</v>
      </c>
      <c r="T70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12" s="5">
        <f>IF(tb_ship[[#This Row],[current_status]]&lt;&gt;"DELIVERED", "",
  ABS(tb_ship[[#This Row],[Formated_actual_delivery_timestamp]] - tb_ship[[#This Row],[Formatted_estimated_delivery_timestamp]])
)</f>
        <v>0.43857638888584916</v>
      </c>
      <c r="X7012">
        <v>3</v>
      </c>
      <c r="Y7012">
        <v>4</v>
      </c>
      <c r="Z7012" t="b">
        <v>0</v>
      </c>
    </row>
    <row r="7013" spans="1:26" hidden="1" x14ac:dyDescent="0.25">
      <c r="A7013" t="s">
        <v>30698</v>
      </c>
      <c r="B7013" t="s">
        <v>687</v>
      </c>
      <c r="C7013" t="s">
        <v>33</v>
      </c>
      <c r="D7013" t="s">
        <v>24</v>
      </c>
      <c r="E7013" t="s">
        <v>24</v>
      </c>
      <c r="F7013" t="s">
        <v>557</v>
      </c>
      <c r="G7013" t="s">
        <v>196</v>
      </c>
      <c r="H7013" t="s">
        <v>152</v>
      </c>
      <c r="I7013" t="b">
        <v>0</v>
      </c>
      <c r="J7013">
        <v>39.57</v>
      </c>
      <c r="K7013">
        <v>446.45</v>
      </c>
      <c r="L7013" t="s">
        <v>30699</v>
      </c>
      <c r="M7013" s="2">
        <f t="shared" si="327"/>
        <v>45848.388888888891</v>
      </c>
      <c r="N7013" t="s">
        <v>30700</v>
      </c>
      <c r="O7013" s="2">
        <f t="shared" si="328"/>
        <v>45850.827662037038</v>
      </c>
      <c r="P7013" t="s">
        <v>30701</v>
      </c>
      <c r="Q7013" s="2">
        <f t="shared" si="329"/>
        <v>45850.164502314816</v>
      </c>
      <c r="R7013" t="s">
        <v>30702</v>
      </c>
      <c r="S7013" t="s">
        <v>30</v>
      </c>
      <c r="T7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3" s="5">
        <f>IF(tb_ship[[#This Row],[current_status]]&lt;&gt;"DELIVERED", "",
  ABS(tb_ship[[#This Row],[Formated_actual_delivery_timestamp]] - tb_ship[[#This Row],[Formatted_estimated_delivery_timestamp]])
)</f>
        <v>0.66315972222218988</v>
      </c>
      <c r="X7013">
        <v>3</v>
      </c>
      <c r="Y7013">
        <v>1</v>
      </c>
      <c r="Z7013" t="b">
        <v>0</v>
      </c>
    </row>
    <row r="7014" spans="1:26" hidden="1" x14ac:dyDescent="0.25">
      <c r="A7014" t="s">
        <v>30703</v>
      </c>
      <c r="B7014" t="s">
        <v>459</v>
      </c>
      <c r="C7014" t="s">
        <v>51</v>
      </c>
      <c r="D7014" t="s">
        <v>24</v>
      </c>
      <c r="E7014" t="s">
        <v>24</v>
      </c>
      <c r="F7014" t="s">
        <v>196</v>
      </c>
      <c r="G7014" t="s">
        <v>68</v>
      </c>
      <c r="H7014" t="s">
        <v>525</v>
      </c>
      <c r="I7014" t="b">
        <v>0</v>
      </c>
      <c r="J7014">
        <v>14.96</v>
      </c>
      <c r="K7014">
        <v>812.99</v>
      </c>
      <c r="L7014" t="s">
        <v>30704</v>
      </c>
      <c r="M7014" s="2">
        <f t="shared" si="327"/>
        <v>46050.765277777777</v>
      </c>
      <c r="N7014" t="s">
        <v>30705</v>
      </c>
      <c r="O7014" s="2">
        <f t="shared" si="328"/>
        <v>46053.588229166671</v>
      </c>
      <c r="Q7014" s="2" t="str">
        <f t="shared" si="329"/>
        <v/>
      </c>
      <c r="R7014" t="s">
        <v>30706</v>
      </c>
      <c r="S7014" t="s">
        <v>140</v>
      </c>
      <c r="T70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14" s="5" t="str">
        <f>IF(tb_ship[[#This Row],[current_status]]&lt;&gt;"DELIVERED", "",
  ABS(tb_ship[[#This Row],[Formated_actual_delivery_timestamp]] - tb_ship[[#This Row],[Formatted_estimated_delivery_timestamp]])
)</f>
        <v/>
      </c>
      <c r="V7014" t="s">
        <v>13962</v>
      </c>
      <c r="W7014" t="s">
        <v>2226</v>
      </c>
      <c r="X7014">
        <v>9</v>
      </c>
      <c r="Y7014">
        <v>1</v>
      </c>
      <c r="Z7014" t="b">
        <v>1</v>
      </c>
    </row>
    <row r="7015" spans="1:26" hidden="1" x14ac:dyDescent="0.25">
      <c r="A7015" t="s">
        <v>30707</v>
      </c>
      <c r="B7015" t="s">
        <v>58</v>
      </c>
      <c r="C7015" t="s">
        <v>51</v>
      </c>
      <c r="D7015" t="s">
        <v>24</v>
      </c>
      <c r="E7015" t="s">
        <v>52</v>
      </c>
      <c r="F7015" t="s">
        <v>25</v>
      </c>
      <c r="G7015" t="s">
        <v>236</v>
      </c>
      <c r="H7015" t="s">
        <v>216</v>
      </c>
      <c r="I7015" t="b">
        <v>1</v>
      </c>
      <c r="J7015">
        <v>7.71</v>
      </c>
      <c r="K7015">
        <v>134.56</v>
      </c>
      <c r="L7015" t="s">
        <v>30708</v>
      </c>
      <c r="M7015" s="2">
        <f t="shared" si="327"/>
        <v>45847.865277777782</v>
      </c>
      <c r="N7015" t="s">
        <v>30709</v>
      </c>
      <c r="O7015" s="2">
        <f t="shared" si="328"/>
        <v>45851.477662037039</v>
      </c>
      <c r="P7015" t="s">
        <v>30710</v>
      </c>
      <c r="Q7015" s="2">
        <f t="shared" si="329"/>
        <v>45851.300034722226</v>
      </c>
      <c r="R7015" t="s">
        <v>30711</v>
      </c>
      <c r="S7015" t="s">
        <v>30</v>
      </c>
      <c r="T70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5" s="5">
        <f>IF(tb_ship[[#This Row],[current_status]]&lt;&gt;"DELIVERED", "",
  ABS(tb_ship[[#This Row],[Formated_actual_delivery_timestamp]] - tb_ship[[#This Row],[Formatted_estimated_delivery_timestamp]])
)</f>
        <v>0.17762731481343508</v>
      </c>
      <c r="X7015">
        <v>2</v>
      </c>
      <c r="Y7015">
        <v>3</v>
      </c>
      <c r="Z7015" t="b">
        <v>0</v>
      </c>
    </row>
    <row r="7016" spans="1:26" hidden="1" x14ac:dyDescent="0.25">
      <c r="A7016" t="s">
        <v>30712</v>
      </c>
      <c r="B7016" t="s">
        <v>99</v>
      </c>
      <c r="C7016" t="s">
        <v>33</v>
      </c>
      <c r="D7016" t="s">
        <v>52</v>
      </c>
      <c r="E7016" t="s">
        <v>173</v>
      </c>
      <c r="F7016" t="s">
        <v>362</v>
      </c>
      <c r="G7016" t="s">
        <v>421</v>
      </c>
      <c r="H7016" t="s">
        <v>412</v>
      </c>
      <c r="I7016" t="b">
        <v>0</v>
      </c>
      <c r="J7016">
        <v>5.05</v>
      </c>
      <c r="K7016">
        <v>248.22</v>
      </c>
      <c r="L7016" t="s">
        <v>30713</v>
      </c>
      <c r="M7016" s="2">
        <f t="shared" si="327"/>
        <v>45944.466666666667</v>
      </c>
      <c r="N7016" t="s">
        <v>30714</v>
      </c>
      <c r="O7016" s="2">
        <f t="shared" si="328"/>
        <v>45949.384837962964</v>
      </c>
      <c r="P7016" t="s">
        <v>30715</v>
      </c>
      <c r="Q7016" s="2">
        <f t="shared" si="329"/>
        <v>45949.229027777779</v>
      </c>
      <c r="R7016" t="s">
        <v>30716</v>
      </c>
      <c r="S7016" t="s">
        <v>30</v>
      </c>
      <c r="T70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6" s="5">
        <f>IF(tb_ship[[#This Row],[current_status]]&lt;&gt;"DELIVERED", "",
  ABS(tb_ship[[#This Row],[Formated_actual_delivery_timestamp]] - tb_ship[[#This Row],[Formatted_estimated_delivery_timestamp]])
)</f>
        <v>0.15581018518423662</v>
      </c>
      <c r="X7016">
        <v>3</v>
      </c>
      <c r="Y7016">
        <v>3</v>
      </c>
      <c r="Z7016" t="b">
        <v>0</v>
      </c>
    </row>
    <row r="7017" spans="1:26" hidden="1" x14ac:dyDescent="0.25">
      <c r="A7017" t="s">
        <v>30717</v>
      </c>
      <c r="B7017" t="s">
        <v>203</v>
      </c>
      <c r="C7017" t="s">
        <v>23</v>
      </c>
      <c r="D7017" t="s">
        <v>126</v>
      </c>
      <c r="E7017" t="s">
        <v>24</v>
      </c>
      <c r="F7017" t="s">
        <v>25213</v>
      </c>
      <c r="G7017" t="s">
        <v>407</v>
      </c>
      <c r="H7017" t="s">
        <v>129</v>
      </c>
      <c r="I7017" t="b">
        <v>1</v>
      </c>
      <c r="J7017">
        <v>17.260000000000002</v>
      </c>
      <c r="K7017">
        <v>1628.2</v>
      </c>
      <c r="L7017" t="s">
        <v>30718</v>
      </c>
      <c r="M7017" s="2">
        <f t="shared" si="327"/>
        <v>45845.010416666672</v>
      </c>
      <c r="N7017" t="s">
        <v>30719</v>
      </c>
      <c r="O7017" s="2">
        <f t="shared" si="328"/>
        <v>45848.512870370374</v>
      </c>
      <c r="P7017" t="s">
        <v>30720</v>
      </c>
      <c r="Q7017" s="2">
        <f t="shared" si="329"/>
        <v>45848.366030092599</v>
      </c>
      <c r="R7017" t="s">
        <v>30720</v>
      </c>
      <c r="S7017" t="s">
        <v>30</v>
      </c>
      <c r="T70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7" s="5">
        <f>IF(tb_ship[[#This Row],[current_status]]&lt;&gt;"DELIVERED", "",
  ABS(tb_ship[[#This Row],[Formated_actual_delivery_timestamp]] - tb_ship[[#This Row],[Formatted_estimated_delivery_timestamp]])
)</f>
        <v>0.14684027777548181</v>
      </c>
      <c r="X7017">
        <v>2</v>
      </c>
      <c r="Y7017">
        <v>3</v>
      </c>
      <c r="Z7017" t="b">
        <v>0</v>
      </c>
    </row>
    <row r="7018" spans="1:26" hidden="1" x14ac:dyDescent="0.25">
      <c r="A7018" t="s">
        <v>30721</v>
      </c>
      <c r="B7018" t="s">
        <v>512</v>
      </c>
      <c r="C7018" t="s">
        <v>33</v>
      </c>
      <c r="D7018" t="s">
        <v>44</v>
      </c>
      <c r="E7018" t="s">
        <v>24</v>
      </c>
      <c r="F7018" t="s">
        <v>280</v>
      </c>
      <c r="G7018" t="s">
        <v>25</v>
      </c>
      <c r="H7018" t="s">
        <v>181</v>
      </c>
      <c r="I7018" t="b">
        <v>1</v>
      </c>
      <c r="J7018">
        <v>28.89</v>
      </c>
      <c r="K7018">
        <v>908.37</v>
      </c>
      <c r="L7018" t="s">
        <v>30722</v>
      </c>
      <c r="M7018" s="2">
        <f t="shared" si="327"/>
        <v>45957.10833333333</v>
      </c>
      <c r="N7018" t="s">
        <v>30723</v>
      </c>
      <c r="O7018" s="2">
        <f t="shared" si="328"/>
        <v>45961.428969907407</v>
      </c>
      <c r="P7018" t="s">
        <v>30724</v>
      </c>
      <c r="Q7018" s="2">
        <f t="shared" si="329"/>
        <v>45961.503113425926</v>
      </c>
      <c r="R7018" t="s">
        <v>30725</v>
      </c>
      <c r="S7018" t="s">
        <v>30</v>
      </c>
      <c r="T70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18" s="5">
        <f>IF(tb_ship[[#This Row],[current_status]]&lt;&gt;"DELIVERED", "",
  ABS(tb_ship[[#This Row],[Formated_actual_delivery_timestamp]] - tb_ship[[#This Row],[Formatted_estimated_delivery_timestamp]])
)</f>
        <v>7.4143518519122154E-2</v>
      </c>
      <c r="X7018">
        <v>3</v>
      </c>
      <c r="Y7018">
        <v>5</v>
      </c>
      <c r="Z7018" t="b">
        <v>0</v>
      </c>
    </row>
    <row r="7019" spans="1:26" hidden="1" x14ac:dyDescent="0.25">
      <c r="A7019" t="s">
        <v>30726</v>
      </c>
      <c r="B7019" t="s">
        <v>58</v>
      </c>
      <c r="C7019" t="s">
        <v>847</v>
      </c>
      <c r="D7019" t="s">
        <v>915</v>
      </c>
      <c r="E7019" t="s">
        <v>24</v>
      </c>
      <c r="F7019" t="s">
        <v>1180</v>
      </c>
      <c r="G7019" t="s">
        <v>93</v>
      </c>
      <c r="H7019" t="s">
        <v>3163</v>
      </c>
      <c r="I7019" t="b">
        <v>1</v>
      </c>
      <c r="J7019">
        <v>2.2200000000000002</v>
      </c>
      <c r="K7019">
        <v>183.83</v>
      </c>
      <c r="L7019" t="s">
        <v>30727</v>
      </c>
      <c r="M7019" s="2">
        <f t="shared" si="327"/>
        <v>45937.410416666666</v>
      </c>
      <c r="N7019" t="s">
        <v>30728</v>
      </c>
      <c r="O7019" s="2">
        <f t="shared" si="328"/>
        <v>45941.616307870376</v>
      </c>
      <c r="P7019" t="s">
        <v>30729</v>
      </c>
      <c r="Q7019" s="2">
        <f t="shared" si="329"/>
        <v>45941.264039351852</v>
      </c>
      <c r="R7019" t="s">
        <v>30729</v>
      </c>
      <c r="S7019" t="s">
        <v>30</v>
      </c>
      <c r="T7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19" s="5">
        <f>IF(tb_ship[[#This Row],[current_status]]&lt;&gt;"DELIVERED", "",
  ABS(tb_ship[[#This Row],[Formated_actual_delivery_timestamp]] - tb_ship[[#This Row],[Formatted_estimated_delivery_timestamp]])
)</f>
        <v>0.35226851852348773</v>
      </c>
      <c r="X7019">
        <v>3</v>
      </c>
      <c r="Y7019">
        <v>5</v>
      </c>
      <c r="Z7019" t="b">
        <v>0</v>
      </c>
    </row>
    <row r="7020" spans="1:26" hidden="1" x14ac:dyDescent="0.25">
      <c r="A7020" t="s">
        <v>30730</v>
      </c>
      <c r="B7020" t="s">
        <v>58</v>
      </c>
      <c r="C7020" t="s">
        <v>33</v>
      </c>
      <c r="D7020" t="s">
        <v>44</v>
      </c>
      <c r="E7020" t="s">
        <v>24</v>
      </c>
      <c r="F7020" t="s">
        <v>280</v>
      </c>
      <c r="G7020" t="s">
        <v>128</v>
      </c>
      <c r="H7020" t="s">
        <v>776</v>
      </c>
      <c r="I7020" t="b">
        <v>1</v>
      </c>
      <c r="J7020">
        <v>25.39</v>
      </c>
      <c r="K7020">
        <v>774.91</v>
      </c>
      <c r="L7020" t="s">
        <v>30731</v>
      </c>
      <c r="M7020" s="2">
        <f t="shared" si="327"/>
        <v>45982.188888888886</v>
      </c>
      <c r="N7020" t="s">
        <v>30732</v>
      </c>
      <c r="O7020" s="2">
        <f t="shared" si="328"/>
        <v>45988.924583333333</v>
      </c>
      <c r="P7020" t="s">
        <v>30733</v>
      </c>
      <c r="Q7020" s="2">
        <f t="shared" si="329"/>
        <v>45988.83457175926</v>
      </c>
      <c r="R7020" t="s">
        <v>30734</v>
      </c>
      <c r="S7020" t="s">
        <v>30</v>
      </c>
      <c r="T70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0" s="5">
        <f>IF(tb_ship[[#This Row],[current_status]]&lt;&gt;"DELIVERED", "",
  ABS(tb_ship[[#This Row],[Formated_actual_delivery_timestamp]] - tb_ship[[#This Row],[Formatted_estimated_delivery_timestamp]])
)</f>
        <v>9.0011574073287193E-2</v>
      </c>
      <c r="X7020">
        <v>3</v>
      </c>
      <c r="Y7020">
        <v>5</v>
      </c>
      <c r="Z7020" t="b">
        <v>0</v>
      </c>
    </row>
    <row r="7021" spans="1:26" hidden="1" x14ac:dyDescent="0.25">
      <c r="A7021" t="s">
        <v>30735</v>
      </c>
      <c r="B7021" t="s">
        <v>512</v>
      </c>
      <c r="C7021" t="s">
        <v>33</v>
      </c>
      <c r="D7021" t="s">
        <v>34</v>
      </c>
      <c r="E7021" t="s">
        <v>24</v>
      </c>
      <c r="F7021" t="s">
        <v>209</v>
      </c>
      <c r="G7021" t="s">
        <v>151</v>
      </c>
      <c r="H7021" t="s">
        <v>771</v>
      </c>
      <c r="I7021" t="b">
        <v>1</v>
      </c>
      <c r="J7021">
        <v>5.32</v>
      </c>
      <c r="K7021">
        <v>358.65</v>
      </c>
      <c r="L7021" t="s">
        <v>30736</v>
      </c>
      <c r="M7021" s="2">
        <f t="shared" si="327"/>
        <v>46042.557638888888</v>
      </c>
      <c r="N7021" t="s">
        <v>30737</v>
      </c>
      <c r="O7021" s="2">
        <f t="shared" si="328"/>
        <v>46050.785092592596</v>
      </c>
      <c r="P7021" t="s">
        <v>30738</v>
      </c>
      <c r="Q7021" s="2">
        <f t="shared" si="329"/>
        <v>46050.198564814818</v>
      </c>
      <c r="R7021" t="s">
        <v>30738</v>
      </c>
      <c r="S7021" t="s">
        <v>30</v>
      </c>
      <c r="T70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1" s="5">
        <f>IF(tb_ship[[#This Row],[current_status]]&lt;&gt;"DELIVERED", "",
  ABS(tb_ship[[#This Row],[Formated_actual_delivery_timestamp]] - tb_ship[[#This Row],[Formatted_estimated_delivery_timestamp]])
)</f>
        <v>0.58652777777751908</v>
      </c>
      <c r="X7021">
        <v>3</v>
      </c>
      <c r="Y7021">
        <v>4</v>
      </c>
      <c r="Z7021" t="b">
        <v>0</v>
      </c>
    </row>
    <row r="7022" spans="1:26" hidden="1" x14ac:dyDescent="0.25">
      <c r="A7022" t="s">
        <v>30739</v>
      </c>
      <c r="B7022" t="s">
        <v>150</v>
      </c>
      <c r="C7022" t="s">
        <v>51</v>
      </c>
      <c r="D7022" t="s">
        <v>44</v>
      </c>
      <c r="E7022" t="s">
        <v>24</v>
      </c>
      <c r="F7022" t="s">
        <v>109</v>
      </c>
      <c r="G7022" t="s">
        <v>407</v>
      </c>
      <c r="H7022" t="s">
        <v>181</v>
      </c>
      <c r="I7022" t="b">
        <v>1</v>
      </c>
      <c r="J7022">
        <v>32.25</v>
      </c>
      <c r="K7022">
        <v>214.31</v>
      </c>
      <c r="L7022" t="s">
        <v>30740</v>
      </c>
      <c r="M7022" s="2">
        <f t="shared" si="327"/>
        <v>45855.472222222219</v>
      </c>
      <c r="N7022" t="s">
        <v>30741</v>
      </c>
      <c r="O7022" s="2">
        <f t="shared" si="328"/>
        <v>45859.44768518518</v>
      </c>
      <c r="P7022" t="s">
        <v>30742</v>
      </c>
      <c r="Q7022" s="2">
        <f t="shared" si="329"/>
        <v>45859.548125000001</v>
      </c>
      <c r="R7022" t="s">
        <v>30742</v>
      </c>
      <c r="S7022" t="s">
        <v>30</v>
      </c>
      <c r="T70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22" s="5">
        <f>IF(tb_ship[[#This Row],[current_status]]&lt;&gt;"DELIVERED", "",
  ABS(tb_ship[[#This Row],[Formated_actual_delivery_timestamp]] - tb_ship[[#This Row],[Formatted_estimated_delivery_timestamp]])
)</f>
        <v>0.10043981482158415</v>
      </c>
      <c r="X7022">
        <v>5</v>
      </c>
      <c r="Y7022">
        <v>4</v>
      </c>
      <c r="Z7022" t="b">
        <v>0</v>
      </c>
    </row>
    <row r="7023" spans="1:26" hidden="1" x14ac:dyDescent="0.25">
      <c r="A7023" t="s">
        <v>30743</v>
      </c>
      <c r="B7023" t="s">
        <v>32</v>
      </c>
      <c r="C7023" t="s">
        <v>33</v>
      </c>
      <c r="D7023" t="s">
        <v>44</v>
      </c>
      <c r="E7023" t="s">
        <v>52</v>
      </c>
      <c r="F7023" t="s">
        <v>280</v>
      </c>
      <c r="G7023" t="s">
        <v>53</v>
      </c>
      <c r="H7023" t="s">
        <v>86</v>
      </c>
      <c r="I7023" t="b">
        <v>1</v>
      </c>
      <c r="J7023">
        <v>12.29</v>
      </c>
      <c r="K7023">
        <v>469.14</v>
      </c>
      <c r="L7023" t="s">
        <v>30744</v>
      </c>
      <c r="M7023" s="2">
        <f t="shared" si="327"/>
        <v>45869.290277777778</v>
      </c>
      <c r="N7023" t="s">
        <v>30745</v>
      </c>
      <c r="O7023" s="2">
        <f t="shared" si="328"/>
        <v>45875.110729166663</v>
      </c>
      <c r="P7023" t="s">
        <v>30746</v>
      </c>
      <c r="Q7023" s="2">
        <f t="shared" si="329"/>
        <v>45874.709756944445</v>
      </c>
      <c r="R7023" t="s">
        <v>30747</v>
      </c>
      <c r="S7023" t="s">
        <v>30</v>
      </c>
      <c r="T70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3" s="5">
        <f>IF(tb_ship[[#This Row],[current_status]]&lt;&gt;"DELIVERED", "",
  ABS(tb_ship[[#This Row],[Formated_actual_delivery_timestamp]] - tb_ship[[#This Row],[Formatted_estimated_delivery_timestamp]])
)</f>
        <v>0.40097222221811535</v>
      </c>
      <c r="X7023">
        <v>3</v>
      </c>
      <c r="Y7023">
        <v>2</v>
      </c>
      <c r="Z7023" t="b">
        <v>0</v>
      </c>
    </row>
    <row r="7024" spans="1:26" hidden="1" x14ac:dyDescent="0.25">
      <c r="A7024" t="s">
        <v>30748</v>
      </c>
      <c r="B7024" t="s">
        <v>58</v>
      </c>
      <c r="C7024" t="s">
        <v>43</v>
      </c>
      <c r="D7024" t="s">
        <v>173</v>
      </c>
      <c r="E7024" t="s">
        <v>52</v>
      </c>
      <c r="F7024" t="s">
        <v>291</v>
      </c>
      <c r="G7024" t="s">
        <v>76</v>
      </c>
      <c r="H7024" t="s">
        <v>5902</v>
      </c>
      <c r="I7024" t="b">
        <v>0</v>
      </c>
      <c r="J7024">
        <v>8.61</v>
      </c>
      <c r="K7024">
        <v>309.52</v>
      </c>
      <c r="L7024" t="s">
        <v>23549</v>
      </c>
      <c r="M7024" s="2">
        <f t="shared" si="327"/>
        <v>46056.436111111114</v>
      </c>
      <c r="N7024" t="s">
        <v>30749</v>
      </c>
      <c r="O7024" s="2">
        <f t="shared" si="328"/>
        <v>46068.377812500003</v>
      </c>
      <c r="P7024" t="s">
        <v>30750</v>
      </c>
      <c r="Q7024" s="2">
        <f t="shared" si="329"/>
        <v>46068.486817129633</v>
      </c>
      <c r="R7024" t="s">
        <v>30750</v>
      </c>
      <c r="S7024" t="s">
        <v>30</v>
      </c>
      <c r="T70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24" s="5">
        <f>IF(tb_ship[[#This Row],[current_status]]&lt;&gt;"DELIVERED", "",
  ABS(tb_ship[[#This Row],[Formated_actual_delivery_timestamp]] - tb_ship[[#This Row],[Formatted_estimated_delivery_timestamp]])
)</f>
        <v>0.10900462963036261</v>
      </c>
      <c r="X7024">
        <v>5</v>
      </c>
      <c r="Y7024">
        <v>5</v>
      </c>
      <c r="Z7024" t="b">
        <v>0</v>
      </c>
    </row>
    <row r="7025" spans="1:26" hidden="1" x14ac:dyDescent="0.25">
      <c r="A7025" t="s">
        <v>30751</v>
      </c>
      <c r="B7025" t="s">
        <v>660</v>
      </c>
      <c r="C7025" t="s">
        <v>33</v>
      </c>
      <c r="D7025" t="s">
        <v>24</v>
      </c>
      <c r="E7025" t="s">
        <v>34</v>
      </c>
      <c r="F7025" t="s">
        <v>128</v>
      </c>
      <c r="G7025" t="s">
        <v>1457</v>
      </c>
      <c r="H7025" t="s">
        <v>37</v>
      </c>
      <c r="I7025" t="b">
        <v>1</v>
      </c>
      <c r="J7025">
        <v>5.77</v>
      </c>
      <c r="K7025">
        <v>194.08</v>
      </c>
      <c r="L7025" t="s">
        <v>30752</v>
      </c>
      <c r="M7025" s="2">
        <f t="shared" si="327"/>
        <v>46028.78125</v>
      </c>
      <c r="N7025" t="s">
        <v>30753</v>
      </c>
      <c r="O7025" s="2">
        <f t="shared" si="328"/>
        <v>46037.239930555559</v>
      </c>
      <c r="P7025" t="s">
        <v>30754</v>
      </c>
      <c r="Q7025" s="2">
        <f t="shared" si="329"/>
        <v>46037.069560185191</v>
      </c>
      <c r="R7025" t="s">
        <v>30754</v>
      </c>
      <c r="S7025" t="s">
        <v>30</v>
      </c>
      <c r="T70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5" s="5">
        <f>IF(tb_ship[[#This Row],[current_status]]&lt;&gt;"DELIVERED", "",
  ABS(tb_ship[[#This Row],[Formated_actual_delivery_timestamp]] - tb_ship[[#This Row],[Formatted_estimated_delivery_timestamp]])
)</f>
        <v>0.17037037036789116</v>
      </c>
      <c r="X7025">
        <v>3</v>
      </c>
      <c r="Y7025">
        <v>5</v>
      </c>
      <c r="Z7025" t="b">
        <v>0</v>
      </c>
    </row>
    <row r="7026" spans="1:26" hidden="1" x14ac:dyDescent="0.25">
      <c r="A7026" t="s">
        <v>30755</v>
      </c>
      <c r="B7026" t="s">
        <v>660</v>
      </c>
      <c r="C7026" t="s">
        <v>51</v>
      </c>
      <c r="D7026" t="s">
        <v>44</v>
      </c>
      <c r="E7026" t="s">
        <v>24</v>
      </c>
      <c r="F7026" t="s">
        <v>45</v>
      </c>
      <c r="G7026" t="s">
        <v>68</v>
      </c>
      <c r="H7026" t="s">
        <v>110</v>
      </c>
      <c r="I7026" t="b">
        <v>1</v>
      </c>
      <c r="J7026">
        <v>5.67</v>
      </c>
      <c r="K7026">
        <v>62.79</v>
      </c>
      <c r="L7026" t="s">
        <v>30756</v>
      </c>
      <c r="M7026" s="2">
        <f t="shared" si="327"/>
        <v>46010.188888888886</v>
      </c>
      <c r="N7026" t="s">
        <v>30757</v>
      </c>
      <c r="O7026" s="2">
        <f t="shared" si="328"/>
        <v>46014.165833333333</v>
      </c>
      <c r="P7026" t="s">
        <v>30758</v>
      </c>
      <c r="Q7026" s="2">
        <f t="shared" si="329"/>
        <v>46013.159039351849</v>
      </c>
      <c r="R7026" t="s">
        <v>30758</v>
      </c>
      <c r="S7026" t="s">
        <v>30</v>
      </c>
      <c r="T70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6" s="5">
        <f>IF(tb_ship[[#This Row],[current_status]]&lt;&gt;"DELIVERED", "",
  ABS(tb_ship[[#This Row],[Formated_actual_delivery_timestamp]] - tb_ship[[#This Row],[Formatted_estimated_delivery_timestamp]])
)</f>
        <v>1.0067939814834972</v>
      </c>
      <c r="X7026">
        <v>3</v>
      </c>
      <c r="Y7026">
        <v>5</v>
      </c>
      <c r="Z7026" t="b">
        <v>0</v>
      </c>
    </row>
    <row r="7027" spans="1:26" hidden="1" x14ac:dyDescent="0.25">
      <c r="A7027" t="s">
        <v>30759</v>
      </c>
      <c r="B7027" t="s">
        <v>279</v>
      </c>
      <c r="C7027" t="s">
        <v>33</v>
      </c>
      <c r="D7027" t="s">
        <v>100</v>
      </c>
      <c r="E7027" t="s">
        <v>24</v>
      </c>
      <c r="F7027" t="s">
        <v>222</v>
      </c>
      <c r="G7027" t="s">
        <v>93</v>
      </c>
      <c r="I7027" t="b">
        <v>1</v>
      </c>
      <c r="J7027">
        <v>5.04</v>
      </c>
      <c r="K7027">
        <v>261.62</v>
      </c>
      <c r="L7027" t="s">
        <v>30760</v>
      </c>
      <c r="M7027" s="2">
        <f t="shared" si="327"/>
        <v>45964.334027777775</v>
      </c>
      <c r="N7027" t="s">
        <v>30761</v>
      </c>
      <c r="O7027" s="2">
        <f t="shared" si="328"/>
        <v>45970.674861111111</v>
      </c>
      <c r="Q7027" s="2" t="str">
        <f t="shared" si="329"/>
        <v/>
      </c>
      <c r="R7027" t="s">
        <v>30762</v>
      </c>
      <c r="S7027" t="s">
        <v>140</v>
      </c>
      <c r="T70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27" s="5" t="str">
        <f>IF(tb_ship[[#This Row],[current_status]]&lt;&gt;"DELIVERED", "",
  ABS(tb_ship[[#This Row],[Formated_actual_delivery_timestamp]] - tb_ship[[#This Row],[Formatted_estimated_delivery_timestamp]])
)</f>
        <v/>
      </c>
      <c r="V7027" t="s">
        <v>2031</v>
      </c>
      <c r="W7027" t="s">
        <v>921</v>
      </c>
      <c r="X7027">
        <v>6</v>
      </c>
      <c r="Y7027">
        <v>5</v>
      </c>
      <c r="Z7027" t="b">
        <v>1</v>
      </c>
    </row>
    <row r="7028" spans="1:26" hidden="1" x14ac:dyDescent="0.25">
      <c r="A7028" t="s">
        <v>30763</v>
      </c>
      <c r="B7028" t="s">
        <v>955</v>
      </c>
      <c r="C7028" t="s">
        <v>51</v>
      </c>
      <c r="D7028" t="s">
        <v>44</v>
      </c>
      <c r="E7028" t="s">
        <v>24</v>
      </c>
      <c r="F7028" t="s">
        <v>280</v>
      </c>
      <c r="G7028" t="s">
        <v>196</v>
      </c>
      <c r="H7028" t="s">
        <v>181</v>
      </c>
      <c r="I7028" t="b">
        <v>1</v>
      </c>
      <c r="J7028">
        <v>8.7100000000000009</v>
      </c>
      <c r="K7028">
        <v>746.71</v>
      </c>
      <c r="L7028" t="s">
        <v>30764</v>
      </c>
      <c r="M7028" s="2">
        <f t="shared" si="327"/>
        <v>45931.156944444439</v>
      </c>
      <c r="N7028" t="s">
        <v>30765</v>
      </c>
      <c r="O7028" s="2">
        <f t="shared" si="328"/>
        <v>45937.624374999999</v>
      </c>
      <c r="P7028" t="s">
        <v>30766</v>
      </c>
      <c r="Q7028" s="2">
        <f t="shared" si="329"/>
        <v>45938.710914351846</v>
      </c>
      <c r="R7028" t="s">
        <v>30766</v>
      </c>
      <c r="S7028" t="s">
        <v>30</v>
      </c>
      <c r="T70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28" s="5">
        <f>IF(tb_ship[[#This Row],[current_status]]&lt;&gt;"DELIVERED", "",
  ABS(tb_ship[[#This Row],[Formated_actual_delivery_timestamp]] - tb_ship[[#This Row],[Formatted_estimated_delivery_timestamp]])
)</f>
        <v>1.0865393518470228</v>
      </c>
      <c r="X7028">
        <v>4</v>
      </c>
      <c r="Y7028">
        <v>3</v>
      </c>
      <c r="Z7028" t="b">
        <v>1</v>
      </c>
    </row>
    <row r="7029" spans="1:26" hidden="1" x14ac:dyDescent="0.25">
      <c r="A7029" t="s">
        <v>30767</v>
      </c>
      <c r="B7029" t="s">
        <v>67</v>
      </c>
      <c r="C7029" t="s">
        <v>33</v>
      </c>
      <c r="D7029" t="s">
        <v>24</v>
      </c>
      <c r="E7029" t="s">
        <v>52</v>
      </c>
      <c r="F7029" t="s">
        <v>196</v>
      </c>
      <c r="G7029" t="s">
        <v>92</v>
      </c>
      <c r="H7029" t="s">
        <v>363</v>
      </c>
      <c r="I7029" t="b">
        <v>1</v>
      </c>
      <c r="J7029">
        <v>2.66</v>
      </c>
      <c r="K7029">
        <v>206.73</v>
      </c>
      <c r="L7029" t="s">
        <v>30768</v>
      </c>
      <c r="M7029" s="2">
        <f t="shared" si="327"/>
        <v>46037.79791666667</v>
      </c>
      <c r="N7029" t="s">
        <v>30769</v>
      </c>
      <c r="O7029" s="2">
        <f t="shared" si="328"/>
        <v>46046.206967592596</v>
      </c>
      <c r="P7029" t="s">
        <v>30770</v>
      </c>
      <c r="Q7029" s="2">
        <f t="shared" si="329"/>
        <v>46046.153391203705</v>
      </c>
      <c r="R7029" t="s">
        <v>30770</v>
      </c>
      <c r="S7029" t="s">
        <v>30</v>
      </c>
      <c r="T70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29" s="5">
        <f>IF(tb_ship[[#This Row],[current_status]]&lt;&gt;"DELIVERED", "",
  ABS(tb_ship[[#This Row],[Formated_actual_delivery_timestamp]] - tb_ship[[#This Row],[Formatted_estimated_delivery_timestamp]])
)</f>
        <v>5.3576388891087845E-2</v>
      </c>
      <c r="X7029">
        <v>2</v>
      </c>
      <c r="Y7029">
        <v>5</v>
      </c>
      <c r="Z7029" t="b">
        <v>0</v>
      </c>
    </row>
    <row r="7030" spans="1:26" hidden="1" x14ac:dyDescent="0.25">
      <c r="A7030" t="s">
        <v>30771</v>
      </c>
      <c r="B7030" t="s">
        <v>42</v>
      </c>
      <c r="C7030" t="s">
        <v>33</v>
      </c>
      <c r="D7030" t="s">
        <v>44</v>
      </c>
      <c r="E7030" t="s">
        <v>24</v>
      </c>
      <c r="F7030" t="s">
        <v>135</v>
      </c>
      <c r="G7030" t="s">
        <v>93</v>
      </c>
      <c r="H7030" t="s">
        <v>181</v>
      </c>
      <c r="I7030" t="b">
        <v>1</v>
      </c>
      <c r="J7030">
        <v>68.31</v>
      </c>
      <c r="K7030">
        <v>855.12</v>
      </c>
      <c r="L7030" t="s">
        <v>30772</v>
      </c>
      <c r="M7030" s="2">
        <f t="shared" si="327"/>
        <v>45893.95</v>
      </c>
      <c r="N7030" t="s">
        <v>30773</v>
      </c>
      <c r="O7030" s="2">
        <f t="shared" si="328"/>
        <v>45900.194791666661</v>
      </c>
      <c r="P7030" t="s">
        <v>30774</v>
      </c>
      <c r="Q7030" s="2">
        <f t="shared" si="329"/>
        <v>45900.064282407402</v>
      </c>
      <c r="R7030" t="s">
        <v>30774</v>
      </c>
      <c r="S7030" t="s">
        <v>30</v>
      </c>
      <c r="T70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0" s="5">
        <f>IF(tb_ship[[#This Row],[current_status]]&lt;&gt;"DELIVERED", "",
  ABS(tb_ship[[#This Row],[Formated_actual_delivery_timestamp]] - tb_ship[[#This Row],[Formatted_estimated_delivery_timestamp]])
)</f>
        <v>0.13050925925927004</v>
      </c>
      <c r="X7030">
        <v>4</v>
      </c>
      <c r="Y7030">
        <v>5</v>
      </c>
      <c r="Z7030" t="b">
        <v>0</v>
      </c>
    </row>
    <row r="7031" spans="1:26" hidden="1" x14ac:dyDescent="0.25">
      <c r="A7031" t="s">
        <v>30775</v>
      </c>
      <c r="B7031" t="s">
        <v>203</v>
      </c>
      <c r="C7031" t="s">
        <v>551</v>
      </c>
      <c r="D7031" t="s">
        <v>173</v>
      </c>
      <c r="E7031" t="s">
        <v>52</v>
      </c>
      <c r="F7031" t="s">
        <v>291</v>
      </c>
      <c r="G7031" t="s">
        <v>53</v>
      </c>
      <c r="H7031" t="s">
        <v>423</v>
      </c>
      <c r="I7031" t="b">
        <v>0</v>
      </c>
      <c r="J7031">
        <v>17.7</v>
      </c>
      <c r="K7031">
        <v>277.64</v>
      </c>
      <c r="L7031" t="s">
        <v>30776</v>
      </c>
      <c r="M7031" s="2">
        <f t="shared" si="327"/>
        <v>45980.409722222226</v>
      </c>
      <c r="N7031" t="s">
        <v>30777</v>
      </c>
      <c r="O7031" s="2">
        <f t="shared" si="328"/>
        <v>45984.96056712963</v>
      </c>
      <c r="P7031" t="s">
        <v>30778</v>
      </c>
      <c r="Q7031" s="2">
        <f t="shared" si="329"/>
        <v>45985.015081018522</v>
      </c>
      <c r="R7031" t="s">
        <v>30778</v>
      </c>
      <c r="S7031" t="s">
        <v>30</v>
      </c>
      <c r="T70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31" s="5">
        <f>IF(tb_ship[[#This Row],[current_status]]&lt;&gt;"DELIVERED", "",
  ABS(tb_ship[[#This Row],[Formated_actual_delivery_timestamp]] - tb_ship[[#This Row],[Formatted_estimated_delivery_timestamp]])
)</f>
        <v>5.451388889196096E-2</v>
      </c>
      <c r="X7031">
        <v>2</v>
      </c>
      <c r="Y7031">
        <v>2</v>
      </c>
      <c r="Z7031" t="b">
        <v>0</v>
      </c>
    </row>
    <row r="7032" spans="1:26" hidden="1" x14ac:dyDescent="0.25">
      <c r="A7032" t="s">
        <v>30779</v>
      </c>
      <c r="B7032" t="s">
        <v>279</v>
      </c>
      <c r="C7032" t="s">
        <v>23</v>
      </c>
      <c r="D7032" t="s">
        <v>24</v>
      </c>
      <c r="E7032" t="s">
        <v>24</v>
      </c>
      <c r="F7032" t="s">
        <v>249</v>
      </c>
      <c r="G7032" t="s">
        <v>524</v>
      </c>
      <c r="H7032" t="s">
        <v>26</v>
      </c>
      <c r="I7032" t="b">
        <v>0</v>
      </c>
      <c r="J7032">
        <v>34.380000000000003</v>
      </c>
      <c r="K7032">
        <v>4719.79</v>
      </c>
      <c r="L7032" t="s">
        <v>30780</v>
      </c>
      <c r="M7032" s="2">
        <f t="shared" si="327"/>
        <v>45961.634722222225</v>
      </c>
      <c r="N7032" t="s">
        <v>30781</v>
      </c>
      <c r="O7032" s="2">
        <f t="shared" si="328"/>
        <v>45963.333356481482</v>
      </c>
      <c r="P7032" t="s">
        <v>30782</v>
      </c>
      <c r="Q7032" s="2">
        <f t="shared" si="329"/>
        <v>45963.40084490741</v>
      </c>
      <c r="R7032" t="s">
        <v>30782</v>
      </c>
      <c r="S7032" t="s">
        <v>30</v>
      </c>
      <c r="T70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32" s="5">
        <f>IF(tb_ship[[#This Row],[current_status]]&lt;&gt;"DELIVERED", "",
  ABS(tb_ship[[#This Row],[Formated_actual_delivery_timestamp]] - tb_ship[[#This Row],[Formatted_estimated_delivery_timestamp]])
)</f>
        <v>6.748842592787696E-2</v>
      </c>
      <c r="X7032">
        <v>3</v>
      </c>
      <c r="Y7032">
        <v>2</v>
      </c>
      <c r="Z7032" t="b">
        <v>0</v>
      </c>
    </row>
    <row r="7033" spans="1:26" hidden="1" x14ac:dyDescent="0.25">
      <c r="A7033" t="s">
        <v>30783</v>
      </c>
      <c r="B7033" t="s">
        <v>67</v>
      </c>
      <c r="C7033" t="s">
        <v>33</v>
      </c>
      <c r="D7033" t="s">
        <v>816</v>
      </c>
      <c r="E7033" t="s">
        <v>24</v>
      </c>
      <c r="F7033" t="s">
        <v>117</v>
      </c>
      <c r="G7033" t="s">
        <v>196</v>
      </c>
      <c r="H7033" t="s">
        <v>12894</v>
      </c>
      <c r="I7033" t="b">
        <v>1</v>
      </c>
      <c r="J7033">
        <v>31.21</v>
      </c>
      <c r="K7033">
        <v>304.83999999999997</v>
      </c>
      <c r="L7033" t="s">
        <v>30784</v>
      </c>
      <c r="M7033" s="2">
        <f t="shared" si="327"/>
        <v>46052.321527777778</v>
      </c>
      <c r="N7033" t="s">
        <v>30785</v>
      </c>
      <c r="O7033" s="2">
        <f t="shared" si="328"/>
        <v>46058.176006944443</v>
      </c>
      <c r="P7033" t="s">
        <v>30786</v>
      </c>
      <c r="Q7033" s="2">
        <f t="shared" si="329"/>
        <v>46058.691574074073</v>
      </c>
      <c r="R7033" t="s">
        <v>30786</v>
      </c>
      <c r="S7033" t="s">
        <v>30</v>
      </c>
      <c r="T70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33" s="5">
        <f>IF(tb_ship[[#This Row],[current_status]]&lt;&gt;"DELIVERED", "",
  ABS(tb_ship[[#This Row],[Formated_actual_delivery_timestamp]] - tb_ship[[#This Row],[Formatted_estimated_delivery_timestamp]])
)</f>
        <v>0.51556712963065365</v>
      </c>
      <c r="X7033">
        <v>1</v>
      </c>
      <c r="Y7033">
        <v>2</v>
      </c>
      <c r="Z7033" t="b">
        <v>0</v>
      </c>
    </row>
    <row r="7034" spans="1:26" hidden="1" x14ac:dyDescent="0.25">
      <c r="A7034" t="s">
        <v>30787</v>
      </c>
      <c r="B7034" t="s">
        <v>335</v>
      </c>
      <c r="C7034" t="s">
        <v>2146</v>
      </c>
      <c r="D7034" t="s">
        <v>44</v>
      </c>
      <c r="E7034" t="s">
        <v>52</v>
      </c>
      <c r="F7034" t="s">
        <v>109</v>
      </c>
      <c r="G7034" t="s">
        <v>92</v>
      </c>
      <c r="H7034" t="s">
        <v>86</v>
      </c>
      <c r="I7034" t="b">
        <v>1</v>
      </c>
      <c r="J7034">
        <v>6.92</v>
      </c>
      <c r="K7034">
        <v>302.51</v>
      </c>
      <c r="L7034" t="s">
        <v>30788</v>
      </c>
      <c r="M7034" s="2">
        <f t="shared" si="327"/>
        <v>45847.765277777777</v>
      </c>
      <c r="N7034" t="s">
        <v>30789</v>
      </c>
      <c r="O7034" s="2">
        <f t="shared" si="328"/>
        <v>45854.841608796291</v>
      </c>
      <c r="P7034" t="s">
        <v>30790</v>
      </c>
      <c r="Q7034" s="2">
        <f t="shared" si="329"/>
        <v>45855.071608796294</v>
      </c>
      <c r="R7034" t="s">
        <v>30790</v>
      </c>
      <c r="S7034" t="s">
        <v>30</v>
      </c>
      <c r="T70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34" s="5">
        <f>IF(tb_ship[[#This Row],[current_status]]&lt;&gt;"DELIVERED", "",
  ABS(tb_ship[[#This Row],[Formated_actual_delivery_timestamp]] - tb_ship[[#This Row],[Formatted_estimated_delivery_timestamp]])
)</f>
        <v>0.23000000000320142</v>
      </c>
      <c r="X7034">
        <v>3</v>
      </c>
      <c r="Y7034">
        <v>4</v>
      </c>
      <c r="Z7034" t="b">
        <v>0</v>
      </c>
    </row>
    <row r="7035" spans="1:26" hidden="1" x14ac:dyDescent="0.25">
      <c r="A7035" t="s">
        <v>30791</v>
      </c>
      <c r="B7035" t="s">
        <v>1395</v>
      </c>
      <c r="C7035" t="s">
        <v>33</v>
      </c>
      <c r="D7035" t="s">
        <v>24</v>
      </c>
      <c r="E7035" t="s">
        <v>52</v>
      </c>
      <c r="F7035" t="s">
        <v>68</v>
      </c>
      <c r="G7035" t="s">
        <v>236</v>
      </c>
      <c r="H7035" t="s">
        <v>363</v>
      </c>
      <c r="I7035" t="b">
        <v>1</v>
      </c>
      <c r="J7035">
        <v>6.87</v>
      </c>
      <c r="K7035">
        <v>119.2</v>
      </c>
      <c r="L7035" t="s">
        <v>30792</v>
      </c>
      <c r="M7035" s="2">
        <f t="shared" si="327"/>
        <v>46003.634722222225</v>
      </c>
      <c r="N7035" t="s">
        <v>30793</v>
      </c>
      <c r="O7035" s="2">
        <f t="shared" si="328"/>
        <v>46011.59275462963</v>
      </c>
      <c r="P7035" t="s">
        <v>30794</v>
      </c>
      <c r="Q7035" s="2">
        <f t="shared" si="329"/>
        <v>46010.840162037042</v>
      </c>
      <c r="R7035" t="s">
        <v>30794</v>
      </c>
      <c r="S7035" t="s">
        <v>30</v>
      </c>
      <c r="T70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5" s="5">
        <f>IF(tb_ship[[#This Row],[current_status]]&lt;&gt;"DELIVERED", "",
  ABS(tb_ship[[#This Row],[Formated_actual_delivery_timestamp]] - tb_ship[[#This Row],[Formatted_estimated_delivery_timestamp]])
)</f>
        <v>0.7525925925874617</v>
      </c>
      <c r="X7035">
        <v>2</v>
      </c>
      <c r="Y7035">
        <v>3</v>
      </c>
      <c r="Z7035" t="b">
        <v>0</v>
      </c>
    </row>
    <row r="7036" spans="1:26" hidden="1" x14ac:dyDescent="0.25">
      <c r="A7036" t="s">
        <v>30795</v>
      </c>
      <c r="B7036" t="s">
        <v>125</v>
      </c>
      <c r="C7036" t="s">
        <v>43</v>
      </c>
      <c r="D7036" t="s">
        <v>24</v>
      </c>
      <c r="E7036" t="s">
        <v>44</v>
      </c>
      <c r="F7036" t="s">
        <v>68</v>
      </c>
      <c r="G7036" t="s">
        <v>180</v>
      </c>
      <c r="H7036" t="s">
        <v>735</v>
      </c>
      <c r="I7036" t="b">
        <v>1</v>
      </c>
      <c r="J7036">
        <v>16.48</v>
      </c>
      <c r="K7036">
        <v>943.95</v>
      </c>
      <c r="L7036" t="s">
        <v>30796</v>
      </c>
      <c r="M7036" s="2">
        <f t="shared" si="327"/>
        <v>45876.542361111111</v>
      </c>
      <c r="N7036" t="s">
        <v>30797</v>
      </c>
      <c r="O7036" s="2">
        <f t="shared" si="328"/>
        <v>45882.533831018518</v>
      </c>
      <c r="P7036" t="s">
        <v>30798</v>
      </c>
      <c r="Q7036" s="2">
        <f t="shared" si="329"/>
        <v>45882.396608796298</v>
      </c>
      <c r="R7036" t="s">
        <v>30798</v>
      </c>
      <c r="S7036" t="s">
        <v>30</v>
      </c>
      <c r="T70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6" s="5">
        <f>IF(tb_ship[[#This Row],[current_status]]&lt;&gt;"DELIVERED", "",
  ABS(tb_ship[[#This Row],[Formated_actual_delivery_timestamp]] - tb_ship[[#This Row],[Formatted_estimated_delivery_timestamp]])
)</f>
        <v>0.13722222221986158</v>
      </c>
      <c r="X7036">
        <v>2</v>
      </c>
      <c r="Y7036">
        <v>2</v>
      </c>
      <c r="Z7036" t="b">
        <v>0</v>
      </c>
    </row>
    <row r="7037" spans="1:26" hidden="1" x14ac:dyDescent="0.25">
      <c r="A7037" t="s">
        <v>30799</v>
      </c>
      <c r="B7037" t="s">
        <v>42</v>
      </c>
      <c r="C7037" t="s">
        <v>43</v>
      </c>
      <c r="D7037" t="s">
        <v>301</v>
      </c>
      <c r="E7037" t="s">
        <v>24</v>
      </c>
      <c r="F7037" t="s">
        <v>302</v>
      </c>
      <c r="G7037" t="s">
        <v>273</v>
      </c>
      <c r="H7037" t="s">
        <v>303</v>
      </c>
      <c r="I7037" t="b">
        <v>1</v>
      </c>
      <c r="J7037">
        <v>30.21</v>
      </c>
      <c r="K7037">
        <v>2721.3</v>
      </c>
      <c r="L7037" t="s">
        <v>30800</v>
      </c>
      <c r="M7037" s="2">
        <f t="shared" si="327"/>
        <v>45938.798611111109</v>
      </c>
      <c r="N7037" t="s">
        <v>30801</v>
      </c>
      <c r="O7037" s="2">
        <f t="shared" si="328"/>
        <v>45948.348796296297</v>
      </c>
      <c r="P7037" t="s">
        <v>30802</v>
      </c>
      <c r="Q7037" s="2">
        <f t="shared" si="329"/>
        <v>45948.146319444444</v>
      </c>
      <c r="R7037" t="s">
        <v>30802</v>
      </c>
      <c r="S7037" t="s">
        <v>30</v>
      </c>
      <c r="T70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7" s="5">
        <f>IF(tb_ship[[#This Row],[current_status]]&lt;&gt;"DELIVERED", "",
  ABS(tb_ship[[#This Row],[Formated_actual_delivery_timestamp]] - tb_ship[[#This Row],[Formatted_estimated_delivery_timestamp]])
)</f>
        <v>0.20247685185313458</v>
      </c>
      <c r="X7037">
        <v>4</v>
      </c>
      <c r="Y7037">
        <v>2</v>
      </c>
      <c r="Z7037" t="b">
        <v>0</v>
      </c>
    </row>
    <row r="7038" spans="1:26" hidden="1" x14ac:dyDescent="0.25">
      <c r="A7038" t="s">
        <v>30803</v>
      </c>
      <c r="B7038" t="s">
        <v>125</v>
      </c>
      <c r="C7038" t="s">
        <v>43</v>
      </c>
      <c r="D7038" t="s">
        <v>24</v>
      </c>
      <c r="E7038" t="s">
        <v>44</v>
      </c>
      <c r="F7038" t="s">
        <v>407</v>
      </c>
      <c r="G7038" t="s">
        <v>45</v>
      </c>
      <c r="H7038" t="s">
        <v>735</v>
      </c>
      <c r="I7038" t="b">
        <v>1</v>
      </c>
      <c r="J7038">
        <v>22.88</v>
      </c>
      <c r="K7038">
        <v>414.57</v>
      </c>
      <c r="L7038" t="s">
        <v>19615</v>
      </c>
      <c r="M7038" s="2">
        <f t="shared" si="327"/>
        <v>45950.756944444445</v>
      </c>
      <c r="N7038" t="s">
        <v>30804</v>
      </c>
      <c r="O7038" s="2">
        <f t="shared" si="328"/>
        <v>45963.997418981482</v>
      </c>
      <c r="P7038" t="s">
        <v>30805</v>
      </c>
      <c r="Q7038" s="2">
        <f t="shared" si="329"/>
        <v>45963.803958333338</v>
      </c>
      <c r="R7038" t="s">
        <v>30805</v>
      </c>
      <c r="S7038" t="s">
        <v>30</v>
      </c>
      <c r="T7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38" s="5">
        <f>IF(tb_ship[[#This Row],[current_status]]&lt;&gt;"DELIVERED", "",
  ABS(tb_ship[[#This Row],[Formated_actual_delivery_timestamp]] - tb_ship[[#This Row],[Formatted_estimated_delivery_timestamp]])
)</f>
        <v>0.19346064814453712</v>
      </c>
      <c r="X7038">
        <v>2</v>
      </c>
      <c r="Y7038">
        <v>2</v>
      </c>
      <c r="Z7038" t="b">
        <v>0</v>
      </c>
    </row>
    <row r="7039" spans="1:26" hidden="1" x14ac:dyDescent="0.25">
      <c r="A7039" t="s">
        <v>30806</v>
      </c>
      <c r="B7039" t="s">
        <v>83</v>
      </c>
      <c r="C7039" t="s">
        <v>51</v>
      </c>
      <c r="D7039" t="s">
        <v>187</v>
      </c>
      <c r="E7039" t="s">
        <v>24</v>
      </c>
      <c r="F7039" t="s">
        <v>1917</v>
      </c>
      <c r="G7039" t="s">
        <v>1259</v>
      </c>
      <c r="H7039" t="s">
        <v>190</v>
      </c>
      <c r="I7039" t="b">
        <v>1</v>
      </c>
      <c r="J7039">
        <v>3</v>
      </c>
      <c r="K7039">
        <v>109.75</v>
      </c>
      <c r="L7039" t="s">
        <v>30807</v>
      </c>
      <c r="M7039" s="2">
        <f t="shared" si="327"/>
        <v>45985.351388888892</v>
      </c>
      <c r="N7039" t="s">
        <v>30808</v>
      </c>
      <c r="O7039" s="2">
        <f t="shared" si="328"/>
        <v>45991.57640046296</v>
      </c>
      <c r="P7039" t="s">
        <v>30809</v>
      </c>
      <c r="Q7039" s="2">
        <f t="shared" si="329"/>
        <v>45991.936238425929</v>
      </c>
      <c r="R7039" t="s">
        <v>30809</v>
      </c>
      <c r="S7039" t="s">
        <v>30</v>
      </c>
      <c r="T70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39" s="5">
        <f>IF(tb_ship[[#This Row],[current_status]]&lt;&gt;"DELIVERED", "",
  ABS(tb_ship[[#This Row],[Formated_actual_delivery_timestamp]] - tb_ship[[#This Row],[Formatted_estimated_delivery_timestamp]])
)</f>
        <v>0.35983796296932269</v>
      </c>
      <c r="X7039">
        <v>3</v>
      </c>
      <c r="Y7039">
        <v>4</v>
      </c>
      <c r="Z7039" t="b">
        <v>0</v>
      </c>
    </row>
    <row r="7040" spans="1:26" hidden="1" x14ac:dyDescent="0.25">
      <c r="A7040" t="s">
        <v>30810</v>
      </c>
      <c r="B7040" t="s">
        <v>203</v>
      </c>
      <c r="C7040" t="s">
        <v>43</v>
      </c>
      <c r="D7040" t="s">
        <v>24</v>
      </c>
      <c r="E7040" t="s">
        <v>52</v>
      </c>
      <c r="F7040" t="s">
        <v>128</v>
      </c>
      <c r="G7040" t="s">
        <v>76</v>
      </c>
      <c r="H7040" t="s">
        <v>531</v>
      </c>
      <c r="I7040" t="b">
        <v>1</v>
      </c>
      <c r="J7040">
        <v>16.260000000000002</v>
      </c>
      <c r="K7040">
        <v>735.58</v>
      </c>
      <c r="L7040" t="s">
        <v>30811</v>
      </c>
      <c r="M7040" s="2">
        <f t="shared" si="327"/>
        <v>45986.886111111111</v>
      </c>
      <c r="N7040" t="s">
        <v>30812</v>
      </c>
      <c r="O7040" s="2">
        <f t="shared" si="328"/>
        <v>45997.036111111112</v>
      </c>
      <c r="P7040" t="s">
        <v>30813</v>
      </c>
      <c r="Q7040" s="2">
        <f t="shared" si="329"/>
        <v>45997.085775462969</v>
      </c>
      <c r="R7040" t="s">
        <v>30813</v>
      </c>
      <c r="S7040" t="s">
        <v>30</v>
      </c>
      <c r="T70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40" s="5">
        <f>IF(tb_ship[[#This Row],[current_status]]&lt;&gt;"DELIVERED", "",
  ABS(tb_ship[[#This Row],[Formated_actual_delivery_timestamp]] - tb_ship[[#This Row],[Formatted_estimated_delivery_timestamp]])
)</f>
        <v>4.9664351856335998E-2</v>
      </c>
      <c r="X7040">
        <v>2</v>
      </c>
      <c r="Y7040">
        <v>5</v>
      </c>
      <c r="Z7040" t="b">
        <v>0</v>
      </c>
    </row>
    <row r="7041" spans="1:26" hidden="1" x14ac:dyDescent="0.25">
      <c r="A7041" t="s">
        <v>30814</v>
      </c>
      <c r="B7041" t="s">
        <v>42</v>
      </c>
      <c r="D7041" t="s">
        <v>915</v>
      </c>
      <c r="E7041" t="s">
        <v>24</v>
      </c>
      <c r="F7041" t="s">
        <v>1595</v>
      </c>
      <c r="G7041" t="s">
        <v>93</v>
      </c>
      <c r="H7041" t="s">
        <v>3163</v>
      </c>
      <c r="I7041" t="b">
        <v>0</v>
      </c>
      <c r="J7041">
        <v>11.16</v>
      </c>
      <c r="K7041">
        <v>243.98</v>
      </c>
      <c r="L7041" t="s">
        <v>30815</v>
      </c>
      <c r="M7041" s="2">
        <f t="shared" si="327"/>
        <v>45854.782638888893</v>
      </c>
      <c r="N7041" t="s">
        <v>30816</v>
      </c>
      <c r="O7041" s="2">
        <f t="shared" si="328"/>
        <v>45861.153958333336</v>
      </c>
      <c r="P7041" t="s">
        <v>30817</v>
      </c>
      <c r="Q7041" s="2">
        <f t="shared" si="329"/>
        <v>45860.372152777774</v>
      </c>
      <c r="R7041" t="s">
        <v>30818</v>
      </c>
      <c r="S7041" t="s">
        <v>30</v>
      </c>
      <c r="T70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1" s="5">
        <f>IF(tb_ship[[#This Row],[current_status]]&lt;&gt;"DELIVERED", "",
  ABS(tb_ship[[#This Row],[Formated_actual_delivery_timestamp]] - tb_ship[[#This Row],[Formatted_estimated_delivery_timestamp]])
)</f>
        <v>0.78180555556173204</v>
      </c>
      <c r="X7041">
        <v>3</v>
      </c>
      <c r="Y7041">
        <v>5</v>
      </c>
      <c r="Z7041" t="b">
        <v>0</v>
      </c>
    </row>
    <row r="7042" spans="1:26" hidden="1" x14ac:dyDescent="0.25">
      <c r="A7042" t="s">
        <v>30819</v>
      </c>
      <c r="B7042" t="s">
        <v>203</v>
      </c>
      <c r="C7042" t="s">
        <v>43</v>
      </c>
      <c r="D7042" t="s">
        <v>44</v>
      </c>
      <c r="E7042" t="s">
        <v>24</v>
      </c>
      <c r="F7042" t="s">
        <v>280</v>
      </c>
      <c r="G7042" t="s">
        <v>93</v>
      </c>
      <c r="H7042" t="s">
        <v>181</v>
      </c>
      <c r="I7042" t="b">
        <v>1</v>
      </c>
      <c r="J7042">
        <v>24.69</v>
      </c>
      <c r="K7042">
        <v>466.74</v>
      </c>
      <c r="L7042" t="s">
        <v>30820</v>
      </c>
      <c r="M7042" s="2">
        <f t="shared" ref="M7042:M7105" si="330">_xlfn.LET(
    _xlpm.iso, L7042,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45818.629861111112</v>
      </c>
      <c r="N7042" t="s">
        <v>30821</v>
      </c>
      <c r="O7042" s="2">
        <f t="shared" si="328"/>
        <v>45829.79488425926</v>
      </c>
      <c r="P7042" t="s">
        <v>30822</v>
      </c>
      <c r="Q7042" s="2">
        <f t="shared" si="329"/>
        <v>45829.928356481476</v>
      </c>
      <c r="R7042" t="s">
        <v>30822</v>
      </c>
      <c r="S7042" t="s">
        <v>30</v>
      </c>
      <c r="T70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42" s="5">
        <f>IF(tb_ship[[#This Row],[current_status]]&lt;&gt;"DELIVERED", "",
  ABS(tb_ship[[#This Row],[Formated_actual_delivery_timestamp]] - tb_ship[[#This Row],[Formatted_estimated_delivery_timestamp]])
)</f>
        <v>0.13347222221636912</v>
      </c>
      <c r="X7042">
        <v>3</v>
      </c>
      <c r="Y7042">
        <v>2</v>
      </c>
      <c r="Z7042" t="b">
        <v>0</v>
      </c>
    </row>
    <row r="7043" spans="1:26" hidden="1" x14ac:dyDescent="0.25">
      <c r="A7043" t="s">
        <v>30823</v>
      </c>
      <c r="B7043" t="s">
        <v>203</v>
      </c>
      <c r="C7043" t="s">
        <v>23</v>
      </c>
      <c r="D7043" t="s">
        <v>34</v>
      </c>
      <c r="E7043" t="s">
        <v>24</v>
      </c>
      <c r="F7043" t="s">
        <v>36</v>
      </c>
      <c r="G7043" t="s">
        <v>196</v>
      </c>
      <c r="H7043" t="s">
        <v>700</v>
      </c>
      <c r="I7043" t="b">
        <v>1</v>
      </c>
      <c r="J7043">
        <v>10.39</v>
      </c>
      <c r="K7043">
        <v>291.3</v>
      </c>
      <c r="L7043" t="s">
        <v>30824</v>
      </c>
      <c r="M7043" s="2">
        <f t="shared" si="330"/>
        <v>46031.388194444444</v>
      </c>
      <c r="N7043" t="s">
        <v>30825</v>
      </c>
      <c r="O7043" s="2">
        <f t="shared" ref="O7043:O7106" si="331">_xlfn.LET(
    _xlpm.iso, N7043,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46032.956747685188</v>
      </c>
      <c r="P7043" t="s">
        <v>30826</v>
      </c>
      <c r="Q7043" s="2">
        <f t="shared" ref="Q7043:Q7106" si="332">IF(P7043="", "", _xlfn.LET(
    _xlpm.iso, P7043,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46032.350682870368</v>
      </c>
      <c r="R7043" t="s">
        <v>30826</v>
      </c>
      <c r="S7043" t="s">
        <v>30</v>
      </c>
      <c r="T70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3" s="5">
        <f>IF(tb_ship[[#This Row],[current_status]]&lt;&gt;"DELIVERED", "",
  ABS(tb_ship[[#This Row],[Formated_actual_delivery_timestamp]] - tb_ship[[#This Row],[Formatted_estimated_delivery_timestamp]])
)</f>
        <v>0.60606481481954688</v>
      </c>
      <c r="X7043">
        <v>3</v>
      </c>
      <c r="Y7043">
        <v>2</v>
      </c>
      <c r="Z7043" t="b">
        <v>0</v>
      </c>
    </row>
    <row r="7044" spans="1:26" hidden="1" x14ac:dyDescent="0.25">
      <c r="A7044" t="s">
        <v>30827</v>
      </c>
      <c r="B7044" t="s">
        <v>67</v>
      </c>
      <c r="C7044" t="s">
        <v>33</v>
      </c>
      <c r="D7044" t="s">
        <v>52</v>
      </c>
      <c r="E7044" t="s">
        <v>59</v>
      </c>
      <c r="F7044" t="s">
        <v>236</v>
      </c>
      <c r="G7044" t="s">
        <v>1576</v>
      </c>
      <c r="H7044" t="s">
        <v>314</v>
      </c>
      <c r="I7044" t="b">
        <v>0</v>
      </c>
      <c r="J7044">
        <v>6.34</v>
      </c>
      <c r="K7044">
        <v>55.65</v>
      </c>
      <c r="L7044" t="s">
        <v>30828</v>
      </c>
      <c r="M7044" s="2">
        <f t="shared" si="330"/>
        <v>45825.34652777778</v>
      </c>
      <c r="N7044" t="s">
        <v>30829</v>
      </c>
      <c r="O7044" s="2">
        <f t="shared" si="331"/>
        <v>45830.575925925928</v>
      </c>
      <c r="P7044" t="s">
        <v>30830</v>
      </c>
      <c r="Q7044" s="2">
        <f t="shared" si="332"/>
        <v>45830.186041666668</v>
      </c>
      <c r="R7044" t="s">
        <v>30830</v>
      </c>
      <c r="S7044" t="s">
        <v>30</v>
      </c>
      <c r="T70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4" s="5">
        <f>IF(tb_ship[[#This Row],[current_status]]&lt;&gt;"DELIVERED", "",
  ABS(tb_ship[[#This Row],[Formated_actual_delivery_timestamp]] - tb_ship[[#This Row],[Formatted_estimated_delivery_timestamp]])
)</f>
        <v>0.38988425926072523</v>
      </c>
      <c r="X7044">
        <v>2</v>
      </c>
      <c r="Y7044">
        <v>5</v>
      </c>
      <c r="Z7044" t="b">
        <v>0</v>
      </c>
    </row>
    <row r="7045" spans="1:26" hidden="1" x14ac:dyDescent="0.25">
      <c r="A7045" t="s">
        <v>30831</v>
      </c>
      <c r="B7045" t="s">
        <v>186</v>
      </c>
      <c r="C7045" t="s">
        <v>43</v>
      </c>
      <c r="D7045" t="s">
        <v>24</v>
      </c>
      <c r="E7045" t="s">
        <v>44</v>
      </c>
      <c r="F7045" t="s">
        <v>93</v>
      </c>
      <c r="G7045" t="s">
        <v>109</v>
      </c>
      <c r="H7045" t="s">
        <v>546</v>
      </c>
      <c r="I7045" t="b">
        <v>1</v>
      </c>
      <c r="J7045">
        <v>6.31</v>
      </c>
      <c r="K7045">
        <v>456.65</v>
      </c>
      <c r="L7045" t="s">
        <v>30832</v>
      </c>
      <c r="M7045" s="2">
        <f t="shared" si="330"/>
        <v>46011.745833333334</v>
      </c>
      <c r="N7045" t="s">
        <v>30833</v>
      </c>
      <c r="O7045" s="2">
        <f t="shared" si="331"/>
        <v>46020.184039351858</v>
      </c>
      <c r="Q7045" s="2" t="str">
        <f t="shared" si="332"/>
        <v/>
      </c>
      <c r="R7045" t="s">
        <v>30834</v>
      </c>
      <c r="S7045" t="s">
        <v>140</v>
      </c>
      <c r="T704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45" s="5" t="str">
        <f>IF(tb_ship[[#This Row],[current_status]]&lt;&gt;"DELIVERED", "",
  ABS(tb_ship[[#This Row],[Formated_actual_delivery_timestamp]] - tb_ship[[#This Row],[Formatted_estimated_delivery_timestamp]])
)</f>
        <v/>
      </c>
      <c r="V7045" t="s">
        <v>1323</v>
      </c>
      <c r="X7045">
        <v>6</v>
      </c>
      <c r="Y7045">
        <v>3</v>
      </c>
      <c r="Z7045" t="b">
        <v>1</v>
      </c>
    </row>
    <row r="7046" spans="1:26" hidden="1" x14ac:dyDescent="0.25">
      <c r="A7046" t="s">
        <v>30835</v>
      </c>
      <c r="B7046" t="s">
        <v>67</v>
      </c>
      <c r="C7046" t="s">
        <v>33</v>
      </c>
      <c r="D7046" t="s">
        <v>52</v>
      </c>
      <c r="E7046" t="s">
        <v>59</v>
      </c>
      <c r="F7046" t="s">
        <v>236</v>
      </c>
      <c r="G7046" t="s">
        <v>160</v>
      </c>
      <c r="H7046" t="s">
        <v>1065</v>
      </c>
      <c r="I7046" t="b">
        <v>0</v>
      </c>
      <c r="J7046">
        <v>91.1</v>
      </c>
      <c r="K7046">
        <v>1343.09</v>
      </c>
      <c r="L7046" t="s">
        <v>30836</v>
      </c>
      <c r="M7046" s="2">
        <f t="shared" si="330"/>
        <v>46059.541666666672</v>
      </c>
      <c r="N7046" t="s">
        <v>30837</v>
      </c>
      <c r="O7046" s="2">
        <f t="shared" si="331"/>
        <v>46068.878136574072</v>
      </c>
      <c r="Q7046" s="2" t="str">
        <f t="shared" si="332"/>
        <v/>
      </c>
      <c r="R7046" t="s">
        <v>30838</v>
      </c>
      <c r="S7046" t="s">
        <v>140</v>
      </c>
      <c r="T70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46" s="5" t="str">
        <f>IF(tb_ship[[#This Row],[current_status]]&lt;&gt;"DELIVERED", "",
  ABS(tb_ship[[#This Row],[Formated_actual_delivery_timestamp]] - tb_ship[[#This Row],[Formatted_estimated_delivery_timestamp]])
)</f>
        <v/>
      </c>
      <c r="V7046" t="s">
        <v>194</v>
      </c>
      <c r="W7046" t="s">
        <v>831</v>
      </c>
      <c r="X7046">
        <v>7</v>
      </c>
      <c r="Y7046">
        <v>4</v>
      </c>
      <c r="Z7046" t="b">
        <v>1</v>
      </c>
    </row>
    <row r="7047" spans="1:26" hidden="1" x14ac:dyDescent="0.25">
      <c r="A7047" t="s">
        <v>30839</v>
      </c>
      <c r="B7047" t="s">
        <v>203</v>
      </c>
      <c r="C7047" t="s">
        <v>33</v>
      </c>
      <c r="D7047" t="s">
        <v>100</v>
      </c>
      <c r="E7047" t="s">
        <v>24</v>
      </c>
      <c r="F7047" t="s">
        <v>101</v>
      </c>
      <c r="G7047" t="s">
        <v>25</v>
      </c>
      <c r="H7047" t="s">
        <v>223</v>
      </c>
      <c r="I7047" t="b">
        <v>1</v>
      </c>
      <c r="J7047">
        <v>18.53</v>
      </c>
      <c r="K7047">
        <v>986.05</v>
      </c>
      <c r="L7047" t="s">
        <v>30840</v>
      </c>
      <c r="M7047" s="2">
        <f t="shared" si="330"/>
        <v>45809.879861111112</v>
      </c>
      <c r="N7047" t="s">
        <v>30841</v>
      </c>
      <c r="O7047" s="2">
        <f t="shared" si="331"/>
        <v>45817.675196759257</v>
      </c>
      <c r="P7047" t="s">
        <v>30842</v>
      </c>
      <c r="Q7047" s="2">
        <f t="shared" si="332"/>
        <v>45817.612488425926</v>
      </c>
      <c r="R7047" t="s">
        <v>30842</v>
      </c>
      <c r="S7047" t="s">
        <v>30</v>
      </c>
      <c r="T70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7" s="5">
        <f>IF(tb_ship[[#This Row],[current_status]]&lt;&gt;"DELIVERED", "",
  ABS(tb_ship[[#This Row],[Formated_actual_delivery_timestamp]] - tb_ship[[#This Row],[Formatted_estimated_delivery_timestamp]])
)</f>
        <v>6.270833333110204E-2</v>
      </c>
      <c r="X7047">
        <v>1</v>
      </c>
      <c r="Y7047">
        <v>4</v>
      </c>
      <c r="Z7047" t="b">
        <v>0</v>
      </c>
    </row>
    <row r="7048" spans="1:26" hidden="1" x14ac:dyDescent="0.25">
      <c r="A7048" t="s">
        <v>30843</v>
      </c>
      <c r="B7048" t="s">
        <v>150</v>
      </c>
      <c r="C7048" t="s">
        <v>51</v>
      </c>
      <c r="D7048" t="s">
        <v>24</v>
      </c>
      <c r="E7048" t="s">
        <v>44</v>
      </c>
      <c r="F7048" t="s">
        <v>189</v>
      </c>
      <c r="G7048" t="s">
        <v>117</v>
      </c>
      <c r="H7048" t="s">
        <v>735</v>
      </c>
      <c r="I7048" t="b">
        <v>1</v>
      </c>
      <c r="J7048">
        <v>0.55000000000000004</v>
      </c>
      <c r="K7048">
        <v>9.01</v>
      </c>
      <c r="L7048" t="s">
        <v>30844</v>
      </c>
      <c r="M7048" s="2">
        <f t="shared" si="330"/>
        <v>45908.78402777778</v>
      </c>
      <c r="N7048" t="s">
        <v>30845</v>
      </c>
      <c r="O7048" s="2">
        <f t="shared" si="331"/>
        <v>45914.690208333333</v>
      </c>
      <c r="P7048" t="s">
        <v>30846</v>
      </c>
      <c r="Q7048" s="2">
        <f t="shared" si="332"/>
        <v>45914.337696759263</v>
      </c>
      <c r="R7048" t="s">
        <v>30846</v>
      </c>
      <c r="S7048" t="s">
        <v>30</v>
      </c>
      <c r="T70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8" s="5">
        <f>IF(tb_ship[[#This Row],[current_status]]&lt;&gt;"DELIVERED", "",
  ABS(tb_ship[[#This Row],[Formated_actual_delivery_timestamp]] - tb_ship[[#This Row],[Formatted_estimated_delivery_timestamp]])
)</f>
        <v>0.35251157407037681</v>
      </c>
      <c r="X7048">
        <v>1</v>
      </c>
      <c r="Y7048">
        <v>2</v>
      </c>
      <c r="Z7048" t="b">
        <v>0</v>
      </c>
    </row>
    <row r="7049" spans="1:26" hidden="1" x14ac:dyDescent="0.25">
      <c r="A7049" t="s">
        <v>30847</v>
      </c>
      <c r="B7049" t="s">
        <v>186</v>
      </c>
      <c r="D7049" t="s">
        <v>34</v>
      </c>
      <c r="E7049" t="s">
        <v>24</v>
      </c>
      <c r="F7049" t="s">
        <v>961</v>
      </c>
      <c r="G7049" t="s">
        <v>151</v>
      </c>
      <c r="I7049" t="b">
        <v>1</v>
      </c>
      <c r="J7049">
        <v>30.58</v>
      </c>
      <c r="K7049">
        <v>2578.65</v>
      </c>
      <c r="L7049" t="s">
        <v>30848</v>
      </c>
      <c r="M7049" s="2">
        <f t="shared" si="330"/>
        <v>45874.57916666667</v>
      </c>
      <c r="N7049" t="s">
        <v>30849</v>
      </c>
      <c r="O7049" s="2">
        <f t="shared" si="331"/>
        <v>45876.644467592596</v>
      </c>
      <c r="P7049" t="s">
        <v>30850</v>
      </c>
      <c r="Q7049" s="2">
        <f t="shared" si="332"/>
        <v>45876.432395833333</v>
      </c>
      <c r="R7049" t="s">
        <v>30850</v>
      </c>
      <c r="S7049" t="s">
        <v>30</v>
      </c>
      <c r="T70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49" s="5">
        <f>IF(tb_ship[[#This Row],[current_status]]&lt;&gt;"DELIVERED", "",
  ABS(tb_ship[[#This Row],[Formated_actual_delivery_timestamp]] - tb_ship[[#This Row],[Formatted_estimated_delivery_timestamp]])
)</f>
        <v>0.21207175926247146</v>
      </c>
      <c r="X7049">
        <v>2</v>
      </c>
      <c r="Y7049">
        <v>3</v>
      </c>
      <c r="Z7049" t="b">
        <v>0</v>
      </c>
    </row>
    <row r="7050" spans="1:26" hidden="1" x14ac:dyDescent="0.25">
      <c r="A7050" t="s">
        <v>30851</v>
      </c>
      <c r="B7050" t="s">
        <v>203</v>
      </c>
      <c r="C7050" t="s">
        <v>33</v>
      </c>
      <c r="D7050" t="s">
        <v>52</v>
      </c>
      <c r="E7050" t="s">
        <v>59</v>
      </c>
      <c r="F7050" t="s">
        <v>422</v>
      </c>
      <c r="G7050" t="s">
        <v>313</v>
      </c>
      <c r="H7050" t="s">
        <v>1065</v>
      </c>
      <c r="I7050" t="b">
        <v>0</v>
      </c>
      <c r="J7050">
        <v>3.41</v>
      </c>
      <c r="K7050">
        <v>137.94</v>
      </c>
      <c r="L7050" t="s">
        <v>30852</v>
      </c>
      <c r="M7050" s="2">
        <f t="shared" si="330"/>
        <v>46070.444444444445</v>
      </c>
      <c r="N7050" t="s">
        <v>30853</v>
      </c>
      <c r="O7050" s="2">
        <f t="shared" si="331"/>
        <v>46074.088020833333</v>
      </c>
      <c r="Q7050" s="2" t="str">
        <f t="shared" si="332"/>
        <v/>
      </c>
      <c r="R7050" t="s">
        <v>30854</v>
      </c>
      <c r="S7050" t="s">
        <v>114</v>
      </c>
      <c r="T70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50" s="5" t="str">
        <f>IF(tb_ship[[#This Row],[current_status]]&lt;&gt;"DELIVERED", "",
  ABS(tb_ship[[#This Row],[Formated_actual_delivery_timestamp]] - tb_ship[[#This Row],[Formatted_estimated_delivery_timestamp]])
)</f>
        <v/>
      </c>
      <c r="X7050">
        <v>2</v>
      </c>
      <c r="Y7050">
        <v>3</v>
      </c>
      <c r="Z7050" t="b">
        <v>0</v>
      </c>
    </row>
    <row r="7051" spans="1:26" hidden="1" x14ac:dyDescent="0.25">
      <c r="A7051" t="s">
        <v>30855</v>
      </c>
      <c r="B7051" t="s">
        <v>67</v>
      </c>
      <c r="C7051" t="s">
        <v>23</v>
      </c>
      <c r="D7051" t="s">
        <v>44</v>
      </c>
      <c r="E7051" t="s">
        <v>24</v>
      </c>
      <c r="F7051" t="s">
        <v>45</v>
      </c>
      <c r="G7051" t="s">
        <v>35</v>
      </c>
      <c r="H7051" t="s">
        <v>688</v>
      </c>
      <c r="I7051" t="b">
        <v>1</v>
      </c>
      <c r="J7051">
        <v>6.38</v>
      </c>
      <c r="K7051">
        <v>50.9</v>
      </c>
      <c r="L7051" t="s">
        <v>30856</v>
      </c>
      <c r="M7051" s="2">
        <f t="shared" si="330"/>
        <v>46036.101388888885</v>
      </c>
      <c r="N7051" t="s">
        <v>30857</v>
      </c>
      <c r="O7051" s="2">
        <f t="shared" si="331"/>
        <v>46040.733773148146</v>
      </c>
      <c r="Q7051" s="2" t="str">
        <f t="shared" si="332"/>
        <v/>
      </c>
      <c r="R7051" t="s">
        <v>30858</v>
      </c>
      <c r="S7051" t="s">
        <v>140</v>
      </c>
      <c r="T70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51" s="5" t="str">
        <f>IF(tb_ship[[#This Row],[current_status]]&lt;&gt;"DELIVERED", "",
  ABS(tb_ship[[#This Row],[Formated_actual_delivery_timestamp]] - tb_ship[[#This Row],[Formatted_estimated_delivery_timestamp]])
)</f>
        <v/>
      </c>
      <c r="V7051" t="s">
        <v>8974</v>
      </c>
      <c r="W7051" t="s">
        <v>142</v>
      </c>
      <c r="X7051">
        <v>6</v>
      </c>
      <c r="Y7051">
        <v>5</v>
      </c>
      <c r="Z7051" t="b">
        <v>1</v>
      </c>
    </row>
    <row r="7052" spans="1:26" hidden="1" x14ac:dyDescent="0.25">
      <c r="A7052" t="s">
        <v>30859</v>
      </c>
      <c r="B7052" t="s">
        <v>687</v>
      </c>
      <c r="C7052" t="s">
        <v>23</v>
      </c>
      <c r="D7052" t="s">
        <v>44</v>
      </c>
      <c r="E7052" t="s">
        <v>52</v>
      </c>
      <c r="F7052" t="s">
        <v>180</v>
      </c>
      <c r="G7052" t="s">
        <v>236</v>
      </c>
      <c r="I7052" t="b">
        <v>1</v>
      </c>
      <c r="J7052">
        <v>5.75</v>
      </c>
      <c r="K7052">
        <v>74.8</v>
      </c>
      <c r="L7052" t="s">
        <v>30860</v>
      </c>
      <c r="M7052" s="2">
        <f t="shared" si="330"/>
        <v>46052.429861111108</v>
      </c>
      <c r="N7052" t="s">
        <v>30861</v>
      </c>
      <c r="O7052" s="2">
        <f t="shared" si="331"/>
        <v>46054.331655092588</v>
      </c>
      <c r="P7052" t="s">
        <v>30862</v>
      </c>
      <c r="Q7052" s="2">
        <f t="shared" si="332"/>
        <v>46053.948541666665</v>
      </c>
      <c r="R7052" t="s">
        <v>30862</v>
      </c>
      <c r="S7052" t="s">
        <v>30</v>
      </c>
      <c r="T70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52" s="5">
        <f>IF(tb_ship[[#This Row],[current_status]]&lt;&gt;"DELIVERED", "",
  ABS(tb_ship[[#This Row],[Formated_actual_delivery_timestamp]] - tb_ship[[#This Row],[Formatted_estimated_delivery_timestamp]])
)</f>
        <v>0.38311342592351139</v>
      </c>
      <c r="X7052">
        <v>1</v>
      </c>
      <c r="Y7052">
        <v>2</v>
      </c>
      <c r="Z7052" t="b">
        <v>0</v>
      </c>
    </row>
    <row r="7053" spans="1:26" hidden="1" x14ac:dyDescent="0.25">
      <c r="A7053" t="s">
        <v>30863</v>
      </c>
      <c r="B7053" t="s">
        <v>203</v>
      </c>
      <c r="C7053" t="s">
        <v>51</v>
      </c>
      <c r="D7053" t="s">
        <v>228</v>
      </c>
      <c r="E7053" t="s">
        <v>34</v>
      </c>
      <c r="F7053" t="s">
        <v>869</v>
      </c>
      <c r="G7053" t="s">
        <v>745</v>
      </c>
      <c r="H7053" t="s">
        <v>962</v>
      </c>
      <c r="I7053" t="b">
        <v>1</v>
      </c>
      <c r="J7053">
        <v>1.52</v>
      </c>
      <c r="K7053">
        <v>50.78</v>
      </c>
      <c r="L7053" t="s">
        <v>30864</v>
      </c>
      <c r="M7053" s="2">
        <f t="shared" si="330"/>
        <v>45995.085416666661</v>
      </c>
      <c r="N7053" t="s">
        <v>30865</v>
      </c>
      <c r="O7053" s="2">
        <f t="shared" si="331"/>
        <v>45998.977418981478</v>
      </c>
      <c r="P7053" t="s">
        <v>30866</v>
      </c>
      <c r="Q7053" s="2">
        <f t="shared" si="332"/>
        <v>45999.103888888887</v>
      </c>
      <c r="R7053" t="s">
        <v>30866</v>
      </c>
      <c r="S7053" t="s">
        <v>30</v>
      </c>
      <c r="T70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53" s="5">
        <f>IF(tb_ship[[#This Row],[current_status]]&lt;&gt;"DELIVERED", "",
  ABS(tb_ship[[#This Row],[Formated_actual_delivery_timestamp]] - tb_ship[[#This Row],[Formatted_estimated_delivery_timestamp]])
)</f>
        <v>0.12646990740904585</v>
      </c>
      <c r="X7053">
        <v>2</v>
      </c>
      <c r="Y7053">
        <v>2</v>
      </c>
      <c r="Z7053" t="b">
        <v>0</v>
      </c>
    </row>
    <row r="7054" spans="1:26" hidden="1" x14ac:dyDescent="0.25">
      <c r="A7054" t="s">
        <v>30867</v>
      </c>
      <c r="B7054" t="s">
        <v>134</v>
      </c>
      <c r="C7054" t="s">
        <v>33</v>
      </c>
      <c r="D7054" t="s">
        <v>24</v>
      </c>
      <c r="E7054" t="s">
        <v>34</v>
      </c>
      <c r="F7054" t="s">
        <v>35</v>
      </c>
      <c r="G7054" t="s">
        <v>75</v>
      </c>
      <c r="H7054" t="s">
        <v>37</v>
      </c>
      <c r="I7054" t="b">
        <v>1</v>
      </c>
      <c r="J7054">
        <v>24.5</v>
      </c>
      <c r="K7054">
        <v>1484.42</v>
      </c>
      <c r="L7054" t="s">
        <v>30868</v>
      </c>
      <c r="M7054" s="2">
        <f t="shared" si="330"/>
        <v>46013.887500000004</v>
      </c>
      <c r="N7054" t="s">
        <v>30869</v>
      </c>
      <c r="O7054" s="2">
        <f t="shared" si="331"/>
        <v>46021.35596064815</v>
      </c>
      <c r="P7054" t="s">
        <v>30870</v>
      </c>
      <c r="Q7054" s="2">
        <f t="shared" si="332"/>
        <v>46021.757581018523</v>
      </c>
      <c r="R7054" t="s">
        <v>30871</v>
      </c>
      <c r="S7054" t="s">
        <v>30</v>
      </c>
      <c r="T70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54" s="5">
        <f>IF(tb_ship[[#This Row],[current_status]]&lt;&gt;"DELIVERED", "",
  ABS(tb_ship[[#This Row],[Formated_actual_delivery_timestamp]] - tb_ship[[#This Row],[Formatted_estimated_delivery_timestamp]])
)</f>
        <v>0.40162037037225673</v>
      </c>
      <c r="X7054">
        <v>2</v>
      </c>
      <c r="Y7054">
        <v>56</v>
      </c>
      <c r="Z7054" t="b">
        <v>0</v>
      </c>
    </row>
    <row r="7055" spans="1:26" hidden="1" x14ac:dyDescent="0.25">
      <c r="A7055" t="s">
        <v>30872</v>
      </c>
      <c r="B7055" t="s">
        <v>58</v>
      </c>
      <c r="C7055" t="s">
        <v>51</v>
      </c>
      <c r="D7055" t="s">
        <v>52</v>
      </c>
      <c r="E7055" t="s">
        <v>173</v>
      </c>
      <c r="F7055" t="s">
        <v>76</v>
      </c>
      <c r="G7055" t="s">
        <v>421</v>
      </c>
      <c r="H7055" t="s">
        <v>4339</v>
      </c>
      <c r="I7055" t="b">
        <v>0</v>
      </c>
      <c r="J7055">
        <v>16.88</v>
      </c>
      <c r="K7055">
        <v>725.93</v>
      </c>
      <c r="L7055" t="s">
        <v>30873</v>
      </c>
      <c r="M7055" s="2">
        <f t="shared" si="330"/>
        <v>45975.375</v>
      </c>
      <c r="N7055" t="s">
        <v>30874</v>
      </c>
      <c r="O7055" s="2">
        <f t="shared" si="331"/>
        <v>45980.352303240747</v>
      </c>
      <c r="P7055" t="s">
        <v>30875</v>
      </c>
      <c r="Q7055" s="2">
        <f t="shared" si="332"/>
        <v>45979.595092592594</v>
      </c>
      <c r="R7055" t="s">
        <v>30875</v>
      </c>
      <c r="S7055" t="s">
        <v>30</v>
      </c>
      <c r="T70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55" s="5">
        <f>IF(tb_ship[[#This Row],[current_status]]&lt;&gt;"DELIVERED", "",
  ABS(tb_ship[[#This Row],[Formated_actual_delivery_timestamp]] - tb_ship[[#This Row],[Formatted_estimated_delivery_timestamp]])
)</f>
        <v>0.75721064815297723</v>
      </c>
      <c r="X7055">
        <v>2</v>
      </c>
      <c r="Y7055">
        <v>3</v>
      </c>
      <c r="Z7055" t="b">
        <v>0</v>
      </c>
    </row>
    <row r="7056" spans="1:26" hidden="1" x14ac:dyDescent="0.25">
      <c r="A7056" t="s">
        <v>30876</v>
      </c>
      <c r="B7056" t="s">
        <v>67</v>
      </c>
      <c r="C7056" t="s">
        <v>43</v>
      </c>
      <c r="D7056" t="s">
        <v>187</v>
      </c>
      <c r="E7056" t="s">
        <v>24</v>
      </c>
      <c r="F7056" t="s">
        <v>597</v>
      </c>
      <c r="G7056" t="s">
        <v>196</v>
      </c>
      <c r="H7056" t="s">
        <v>437</v>
      </c>
      <c r="I7056" t="b">
        <v>1</v>
      </c>
      <c r="J7056">
        <v>10.210000000000001</v>
      </c>
      <c r="K7056">
        <v>443.39</v>
      </c>
      <c r="L7056" t="s">
        <v>30877</v>
      </c>
      <c r="M7056" s="2">
        <f t="shared" si="330"/>
        <v>46007.365277777775</v>
      </c>
      <c r="N7056" t="s">
        <v>30878</v>
      </c>
      <c r="O7056" s="2">
        <f t="shared" si="331"/>
        <v>46014.170104166667</v>
      </c>
      <c r="Q7056" s="2" t="str">
        <f t="shared" si="332"/>
        <v/>
      </c>
      <c r="R7056" t="s">
        <v>30879</v>
      </c>
      <c r="S7056" t="s">
        <v>140</v>
      </c>
      <c r="T705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56" s="5" t="str">
        <f>IF(tb_ship[[#This Row],[current_status]]&lt;&gt;"DELIVERED", "",
  ABS(tb_ship[[#This Row],[Formated_actual_delivery_timestamp]] - tb_ship[[#This Row],[Formatted_estimated_delivery_timestamp]])
)</f>
        <v/>
      </c>
      <c r="V7056" t="s">
        <v>194</v>
      </c>
      <c r="W7056" t="s">
        <v>2418</v>
      </c>
      <c r="X7056">
        <v>7</v>
      </c>
      <c r="Y7056">
        <v>3</v>
      </c>
      <c r="Z7056" t="b">
        <v>1</v>
      </c>
    </row>
    <row r="7057" spans="1:26" hidden="1" x14ac:dyDescent="0.25">
      <c r="A7057" t="s">
        <v>30880</v>
      </c>
      <c r="B7057" t="s">
        <v>83</v>
      </c>
      <c r="C7057" t="s">
        <v>33</v>
      </c>
      <c r="D7057" t="s">
        <v>44</v>
      </c>
      <c r="E7057" t="s">
        <v>24</v>
      </c>
      <c r="F7057" t="s">
        <v>84</v>
      </c>
      <c r="G7057" t="s">
        <v>93</v>
      </c>
      <c r="H7057" t="s">
        <v>181</v>
      </c>
      <c r="I7057" t="b">
        <v>1</v>
      </c>
      <c r="J7057">
        <v>39.42</v>
      </c>
      <c r="K7057">
        <v>954.79</v>
      </c>
      <c r="L7057" t="s">
        <v>30881</v>
      </c>
      <c r="M7057" s="2">
        <f t="shared" si="330"/>
        <v>45831.283333333333</v>
      </c>
      <c r="N7057" t="s">
        <v>30882</v>
      </c>
      <c r="O7057" s="2">
        <f t="shared" si="331"/>
        <v>45839.23978009259</v>
      </c>
      <c r="P7057" t="s">
        <v>30883</v>
      </c>
      <c r="Q7057" s="2">
        <f t="shared" si="332"/>
        <v>45838.656979166662</v>
      </c>
      <c r="R7057" t="s">
        <v>30883</v>
      </c>
      <c r="S7057" t="s">
        <v>30</v>
      </c>
      <c r="T70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57" s="5">
        <f>IF(tb_ship[[#This Row],[current_status]]&lt;&gt;"DELIVERED", "",
  ABS(tb_ship[[#This Row],[Formated_actual_delivery_timestamp]] - tb_ship[[#This Row],[Formatted_estimated_delivery_timestamp]])
)</f>
        <v>0.58280092592758592</v>
      </c>
      <c r="X7057">
        <v>2</v>
      </c>
      <c r="Y7057">
        <v>44</v>
      </c>
      <c r="Z7057" t="b">
        <v>0</v>
      </c>
    </row>
    <row r="7058" spans="1:26" hidden="1" x14ac:dyDescent="0.25">
      <c r="A7058" t="s">
        <v>30884</v>
      </c>
      <c r="B7058" t="s">
        <v>459</v>
      </c>
      <c r="C7058" t="s">
        <v>23</v>
      </c>
      <c r="D7058" t="s">
        <v>44</v>
      </c>
      <c r="E7058" t="s">
        <v>24</v>
      </c>
      <c r="F7058" t="s">
        <v>180</v>
      </c>
      <c r="G7058" t="s">
        <v>1828</v>
      </c>
      <c r="H7058" t="s">
        <v>181</v>
      </c>
      <c r="I7058" t="b">
        <v>1</v>
      </c>
      <c r="J7058">
        <v>4.8099999999999996</v>
      </c>
      <c r="K7058">
        <v>425.41</v>
      </c>
      <c r="L7058" t="s">
        <v>30885</v>
      </c>
      <c r="M7058" s="2">
        <f t="shared" si="330"/>
        <v>45899.201388888883</v>
      </c>
      <c r="N7058" t="s">
        <v>30886</v>
      </c>
      <c r="O7058" s="2">
        <f t="shared" si="331"/>
        <v>45902.678831018515</v>
      </c>
      <c r="P7058" t="s">
        <v>30887</v>
      </c>
      <c r="Q7058" s="2">
        <f t="shared" si="332"/>
        <v>45902.518831018519</v>
      </c>
      <c r="R7058" t="s">
        <v>30888</v>
      </c>
      <c r="S7058" t="s">
        <v>30</v>
      </c>
      <c r="T70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58" s="5">
        <f>IF(tb_ship[[#This Row],[current_status]]&lt;&gt;"DELIVERED", "",
  ABS(tb_ship[[#This Row],[Formated_actual_delivery_timestamp]] - tb_ship[[#This Row],[Formatted_estimated_delivery_timestamp]])
)</f>
        <v>0.1599999999962165</v>
      </c>
      <c r="X7058">
        <v>4</v>
      </c>
      <c r="Y7058">
        <v>4</v>
      </c>
      <c r="Z7058" t="b">
        <v>0</v>
      </c>
    </row>
    <row r="7059" spans="1:26" hidden="1" x14ac:dyDescent="0.25">
      <c r="A7059" t="s">
        <v>30889</v>
      </c>
      <c r="B7059" t="s">
        <v>203</v>
      </c>
      <c r="C7059" t="s">
        <v>33</v>
      </c>
      <c r="D7059" t="s">
        <v>24</v>
      </c>
      <c r="E7059" t="s">
        <v>34</v>
      </c>
      <c r="F7059" t="s">
        <v>68</v>
      </c>
      <c r="G7059" t="s">
        <v>230</v>
      </c>
      <c r="H7059" t="s">
        <v>37</v>
      </c>
      <c r="I7059" t="b">
        <v>1</v>
      </c>
      <c r="J7059">
        <v>17.940000000000001</v>
      </c>
      <c r="K7059">
        <v>555.61</v>
      </c>
      <c r="L7059" t="s">
        <v>30890</v>
      </c>
      <c r="M7059" s="2">
        <f t="shared" si="330"/>
        <v>46070.470833333333</v>
      </c>
      <c r="N7059" t="s">
        <v>30891</v>
      </c>
      <c r="O7059" s="2">
        <f t="shared" si="331"/>
        <v>46081.89167824074</v>
      </c>
      <c r="Q7059" s="2" t="str">
        <f t="shared" si="332"/>
        <v/>
      </c>
      <c r="R7059" t="s">
        <v>30892</v>
      </c>
      <c r="S7059" t="s">
        <v>140</v>
      </c>
      <c r="T70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59" s="5" t="str">
        <f>IF(tb_ship[[#This Row],[current_status]]&lt;&gt;"DELIVERED", "",
  ABS(tb_ship[[#This Row],[Formated_actual_delivery_timestamp]] - tb_ship[[#This Row],[Formatted_estimated_delivery_timestamp]])
)</f>
        <v/>
      </c>
      <c r="V7059" t="s">
        <v>4765</v>
      </c>
      <c r="X7059">
        <v>10</v>
      </c>
      <c r="Y7059">
        <v>3</v>
      </c>
      <c r="Z7059" t="b">
        <v>1</v>
      </c>
    </row>
    <row r="7060" spans="1:26" hidden="1" x14ac:dyDescent="0.25">
      <c r="A7060" t="s">
        <v>30893</v>
      </c>
      <c r="B7060" t="s">
        <v>687</v>
      </c>
      <c r="C7060" t="s">
        <v>33</v>
      </c>
      <c r="D7060" t="s">
        <v>24</v>
      </c>
      <c r="E7060" t="s">
        <v>24</v>
      </c>
      <c r="F7060" t="s">
        <v>151</v>
      </c>
      <c r="G7060" t="s">
        <v>128</v>
      </c>
      <c r="H7060" t="s">
        <v>69</v>
      </c>
      <c r="I7060" t="b">
        <v>0</v>
      </c>
      <c r="J7060">
        <v>9.18</v>
      </c>
      <c r="K7060">
        <v>148.66</v>
      </c>
      <c r="L7060" t="s">
        <v>30894</v>
      </c>
      <c r="M7060" s="2">
        <f t="shared" si="330"/>
        <v>46042.760416666672</v>
      </c>
      <c r="N7060" t="s">
        <v>30895</v>
      </c>
      <c r="O7060" s="2">
        <f t="shared" si="331"/>
        <v>46044.870127314818</v>
      </c>
      <c r="P7060" t="s">
        <v>30896</v>
      </c>
      <c r="Q7060" s="2">
        <f t="shared" si="332"/>
        <v>46045.480925925927</v>
      </c>
      <c r="R7060" t="s">
        <v>30896</v>
      </c>
      <c r="S7060" t="s">
        <v>30</v>
      </c>
      <c r="T70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60" s="5">
        <f>IF(tb_ship[[#This Row],[current_status]]&lt;&gt;"DELIVERED", "",
  ABS(tb_ship[[#This Row],[Formated_actual_delivery_timestamp]] - tb_ship[[#This Row],[Formatted_estimated_delivery_timestamp]])
)</f>
        <v>0.61079861110920319</v>
      </c>
      <c r="X7060">
        <v>3</v>
      </c>
      <c r="Y7060">
        <v>1</v>
      </c>
      <c r="Z7060" t="b">
        <v>0</v>
      </c>
    </row>
    <row r="7061" spans="1:26" hidden="1" x14ac:dyDescent="0.25">
      <c r="A7061" t="s">
        <v>30897</v>
      </c>
      <c r="B7061" t="s">
        <v>58</v>
      </c>
      <c r="C7061" t="s">
        <v>33</v>
      </c>
      <c r="D7061" t="s">
        <v>44</v>
      </c>
      <c r="E7061" t="s">
        <v>52</v>
      </c>
      <c r="F7061" t="s">
        <v>45</v>
      </c>
      <c r="G7061" t="s">
        <v>76</v>
      </c>
      <c r="H7061" t="s">
        <v>2406</v>
      </c>
      <c r="I7061" t="b">
        <v>1</v>
      </c>
      <c r="J7061">
        <v>1.63</v>
      </c>
      <c r="K7061">
        <v>89.35</v>
      </c>
      <c r="L7061" t="s">
        <v>30898</v>
      </c>
      <c r="M7061" s="2">
        <f t="shared" si="330"/>
        <v>45971.96597222222</v>
      </c>
      <c r="N7061" t="s">
        <v>30899</v>
      </c>
      <c r="O7061" s="2">
        <f t="shared" si="331"/>
        <v>45977.021192129629</v>
      </c>
      <c r="P7061" t="s">
        <v>30900</v>
      </c>
      <c r="Q7061" s="2">
        <f t="shared" si="332"/>
        <v>45977.318379629629</v>
      </c>
      <c r="R7061" t="s">
        <v>30900</v>
      </c>
      <c r="S7061" t="s">
        <v>30</v>
      </c>
      <c r="T70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61" s="5">
        <f>IF(tb_ship[[#This Row],[current_status]]&lt;&gt;"DELIVERED", "",
  ABS(tb_ship[[#This Row],[Formated_actual_delivery_timestamp]] - tb_ship[[#This Row],[Formatted_estimated_delivery_timestamp]])
)</f>
        <v>0.29718750000029104</v>
      </c>
      <c r="X7061">
        <v>1</v>
      </c>
      <c r="Y7061">
        <v>3</v>
      </c>
      <c r="Z7061" t="b">
        <v>0</v>
      </c>
    </row>
    <row r="7062" spans="1:26" hidden="1" x14ac:dyDescent="0.25">
      <c r="A7062" t="s">
        <v>30901</v>
      </c>
      <c r="B7062" t="s">
        <v>42</v>
      </c>
      <c r="C7062" t="s">
        <v>43</v>
      </c>
      <c r="D7062" t="s">
        <v>116</v>
      </c>
      <c r="E7062" t="s">
        <v>24</v>
      </c>
      <c r="F7062" t="s">
        <v>1405</v>
      </c>
      <c r="G7062" t="s">
        <v>1828</v>
      </c>
      <c r="H7062" t="s">
        <v>377</v>
      </c>
      <c r="I7062" t="b">
        <v>1</v>
      </c>
      <c r="J7062">
        <v>16.420000000000002</v>
      </c>
      <c r="K7062">
        <v>679.1</v>
      </c>
      <c r="L7062" t="s">
        <v>30902</v>
      </c>
      <c r="M7062" s="2">
        <f t="shared" si="330"/>
        <v>45910.660416666666</v>
      </c>
      <c r="N7062" t="s">
        <v>30903</v>
      </c>
      <c r="O7062" s="2">
        <f t="shared" si="331"/>
        <v>45923.215775462966</v>
      </c>
      <c r="Q7062" s="2" t="str">
        <f t="shared" si="332"/>
        <v/>
      </c>
      <c r="R7062" t="s">
        <v>30904</v>
      </c>
      <c r="S7062" t="s">
        <v>140</v>
      </c>
      <c r="T70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62" s="5" t="str">
        <f>IF(tb_ship[[#This Row],[current_status]]&lt;&gt;"DELIVERED", "",
  ABS(tb_ship[[#This Row],[Formated_actual_delivery_timestamp]] - tb_ship[[#This Row],[Formatted_estimated_delivery_timestamp]])
)</f>
        <v/>
      </c>
      <c r="V7062" t="s">
        <v>6413</v>
      </c>
      <c r="W7062" t="s">
        <v>831</v>
      </c>
      <c r="X7062">
        <v>7</v>
      </c>
      <c r="Y7062">
        <v>5</v>
      </c>
      <c r="Z7062" t="b">
        <v>1</v>
      </c>
    </row>
    <row r="7063" spans="1:26" hidden="1" x14ac:dyDescent="0.25">
      <c r="A7063" t="s">
        <v>30905</v>
      </c>
      <c r="B7063" t="s">
        <v>203</v>
      </c>
      <c r="C7063" t="s">
        <v>43</v>
      </c>
      <c r="D7063" t="s">
        <v>44</v>
      </c>
      <c r="E7063" t="s">
        <v>24</v>
      </c>
      <c r="F7063" t="s">
        <v>180</v>
      </c>
      <c r="G7063" t="s">
        <v>650</v>
      </c>
      <c r="H7063" t="s">
        <v>46</v>
      </c>
      <c r="I7063" t="b">
        <v>1</v>
      </c>
      <c r="J7063">
        <v>48.28</v>
      </c>
      <c r="K7063">
        <v>1298.6099999999999</v>
      </c>
      <c r="L7063" t="s">
        <v>30906</v>
      </c>
      <c r="M7063" s="2">
        <f t="shared" si="330"/>
        <v>45989.459027777775</v>
      </c>
      <c r="N7063" t="s">
        <v>30907</v>
      </c>
      <c r="O7063" s="2">
        <f t="shared" si="331"/>
        <v>45999.962592592587</v>
      </c>
      <c r="P7063" t="s">
        <v>30908</v>
      </c>
      <c r="Q7063" s="2">
        <f t="shared" si="332"/>
        <v>46000.482986111107</v>
      </c>
      <c r="R7063" t="s">
        <v>30908</v>
      </c>
      <c r="S7063" t="s">
        <v>30</v>
      </c>
      <c r="T70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63" s="5">
        <f>IF(tb_ship[[#This Row],[current_status]]&lt;&gt;"DELIVERED", "",
  ABS(tb_ship[[#This Row],[Formated_actual_delivery_timestamp]] - tb_ship[[#This Row],[Formatted_estimated_delivery_timestamp]])
)</f>
        <v>0.52039351851999527</v>
      </c>
      <c r="X7063">
        <v>2</v>
      </c>
      <c r="Y7063">
        <v>3</v>
      </c>
      <c r="Z7063" t="b">
        <v>0</v>
      </c>
    </row>
    <row r="7064" spans="1:26" hidden="1" x14ac:dyDescent="0.25">
      <c r="A7064" t="s">
        <v>30909</v>
      </c>
      <c r="B7064" t="s">
        <v>99</v>
      </c>
      <c r="C7064" t="s">
        <v>23</v>
      </c>
      <c r="D7064" t="s">
        <v>173</v>
      </c>
      <c r="E7064" t="s">
        <v>52</v>
      </c>
      <c r="F7064" t="s">
        <v>460</v>
      </c>
      <c r="G7064" t="s">
        <v>329</v>
      </c>
      <c r="H7064" t="s">
        <v>292</v>
      </c>
      <c r="I7064" t="b">
        <v>0</v>
      </c>
      <c r="J7064">
        <v>49.37</v>
      </c>
      <c r="K7064">
        <v>1870.56</v>
      </c>
      <c r="L7064" t="s">
        <v>30910</v>
      </c>
      <c r="M7064" s="2">
        <f t="shared" si="330"/>
        <v>45901.628472222219</v>
      </c>
      <c r="N7064" t="s">
        <v>30911</v>
      </c>
      <c r="O7064" s="2">
        <f t="shared" si="331"/>
        <v>45904.735173611116</v>
      </c>
      <c r="P7064" t="s">
        <v>30912</v>
      </c>
      <c r="Q7064" s="2">
        <f t="shared" si="332"/>
        <v>45904.718298611115</v>
      </c>
      <c r="R7064" t="s">
        <v>30912</v>
      </c>
      <c r="S7064" t="s">
        <v>30</v>
      </c>
      <c r="T70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64" s="5">
        <f>IF(tb_ship[[#This Row],[current_status]]&lt;&gt;"DELIVERED", "",
  ABS(tb_ship[[#This Row],[Formated_actual_delivery_timestamp]] - tb_ship[[#This Row],[Formatted_estimated_delivery_timestamp]])
)</f>
        <v>1.6875000001164153E-2</v>
      </c>
      <c r="X7064">
        <v>3</v>
      </c>
      <c r="Y7064">
        <v>2</v>
      </c>
      <c r="Z7064" t="b">
        <v>0</v>
      </c>
    </row>
    <row r="7065" spans="1:26" hidden="1" x14ac:dyDescent="0.25">
      <c r="A7065" t="s">
        <v>30913</v>
      </c>
      <c r="B7065" t="s">
        <v>203</v>
      </c>
      <c r="C7065" t="s">
        <v>51</v>
      </c>
      <c r="D7065" t="s">
        <v>52</v>
      </c>
      <c r="E7065" t="s">
        <v>59</v>
      </c>
      <c r="F7065" t="s">
        <v>53</v>
      </c>
      <c r="G7065" t="s">
        <v>61</v>
      </c>
      <c r="H7065" t="s">
        <v>62</v>
      </c>
      <c r="I7065" t="b">
        <v>0</v>
      </c>
      <c r="J7065">
        <v>4</v>
      </c>
      <c r="K7065">
        <v>293.69</v>
      </c>
      <c r="L7065" t="s">
        <v>30914</v>
      </c>
      <c r="M7065" s="2">
        <f t="shared" si="330"/>
        <v>46024.65</v>
      </c>
      <c r="N7065" t="s">
        <v>30915</v>
      </c>
      <c r="O7065" s="2">
        <f t="shared" si="331"/>
        <v>46030.349976851852</v>
      </c>
      <c r="Q7065" s="2" t="str">
        <f t="shared" si="332"/>
        <v/>
      </c>
      <c r="R7065" t="s">
        <v>30916</v>
      </c>
      <c r="S7065" t="s">
        <v>140</v>
      </c>
      <c r="T70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65" s="5" t="str">
        <f>IF(tb_ship[[#This Row],[current_status]]&lt;&gt;"DELIVERED", "",
  ABS(tb_ship[[#This Row],[Formated_actual_delivery_timestamp]] - tb_ship[[#This Row],[Formatted_estimated_delivery_timestamp]])
)</f>
        <v/>
      </c>
      <c r="V7065" t="s">
        <v>2031</v>
      </c>
      <c r="W7065" t="s">
        <v>142</v>
      </c>
      <c r="X7065">
        <v>6</v>
      </c>
      <c r="Y7065">
        <v>4</v>
      </c>
      <c r="Z7065" t="b">
        <v>1</v>
      </c>
    </row>
    <row r="7066" spans="1:26" hidden="1" x14ac:dyDescent="0.25">
      <c r="A7066" t="s">
        <v>30917</v>
      </c>
      <c r="B7066" t="s">
        <v>134</v>
      </c>
      <c r="C7066" t="s">
        <v>51</v>
      </c>
      <c r="D7066" t="s">
        <v>24</v>
      </c>
      <c r="E7066" t="s">
        <v>34</v>
      </c>
      <c r="F7066" t="s">
        <v>407</v>
      </c>
      <c r="G7066" t="s">
        <v>36</v>
      </c>
      <c r="H7066" t="s">
        <v>259</v>
      </c>
      <c r="I7066" t="b">
        <v>1</v>
      </c>
      <c r="J7066">
        <v>9.01</v>
      </c>
      <c r="K7066">
        <v>602.26</v>
      </c>
      <c r="L7066" t="s">
        <v>30918</v>
      </c>
      <c r="M7066" s="2">
        <f t="shared" si="330"/>
        <v>45881.640972222223</v>
      </c>
      <c r="N7066" t="s">
        <v>30919</v>
      </c>
      <c r="O7066" s="2">
        <f t="shared" si="331"/>
        <v>45883.95888888889</v>
      </c>
      <c r="P7066" t="s">
        <v>30920</v>
      </c>
      <c r="Q7066" s="2">
        <f t="shared" si="332"/>
        <v>45883.296157407407</v>
      </c>
      <c r="R7066" t="s">
        <v>30921</v>
      </c>
      <c r="S7066" t="s">
        <v>30</v>
      </c>
      <c r="T70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66" s="5">
        <f>IF(tb_ship[[#This Row],[current_status]]&lt;&gt;"DELIVERED", "",
  ABS(tb_ship[[#This Row],[Formated_actual_delivery_timestamp]] - tb_ship[[#This Row],[Formatted_estimated_delivery_timestamp]])
)</f>
        <v>0.66273148148320615</v>
      </c>
      <c r="X7066">
        <v>3</v>
      </c>
      <c r="Y7066">
        <v>3</v>
      </c>
      <c r="Z7066" t="b">
        <v>0</v>
      </c>
    </row>
    <row r="7067" spans="1:26" hidden="1" x14ac:dyDescent="0.25">
      <c r="A7067" t="s">
        <v>30922</v>
      </c>
      <c r="B7067" t="s">
        <v>335</v>
      </c>
      <c r="C7067" t="s">
        <v>23</v>
      </c>
      <c r="D7067" t="s">
        <v>24</v>
      </c>
      <c r="E7067" t="s">
        <v>52</v>
      </c>
      <c r="F7067" t="s">
        <v>407</v>
      </c>
      <c r="G7067" t="s">
        <v>53</v>
      </c>
      <c r="H7067" t="s">
        <v>622</v>
      </c>
      <c r="I7067" t="b">
        <v>1</v>
      </c>
      <c r="J7067">
        <v>2.13</v>
      </c>
      <c r="K7067">
        <v>147.33000000000001</v>
      </c>
      <c r="L7067" t="s">
        <v>30923</v>
      </c>
      <c r="M7067" s="2">
        <f t="shared" si="330"/>
        <v>45964.625</v>
      </c>
      <c r="N7067" t="s">
        <v>30924</v>
      </c>
      <c r="O7067" s="2">
        <f t="shared" si="331"/>
        <v>45968.925879629634</v>
      </c>
      <c r="Q7067" s="2" t="str">
        <f t="shared" si="332"/>
        <v/>
      </c>
      <c r="R7067" t="s">
        <v>30925</v>
      </c>
      <c r="S7067" t="s">
        <v>140</v>
      </c>
      <c r="T70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67" s="5" t="str">
        <f>IF(tb_ship[[#This Row],[current_status]]&lt;&gt;"DELIVERED", "",
  ABS(tb_ship[[#This Row],[Formated_actual_delivery_timestamp]] - tb_ship[[#This Row],[Formatted_estimated_delivery_timestamp]])
)</f>
        <v/>
      </c>
      <c r="V7067" t="s">
        <v>1798</v>
      </c>
      <c r="W7067" t="s">
        <v>158</v>
      </c>
      <c r="X7067">
        <v>6</v>
      </c>
      <c r="Y7067">
        <v>5</v>
      </c>
      <c r="Z7067" t="b">
        <v>1</v>
      </c>
    </row>
    <row r="7068" spans="1:26" hidden="1" x14ac:dyDescent="0.25">
      <c r="A7068" t="s">
        <v>30926</v>
      </c>
      <c r="B7068" t="s">
        <v>67</v>
      </c>
      <c r="C7068" t="s">
        <v>51</v>
      </c>
      <c r="D7068" t="s">
        <v>24</v>
      </c>
      <c r="E7068" t="s">
        <v>24</v>
      </c>
      <c r="F7068" t="s">
        <v>151</v>
      </c>
      <c r="G7068" t="s">
        <v>883</v>
      </c>
      <c r="H7068" t="s">
        <v>152</v>
      </c>
      <c r="I7068" t="b">
        <v>0</v>
      </c>
      <c r="J7068">
        <v>31.85</v>
      </c>
      <c r="K7068">
        <v>1402.66</v>
      </c>
      <c r="L7068" t="s">
        <v>30927</v>
      </c>
      <c r="M7068" s="2">
        <f t="shared" si="330"/>
        <v>45814.679166666669</v>
      </c>
      <c r="N7068" t="s">
        <v>30928</v>
      </c>
      <c r="O7068" s="2">
        <f t="shared" si="331"/>
        <v>45816.935196759259</v>
      </c>
      <c r="P7068" t="s">
        <v>30929</v>
      </c>
      <c r="Q7068" s="2">
        <f t="shared" si="332"/>
        <v>45817.311041666668</v>
      </c>
      <c r="R7068" t="s">
        <v>30929</v>
      </c>
      <c r="S7068" t="s">
        <v>30</v>
      </c>
      <c r="T70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68" s="5">
        <f>IF(tb_ship[[#This Row],[current_status]]&lt;&gt;"DELIVERED", "",
  ABS(tb_ship[[#This Row],[Formated_actual_delivery_timestamp]] - tb_ship[[#This Row],[Formatted_estimated_delivery_timestamp]])
)</f>
        <v>0.37584490740846377</v>
      </c>
      <c r="X7068">
        <v>3</v>
      </c>
      <c r="Y7068">
        <v>1</v>
      </c>
      <c r="Z7068" t="b">
        <v>0</v>
      </c>
    </row>
    <row r="7069" spans="1:26" hidden="1" x14ac:dyDescent="0.25">
      <c r="A7069" t="s">
        <v>30930</v>
      </c>
      <c r="B7069" t="s">
        <v>58</v>
      </c>
      <c r="C7069" t="s">
        <v>51</v>
      </c>
      <c r="D7069" t="s">
        <v>59</v>
      </c>
      <c r="E7069" t="s">
        <v>52</v>
      </c>
      <c r="F7069" t="s">
        <v>61</v>
      </c>
      <c r="G7069" t="s">
        <v>53</v>
      </c>
      <c r="H7069" t="s">
        <v>2071</v>
      </c>
      <c r="I7069" t="b">
        <v>0</v>
      </c>
      <c r="J7069">
        <v>6.26</v>
      </c>
      <c r="K7069">
        <v>93.46</v>
      </c>
      <c r="L7069" t="s">
        <v>30931</v>
      </c>
      <c r="M7069" s="2">
        <f t="shared" si="330"/>
        <v>45991.54583333333</v>
      </c>
      <c r="N7069" t="s">
        <v>30932</v>
      </c>
      <c r="O7069" s="2">
        <f t="shared" si="331"/>
        <v>45995.836331018523</v>
      </c>
      <c r="Q7069" s="2" t="str">
        <f t="shared" si="332"/>
        <v/>
      </c>
      <c r="R7069" t="s">
        <v>30933</v>
      </c>
      <c r="S7069" t="s">
        <v>140</v>
      </c>
      <c r="T70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69" s="5" t="str">
        <f>IF(tb_ship[[#This Row],[current_status]]&lt;&gt;"DELIVERED", "",
  ABS(tb_ship[[#This Row],[Formated_actual_delivery_timestamp]] - tb_ship[[#This Row],[Formatted_estimated_delivery_timestamp]])
)</f>
        <v/>
      </c>
      <c r="V7069" t="s">
        <v>17442</v>
      </c>
      <c r="W7069" t="s">
        <v>674</v>
      </c>
      <c r="X7069">
        <v>6</v>
      </c>
      <c r="Y7069">
        <v>2</v>
      </c>
      <c r="Z7069" t="b">
        <v>1</v>
      </c>
    </row>
    <row r="7070" spans="1:26" hidden="1" x14ac:dyDescent="0.25">
      <c r="A7070" t="s">
        <v>30934</v>
      </c>
      <c r="B7070" t="s">
        <v>99</v>
      </c>
      <c r="C7070" t="s">
        <v>51</v>
      </c>
      <c r="D7070" t="s">
        <v>34</v>
      </c>
      <c r="E7070" t="s">
        <v>24</v>
      </c>
      <c r="F7070" t="s">
        <v>209</v>
      </c>
      <c r="G7070" t="s">
        <v>25</v>
      </c>
      <c r="H7070" t="s">
        <v>210</v>
      </c>
      <c r="I7070" t="b">
        <v>0</v>
      </c>
      <c r="J7070">
        <v>41.61</v>
      </c>
      <c r="K7070">
        <v>676.84</v>
      </c>
      <c r="L7070" t="s">
        <v>30935</v>
      </c>
      <c r="M7070" s="2">
        <f t="shared" si="330"/>
        <v>46079.713194444441</v>
      </c>
      <c r="N7070" t="s">
        <v>30936</v>
      </c>
      <c r="O7070" s="2">
        <f t="shared" si="331"/>
        <v>46083.628958333335</v>
      </c>
      <c r="Q7070" s="2" t="str">
        <f t="shared" si="332"/>
        <v/>
      </c>
      <c r="R7070" t="s">
        <v>30937</v>
      </c>
      <c r="S7070" t="s">
        <v>114</v>
      </c>
      <c r="T70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70" s="5" t="str">
        <f>IF(tb_ship[[#This Row],[current_status]]&lt;&gt;"DELIVERED", "",
  ABS(tb_ship[[#This Row],[Formated_actual_delivery_timestamp]] - tb_ship[[#This Row],[Formatted_estimated_delivery_timestamp]])
)</f>
        <v/>
      </c>
      <c r="X7070">
        <v>1</v>
      </c>
      <c r="Y7070">
        <v>5</v>
      </c>
      <c r="Z7070" t="b">
        <v>0</v>
      </c>
    </row>
    <row r="7071" spans="1:26" hidden="1" x14ac:dyDescent="0.25">
      <c r="A7071" t="s">
        <v>30938</v>
      </c>
      <c r="B7071" t="s">
        <v>99</v>
      </c>
      <c r="C7071" t="s">
        <v>51</v>
      </c>
      <c r="D7071" t="s">
        <v>24</v>
      </c>
      <c r="E7071" t="s">
        <v>24</v>
      </c>
      <c r="F7071" t="s">
        <v>249</v>
      </c>
      <c r="G7071" t="s">
        <v>249</v>
      </c>
      <c r="H7071" t="s">
        <v>152</v>
      </c>
      <c r="I7071" t="b">
        <v>0</v>
      </c>
      <c r="J7071">
        <v>10.47</v>
      </c>
      <c r="K7071">
        <v>430.72</v>
      </c>
      <c r="L7071" t="s">
        <v>30939</v>
      </c>
      <c r="M7071" s="2">
        <f t="shared" si="330"/>
        <v>45810.492361111108</v>
      </c>
      <c r="N7071" t="s">
        <v>30940</v>
      </c>
      <c r="O7071" s="2">
        <f t="shared" si="331"/>
        <v>45812.550358796296</v>
      </c>
      <c r="P7071" t="s">
        <v>30941</v>
      </c>
      <c r="Q7071" s="2">
        <f t="shared" si="332"/>
        <v>45812.91684027778</v>
      </c>
      <c r="R7071" t="s">
        <v>30942</v>
      </c>
      <c r="S7071" t="s">
        <v>30</v>
      </c>
      <c r="T70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71" s="5">
        <f>IF(tb_ship[[#This Row],[current_status]]&lt;&gt;"DELIVERED", "",
  ABS(tb_ship[[#This Row],[Formated_actual_delivery_timestamp]] - tb_ship[[#This Row],[Formatted_estimated_delivery_timestamp]])
)</f>
        <v>0.36648148148378823</v>
      </c>
      <c r="X7071">
        <v>3</v>
      </c>
      <c r="Y7071">
        <v>2</v>
      </c>
      <c r="Z7071" t="b">
        <v>0</v>
      </c>
    </row>
    <row r="7072" spans="1:26" hidden="1" x14ac:dyDescent="0.25">
      <c r="A7072" t="s">
        <v>30943</v>
      </c>
      <c r="B7072" t="s">
        <v>32</v>
      </c>
      <c r="C7072" t="s">
        <v>23</v>
      </c>
      <c r="D7072" t="s">
        <v>24</v>
      </c>
      <c r="E7072" t="s">
        <v>24</v>
      </c>
      <c r="F7072" t="s">
        <v>128</v>
      </c>
      <c r="G7072" t="s">
        <v>524</v>
      </c>
      <c r="H7072" t="s">
        <v>152</v>
      </c>
      <c r="I7072" t="b">
        <v>0</v>
      </c>
      <c r="J7072">
        <v>10.38</v>
      </c>
      <c r="K7072">
        <v>616.63</v>
      </c>
      <c r="L7072" t="s">
        <v>30944</v>
      </c>
      <c r="M7072" s="2">
        <f t="shared" si="330"/>
        <v>45916.918750000004</v>
      </c>
      <c r="N7072" t="s">
        <v>30945</v>
      </c>
      <c r="O7072" s="2">
        <f t="shared" si="331"/>
        <v>45917.797743055555</v>
      </c>
      <c r="Q7072" s="2" t="str">
        <f t="shared" si="332"/>
        <v/>
      </c>
      <c r="R7072" t="s">
        <v>30946</v>
      </c>
      <c r="S7072" t="s">
        <v>140</v>
      </c>
      <c r="T707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72" s="5" t="str">
        <f>IF(tb_ship[[#This Row],[current_status]]&lt;&gt;"DELIVERED", "",
  ABS(tb_ship[[#This Row],[Formated_actual_delivery_timestamp]] - tb_ship[[#This Row],[Formatted_estimated_delivery_timestamp]])
)</f>
        <v/>
      </c>
      <c r="V7072" t="s">
        <v>2031</v>
      </c>
      <c r="X7072">
        <v>4</v>
      </c>
      <c r="Y7072">
        <v>1</v>
      </c>
      <c r="Z7072" t="b">
        <v>1</v>
      </c>
    </row>
    <row r="7073" spans="1:26" hidden="1" x14ac:dyDescent="0.25">
      <c r="A7073" t="s">
        <v>30947</v>
      </c>
      <c r="B7073" t="s">
        <v>42</v>
      </c>
      <c r="C7073" t="s">
        <v>51</v>
      </c>
      <c r="D7073" t="s">
        <v>24</v>
      </c>
      <c r="E7073" t="s">
        <v>24</v>
      </c>
      <c r="F7073" t="s">
        <v>189</v>
      </c>
      <c r="G7073" t="s">
        <v>249</v>
      </c>
      <c r="H7073" t="s">
        <v>152</v>
      </c>
      <c r="I7073" t="b">
        <v>0</v>
      </c>
      <c r="J7073">
        <v>40.01</v>
      </c>
      <c r="K7073">
        <v>4618.6000000000004</v>
      </c>
      <c r="L7073" t="s">
        <v>30948</v>
      </c>
      <c r="M7073" s="2">
        <f t="shared" si="330"/>
        <v>45877.672222222223</v>
      </c>
      <c r="N7073" t="s">
        <v>30949</v>
      </c>
      <c r="O7073" s="2">
        <f t="shared" si="331"/>
        <v>45878.461168981485</v>
      </c>
      <c r="P7073" t="s">
        <v>30950</v>
      </c>
      <c r="Q7073" s="2">
        <f t="shared" si="332"/>
        <v>45878.396585648152</v>
      </c>
      <c r="R7073" t="s">
        <v>30950</v>
      </c>
      <c r="S7073" t="s">
        <v>30</v>
      </c>
      <c r="T70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73" s="5">
        <f>IF(tb_ship[[#This Row],[current_status]]&lt;&gt;"DELIVERED", "",
  ABS(tb_ship[[#This Row],[Formated_actual_delivery_timestamp]] - tb_ship[[#This Row],[Formatted_estimated_delivery_timestamp]])
)</f>
        <v>6.4583333332848269E-2</v>
      </c>
      <c r="X7073">
        <v>3</v>
      </c>
      <c r="Y7073">
        <v>2</v>
      </c>
      <c r="Z7073" t="b">
        <v>0</v>
      </c>
    </row>
    <row r="7074" spans="1:26" hidden="1" x14ac:dyDescent="0.25">
      <c r="A7074" t="s">
        <v>30951</v>
      </c>
      <c r="B7074" t="s">
        <v>402</v>
      </c>
      <c r="C7074" t="s">
        <v>23</v>
      </c>
      <c r="D7074" t="s">
        <v>187</v>
      </c>
      <c r="E7074" t="s">
        <v>24</v>
      </c>
      <c r="F7074" t="s">
        <v>188</v>
      </c>
      <c r="G7074" t="s">
        <v>407</v>
      </c>
      <c r="H7074" t="s">
        <v>286</v>
      </c>
      <c r="I7074" t="b">
        <v>1</v>
      </c>
      <c r="J7074">
        <v>7.37</v>
      </c>
      <c r="K7074">
        <v>115.57</v>
      </c>
      <c r="L7074" t="s">
        <v>30952</v>
      </c>
      <c r="M7074" s="2">
        <f t="shared" si="330"/>
        <v>46063.134722222225</v>
      </c>
      <c r="N7074" t="s">
        <v>30953</v>
      </c>
      <c r="O7074" s="2">
        <f t="shared" si="331"/>
        <v>46066.484074074076</v>
      </c>
      <c r="P7074" t="s">
        <v>30954</v>
      </c>
      <c r="Q7074" s="2">
        <f t="shared" si="332"/>
        <v>46066.446296296293</v>
      </c>
      <c r="R7074" t="s">
        <v>30955</v>
      </c>
      <c r="S7074" t="s">
        <v>30</v>
      </c>
      <c r="T70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74" s="5">
        <f>IF(tb_ship[[#This Row],[current_status]]&lt;&gt;"DELIVERED", "",
  ABS(tb_ship[[#This Row],[Formated_actual_delivery_timestamp]] - tb_ship[[#This Row],[Formatted_estimated_delivery_timestamp]])
)</f>
        <v>3.7777777783048805E-2</v>
      </c>
      <c r="X7074">
        <v>1</v>
      </c>
      <c r="Y7074">
        <v>3</v>
      </c>
      <c r="Z7074" t="b">
        <v>0</v>
      </c>
    </row>
    <row r="7075" spans="1:26" hidden="1" x14ac:dyDescent="0.25">
      <c r="A7075" t="s">
        <v>30956</v>
      </c>
      <c r="B7075" t="s">
        <v>42</v>
      </c>
      <c r="C7075" t="s">
        <v>33</v>
      </c>
      <c r="D7075" t="s">
        <v>173</v>
      </c>
      <c r="E7075" t="s">
        <v>52</v>
      </c>
      <c r="F7075" t="s">
        <v>291</v>
      </c>
      <c r="G7075" t="s">
        <v>236</v>
      </c>
      <c r="H7075" t="s">
        <v>292</v>
      </c>
      <c r="I7075" t="b">
        <v>0</v>
      </c>
      <c r="J7075">
        <v>23.82</v>
      </c>
      <c r="K7075">
        <v>1408.45</v>
      </c>
      <c r="L7075" t="s">
        <v>30957</v>
      </c>
      <c r="M7075" s="2">
        <f t="shared" si="330"/>
        <v>45876.283333333333</v>
      </c>
      <c r="N7075" t="s">
        <v>30958</v>
      </c>
      <c r="O7075" s="2">
        <f t="shared" si="331"/>
        <v>45883.864803240744</v>
      </c>
      <c r="Q7075" s="2" t="str">
        <f t="shared" si="332"/>
        <v/>
      </c>
      <c r="R7075" t="s">
        <v>30959</v>
      </c>
      <c r="S7075" t="s">
        <v>673</v>
      </c>
      <c r="T707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75" s="5" t="str">
        <f>IF(tb_ship[[#This Row],[current_status]]&lt;&gt;"DELIVERED", "",
  ABS(tb_ship[[#This Row],[Formated_actual_delivery_timestamp]] - tb_ship[[#This Row],[Formatted_estimated_delivery_timestamp]])
)</f>
        <v/>
      </c>
      <c r="V7075" t="s">
        <v>25301</v>
      </c>
      <c r="X7075">
        <v>9</v>
      </c>
      <c r="Y7075">
        <v>4</v>
      </c>
      <c r="Z7075" t="b">
        <v>1</v>
      </c>
    </row>
    <row r="7076" spans="1:26" hidden="1" x14ac:dyDescent="0.25">
      <c r="A7076" t="s">
        <v>30960</v>
      </c>
      <c r="B7076" t="s">
        <v>134</v>
      </c>
      <c r="C7076" t="s">
        <v>51</v>
      </c>
      <c r="D7076" t="s">
        <v>24</v>
      </c>
      <c r="E7076" t="s">
        <v>24</v>
      </c>
      <c r="F7076" t="s">
        <v>249</v>
      </c>
      <c r="G7076" t="s">
        <v>407</v>
      </c>
      <c r="I7076" t="b">
        <v>0</v>
      </c>
      <c r="J7076">
        <v>4.54</v>
      </c>
      <c r="K7076">
        <v>344.78</v>
      </c>
      <c r="L7076" t="s">
        <v>3300</v>
      </c>
      <c r="M7076" s="2">
        <f t="shared" si="330"/>
        <v>46009.822222222225</v>
      </c>
      <c r="N7076" t="s">
        <v>30961</v>
      </c>
      <c r="O7076" s="2">
        <f t="shared" si="331"/>
        <v>46011.862060185187</v>
      </c>
      <c r="P7076" t="s">
        <v>30962</v>
      </c>
      <c r="Q7076" s="2">
        <f t="shared" si="332"/>
        <v>46007.832835648151</v>
      </c>
      <c r="R7076" t="s">
        <v>30963</v>
      </c>
      <c r="S7076" t="s">
        <v>30</v>
      </c>
      <c r="T70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76" s="5">
        <f>IF(tb_ship[[#This Row],[current_status]]&lt;&gt;"DELIVERED", "",
  ABS(tb_ship[[#This Row],[Formated_actual_delivery_timestamp]] - tb_ship[[#This Row],[Formatted_estimated_delivery_timestamp]])
)</f>
        <v>4.0292245370364981</v>
      </c>
      <c r="X7076">
        <v>3</v>
      </c>
      <c r="Y7076">
        <v>1</v>
      </c>
      <c r="Z7076" t="b">
        <v>0</v>
      </c>
    </row>
    <row r="7077" spans="1:26" hidden="1" x14ac:dyDescent="0.25">
      <c r="A7077" t="s">
        <v>30964</v>
      </c>
      <c r="B7077" t="s">
        <v>67</v>
      </c>
      <c r="C7077" t="s">
        <v>51</v>
      </c>
      <c r="D7077" t="s">
        <v>52</v>
      </c>
      <c r="E7077" t="s">
        <v>24</v>
      </c>
      <c r="F7077" t="s">
        <v>53</v>
      </c>
      <c r="G7077" t="s">
        <v>1704</v>
      </c>
      <c r="H7077" t="s">
        <v>1024</v>
      </c>
      <c r="I7077" t="b">
        <v>1</v>
      </c>
      <c r="J7077">
        <v>5.56</v>
      </c>
      <c r="K7077">
        <v>109.75</v>
      </c>
      <c r="L7077" t="s">
        <v>30965</v>
      </c>
      <c r="M7077" s="2">
        <f t="shared" si="330"/>
        <v>45819.62777777778</v>
      </c>
      <c r="N7077" t="s">
        <v>30966</v>
      </c>
      <c r="O7077" s="2">
        <f t="shared" si="331"/>
        <v>45824.434120370373</v>
      </c>
      <c r="P7077" t="s">
        <v>30967</v>
      </c>
      <c r="Q7077" s="2">
        <f t="shared" si="332"/>
        <v>45823.842905092592</v>
      </c>
      <c r="R7077" t="s">
        <v>30968</v>
      </c>
      <c r="S7077" t="s">
        <v>30</v>
      </c>
      <c r="T70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77" s="5">
        <f>IF(tb_ship[[#This Row],[current_status]]&lt;&gt;"DELIVERED", "",
  ABS(tb_ship[[#This Row],[Formated_actual_delivery_timestamp]] - tb_ship[[#This Row],[Formatted_estimated_delivery_timestamp]])
)</f>
        <v>0.59121527778188465</v>
      </c>
      <c r="X7077">
        <v>3</v>
      </c>
      <c r="Y7077">
        <v>2</v>
      </c>
      <c r="Z7077" t="b">
        <v>0</v>
      </c>
    </row>
    <row r="7078" spans="1:26" hidden="1" x14ac:dyDescent="0.25">
      <c r="A7078" t="s">
        <v>30969</v>
      </c>
      <c r="B7078" t="s">
        <v>58</v>
      </c>
      <c r="C7078" t="s">
        <v>33</v>
      </c>
      <c r="D7078" t="s">
        <v>24</v>
      </c>
      <c r="E7078" t="s">
        <v>24</v>
      </c>
      <c r="F7078" t="s">
        <v>25</v>
      </c>
      <c r="G7078" t="s">
        <v>151</v>
      </c>
      <c r="H7078" t="s">
        <v>69</v>
      </c>
      <c r="I7078" t="b">
        <v>0</v>
      </c>
      <c r="J7078">
        <v>83.06</v>
      </c>
      <c r="K7078">
        <v>1580.18</v>
      </c>
      <c r="L7078" t="s">
        <v>30970</v>
      </c>
      <c r="M7078" s="2">
        <f t="shared" si="330"/>
        <v>46008.635416666672</v>
      </c>
      <c r="N7078" t="s">
        <v>30971</v>
      </c>
      <c r="O7078" s="2">
        <f t="shared" si="331"/>
        <v>46010.251481481479</v>
      </c>
      <c r="P7078" t="s">
        <v>30972</v>
      </c>
      <c r="Q7078" s="2">
        <f t="shared" si="332"/>
        <v>46010.324583333335</v>
      </c>
      <c r="R7078" t="s">
        <v>30972</v>
      </c>
      <c r="S7078" t="s">
        <v>30</v>
      </c>
      <c r="T70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78" s="5">
        <f>IF(tb_ship[[#This Row],[current_status]]&lt;&gt;"DELIVERED", "",
  ABS(tb_ship[[#This Row],[Formated_actual_delivery_timestamp]] - tb_ship[[#This Row],[Formatted_estimated_delivery_timestamp]])
)</f>
        <v>7.3101851856335998E-2</v>
      </c>
      <c r="X7078">
        <v>2</v>
      </c>
      <c r="Y7078">
        <v>1</v>
      </c>
      <c r="Z7078" t="b">
        <v>0</v>
      </c>
    </row>
    <row r="7079" spans="1:26" hidden="1" x14ac:dyDescent="0.25">
      <c r="A7079" t="s">
        <v>30973</v>
      </c>
      <c r="B7079" t="s">
        <v>83</v>
      </c>
      <c r="C7079" t="s">
        <v>800</v>
      </c>
      <c r="D7079" t="s">
        <v>52</v>
      </c>
      <c r="E7079" t="s">
        <v>59</v>
      </c>
      <c r="F7079" t="s">
        <v>612</v>
      </c>
      <c r="G7079" t="s">
        <v>160</v>
      </c>
      <c r="H7079" t="s">
        <v>314</v>
      </c>
      <c r="I7079" t="b">
        <v>0</v>
      </c>
      <c r="J7079">
        <v>22.38</v>
      </c>
      <c r="K7079">
        <v>563.32000000000005</v>
      </c>
      <c r="L7079" t="s">
        <v>30974</v>
      </c>
      <c r="M7079" s="2">
        <f t="shared" si="330"/>
        <v>45932.278472222228</v>
      </c>
      <c r="N7079" t="s">
        <v>30975</v>
      </c>
      <c r="O7079" s="2">
        <f t="shared" si="331"/>
        <v>45942.006516203706</v>
      </c>
      <c r="P7079" t="s">
        <v>30976</v>
      </c>
      <c r="Q7079" s="2">
        <f t="shared" si="332"/>
        <v>45942.17086805556</v>
      </c>
      <c r="R7079" t="s">
        <v>30977</v>
      </c>
      <c r="S7079" t="s">
        <v>30</v>
      </c>
      <c r="T70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79" s="5">
        <f>IF(tb_ship[[#This Row],[current_status]]&lt;&gt;"DELIVERED", "",
  ABS(tb_ship[[#This Row],[Formated_actual_delivery_timestamp]] - tb_ship[[#This Row],[Formatted_estimated_delivery_timestamp]])
)</f>
        <v>0.16435185185400769</v>
      </c>
      <c r="X7079">
        <v>3</v>
      </c>
      <c r="Y7079">
        <v>2</v>
      </c>
      <c r="Z7079" t="b">
        <v>0</v>
      </c>
    </row>
    <row r="7080" spans="1:26" hidden="1" x14ac:dyDescent="0.25">
      <c r="A7080" t="s">
        <v>30978</v>
      </c>
      <c r="B7080" t="s">
        <v>279</v>
      </c>
      <c r="C7080" t="s">
        <v>51</v>
      </c>
      <c r="D7080" t="s">
        <v>915</v>
      </c>
      <c r="E7080" t="s">
        <v>24</v>
      </c>
      <c r="F7080" t="s">
        <v>1595</v>
      </c>
      <c r="G7080" t="s">
        <v>249</v>
      </c>
      <c r="H7080" t="s">
        <v>3163</v>
      </c>
      <c r="I7080" t="b">
        <v>1</v>
      </c>
      <c r="J7080">
        <v>103.26</v>
      </c>
      <c r="K7080">
        <v>8642.26</v>
      </c>
      <c r="L7080" t="s">
        <v>30979</v>
      </c>
      <c r="M7080" s="2">
        <f t="shared" si="330"/>
        <v>45909.555555555555</v>
      </c>
      <c r="N7080" t="s">
        <v>30980</v>
      </c>
      <c r="O7080" s="2">
        <f t="shared" si="331"/>
        <v>45914.235995370371</v>
      </c>
      <c r="P7080" t="s">
        <v>30981</v>
      </c>
      <c r="Q7080" s="2">
        <f t="shared" si="332"/>
        <v>45913.774560185186</v>
      </c>
      <c r="R7080" t="s">
        <v>30981</v>
      </c>
      <c r="S7080" t="s">
        <v>30</v>
      </c>
      <c r="T70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80" s="5">
        <f>IF(tb_ship[[#This Row],[current_status]]&lt;&gt;"DELIVERED", "",
  ABS(tb_ship[[#This Row],[Formated_actual_delivery_timestamp]] - tb_ship[[#This Row],[Formatted_estimated_delivery_timestamp]])
)</f>
        <v>0.46143518518510973</v>
      </c>
      <c r="X7080">
        <v>4</v>
      </c>
      <c r="Y7080">
        <v>4</v>
      </c>
      <c r="Z7080" t="b">
        <v>0</v>
      </c>
    </row>
    <row r="7081" spans="1:26" hidden="1" x14ac:dyDescent="0.25">
      <c r="A7081" t="s">
        <v>30982</v>
      </c>
      <c r="B7081" t="s">
        <v>99</v>
      </c>
      <c r="C7081" t="s">
        <v>33</v>
      </c>
      <c r="D7081" t="s">
        <v>44</v>
      </c>
      <c r="E7081" t="s">
        <v>24</v>
      </c>
      <c r="F7081" t="s">
        <v>117</v>
      </c>
      <c r="G7081" t="s">
        <v>407</v>
      </c>
      <c r="H7081" t="s">
        <v>776</v>
      </c>
      <c r="I7081" t="b">
        <v>1</v>
      </c>
      <c r="J7081">
        <v>8.9600000000000009</v>
      </c>
      <c r="K7081">
        <v>46.99</v>
      </c>
      <c r="L7081" t="s">
        <v>30983</v>
      </c>
      <c r="M7081" s="2">
        <f t="shared" si="330"/>
        <v>45975.13958333333</v>
      </c>
      <c r="N7081" t="s">
        <v>30984</v>
      </c>
      <c r="O7081" s="2">
        <f t="shared" si="331"/>
        <v>45983.932430555556</v>
      </c>
      <c r="Q7081" s="2" t="str">
        <f t="shared" si="332"/>
        <v/>
      </c>
      <c r="R7081" t="s">
        <v>30985</v>
      </c>
      <c r="S7081" t="s">
        <v>673</v>
      </c>
      <c r="T70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81" s="5" t="str">
        <f>IF(tb_ship[[#This Row],[current_status]]&lt;&gt;"DELIVERED", "",
  ABS(tb_ship[[#This Row],[Formated_actual_delivery_timestamp]] - tb_ship[[#This Row],[Formatted_estimated_delivery_timestamp]])
)</f>
        <v/>
      </c>
      <c r="V7081" t="s">
        <v>157</v>
      </c>
      <c r="X7081">
        <v>4</v>
      </c>
      <c r="Y7081">
        <v>5</v>
      </c>
      <c r="Z7081" t="b">
        <v>1</v>
      </c>
    </row>
    <row r="7082" spans="1:26" hidden="1" x14ac:dyDescent="0.25">
      <c r="A7082" t="s">
        <v>30986</v>
      </c>
      <c r="B7082" t="s">
        <v>150</v>
      </c>
      <c r="C7082" t="s">
        <v>33</v>
      </c>
      <c r="D7082" t="s">
        <v>24</v>
      </c>
      <c r="E7082" t="s">
        <v>24</v>
      </c>
      <c r="F7082" t="s">
        <v>557</v>
      </c>
      <c r="G7082" t="s">
        <v>189</v>
      </c>
      <c r="H7082" t="s">
        <v>69</v>
      </c>
      <c r="I7082" t="b">
        <v>0</v>
      </c>
      <c r="J7082">
        <v>6.19</v>
      </c>
      <c r="K7082">
        <v>87.82</v>
      </c>
      <c r="L7082" t="s">
        <v>30987</v>
      </c>
      <c r="M7082" s="2">
        <f t="shared" si="330"/>
        <v>45982.90625</v>
      </c>
      <c r="N7082" t="s">
        <v>30988</v>
      </c>
      <c r="O7082" s="2">
        <f t="shared" si="331"/>
        <v>45985.517256944448</v>
      </c>
      <c r="P7082" t="s">
        <v>30989</v>
      </c>
      <c r="Q7082" s="2">
        <f t="shared" si="332"/>
        <v>45985.344594907408</v>
      </c>
      <c r="R7082" t="s">
        <v>30990</v>
      </c>
      <c r="S7082" t="s">
        <v>30</v>
      </c>
      <c r="T70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82" s="5">
        <f>IF(tb_ship[[#This Row],[current_status]]&lt;&gt;"DELIVERED", "",
  ABS(tb_ship[[#This Row],[Formated_actual_delivery_timestamp]] - tb_ship[[#This Row],[Formatted_estimated_delivery_timestamp]])
)</f>
        <v>0.17266203703911742</v>
      </c>
      <c r="X7082">
        <v>2</v>
      </c>
      <c r="Y7082">
        <v>1</v>
      </c>
      <c r="Z7082" t="b">
        <v>0</v>
      </c>
    </row>
    <row r="7083" spans="1:26" hidden="1" x14ac:dyDescent="0.25">
      <c r="A7083" t="s">
        <v>30991</v>
      </c>
      <c r="B7083" t="s">
        <v>203</v>
      </c>
      <c r="C7083" t="s">
        <v>33</v>
      </c>
      <c r="D7083" t="s">
        <v>173</v>
      </c>
      <c r="E7083" t="s">
        <v>52</v>
      </c>
      <c r="F7083" t="s">
        <v>460</v>
      </c>
      <c r="G7083" t="s">
        <v>422</v>
      </c>
      <c r="H7083" t="s">
        <v>292</v>
      </c>
      <c r="I7083" t="b">
        <v>0</v>
      </c>
      <c r="J7083">
        <v>5.75</v>
      </c>
      <c r="K7083">
        <v>278.32</v>
      </c>
      <c r="L7083" t="s">
        <v>30992</v>
      </c>
      <c r="M7083" s="2">
        <f t="shared" si="330"/>
        <v>45922.290972222225</v>
      </c>
      <c r="N7083" t="s">
        <v>30993</v>
      </c>
      <c r="O7083" s="2">
        <f t="shared" si="331"/>
        <v>45931.268379629633</v>
      </c>
      <c r="P7083" t="s">
        <v>30994</v>
      </c>
      <c r="Q7083" s="2">
        <f t="shared" si="332"/>
        <v>45931.836828703708</v>
      </c>
      <c r="R7083" t="s">
        <v>30994</v>
      </c>
      <c r="S7083" t="s">
        <v>30</v>
      </c>
      <c r="T70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3" s="5">
        <f>IF(tb_ship[[#This Row],[current_status]]&lt;&gt;"DELIVERED", "",
  ABS(tb_ship[[#This Row],[Formated_actual_delivery_timestamp]] - tb_ship[[#This Row],[Formatted_estimated_delivery_timestamp]])
)</f>
        <v>0.56844907407503342</v>
      </c>
      <c r="X7083">
        <v>2</v>
      </c>
      <c r="Y7083">
        <v>5</v>
      </c>
      <c r="Z7083" t="b">
        <v>0</v>
      </c>
    </row>
    <row r="7084" spans="1:26" hidden="1" x14ac:dyDescent="0.25">
      <c r="A7084" t="s">
        <v>30995</v>
      </c>
      <c r="B7084" t="s">
        <v>32</v>
      </c>
      <c r="C7084" t="s">
        <v>33</v>
      </c>
      <c r="D7084" t="s">
        <v>34</v>
      </c>
      <c r="E7084" t="s">
        <v>24</v>
      </c>
      <c r="F7084" t="s">
        <v>745</v>
      </c>
      <c r="G7084" t="s">
        <v>407</v>
      </c>
      <c r="I7084" t="b">
        <v>1</v>
      </c>
      <c r="J7084">
        <v>13.16</v>
      </c>
      <c r="K7084">
        <v>178.06</v>
      </c>
      <c r="L7084" t="s">
        <v>30996</v>
      </c>
      <c r="M7084" s="2">
        <f t="shared" si="330"/>
        <v>45944.472916666666</v>
      </c>
      <c r="N7084" t="s">
        <v>30997</v>
      </c>
      <c r="O7084" s="2">
        <f t="shared" si="331"/>
        <v>45954.584791666668</v>
      </c>
      <c r="P7084" t="s">
        <v>30998</v>
      </c>
      <c r="Q7084" s="2">
        <f t="shared" si="332"/>
        <v>45955.094293981485</v>
      </c>
      <c r="R7084" t="s">
        <v>30998</v>
      </c>
      <c r="S7084" t="s">
        <v>30</v>
      </c>
      <c r="T70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4" s="5">
        <f>IF(tb_ship[[#This Row],[current_status]]&lt;&gt;"DELIVERED", "",
  ABS(tb_ship[[#This Row],[Formated_actual_delivery_timestamp]] - tb_ship[[#This Row],[Formatted_estimated_delivery_timestamp]])
)</f>
        <v>0.50950231481692754</v>
      </c>
      <c r="X7084">
        <v>2</v>
      </c>
      <c r="Y7084">
        <v>2</v>
      </c>
      <c r="Z7084" t="b">
        <v>0</v>
      </c>
    </row>
    <row r="7085" spans="1:26" x14ac:dyDescent="0.25">
      <c r="A7085" t="s">
        <v>30999</v>
      </c>
      <c r="B7085" t="s">
        <v>203</v>
      </c>
      <c r="C7085" t="s">
        <v>51</v>
      </c>
      <c r="D7085" t="s">
        <v>100</v>
      </c>
      <c r="E7085" t="s">
        <v>24</v>
      </c>
      <c r="F7085" t="s">
        <v>513</v>
      </c>
      <c r="G7085" t="s">
        <v>189</v>
      </c>
      <c r="H7085" t="s">
        <v>223</v>
      </c>
      <c r="I7085" t="b">
        <v>1</v>
      </c>
      <c r="J7085">
        <v>36.06</v>
      </c>
      <c r="K7085">
        <v>1048.96</v>
      </c>
      <c r="L7085" t="s">
        <v>31000</v>
      </c>
      <c r="M7085" s="2">
        <f t="shared" si="330"/>
        <v>45821.161111111112</v>
      </c>
      <c r="N7085" t="s">
        <v>31001</v>
      </c>
      <c r="O7085" s="2">
        <f t="shared" si="331"/>
        <v>45826.391423611109</v>
      </c>
      <c r="Q7085" s="2" t="str">
        <f t="shared" si="332"/>
        <v/>
      </c>
      <c r="R7085" t="s">
        <v>31002</v>
      </c>
      <c r="S7085" t="s">
        <v>156</v>
      </c>
      <c r="T70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85" s="5" t="str">
        <f>IF(tb_ship[[#This Row],[current_status]]&lt;&gt;"DELIVERED", "",
  ABS(tb_ship[[#This Row],[Formated_actual_delivery_timestamp]] - tb_ship[[#This Row],[Formatted_estimated_delivery_timestamp]])
)</f>
        <v/>
      </c>
      <c r="V7085" t="s">
        <v>157</v>
      </c>
      <c r="X7085">
        <v>9</v>
      </c>
      <c r="Y7085">
        <v>5</v>
      </c>
      <c r="Z7085" t="b">
        <v>1</v>
      </c>
    </row>
    <row r="7086" spans="1:26" hidden="1" x14ac:dyDescent="0.25">
      <c r="A7086" t="s">
        <v>31003</v>
      </c>
      <c r="B7086" t="s">
        <v>660</v>
      </c>
      <c r="C7086" t="s">
        <v>33</v>
      </c>
      <c r="D7086" t="s">
        <v>187</v>
      </c>
      <c r="E7086" t="s">
        <v>24</v>
      </c>
      <c r="F7086" t="s">
        <v>285</v>
      </c>
      <c r="G7086" t="s">
        <v>883</v>
      </c>
      <c r="H7086" t="s">
        <v>927</v>
      </c>
      <c r="I7086" t="b">
        <v>1</v>
      </c>
      <c r="J7086">
        <v>2.2200000000000002</v>
      </c>
      <c r="K7086">
        <v>37.9</v>
      </c>
      <c r="L7086" t="s">
        <v>31004</v>
      </c>
      <c r="M7086" s="2">
        <f t="shared" si="330"/>
        <v>45901.102777777778</v>
      </c>
      <c r="N7086" t="s">
        <v>31005</v>
      </c>
      <c r="O7086" s="2">
        <f t="shared" si="331"/>
        <v>45907.966840277775</v>
      </c>
      <c r="P7086" t="s">
        <v>31006</v>
      </c>
      <c r="Q7086" s="2">
        <f t="shared" si="332"/>
        <v>45908.574236111112</v>
      </c>
      <c r="R7086" t="s">
        <v>31007</v>
      </c>
      <c r="S7086" t="s">
        <v>30</v>
      </c>
      <c r="T70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6" s="5">
        <f>IF(tb_ship[[#This Row],[current_status]]&lt;&gt;"DELIVERED", "",
  ABS(tb_ship[[#This Row],[Formated_actual_delivery_timestamp]] - tb_ship[[#This Row],[Formatted_estimated_delivery_timestamp]])
)</f>
        <v>0.60739583333634073</v>
      </c>
      <c r="X7086">
        <v>3</v>
      </c>
      <c r="Y7086">
        <v>2</v>
      </c>
      <c r="Z7086" t="b">
        <v>0</v>
      </c>
    </row>
    <row r="7087" spans="1:26" hidden="1" x14ac:dyDescent="0.25">
      <c r="A7087" t="s">
        <v>31008</v>
      </c>
      <c r="B7087" t="s">
        <v>125</v>
      </c>
      <c r="C7087" t="s">
        <v>51</v>
      </c>
      <c r="D7087" t="s">
        <v>34</v>
      </c>
      <c r="E7087" t="s">
        <v>24</v>
      </c>
      <c r="F7087" t="s">
        <v>36</v>
      </c>
      <c r="G7087" t="s">
        <v>196</v>
      </c>
      <c r="H7087" t="s">
        <v>210</v>
      </c>
      <c r="I7087" t="b">
        <v>1</v>
      </c>
      <c r="J7087">
        <v>11.38</v>
      </c>
      <c r="K7087">
        <v>163.66999999999999</v>
      </c>
      <c r="L7087" t="s">
        <v>31009</v>
      </c>
      <c r="M7087" s="2">
        <f t="shared" si="330"/>
        <v>46006.564583333333</v>
      </c>
      <c r="N7087" t="s">
        <v>31010</v>
      </c>
      <c r="O7087" s="2">
        <f t="shared" si="331"/>
        <v>46010.14162037037</v>
      </c>
      <c r="P7087" t="s">
        <v>31011</v>
      </c>
      <c r="Q7087" s="2">
        <f t="shared" si="332"/>
        <v>46010.186122685183</v>
      </c>
      <c r="R7087" t="s">
        <v>31012</v>
      </c>
      <c r="S7087" t="s">
        <v>30</v>
      </c>
      <c r="T70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7" s="5">
        <f>IF(tb_ship[[#This Row],[current_status]]&lt;&gt;"DELIVERED", "",
  ABS(tb_ship[[#This Row],[Formated_actual_delivery_timestamp]] - tb_ship[[#This Row],[Formatted_estimated_delivery_timestamp]])
)</f>
        <v>4.4502314813144039E-2</v>
      </c>
      <c r="X7087">
        <v>3</v>
      </c>
      <c r="Y7087">
        <v>5</v>
      </c>
      <c r="Z7087" t="b">
        <v>0</v>
      </c>
    </row>
    <row r="7088" spans="1:26" hidden="1" x14ac:dyDescent="0.25">
      <c r="A7088" t="s">
        <v>31013</v>
      </c>
      <c r="B7088" t="s">
        <v>67</v>
      </c>
      <c r="C7088" t="s">
        <v>23</v>
      </c>
      <c r="D7088" t="s">
        <v>24</v>
      </c>
      <c r="E7088" t="s">
        <v>34</v>
      </c>
      <c r="F7088" t="s">
        <v>557</v>
      </c>
      <c r="G7088" t="s">
        <v>745</v>
      </c>
      <c r="I7088" t="b">
        <v>1</v>
      </c>
      <c r="J7088">
        <v>19.79</v>
      </c>
      <c r="K7088">
        <v>417.75</v>
      </c>
      <c r="L7088" t="s">
        <v>31014</v>
      </c>
      <c r="M7088" s="2">
        <f t="shared" si="330"/>
        <v>45907.5</v>
      </c>
      <c r="N7088" t="s">
        <v>31015</v>
      </c>
      <c r="O7088" s="2">
        <f t="shared" si="331"/>
        <v>45911.002650462964</v>
      </c>
      <c r="P7088" t="s">
        <v>31016</v>
      </c>
      <c r="Q7088" s="2">
        <f t="shared" si="332"/>
        <v>45911.1408912037</v>
      </c>
      <c r="R7088" t="s">
        <v>31017</v>
      </c>
      <c r="S7088" t="s">
        <v>30</v>
      </c>
      <c r="T70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88" s="5">
        <f>IF(tb_ship[[#This Row],[current_status]]&lt;&gt;"DELIVERED", "",
  ABS(tb_ship[[#This Row],[Formated_actual_delivery_timestamp]] - tb_ship[[#This Row],[Formatted_estimated_delivery_timestamp]])
)</f>
        <v>0.13824074073636439</v>
      </c>
      <c r="X7088">
        <v>1</v>
      </c>
      <c r="Y7088">
        <v>5</v>
      </c>
      <c r="Z7088" t="b">
        <v>0</v>
      </c>
    </row>
    <row r="7089" spans="1:26" hidden="1" x14ac:dyDescent="0.25">
      <c r="A7089" t="s">
        <v>31018</v>
      </c>
      <c r="B7089" t="s">
        <v>58</v>
      </c>
      <c r="C7089" t="s">
        <v>51</v>
      </c>
      <c r="D7089" t="s">
        <v>34</v>
      </c>
      <c r="E7089" t="s">
        <v>52</v>
      </c>
      <c r="F7089" t="s">
        <v>745</v>
      </c>
      <c r="G7089" t="s">
        <v>243</v>
      </c>
      <c r="H7089" t="s">
        <v>2935</v>
      </c>
      <c r="I7089" t="b">
        <v>0</v>
      </c>
      <c r="J7089">
        <v>78.25</v>
      </c>
      <c r="K7089">
        <v>796.14</v>
      </c>
      <c r="L7089" t="s">
        <v>31019</v>
      </c>
      <c r="M7089" s="2">
        <f t="shared" si="330"/>
        <v>45995.501388888886</v>
      </c>
      <c r="N7089" t="s">
        <v>31020</v>
      </c>
      <c r="O7089" s="2">
        <f t="shared" si="331"/>
        <v>46001.724479166667</v>
      </c>
      <c r="Q7089" s="2" t="str">
        <f t="shared" si="332"/>
        <v/>
      </c>
      <c r="R7089" t="s">
        <v>31021</v>
      </c>
      <c r="S7089" t="s">
        <v>140</v>
      </c>
      <c r="T708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089" s="5" t="str">
        <f>IF(tb_ship[[#This Row],[current_status]]&lt;&gt;"DELIVERED", "",
  ABS(tb_ship[[#This Row],[Formated_actual_delivery_timestamp]] - tb_ship[[#This Row],[Formatted_estimated_delivery_timestamp]])
)</f>
        <v/>
      </c>
      <c r="V7089" t="s">
        <v>1323</v>
      </c>
      <c r="W7089" t="s">
        <v>674</v>
      </c>
      <c r="X7089">
        <v>2</v>
      </c>
      <c r="Y7089">
        <v>4</v>
      </c>
      <c r="Z7089" t="b">
        <v>1</v>
      </c>
    </row>
    <row r="7090" spans="1:26" hidden="1" x14ac:dyDescent="0.25">
      <c r="A7090" t="s">
        <v>31022</v>
      </c>
      <c r="B7090" t="s">
        <v>67</v>
      </c>
      <c r="C7090" t="s">
        <v>43</v>
      </c>
      <c r="D7090" t="s">
        <v>52</v>
      </c>
      <c r="E7090" t="s">
        <v>59</v>
      </c>
      <c r="F7090" t="s">
        <v>329</v>
      </c>
      <c r="G7090" t="s">
        <v>61</v>
      </c>
      <c r="H7090" t="s">
        <v>314</v>
      </c>
      <c r="I7090" t="b">
        <v>0</v>
      </c>
      <c r="J7090">
        <v>42.32</v>
      </c>
      <c r="K7090">
        <v>1993.42</v>
      </c>
      <c r="L7090" t="s">
        <v>31023</v>
      </c>
      <c r="M7090" s="2">
        <f t="shared" si="330"/>
        <v>45874.600694444445</v>
      </c>
      <c r="N7090" t="s">
        <v>31024</v>
      </c>
      <c r="O7090" s="2">
        <f t="shared" si="331"/>
        <v>45881.792557870373</v>
      </c>
      <c r="P7090" t="s">
        <v>31025</v>
      </c>
      <c r="Q7090" s="2">
        <f t="shared" si="332"/>
        <v>45881.474594907413</v>
      </c>
      <c r="R7090" t="s">
        <v>31025</v>
      </c>
      <c r="S7090" t="s">
        <v>30</v>
      </c>
      <c r="T70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0" s="5">
        <f>IF(tb_ship[[#This Row],[current_status]]&lt;&gt;"DELIVERED", "",
  ABS(tb_ship[[#This Row],[Formated_actual_delivery_timestamp]] - tb_ship[[#This Row],[Formatted_estimated_delivery_timestamp]])
)</f>
        <v>0.31796296295942739</v>
      </c>
      <c r="X7090">
        <v>2</v>
      </c>
      <c r="Y7090">
        <v>5</v>
      </c>
      <c r="Z7090" t="b">
        <v>0</v>
      </c>
    </row>
    <row r="7091" spans="1:26" hidden="1" x14ac:dyDescent="0.25">
      <c r="A7091" t="s">
        <v>31026</v>
      </c>
      <c r="B7091" t="s">
        <v>58</v>
      </c>
      <c r="C7091" t="s">
        <v>23</v>
      </c>
      <c r="D7091" t="s">
        <v>24</v>
      </c>
      <c r="E7091" t="s">
        <v>24</v>
      </c>
      <c r="F7091" t="s">
        <v>35</v>
      </c>
      <c r="G7091" t="s">
        <v>35</v>
      </c>
      <c r="I7091" t="b">
        <v>0</v>
      </c>
      <c r="J7091">
        <v>22</v>
      </c>
      <c r="K7091">
        <v>500.14</v>
      </c>
      <c r="L7091" t="s">
        <v>31027</v>
      </c>
      <c r="M7091" s="2">
        <f t="shared" si="330"/>
        <v>46069.897916666669</v>
      </c>
      <c r="N7091" t="s">
        <v>31028</v>
      </c>
      <c r="O7091" s="2">
        <f t="shared" si="331"/>
        <v>46071.205671296302</v>
      </c>
      <c r="P7091" t="s">
        <v>31029</v>
      </c>
      <c r="Q7091" s="2">
        <f t="shared" si="332"/>
        <v>46070.710787037038</v>
      </c>
      <c r="R7091" t="s">
        <v>31029</v>
      </c>
      <c r="S7091" t="s">
        <v>30</v>
      </c>
      <c r="T70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1" s="5">
        <f>IF(tb_ship[[#This Row],[current_status]]&lt;&gt;"DELIVERED", "",
  ABS(tb_ship[[#This Row],[Formated_actual_delivery_timestamp]] - tb_ship[[#This Row],[Formatted_estimated_delivery_timestamp]])
)</f>
        <v>0.49488425926392665</v>
      </c>
      <c r="X7091">
        <v>3</v>
      </c>
      <c r="Y7091">
        <v>1</v>
      </c>
      <c r="Z7091" t="b">
        <v>0</v>
      </c>
    </row>
    <row r="7092" spans="1:26" hidden="1" x14ac:dyDescent="0.25">
      <c r="A7092" t="s">
        <v>31030</v>
      </c>
      <c r="B7092" t="s">
        <v>67</v>
      </c>
      <c r="C7092" t="s">
        <v>43</v>
      </c>
      <c r="D7092" t="s">
        <v>173</v>
      </c>
      <c r="E7092" t="s">
        <v>52</v>
      </c>
      <c r="F7092" t="s">
        <v>421</v>
      </c>
      <c r="G7092" t="s">
        <v>236</v>
      </c>
      <c r="H7092" t="s">
        <v>292</v>
      </c>
      <c r="I7092" t="b">
        <v>0</v>
      </c>
      <c r="J7092">
        <v>3.98</v>
      </c>
      <c r="K7092">
        <v>211.36</v>
      </c>
      <c r="L7092" t="s">
        <v>31031</v>
      </c>
      <c r="M7092" s="2">
        <f t="shared" si="330"/>
        <v>45860.464583333334</v>
      </c>
      <c r="N7092" t="s">
        <v>31032</v>
      </c>
      <c r="O7092" s="2">
        <f t="shared" si="331"/>
        <v>45866.683576388888</v>
      </c>
      <c r="P7092" t="s">
        <v>31033</v>
      </c>
      <c r="Q7092" s="2">
        <f t="shared" si="332"/>
        <v>45867.534664351857</v>
      </c>
      <c r="R7092" t="s">
        <v>31033</v>
      </c>
      <c r="S7092" t="s">
        <v>30</v>
      </c>
      <c r="T70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92" s="5">
        <f>IF(tb_ship[[#This Row],[current_status]]&lt;&gt;"DELIVERED", "",
  ABS(tb_ship[[#This Row],[Formated_actual_delivery_timestamp]] - tb_ship[[#This Row],[Formatted_estimated_delivery_timestamp]])
)</f>
        <v>0.85108796296844957</v>
      </c>
      <c r="X7092">
        <v>4</v>
      </c>
      <c r="Y7092">
        <v>4</v>
      </c>
      <c r="Z7092" t="b">
        <v>0</v>
      </c>
    </row>
    <row r="7093" spans="1:26" hidden="1" x14ac:dyDescent="0.25">
      <c r="A7093" t="s">
        <v>31034</v>
      </c>
      <c r="B7093" t="s">
        <v>91</v>
      </c>
      <c r="C7093" t="s">
        <v>43</v>
      </c>
      <c r="D7093" t="s">
        <v>24</v>
      </c>
      <c r="E7093" t="s">
        <v>52</v>
      </c>
      <c r="F7093" t="s">
        <v>151</v>
      </c>
      <c r="G7093" t="s">
        <v>76</v>
      </c>
      <c r="H7093" t="s">
        <v>531</v>
      </c>
      <c r="I7093" t="b">
        <v>1</v>
      </c>
      <c r="J7093">
        <v>8.7899999999999991</v>
      </c>
      <c r="K7093">
        <v>204.23</v>
      </c>
      <c r="L7093" t="s">
        <v>31035</v>
      </c>
      <c r="M7093" s="2">
        <f t="shared" si="330"/>
        <v>46000.581250000003</v>
      </c>
      <c r="N7093" t="s">
        <v>31036</v>
      </c>
      <c r="O7093" s="2">
        <f t="shared" si="331"/>
        <v>46011.904687500006</v>
      </c>
      <c r="P7093" t="s">
        <v>31037</v>
      </c>
      <c r="Q7093" s="2">
        <f t="shared" si="332"/>
        <v>46011.387141203704</v>
      </c>
      <c r="R7093" t="s">
        <v>31038</v>
      </c>
      <c r="S7093" t="s">
        <v>30</v>
      </c>
      <c r="T70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3" s="5">
        <f>IF(tb_ship[[#This Row],[current_status]]&lt;&gt;"DELIVERED", "",
  ABS(tb_ship[[#This Row],[Formated_actual_delivery_timestamp]] - tb_ship[[#This Row],[Formatted_estimated_delivery_timestamp]])
)</f>
        <v>0.51754629630158888</v>
      </c>
      <c r="X7093">
        <v>1</v>
      </c>
      <c r="Y7093">
        <v>4</v>
      </c>
      <c r="Z7093" t="b">
        <v>0</v>
      </c>
    </row>
    <row r="7094" spans="1:26" hidden="1" x14ac:dyDescent="0.25">
      <c r="A7094" t="s">
        <v>31039</v>
      </c>
      <c r="B7094" t="s">
        <v>58</v>
      </c>
      <c r="C7094" t="s">
        <v>23</v>
      </c>
      <c r="D7094" t="s">
        <v>24</v>
      </c>
      <c r="E7094" t="s">
        <v>34</v>
      </c>
      <c r="F7094" t="s">
        <v>189</v>
      </c>
      <c r="G7094" t="s">
        <v>230</v>
      </c>
      <c r="H7094" t="s">
        <v>2289</v>
      </c>
      <c r="I7094" t="b">
        <v>1</v>
      </c>
      <c r="J7094">
        <v>32.26</v>
      </c>
      <c r="K7094">
        <v>1430.46</v>
      </c>
      <c r="L7094" t="s">
        <v>31040</v>
      </c>
      <c r="M7094" s="2">
        <f t="shared" si="330"/>
        <v>45961.993055555555</v>
      </c>
      <c r="N7094" t="s">
        <v>31041</v>
      </c>
      <c r="O7094" s="2">
        <f t="shared" si="331"/>
        <v>45968.028773148151</v>
      </c>
      <c r="P7094" t="s">
        <v>31042</v>
      </c>
      <c r="Q7094" s="2">
        <f t="shared" si="332"/>
        <v>45967.798888888894</v>
      </c>
      <c r="R7094" t="s">
        <v>31042</v>
      </c>
      <c r="S7094" t="s">
        <v>30</v>
      </c>
      <c r="T70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4" s="5">
        <f>IF(tb_ship[[#This Row],[current_status]]&lt;&gt;"DELIVERED", "",
  ABS(tb_ship[[#This Row],[Formated_actual_delivery_timestamp]] - tb_ship[[#This Row],[Formatted_estimated_delivery_timestamp]])
)</f>
        <v>0.22988425925723277</v>
      </c>
      <c r="X7094">
        <v>3</v>
      </c>
      <c r="Y7094">
        <v>5</v>
      </c>
      <c r="Z7094" t="b">
        <v>0</v>
      </c>
    </row>
    <row r="7095" spans="1:26" hidden="1" x14ac:dyDescent="0.25">
      <c r="A7095" t="s">
        <v>31043</v>
      </c>
      <c r="B7095" t="s">
        <v>58</v>
      </c>
      <c r="C7095" t="s">
        <v>23</v>
      </c>
      <c r="D7095" t="s">
        <v>52</v>
      </c>
      <c r="E7095" t="s">
        <v>173</v>
      </c>
      <c r="F7095" t="s">
        <v>329</v>
      </c>
      <c r="G7095" t="s">
        <v>460</v>
      </c>
      <c r="H7095" t="s">
        <v>1009</v>
      </c>
      <c r="I7095" t="b">
        <v>0</v>
      </c>
      <c r="J7095">
        <v>12.64</v>
      </c>
      <c r="K7095">
        <v>627.92999999999995</v>
      </c>
      <c r="L7095" t="s">
        <v>31044</v>
      </c>
      <c r="M7095" s="2">
        <f t="shared" si="330"/>
        <v>45967.568750000006</v>
      </c>
      <c r="N7095" t="s">
        <v>31045</v>
      </c>
      <c r="O7095" s="2">
        <f t="shared" si="331"/>
        <v>45969.040844907409</v>
      </c>
      <c r="P7095" t="s">
        <v>31046</v>
      </c>
      <c r="Q7095" s="2">
        <f t="shared" si="332"/>
        <v>45968.891261574077</v>
      </c>
      <c r="R7095" t="s">
        <v>31046</v>
      </c>
      <c r="S7095" t="s">
        <v>30</v>
      </c>
      <c r="T70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5" s="5">
        <f>IF(tb_ship[[#This Row],[current_status]]&lt;&gt;"DELIVERED", "",
  ABS(tb_ship[[#This Row],[Formated_actual_delivery_timestamp]] - tb_ship[[#This Row],[Formatted_estimated_delivery_timestamp]])
)</f>
        <v>0.14958333333197515</v>
      </c>
      <c r="X7095">
        <v>4</v>
      </c>
      <c r="Y7095">
        <v>4</v>
      </c>
      <c r="Z7095" t="b">
        <v>0</v>
      </c>
    </row>
    <row r="7096" spans="1:26" hidden="1" x14ac:dyDescent="0.25">
      <c r="A7096" t="s">
        <v>31047</v>
      </c>
      <c r="B7096" t="s">
        <v>335</v>
      </c>
      <c r="C7096" t="s">
        <v>51</v>
      </c>
      <c r="D7096" t="s">
        <v>24</v>
      </c>
      <c r="E7096" t="s">
        <v>24</v>
      </c>
      <c r="F7096" t="s">
        <v>93</v>
      </c>
      <c r="G7096" t="s">
        <v>1499</v>
      </c>
      <c r="H7096" t="s">
        <v>152</v>
      </c>
      <c r="I7096" t="b">
        <v>0</v>
      </c>
      <c r="J7096">
        <v>13.09</v>
      </c>
      <c r="K7096">
        <v>234.64</v>
      </c>
      <c r="L7096" t="s">
        <v>31048</v>
      </c>
      <c r="M7096" s="2">
        <f t="shared" si="330"/>
        <v>45828.785416666666</v>
      </c>
      <c r="N7096" t="s">
        <v>31049</v>
      </c>
      <c r="O7096" s="2">
        <f t="shared" si="331"/>
        <v>45830.73682870371</v>
      </c>
      <c r="P7096" t="s">
        <v>31050</v>
      </c>
      <c r="Q7096" s="2">
        <f t="shared" si="332"/>
        <v>45830.474120370374</v>
      </c>
      <c r="R7096" t="s">
        <v>31050</v>
      </c>
      <c r="S7096" t="s">
        <v>30</v>
      </c>
      <c r="T70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6" s="5">
        <f>IF(tb_ship[[#This Row],[current_status]]&lt;&gt;"DELIVERED", "",
  ABS(tb_ship[[#This Row],[Formated_actual_delivery_timestamp]] - tb_ship[[#This Row],[Formatted_estimated_delivery_timestamp]])
)</f>
        <v>0.26270833333546761</v>
      </c>
      <c r="X7096">
        <v>3</v>
      </c>
      <c r="Y7096">
        <v>1</v>
      </c>
      <c r="Z7096" t="b">
        <v>0</v>
      </c>
    </row>
    <row r="7097" spans="1:26" hidden="1" x14ac:dyDescent="0.25">
      <c r="A7097" t="s">
        <v>31051</v>
      </c>
      <c r="B7097" t="s">
        <v>186</v>
      </c>
      <c r="C7097" t="s">
        <v>51</v>
      </c>
      <c r="D7097" t="s">
        <v>24</v>
      </c>
      <c r="E7097" t="s">
        <v>24</v>
      </c>
      <c r="F7097" t="s">
        <v>93</v>
      </c>
      <c r="G7097" t="s">
        <v>189</v>
      </c>
      <c r="H7097" t="s">
        <v>152</v>
      </c>
      <c r="I7097" t="b">
        <v>0</v>
      </c>
      <c r="J7097">
        <v>19.07</v>
      </c>
      <c r="K7097">
        <v>211.86</v>
      </c>
      <c r="L7097" t="s">
        <v>31052</v>
      </c>
      <c r="M7097" s="2">
        <f t="shared" si="330"/>
        <v>45893.387499999997</v>
      </c>
      <c r="N7097" t="s">
        <v>31053</v>
      </c>
      <c r="O7097" s="2">
        <f t="shared" si="331"/>
        <v>45895.721539351856</v>
      </c>
      <c r="P7097" t="s">
        <v>31054</v>
      </c>
      <c r="Q7097" s="2">
        <f t="shared" si="332"/>
        <v>45895.974212962967</v>
      </c>
      <c r="R7097" t="s">
        <v>31055</v>
      </c>
      <c r="S7097" t="s">
        <v>30</v>
      </c>
      <c r="T70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097" s="5">
        <f>IF(tb_ship[[#This Row],[current_status]]&lt;&gt;"DELIVERED", "",
  ABS(tb_ship[[#This Row],[Formated_actual_delivery_timestamp]] - tb_ship[[#This Row],[Formatted_estimated_delivery_timestamp]])
)</f>
        <v>0.25267361111036735</v>
      </c>
      <c r="X7097">
        <v>1</v>
      </c>
      <c r="Y7097">
        <v>35</v>
      </c>
      <c r="Z7097" t="b">
        <v>0</v>
      </c>
    </row>
    <row r="7098" spans="1:26" hidden="1" x14ac:dyDescent="0.25">
      <c r="A7098" t="s">
        <v>31056</v>
      </c>
      <c r="B7098" t="s">
        <v>42</v>
      </c>
      <c r="C7098" t="s">
        <v>23</v>
      </c>
      <c r="D7098" t="s">
        <v>24</v>
      </c>
      <c r="E7098" t="s">
        <v>34</v>
      </c>
      <c r="F7098" t="s">
        <v>189</v>
      </c>
      <c r="G7098" t="s">
        <v>230</v>
      </c>
      <c r="H7098" t="s">
        <v>259</v>
      </c>
      <c r="I7098" t="b">
        <v>1</v>
      </c>
      <c r="J7098">
        <v>3.56</v>
      </c>
      <c r="K7098">
        <v>672.48</v>
      </c>
      <c r="L7098" t="s">
        <v>31057</v>
      </c>
      <c r="M7098" s="2">
        <f t="shared" si="330"/>
        <v>45842.993750000001</v>
      </c>
      <c r="N7098" t="s">
        <v>31058</v>
      </c>
      <c r="O7098" s="2">
        <f t="shared" si="331"/>
        <v>45846.925833333335</v>
      </c>
      <c r="P7098" t="s">
        <v>31059</v>
      </c>
      <c r="Q7098" s="2">
        <f t="shared" si="332"/>
        <v>45846.920787037037</v>
      </c>
      <c r="R7098" t="s">
        <v>31059</v>
      </c>
      <c r="S7098" t="s">
        <v>30</v>
      </c>
      <c r="T70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8" s="5">
        <f>IF(tb_ship[[#This Row],[current_status]]&lt;&gt;"DELIVERED", "",
  ABS(tb_ship[[#This Row],[Formated_actual_delivery_timestamp]] - tb_ship[[#This Row],[Formatted_estimated_delivery_timestamp]])
)</f>
        <v>5.0462962972233072E-3</v>
      </c>
      <c r="X7098">
        <v>3</v>
      </c>
      <c r="Y7098">
        <v>5</v>
      </c>
      <c r="Z7098" t="b">
        <v>0</v>
      </c>
    </row>
    <row r="7099" spans="1:26" hidden="1" x14ac:dyDescent="0.25">
      <c r="A7099" t="s">
        <v>31060</v>
      </c>
      <c r="B7099" t="s">
        <v>279</v>
      </c>
      <c r="C7099" t="s">
        <v>51</v>
      </c>
      <c r="D7099" t="s">
        <v>228</v>
      </c>
      <c r="E7099" t="s">
        <v>34</v>
      </c>
      <c r="F7099" t="s">
        <v>960</v>
      </c>
      <c r="G7099" t="s">
        <v>209</v>
      </c>
      <c r="H7099" t="s">
        <v>870</v>
      </c>
      <c r="I7099" t="b">
        <v>1</v>
      </c>
      <c r="J7099">
        <v>19.239999999999998</v>
      </c>
      <c r="K7099">
        <v>870.2</v>
      </c>
      <c r="L7099" t="s">
        <v>31061</v>
      </c>
      <c r="M7099" s="2">
        <f t="shared" si="330"/>
        <v>45814.10833333333</v>
      </c>
      <c r="N7099" t="s">
        <v>31062</v>
      </c>
      <c r="O7099" s="2">
        <f t="shared" si="331"/>
        <v>45820.497870370367</v>
      </c>
      <c r="P7099" t="s">
        <v>31063</v>
      </c>
      <c r="Q7099" s="2">
        <f t="shared" si="332"/>
        <v>45819.84615740741</v>
      </c>
      <c r="R7099" t="s">
        <v>31064</v>
      </c>
      <c r="S7099" t="s">
        <v>30</v>
      </c>
      <c r="T70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099" s="5">
        <f>IF(tb_ship[[#This Row],[current_status]]&lt;&gt;"DELIVERED", "",
  ABS(tb_ship[[#This Row],[Formated_actual_delivery_timestamp]] - tb_ship[[#This Row],[Formatted_estimated_delivery_timestamp]])
)</f>
        <v>0.65171296295739012</v>
      </c>
      <c r="X7099">
        <v>1</v>
      </c>
      <c r="Y7099">
        <v>4</v>
      </c>
      <c r="Z7099" t="b">
        <v>0</v>
      </c>
    </row>
    <row r="7100" spans="1:26" hidden="1" x14ac:dyDescent="0.25">
      <c r="A7100" t="s">
        <v>31065</v>
      </c>
      <c r="B7100" t="s">
        <v>470</v>
      </c>
      <c r="C7100" t="s">
        <v>33</v>
      </c>
      <c r="D7100" t="s">
        <v>187</v>
      </c>
      <c r="E7100" t="s">
        <v>24</v>
      </c>
      <c r="F7100" t="s">
        <v>188</v>
      </c>
      <c r="G7100" t="s">
        <v>407</v>
      </c>
      <c r="H7100" t="s">
        <v>308</v>
      </c>
      <c r="I7100" t="b">
        <v>1</v>
      </c>
      <c r="J7100">
        <v>46.14</v>
      </c>
      <c r="K7100">
        <v>1167.8</v>
      </c>
      <c r="L7100" t="s">
        <v>31066</v>
      </c>
      <c r="M7100" s="2">
        <f t="shared" si="330"/>
        <v>46055.263888888891</v>
      </c>
      <c r="N7100" t="s">
        <v>31067</v>
      </c>
      <c r="O7100" s="2">
        <f t="shared" si="331"/>
        <v>46060.033634259256</v>
      </c>
      <c r="Q7100" s="2" t="str">
        <f t="shared" si="332"/>
        <v/>
      </c>
      <c r="R7100" t="s">
        <v>31068</v>
      </c>
      <c r="S7100" t="s">
        <v>673</v>
      </c>
      <c r="T710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00" s="5" t="str">
        <f>IF(tb_ship[[#This Row],[current_status]]&lt;&gt;"DELIVERED", "",
  ABS(tb_ship[[#This Row],[Formated_actual_delivery_timestamp]] - tb_ship[[#This Row],[Formatted_estimated_delivery_timestamp]])
)</f>
        <v/>
      </c>
      <c r="V7100" t="s">
        <v>5125</v>
      </c>
      <c r="X7100">
        <v>2</v>
      </c>
      <c r="Y7100">
        <v>2</v>
      </c>
      <c r="Z7100" t="b">
        <v>1</v>
      </c>
    </row>
    <row r="7101" spans="1:26" hidden="1" x14ac:dyDescent="0.25">
      <c r="A7101" t="s">
        <v>31069</v>
      </c>
      <c r="B7101" t="s">
        <v>186</v>
      </c>
      <c r="C7101" t="s">
        <v>847</v>
      </c>
      <c r="D7101" t="s">
        <v>44</v>
      </c>
      <c r="E7101" t="s">
        <v>52</v>
      </c>
      <c r="F7101" t="s">
        <v>109</v>
      </c>
      <c r="G7101" t="s">
        <v>53</v>
      </c>
      <c r="H7101" t="s">
        <v>2713</v>
      </c>
      <c r="I7101" t="b">
        <v>1</v>
      </c>
      <c r="J7101">
        <v>16.260000000000002</v>
      </c>
      <c r="K7101">
        <v>874.2</v>
      </c>
      <c r="L7101" t="s">
        <v>31070</v>
      </c>
      <c r="M7101" s="2">
        <f t="shared" si="330"/>
        <v>46062.270138888889</v>
      </c>
      <c r="N7101" t="s">
        <v>31071</v>
      </c>
      <c r="O7101" s="2">
        <f t="shared" si="331"/>
        <v>46068.332743055551</v>
      </c>
      <c r="P7101" t="s">
        <v>31072</v>
      </c>
      <c r="Q7101" s="2">
        <f t="shared" si="332"/>
        <v>46068.784050925926</v>
      </c>
      <c r="R7101" t="s">
        <v>31073</v>
      </c>
      <c r="S7101" t="s">
        <v>30</v>
      </c>
      <c r="T71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01" s="5">
        <f>IF(tb_ship[[#This Row],[current_status]]&lt;&gt;"DELIVERED", "",
  ABS(tb_ship[[#This Row],[Formated_actual_delivery_timestamp]] - tb_ship[[#This Row],[Formatted_estimated_delivery_timestamp]])
)</f>
        <v>0.45130787037487607</v>
      </c>
      <c r="X7101">
        <v>3</v>
      </c>
      <c r="Y7101">
        <v>4</v>
      </c>
      <c r="Z7101" t="b">
        <v>0</v>
      </c>
    </row>
    <row r="7102" spans="1:26" hidden="1" x14ac:dyDescent="0.25">
      <c r="A7102" t="s">
        <v>31074</v>
      </c>
      <c r="B7102" t="s">
        <v>67</v>
      </c>
      <c r="C7102" t="s">
        <v>33</v>
      </c>
      <c r="D7102" t="s">
        <v>34</v>
      </c>
      <c r="E7102" t="s">
        <v>24</v>
      </c>
      <c r="F7102" t="s">
        <v>230</v>
      </c>
      <c r="G7102" t="s">
        <v>249</v>
      </c>
      <c r="H7102" t="s">
        <v>771</v>
      </c>
      <c r="I7102" t="b">
        <v>1</v>
      </c>
      <c r="J7102">
        <v>34.229999999999997</v>
      </c>
      <c r="K7102">
        <v>3029.35</v>
      </c>
      <c r="L7102" t="s">
        <v>31075</v>
      </c>
      <c r="M7102" s="2">
        <f t="shared" si="330"/>
        <v>45979.803472222222</v>
      </c>
      <c r="N7102" t="s">
        <v>31076</v>
      </c>
      <c r="O7102" s="2">
        <f t="shared" si="331"/>
        <v>45985.047500000001</v>
      </c>
      <c r="P7102" t="s">
        <v>31077</v>
      </c>
      <c r="Q7102" s="2">
        <f t="shared" si="332"/>
        <v>45984.505381944444</v>
      </c>
      <c r="R7102" t="s">
        <v>31077</v>
      </c>
      <c r="S7102" t="s">
        <v>30</v>
      </c>
      <c r="T71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2" s="5">
        <f>IF(tb_ship[[#This Row],[current_status]]&lt;&gt;"DELIVERED", "",
  ABS(tb_ship[[#This Row],[Formated_actual_delivery_timestamp]] - tb_ship[[#This Row],[Formatted_estimated_delivery_timestamp]])
)</f>
        <v>0.54211805555678438</v>
      </c>
      <c r="X7102">
        <v>3</v>
      </c>
      <c r="Y7102">
        <v>4</v>
      </c>
      <c r="Z7102" t="b">
        <v>0</v>
      </c>
    </row>
    <row r="7103" spans="1:26" hidden="1" x14ac:dyDescent="0.25">
      <c r="A7103" t="s">
        <v>31078</v>
      </c>
      <c r="B7103" t="s">
        <v>67</v>
      </c>
      <c r="C7103" t="s">
        <v>51</v>
      </c>
      <c r="D7103" t="s">
        <v>24</v>
      </c>
      <c r="E7103" t="s">
        <v>34</v>
      </c>
      <c r="F7103" t="s">
        <v>196</v>
      </c>
      <c r="G7103" t="s">
        <v>75</v>
      </c>
      <c r="H7103" t="s">
        <v>259</v>
      </c>
      <c r="I7103" t="b">
        <v>1</v>
      </c>
      <c r="J7103">
        <v>12.66</v>
      </c>
      <c r="K7103">
        <v>422.73</v>
      </c>
      <c r="L7103" t="s">
        <v>31079</v>
      </c>
      <c r="M7103" s="2">
        <f t="shared" si="330"/>
        <v>45890.761805555558</v>
      </c>
      <c r="N7103" t="s">
        <v>31080</v>
      </c>
      <c r="O7103" s="2">
        <f t="shared" si="331"/>
        <v>45896.993171296301</v>
      </c>
      <c r="P7103" t="s">
        <v>31081</v>
      </c>
      <c r="Q7103" s="2">
        <f t="shared" si="332"/>
        <v>45896.990034722221</v>
      </c>
      <c r="R7103" t="s">
        <v>31081</v>
      </c>
      <c r="S7103" t="s">
        <v>30</v>
      </c>
      <c r="T71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3" s="5">
        <f>IF(tb_ship[[#This Row],[current_status]]&lt;&gt;"DELIVERED", "",
  ABS(tb_ship[[#This Row],[Formated_actual_delivery_timestamp]] - tb_ship[[#This Row],[Formatted_estimated_delivery_timestamp]])
)</f>
        <v>3.1365740796900354E-3</v>
      </c>
      <c r="X7103">
        <v>3</v>
      </c>
      <c r="Y7103">
        <v>4</v>
      </c>
      <c r="Z7103" t="b">
        <v>0</v>
      </c>
    </row>
    <row r="7104" spans="1:26" hidden="1" x14ac:dyDescent="0.25">
      <c r="A7104" t="s">
        <v>31082</v>
      </c>
      <c r="B7104" t="s">
        <v>67</v>
      </c>
      <c r="C7104" t="s">
        <v>33</v>
      </c>
      <c r="D7104" t="s">
        <v>44</v>
      </c>
      <c r="E7104" t="s">
        <v>24</v>
      </c>
      <c r="F7104" t="s">
        <v>84</v>
      </c>
      <c r="G7104" t="s">
        <v>1704</v>
      </c>
      <c r="H7104" t="s">
        <v>776</v>
      </c>
      <c r="I7104" t="b">
        <v>1</v>
      </c>
      <c r="J7104">
        <v>9.9499999999999993</v>
      </c>
      <c r="K7104">
        <v>410.22</v>
      </c>
      <c r="L7104" t="s">
        <v>31083</v>
      </c>
      <c r="M7104" s="2">
        <f t="shared" si="330"/>
        <v>45972.227777777778</v>
      </c>
      <c r="N7104" t="s">
        <v>31084</v>
      </c>
      <c r="O7104" s="2">
        <f t="shared" si="331"/>
        <v>45981.307557870365</v>
      </c>
      <c r="P7104" t="s">
        <v>31085</v>
      </c>
      <c r="Q7104" s="2">
        <f t="shared" si="332"/>
        <v>45981.734594907408</v>
      </c>
      <c r="R7104" t="s">
        <v>31085</v>
      </c>
      <c r="S7104" t="s">
        <v>30</v>
      </c>
      <c r="T71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04" s="5">
        <f>IF(tb_ship[[#This Row],[current_status]]&lt;&gt;"DELIVERED", "",
  ABS(tb_ship[[#This Row],[Formated_actual_delivery_timestamp]] - tb_ship[[#This Row],[Formatted_estimated_delivery_timestamp]])
)</f>
        <v>0.42703703704319196</v>
      </c>
      <c r="X7104">
        <v>2</v>
      </c>
      <c r="Y7104">
        <v>5</v>
      </c>
      <c r="Z7104" t="b">
        <v>0</v>
      </c>
    </row>
    <row r="7105" spans="1:26" hidden="1" x14ac:dyDescent="0.25">
      <c r="A7105" t="s">
        <v>31086</v>
      </c>
      <c r="B7105" t="s">
        <v>99</v>
      </c>
      <c r="C7105" t="s">
        <v>33</v>
      </c>
      <c r="D7105" t="s">
        <v>24</v>
      </c>
      <c r="E7105" t="s">
        <v>24</v>
      </c>
      <c r="F7105" t="s">
        <v>25</v>
      </c>
      <c r="G7105" t="s">
        <v>376</v>
      </c>
      <c r="H7105" t="s">
        <v>152</v>
      </c>
      <c r="I7105" t="b">
        <v>0</v>
      </c>
      <c r="J7105">
        <v>14.34</v>
      </c>
      <c r="K7105">
        <v>728.81</v>
      </c>
      <c r="L7105" t="s">
        <v>31087</v>
      </c>
      <c r="M7105" s="2">
        <f t="shared" si="330"/>
        <v>45957.679166666669</v>
      </c>
      <c r="N7105" t="s">
        <v>31088</v>
      </c>
      <c r="O7105" s="2">
        <f t="shared" si="331"/>
        <v>45960.722488425927</v>
      </c>
      <c r="P7105" t="s">
        <v>31089</v>
      </c>
      <c r="Q7105" s="2">
        <f t="shared" si="332"/>
        <v>45960.187384259261</v>
      </c>
      <c r="R7105" t="s">
        <v>31089</v>
      </c>
      <c r="S7105" t="s">
        <v>30</v>
      </c>
      <c r="T71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5" s="5">
        <f>IF(tb_ship[[#This Row],[current_status]]&lt;&gt;"DELIVERED", "",
  ABS(tb_ship[[#This Row],[Formated_actual_delivery_timestamp]] - tb_ship[[#This Row],[Formatted_estimated_delivery_timestamp]])
)</f>
        <v>0.5351041666654055</v>
      </c>
      <c r="X7105">
        <v>2</v>
      </c>
      <c r="Y7105">
        <v>2</v>
      </c>
      <c r="Z7105" t="b">
        <v>0</v>
      </c>
    </row>
    <row r="7106" spans="1:26" hidden="1" x14ac:dyDescent="0.25">
      <c r="A7106" t="s">
        <v>31090</v>
      </c>
      <c r="B7106" t="s">
        <v>186</v>
      </c>
      <c r="C7106" t="s">
        <v>43</v>
      </c>
      <c r="D7106" t="s">
        <v>24</v>
      </c>
      <c r="E7106" t="s">
        <v>52</v>
      </c>
      <c r="F7106" t="s">
        <v>151</v>
      </c>
      <c r="G7106" t="s">
        <v>85</v>
      </c>
      <c r="H7106" t="s">
        <v>216</v>
      </c>
      <c r="I7106" t="b">
        <v>1</v>
      </c>
      <c r="J7106">
        <v>9.58</v>
      </c>
      <c r="K7106">
        <v>86.47</v>
      </c>
      <c r="L7106" t="s">
        <v>31091</v>
      </c>
      <c r="M7106" s="2">
        <f t="shared" ref="M7106:M7169" si="333">_xlfn.LET(
    _xlpm.iso, L7106,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45915.892361111117</v>
      </c>
      <c r="N7106" t="s">
        <v>31092</v>
      </c>
      <c r="O7106" s="2">
        <f t="shared" si="331"/>
        <v>45926.833298611113</v>
      </c>
      <c r="P7106" t="s">
        <v>31093</v>
      </c>
      <c r="Q7106" s="2">
        <f t="shared" si="332"/>
        <v>45925.511284722226</v>
      </c>
      <c r="R7106" t="s">
        <v>31093</v>
      </c>
      <c r="S7106" t="s">
        <v>30</v>
      </c>
      <c r="T71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6" s="5">
        <f>IF(tb_ship[[#This Row],[current_status]]&lt;&gt;"DELIVERED", "",
  ABS(tb_ship[[#This Row],[Formated_actual_delivery_timestamp]] - tb_ship[[#This Row],[Formatted_estimated_delivery_timestamp]])
)</f>
        <v>1.3220138888864312</v>
      </c>
      <c r="X7106">
        <v>1</v>
      </c>
      <c r="Y7106">
        <v>4</v>
      </c>
      <c r="Z7106" t="b">
        <v>0</v>
      </c>
    </row>
    <row r="7107" spans="1:26" hidden="1" x14ac:dyDescent="0.25">
      <c r="A7107" t="s">
        <v>31094</v>
      </c>
      <c r="B7107" t="s">
        <v>134</v>
      </c>
      <c r="C7107" t="s">
        <v>33</v>
      </c>
      <c r="D7107" t="s">
        <v>24</v>
      </c>
      <c r="E7107" t="s">
        <v>24</v>
      </c>
      <c r="F7107" t="s">
        <v>25</v>
      </c>
      <c r="G7107" t="s">
        <v>35</v>
      </c>
      <c r="H7107" t="s">
        <v>69</v>
      </c>
      <c r="I7107" t="b">
        <v>0</v>
      </c>
      <c r="J7107">
        <v>26.7</v>
      </c>
      <c r="K7107">
        <v>300.60000000000002</v>
      </c>
      <c r="L7107" t="s">
        <v>31095</v>
      </c>
      <c r="M7107" s="2">
        <f t="shared" si="333"/>
        <v>45980.591666666667</v>
      </c>
      <c r="N7107" t="s">
        <v>31096</v>
      </c>
      <c r="O7107" s="2">
        <f t="shared" ref="O7107:O7170" si="334">_xlfn.LET(
    _xlpm.iso, N7107,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45982.824432870373</v>
      </c>
      <c r="P7107" t="s">
        <v>31097</v>
      </c>
      <c r="Q7107" s="2">
        <f t="shared" ref="Q7107:Q7170" si="335">IF(P7107="", "", _xlfn.LET(
    _xlpm.iso, P7107,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45983.051400462966</v>
      </c>
      <c r="R7107" t="s">
        <v>31098</v>
      </c>
      <c r="S7107" t="s">
        <v>30</v>
      </c>
      <c r="T71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07" s="5">
        <f>IF(tb_ship[[#This Row],[current_status]]&lt;&gt;"DELIVERED", "",
  ABS(tb_ship[[#This Row],[Formated_actual_delivery_timestamp]] - tb_ship[[#This Row],[Formatted_estimated_delivery_timestamp]])
)</f>
        <v>0.22696759259270038</v>
      </c>
      <c r="X7107">
        <v>1</v>
      </c>
      <c r="Y7107">
        <v>1</v>
      </c>
      <c r="Z7107" t="b">
        <v>0</v>
      </c>
    </row>
    <row r="7108" spans="1:26" hidden="1" x14ac:dyDescent="0.25">
      <c r="A7108" t="s">
        <v>31099</v>
      </c>
      <c r="B7108" t="s">
        <v>58</v>
      </c>
      <c r="C7108" t="s">
        <v>23</v>
      </c>
      <c r="D7108" t="s">
        <v>44</v>
      </c>
      <c r="E7108" t="s">
        <v>52</v>
      </c>
      <c r="F7108" t="s">
        <v>369</v>
      </c>
      <c r="G7108" t="s">
        <v>76</v>
      </c>
      <c r="I7108" t="b">
        <v>1</v>
      </c>
      <c r="J7108">
        <v>12.56</v>
      </c>
      <c r="K7108">
        <v>293.19</v>
      </c>
      <c r="L7108" t="s">
        <v>31100</v>
      </c>
      <c r="M7108" s="2">
        <f t="shared" si="333"/>
        <v>45997.302083333328</v>
      </c>
      <c r="N7108" t="s">
        <v>31101</v>
      </c>
      <c r="O7108" s="2">
        <f t="shared" si="334"/>
        <v>46001.07131944444</v>
      </c>
      <c r="P7108" t="s">
        <v>31102</v>
      </c>
      <c r="Q7108" s="2">
        <f t="shared" si="335"/>
        <v>46001.277696759258</v>
      </c>
      <c r="R7108" t="s">
        <v>31103</v>
      </c>
      <c r="S7108" t="s">
        <v>30</v>
      </c>
      <c r="T71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08" s="5">
        <f>IF(tb_ship[[#This Row],[current_status]]&lt;&gt;"DELIVERED", "",
  ABS(tb_ship[[#This Row],[Formated_actual_delivery_timestamp]] - tb_ship[[#This Row],[Formatted_estimated_delivery_timestamp]])
)</f>
        <v>0.20637731481838273</v>
      </c>
      <c r="X7108">
        <v>3</v>
      </c>
      <c r="Y7108">
        <v>2</v>
      </c>
      <c r="Z7108" t="b">
        <v>0</v>
      </c>
    </row>
    <row r="7109" spans="1:26" hidden="1" x14ac:dyDescent="0.25">
      <c r="A7109" t="s">
        <v>31104</v>
      </c>
      <c r="B7109" t="s">
        <v>58</v>
      </c>
      <c r="C7109" t="s">
        <v>51</v>
      </c>
      <c r="D7109" t="s">
        <v>44</v>
      </c>
      <c r="E7109" t="s">
        <v>116</v>
      </c>
      <c r="F7109" t="s">
        <v>109</v>
      </c>
      <c r="G7109" t="s">
        <v>1405</v>
      </c>
      <c r="H7109" t="s">
        <v>1898</v>
      </c>
      <c r="I7109" t="b">
        <v>1</v>
      </c>
      <c r="J7109">
        <v>1.32</v>
      </c>
      <c r="K7109">
        <v>60.66</v>
      </c>
      <c r="L7109" t="s">
        <v>31105</v>
      </c>
      <c r="M7109" s="2">
        <f t="shared" si="333"/>
        <v>46064.478472222225</v>
      </c>
      <c r="N7109" t="s">
        <v>31106</v>
      </c>
      <c r="O7109" s="2">
        <f t="shared" si="334"/>
        <v>46068.247233796297</v>
      </c>
      <c r="P7109" t="s">
        <v>31107</v>
      </c>
      <c r="Q7109" s="2">
        <f t="shared" si="335"/>
        <v>46067.470810185179</v>
      </c>
      <c r="R7109" t="s">
        <v>31107</v>
      </c>
      <c r="S7109" t="s">
        <v>30</v>
      </c>
      <c r="T71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09" s="5">
        <f>IF(tb_ship[[#This Row],[current_status]]&lt;&gt;"DELIVERED", "",
  ABS(tb_ship[[#This Row],[Formated_actual_delivery_timestamp]] - tb_ship[[#This Row],[Formatted_estimated_delivery_timestamp]])
)</f>
        <v>0.77642361111793434</v>
      </c>
      <c r="X7109">
        <v>3</v>
      </c>
      <c r="Y7109">
        <v>2</v>
      </c>
      <c r="Z7109" t="b">
        <v>0</v>
      </c>
    </row>
    <row r="7110" spans="1:26" hidden="1" x14ac:dyDescent="0.25">
      <c r="A7110" t="s">
        <v>31108</v>
      </c>
      <c r="B7110" t="s">
        <v>42</v>
      </c>
      <c r="C7110" t="s">
        <v>1015</v>
      </c>
      <c r="D7110" t="s">
        <v>173</v>
      </c>
      <c r="E7110" t="s">
        <v>52</v>
      </c>
      <c r="F7110" t="s">
        <v>421</v>
      </c>
      <c r="G7110" t="s">
        <v>92</v>
      </c>
      <c r="H7110" t="s">
        <v>5902</v>
      </c>
      <c r="I7110" t="b">
        <v>0</v>
      </c>
      <c r="J7110">
        <v>12.18</v>
      </c>
      <c r="K7110">
        <v>97.38</v>
      </c>
      <c r="L7110" t="s">
        <v>31109</v>
      </c>
      <c r="M7110" s="2">
        <f t="shared" si="333"/>
        <v>45973.395833333336</v>
      </c>
      <c r="N7110" t="s">
        <v>31110</v>
      </c>
      <c r="O7110" s="2">
        <f t="shared" si="334"/>
        <v>45978.341828703706</v>
      </c>
      <c r="P7110" t="s">
        <v>31111</v>
      </c>
      <c r="Q7110" s="2">
        <f t="shared" si="335"/>
        <v>45978.180902777778</v>
      </c>
      <c r="R7110" t="s">
        <v>31112</v>
      </c>
      <c r="S7110" t="s">
        <v>30</v>
      </c>
      <c r="T71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0" s="5">
        <f>IF(tb_ship[[#This Row],[current_status]]&lt;&gt;"DELIVERED", "",
  ABS(tb_ship[[#This Row],[Formated_actual_delivery_timestamp]] - tb_ship[[#This Row],[Formatted_estimated_delivery_timestamp]])
)</f>
        <v>0.16092592592758592</v>
      </c>
      <c r="X7110">
        <v>1</v>
      </c>
      <c r="Y7110">
        <v>3</v>
      </c>
      <c r="Z7110" t="b">
        <v>0</v>
      </c>
    </row>
    <row r="7111" spans="1:26" hidden="1" x14ac:dyDescent="0.25">
      <c r="A7111" t="s">
        <v>31113</v>
      </c>
      <c r="B7111" t="s">
        <v>58</v>
      </c>
      <c r="C7111" t="s">
        <v>23</v>
      </c>
      <c r="D7111" t="s">
        <v>24</v>
      </c>
      <c r="E7111" t="s">
        <v>24</v>
      </c>
      <c r="F7111" t="s">
        <v>25</v>
      </c>
      <c r="G7111" t="s">
        <v>128</v>
      </c>
      <c r="H7111" t="s">
        <v>26</v>
      </c>
      <c r="I7111" t="b">
        <v>0</v>
      </c>
      <c r="J7111">
        <v>9.66</v>
      </c>
      <c r="K7111">
        <v>367.75</v>
      </c>
      <c r="L7111" t="s">
        <v>31114</v>
      </c>
      <c r="M7111" s="2">
        <f t="shared" si="333"/>
        <v>46049.652777777781</v>
      </c>
      <c r="N7111" t="s">
        <v>31115</v>
      </c>
      <c r="O7111" s="2">
        <f t="shared" si="334"/>
        <v>46051.169537037036</v>
      </c>
      <c r="P7111" t="s">
        <v>31116</v>
      </c>
      <c r="Q7111" s="2">
        <f t="shared" si="335"/>
        <v>46051.512766203705</v>
      </c>
      <c r="R7111" t="s">
        <v>31116</v>
      </c>
      <c r="S7111" t="s">
        <v>30</v>
      </c>
      <c r="T71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11" s="5">
        <f>IF(tb_ship[[#This Row],[current_status]]&lt;&gt;"DELIVERED", "",
  ABS(tb_ship[[#This Row],[Formated_actual_delivery_timestamp]] - tb_ship[[#This Row],[Formatted_estimated_delivery_timestamp]])
)</f>
        <v>0.34322916666860692</v>
      </c>
      <c r="X7111">
        <v>2</v>
      </c>
      <c r="Y7111">
        <v>1</v>
      </c>
      <c r="Z7111" t="b">
        <v>0</v>
      </c>
    </row>
    <row r="7112" spans="1:26" hidden="1" x14ac:dyDescent="0.25">
      <c r="A7112" t="s">
        <v>31117</v>
      </c>
      <c r="B7112" t="s">
        <v>833</v>
      </c>
      <c r="C7112" t="s">
        <v>23</v>
      </c>
      <c r="D7112" t="s">
        <v>44</v>
      </c>
      <c r="E7112" t="s">
        <v>52</v>
      </c>
      <c r="F7112" t="s">
        <v>180</v>
      </c>
      <c r="G7112" t="s">
        <v>329</v>
      </c>
      <c r="H7112" t="s">
        <v>204</v>
      </c>
      <c r="I7112" t="b">
        <v>1</v>
      </c>
      <c r="J7112">
        <v>8.74</v>
      </c>
      <c r="K7112">
        <v>60.73</v>
      </c>
      <c r="L7112" t="s">
        <v>31118</v>
      </c>
      <c r="M7112" s="2">
        <f t="shared" si="333"/>
        <v>46026.969444444439</v>
      </c>
      <c r="N7112" t="s">
        <v>31119</v>
      </c>
      <c r="O7112" s="2">
        <f t="shared" si="334"/>
        <v>46030.150057870371</v>
      </c>
      <c r="P7112" t="s">
        <v>31120</v>
      </c>
      <c r="Q7112" s="2">
        <f t="shared" si="335"/>
        <v>46030.033530092587</v>
      </c>
      <c r="R7112" t="s">
        <v>31120</v>
      </c>
      <c r="S7112" t="s">
        <v>30</v>
      </c>
      <c r="T71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2" s="5">
        <f>IF(tb_ship[[#This Row],[current_status]]&lt;&gt;"DELIVERED", "",
  ABS(tb_ship[[#This Row],[Formated_actual_delivery_timestamp]] - tb_ship[[#This Row],[Formatted_estimated_delivery_timestamp]])
)</f>
        <v>0.11652777778363088</v>
      </c>
      <c r="X7112">
        <v>4</v>
      </c>
      <c r="Y7112">
        <v>4</v>
      </c>
      <c r="Z7112" t="b">
        <v>0</v>
      </c>
    </row>
    <row r="7113" spans="1:26" hidden="1" x14ac:dyDescent="0.25">
      <c r="A7113" t="s">
        <v>31121</v>
      </c>
      <c r="B7113" t="s">
        <v>186</v>
      </c>
      <c r="D7113" t="s">
        <v>44</v>
      </c>
      <c r="E7113" t="s">
        <v>24</v>
      </c>
      <c r="F7113" t="s">
        <v>45</v>
      </c>
      <c r="G7113" t="s">
        <v>25</v>
      </c>
      <c r="H7113" t="s">
        <v>181</v>
      </c>
      <c r="I7113" t="b">
        <v>1</v>
      </c>
      <c r="J7113">
        <v>6.71</v>
      </c>
      <c r="K7113">
        <v>49.59</v>
      </c>
      <c r="L7113" t="s">
        <v>31122</v>
      </c>
      <c r="M7113" s="2">
        <f t="shared" si="333"/>
        <v>45841.623611111114</v>
      </c>
      <c r="N7113" t="s">
        <v>31123</v>
      </c>
      <c r="O7113" s="2">
        <f t="shared" si="334"/>
        <v>45852.103229166663</v>
      </c>
      <c r="P7113" t="s">
        <v>31124</v>
      </c>
      <c r="Q7113" s="2">
        <f t="shared" si="335"/>
        <v>45852.077627314815</v>
      </c>
      <c r="R7113" t="s">
        <v>31125</v>
      </c>
      <c r="S7113" t="s">
        <v>30</v>
      </c>
      <c r="T71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3" s="5">
        <f>IF(tb_ship[[#This Row],[current_status]]&lt;&gt;"DELIVERED", "",
  ABS(tb_ship[[#This Row],[Formated_actual_delivery_timestamp]] - tb_ship[[#This Row],[Formatted_estimated_delivery_timestamp]])
)</f>
        <v>2.5601851848477963E-2</v>
      </c>
      <c r="X7113">
        <v>4</v>
      </c>
      <c r="Y7113">
        <v>3</v>
      </c>
      <c r="Z7113" t="b">
        <v>0</v>
      </c>
    </row>
    <row r="7114" spans="1:26" hidden="1" x14ac:dyDescent="0.25">
      <c r="A7114" t="s">
        <v>31126</v>
      </c>
      <c r="B7114" t="s">
        <v>203</v>
      </c>
      <c r="C7114" t="s">
        <v>33</v>
      </c>
      <c r="D7114" t="s">
        <v>187</v>
      </c>
      <c r="E7114" t="s">
        <v>24</v>
      </c>
      <c r="F7114" t="s">
        <v>188</v>
      </c>
      <c r="G7114" t="s">
        <v>249</v>
      </c>
      <c r="H7114" t="s">
        <v>308</v>
      </c>
      <c r="I7114" t="b">
        <v>1</v>
      </c>
      <c r="J7114">
        <v>6.36</v>
      </c>
      <c r="K7114">
        <v>485.22</v>
      </c>
      <c r="L7114" t="s">
        <v>31127</v>
      </c>
      <c r="M7114" s="2">
        <f t="shared" si="333"/>
        <v>46034.001388888886</v>
      </c>
      <c r="N7114" t="s">
        <v>31128</v>
      </c>
      <c r="O7114" s="2">
        <f t="shared" si="334"/>
        <v>46042.815104166664</v>
      </c>
      <c r="P7114" t="s">
        <v>31129</v>
      </c>
      <c r="Q7114" s="2">
        <f t="shared" si="335"/>
        <v>46041.768310185187</v>
      </c>
      <c r="R7114" t="s">
        <v>31129</v>
      </c>
      <c r="S7114" t="s">
        <v>30</v>
      </c>
      <c r="T71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4" s="5">
        <f>IF(tb_ship[[#This Row],[current_status]]&lt;&gt;"DELIVERED", "",
  ABS(tb_ship[[#This Row],[Formated_actual_delivery_timestamp]] - tb_ship[[#This Row],[Formatted_estimated_delivery_timestamp]])
)</f>
        <v>1.0467939814770943</v>
      </c>
      <c r="X7114">
        <v>1</v>
      </c>
      <c r="Y7114">
        <v>2</v>
      </c>
      <c r="Z7114" t="b">
        <v>0</v>
      </c>
    </row>
    <row r="7115" spans="1:26" hidden="1" x14ac:dyDescent="0.25">
      <c r="A7115" t="s">
        <v>31130</v>
      </c>
      <c r="B7115" t="s">
        <v>42</v>
      </c>
      <c r="C7115" t="s">
        <v>33</v>
      </c>
      <c r="D7115" t="s">
        <v>44</v>
      </c>
      <c r="E7115" t="s">
        <v>52</v>
      </c>
      <c r="F7115" t="s">
        <v>280</v>
      </c>
      <c r="G7115" t="s">
        <v>76</v>
      </c>
      <c r="H7115" t="s">
        <v>86</v>
      </c>
      <c r="I7115" t="b">
        <v>0</v>
      </c>
      <c r="J7115">
        <v>4.7</v>
      </c>
      <c r="K7115">
        <v>190.82</v>
      </c>
      <c r="L7115" t="s">
        <v>31131</v>
      </c>
      <c r="M7115" s="2">
        <f t="shared" si="333"/>
        <v>45817.282638888886</v>
      </c>
      <c r="N7115" t="s">
        <v>31132</v>
      </c>
      <c r="O7115" s="2">
        <f t="shared" si="334"/>
        <v>45823.716493055559</v>
      </c>
      <c r="P7115" t="s">
        <v>31133</v>
      </c>
      <c r="Q7115" s="2">
        <f t="shared" si="335"/>
        <v>45823.506550925922</v>
      </c>
      <c r="R7115" t="s">
        <v>31133</v>
      </c>
      <c r="S7115" t="s">
        <v>30</v>
      </c>
      <c r="T71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5" s="5">
        <f>IF(tb_ship[[#This Row],[current_status]]&lt;&gt;"DELIVERED", "",
  ABS(tb_ship[[#This Row],[Formated_actual_delivery_timestamp]] - tb_ship[[#This Row],[Formatted_estimated_delivery_timestamp]])
)</f>
        <v>0.2099421296370565</v>
      </c>
      <c r="X7115">
        <v>3</v>
      </c>
      <c r="Y7115">
        <v>4</v>
      </c>
      <c r="Z7115" t="b">
        <v>0</v>
      </c>
    </row>
    <row r="7116" spans="1:26" hidden="1" x14ac:dyDescent="0.25">
      <c r="A7116" t="s">
        <v>31134</v>
      </c>
      <c r="B7116" t="s">
        <v>58</v>
      </c>
      <c r="C7116" t="s">
        <v>33</v>
      </c>
      <c r="D7116" t="s">
        <v>34</v>
      </c>
      <c r="E7116" t="s">
        <v>24</v>
      </c>
      <c r="F7116" t="s">
        <v>209</v>
      </c>
      <c r="G7116" t="s">
        <v>376</v>
      </c>
      <c r="H7116" t="s">
        <v>319</v>
      </c>
      <c r="I7116" t="b">
        <v>1</v>
      </c>
      <c r="J7116">
        <v>15.71</v>
      </c>
      <c r="K7116">
        <v>541.12</v>
      </c>
      <c r="L7116" t="s">
        <v>31135</v>
      </c>
      <c r="M7116" s="2">
        <f t="shared" si="333"/>
        <v>45935.601388888892</v>
      </c>
      <c r="N7116" t="s">
        <v>31136</v>
      </c>
      <c r="O7116" s="2">
        <f t="shared" si="334"/>
        <v>45943.925162037034</v>
      </c>
      <c r="P7116" t="s">
        <v>31137</v>
      </c>
      <c r="Q7116" s="2">
        <f t="shared" si="335"/>
        <v>45943.633425925924</v>
      </c>
      <c r="R7116" t="s">
        <v>31137</v>
      </c>
      <c r="S7116" t="s">
        <v>30</v>
      </c>
      <c r="T71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6" s="5">
        <f>IF(tb_ship[[#This Row],[current_status]]&lt;&gt;"DELIVERED", "",
  ABS(tb_ship[[#This Row],[Formated_actual_delivery_timestamp]] - tb_ship[[#This Row],[Formatted_estimated_delivery_timestamp]])
)</f>
        <v>0.29173611111036735</v>
      </c>
      <c r="X7116">
        <v>3</v>
      </c>
      <c r="Y7116">
        <v>4</v>
      </c>
      <c r="Z7116" t="b">
        <v>0</v>
      </c>
    </row>
    <row r="7117" spans="1:26" hidden="1" x14ac:dyDescent="0.25">
      <c r="A7117" t="s">
        <v>31138</v>
      </c>
      <c r="B7117" t="s">
        <v>42</v>
      </c>
      <c r="C7117" t="s">
        <v>43</v>
      </c>
      <c r="D7117" t="s">
        <v>24</v>
      </c>
      <c r="E7117" t="s">
        <v>24</v>
      </c>
      <c r="F7117" t="s">
        <v>93</v>
      </c>
      <c r="G7117" t="s">
        <v>25</v>
      </c>
      <c r="H7117" t="s">
        <v>488</v>
      </c>
      <c r="I7117" t="b">
        <v>0</v>
      </c>
      <c r="J7117">
        <v>30.62</v>
      </c>
      <c r="K7117">
        <v>1560.15</v>
      </c>
      <c r="L7117" t="s">
        <v>31139</v>
      </c>
      <c r="M7117" s="2">
        <f t="shared" si="333"/>
        <v>45981.672222222223</v>
      </c>
      <c r="N7117" t="s">
        <v>31140</v>
      </c>
      <c r="O7117" s="2">
        <f t="shared" si="334"/>
        <v>45984.061388888891</v>
      </c>
      <c r="P7117" t="s">
        <v>31141</v>
      </c>
      <c r="Q7117" s="2">
        <f t="shared" si="335"/>
        <v>45983.769039351857</v>
      </c>
      <c r="R7117" t="s">
        <v>31141</v>
      </c>
      <c r="S7117" t="s">
        <v>30</v>
      </c>
      <c r="T71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17" s="5">
        <f>IF(tb_ship[[#This Row],[current_status]]&lt;&gt;"DELIVERED", "",
  ABS(tb_ship[[#This Row],[Formated_actual_delivery_timestamp]] - tb_ship[[#This Row],[Formatted_estimated_delivery_timestamp]])
)</f>
        <v>0.29234953703416977</v>
      </c>
      <c r="X7117">
        <v>3</v>
      </c>
      <c r="Y7117">
        <v>2</v>
      </c>
      <c r="Z7117" t="b">
        <v>0</v>
      </c>
    </row>
    <row r="7118" spans="1:26" hidden="1" x14ac:dyDescent="0.25">
      <c r="A7118" t="s">
        <v>31142</v>
      </c>
      <c r="B7118" t="s">
        <v>58</v>
      </c>
      <c r="C7118" t="s">
        <v>43</v>
      </c>
      <c r="D7118" t="s">
        <v>34</v>
      </c>
      <c r="E7118" t="s">
        <v>52</v>
      </c>
      <c r="F7118" t="s">
        <v>230</v>
      </c>
      <c r="G7118" t="s">
        <v>329</v>
      </c>
      <c r="H7118" t="s">
        <v>2754</v>
      </c>
      <c r="I7118" t="b">
        <v>0</v>
      </c>
      <c r="J7118">
        <v>7.09</v>
      </c>
      <c r="K7118">
        <v>183.06</v>
      </c>
      <c r="L7118" t="s">
        <v>31143</v>
      </c>
      <c r="M7118" s="2">
        <f t="shared" si="333"/>
        <v>45969.470138888886</v>
      </c>
      <c r="N7118" t="s">
        <v>31144</v>
      </c>
      <c r="O7118" s="2">
        <f t="shared" si="334"/>
        <v>45982.047847222224</v>
      </c>
      <c r="P7118" t="s">
        <v>31145</v>
      </c>
      <c r="Q7118" s="2">
        <f t="shared" si="335"/>
        <v>45982.475937499999</v>
      </c>
      <c r="R7118" t="s">
        <v>31146</v>
      </c>
      <c r="S7118" t="s">
        <v>30</v>
      </c>
      <c r="T71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18" s="5">
        <f>IF(tb_ship[[#This Row],[current_status]]&lt;&gt;"DELIVERED", "",
  ABS(tb_ship[[#This Row],[Formated_actual_delivery_timestamp]] - tb_ship[[#This Row],[Formatted_estimated_delivery_timestamp]])
)</f>
        <v>0.42809027777548181</v>
      </c>
      <c r="X7118">
        <v>2</v>
      </c>
      <c r="Y7118">
        <v>5</v>
      </c>
      <c r="Z7118" t="b">
        <v>0</v>
      </c>
    </row>
    <row r="7119" spans="1:26" hidden="1" x14ac:dyDescent="0.25">
      <c r="A7119" t="s">
        <v>31147</v>
      </c>
      <c r="B7119" t="s">
        <v>67</v>
      </c>
      <c r="C7119" t="s">
        <v>23</v>
      </c>
      <c r="D7119" t="s">
        <v>187</v>
      </c>
      <c r="E7119" t="s">
        <v>24</v>
      </c>
      <c r="F7119" t="s">
        <v>597</v>
      </c>
      <c r="G7119" t="s">
        <v>249</v>
      </c>
      <c r="H7119" t="s">
        <v>286</v>
      </c>
      <c r="I7119" t="b">
        <v>1</v>
      </c>
      <c r="J7119">
        <v>7.99</v>
      </c>
      <c r="K7119">
        <v>185.83</v>
      </c>
      <c r="L7119" t="s">
        <v>31148</v>
      </c>
      <c r="M7119" s="2">
        <f t="shared" si="333"/>
        <v>46046.317361111112</v>
      </c>
      <c r="N7119" t="s">
        <v>31149</v>
      </c>
      <c r="O7119" s="2">
        <f t="shared" si="334"/>
        <v>46048.011342592596</v>
      </c>
      <c r="P7119" t="s">
        <v>31150</v>
      </c>
      <c r="Q7119" s="2">
        <f t="shared" si="335"/>
        <v>46048.184432870374</v>
      </c>
      <c r="R7119" t="s">
        <v>31150</v>
      </c>
      <c r="S7119" t="s">
        <v>30</v>
      </c>
      <c r="T71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19" s="5">
        <f>IF(tb_ship[[#This Row],[current_status]]&lt;&gt;"DELIVERED", "",
  ABS(tb_ship[[#This Row],[Formated_actual_delivery_timestamp]] - tb_ship[[#This Row],[Formatted_estimated_delivery_timestamp]])
)</f>
        <v>0.17309027777810115</v>
      </c>
      <c r="X7119">
        <v>1</v>
      </c>
      <c r="Y7119">
        <v>4</v>
      </c>
      <c r="Z7119" t="b">
        <v>0</v>
      </c>
    </row>
    <row r="7120" spans="1:26" hidden="1" x14ac:dyDescent="0.25">
      <c r="A7120" t="s">
        <v>31151</v>
      </c>
      <c r="B7120" t="s">
        <v>279</v>
      </c>
      <c r="C7120" t="s">
        <v>43</v>
      </c>
      <c r="D7120" t="s">
        <v>24</v>
      </c>
      <c r="E7120" t="s">
        <v>24</v>
      </c>
      <c r="F7120" t="s">
        <v>407</v>
      </c>
      <c r="G7120" t="s">
        <v>1499</v>
      </c>
      <c r="H7120" t="s">
        <v>488</v>
      </c>
      <c r="I7120" t="b">
        <v>0</v>
      </c>
      <c r="J7120">
        <v>19.63</v>
      </c>
      <c r="K7120">
        <v>1393.06</v>
      </c>
      <c r="L7120" t="s">
        <v>31152</v>
      </c>
      <c r="M7120" s="2">
        <f t="shared" si="333"/>
        <v>46057.626388888893</v>
      </c>
      <c r="N7120" t="s">
        <v>31153</v>
      </c>
      <c r="O7120" s="2">
        <f t="shared" si="334"/>
        <v>46062.869976851856</v>
      </c>
      <c r="P7120" t="s">
        <v>31154</v>
      </c>
      <c r="Q7120" s="2">
        <f t="shared" si="335"/>
        <v>46062.220949074079</v>
      </c>
      <c r="R7120" t="s">
        <v>31154</v>
      </c>
      <c r="S7120" t="s">
        <v>30</v>
      </c>
      <c r="T71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0" s="5">
        <f>IF(tb_ship[[#This Row],[current_status]]&lt;&gt;"DELIVERED", "",
  ABS(tb_ship[[#This Row],[Formated_actual_delivery_timestamp]] - tb_ship[[#This Row],[Formatted_estimated_delivery_timestamp]])
)</f>
        <v>0.64902777777751908</v>
      </c>
      <c r="X7120">
        <v>5</v>
      </c>
      <c r="Y7120">
        <v>2</v>
      </c>
      <c r="Z7120" t="b">
        <v>0</v>
      </c>
    </row>
    <row r="7121" spans="1:26" hidden="1" x14ac:dyDescent="0.25">
      <c r="A7121" t="s">
        <v>31155</v>
      </c>
      <c r="B7121" t="s">
        <v>58</v>
      </c>
      <c r="C7121" t="s">
        <v>33</v>
      </c>
      <c r="D7121" t="s">
        <v>44</v>
      </c>
      <c r="E7121" t="s">
        <v>24</v>
      </c>
      <c r="F7121" t="s">
        <v>180</v>
      </c>
      <c r="G7121" t="s">
        <v>189</v>
      </c>
      <c r="H7121" t="s">
        <v>181</v>
      </c>
      <c r="I7121" t="b">
        <v>1</v>
      </c>
      <c r="J7121">
        <v>24.01</v>
      </c>
      <c r="K7121">
        <v>396.15</v>
      </c>
      <c r="L7121" t="s">
        <v>31156</v>
      </c>
      <c r="M7121" s="2">
        <f t="shared" si="333"/>
        <v>45909.268749999996</v>
      </c>
      <c r="N7121" t="s">
        <v>31157</v>
      </c>
      <c r="O7121" s="2">
        <f t="shared" si="334"/>
        <v>45917.371365740735</v>
      </c>
      <c r="P7121" t="s">
        <v>31158</v>
      </c>
      <c r="Q7121" s="2">
        <f t="shared" si="335"/>
        <v>45917.178298611107</v>
      </c>
      <c r="R7121" t="s">
        <v>31158</v>
      </c>
      <c r="S7121" t="s">
        <v>30</v>
      </c>
      <c r="T712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1" s="5">
        <f>IF(tb_ship[[#This Row],[current_status]]&lt;&gt;"DELIVERED", "",
  ABS(tb_ship[[#This Row],[Formated_actual_delivery_timestamp]] - tb_ship[[#This Row],[Formatted_estimated_delivery_timestamp]])
)</f>
        <v>0.19306712962861639</v>
      </c>
      <c r="X7121">
        <v>3</v>
      </c>
      <c r="Y7121">
        <v>3</v>
      </c>
      <c r="Z7121" t="b">
        <v>0</v>
      </c>
    </row>
    <row r="7122" spans="1:26" hidden="1" x14ac:dyDescent="0.25">
      <c r="A7122" t="s">
        <v>31159</v>
      </c>
      <c r="B7122" t="s">
        <v>203</v>
      </c>
      <c r="C7122" t="s">
        <v>33</v>
      </c>
      <c r="D7122" t="s">
        <v>24</v>
      </c>
      <c r="E7122" t="s">
        <v>24</v>
      </c>
      <c r="F7122" t="s">
        <v>35</v>
      </c>
      <c r="G7122" t="s">
        <v>557</v>
      </c>
      <c r="H7122" t="s">
        <v>69</v>
      </c>
      <c r="I7122" t="b">
        <v>0</v>
      </c>
      <c r="J7122">
        <v>52.5</v>
      </c>
      <c r="K7122">
        <v>1180.29</v>
      </c>
      <c r="L7122" t="s">
        <v>31160</v>
      </c>
      <c r="M7122" s="2">
        <f t="shared" si="333"/>
        <v>46002.959027777782</v>
      </c>
      <c r="N7122" t="s">
        <v>31161</v>
      </c>
      <c r="O7122" s="2">
        <f t="shared" si="334"/>
        <v>46005.454907407409</v>
      </c>
      <c r="P7122" t="s">
        <v>31162</v>
      </c>
      <c r="Q7122" s="2">
        <f t="shared" si="335"/>
        <v>46005.282280092593</v>
      </c>
      <c r="R7122" t="s">
        <v>31163</v>
      </c>
      <c r="S7122" t="s">
        <v>30</v>
      </c>
      <c r="T71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2" s="5">
        <f>IF(tb_ship[[#This Row],[current_status]]&lt;&gt;"DELIVERED", "",
  ABS(tb_ship[[#This Row],[Formated_actual_delivery_timestamp]] - tb_ship[[#This Row],[Formatted_estimated_delivery_timestamp]])
)</f>
        <v>0.17262731481605442</v>
      </c>
      <c r="X7122">
        <v>3</v>
      </c>
      <c r="Y7122">
        <v>2</v>
      </c>
      <c r="Z7122" t="b">
        <v>0</v>
      </c>
    </row>
    <row r="7123" spans="1:26" hidden="1" x14ac:dyDescent="0.25">
      <c r="A7123" t="s">
        <v>31164</v>
      </c>
      <c r="B7123" t="s">
        <v>58</v>
      </c>
      <c r="C7123" t="s">
        <v>51</v>
      </c>
      <c r="D7123" t="s">
        <v>24</v>
      </c>
      <c r="E7123" t="s">
        <v>34</v>
      </c>
      <c r="F7123" t="s">
        <v>93</v>
      </c>
      <c r="G7123" t="s">
        <v>230</v>
      </c>
      <c r="H7123" t="s">
        <v>592</v>
      </c>
      <c r="I7123" t="b">
        <v>1</v>
      </c>
      <c r="J7123">
        <v>10.49</v>
      </c>
      <c r="K7123">
        <v>563</v>
      </c>
      <c r="L7123" t="s">
        <v>31165</v>
      </c>
      <c r="M7123" s="2">
        <f t="shared" si="333"/>
        <v>45973.861111111117</v>
      </c>
      <c r="N7123" t="s">
        <v>31166</v>
      </c>
      <c r="O7123" s="2">
        <f t="shared" si="334"/>
        <v>45980.724895833337</v>
      </c>
      <c r="P7123" t="s">
        <v>31167</v>
      </c>
      <c r="Q7123" s="2">
        <f t="shared" si="335"/>
        <v>45980.346875000003</v>
      </c>
      <c r="R7123" t="s">
        <v>31168</v>
      </c>
      <c r="S7123" t="s">
        <v>30</v>
      </c>
      <c r="T71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3" s="5">
        <f>IF(tb_ship[[#This Row],[current_status]]&lt;&gt;"DELIVERED", "",
  ABS(tb_ship[[#This Row],[Formated_actual_delivery_timestamp]] - tb_ship[[#This Row],[Formatted_estimated_delivery_timestamp]])
)</f>
        <v>0.37802083333372138</v>
      </c>
      <c r="X7123">
        <v>3</v>
      </c>
      <c r="Y7123">
        <v>2</v>
      </c>
      <c r="Z7123" t="b">
        <v>0</v>
      </c>
    </row>
    <row r="7124" spans="1:26" hidden="1" x14ac:dyDescent="0.25">
      <c r="A7124" t="s">
        <v>31169</v>
      </c>
      <c r="B7124" t="s">
        <v>99</v>
      </c>
      <c r="C7124" t="s">
        <v>51</v>
      </c>
      <c r="D7124" t="s">
        <v>24</v>
      </c>
      <c r="E7124" t="s">
        <v>24</v>
      </c>
      <c r="F7124" t="s">
        <v>196</v>
      </c>
      <c r="G7124" t="s">
        <v>407</v>
      </c>
      <c r="H7124" t="s">
        <v>152</v>
      </c>
      <c r="I7124" t="b">
        <v>0</v>
      </c>
      <c r="J7124">
        <v>5.51</v>
      </c>
      <c r="K7124">
        <v>152.22</v>
      </c>
      <c r="L7124" t="s">
        <v>31170</v>
      </c>
      <c r="M7124" s="2">
        <f t="shared" si="333"/>
        <v>45813.775000000001</v>
      </c>
      <c r="N7124" t="s">
        <v>31171</v>
      </c>
      <c r="O7124" s="2">
        <f t="shared" si="334"/>
        <v>45814.893842592595</v>
      </c>
      <c r="P7124" t="s">
        <v>31172</v>
      </c>
      <c r="Q7124" s="2">
        <f t="shared" si="335"/>
        <v>45815.000138888892</v>
      </c>
      <c r="R7124" t="s">
        <v>31173</v>
      </c>
      <c r="S7124" t="s">
        <v>30</v>
      </c>
      <c r="T71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24" s="5">
        <f>IF(tb_ship[[#This Row],[current_status]]&lt;&gt;"DELIVERED", "",
  ABS(tb_ship[[#This Row],[Formated_actual_delivery_timestamp]] - tb_ship[[#This Row],[Formatted_estimated_delivery_timestamp]])
)</f>
        <v>0.10629629629693227</v>
      </c>
      <c r="X7124">
        <v>1</v>
      </c>
      <c r="Y7124">
        <v>2</v>
      </c>
      <c r="Z7124" t="b">
        <v>0</v>
      </c>
    </row>
    <row r="7125" spans="1:26" hidden="1" x14ac:dyDescent="0.25">
      <c r="A7125" t="s">
        <v>31174</v>
      </c>
      <c r="B7125" t="s">
        <v>203</v>
      </c>
      <c r="D7125" t="s">
        <v>187</v>
      </c>
      <c r="E7125" t="s">
        <v>24</v>
      </c>
      <c r="F7125" t="s">
        <v>2013</v>
      </c>
      <c r="G7125" t="s">
        <v>189</v>
      </c>
      <c r="I7125" t="b">
        <v>1</v>
      </c>
      <c r="J7125">
        <v>54.02</v>
      </c>
      <c r="K7125">
        <v>605.36</v>
      </c>
      <c r="L7125" t="s">
        <v>31175</v>
      </c>
      <c r="M7125" s="2">
        <f t="shared" si="333"/>
        <v>45904.15625</v>
      </c>
      <c r="N7125" t="s">
        <v>31176</v>
      </c>
      <c r="O7125" s="2">
        <f t="shared" si="334"/>
        <v>45911.189687500002</v>
      </c>
      <c r="P7125" t="s">
        <v>31177</v>
      </c>
      <c r="Q7125" s="2">
        <f t="shared" si="335"/>
        <v>45911.286134259259</v>
      </c>
      <c r="R7125" t="s">
        <v>31177</v>
      </c>
      <c r="S7125" t="s">
        <v>30</v>
      </c>
      <c r="T71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25" s="5">
        <f>IF(tb_ship[[#This Row],[current_status]]&lt;&gt;"DELIVERED", "",
  ABS(tb_ship[[#This Row],[Formated_actual_delivery_timestamp]] - tb_ship[[#This Row],[Formatted_estimated_delivery_timestamp]])
)</f>
        <v>9.6446759256650694E-2</v>
      </c>
      <c r="X7125">
        <v>3</v>
      </c>
      <c r="Y7125">
        <v>5</v>
      </c>
      <c r="Z7125" t="b">
        <v>0</v>
      </c>
    </row>
    <row r="7126" spans="1:26" hidden="1" x14ac:dyDescent="0.25">
      <c r="A7126" t="s">
        <v>31178</v>
      </c>
      <c r="B7126" t="s">
        <v>67</v>
      </c>
      <c r="C7126" t="s">
        <v>43</v>
      </c>
      <c r="D7126" t="s">
        <v>52</v>
      </c>
      <c r="E7126" t="s">
        <v>59</v>
      </c>
      <c r="F7126" t="s">
        <v>236</v>
      </c>
      <c r="G7126" t="s">
        <v>471</v>
      </c>
      <c r="H7126" t="s">
        <v>314</v>
      </c>
      <c r="I7126" t="b">
        <v>0</v>
      </c>
      <c r="J7126">
        <v>2.9</v>
      </c>
      <c r="K7126">
        <v>43.45</v>
      </c>
      <c r="L7126" t="s">
        <v>31179</v>
      </c>
      <c r="M7126" s="2">
        <f t="shared" si="333"/>
        <v>45925.609027777777</v>
      </c>
      <c r="N7126" t="s">
        <v>31180</v>
      </c>
      <c r="O7126" s="2">
        <f t="shared" si="334"/>
        <v>45933.608391203707</v>
      </c>
      <c r="P7126" t="s">
        <v>31181</v>
      </c>
      <c r="Q7126" s="2">
        <f t="shared" si="335"/>
        <v>45933.775995370372</v>
      </c>
      <c r="R7126" t="s">
        <v>31181</v>
      </c>
      <c r="S7126" t="s">
        <v>30</v>
      </c>
      <c r="T71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26" s="5">
        <f>IF(tb_ship[[#This Row],[current_status]]&lt;&gt;"DELIVERED", "",
  ABS(tb_ship[[#This Row],[Formated_actual_delivery_timestamp]] - tb_ship[[#This Row],[Formatted_estimated_delivery_timestamp]])
)</f>
        <v>0.16760416666511446</v>
      </c>
      <c r="X7126">
        <v>2</v>
      </c>
      <c r="Y7126">
        <v>5</v>
      </c>
      <c r="Z7126" t="b">
        <v>0</v>
      </c>
    </row>
    <row r="7127" spans="1:26" hidden="1" x14ac:dyDescent="0.25">
      <c r="A7127" t="s">
        <v>31182</v>
      </c>
      <c r="B7127" t="s">
        <v>203</v>
      </c>
      <c r="C7127" t="s">
        <v>33</v>
      </c>
      <c r="D7127" t="s">
        <v>173</v>
      </c>
      <c r="E7127" t="s">
        <v>52</v>
      </c>
      <c r="F7127" t="s">
        <v>174</v>
      </c>
      <c r="G7127" t="s">
        <v>76</v>
      </c>
      <c r="H7127" t="s">
        <v>465</v>
      </c>
      <c r="I7127" t="b">
        <v>0</v>
      </c>
      <c r="J7127">
        <v>8.6199999999999992</v>
      </c>
      <c r="K7127">
        <v>189.39</v>
      </c>
      <c r="L7127" t="s">
        <v>31183</v>
      </c>
      <c r="M7127" s="2">
        <f t="shared" si="333"/>
        <v>46006.34097222222</v>
      </c>
      <c r="N7127" t="s">
        <v>31184</v>
      </c>
      <c r="O7127" s="2">
        <f t="shared" si="334"/>
        <v>46016.03873842593</v>
      </c>
      <c r="P7127" t="s">
        <v>31185</v>
      </c>
      <c r="Q7127" s="2">
        <f t="shared" si="335"/>
        <v>46015.978356481486</v>
      </c>
      <c r="R7127" t="s">
        <v>31185</v>
      </c>
      <c r="S7127" t="s">
        <v>30</v>
      </c>
      <c r="T71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27" s="5">
        <f>IF(tb_ship[[#This Row],[current_status]]&lt;&gt;"DELIVERED", "",
  ABS(tb_ship[[#This Row],[Formated_actual_delivery_timestamp]] - tb_ship[[#This Row],[Formatted_estimated_delivery_timestamp]])
)</f>
        <v>6.0381944444088731E-2</v>
      </c>
      <c r="X7127">
        <v>4</v>
      </c>
      <c r="Y7127">
        <v>4</v>
      </c>
      <c r="Z7127" t="b">
        <v>0</v>
      </c>
    </row>
    <row r="7128" spans="1:26" hidden="1" x14ac:dyDescent="0.25">
      <c r="A7128" t="s">
        <v>31186</v>
      </c>
      <c r="B7128" t="s">
        <v>67</v>
      </c>
      <c r="C7128" t="s">
        <v>51</v>
      </c>
      <c r="D7128" t="s">
        <v>187</v>
      </c>
      <c r="E7128" t="s">
        <v>24</v>
      </c>
      <c r="F7128" t="s">
        <v>597</v>
      </c>
      <c r="G7128" t="s">
        <v>68</v>
      </c>
      <c r="H7128" t="s">
        <v>927</v>
      </c>
      <c r="I7128" t="b">
        <v>1</v>
      </c>
      <c r="J7128">
        <v>5.31</v>
      </c>
      <c r="K7128">
        <v>355.49</v>
      </c>
      <c r="L7128" t="s">
        <v>31187</v>
      </c>
      <c r="M7128" s="2">
        <f t="shared" si="333"/>
        <v>45926.018055555556</v>
      </c>
      <c r="N7128" t="s">
        <v>31188</v>
      </c>
      <c r="O7128" s="2">
        <f t="shared" si="334"/>
        <v>45932.43891203704</v>
      </c>
      <c r="P7128" t="s">
        <v>31189</v>
      </c>
      <c r="Q7128" s="2">
        <f t="shared" si="335"/>
        <v>45932.818009259259</v>
      </c>
      <c r="R7128" t="s">
        <v>31189</v>
      </c>
      <c r="S7128" t="s">
        <v>30</v>
      </c>
      <c r="T71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28" s="5">
        <f>IF(tb_ship[[#This Row],[current_status]]&lt;&gt;"DELIVERED", "",
  ABS(tb_ship[[#This Row],[Formated_actual_delivery_timestamp]] - tb_ship[[#This Row],[Formatted_estimated_delivery_timestamp]])
)</f>
        <v>0.37909722221957054</v>
      </c>
      <c r="X7128">
        <v>1</v>
      </c>
      <c r="Y7128">
        <v>3</v>
      </c>
      <c r="Z7128" t="b">
        <v>0</v>
      </c>
    </row>
    <row r="7129" spans="1:26" hidden="1" x14ac:dyDescent="0.25">
      <c r="A7129" t="s">
        <v>31190</v>
      </c>
      <c r="B7129" t="s">
        <v>99</v>
      </c>
      <c r="C7129" t="s">
        <v>33</v>
      </c>
      <c r="D7129" t="s">
        <v>24</v>
      </c>
      <c r="E7129" t="s">
        <v>24</v>
      </c>
      <c r="F7129" t="s">
        <v>35</v>
      </c>
      <c r="G7129" t="s">
        <v>35</v>
      </c>
      <c r="H7129" t="s">
        <v>152</v>
      </c>
      <c r="I7129" t="b">
        <v>0</v>
      </c>
      <c r="J7129">
        <v>10.09</v>
      </c>
      <c r="K7129">
        <v>1001.45</v>
      </c>
      <c r="L7129" t="s">
        <v>31191</v>
      </c>
      <c r="M7129" s="2">
        <f t="shared" si="333"/>
        <v>45886.832638888889</v>
      </c>
      <c r="N7129" t="s">
        <v>31192</v>
      </c>
      <c r="O7129" s="2">
        <f t="shared" si="334"/>
        <v>45889.598703703705</v>
      </c>
      <c r="P7129" t="s">
        <v>31193</v>
      </c>
      <c r="Q7129" s="2">
        <f t="shared" si="335"/>
        <v>45890.082731481481</v>
      </c>
      <c r="R7129" t="s">
        <v>31193</v>
      </c>
      <c r="S7129" t="s">
        <v>30</v>
      </c>
      <c r="T71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29" s="5">
        <f>IF(tb_ship[[#This Row],[current_status]]&lt;&gt;"DELIVERED", "",
  ABS(tb_ship[[#This Row],[Formated_actual_delivery_timestamp]] - tb_ship[[#This Row],[Formatted_estimated_delivery_timestamp]])
)</f>
        <v>0.48402777777664596</v>
      </c>
      <c r="X7129">
        <v>2</v>
      </c>
      <c r="Y7129">
        <v>1</v>
      </c>
      <c r="Z7129" t="b">
        <v>0</v>
      </c>
    </row>
    <row r="7130" spans="1:26" hidden="1" x14ac:dyDescent="0.25">
      <c r="A7130" t="s">
        <v>31194</v>
      </c>
      <c r="B7130" t="s">
        <v>22</v>
      </c>
      <c r="C7130" t="s">
        <v>800</v>
      </c>
      <c r="D7130" t="s">
        <v>59</v>
      </c>
      <c r="E7130" t="s">
        <v>52</v>
      </c>
      <c r="F7130" t="s">
        <v>471</v>
      </c>
      <c r="G7130" t="s">
        <v>422</v>
      </c>
      <c r="I7130" t="b">
        <v>0</v>
      </c>
      <c r="J7130">
        <v>8.15</v>
      </c>
      <c r="K7130">
        <v>772.75</v>
      </c>
      <c r="L7130" t="s">
        <v>31195</v>
      </c>
      <c r="M7130" s="2">
        <f t="shared" si="333"/>
        <v>46049.523611111115</v>
      </c>
      <c r="N7130" t="s">
        <v>31196</v>
      </c>
      <c r="O7130" s="2">
        <f t="shared" si="334"/>
        <v>46058.362187500003</v>
      </c>
      <c r="P7130" t="s">
        <v>31197</v>
      </c>
      <c r="Q7130" s="2">
        <f t="shared" si="335"/>
        <v>46058.756273148152</v>
      </c>
      <c r="R7130" t="s">
        <v>31198</v>
      </c>
      <c r="S7130" t="s">
        <v>30</v>
      </c>
      <c r="T71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30" s="5">
        <f>IF(tb_ship[[#This Row],[current_status]]&lt;&gt;"DELIVERED", "",
  ABS(tb_ship[[#This Row],[Formated_actual_delivery_timestamp]] - tb_ship[[#This Row],[Formatted_estimated_delivery_timestamp]])
)</f>
        <v>0.39408564814948477</v>
      </c>
      <c r="X7130">
        <v>1</v>
      </c>
      <c r="Y7130">
        <v>4</v>
      </c>
      <c r="Z7130" t="b">
        <v>0</v>
      </c>
    </row>
    <row r="7131" spans="1:26" hidden="1" x14ac:dyDescent="0.25">
      <c r="A7131" t="s">
        <v>31199</v>
      </c>
      <c r="B7131" t="s">
        <v>203</v>
      </c>
      <c r="C7131" t="s">
        <v>43</v>
      </c>
      <c r="D7131" t="s">
        <v>34</v>
      </c>
      <c r="E7131" t="s">
        <v>24</v>
      </c>
      <c r="F7131" t="s">
        <v>745</v>
      </c>
      <c r="G7131" t="s">
        <v>35</v>
      </c>
      <c r="H7131" t="s">
        <v>319</v>
      </c>
      <c r="I7131" t="b">
        <v>1</v>
      </c>
      <c r="J7131">
        <v>1.84</v>
      </c>
      <c r="K7131">
        <v>91.35</v>
      </c>
      <c r="L7131" t="s">
        <v>31200</v>
      </c>
      <c r="M7131" s="2">
        <f t="shared" si="333"/>
        <v>45941.556250000001</v>
      </c>
      <c r="N7131" t="s">
        <v>31201</v>
      </c>
      <c r="O7131" s="2">
        <f t="shared" si="334"/>
        <v>45953.247361111113</v>
      </c>
      <c r="P7131" t="s">
        <v>31202</v>
      </c>
      <c r="Q7131" s="2">
        <f t="shared" si="335"/>
        <v>45953.154143518521</v>
      </c>
      <c r="R7131" t="s">
        <v>31203</v>
      </c>
      <c r="S7131" t="s">
        <v>30</v>
      </c>
      <c r="T71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31" s="5">
        <f>IF(tb_ship[[#This Row],[current_status]]&lt;&gt;"DELIVERED", "",
  ABS(tb_ship[[#This Row],[Formated_actual_delivery_timestamp]] - tb_ship[[#This Row],[Formatted_estimated_delivery_timestamp]])
)</f>
        <v>9.321759259182727E-2</v>
      </c>
      <c r="X7131">
        <v>1</v>
      </c>
      <c r="Y7131">
        <v>3</v>
      </c>
      <c r="Z7131" t="b">
        <v>0</v>
      </c>
    </row>
    <row r="7132" spans="1:26" hidden="1" x14ac:dyDescent="0.25">
      <c r="A7132" t="s">
        <v>31204</v>
      </c>
      <c r="B7132" t="s">
        <v>99</v>
      </c>
      <c r="C7132" t="s">
        <v>33</v>
      </c>
      <c r="D7132" t="s">
        <v>34</v>
      </c>
      <c r="E7132" t="s">
        <v>24</v>
      </c>
      <c r="F7132" t="s">
        <v>36</v>
      </c>
      <c r="G7132" t="s">
        <v>68</v>
      </c>
      <c r="H7132" t="s">
        <v>771</v>
      </c>
      <c r="I7132" t="b">
        <v>1</v>
      </c>
      <c r="J7132">
        <v>13.78</v>
      </c>
      <c r="K7132">
        <v>1068.1400000000001</v>
      </c>
      <c r="L7132" t="s">
        <v>31205</v>
      </c>
      <c r="M7132" s="2">
        <f t="shared" si="333"/>
        <v>46006.710416666669</v>
      </c>
      <c r="N7132" t="s">
        <v>31206</v>
      </c>
      <c r="O7132" s="2">
        <f t="shared" si="334"/>
        <v>46013.887731481482</v>
      </c>
      <c r="P7132" t="s">
        <v>31207</v>
      </c>
      <c r="Q7132" s="2">
        <f t="shared" si="335"/>
        <v>46013.79891203704</v>
      </c>
      <c r="R7132" t="s">
        <v>31207</v>
      </c>
      <c r="S7132" t="s">
        <v>30</v>
      </c>
      <c r="T71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32" s="5">
        <f>IF(tb_ship[[#This Row],[current_status]]&lt;&gt;"DELIVERED", "",
  ABS(tb_ship[[#This Row],[Formated_actual_delivery_timestamp]] - tb_ship[[#This Row],[Formatted_estimated_delivery_timestamp]])
)</f>
        <v>8.8819444441469386E-2</v>
      </c>
      <c r="X7132">
        <v>4</v>
      </c>
      <c r="Y7132">
        <v>5</v>
      </c>
      <c r="Z7132" t="b">
        <v>0</v>
      </c>
    </row>
    <row r="7133" spans="1:26" hidden="1" x14ac:dyDescent="0.25">
      <c r="A7133" t="s">
        <v>31208</v>
      </c>
      <c r="B7133" t="s">
        <v>459</v>
      </c>
      <c r="C7133" t="s">
        <v>33</v>
      </c>
      <c r="D7133" t="s">
        <v>301</v>
      </c>
      <c r="E7133" t="s">
        <v>24</v>
      </c>
      <c r="F7133" t="s">
        <v>302</v>
      </c>
      <c r="G7133" t="s">
        <v>128</v>
      </c>
      <c r="H7133" t="s">
        <v>303</v>
      </c>
      <c r="I7133" t="b">
        <v>1</v>
      </c>
      <c r="J7133">
        <v>27.13</v>
      </c>
      <c r="K7133">
        <v>636.34</v>
      </c>
      <c r="L7133" t="s">
        <v>31209</v>
      </c>
      <c r="M7133" s="2">
        <f t="shared" si="333"/>
        <v>45880.667361111111</v>
      </c>
      <c r="N7133" t="s">
        <v>31210</v>
      </c>
      <c r="O7133" s="2">
        <f t="shared" si="334"/>
        <v>45886.612685185188</v>
      </c>
      <c r="P7133" t="s">
        <v>31211</v>
      </c>
      <c r="Q7133" s="2">
        <f t="shared" si="335"/>
        <v>45886.602141203701</v>
      </c>
      <c r="R7133" t="s">
        <v>31212</v>
      </c>
      <c r="S7133" t="s">
        <v>30</v>
      </c>
      <c r="T71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33" s="5">
        <f>IF(tb_ship[[#This Row],[current_status]]&lt;&gt;"DELIVERED", "",
  ABS(tb_ship[[#This Row],[Formated_actual_delivery_timestamp]] - tb_ship[[#This Row],[Formatted_estimated_delivery_timestamp]])
)</f>
        <v>1.0543981486989651E-2</v>
      </c>
      <c r="X7133">
        <v>4</v>
      </c>
      <c r="Y7133">
        <v>5</v>
      </c>
      <c r="Z7133" t="b">
        <v>0</v>
      </c>
    </row>
    <row r="7134" spans="1:26" hidden="1" x14ac:dyDescent="0.25">
      <c r="A7134" t="s">
        <v>31213</v>
      </c>
      <c r="B7134" t="s">
        <v>67</v>
      </c>
      <c r="C7134" t="s">
        <v>33</v>
      </c>
      <c r="D7134" t="s">
        <v>24</v>
      </c>
      <c r="E7134" t="s">
        <v>34</v>
      </c>
      <c r="F7134" t="s">
        <v>35</v>
      </c>
      <c r="G7134" t="s">
        <v>230</v>
      </c>
      <c r="H7134" t="s">
        <v>37</v>
      </c>
      <c r="I7134" t="b">
        <v>1</v>
      </c>
      <c r="J7134">
        <v>61.96</v>
      </c>
      <c r="K7134">
        <v>8899.41</v>
      </c>
      <c r="L7134" t="s">
        <v>31214</v>
      </c>
      <c r="M7134" s="2">
        <f t="shared" si="333"/>
        <v>46018.556250000001</v>
      </c>
      <c r="N7134" t="s">
        <v>31215</v>
      </c>
      <c r="O7134" s="2">
        <f t="shared" si="334"/>
        <v>46025.257662037038</v>
      </c>
      <c r="P7134" t="s">
        <v>31216</v>
      </c>
      <c r="Q7134" s="2">
        <f t="shared" si="335"/>
        <v>46024.842986111114</v>
      </c>
      <c r="R7134" t="s">
        <v>31217</v>
      </c>
      <c r="S7134" t="s">
        <v>30</v>
      </c>
      <c r="T71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34" s="5">
        <f>IF(tb_ship[[#This Row],[current_status]]&lt;&gt;"DELIVERED", "",
  ABS(tb_ship[[#This Row],[Formated_actual_delivery_timestamp]] - tb_ship[[#This Row],[Formatted_estimated_delivery_timestamp]])
)</f>
        <v>0.41467592592380242</v>
      </c>
      <c r="X7134">
        <v>4</v>
      </c>
      <c r="Y7134">
        <v>4</v>
      </c>
      <c r="Z7134" t="b">
        <v>0</v>
      </c>
    </row>
    <row r="7135" spans="1:26" hidden="1" x14ac:dyDescent="0.25">
      <c r="A7135" t="s">
        <v>31218</v>
      </c>
      <c r="B7135" t="s">
        <v>687</v>
      </c>
      <c r="C7135" t="s">
        <v>33</v>
      </c>
      <c r="D7135" t="s">
        <v>52</v>
      </c>
      <c r="E7135" t="s">
        <v>59</v>
      </c>
      <c r="F7135" t="s">
        <v>53</v>
      </c>
      <c r="G7135" t="s">
        <v>160</v>
      </c>
      <c r="H7135" t="s">
        <v>314</v>
      </c>
      <c r="I7135" t="b">
        <v>0</v>
      </c>
      <c r="J7135">
        <v>3.14</v>
      </c>
      <c r="K7135">
        <v>65.95</v>
      </c>
      <c r="L7135" t="s">
        <v>31219</v>
      </c>
      <c r="M7135" s="2">
        <f t="shared" si="333"/>
        <v>45937.296527777777</v>
      </c>
      <c r="N7135" t="s">
        <v>31220</v>
      </c>
      <c r="O7135" s="2">
        <f t="shared" si="334"/>
        <v>45940.353275462963</v>
      </c>
      <c r="Q7135" s="2" t="str">
        <f t="shared" si="335"/>
        <v/>
      </c>
      <c r="R7135" t="s">
        <v>31221</v>
      </c>
      <c r="S7135" t="s">
        <v>673</v>
      </c>
      <c r="T713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35" s="5" t="str">
        <f>IF(tb_ship[[#This Row],[current_status]]&lt;&gt;"DELIVERED", "",
  ABS(tb_ship[[#This Row],[Formated_actual_delivery_timestamp]] - tb_ship[[#This Row],[Formatted_estimated_delivery_timestamp]])
)</f>
        <v/>
      </c>
      <c r="V7135" t="s">
        <v>1013</v>
      </c>
      <c r="W7135" t="s">
        <v>4616</v>
      </c>
      <c r="X7135">
        <v>9</v>
      </c>
      <c r="Y7135">
        <v>5</v>
      </c>
      <c r="Z7135" t="b">
        <v>1</v>
      </c>
    </row>
    <row r="7136" spans="1:26" hidden="1" x14ac:dyDescent="0.25">
      <c r="A7136" t="s">
        <v>31222</v>
      </c>
      <c r="B7136" t="s">
        <v>67</v>
      </c>
      <c r="C7136" t="s">
        <v>51</v>
      </c>
      <c r="D7136" t="s">
        <v>44</v>
      </c>
      <c r="E7136" t="s">
        <v>116</v>
      </c>
      <c r="F7136" t="s">
        <v>117</v>
      </c>
      <c r="G7136" t="s">
        <v>1405</v>
      </c>
      <c r="H7136" t="s">
        <v>1898</v>
      </c>
      <c r="I7136" t="b">
        <v>1</v>
      </c>
      <c r="J7136">
        <v>7.18</v>
      </c>
      <c r="K7136">
        <v>116.56</v>
      </c>
      <c r="L7136" t="s">
        <v>31223</v>
      </c>
      <c r="M7136" s="2">
        <f t="shared" si="333"/>
        <v>45986.327777777777</v>
      </c>
      <c r="N7136" t="s">
        <v>31224</v>
      </c>
      <c r="O7136" s="2">
        <f t="shared" si="334"/>
        <v>45992.869513888887</v>
      </c>
      <c r="P7136" t="s">
        <v>31225</v>
      </c>
      <c r="Q7136" s="2">
        <f t="shared" si="335"/>
        <v>45993.008483796293</v>
      </c>
      <c r="R7136" t="s">
        <v>31226</v>
      </c>
      <c r="S7136" t="s">
        <v>30</v>
      </c>
      <c r="T71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36" s="5">
        <f>IF(tb_ship[[#This Row],[current_status]]&lt;&gt;"DELIVERED", "",
  ABS(tb_ship[[#This Row],[Formated_actual_delivery_timestamp]] - tb_ship[[#This Row],[Formatted_estimated_delivery_timestamp]])
)</f>
        <v>0.13896990740613546</v>
      </c>
      <c r="X7136">
        <v>2</v>
      </c>
      <c r="Y7136">
        <v>2</v>
      </c>
      <c r="Z7136" t="b">
        <v>0</v>
      </c>
    </row>
    <row r="7137" spans="1:26" hidden="1" x14ac:dyDescent="0.25">
      <c r="A7137" t="s">
        <v>31227</v>
      </c>
      <c r="B7137" t="s">
        <v>58</v>
      </c>
      <c r="C7137" t="s">
        <v>33</v>
      </c>
      <c r="D7137" t="s">
        <v>24</v>
      </c>
      <c r="E7137" t="s">
        <v>34</v>
      </c>
      <c r="F7137" t="s">
        <v>249</v>
      </c>
      <c r="G7137" t="s">
        <v>209</v>
      </c>
      <c r="H7137" t="s">
        <v>37</v>
      </c>
      <c r="I7137" t="b">
        <v>1</v>
      </c>
      <c r="J7137">
        <v>9.83</v>
      </c>
      <c r="K7137">
        <v>660.11</v>
      </c>
      <c r="L7137" t="s">
        <v>31228</v>
      </c>
      <c r="M7137" s="2">
        <f t="shared" si="333"/>
        <v>46001.552083333336</v>
      </c>
      <c r="N7137" t="s">
        <v>31229</v>
      </c>
      <c r="O7137" s="2">
        <f t="shared" si="334"/>
        <v>46012.214444444449</v>
      </c>
      <c r="P7137" t="s">
        <v>31230</v>
      </c>
      <c r="Q7137" s="2">
        <f t="shared" si="335"/>
        <v>46011.326817129629</v>
      </c>
      <c r="R7137" t="s">
        <v>31230</v>
      </c>
      <c r="S7137" t="s">
        <v>30</v>
      </c>
      <c r="T71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37" s="5">
        <f>IF(tb_ship[[#This Row],[current_status]]&lt;&gt;"DELIVERED", "",
  ABS(tb_ship[[#This Row],[Formated_actual_delivery_timestamp]] - tb_ship[[#This Row],[Formatted_estimated_delivery_timestamp]])
)</f>
        <v>0.88762731481983792</v>
      </c>
      <c r="X7137">
        <v>1</v>
      </c>
      <c r="Y7137">
        <v>2</v>
      </c>
      <c r="Z7137" t="b">
        <v>0</v>
      </c>
    </row>
    <row r="7138" spans="1:26" hidden="1" x14ac:dyDescent="0.25">
      <c r="A7138" t="s">
        <v>31231</v>
      </c>
      <c r="B7138" t="s">
        <v>67</v>
      </c>
      <c r="C7138" t="s">
        <v>33</v>
      </c>
      <c r="D7138" t="s">
        <v>24</v>
      </c>
      <c r="E7138" t="s">
        <v>24</v>
      </c>
      <c r="F7138" t="s">
        <v>68</v>
      </c>
      <c r="G7138" t="s">
        <v>196</v>
      </c>
      <c r="H7138" t="s">
        <v>152</v>
      </c>
      <c r="I7138" t="b">
        <v>0</v>
      </c>
      <c r="J7138">
        <v>14.31</v>
      </c>
      <c r="K7138">
        <v>214.11</v>
      </c>
      <c r="L7138" t="s">
        <v>31232</v>
      </c>
      <c r="M7138" s="2">
        <f t="shared" si="333"/>
        <v>45884.356944444444</v>
      </c>
      <c r="N7138" t="s">
        <v>31233</v>
      </c>
      <c r="O7138" s="2">
        <f t="shared" si="334"/>
        <v>45888.35423611111</v>
      </c>
      <c r="P7138" t="s">
        <v>31234</v>
      </c>
      <c r="Q7138" s="2">
        <f t="shared" si="335"/>
        <v>45888.648842592593</v>
      </c>
      <c r="R7138" t="s">
        <v>31235</v>
      </c>
      <c r="S7138" t="s">
        <v>30</v>
      </c>
      <c r="T71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38" s="5">
        <f>IF(tb_ship[[#This Row],[current_status]]&lt;&gt;"DELIVERED", "",
  ABS(tb_ship[[#This Row],[Formated_actual_delivery_timestamp]] - tb_ship[[#This Row],[Formatted_estimated_delivery_timestamp]])
)</f>
        <v>0.29460648148233304</v>
      </c>
      <c r="X7138">
        <v>1</v>
      </c>
      <c r="Y7138">
        <v>1</v>
      </c>
      <c r="Z7138" t="b">
        <v>0</v>
      </c>
    </row>
    <row r="7139" spans="1:26" hidden="1" x14ac:dyDescent="0.25">
      <c r="A7139" t="s">
        <v>31236</v>
      </c>
      <c r="B7139" t="s">
        <v>279</v>
      </c>
      <c r="C7139" t="s">
        <v>51</v>
      </c>
      <c r="D7139" t="s">
        <v>34</v>
      </c>
      <c r="E7139" t="s">
        <v>52</v>
      </c>
      <c r="F7139" t="s">
        <v>209</v>
      </c>
      <c r="G7139" t="s">
        <v>422</v>
      </c>
      <c r="H7139" t="s">
        <v>77</v>
      </c>
      <c r="I7139" t="b">
        <v>0</v>
      </c>
      <c r="J7139">
        <v>12.18</v>
      </c>
      <c r="K7139">
        <v>311.37</v>
      </c>
      <c r="L7139" t="s">
        <v>31237</v>
      </c>
      <c r="M7139" s="2">
        <f t="shared" si="333"/>
        <v>45855.497916666667</v>
      </c>
      <c r="N7139" t="s">
        <v>31238</v>
      </c>
      <c r="O7139" s="2">
        <f t="shared" si="334"/>
        <v>45860.063668981478</v>
      </c>
      <c r="P7139" t="s">
        <v>31239</v>
      </c>
      <c r="Q7139" s="2">
        <f t="shared" si="335"/>
        <v>45860.313437500001</v>
      </c>
      <c r="R7139" t="s">
        <v>31239</v>
      </c>
      <c r="S7139" t="s">
        <v>30</v>
      </c>
      <c r="T71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39" s="5">
        <f>IF(tb_ship[[#This Row],[current_status]]&lt;&gt;"DELIVERED", "",
  ABS(tb_ship[[#This Row],[Formated_actual_delivery_timestamp]] - tb_ship[[#This Row],[Formatted_estimated_delivery_timestamp]])
)</f>
        <v>0.24976851852261461</v>
      </c>
      <c r="X7139">
        <v>2</v>
      </c>
      <c r="Y7139">
        <v>2</v>
      </c>
      <c r="Z7139" t="b">
        <v>0</v>
      </c>
    </row>
    <row r="7140" spans="1:26" hidden="1" x14ac:dyDescent="0.25">
      <c r="A7140" t="s">
        <v>31240</v>
      </c>
      <c r="B7140" t="s">
        <v>67</v>
      </c>
      <c r="C7140" t="s">
        <v>51</v>
      </c>
      <c r="D7140" t="s">
        <v>44</v>
      </c>
      <c r="E7140" t="s">
        <v>52</v>
      </c>
      <c r="F7140" t="s">
        <v>109</v>
      </c>
      <c r="G7140" t="s">
        <v>329</v>
      </c>
      <c r="H7140" t="s">
        <v>86</v>
      </c>
      <c r="I7140" t="b">
        <v>1</v>
      </c>
      <c r="J7140">
        <v>17.43</v>
      </c>
      <c r="K7140">
        <v>675.23</v>
      </c>
      <c r="L7140" t="s">
        <v>31241</v>
      </c>
      <c r="M7140" s="2">
        <f t="shared" si="333"/>
        <v>45827.033333333333</v>
      </c>
      <c r="N7140" t="s">
        <v>31242</v>
      </c>
      <c r="O7140" s="2">
        <f t="shared" si="334"/>
        <v>45833.077604166661</v>
      </c>
      <c r="P7140" t="s">
        <v>31243</v>
      </c>
      <c r="Q7140" s="2">
        <f t="shared" si="335"/>
        <v>45832.714814814812</v>
      </c>
      <c r="R7140" t="s">
        <v>31243</v>
      </c>
      <c r="S7140" t="s">
        <v>30</v>
      </c>
      <c r="T71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0" s="5">
        <f>IF(tb_ship[[#This Row],[current_status]]&lt;&gt;"DELIVERED", "",
  ABS(tb_ship[[#This Row],[Formated_actual_delivery_timestamp]] - tb_ship[[#This Row],[Formatted_estimated_delivery_timestamp]])
)</f>
        <v>0.36278935184964212</v>
      </c>
      <c r="X7140">
        <v>2</v>
      </c>
      <c r="Y7140">
        <v>2</v>
      </c>
      <c r="Z7140" t="b">
        <v>0</v>
      </c>
    </row>
    <row r="7141" spans="1:26" hidden="1" x14ac:dyDescent="0.25">
      <c r="A7141" t="s">
        <v>31244</v>
      </c>
      <c r="B7141" t="s">
        <v>186</v>
      </c>
      <c r="C7141" t="s">
        <v>43</v>
      </c>
      <c r="D7141" t="s">
        <v>24</v>
      </c>
      <c r="E7141" t="s">
        <v>24</v>
      </c>
      <c r="F7141" t="s">
        <v>407</v>
      </c>
      <c r="G7141" t="s">
        <v>151</v>
      </c>
      <c r="H7141" t="s">
        <v>152</v>
      </c>
      <c r="I7141" t="b">
        <v>0</v>
      </c>
      <c r="J7141">
        <v>7.18</v>
      </c>
      <c r="K7141">
        <v>269.01</v>
      </c>
      <c r="L7141" t="s">
        <v>31245</v>
      </c>
      <c r="M7141" s="2">
        <f t="shared" si="333"/>
        <v>45828.40625</v>
      </c>
      <c r="N7141" t="s">
        <v>31246</v>
      </c>
      <c r="O7141" s="2">
        <f t="shared" si="334"/>
        <v>45834.670300925929</v>
      </c>
      <c r="P7141" t="s">
        <v>31247</v>
      </c>
      <c r="Q7141" s="2">
        <f t="shared" si="335"/>
        <v>45834.7425462963</v>
      </c>
      <c r="R7141" t="s">
        <v>31247</v>
      </c>
      <c r="S7141" t="s">
        <v>30</v>
      </c>
      <c r="T71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41" s="5">
        <f>IF(tb_ship[[#This Row],[current_status]]&lt;&gt;"DELIVERED", "",
  ABS(tb_ship[[#This Row],[Formated_actual_delivery_timestamp]] - tb_ship[[#This Row],[Formatted_estimated_delivery_timestamp]])
)</f>
        <v>7.2245370371092577E-2</v>
      </c>
      <c r="X7141">
        <v>3</v>
      </c>
      <c r="Y7141">
        <v>1</v>
      </c>
      <c r="Z7141" t="b">
        <v>0</v>
      </c>
    </row>
    <row r="7142" spans="1:26" hidden="1" x14ac:dyDescent="0.25">
      <c r="A7142" t="s">
        <v>31248</v>
      </c>
      <c r="B7142" t="s">
        <v>279</v>
      </c>
      <c r="C7142" t="s">
        <v>51</v>
      </c>
      <c r="D7142" t="s">
        <v>301</v>
      </c>
      <c r="E7142" t="s">
        <v>24</v>
      </c>
      <c r="F7142" t="s">
        <v>302</v>
      </c>
      <c r="G7142" t="s">
        <v>396</v>
      </c>
      <c r="H7142" t="s">
        <v>303</v>
      </c>
      <c r="I7142" t="b">
        <v>1</v>
      </c>
      <c r="J7142">
        <v>19.829999999999998</v>
      </c>
      <c r="K7142">
        <v>1344.23</v>
      </c>
      <c r="L7142" t="s">
        <v>31249</v>
      </c>
      <c r="M7142" s="2">
        <f t="shared" si="333"/>
        <v>45873.934027777781</v>
      </c>
      <c r="N7142" t="s">
        <v>31250</v>
      </c>
      <c r="O7142" s="2">
        <f t="shared" si="334"/>
        <v>45881.278622685182</v>
      </c>
      <c r="P7142" t="s">
        <v>31251</v>
      </c>
      <c r="Q7142" s="2">
        <f t="shared" si="335"/>
        <v>45880.605092592596</v>
      </c>
      <c r="R7142" t="s">
        <v>31251</v>
      </c>
      <c r="S7142" t="s">
        <v>30</v>
      </c>
      <c r="T71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2" s="5">
        <f>IF(tb_ship[[#This Row],[current_status]]&lt;&gt;"DELIVERED", "",
  ABS(tb_ship[[#This Row],[Formated_actual_delivery_timestamp]] - tb_ship[[#This Row],[Formatted_estimated_delivery_timestamp]])
)</f>
        <v>0.67353009258658858</v>
      </c>
      <c r="X7142">
        <v>2</v>
      </c>
      <c r="Y7142">
        <v>55</v>
      </c>
      <c r="Z7142" t="b">
        <v>0</v>
      </c>
    </row>
    <row r="7143" spans="1:26" hidden="1" x14ac:dyDescent="0.25">
      <c r="A7143" t="s">
        <v>31252</v>
      </c>
      <c r="B7143" t="s">
        <v>134</v>
      </c>
      <c r="C7143" t="s">
        <v>33</v>
      </c>
      <c r="D7143" t="s">
        <v>116</v>
      </c>
      <c r="E7143" t="s">
        <v>24</v>
      </c>
      <c r="F7143" t="s">
        <v>118</v>
      </c>
      <c r="G7143" t="s">
        <v>407</v>
      </c>
      <c r="H7143" t="s">
        <v>5276</v>
      </c>
      <c r="I7143" t="b">
        <v>1</v>
      </c>
      <c r="J7143">
        <v>68.010000000000005</v>
      </c>
      <c r="K7143">
        <v>3429.43</v>
      </c>
      <c r="L7143" t="s">
        <v>31253</v>
      </c>
      <c r="M7143" s="2">
        <f t="shared" si="333"/>
        <v>46075.579861111109</v>
      </c>
      <c r="N7143" t="s">
        <v>31254</v>
      </c>
      <c r="O7143" s="2">
        <f t="shared" si="334"/>
        <v>46082.539537037039</v>
      </c>
      <c r="Q7143" s="2" t="str">
        <f t="shared" si="335"/>
        <v/>
      </c>
      <c r="R7143" t="s">
        <v>31255</v>
      </c>
      <c r="S7143" t="s">
        <v>114</v>
      </c>
      <c r="T71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43" s="5" t="str">
        <f>IF(tb_ship[[#This Row],[current_status]]&lt;&gt;"DELIVERED", "",
  ABS(tb_ship[[#This Row],[Formated_actual_delivery_timestamp]] - tb_ship[[#This Row],[Formatted_estimated_delivery_timestamp]])
)</f>
        <v/>
      </c>
      <c r="X7143">
        <v>1</v>
      </c>
      <c r="Y7143">
        <v>5</v>
      </c>
      <c r="Z7143" t="b">
        <v>0</v>
      </c>
    </row>
    <row r="7144" spans="1:26" hidden="1" x14ac:dyDescent="0.25">
      <c r="A7144" t="s">
        <v>31256</v>
      </c>
      <c r="B7144" t="s">
        <v>279</v>
      </c>
      <c r="C7144" t="s">
        <v>43</v>
      </c>
      <c r="D7144" t="s">
        <v>301</v>
      </c>
      <c r="E7144" t="s">
        <v>24</v>
      </c>
      <c r="F7144" t="s">
        <v>302</v>
      </c>
      <c r="G7144" t="s">
        <v>35</v>
      </c>
      <c r="H7144" t="s">
        <v>303</v>
      </c>
      <c r="I7144" t="b">
        <v>1</v>
      </c>
      <c r="J7144">
        <v>9.17</v>
      </c>
      <c r="K7144">
        <v>396.76</v>
      </c>
      <c r="L7144" t="s">
        <v>31257</v>
      </c>
      <c r="M7144" s="2">
        <f t="shared" si="333"/>
        <v>45942.465277777781</v>
      </c>
      <c r="N7144" t="s">
        <v>31258</v>
      </c>
      <c r="O7144" s="2">
        <f t="shared" si="334"/>
        <v>45947.935497685183</v>
      </c>
      <c r="P7144" t="s">
        <v>31259</v>
      </c>
      <c r="Q7144" s="2">
        <f t="shared" si="335"/>
        <v>45947.289953703701</v>
      </c>
      <c r="R7144" t="s">
        <v>31259</v>
      </c>
      <c r="S7144" t="s">
        <v>30</v>
      </c>
      <c r="T71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4" s="5">
        <f>IF(tb_ship[[#This Row],[current_status]]&lt;&gt;"DELIVERED", "",
  ABS(tb_ship[[#This Row],[Formated_actual_delivery_timestamp]] - tb_ship[[#This Row],[Formatted_estimated_delivery_timestamp]])
)</f>
        <v>0.64554398148175096</v>
      </c>
      <c r="X7144">
        <v>2</v>
      </c>
      <c r="Y7144">
        <v>2</v>
      </c>
      <c r="Z7144" t="b">
        <v>0</v>
      </c>
    </row>
    <row r="7145" spans="1:26" hidden="1" x14ac:dyDescent="0.25">
      <c r="A7145" t="s">
        <v>31260</v>
      </c>
      <c r="B7145" t="s">
        <v>99</v>
      </c>
      <c r="C7145" t="s">
        <v>51</v>
      </c>
      <c r="D7145" t="s">
        <v>59</v>
      </c>
      <c r="E7145" t="s">
        <v>52</v>
      </c>
      <c r="F7145" t="s">
        <v>471</v>
      </c>
      <c r="G7145" t="s">
        <v>1892</v>
      </c>
      <c r="H7145" t="s">
        <v>2071</v>
      </c>
      <c r="I7145" t="b">
        <v>0</v>
      </c>
      <c r="J7145">
        <v>2.2599999999999998</v>
      </c>
      <c r="K7145">
        <v>63.61</v>
      </c>
      <c r="L7145" t="s">
        <v>31261</v>
      </c>
      <c r="M7145" s="2">
        <f t="shared" si="333"/>
        <v>45988.474305555559</v>
      </c>
      <c r="N7145" t="s">
        <v>31262</v>
      </c>
      <c r="O7145" s="2">
        <f t="shared" si="334"/>
        <v>45987.516493055555</v>
      </c>
      <c r="P7145" t="s">
        <v>31263</v>
      </c>
      <c r="Q7145" s="2">
        <f t="shared" si="335"/>
        <v>45993.376747685186</v>
      </c>
      <c r="R7145" t="s">
        <v>31264</v>
      </c>
      <c r="S7145" t="s">
        <v>30</v>
      </c>
      <c r="T71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45" s="5">
        <f>IF(tb_ship[[#This Row],[current_status]]&lt;&gt;"DELIVERED", "",
  ABS(tb_ship[[#This Row],[Formated_actual_delivery_timestamp]] - tb_ship[[#This Row],[Formatted_estimated_delivery_timestamp]])
)</f>
        <v>5.8602546296315268</v>
      </c>
      <c r="X7145">
        <v>4</v>
      </c>
      <c r="Y7145">
        <v>5</v>
      </c>
      <c r="Z7145" t="b">
        <v>1</v>
      </c>
    </row>
    <row r="7146" spans="1:26" hidden="1" x14ac:dyDescent="0.25">
      <c r="A7146" t="s">
        <v>31265</v>
      </c>
      <c r="B7146" t="s">
        <v>99</v>
      </c>
      <c r="C7146" t="s">
        <v>23</v>
      </c>
      <c r="D7146" t="s">
        <v>187</v>
      </c>
      <c r="E7146" t="s">
        <v>24</v>
      </c>
      <c r="F7146" t="s">
        <v>1917</v>
      </c>
      <c r="G7146" t="s">
        <v>249</v>
      </c>
      <c r="H7146" t="s">
        <v>286</v>
      </c>
      <c r="I7146" t="b">
        <v>1</v>
      </c>
      <c r="J7146">
        <v>4.83</v>
      </c>
      <c r="K7146">
        <v>45.2</v>
      </c>
      <c r="L7146" t="s">
        <v>31266</v>
      </c>
      <c r="M7146" s="2">
        <f t="shared" si="333"/>
        <v>46056.335416666669</v>
      </c>
      <c r="N7146" t="s">
        <v>31267</v>
      </c>
      <c r="O7146" s="2">
        <f t="shared" si="334"/>
        <v>46060.248252314814</v>
      </c>
      <c r="Q7146" s="2" t="str">
        <f t="shared" si="335"/>
        <v/>
      </c>
      <c r="R7146" t="s">
        <v>31268</v>
      </c>
      <c r="S7146" t="s">
        <v>140</v>
      </c>
      <c r="T71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46" s="5" t="str">
        <f>IF(tb_ship[[#This Row],[current_status]]&lt;&gt;"DELIVERED", "",
  ABS(tb_ship[[#This Row],[Formated_actual_delivery_timestamp]] - tb_ship[[#This Row],[Formatted_estimated_delivery_timestamp]])
)</f>
        <v/>
      </c>
      <c r="V7146" t="s">
        <v>147</v>
      </c>
      <c r="X7146">
        <v>7</v>
      </c>
      <c r="Y7146">
        <v>5</v>
      </c>
      <c r="Z7146" t="b">
        <v>1</v>
      </c>
    </row>
    <row r="7147" spans="1:26" hidden="1" x14ac:dyDescent="0.25">
      <c r="A7147" t="s">
        <v>31269</v>
      </c>
      <c r="B7147" t="s">
        <v>827</v>
      </c>
      <c r="C7147" t="s">
        <v>33</v>
      </c>
      <c r="D7147" t="s">
        <v>24</v>
      </c>
      <c r="E7147" t="s">
        <v>24</v>
      </c>
      <c r="F7147" t="s">
        <v>196</v>
      </c>
      <c r="G7147" t="s">
        <v>883</v>
      </c>
      <c r="H7147" t="s">
        <v>152</v>
      </c>
      <c r="I7147" t="b">
        <v>0</v>
      </c>
      <c r="J7147">
        <v>4.17</v>
      </c>
      <c r="K7147">
        <v>274.58</v>
      </c>
      <c r="L7147" t="s">
        <v>31270</v>
      </c>
      <c r="M7147" s="2">
        <f t="shared" si="333"/>
        <v>45913.772916666669</v>
      </c>
      <c r="N7147" t="s">
        <v>31271</v>
      </c>
      <c r="O7147" s="2">
        <f t="shared" si="334"/>
        <v>45918.142048611116</v>
      </c>
      <c r="P7147" t="s">
        <v>31272</v>
      </c>
      <c r="Q7147" s="2">
        <f t="shared" si="335"/>
        <v>45917.801666666666</v>
      </c>
      <c r="R7147" t="s">
        <v>31273</v>
      </c>
      <c r="S7147" t="s">
        <v>30</v>
      </c>
      <c r="T71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7" s="5">
        <f>IF(tb_ship[[#This Row],[current_status]]&lt;&gt;"DELIVERED", "",
  ABS(tb_ship[[#This Row],[Formated_actual_delivery_timestamp]] - tb_ship[[#This Row],[Formatted_estimated_delivery_timestamp]])
)</f>
        <v>0.34038194445020054</v>
      </c>
      <c r="X7147">
        <v>3</v>
      </c>
      <c r="Y7147">
        <v>1</v>
      </c>
      <c r="Z7147" t="b">
        <v>0</v>
      </c>
    </row>
    <row r="7148" spans="1:26" hidden="1" x14ac:dyDescent="0.25">
      <c r="A7148" t="s">
        <v>31274</v>
      </c>
      <c r="B7148" t="s">
        <v>279</v>
      </c>
      <c r="C7148" t="s">
        <v>33</v>
      </c>
      <c r="D7148" t="s">
        <v>52</v>
      </c>
      <c r="E7148" t="s">
        <v>59</v>
      </c>
      <c r="F7148" t="s">
        <v>422</v>
      </c>
      <c r="G7148" t="s">
        <v>1076</v>
      </c>
      <c r="H7148" t="s">
        <v>1065</v>
      </c>
      <c r="I7148" t="b">
        <v>0</v>
      </c>
      <c r="J7148">
        <v>5.58</v>
      </c>
      <c r="K7148">
        <v>284.58999999999997</v>
      </c>
      <c r="L7148" t="s">
        <v>31275</v>
      </c>
      <c r="M7148" s="2">
        <f t="shared" si="333"/>
        <v>46051.661111111112</v>
      </c>
      <c r="N7148" t="s">
        <v>31276</v>
      </c>
      <c r="O7148" s="2">
        <f t="shared" si="334"/>
        <v>46057.840462962966</v>
      </c>
      <c r="P7148" t="s">
        <v>31277</v>
      </c>
      <c r="Q7148" s="2">
        <f t="shared" si="335"/>
        <v>46057.640474537038</v>
      </c>
      <c r="R7148" t="s">
        <v>31277</v>
      </c>
      <c r="S7148" t="s">
        <v>30</v>
      </c>
      <c r="T71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8" s="5">
        <f>IF(tb_ship[[#This Row],[current_status]]&lt;&gt;"DELIVERED", "",
  ABS(tb_ship[[#This Row],[Formated_actual_delivery_timestamp]] - tb_ship[[#This Row],[Formatted_estimated_delivery_timestamp]])
)</f>
        <v>0.19998842592758592</v>
      </c>
      <c r="X7148">
        <v>1</v>
      </c>
      <c r="Y7148">
        <v>4</v>
      </c>
      <c r="Z7148" t="b">
        <v>0</v>
      </c>
    </row>
    <row r="7149" spans="1:26" hidden="1" x14ac:dyDescent="0.25">
      <c r="A7149" t="s">
        <v>31278</v>
      </c>
      <c r="B7149" t="s">
        <v>660</v>
      </c>
      <c r="C7149" t="s">
        <v>43</v>
      </c>
      <c r="D7149" t="s">
        <v>116</v>
      </c>
      <c r="E7149" t="s">
        <v>24</v>
      </c>
      <c r="F7149" t="s">
        <v>136</v>
      </c>
      <c r="G7149" t="s">
        <v>25</v>
      </c>
      <c r="I7149" t="b">
        <v>1</v>
      </c>
      <c r="J7149">
        <v>34.32</v>
      </c>
      <c r="K7149">
        <v>870.3</v>
      </c>
      <c r="L7149" t="s">
        <v>31279</v>
      </c>
      <c r="M7149" s="2">
        <f t="shared" si="333"/>
        <v>46079.661805555559</v>
      </c>
      <c r="N7149" t="s">
        <v>31280</v>
      </c>
      <c r="O7149" s="2">
        <f t="shared" si="334"/>
        <v>46086.518680555557</v>
      </c>
      <c r="P7149" t="s">
        <v>31281</v>
      </c>
      <c r="Q7149" s="2">
        <f t="shared" si="335"/>
        <v>46086.007974537039</v>
      </c>
      <c r="R7149" t="s">
        <v>31281</v>
      </c>
      <c r="S7149" t="s">
        <v>30</v>
      </c>
      <c r="T71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49" s="5">
        <f>IF(tb_ship[[#This Row],[current_status]]&lt;&gt;"DELIVERED", "",
  ABS(tb_ship[[#This Row],[Formated_actual_delivery_timestamp]] - tb_ship[[#This Row],[Formatted_estimated_delivery_timestamp]])
)</f>
        <v>0.51070601851824904</v>
      </c>
      <c r="X7149">
        <v>3</v>
      </c>
      <c r="Y7149">
        <v>3</v>
      </c>
      <c r="Z7149" t="b">
        <v>0</v>
      </c>
    </row>
    <row r="7150" spans="1:26" hidden="1" x14ac:dyDescent="0.25">
      <c r="A7150" t="s">
        <v>31282</v>
      </c>
      <c r="B7150" t="s">
        <v>58</v>
      </c>
      <c r="C7150" t="s">
        <v>33</v>
      </c>
      <c r="D7150" t="s">
        <v>24</v>
      </c>
      <c r="E7150" t="s">
        <v>52</v>
      </c>
      <c r="F7150" t="s">
        <v>93</v>
      </c>
      <c r="G7150" t="s">
        <v>422</v>
      </c>
      <c r="H7150" t="s">
        <v>363</v>
      </c>
      <c r="I7150" t="b">
        <v>1</v>
      </c>
      <c r="J7150">
        <v>16.64</v>
      </c>
      <c r="K7150">
        <v>432.95</v>
      </c>
      <c r="L7150" t="s">
        <v>31283</v>
      </c>
      <c r="M7150" s="2">
        <f t="shared" si="333"/>
        <v>46031.697916666672</v>
      </c>
      <c r="N7150" t="s">
        <v>31284</v>
      </c>
      <c r="O7150" s="2">
        <f t="shared" si="334"/>
        <v>46042.782407407409</v>
      </c>
      <c r="P7150" t="s">
        <v>31285</v>
      </c>
      <c r="Q7150" s="2">
        <f t="shared" si="335"/>
        <v>46043.146967592591</v>
      </c>
      <c r="R7150" t="s">
        <v>31285</v>
      </c>
      <c r="S7150" t="s">
        <v>30</v>
      </c>
      <c r="T71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0" s="5">
        <f>IF(tb_ship[[#This Row],[current_status]]&lt;&gt;"DELIVERED", "",
  ABS(tb_ship[[#This Row],[Formated_actual_delivery_timestamp]] - tb_ship[[#This Row],[Formatted_estimated_delivery_timestamp]])
)</f>
        <v>0.36456018518219935</v>
      </c>
      <c r="X7150">
        <v>3</v>
      </c>
      <c r="Y7150">
        <v>4</v>
      </c>
      <c r="Z7150" t="b">
        <v>0</v>
      </c>
    </row>
    <row r="7151" spans="1:26" hidden="1" x14ac:dyDescent="0.25">
      <c r="A7151" t="s">
        <v>31286</v>
      </c>
      <c r="B7151" t="s">
        <v>67</v>
      </c>
      <c r="C7151" t="s">
        <v>33</v>
      </c>
      <c r="D7151" t="s">
        <v>59</v>
      </c>
      <c r="E7151" t="s">
        <v>52</v>
      </c>
      <c r="F7151" t="s">
        <v>313</v>
      </c>
      <c r="G7151" t="s">
        <v>53</v>
      </c>
      <c r="H7151" t="s">
        <v>162</v>
      </c>
      <c r="I7151" t="b">
        <v>0</v>
      </c>
      <c r="J7151">
        <v>29.86</v>
      </c>
      <c r="K7151">
        <v>979.52</v>
      </c>
      <c r="L7151" t="s">
        <v>31287</v>
      </c>
      <c r="M7151" s="2">
        <f t="shared" si="333"/>
        <v>45947.636111111111</v>
      </c>
      <c r="N7151" t="s">
        <v>31288</v>
      </c>
      <c r="O7151" s="2">
        <f t="shared" si="334"/>
        <v>45952.922395833339</v>
      </c>
      <c r="P7151" t="s">
        <v>31289</v>
      </c>
      <c r="Q7151" s="2">
        <f t="shared" si="335"/>
        <v>45953.412557870375</v>
      </c>
      <c r="R7151" t="s">
        <v>31289</v>
      </c>
      <c r="S7151" t="s">
        <v>30</v>
      </c>
      <c r="T71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1" s="5">
        <f>IF(tb_ship[[#This Row],[current_status]]&lt;&gt;"DELIVERED", "",
  ABS(tb_ship[[#This Row],[Formated_actual_delivery_timestamp]] - tb_ship[[#This Row],[Formatted_estimated_delivery_timestamp]])
)</f>
        <v>0.49016203703649808</v>
      </c>
      <c r="X7151">
        <v>6</v>
      </c>
      <c r="Y7151">
        <v>5</v>
      </c>
      <c r="Z7151" t="b">
        <v>0</v>
      </c>
    </row>
    <row r="7152" spans="1:26" x14ac:dyDescent="0.25">
      <c r="A7152" t="s">
        <v>31290</v>
      </c>
      <c r="B7152" t="s">
        <v>58</v>
      </c>
      <c r="C7152" t="s">
        <v>33</v>
      </c>
      <c r="D7152" t="s">
        <v>24</v>
      </c>
      <c r="E7152" t="s">
        <v>44</v>
      </c>
      <c r="F7152" t="s">
        <v>883</v>
      </c>
      <c r="G7152" t="s">
        <v>2056</v>
      </c>
      <c r="H7152" t="s">
        <v>2241</v>
      </c>
      <c r="I7152" t="b">
        <v>1</v>
      </c>
      <c r="J7152">
        <v>6.57</v>
      </c>
      <c r="K7152">
        <v>42.6</v>
      </c>
      <c r="L7152" t="s">
        <v>31291</v>
      </c>
      <c r="M7152" s="2">
        <f t="shared" si="333"/>
        <v>46014.643750000003</v>
      </c>
      <c r="N7152" t="s">
        <v>31292</v>
      </c>
      <c r="O7152" s="2">
        <f t="shared" si="334"/>
        <v>46022.082719907412</v>
      </c>
      <c r="Q7152" s="2" t="str">
        <f t="shared" si="335"/>
        <v/>
      </c>
      <c r="R7152" t="s">
        <v>31293</v>
      </c>
      <c r="S7152" t="s">
        <v>156</v>
      </c>
      <c r="T71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52" s="5" t="str">
        <f>IF(tb_ship[[#This Row],[current_status]]&lt;&gt;"DELIVERED", "",
  ABS(tb_ship[[#This Row],[Formated_actual_delivery_timestamp]] - tb_ship[[#This Row],[Formatted_estimated_delivery_timestamp]])
)</f>
        <v/>
      </c>
      <c r="V7152" t="s">
        <v>2109</v>
      </c>
      <c r="W7152" t="s">
        <v>220</v>
      </c>
      <c r="X7152">
        <v>8</v>
      </c>
      <c r="Y7152">
        <v>4</v>
      </c>
      <c r="Z7152" t="b">
        <v>1</v>
      </c>
    </row>
    <row r="7153" spans="1:26" hidden="1" x14ac:dyDescent="0.25">
      <c r="A7153" t="s">
        <v>31294</v>
      </c>
      <c r="B7153" t="s">
        <v>186</v>
      </c>
      <c r="C7153" t="s">
        <v>33</v>
      </c>
      <c r="D7153" t="s">
        <v>24</v>
      </c>
      <c r="E7153" t="s">
        <v>24</v>
      </c>
      <c r="F7153" t="s">
        <v>249</v>
      </c>
      <c r="G7153" t="s">
        <v>102</v>
      </c>
      <c r="H7153" t="s">
        <v>69</v>
      </c>
      <c r="I7153" t="b">
        <v>0</v>
      </c>
      <c r="J7153">
        <v>3.87</v>
      </c>
      <c r="K7153">
        <v>183.11</v>
      </c>
      <c r="L7153" t="s">
        <v>31295</v>
      </c>
      <c r="M7153" s="2">
        <f t="shared" si="333"/>
        <v>46055.352777777778</v>
      </c>
      <c r="N7153" t="s">
        <v>31296</v>
      </c>
      <c r="O7153" s="2">
        <f t="shared" si="334"/>
        <v>46059.353379629632</v>
      </c>
      <c r="P7153" t="s">
        <v>31297</v>
      </c>
      <c r="Q7153" s="2">
        <f t="shared" si="335"/>
        <v>46059.917858796296</v>
      </c>
      <c r="R7153" t="s">
        <v>31298</v>
      </c>
      <c r="S7153" t="s">
        <v>30</v>
      </c>
      <c r="T71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3" s="5">
        <f>IF(tb_ship[[#This Row],[current_status]]&lt;&gt;"DELIVERED", "",
  ABS(tb_ship[[#This Row],[Formated_actual_delivery_timestamp]] - tb_ship[[#This Row],[Formatted_estimated_delivery_timestamp]])
)</f>
        <v>0.56447916666365927</v>
      </c>
      <c r="X7153">
        <v>1</v>
      </c>
      <c r="Y7153">
        <v>2</v>
      </c>
      <c r="Z7153" t="b">
        <v>0</v>
      </c>
    </row>
    <row r="7154" spans="1:26" hidden="1" x14ac:dyDescent="0.25">
      <c r="A7154" t="s">
        <v>31299</v>
      </c>
      <c r="B7154" t="s">
        <v>58</v>
      </c>
      <c r="C7154" t="s">
        <v>23</v>
      </c>
      <c r="D7154" t="s">
        <v>228</v>
      </c>
      <c r="E7154" t="s">
        <v>34</v>
      </c>
      <c r="F7154" t="s">
        <v>960</v>
      </c>
      <c r="G7154" t="s">
        <v>745</v>
      </c>
      <c r="H7154" t="s">
        <v>1808</v>
      </c>
      <c r="I7154" t="b">
        <v>1</v>
      </c>
      <c r="J7154">
        <v>28.29</v>
      </c>
      <c r="K7154">
        <v>549.58000000000004</v>
      </c>
      <c r="L7154" t="s">
        <v>31300</v>
      </c>
      <c r="M7154" s="2">
        <f t="shared" si="333"/>
        <v>45982.143055555556</v>
      </c>
      <c r="N7154" t="s">
        <v>31301</v>
      </c>
      <c r="O7154" s="2">
        <f t="shared" si="334"/>
        <v>45985.63318287037</v>
      </c>
      <c r="P7154" t="s">
        <v>31302</v>
      </c>
      <c r="Q7154" s="2">
        <f t="shared" si="335"/>
        <v>45985.296793981477</v>
      </c>
      <c r="R7154" t="s">
        <v>31302</v>
      </c>
      <c r="S7154" t="s">
        <v>30</v>
      </c>
      <c r="T71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54" s="5">
        <f>IF(tb_ship[[#This Row],[current_status]]&lt;&gt;"DELIVERED", "",
  ABS(tb_ship[[#This Row],[Formated_actual_delivery_timestamp]] - tb_ship[[#This Row],[Formatted_estimated_delivery_timestamp]])
)</f>
        <v>0.33638888889254304</v>
      </c>
      <c r="X7154">
        <v>2</v>
      </c>
      <c r="Y7154">
        <v>2</v>
      </c>
      <c r="Z7154" t="b">
        <v>0</v>
      </c>
    </row>
    <row r="7155" spans="1:26" hidden="1" x14ac:dyDescent="0.25">
      <c r="A7155" t="s">
        <v>31303</v>
      </c>
      <c r="B7155" t="s">
        <v>83</v>
      </c>
      <c r="C7155" t="s">
        <v>51</v>
      </c>
      <c r="D7155" t="s">
        <v>100</v>
      </c>
      <c r="E7155" t="s">
        <v>24</v>
      </c>
      <c r="F7155" t="s">
        <v>101</v>
      </c>
      <c r="G7155" t="s">
        <v>196</v>
      </c>
      <c r="H7155" t="s">
        <v>352</v>
      </c>
      <c r="I7155" t="b">
        <v>1</v>
      </c>
      <c r="J7155">
        <v>25.28</v>
      </c>
      <c r="K7155">
        <v>1029.33</v>
      </c>
      <c r="L7155" t="s">
        <v>31304</v>
      </c>
      <c r="M7155" s="2">
        <f t="shared" si="333"/>
        <v>46046.631249999999</v>
      </c>
      <c r="N7155" t="s">
        <v>31305</v>
      </c>
      <c r="O7155" s="2">
        <f t="shared" si="334"/>
        <v>46050.500324074077</v>
      </c>
      <c r="P7155" t="s">
        <v>31306</v>
      </c>
      <c r="Q7155" s="2">
        <f t="shared" si="335"/>
        <v>46050.192546296297</v>
      </c>
      <c r="R7155" t="s">
        <v>31306</v>
      </c>
      <c r="S7155" t="s">
        <v>30</v>
      </c>
      <c r="T71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55" s="5">
        <f>IF(tb_ship[[#This Row],[current_status]]&lt;&gt;"DELIVERED", "",
  ABS(tb_ship[[#This Row],[Formated_actual_delivery_timestamp]] - tb_ship[[#This Row],[Formatted_estimated_delivery_timestamp]])
)</f>
        <v>0.30777777777984738</v>
      </c>
      <c r="X7155">
        <v>2</v>
      </c>
      <c r="Y7155">
        <v>2</v>
      </c>
      <c r="Z7155" t="b">
        <v>0</v>
      </c>
    </row>
    <row r="7156" spans="1:26" hidden="1" x14ac:dyDescent="0.25">
      <c r="A7156" t="s">
        <v>31307</v>
      </c>
      <c r="B7156" t="s">
        <v>58</v>
      </c>
      <c r="C7156" t="s">
        <v>51</v>
      </c>
      <c r="D7156" t="s">
        <v>24</v>
      </c>
      <c r="E7156" t="s">
        <v>24</v>
      </c>
      <c r="F7156" t="s">
        <v>249</v>
      </c>
      <c r="G7156" t="s">
        <v>93</v>
      </c>
      <c r="H7156" t="s">
        <v>152</v>
      </c>
      <c r="I7156" t="b">
        <v>0</v>
      </c>
      <c r="J7156">
        <v>13.93</v>
      </c>
      <c r="K7156">
        <v>173.09</v>
      </c>
      <c r="L7156" t="s">
        <v>31308</v>
      </c>
      <c r="M7156" s="2">
        <f t="shared" si="333"/>
        <v>45936.753472222226</v>
      </c>
      <c r="N7156" t="s">
        <v>31309</v>
      </c>
      <c r="O7156" s="2">
        <f t="shared" si="334"/>
        <v>45938.246504629635</v>
      </c>
      <c r="P7156" t="s">
        <v>31310</v>
      </c>
      <c r="Q7156" s="2">
        <f t="shared" si="335"/>
        <v>45938.382627314815</v>
      </c>
      <c r="R7156" t="s">
        <v>31310</v>
      </c>
      <c r="S7156" t="s">
        <v>30</v>
      </c>
      <c r="T71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6" s="5">
        <f>IF(tb_ship[[#This Row],[current_status]]&lt;&gt;"DELIVERED", "",
  ABS(tb_ship[[#This Row],[Formated_actual_delivery_timestamp]] - tb_ship[[#This Row],[Formatted_estimated_delivery_timestamp]])
)</f>
        <v>0.13612268518045312</v>
      </c>
      <c r="X7156">
        <v>2</v>
      </c>
      <c r="Y7156">
        <v>25</v>
      </c>
      <c r="Z7156" t="b">
        <v>0</v>
      </c>
    </row>
    <row r="7157" spans="1:26" hidden="1" x14ac:dyDescent="0.25">
      <c r="A7157" t="s">
        <v>31311</v>
      </c>
      <c r="B7157" t="s">
        <v>58</v>
      </c>
      <c r="C7157" t="s">
        <v>847</v>
      </c>
      <c r="D7157" t="s">
        <v>24</v>
      </c>
      <c r="E7157" t="s">
        <v>44</v>
      </c>
      <c r="F7157" t="s">
        <v>189</v>
      </c>
      <c r="G7157" t="s">
        <v>280</v>
      </c>
      <c r="H7157" t="s">
        <v>735</v>
      </c>
      <c r="I7157" t="b">
        <v>1</v>
      </c>
      <c r="J7157">
        <v>23.22</v>
      </c>
      <c r="K7157">
        <v>699.3</v>
      </c>
      <c r="L7157" t="s">
        <v>31312</v>
      </c>
      <c r="M7157" s="2">
        <f t="shared" si="333"/>
        <v>45904.518750000003</v>
      </c>
      <c r="N7157" t="s">
        <v>31313</v>
      </c>
      <c r="O7157" s="2">
        <f t="shared" si="334"/>
        <v>45910.521747685183</v>
      </c>
      <c r="P7157" t="s">
        <v>31314</v>
      </c>
      <c r="Q7157" s="2">
        <f t="shared" si="335"/>
        <v>45910.743472222224</v>
      </c>
      <c r="R7157" t="s">
        <v>31314</v>
      </c>
      <c r="S7157" t="s">
        <v>30</v>
      </c>
      <c r="T71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7" s="5">
        <f>IF(tb_ship[[#This Row],[current_status]]&lt;&gt;"DELIVERED", "",
  ABS(tb_ship[[#This Row],[Formated_actual_delivery_timestamp]] - tb_ship[[#This Row],[Formatted_estimated_delivery_timestamp]])
)</f>
        <v>0.22172453704115469</v>
      </c>
      <c r="X7157">
        <v>1</v>
      </c>
      <c r="Y7157">
        <v>2</v>
      </c>
      <c r="Z7157" t="b">
        <v>0</v>
      </c>
    </row>
    <row r="7158" spans="1:26" hidden="1" x14ac:dyDescent="0.25">
      <c r="A7158" t="s">
        <v>31315</v>
      </c>
      <c r="B7158" t="s">
        <v>203</v>
      </c>
      <c r="C7158" t="s">
        <v>23</v>
      </c>
      <c r="D7158" t="s">
        <v>24</v>
      </c>
      <c r="E7158" t="s">
        <v>24</v>
      </c>
      <c r="F7158" t="s">
        <v>189</v>
      </c>
      <c r="G7158" t="s">
        <v>151</v>
      </c>
      <c r="H7158" t="s">
        <v>152</v>
      </c>
      <c r="I7158" t="b">
        <v>0</v>
      </c>
      <c r="J7158">
        <v>1.74</v>
      </c>
      <c r="K7158">
        <v>64.02</v>
      </c>
      <c r="L7158" t="s">
        <v>31316</v>
      </c>
      <c r="M7158" s="2">
        <f t="shared" si="333"/>
        <v>45870.712500000001</v>
      </c>
      <c r="N7158" t="s">
        <v>31317</v>
      </c>
      <c r="O7158" s="2">
        <f t="shared" si="334"/>
        <v>45871.701226851852</v>
      </c>
      <c r="P7158" t="s">
        <v>31318</v>
      </c>
      <c r="Q7158" s="2">
        <f t="shared" si="335"/>
        <v>45872.163576388892</v>
      </c>
      <c r="R7158" t="s">
        <v>31318</v>
      </c>
      <c r="S7158" t="s">
        <v>30</v>
      </c>
      <c r="T71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8" s="5">
        <f>IF(tb_ship[[#This Row],[current_status]]&lt;&gt;"DELIVERED", "",
  ABS(tb_ship[[#This Row],[Formated_actual_delivery_timestamp]] - tb_ship[[#This Row],[Formatted_estimated_delivery_timestamp]])
)</f>
        <v>0.4623495370396995</v>
      </c>
      <c r="X7158">
        <v>1</v>
      </c>
      <c r="Y7158">
        <v>1</v>
      </c>
      <c r="Z7158" t="b">
        <v>0</v>
      </c>
    </row>
    <row r="7159" spans="1:26" hidden="1" x14ac:dyDescent="0.25">
      <c r="A7159" t="s">
        <v>31319</v>
      </c>
      <c r="B7159" t="s">
        <v>58</v>
      </c>
      <c r="C7159" t="s">
        <v>43</v>
      </c>
      <c r="D7159" t="s">
        <v>52</v>
      </c>
      <c r="F7159" t="s">
        <v>236</v>
      </c>
      <c r="G7159" t="s">
        <v>93</v>
      </c>
      <c r="I7159" t="b">
        <v>1</v>
      </c>
      <c r="J7159">
        <v>3.26</v>
      </c>
      <c r="K7159">
        <v>186.23</v>
      </c>
      <c r="L7159" t="s">
        <v>31320</v>
      </c>
      <c r="M7159" s="2">
        <f t="shared" si="333"/>
        <v>45818.46597222222</v>
      </c>
      <c r="N7159" t="s">
        <v>31321</v>
      </c>
      <c r="O7159" s="2">
        <f t="shared" si="334"/>
        <v>45830.99324074074</v>
      </c>
      <c r="P7159" t="s">
        <v>31322</v>
      </c>
      <c r="Q7159" s="2">
        <f t="shared" si="335"/>
        <v>45831.233240740745</v>
      </c>
      <c r="R7159" t="s">
        <v>31322</v>
      </c>
      <c r="S7159" t="s">
        <v>30</v>
      </c>
      <c r="T71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59" s="5">
        <f>IF(tb_ship[[#This Row],[current_status]]&lt;&gt;"DELIVERED", "",
  ABS(tb_ship[[#This Row],[Formated_actual_delivery_timestamp]] - tb_ship[[#This Row],[Formatted_estimated_delivery_timestamp]])
)</f>
        <v>0.24000000000523869</v>
      </c>
      <c r="X7159">
        <v>3</v>
      </c>
      <c r="Y7159">
        <v>4</v>
      </c>
      <c r="Z7159" t="b">
        <v>0</v>
      </c>
    </row>
    <row r="7160" spans="1:26" hidden="1" x14ac:dyDescent="0.25">
      <c r="A7160" t="s">
        <v>31323</v>
      </c>
      <c r="B7160" t="s">
        <v>58</v>
      </c>
      <c r="C7160" t="s">
        <v>33</v>
      </c>
      <c r="D7160" t="s">
        <v>44</v>
      </c>
      <c r="E7160" t="s">
        <v>24</v>
      </c>
      <c r="F7160" t="s">
        <v>109</v>
      </c>
      <c r="G7160" t="s">
        <v>196</v>
      </c>
      <c r="I7160" t="b">
        <v>1</v>
      </c>
      <c r="J7160">
        <v>12.65</v>
      </c>
      <c r="K7160">
        <v>774.11</v>
      </c>
      <c r="L7160" t="s">
        <v>31324</v>
      </c>
      <c r="M7160" s="2">
        <f t="shared" si="333"/>
        <v>45812.967361111107</v>
      </c>
      <c r="N7160" t="s">
        <v>31325</v>
      </c>
      <c r="O7160" s="2">
        <f t="shared" si="334"/>
        <v>45815.913773148146</v>
      </c>
      <c r="Q7160" s="2" t="str">
        <f t="shared" si="335"/>
        <v/>
      </c>
      <c r="R7160" t="s">
        <v>31326</v>
      </c>
      <c r="S7160" t="s">
        <v>140</v>
      </c>
      <c r="T71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60" s="5" t="str">
        <f>IF(tb_ship[[#This Row],[current_status]]&lt;&gt;"DELIVERED", "",
  ABS(tb_ship[[#This Row],[Formated_actual_delivery_timestamp]] - tb_ship[[#This Row],[Formatted_estimated_delivery_timestamp]])
)</f>
        <v/>
      </c>
      <c r="V7160" t="s">
        <v>2031</v>
      </c>
      <c r="X7160">
        <v>5</v>
      </c>
      <c r="Y7160">
        <v>4</v>
      </c>
      <c r="Z7160" t="b">
        <v>1</v>
      </c>
    </row>
    <row r="7161" spans="1:26" hidden="1" x14ac:dyDescent="0.25">
      <c r="A7161" t="s">
        <v>31327</v>
      </c>
      <c r="B7161" t="s">
        <v>58</v>
      </c>
      <c r="C7161" t="s">
        <v>51</v>
      </c>
      <c r="D7161" t="s">
        <v>34</v>
      </c>
      <c r="E7161" t="s">
        <v>24</v>
      </c>
      <c r="F7161" t="s">
        <v>230</v>
      </c>
      <c r="G7161" t="s">
        <v>407</v>
      </c>
      <c r="H7161" t="s">
        <v>210</v>
      </c>
      <c r="I7161" t="b">
        <v>1</v>
      </c>
      <c r="J7161">
        <v>74.36</v>
      </c>
      <c r="K7161">
        <v>674.95</v>
      </c>
      <c r="L7161" t="s">
        <v>31328</v>
      </c>
      <c r="M7161" s="2">
        <f t="shared" si="333"/>
        <v>45973.463194444441</v>
      </c>
      <c r="N7161" t="s">
        <v>31329</v>
      </c>
      <c r="O7161" s="2">
        <f t="shared" si="334"/>
        <v>45978.006249999999</v>
      </c>
      <c r="P7161" t="s">
        <v>31330</v>
      </c>
      <c r="Q7161" s="2">
        <f t="shared" si="335"/>
        <v>45977.977002314816</v>
      </c>
      <c r="R7161" t="s">
        <v>31330</v>
      </c>
      <c r="S7161" t="s">
        <v>30</v>
      </c>
      <c r="T71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61" s="5">
        <f>IF(tb_ship[[#This Row],[current_status]]&lt;&gt;"DELIVERED", "",
  ABS(tb_ship[[#This Row],[Formated_actual_delivery_timestamp]] - tb_ship[[#This Row],[Formatted_estimated_delivery_timestamp]])
)</f>
        <v>2.9247685182781424E-2</v>
      </c>
      <c r="X7161">
        <v>3</v>
      </c>
      <c r="Y7161">
        <v>3</v>
      </c>
      <c r="Z7161" t="b">
        <v>0</v>
      </c>
    </row>
    <row r="7162" spans="1:26" hidden="1" x14ac:dyDescent="0.25">
      <c r="A7162" t="s">
        <v>31331</v>
      </c>
      <c r="B7162" t="s">
        <v>279</v>
      </c>
      <c r="C7162" t="s">
        <v>51</v>
      </c>
      <c r="D7162" t="s">
        <v>52</v>
      </c>
      <c r="E7162" t="s">
        <v>24</v>
      </c>
      <c r="F7162" t="s">
        <v>53</v>
      </c>
      <c r="G7162" t="s">
        <v>557</v>
      </c>
      <c r="H7162" t="s">
        <v>694</v>
      </c>
      <c r="I7162" t="b">
        <v>1</v>
      </c>
      <c r="J7162">
        <v>6.17</v>
      </c>
      <c r="K7162">
        <v>213.24</v>
      </c>
      <c r="L7162" t="s">
        <v>31332</v>
      </c>
      <c r="M7162" s="2">
        <f t="shared" si="333"/>
        <v>46080.504861111112</v>
      </c>
      <c r="N7162" t="s">
        <v>31333</v>
      </c>
      <c r="O7162" s="2">
        <f t="shared" si="334"/>
        <v>46079.252708333333</v>
      </c>
      <c r="Q7162" s="2" t="str">
        <f t="shared" si="335"/>
        <v/>
      </c>
      <c r="R7162" t="s">
        <v>31334</v>
      </c>
      <c r="S7162" t="s">
        <v>114</v>
      </c>
      <c r="T71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62" s="5" t="str">
        <f>IF(tb_ship[[#This Row],[current_status]]&lt;&gt;"DELIVERED", "",
  ABS(tb_ship[[#This Row],[Formated_actual_delivery_timestamp]] - tb_ship[[#This Row],[Formatted_estimated_delivery_timestamp]])
)</f>
        <v/>
      </c>
      <c r="X7162">
        <v>2</v>
      </c>
      <c r="Y7162">
        <v>3</v>
      </c>
      <c r="Z7162" t="b">
        <v>0</v>
      </c>
    </row>
    <row r="7163" spans="1:26" hidden="1" x14ac:dyDescent="0.25">
      <c r="A7163" t="s">
        <v>31335</v>
      </c>
      <c r="B7163" t="s">
        <v>42</v>
      </c>
      <c r="C7163" t="s">
        <v>43</v>
      </c>
      <c r="D7163" t="s">
        <v>52</v>
      </c>
      <c r="E7163" t="s">
        <v>173</v>
      </c>
      <c r="F7163" t="s">
        <v>329</v>
      </c>
      <c r="G7163" t="s">
        <v>9608</v>
      </c>
      <c r="H7163" t="s">
        <v>945</v>
      </c>
      <c r="I7163" t="b">
        <v>0</v>
      </c>
      <c r="J7163">
        <v>6.53</v>
      </c>
      <c r="K7163">
        <v>43.38</v>
      </c>
      <c r="L7163" t="s">
        <v>31336</v>
      </c>
      <c r="M7163" s="2">
        <f t="shared" si="333"/>
        <v>46052.741666666669</v>
      </c>
      <c r="N7163" t="s">
        <v>31337</v>
      </c>
      <c r="O7163" s="2">
        <f t="shared" si="334"/>
        <v>46064.613761574074</v>
      </c>
      <c r="P7163" t="s">
        <v>31338</v>
      </c>
      <c r="Q7163" s="2">
        <f t="shared" si="335"/>
        <v>46065.02175925926</v>
      </c>
      <c r="R7163" t="s">
        <v>31338</v>
      </c>
      <c r="S7163" t="s">
        <v>30</v>
      </c>
      <c r="T71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63" s="5">
        <f>IF(tb_ship[[#This Row],[current_status]]&lt;&gt;"DELIVERED", "",
  ABS(tb_ship[[#This Row],[Formated_actual_delivery_timestamp]] - tb_ship[[#This Row],[Formatted_estimated_delivery_timestamp]])
)</f>
        <v>0.40799768518627388</v>
      </c>
      <c r="X7163">
        <v>2</v>
      </c>
      <c r="Y7163">
        <v>4</v>
      </c>
      <c r="Z7163" t="b">
        <v>0</v>
      </c>
    </row>
    <row r="7164" spans="1:26" hidden="1" x14ac:dyDescent="0.25">
      <c r="A7164" t="s">
        <v>31339</v>
      </c>
      <c r="B7164" t="s">
        <v>58</v>
      </c>
      <c r="C7164" t="s">
        <v>43</v>
      </c>
      <c r="D7164" t="s">
        <v>116</v>
      </c>
      <c r="E7164" t="s">
        <v>24</v>
      </c>
      <c r="F7164" t="s">
        <v>1405</v>
      </c>
      <c r="G7164" t="s">
        <v>249</v>
      </c>
      <c r="H7164" t="s">
        <v>377</v>
      </c>
      <c r="I7164" t="b">
        <v>1</v>
      </c>
      <c r="J7164">
        <v>6.3</v>
      </c>
      <c r="K7164">
        <v>74.98</v>
      </c>
      <c r="L7164" t="s">
        <v>31340</v>
      </c>
      <c r="M7164" s="2">
        <f t="shared" si="333"/>
        <v>45939.377083333333</v>
      </c>
      <c r="N7164" t="s">
        <v>31341</v>
      </c>
      <c r="O7164" s="2">
        <f t="shared" si="334"/>
        <v>45951.3440625</v>
      </c>
      <c r="P7164" t="s">
        <v>31342</v>
      </c>
      <c r="Q7164" s="2">
        <f t="shared" si="335"/>
        <v>45950.774583333332</v>
      </c>
      <c r="R7164" t="s">
        <v>31342</v>
      </c>
      <c r="S7164" t="s">
        <v>30</v>
      </c>
      <c r="T71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64" s="5">
        <f>IF(tb_ship[[#This Row],[current_status]]&lt;&gt;"DELIVERED", "",
  ABS(tb_ship[[#This Row],[Formated_actual_delivery_timestamp]] - tb_ship[[#This Row],[Formatted_estimated_delivery_timestamp]])
)</f>
        <v>0.56947916666831588</v>
      </c>
      <c r="X7164">
        <v>3</v>
      </c>
      <c r="Y7164">
        <v>44</v>
      </c>
      <c r="Z7164" t="b">
        <v>0</v>
      </c>
    </row>
    <row r="7165" spans="1:26" hidden="1" x14ac:dyDescent="0.25">
      <c r="A7165" t="s">
        <v>31343</v>
      </c>
      <c r="B7165" t="s">
        <v>402</v>
      </c>
      <c r="C7165" t="s">
        <v>43</v>
      </c>
      <c r="D7165" t="s">
        <v>24</v>
      </c>
      <c r="E7165" t="s">
        <v>52</v>
      </c>
      <c r="F7165" t="s">
        <v>524</v>
      </c>
      <c r="G7165" t="s">
        <v>329</v>
      </c>
      <c r="H7165" t="s">
        <v>216</v>
      </c>
      <c r="I7165" t="b">
        <v>1</v>
      </c>
      <c r="J7165">
        <v>21.67</v>
      </c>
      <c r="K7165">
        <v>552.45000000000005</v>
      </c>
      <c r="L7165" t="s">
        <v>31344</v>
      </c>
      <c r="M7165" s="2">
        <f t="shared" si="333"/>
        <v>45834.779861111114</v>
      </c>
      <c r="N7165" t="s">
        <v>31345</v>
      </c>
      <c r="O7165" s="2">
        <f t="shared" si="334"/>
        <v>45839.012141203704</v>
      </c>
      <c r="P7165" t="s">
        <v>31346</v>
      </c>
      <c r="Q7165" s="2">
        <f t="shared" si="335"/>
        <v>45838.775104166671</v>
      </c>
      <c r="R7165" t="s">
        <v>31346</v>
      </c>
      <c r="S7165" t="s">
        <v>30</v>
      </c>
      <c r="T71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65" s="5">
        <f>IF(tb_ship[[#This Row],[current_status]]&lt;&gt;"DELIVERED", "",
  ABS(tb_ship[[#This Row],[Formated_actual_delivery_timestamp]] - tb_ship[[#This Row],[Formatted_estimated_delivery_timestamp]])
)</f>
        <v>0.23703703703358769</v>
      </c>
      <c r="X7165">
        <v>2</v>
      </c>
      <c r="Y7165">
        <v>3</v>
      </c>
      <c r="Z7165" t="b">
        <v>0</v>
      </c>
    </row>
    <row r="7166" spans="1:26" hidden="1" x14ac:dyDescent="0.25">
      <c r="A7166" t="s">
        <v>31347</v>
      </c>
      <c r="B7166" t="s">
        <v>58</v>
      </c>
      <c r="C7166" t="s">
        <v>23</v>
      </c>
      <c r="D7166" t="s">
        <v>24</v>
      </c>
      <c r="E7166" t="s">
        <v>44</v>
      </c>
      <c r="F7166" t="s">
        <v>189</v>
      </c>
      <c r="G7166" t="s">
        <v>109</v>
      </c>
      <c r="H7166" t="s">
        <v>735</v>
      </c>
      <c r="I7166" t="b">
        <v>1</v>
      </c>
      <c r="J7166">
        <v>19.05</v>
      </c>
      <c r="K7166">
        <v>1234.54</v>
      </c>
      <c r="L7166" t="s">
        <v>31348</v>
      </c>
      <c r="M7166" s="2">
        <f t="shared" si="333"/>
        <v>45859.481944444444</v>
      </c>
      <c r="N7166" t="s">
        <v>31349</v>
      </c>
      <c r="O7166" s="2">
        <f t="shared" si="334"/>
        <v>45863.166712962964</v>
      </c>
      <c r="P7166" t="s">
        <v>31350</v>
      </c>
      <c r="Q7166" s="2">
        <f t="shared" si="335"/>
        <v>45862.761724537042</v>
      </c>
      <c r="R7166" t="s">
        <v>31350</v>
      </c>
      <c r="S7166" t="s">
        <v>30</v>
      </c>
      <c r="T71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66" s="5">
        <f>IF(tb_ship[[#This Row],[current_status]]&lt;&gt;"DELIVERED", "",
  ABS(tb_ship[[#This Row],[Formated_actual_delivery_timestamp]] - tb_ship[[#This Row],[Formatted_estimated_delivery_timestamp]])
)</f>
        <v>0.40498842592205619</v>
      </c>
      <c r="X7166">
        <v>4</v>
      </c>
      <c r="Y7166">
        <v>4</v>
      </c>
      <c r="Z7166" t="b">
        <v>0</v>
      </c>
    </row>
    <row r="7167" spans="1:26" hidden="1" x14ac:dyDescent="0.25">
      <c r="A7167" t="s">
        <v>31351</v>
      </c>
      <c r="B7167" t="s">
        <v>67</v>
      </c>
      <c r="C7167" t="s">
        <v>51</v>
      </c>
      <c r="D7167" t="s">
        <v>24</v>
      </c>
      <c r="E7167" t="s">
        <v>34</v>
      </c>
      <c r="F7167" t="s">
        <v>68</v>
      </c>
      <c r="G7167" t="s">
        <v>3842</v>
      </c>
      <c r="H7167" t="s">
        <v>592</v>
      </c>
      <c r="I7167" t="b">
        <v>1</v>
      </c>
      <c r="J7167">
        <v>10.029999999999999</v>
      </c>
      <c r="K7167">
        <v>204.84</v>
      </c>
      <c r="L7167" t="s">
        <v>31352</v>
      </c>
      <c r="M7167" s="2">
        <f t="shared" si="333"/>
        <v>46053.587500000001</v>
      </c>
      <c r="N7167" t="s">
        <v>31353</v>
      </c>
      <c r="O7167" s="2">
        <f t="shared" si="334"/>
        <v>46058.760358796302</v>
      </c>
      <c r="P7167" t="s">
        <v>31354</v>
      </c>
      <c r="Q7167" s="2">
        <f t="shared" si="335"/>
        <v>46058.903425925928</v>
      </c>
      <c r="R7167" t="s">
        <v>31354</v>
      </c>
      <c r="S7167" t="s">
        <v>30</v>
      </c>
      <c r="T71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67" s="5">
        <f>IF(tb_ship[[#This Row],[current_status]]&lt;&gt;"DELIVERED", "",
  ABS(tb_ship[[#This Row],[Formated_actual_delivery_timestamp]] - tb_ship[[#This Row],[Formatted_estimated_delivery_timestamp]])
)</f>
        <v>0.143067129625706</v>
      </c>
      <c r="X7167">
        <v>4</v>
      </c>
      <c r="Y7167">
        <v>4</v>
      </c>
      <c r="Z7167" t="b">
        <v>0</v>
      </c>
    </row>
    <row r="7168" spans="1:26" hidden="1" x14ac:dyDescent="0.25">
      <c r="A7168" t="s">
        <v>31355</v>
      </c>
      <c r="B7168" t="s">
        <v>186</v>
      </c>
      <c r="D7168" t="s">
        <v>34</v>
      </c>
      <c r="E7168" t="s">
        <v>52</v>
      </c>
      <c r="F7168" t="s">
        <v>745</v>
      </c>
      <c r="G7168" t="s">
        <v>53</v>
      </c>
      <c r="H7168" t="s">
        <v>77</v>
      </c>
      <c r="I7168" t="b">
        <v>0</v>
      </c>
      <c r="J7168">
        <v>7.2</v>
      </c>
      <c r="K7168">
        <v>38.28</v>
      </c>
      <c r="L7168" t="s">
        <v>31356</v>
      </c>
      <c r="M7168" s="2">
        <f t="shared" si="333"/>
        <v>45944.501388888886</v>
      </c>
      <c r="N7168" t="s">
        <v>31357</v>
      </c>
      <c r="O7168" s="2">
        <f t="shared" si="334"/>
        <v>45952.603344907409</v>
      </c>
      <c r="P7168" t="s">
        <v>31358</v>
      </c>
      <c r="Q7168" s="2">
        <f t="shared" si="335"/>
        <v>45952.953321759262</v>
      </c>
      <c r="R7168" t="s">
        <v>31359</v>
      </c>
      <c r="S7168" t="s">
        <v>30</v>
      </c>
      <c r="T71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68" s="5">
        <f>IF(tb_ship[[#This Row],[current_status]]&lt;&gt;"DELIVERED", "",
  ABS(tb_ship[[#This Row],[Formated_actual_delivery_timestamp]] - tb_ship[[#This Row],[Formatted_estimated_delivery_timestamp]])
)</f>
        <v>0.34997685185226146</v>
      </c>
      <c r="X7168">
        <v>1</v>
      </c>
      <c r="Y7168">
        <v>4</v>
      </c>
      <c r="Z7168" t="b">
        <v>0</v>
      </c>
    </row>
    <row r="7169" spans="1:26" hidden="1" x14ac:dyDescent="0.25">
      <c r="A7169" t="s">
        <v>31360</v>
      </c>
      <c r="B7169" t="s">
        <v>58</v>
      </c>
      <c r="C7169" t="s">
        <v>43</v>
      </c>
      <c r="D7169" t="s">
        <v>34</v>
      </c>
      <c r="E7169" t="s">
        <v>24</v>
      </c>
      <c r="F7169" t="s">
        <v>75</v>
      </c>
      <c r="G7169" t="s">
        <v>68</v>
      </c>
      <c r="H7169" t="s">
        <v>2747</v>
      </c>
      <c r="I7169" t="b">
        <v>1</v>
      </c>
      <c r="J7169">
        <v>6.48</v>
      </c>
      <c r="K7169">
        <v>763.47</v>
      </c>
      <c r="L7169" t="s">
        <v>31361</v>
      </c>
      <c r="M7169" s="2">
        <f t="shared" si="333"/>
        <v>45982.579861111109</v>
      </c>
      <c r="N7169" t="s">
        <v>31362</v>
      </c>
      <c r="O7169" s="2">
        <f t="shared" si="334"/>
        <v>45989.665891203702</v>
      </c>
      <c r="P7169" t="s">
        <v>31363</v>
      </c>
      <c r="Q7169" s="2">
        <f t="shared" si="335"/>
        <v>45989.668645833335</v>
      </c>
      <c r="R7169" t="s">
        <v>31364</v>
      </c>
      <c r="S7169" t="s">
        <v>30</v>
      </c>
      <c r="T71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69" s="5">
        <f>IF(tb_ship[[#This Row],[current_status]]&lt;&gt;"DELIVERED", "",
  ABS(tb_ship[[#This Row],[Formated_actual_delivery_timestamp]] - tb_ship[[#This Row],[Formatted_estimated_delivery_timestamp]])
)</f>
        <v>2.754629633272998E-3</v>
      </c>
      <c r="X7169">
        <v>3</v>
      </c>
      <c r="Y7169">
        <v>5</v>
      </c>
      <c r="Z7169" t="b">
        <v>0</v>
      </c>
    </row>
    <row r="7170" spans="1:26" hidden="1" x14ac:dyDescent="0.25">
      <c r="A7170" t="s">
        <v>31365</v>
      </c>
      <c r="B7170" t="s">
        <v>279</v>
      </c>
      <c r="C7170" t="s">
        <v>33</v>
      </c>
      <c r="D7170" t="s">
        <v>44</v>
      </c>
      <c r="E7170" t="s">
        <v>24</v>
      </c>
      <c r="F7170" t="s">
        <v>117</v>
      </c>
      <c r="G7170" t="s">
        <v>68</v>
      </c>
      <c r="H7170" t="s">
        <v>181</v>
      </c>
      <c r="I7170" t="b">
        <v>1</v>
      </c>
      <c r="J7170">
        <v>5.41</v>
      </c>
      <c r="K7170">
        <v>130.78</v>
      </c>
      <c r="L7170" t="s">
        <v>31366</v>
      </c>
      <c r="M7170" s="2">
        <f t="shared" ref="M7170:M7233" si="336">_xlfn.LET(
    _xlpm.iso, L7170,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45912.040972222218</v>
      </c>
      <c r="N7170" t="s">
        <v>31367</v>
      </c>
      <c r="O7170" s="2">
        <f t="shared" si="334"/>
        <v>45919.130196759259</v>
      </c>
      <c r="Q7170" s="2" t="str">
        <f t="shared" si="335"/>
        <v/>
      </c>
      <c r="R7170" t="s">
        <v>31368</v>
      </c>
      <c r="S7170" t="s">
        <v>140</v>
      </c>
      <c r="T717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70" s="5" t="str">
        <f>IF(tb_ship[[#This Row],[current_status]]&lt;&gt;"DELIVERED", "",
  ABS(tb_ship[[#This Row],[Formated_actual_delivery_timestamp]] - tb_ship[[#This Row],[Formatted_estimated_delivery_timestamp]])
)</f>
        <v/>
      </c>
      <c r="V7170" t="s">
        <v>2031</v>
      </c>
      <c r="X7170">
        <v>4</v>
      </c>
      <c r="Y7170">
        <v>4</v>
      </c>
      <c r="Z7170" t="b">
        <v>1</v>
      </c>
    </row>
    <row r="7171" spans="1:26" hidden="1" x14ac:dyDescent="0.25">
      <c r="A7171" t="s">
        <v>31369</v>
      </c>
      <c r="B7171" t="s">
        <v>67</v>
      </c>
      <c r="C7171" t="s">
        <v>33</v>
      </c>
      <c r="D7171" t="s">
        <v>52</v>
      </c>
      <c r="E7171" t="s">
        <v>24</v>
      </c>
      <c r="F7171" t="s">
        <v>329</v>
      </c>
      <c r="G7171" t="s">
        <v>487</v>
      </c>
      <c r="H7171" t="s">
        <v>197</v>
      </c>
      <c r="I7171" t="b">
        <v>1</v>
      </c>
      <c r="J7171">
        <v>12.2</v>
      </c>
      <c r="K7171">
        <v>214.33</v>
      </c>
      <c r="L7171" t="s">
        <v>31370</v>
      </c>
      <c r="M7171" s="2">
        <f t="shared" si="336"/>
        <v>46077.353472222225</v>
      </c>
      <c r="N7171" t="s">
        <v>31371</v>
      </c>
      <c r="O7171" s="2">
        <f t="shared" ref="O7171:O7234" si="337">_xlfn.LET(
    _xlpm.iso, N7171,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46081.955555555556</v>
      </c>
      <c r="Q7171" s="2" t="str">
        <f t="shared" ref="Q7171:Q7234" si="338">IF(P7171="", "", _xlfn.LET(
    _xlpm.iso, P7171,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7171" t="s">
        <v>31372</v>
      </c>
      <c r="S7171" t="s">
        <v>114</v>
      </c>
      <c r="T717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71" s="5" t="str">
        <f>IF(tb_ship[[#This Row],[current_status]]&lt;&gt;"DELIVERED", "",
  ABS(tb_ship[[#This Row],[Formated_actual_delivery_timestamp]] - tb_ship[[#This Row],[Formatted_estimated_delivery_timestamp]])
)</f>
        <v/>
      </c>
      <c r="X7171">
        <v>2</v>
      </c>
      <c r="Y7171">
        <v>3</v>
      </c>
      <c r="Z7171" t="b">
        <v>0</v>
      </c>
    </row>
    <row r="7172" spans="1:26" hidden="1" x14ac:dyDescent="0.25">
      <c r="A7172" t="s">
        <v>31373</v>
      </c>
      <c r="B7172" t="s">
        <v>279</v>
      </c>
      <c r="C7172" t="s">
        <v>33</v>
      </c>
      <c r="D7172" t="s">
        <v>44</v>
      </c>
      <c r="E7172" t="s">
        <v>52</v>
      </c>
      <c r="F7172" t="s">
        <v>180</v>
      </c>
      <c r="G7172" t="s">
        <v>236</v>
      </c>
      <c r="H7172" t="s">
        <v>86</v>
      </c>
      <c r="I7172" t="b">
        <v>1</v>
      </c>
      <c r="J7172">
        <v>11.31</v>
      </c>
      <c r="K7172">
        <v>253.1</v>
      </c>
      <c r="L7172" t="s">
        <v>31374</v>
      </c>
      <c r="M7172" s="2">
        <f t="shared" si="336"/>
        <v>45885.446527777778</v>
      </c>
      <c r="N7172" t="s">
        <v>31375</v>
      </c>
      <c r="O7172" s="2">
        <f t="shared" si="337"/>
        <v>45895.756597222222</v>
      </c>
      <c r="P7172" t="s">
        <v>31376</v>
      </c>
      <c r="Q7172" s="2">
        <f t="shared" si="338"/>
        <v>45894.880243055552</v>
      </c>
      <c r="R7172" t="s">
        <v>31376</v>
      </c>
      <c r="S7172" t="s">
        <v>30</v>
      </c>
      <c r="T71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72" s="5">
        <f>IF(tb_ship[[#This Row],[current_status]]&lt;&gt;"DELIVERED", "",
  ABS(tb_ship[[#This Row],[Formated_actual_delivery_timestamp]] - tb_ship[[#This Row],[Formatted_estimated_delivery_timestamp]])
)</f>
        <v>0.87635416667035315</v>
      </c>
      <c r="X7172">
        <v>2</v>
      </c>
      <c r="Y7172">
        <v>5</v>
      </c>
      <c r="Z7172" t="b">
        <v>0</v>
      </c>
    </row>
    <row r="7173" spans="1:26" hidden="1" x14ac:dyDescent="0.25">
      <c r="A7173" t="s">
        <v>31377</v>
      </c>
      <c r="B7173" t="s">
        <v>58</v>
      </c>
      <c r="C7173" t="s">
        <v>43</v>
      </c>
      <c r="D7173" t="s">
        <v>173</v>
      </c>
      <c r="E7173" t="s">
        <v>52</v>
      </c>
      <c r="F7173" t="s">
        <v>460</v>
      </c>
      <c r="G7173" t="s">
        <v>53</v>
      </c>
      <c r="H7173" t="s">
        <v>5902</v>
      </c>
      <c r="I7173" t="b">
        <v>0</v>
      </c>
      <c r="J7173">
        <v>10.62</v>
      </c>
      <c r="K7173">
        <v>125.96</v>
      </c>
      <c r="L7173" t="s">
        <v>31378</v>
      </c>
      <c r="M7173" s="2">
        <f t="shared" si="336"/>
        <v>46016.579861111109</v>
      </c>
      <c r="N7173" t="s">
        <v>31379</v>
      </c>
      <c r="O7173" s="2">
        <f t="shared" si="337"/>
        <v>46025.950115740743</v>
      </c>
      <c r="P7173" t="s">
        <v>31380</v>
      </c>
      <c r="Q7173" s="2">
        <f t="shared" si="338"/>
        <v>46026.398854166669</v>
      </c>
      <c r="R7173" t="s">
        <v>31381</v>
      </c>
      <c r="S7173" t="s">
        <v>30</v>
      </c>
      <c r="T71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73" s="5">
        <f>IF(tb_ship[[#This Row],[current_status]]&lt;&gt;"DELIVERED", "",
  ABS(tb_ship[[#This Row],[Formated_actual_delivery_timestamp]] - tb_ship[[#This Row],[Formatted_estimated_delivery_timestamp]])
)</f>
        <v>0.44873842592642177</v>
      </c>
      <c r="X7173">
        <v>3</v>
      </c>
      <c r="Y7173">
        <v>5</v>
      </c>
      <c r="Z7173" t="b">
        <v>0</v>
      </c>
    </row>
    <row r="7174" spans="1:26" hidden="1" x14ac:dyDescent="0.25">
      <c r="A7174" t="s">
        <v>31382</v>
      </c>
      <c r="B7174" t="s">
        <v>203</v>
      </c>
      <c r="C7174" t="s">
        <v>33</v>
      </c>
      <c r="D7174" t="s">
        <v>44</v>
      </c>
      <c r="E7174" t="s">
        <v>24</v>
      </c>
      <c r="F7174" t="s">
        <v>135</v>
      </c>
      <c r="G7174" t="s">
        <v>151</v>
      </c>
      <c r="H7174" t="s">
        <v>181</v>
      </c>
      <c r="I7174" t="b">
        <v>0</v>
      </c>
      <c r="J7174">
        <v>8.41</v>
      </c>
      <c r="K7174">
        <v>494.3</v>
      </c>
      <c r="L7174" t="s">
        <v>31383</v>
      </c>
      <c r="M7174" s="2">
        <f t="shared" si="336"/>
        <v>45853.543749999997</v>
      </c>
      <c r="N7174" t="s">
        <v>31384</v>
      </c>
      <c r="O7174" s="2">
        <f t="shared" si="337"/>
        <v>45859.919733796291</v>
      </c>
      <c r="Q7174" s="2" t="str">
        <f t="shared" si="338"/>
        <v/>
      </c>
      <c r="R7174" t="s">
        <v>31385</v>
      </c>
      <c r="S7174" t="s">
        <v>673</v>
      </c>
      <c r="T71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74" s="5" t="str">
        <f>IF(tb_ship[[#This Row],[current_status]]&lt;&gt;"DELIVERED", "",
  ABS(tb_ship[[#This Row],[Formated_actual_delivery_timestamp]] - tb_ship[[#This Row],[Formatted_estimated_delivery_timestamp]])
)</f>
        <v/>
      </c>
      <c r="V7174" t="s">
        <v>1055</v>
      </c>
      <c r="W7174" t="s">
        <v>381</v>
      </c>
      <c r="X7174">
        <v>5</v>
      </c>
      <c r="Y7174">
        <v>5</v>
      </c>
      <c r="Z7174" t="b">
        <v>1</v>
      </c>
    </row>
    <row r="7175" spans="1:26" hidden="1" x14ac:dyDescent="0.25">
      <c r="A7175" t="s">
        <v>31386</v>
      </c>
      <c r="B7175" t="s">
        <v>99</v>
      </c>
      <c r="C7175" t="s">
        <v>33</v>
      </c>
      <c r="D7175" t="s">
        <v>59</v>
      </c>
      <c r="E7175" t="s">
        <v>52</v>
      </c>
      <c r="F7175" t="s">
        <v>160</v>
      </c>
      <c r="G7175" t="s">
        <v>92</v>
      </c>
      <c r="H7175" t="s">
        <v>613</v>
      </c>
      <c r="I7175" t="b">
        <v>0</v>
      </c>
      <c r="J7175">
        <v>15.37</v>
      </c>
      <c r="K7175">
        <v>221.74</v>
      </c>
      <c r="L7175" t="s">
        <v>31387</v>
      </c>
      <c r="M7175" s="2">
        <f t="shared" si="336"/>
        <v>46040.254861111112</v>
      </c>
      <c r="N7175" t="s">
        <v>31388</v>
      </c>
      <c r="O7175" s="2">
        <f t="shared" si="337"/>
        <v>46048.946701388893</v>
      </c>
      <c r="P7175" t="s">
        <v>31389</v>
      </c>
      <c r="Q7175" s="2">
        <f t="shared" si="338"/>
        <v>46049.396874999999</v>
      </c>
      <c r="R7175" t="s">
        <v>31390</v>
      </c>
      <c r="S7175" t="s">
        <v>30</v>
      </c>
      <c r="T71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75" s="5">
        <f>IF(tb_ship[[#This Row],[current_status]]&lt;&gt;"DELIVERED", "",
  ABS(tb_ship[[#This Row],[Formated_actual_delivery_timestamp]] - tb_ship[[#This Row],[Formatted_estimated_delivery_timestamp]])
)</f>
        <v>0.45017361110512866</v>
      </c>
      <c r="X7175">
        <v>1</v>
      </c>
      <c r="Y7175">
        <v>3</v>
      </c>
      <c r="Z7175" t="b">
        <v>0</v>
      </c>
    </row>
    <row r="7176" spans="1:26" hidden="1" x14ac:dyDescent="0.25">
      <c r="A7176" t="s">
        <v>31391</v>
      </c>
      <c r="B7176" t="s">
        <v>58</v>
      </c>
      <c r="C7176" t="s">
        <v>33</v>
      </c>
      <c r="D7176" t="s">
        <v>44</v>
      </c>
      <c r="E7176" t="s">
        <v>24</v>
      </c>
      <c r="F7176" t="s">
        <v>280</v>
      </c>
      <c r="G7176" t="s">
        <v>151</v>
      </c>
      <c r="H7176" t="s">
        <v>776</v>
      </c>
      <c r="I7176" t="b">
        <v>1</v>
      </c>
      <c r="J7176">
        <v>24.55</v>
      </c>
      <c r="K7176">
        <v>1560.93</v>
      </c>
      <c r="L7176" t="s">
        <v>31392</v>
      </c>
      <c r="M7176" s="2">
        <f t="shared" si="336"/>
        <v>46048.158333333333</v>
      </c>
      <c r="N7176" t="s">
        <v>31393</v>
      </c>
      <c r="O7176" s="2">
        <f t="shared" si="337"/>
        <v>46052.162951388884</v>
      </c>
      <c r="P7176" t="s">
        <v>31394</v>
      </c>
      <c r="Q7176" s="2">
        <f t="shared" si="338"/>
        <v>46052.877349537033</v>
      </c>
      <c r="R7176" t="s">
        <v>31394</v>
      </c>
      <c r="S7176" t="s">
        <v>30</v>
      </c>
      <c r="T71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76" s="5">
        <f>IF(tb_ship[[#This Row],[current_status]]&lt;&gt;"DELIVERED", "",
  ABS(tb_ship[[#This Row],[Formated_actual_delivery_timestamp]] - tb_ship[[#This Row],[Formatted_estimated_delivery_timestamp]])
)</f>
        <v>0.71439814814948477</v>
      </c>
      <c r="X7176">
        <v>4</v>
      </c>
      <c r="Y7176">
        <v>2</v>
      </c>
      <c r="Z7176" t="b">
        <v>0</v>
      </c>
    </row>
    <row r="7177" spans="1:26" hidden="1" x14ac:dyDescent="0.25">
      <c r="A7177" t="s">
        <v>31395</v>
      </c>
      <c r="B7177" t="s">
        <v>955</v>
      </c>
      <c r="C7177" t="s">
        <v>51</v>
      </c>
      <c r="D7177" t="s">
        <v>34</v>
      </c>
      <c r="E7177" t="s">
        <v>24</v>
      </c>
      <c r="F7177" t="s">
        <v>209</v>
      </c>
      <c r="G7177" t="s">
        <v>35</v>
      </c>
      <c r="H7177" t="s">
        <v>210</v>
      </c>
      <c r="I7177" t="b">
        <v>1</v>
      </c>
      <c r="J7177">
        <v>12.71</v>
      </c>
      <c r="K7177">
        <v>233.13</v>
      </c>
      <c r="L7177" t="s">
        <v>31396</v>
      </c>
      <c r="M7177" s="2">
        <f t="shared" si="336"/>
        <v>46001.416666666664</v>
      </c>
      <c r="N7177" t="s">
        <v>31397</v>
      </c>
      <c r="O7177" s="2">
        <f t="shared" si="337"/>
        <v>45998.430428240739</v>
      </c>
      <c r="P7177" t="s">
        <v>31398</v>
      </c>
      <c r="Q7177" s="2">
        <f t="shared" si="338"/>
        <v>46005.431851851848</v>
      </c>
      <c r="R7177" t="s">
        <v>31399</v>
      </c>
      <c r="S7177" t="s">
        <v>30</v>
      </c>
      <c r="T71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77" s="5">
        <f>IF(tb_ship[[#This Row],[current_status]]&lt;&gt;"DELIVERED", "",
  ABS(tb_ship[[#This Row],[Formated_actual_delivery_timestamp]] - tb_ship[[#This Row],[Formatted_estimated_delivery_timestamp]])
)</f>
        <v>7.0014236111092032</v>
      </c>
      <c r="X7177">
        <v>4</v>
      </c>
      <c r="Y7177">
        <v>5</v>
      </c>
      <c r="Z7177" t="b">
        <v>1</v>
      </c>
    </row>
    <row r="7178" spans="1:26" hidden="1" x14ac:dyDescent="0.25">
      <c r="A7178" t="s">
        <v>31400</v>
      </c>
      <c r="B7178" t="s">
        <v>99</v>
      </c>
      <c r="C7178" t="s">
        <v>33</v>
      </c>
      <c r="D7178" t="s">
        <v>100</v>
      </c>
      <c r="E7178" t="s">
        <v>24</v>
      </c>
      <c r="F7178" t="s">
        <v>5299</v>
      </c>
      <c r="G7178" t="s">
        <v>1499</v>
      </c>
      <c r="H7178" t="s">
        <v>223</v>
      </c>
      <c r="I7178" t="b">
        <v>1</v>
      </c>
      <c r="J7178">
        <v>26.84</v>
      </c>
      <c r="K7178">
        <v>774.88</v>
      </c>
      <c r="L7178" t="s">
        <v>31401</v>
      </c>
      <c r="M7178" s="2">
        <f t="shared" si="336"/>
        <v>45893.290972222225</v>
      </c>
      <c r="N7178" t="s">
        <v>31402</v>
      </c>
      <c r="O7178" s="2">
        <f t="shared" si="337"/>
        <v>45901.503900462965</v>
      </c>
      <c r="P7178" t="s">
        <v>31403</v>
      </c>
      <c r="Q7178" s="2">
        <f t="shared" si="338"/>
        <v>45901.325960648152</v>
      </c>
      <c r="R7178" t="s">
        <v>31403</v>
      </c>
      <c r="S7178" t="s">
        <v>30</v>
      </c>
      <c r="T71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78" s="5">
        <f>IF(tb_ship[[#This Row],[current_status]]&lt;&gt;"DELIVERED", "",
  ABS(tb_ship[[#This Row],[Formated_actual_delivery_timestamp]] - tb_ship[[#This Row],[Formatted_estimated_delivery_timestamp]])
)</f>
        <v>0.17793981481372612</v>
      </c>
      <c r="X7178">
        <v>3</v>
      </c>
      <c r="Y7178">
        <v>5</v>
      </c>
      <c r="Z7178" t="b">
        <v>0</v>
      </c>
    </row>
    <row r="7179" spans="1:26" hidden="1" x14ac:dyDescent="0.25">
      <c r="A7179" t="s">
        <v>31404</v>
      </c>
      <c r="B7179" t="s">
        <v>203</v>
      </c>
      <c r="C7179" t="s">
        <v>33</v>
      </c>
      <c r="D7179" t="s">
        <v>228</v>
      </c>
      <c r="E7179" t="s">
        <v>34</v>
      </c>
      <c r="F7179" t="s">
        <v>960</v>
      </c>
      <c r="G7179" t="s">
        <v>209</v>
      </c>
      <c r="H7179" t="s">
        <v>231</v>
      </c>
      <c r="I7179" t="b">
        <v>1</v>
      </c>
      <c r="J7179">
        <v>21.37</v>
      </c>
      <c r="K7179">
        <v>510.27</v>
      </c>
      <c r="L7179" t="s">
        <v>31405</v>
      </c>
      <c r="M7179" s="2">
        <f t="shared" si="336"/>
        <v>46071.326388888883</v>
      </c>
      <c r="N7179" t="s">
        <v>31406</v>
      </c>
      <c r="O7179" s="2">
        <f t="shared" si="337"/>
        <v>46077.825266203705</v>
      </c>
      <c r="Q7179" s="2" t="str">
        <f t="shared" si="338"/>
        <v/>
      </c>
      <c r="R7179" t="s">
        <v>31407</v>
      </c>
      <c r="S7179" t="s">
        <v>114</v>
      </c>
      <c r="T71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79" s="5" t="str">
        <f>IF(tb_ship[[#This Row],[current_status]]&lt;&gt;"DELIVERED", "",
  ABS(tb_ship[[#This Row],[Formated_actual_delivery_timestamp]] - tb_ship[[#This Row],[Formatted_estimated_delivery_timestamp]])
)</f>
        <v/>
      </c>
      <c r="X7179">
        <v>1</v>
      </c>
      <c r="Y7179">
        <v>4</v>
      </c>
      <c r="Z7179" t="b">
        <v>0</v>
      </c>
    </row>
    <row r="7180" spans="1:26" hidden="1" x14ac:dyDescent="0.25">
      <c r="A7180" t="s">
        <v>31408</v>
      </c>
      <c r="B7180" t="s">
        <v>335</v>
      </c>
      <c r="C7180" t="s">
        <v>33</v>
      </c>
      <c r="D7180" t="s">
        <v>187</v>
      </c>
      <c r="E7180" t="s">
        <v>24</v>
      </c>
      <c r="F7180" t="s">
        <v>597</v>
      </c>
      <c r="G7180" t="s">
        <v>25</v>
      </c>
      <c r="H7180" t="s">
        <v>308</v>
      </c>
      <c r="I7180" t="b">
        <v>1</v>
      </c>
      <c r="J7180">
        <v>46.43</v>
      </c>
      <c r="K7180">
        <v>3550.79</v>
      </c>
      <c r="L7180" t="s">
        <v>31409</v>
      </c>
      <c r="M7180" s="2">
        <f t="shared" si="336"/>
        <v>45973.009722222225</v>
      </c>
      <c r="N7180" t="s">
        <v>31410</v>
      </c>
      <c r="O7180" s="2">
        <f t="shared" si="337"/>
        <v>45983.386956018519</v>
      </c>
      <c r="P7180" t="s">
        <v>31411</v>
      </c>
      <c r="Q7180" s="2">
        <f t="shared" si="338"/>
        <v>45983.218900462962</v>
      </c>
      <c r="R7180" t="s">
        <v>31412</v>
      </c>
      <c r="S7180" t="s">
        <v>30</v>
      </c>
      <c r="T718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0" s="5">
        <f>IF(tb_ship[[#This Row],[current_status]]&lt;&gt;"DELIVERED", "",
  ABS(tb_ship[[#This Row],[Formated_actual_delivery_timestamp]] - tb_ship[[#This Row],[Formatted_estimated_delivery_timestamp]])
)</f>
        <v>0.1680555555576575</v>
      </c>
      <c r="X7180">
        <v>5</v>
      </c>
      <c r="Y7180">
        <v>5</v>
      </c>
      <c r="Z7180" t="b">
        <v>0</v>
      </c>
    </row>
    <row r="7181" spans="1:26" hidden="1" x14ac:dyDescent="0.25">
      <c r="A7181" t="s">
        <v>31413</v>
      </c>
      <c r="B7181" t="s">
        <v>67</v>
      </c>
      <c r="C7181" t="s">
        <v>43</v>
      </c>
      <c r="D7181" t="s">
        <v>24</v>
      </c>
      <c r="E7181" t="s">
        <v>34</v>
      </c>
      <c r="F7181" t="s">
        <v>189</v>
      </c>
      <c r="G7181" t="s">
        <v>230</v>
      </c>
      <c r="I7181" t="b">
        <v>1</v>
      </c>
      <c r="J7181">
        <v>15.37</v>
      </c>
      <c r="K7181">
        <v>2263.66</v>
      </c>
      <c r="L7181" t="s">
        <v>31414</v>
      </c>
      <c r="M7181" s="2">
        <f t="shared" si="336"/>
        <v>46068.733333333337</v>
      </c>
      <c r="N7181" t="s">
        <v>31415</v>
      </c>
      <c r="O7181" s="2">
        <f t="shared" si="337"/>
        <v>46081.090138888889</v>
      </c>
      <c r="Q7181" s="2" t="str">
        <f t="shared" si="338"/>
        <v/>
      </c>
      <c r="R7181" t="s">
        <v>31416</v>
      </c>
      <c r="S7181" t="s">
        <v>140</v>
      </c>
      <c r="T71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81" s="5" t="str">
        <f>IF(tb_ship[[#This Row],[current_status]]&lt;&gt;"DELIVERED", "",
  ABS(tb_ship[[#This Row],[Formated_actual_delivery_timestamp]] - tb_ship[[#This Row],[Formatted_estimated_delivery_timestamp]])
)</f>
        <v/>
      </c>
      <c r="V7181" t="s">
        <v>157</v>
      </c>
      <c r="X7181">
        <v>6</v>
      </c>
      <c r="Y7181">
        <v>4</v>
      </c>
      <c r="Z7181" t="b">
        <v>1</v>
      </c>
    </row>
    <row r="7182" spans="1:26" hidden="1" x14ac:dyDescent="0.25">
      <c r="A7182" t="s">
        <v>31417</v>
      </c>
      <c r="B7182" t="s">
        <v>203</v>
      </c>
      <c r="C7182" t="s">
        <v>23</v>
      </c>
      <c r="D7182" t="s">
        <v>24</v>
      </c>
      <c r="E7182" t="s">
        <v>24</v>
      </c>
      <c r="F7182" t="s">
        <v>128</v>
      </c>
      <c r="G7182" t="s">
        <v>249</v>
      </c>
      <c r="H7182" t="s">
        <v>26</v>
      </c>
      <c r="I7182" t="b">
        <v>0</v>
      </c>
      <c r="J7182">
        <v>9.61</v>
      </c>
      <c r="K7182">
        <v>298.32</v>
      </c>
      <c r="L7182" t="s">
        <v>31418</v>
      </c>
      <c r="M7182" s="2">
        <f t="shared" si="336"/>
        <v>46048.554166666669</v>
      </c>
      <c r="N7182" t="s">
        <v>31419</v>
      </c>
      <c r="O7182" s="2">
        <f t="shared" si="337"/>
        <v>46050.159930555557</v>
      </c>
      <c r="P7182" t="s">
        <v>31420</v>
      </c>
      <c r="Q7182" s="2">
        <f t="shared" si="338"/>
        <v>46050.053703703707</v>
      </c>
      <c r="R7182" t="s">
        <v>31421</v>
      </c>
      <c r="S7182" t="s">
        <v>30</v>
      </c>
      <c r="T71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2" s="5">
        <f>IF(tb_ship[[#This Row],[current_status]]&lt;&gt;"DELIVERED", "",
  ABS(tb_ship[[#This Row],[Formated_actual_delivery_timestamp]] - tb_ship[[#This Row],[Formatted_estimated_delivery_timestamp]])
)</f>
        <v>0.10622685185080627</v>
      </c>
      <c r="X7182">
        <v>4</v>
      </c>
      <c r="Y7182">
        <v>1</v>
      </c>
      <c r="Z7182" t="b">
        <v>0</v>
      </c>
    </row>
    <row r="7183" spans="1:26" x14ac:dyDescent="0.25">
      <c r="A7183" t="s">
        <v>31422</v>
      </c>
      <c r="B7183" t="s">
        <v>186</v>
      </c>
      <c r="C7183" t="s">
        <v>33</v>
      </c>
      <c r="D7183" t="s">
        <v>24</v>
      </c>
      <c r="E7183" t="s">
        <v>24</v>
      </c>
      <c r="F7183" t="s">
        <v>249</v>
      </c>
      <c r="G7183" t="s">
        <v>35</v>
      </c>
      <c r="H7183" t="s">
        <v>69</v>
      </c>
      <c r="I7183" t="b">
        <v>0</v>
      </c>
      <c r="J7183">
        <v>33.44</v>
      </c>
      <c r="K7183">
        <v>395.65</v>
      </c>
      <c r="L7183" t="s">
        <v>31423</v>
      </c>
      <c r="M7183" s="2">
        <f t="shared" si="336"/>
        <v>46002.647222222222</v>
      </c>
      <c r="N7183" t="s">
        <v>31424</v>
      </c>
      <c r="O7183" s="2">
        <f t="shared" si="337"/>
        <v>46001.288912037038</v>
      </c>
      <c r="Q7183" s="2" t="str">
        <f t="shared" si="338"/>
        <v/>
      </c>
      <c r="R7183" t="s">
        <v>31425</v>
      </c>
      <c r="S7183" t="s">
        <v>156</v>
      </c>
      <c r="T71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83" s="5" t="str">
        <f>IF(tb_ship[[#This Row],[current_status]]&lt;&gt;"DELIVERED", "",
  ABS(tb_ship[[#This Row],[Formated_actual_delivery_timestamp]] - tb_ship[[#This Row],[Formatted_estimated_delivery_timestamp]])
)</f>
        <v/>
      </c>
      <c r="V7183" t="s">
        <v>157</v>
      </c>
      <c r="X7183">
        <v>7</v>
      </c>
      <c r="Y7183">
        <v>2</v>
      </c>
      <c r="Z7183" t="b">
        <v>1</v>
      </c>
    </row>
    <row r="7184" spans="1:26" hidden="1" x14ac:dyDescent="0.25">
      <c r="A7184" t="s">
        <v>31426</v>
      </c>
      <c r="B7184" t="s">
        <v>833</v>
      </c>
      <c r="C7184" t="s">
        <v>43</v>
      </c>
      <c r="D7184" t="s">
        <v>44</v>
      </c>
      <c r="E7184" t="s">
        <v>116</v>
      </c>
      <c r="F7184" t="s">
        <v>117</v>
      </c>
      <c r="G7184" t="s">
        <v>118</v>
      </c>
      <c r="H7184" t="s">
        <v>119</v>
      </c>
      <c r="I7184" t="b">
        <v>1</v>
      </c>
      <c r="J7184">
        <v>34.020000000000003</v>
      </c>
      <c r="K7184">
        <v>2943.39</v>
      </c>
      <c r="L7184" t="s">
        <v>31427</v>
      </c>
      <c r="M7184" s="2">
        <f t="shared" si="336"/>
        <v>45917.163888888885</v>
      </c>
      <c r="N7184" t="s">
        <v>31428</v>
      </c>
      <c r="O7184" s="2">
        <f t="shared" si="337"/>
        <v>45926.482465277775</v>
      </c>
      <c r="P7184" t="s">
        <v>31429</v>
      </c>
      <c r="Q7184" s="2">
        <f t="shared" si="338"/>
        <v>45926.844814814809</v>
      </c>
      <c r="R7184" t="s">
        <v>31429</v>
      </c>
      <c r="S7184" t="s">
        <v>30</v>
      </c>
      <c r="T71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84" s="5">
        <f>IF(tb_ship[[#This Row],[current_status]]&lt;&gt;"DELIVERED", "",
  ABS(tb_ship[[#This Row],[Formated_actual_delivery_timestamp]] - tb_ship[[#This Row],[Formatted_estimated_delivery_timestamp]])
)</f>
        <v>0.36234953703387873</v>
      </c>
      <c r="X7184">
        <v>2</v>
      </c>
      <c r="Y7184">
        <v>3</v>
      </c>
      <c r="Z7184" t="b">
        <v>0</v>
      </c>
    </row>
    <row r="7185" spans="1:26" hidden="1" x14ac:dyDescent="0.25">
      <c r="A7185" t="s">
        <v>31430</v>
      </c>
      <c r="B7185" t="s">
        <v>67</v>
      </c>
      <c r="C7185" t="s">
        <v>23</v>
      </c>
      <c r="D7185" t="s">
        <v>228</v>
      </c>
      <c r="E7185" t="s">
        <v>34</v>
      </c>
      <c r="F7185" t="s">
        <v>1671</v>
      </c>
      <c r="G7185" t="s">
        <v>230</v>
      </c>
      <c r="H7185" t="s">
        <v>870</v>
      </c>
      <c r="I7185" t="b">
        <v>1</v>
      </c>
      <c r="J7185">
        <v>8.52</v>
      </c>
      <c r="K7185">
        <v>286.56</v>
      </c>
      <c r="L7185" t="s">
        <v>31431</v>
      </c>
      <c r="M7185" s="2">
        <f t="shared" si="336"/>
        <v>45856.393055555556</v>
      </c>
      <c r="N7185" t="s">
        <v>31432</v>
      </c>
      <c r="O7185" s="2">
        <f t="shared" si="337"/>
        <v>45859.470914351848</v>
      </c>
      <c r="P7185" t="s">
        <v>31433</v>
      </c>
      <c r="Q7185" s="2">
        <f t="shared" si="338"/>
        <v>45860.330138888887</v>
      </c>
      <c r="R7185" t="s">
        <v>31434</v>
      </c>
      <c r="S7185" t="s">
        <v>30</v>
      </c>
      <c r="T71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85" s="5">
        <f>IF(tb_ship[[#This Row],[current_status]]&lt;&gt;"DELIVERED", "",
  ABS(tb_ship[[#This Row],[Formated_actual_delivery_timestamp]] - tb_ship[[#This Row],[Formatted_estimated_delivery_timestamp]])
)</f>
        <v>0.85922453703824431</v>
      </c>
      <c r="X7185">
        <v>4</v>
      </c>
      <c r="Y7185">
        <v>4</v>
      </c>
      <c r="Z7185" t="b">
        <v>0</v>
      </c>
    </row>
    <row r="7186" spans="1:26" hidden="1" x14ac:dyDescent="0.25">
      <c r="A7186" t="s">
        <v>31435</v>
      </c>
      <c r="B7186" t="s">
        <v>67</v>
      </c>
      <c r="C7186" t="s">
        <v>23</v>
      </c>
      <c r="D7186" t="s">
        <v>59</v>
      </c>
      <c r="E7186" t="s">
        <v>52</v>
      </c>
      <c r="F7186" t="s">
        <v>313</v>
      </c>
      <c r="G7186" t="s">
        <v>53</v>
      </c>
      <c r="H7186" t="s">
        <v>162</v>
      </c>
      <c r="I7186" t="b">
        <v>0</v>
      </c>
      <c r="J7186">
        <v>1.64</v>
      </c>
      <c r="K7186">
        <v>72.61</v>
      </c>
      <c r="L7186" t="s">
        <v>31436</v>
      </c>
      <c r="M7186" s="2">
        <f t="shared" si="336"/>
        <v>45853.661805555559</v>
      </c>
      <c r="N7186" t="s">
        <v>31437</v>
      </c>
      <c r="O7186" s="2">
        <f t="shared" si="337"/>
        <v>45857.774953703709</v>
      </c>
      <c r="P7186" t="s">
        <v>31438</v>
      </c>
      <c r="Q7186" s="2">
        <f t="shared" si="338"/>
        <v>45857.415358796294</v>
      </c>
      <c r="R7186" t="s">
        <v>31439</v>
      </c>
      <c r="S7186" t="s">
        <v>30</v>
      </c>
      <c r="T71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6" s="5">
        <f>IF(tb_ship[[#This Row],[current_status]]&lt;&gt;"DELIVERED", "",
  ABS(tb_ship[[#This Row],[Formated_actual_delivery_timestamp]] - tb_ship[[#This Row],[Formatted_estimated_delivery_timestamp]])
)</f>
        <v>0.35959490741515765</v>
      </c>
      <c r="X7186">
        <v>1</v>
      </c>
      <c r="Y7186">
        <v>5</v>
      </c>
      <c r="Z7186" t="b">
        <v>0</v>
      </c>
    </row>
    <row r="7187" spans="1:26" hidden="1" x14ac:dyDescent="0.25">
      <c r="A7187" t="s">
        <v>31440</v>
      </c>
      <c r="B7187" t="s">
        <v>32</v>
      </c>
      <c r="C7187" t="s">
        <v>51</v>
      </c>
      <c r="D7187" t="s">
        <v>301</v>
      </c>
      <c r="E7187" t="s">
        <v>24</v>
      </c>
      <c r="F7187" t="s">
        <v>987</v>
      </c>
      <c r="G7187" t="s">
        <v>128</v>
      </c>
      <c r="I7187" t="b">
        <v>1</v>
      </c>
      <c r="J7187">
        <v>7.05</v>
      </c>
      <c r="K7187">
        <v>76.709999999999994</v>
      </c>
      <c r="L7187" t="s">
        <v>31441</v>
      </c>
      <c r="M7187" s="2">
        <f t="shared" si="336"/>
        <v>46056.838194444441</v>
      </c>
      <c r="N7187" t="s">
        <v>31442</v>
      </c>
      <c r="O7187" s="2">
        <f t="shared" si="337"/>
        <v>46062.271261574075</v>
      </c>
      <c r="P7187" t="s">
        <v>31443</v>
      </c>
      <c r="Q7187" s="2">
        <f t="shared" si="338"/>
        <v>46062.825578703705</v>
      </c>
      <c r="R7187" t="s">
        <v>31443</v>
      </c>
      <c r="S7187" t="s">
        <v>30</v>
      </c>
      <c r="T71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87" s="5">
        <f>IF(tb_ship[[#This Row],[current_status]]&lt;&gt;"DELIVERED", "",
  ABS(tb_ship[[#This Row],[Formated_actual_delivery_timestamp]] - tb_ship[[#This Row],[Formatted_estimated_delivery_timestamp]])
)</f>
        <v>0.55431712963036261</v>
      </c>
      <c r="X7187">
        <v>1</v>
      </c>
      <c r="Y7187">
        <v>2</v>
      </c>
      <c r="Z7187" t="b">
        <v>0</v>
      </c>
    </row>
    <row r="7188" spans="1:26" hidden="1" x14ac:dyDescent="0.25">
      <c r="A7188" t="s">
        <v>31444</v>
      </c>
      <c r="B7188" t="s">
        <v>67</v>
      </c>
      <c r="C7188" t="s">
        <v>43</v>
      </c>
      <c r="D7188" t="s">
        <v>24</v>
      </c>
      <c r="E7188" t="s">
        <v>24</v>
      </c>
      <c r="F7188" t="s">
        <v>189</v>
      </c>
      <c r="G7188" t="s">
        <v>196</v>
      </c>
      <c r="I7188" t="b">
        <v>0</v>
      </c>
      <c r="J7188">
        <v>12.49</v>
      </c>
      <c r="K7188">
        <v>202.31</v>
      </c>
      <c r="L7188" t="s">
        <v>31445</v>
      </c>
      <c r="M7188" s="2">
        <f t="shared" si="336"/>
        <v>45965.775694444441</v>
      </c>
      <c r="N7188" t="s">
        <v>31446</v>
      </c>
      <c r="O7188" s="2">
        <f t="shared" si="337"/>
        <v>45969.280995370376</v>
      </c>
      <c r="P7188" t="s">
        <v>31447</v>
      </c>
      <c r="Q7188" s="2">
        <f t="shared" si="338"/>
        <v>45968.819895833338</v>
      </c>
      <c r="R7188" t="s">
        <v>31447</v>
      </c>
      <c r="S7188" t="s">
        <v>30</v>
      </c>
      <c r="T71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8" s="5">
        <f>IF(tb_ship[[#This Row],[current_status]]&lt;&gt;"DELIVERED", "",
  ABS(tb_ship[[#This Row],[Formated_actual_delivery_timestamp]] - tb_ship[[#This Row],[Formatted_estimated_delivery_timestamp]])
)</f>
        <v>0.46109953703853535</v>
      </c>
      <c r="X7188">
        <v>3</v>
      </c>
      <c r="Y7188">
        <v>1</v>
      </c>
      <c r="Z7188" t="b">
        <v>0</v>
      </c>
    </row>
    <row r="7189" spans="1:26" hidden="1" x14ac:dyDescent="0.25">
      <c r="A7189" t="s">
        <v>31448</v>
      </c>
      <c r="B7189" t="s">
        <v>83</v>
      </c>
      <c r="C7189" t="s">
        <v>51</v>
      </c>
      <c r="D7189" t="s">
        <v>100</v>
      </c>
      <c r="E7189" t="s">
        <v>24</v>
      </c>
      <c r="F7189" t="s">
        <v>101</v>
      </c>
      <c r="G7189" t="s">
        <v>128</v>
      </c>
      <c r="H7189" t="s">
        <v>223</v>
      </c>
      <c r="I7189" t="b">
        <v>1</v>
      </c>
      <c r="J7189">
        <v>9.5299999999999994</v>
      </c>
      <c r="K7189">
        <v>529.37</v>
      </c>
      <c r="L7189" t="s">
        <v>31449</v>
      </c>
      <c r="M7189" s="2">
        <f t="shared" si="336"/>
        <v>45904.094444444447</v>
      </c>
      <c r="N7189" t="s">
        <v>31450</v>
      </c>
      <c r="O7189" s="2">
        <f t="shared" si="337"/>
        <v>45910.497696759259</v>
      </c>
      <c r="P7189" t="s">
        <v>31451</v>
      </c>
      <c r="Q7189" s="2">
        <f t="shared" si="338"/>
        <v>45909.738749999997</v>
      </c>
      <c r="R7189" t="s">
        <v>31452</v>
      </c>
      <c r="S7189" t="s">
        <v>30</v>
      </c>
      <c r="T71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89" s="5">
        <f>IF(tb_ship[[#This Row],[current_status]]&lt;&gt;"DELIVERED", "",
  ABS(tb_ship[[#This Row],[Formated_actual_delivery_timestamp]] - tb_ship[[#This Row],[Formatted_estimated_delivery_timestamp]])
)</f>
        <v>0.75894675926247146</v>
      </c>
      <c r="X7189">
        <v>3</v>
      </c>
      <c r="Y7189">
        <v>3</v>
      </c>
      <c r="Z7189" t="b">
        <v>0</v>
      </c>
    </row>
    <row r="7190" spans="1:26" hidden="1" x14ac:dyDescent="0.25">
      <c r="A7190" t="s">
        <v>31453</v>
      </c>
      <c r="B7190" t="s">
        <v>22</v>
      </c>
      <c r="C7190" t="s">
        <v>43</v>
      </c>
      <c r="D7190" t="s">
        <v>44</v>
      </c>
      <c r="E7190" t="s">
        <v>24</v>
      </c>
      <c r="F7190" t="s">
        <v>280</v>
      </c>
      <c r="G7190" t="s">
        <v>93</v>
      </c>
      <c r="H7190" t="s">
        <v>46</v>
      </c>
      <c r="I7190" t="b">
        <v>1</v>
      </c>
      <c r="J7190">
        <v>23.57</v>
      </c>
      <c r="K7190">
        <v>390.29</v>
      </c>
      <c r="L7190" t="s">
        <v>31454</v>
      </c>
      <c r="M7190" s="2">
        <f t="shared" si="336"/>
        <v>45997.045138888883</v>
      </c>
      <c r="N7190" t="s">
        <v>31455</v>
      </c>
      <c r="O7190" s="2">
        <f t="shared" si="337"/>
        <v>46005.310011574074</v>
      </c>
      <c r="P7190" t="s">
        <v>31456</v>
      </c>
      <c r="Q7190" s="2">
        <f t="shared" si="338"/>
        <v>46005.630798611113</v>
      </c>
      <c r="R7190" t="s">
        <v>31457</v>
      </c>
      <c r="S7190" t="s">
        <v>30</v>
      </c>
      <c r="T71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90" s="5">
        <f>IF(tb_ship[[#This Row],[current_status]]&lt;&gt;"DELIVERED", "",
  ABS(tb_ship[[#This Row],[Formated_actual_delivery_timestamp]] - tb_ship[[#This Row],[Formatted_estimated_delivery_timestamp]])
)</f>
        <v>0.32078703703882638</v>
      </c>
      <c r="X7190">
        <v>2</v>
      </c>
      <c r="Y7190">
        <v>3</v>
      </c>
      <c r="Z7190" t="b">
        <v>0</v>
      </c>
    </row>
    <row r="7191" spans="1:26" hidden="1" x14ac:dyDescent="0.25">
      <c r="A7191" t="s">
        <v>31458</v>
      </c>
      <c r="B7191" t="s">
        <v>279</v>
      </c>
      <c r="C7191" t="s">
        <v>43</v>
      </c>
      <c r="D7191" t="s">
        <v>52</v>
      </c>
      <c r="E7191" t="s">
        <v>59</v>
      </c>
      <c r="F7191" t="s">
        <v>422</v>
      </c>
      <c r="G7191" t="s">
        <v>160</v>
      </c>
      <c r="H7191" t="s">
        <v>314</v>
      </c>
      <c r="I7191" t="b">
        <v>0</v>
      </c>
      <c r="J7191">
        <v>6.12</v>
      </c>
      <c r="K7191">
        <v>180.99</v>
      </c>
      <c r="L7191" t="s">
        <v>31459</v>
      </c>
      <c r="M7191" s="2">
        <f t="shared" si="336"/>
        <v>45936.412500000006</v>
      </c>
      <c r="N7191" t="s">
        <v>31460</v>
      </c>
      <c r="O7191" s="2">
        <f t="shared" si="337"/>
        <v>45941.019837962966</v>
      </c>
      <c r="Q7191" s="2" t="str">
        <f t="shared" si="338"/>
        <v/>
      </c>
      <c r="R7191" t="s">
        <v>31461</v>
      </c>
      <c r="S7191" t="s">
        <v>673</v>
      </c>
      <c r="T71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91" s="5" t="str">
        <f>IF(tb_ship[[#This Row],[current_status]]&lt;&gt;"DELIVERED", "",
  ABS(tb_ship[[#This Row],[Formated_actual_delivery_timestamp]] - tb_ship[[#This Row],[Formatted_estimated_delivery_timestamp]])
)</f>
        <v/>
      </c>
      <c r="V7191" t="s">
        <v>157</v>
      </c>
      <c r="W7191" t="s">
        <v>381</v>
      </c>
      <c r="X7191">
        <v>8</v>
      </c>
      <c r="Y7191">
        <v>2</v>
      </c>
      <c r="Z7191" t="b">
        <v>1</v>
      </c>
    </row>
    <row r="7192" spans="1:26" hidden="1" x14ac:dyDescent="0.25">
      <c r="A7192" t="s">
        <v>31462</v>
      </c>
      <c r="B7192" t="s">
        <v>58</v>
      </c>
      <c r="C7192" t="s">
        <v>51</v>
      </c>
      <c r="D7192" t="s">
        <v>59</v>
      </c>
      <c r="E7192" t="s">
        <v>52</v>
      </c>
      <c r="F7192" t="s">
        <v>471</v>
      </c>
      <c r="G7192" t="s">
        <v>53</v>
      </c>
      <c r="H7192" t="s">
        <v>2071</v>
      </c>
      <c r="I7192" t="b">
        <v>0</v>
      </c>
      <c r="J7192">
        <v>2.0499999999999998</v>
      </c>
      <c r="K7192">
        <v>71.38</v>
      </c>
      <c r="L7192" t="s">
        <v>31463</v>
      </c>
      <c r="M7192" s="2">
        <f t="shared" si="336"/>
        <v>45979.4375</v>
      </c>
      <c r="N7192" t="s">
        <v>31464</v>
      </c>
      <c r="O7192" s="2">
        <f t="shared" si="337"/>
        <v>45984.94835648148</v>
      </c>
      <c r="P7192" t="s">
        <v>31465</v>
      </c>
      <c r="Q7192" s="2">
        <f t="shared" si="338"/>
        <v>45984.464155092595</v>
      </c>
      <c r="R7192" t="s">
        <v>31465</v>
      </c>
      <c r="S7192" t="s">
        <v>30</v>
      </c>
      <c r="T71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92" s="5">
        <f>IF(tb_ship[[#This Row],[current_status]]&lt;&gt;"DELIVERED", "",
  ABS(tb_ship[[#This Row],[Formated_actual_delivery_timestamp]] - tb_ship[[#This Row],[Formatted_estimated_delivery_timestamp]])
)</f>
        <v>0.484201388884685</v>
      </c>
      <c r="X7192">
        <v>3</v>
      </c>
      <c r="Y7192">
        <v>3</v>
      </c>
      <c r="Z7192" t="b">
        <v>0</v>
      </c>
    </row>
    <row r="7193" spans="1:26" hidden="1" x14ac:dyDescent="0.25">
      <c r="A7193" t="s">
        <v>31466</v>
      </c>
      <c r="B7193" t="s">
        <v>203</v>
      </c>
      <c r="C7193" t="s">
        <v>51</v>
      </c>
      <c r="D7193" t="s">
        <v>24</v>
      </c>
      <c r="E7193" t="s">
        <v>24</v>
      </c>
      <c r="F7193" t="s">
        <v>189</v>
      </c>
      <c r="G7193" t="s">
        <v>68</v>
      </c>
      <c r="H7193" t="s">
        <v>525</v>
      </c>
      <c r="I7193" t="b">
        <v>0</v>
      </c>
      <c r="J7193">
        <v>7.34</v>
      </c>
      <c r="K7193">
        <v>827.03</v>
      </c>
      <c r="L7193" t="s">
        <v>31467</v>
      </c>
      <c r="M7193" s="2">
        <f t="shared" si="336"/>
        <v>46028.789583333339</v>
      </c>
      <c r="N7193" t="s">
        <v>31468</v>
      </c>
      <c r="O7193" s="2">
        <f t="shared" si="337"/>
        <v>46030.605046296296</v>
      </c>
      <c r="P7193" t="s">
        <v>31469</v>
      </c>
      <c r="Q7193" s="2">
        <f t="shared" si="338"/>
        <v>46030.217141203706</v>
      </c>
      <c r="R7193" t="s">
        <v>31469</v>
      </c>
      <c r="S7193" t="s">
        <v>30</v>
      </c>
      <c r="T71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93" s="5">
        <f>IF(tb_ship[[#This Row],[current_status]]&lt;&gt;"DELIVERED", "",
  ABS(tb_ship[[#This Row],[Formated_actual_delivery_timestamp]] - tb_ship[[#This Row],[Formatted_estimated_delivery_timestamp]])
)</f>
        <v>0.38790509258979</v>
      </c>
      <c r="X7193">
        <v>2</v>
      </c>
      <c r="Y7193">
        <v>2</v>
      </c>
      <c r="Z7193" t="b">
        <v>0</v>
      </c>
    </row>
    <row r="7194" spans="1:26" hidden="1" x14ac:dyDescent="0.25">
      <c r="A7194" t="s">
        <v>31470</v>
      </c>
      <c r="B7194" t="s">
        <v>279</v>
      </c>
      <c r="C7194" t="s">
        <v>2146</v>
      </c>
      <c r="D7194" t="s">
        <v>24</v>
      </c>
      <c r="E7194" t="s">
        <v>34</v>
      </c>
      <c r="F7194" t="s">
        <v>128</v>
      </c>
      <c r="G7194" t="s">
        <v>745</v>
      </c>
      <c r="H7194" t="s">
        <v>259</v>
      </c>
      <c r="I7194" t="b">
        <v>1</v>
      </c>
      <c r="J7194">
        <v>9.39</v>
      </c>
      <c r="K7194">
        <v>392.42</v>
      </c>
      <c r="L7194" t="s">
        <v>31471</v>
      </c>
      <c r="M7194" s="2">
        <f t="shared" si="336"/>
        <v>45884.878472222226</v>
      </c>
      <c r="N7194" t="s">
        <v>31472</v>
      </c>
      <c r="O7194" s="2">
        <f t="shared" si="337"/>
        <v>45891.466851851852</v>
      </c>
      <c r="P7194" t="s">
        <v>31473</v>
      </c>
      <c r="Q7194" s="2">
        <f t="shared" si="338"/>
        <v>45891.76840277778</v>
      </c>
      <c r="R7194" t="s">
        <v>31474</v>
      </c>
      <c r="S7194" t="s">
        <v>30</v>
      </c>
      <c r="T71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194" s="5">
        <f>IF(tb_ship[[#This Row],[current_status]]&lt;&gt;"DELIVERED", "",
  ABS(tb_ship[[#This Row],[Formated_actual_delivery_timestamp]] - tb_ship[[#This Row],[Formatted_estimated_delivery_timestamp]])
)</f>
        <v>0.30155092592758592</v>
      </c>
      <c r="X7194">
        <v>1</v>
      </c>
      <c r="Y7194">
        <v>5</v>
      </c>
      <c r="Z7194" t="b">
        <v>0</v>
      </c>
    </row>
    <row r="7195" spans="1:26" hidden="1" x14ac:dyDescent="0.25">
      <c r="A7195" t="s">
        <v>31475</v>
      </c>
      <c r="B7195" t="s">
        <v>58</v>
      </c>
      <c r="C7195" t="s">
        <v>51</v>
      </c>
      <c r="D7195" t="s">
        <v>34</v>
      </c>
      <c r="E7195" t="s">
        <v>24</v>
      </c>
      <c r="F7195" t="s">
        <v>230</v>
      </c>
      <c r="G7195" t="s">
        <v>1704</v>
      </c>
      <c r="H7195" t="s">
        <v>210</v>
      </c>
      <c r="I7195" t="b">
        <v>1</v>
      </c>
      <c r="J7195">
        <v>4.8899999999999997</v>
      </c>
      <c r="K7195">
        <v>55.84</v>
      </c>
      <c r="L7195" t="s">
        <v>31476</v>
      </c>
      <c r="M7195" s="2">
        <f t="shared" si="336"/>
        <v>46055.686805555553</v>
      </c>
      <c r="N7195" t="s">
        <v>31477</v>
      </c>
      <c r="O7195" s="2">
        <f t="shared" si="337"/>
        <v>46062.035381944443</v>
      </c>
      <c r="P7195" t="s">
        <v>31478</v>
      </c>
      <c r="Q7195" s="2">
        <f t="shared" si="338"/>
        <v>46061.887523148151</v>
      </c>
      <c r="R7195" t="s">
        <v>31478</v>
      </c>
      <c r="S7195" t="s">
        <v>30</v>
      </c>
      <c r="T71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95" s="5">
        <f>IF(tb_ship[[#This Row],[current_status]]&lt;&gt;"DELIVERED", "",
  ABS(tb_ship[[#This Row],[Formated_actual_delivery_timestamp]] - tb_ship[[#This Row],[Formatted_estimated_delivery_timestamp]])
)</f>
        <v>0.14785879629198462</v>
      </c>
      <c r="X7195">
        <v>3</v>
      </c>
      <c r="Y7195">
        <v>5</v>
      </c>
      <c r="Z7195" t="b">
        <v>0</v>
      </c>
    </row>
    <row r="7196" spans="1:26" hidden="1" x14ac:dyDescent="0.25">
      <c r="A7196" t="s">
        <v>25368</v>
      </c>
      <c r="B7196" t="s">
        <v>99</v>
      </c>
      <c r="C7196" t="s">
        <v>51</v>
      </c>
      <c r="D7196" t="s">
        <v>44</v>
      </c>
      <c r="E7196" t="s">
        <v>24</v>
      </c>
      <c r="F7196" t="s">
        <v>135</v>
      </c>
      <c r="G7196" t="s">
        <v>196</v>
      </c>
      <c r="H7196" t="s">
        <v>110</v>
      </c>
      <c r="I7196" t="b">
        <v>1</v>
      </c>
      <c r="J7196">
        <v>49.53</v>
      </c>
      <c r="K7196">
        <v>4000.7</v>
      </c>
      <c r="L7196" t="s">
        <v>25369</v>
      </c>
      <c r="M7196" s="2">
        <f t="shared" si="336"/>
        <v>46042.438888888886</v>
      </c>
      <c r="N7196" t="s">
        <v>25370</v>
      </c>
      <c r="O7196" s="2">
        <f t="shared" si="337"/>
        <v>46047.750787037032</v>
      </c>
      <c r="Q7196" s="2" t="str">
        <f t="shared" si="338"/>
        <v/>
      </c>
      <c r="R7196" t="s">
        <v>31479</v>
      </c>
      <c r="S7196" t="s">
        <v>140</v>
      </c>
      <c r="T71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96" s="5" t="str">
        <f>IF(tb_ship[[#This Row],[current_status]]&lt;&gt;"DELIVERED", "",
  ABS(tb_ship[[#This Row],[Formated_actual_delivery_timestamp]] - tb_ship[[#This Row],[Formatted_estimated_delivery_timestamp]])
)</f>
        <v/>
      </c>
      <c r="V7196" t="s">
        <v>1013</v>
      </c>
      <c r="W7196" t="s">
        <v>220</v>
      </c>
      <c r="X7196">
        <v>2</v>
      </c>
      <c r="Y7196">
        <v>5</v>
      </c>
      <c r="Z7196" t="b">
        <v>1</v>
      </c>
    </row>
    <row r="7197" spans="1:26" hidden="1" x14ac:dyDescent="0.25">
      <c r="A7197" t="s">
        <v>31480</v>
      </c>
      <c r="B7197" t="s">
        <v>99</v>
      </c>
      <c r="C7197" t="s">
        <v>51</v>
      </c>
      <c r="D7197" t="s">
        <v>52</v>
      </c>
      <c r="E7197" t="s">
        <v>24</v>
      </c>
      <c r="F7197" t="s">
        <v>329</v>
      </c>
      <c r="G7197" t="s">
        <v>35</v>
      </c>
      <c r="H7197" t="s">
        <v>694</v>
      </c>
      <c r="I7197" t="b">
        <v>1</v>
      </c>
      <c r="J7197">
        <v>5.55</v>
      </c>
      <c r="K7197">
        <v>382.16</v>
      </c>
      <c r="L7197" t="s">
        <v>31481</v>
      </c>
      <c r="M7197" s="2">
        <f t="shared" si="336"/>
        <v>46057.581944444442</v>
      </c>
      <c r="N7197" t="s">
        <v>31482</v>
      </c>
      <c r="O7197" s="2">
        <f t="shared" si="337"/>
        <v>46061.301782407412</v>
      </c>
      <c r="P7197" t="s">
        <v>31483</v>
      </c>
      <c r="Q7197" s="2">
        <f t="shared" si="338"/>
        <v>46061.065868055557</v>
      </c>
      <c r="R7197" t="s">
        <v>31484</v>
      </c>
      <c r="S7197" t="s">
        <v>30</v>
      </c>
      <c r="T71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197" s="5">
        <f>IF(tb_ship[[#This Row],[current_status]]&lt;&gt;"DELIVERED", "",
  ABS(tb_ship[[#This Row],[Formated_actual_delivery_timestamp]] - tb_ship[[#This Row],[Formatted_estimated_delivery_timestamp]])
)</f>
        <v>0.23591435185517184</v>
      </c>
      <c r="X7197">
        <v>1</v>
      </c>
      <c r="Y7197">
        <v>2</v>
      </c>
      <c r="Z7197" t="b">
        <v>0</v>
      </c>
    </row>
    <row r="7198" spans="1:26" hidden="1" x14ac:dyDescent="0.25">
      <c r="A7198" t="s">
        <v>31485</v>
      </c>
      <c r="B7198" t="s">
        <v>58</v>
      </c>
      <c r="C7198" t="s">
        <v>43</v>
      </c>
      <c r="D7198" t="s">
        <v>24</v>
      </c>
      <c r="E7198" t="s">
        <v>52</v>
      </c>
      <c r="F7198" t="s">
        <v>196</v>
      </c>
      <c r="G7198" t="s">
        <v>76</v>
      </c>
      <c r="H7198" t="s">
        <v>216</v>
      </c>
      <c r="I7198" t="b">
        <v>1</v>
      </c>
      <c r="J7198">
        <v>10.34</v>
      </c>
      <c r="K7198">
        <v>43.62</v>
      </c>
      <c r="L7198" t="s">
        <v>31486</v>
      </c>
      <c r="M7198" s="2">
        <f t="shared" si="336"/>
        <v>45894.667361111111</v>
      </c>
      <c r="N7198" t="s">
        <v>31487</v>
      </c>
      <c r="O7198" s="2">
        <f t="shared" si="337"/>
        <v>45902.31045138889</v>
      </c>
      <c r="Q7198" s="2" t="str">
        <f t="shared" si="338"/>
        <v/>
      </c>
      <c r="R7198" t="s">
        <v>31488</v>
      </c>
      <c r="S7198" t="s">
        <v>140</v>
      </c>
      <c r="T719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98" s="5" t="str">
        <f>IF(tb_ship[[#This Row],[current_status]]&lt;&gt;"DELIVERED", "",
  ABS(tb_ship[[#This Row],[Formated_actual_delivery_timestamp]] - tb_ship[[#This Row],[Formatted_estimated_delivery_timestamp]])
)</f>
        <v/>
      </c>
      <c r="V7198" t="s">
        <v>147</v>
      </c>
      <c r="W7198" t="s">
        <v>381</v>
      </c>
      <c r="X7198">
        <v>7</v>
      </c>
      <c r="Y7198">
        <v>5</v>
      </c>
      <c r="Z7198" t="b">
        <v>1</v>
      </c>
    </row>
    <row r="7199" spans="1:26" hidden="1" x14ac:dyDescent="0.25">
      <c r="A7199" t="s">
        <v>29701</v>
      </c>
      <c r="B7199" t="s">
        <v>186</v>
      </c>
      <c r="C7199" t="s">
        <v>23</v>
      </c>
      <c r="D7199" t="s">
        <v>52</v>
      </c>
      <c r="E7199" t="s">
        <v>173</v>
      </c>
      <c r="F7199" t="s">
        <v>4274</v>
      </c>
      <c r="G7199" t="s">
        <v>291</v>
      </c>
      <c r="H7199" t="s">
        <v>412</v>
      </c>
      <c r="I7199" t="b">
        <v>0</v>
      </c>
      <c r="J7199">
        <v>85.74</v>
      </c>
      <c r="K7199">
        <v>5019.96</v>
      </c>
      <c r="L7199" t="s">
        <v>31489</v>
      </c>
      <c r="M7199" s="2">
        <f t="shared" si="336"/>
        <v>45876.405555555553</v>
      </c>
      <c r="N7199" t="s">
        <v>29703</v>
      </c>
      <c r="O7199" s="2">
        <f t="shared" si="337"/>
        <v>45880.583402777782</v>
      </c>
      <c r="Q7199" s="2" t="str">
        <f t="shared" si="338"/>
        <v/>
      </c>
      <c r="R7199" t="s">
        <v>31490</v>
      </c>
      <c r="S7199" t="s">
        <v>673</v>
      </c>
      <c r="T71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199" s="5" t="str">
        <f>IF(tb_ship[[#This Row],[current_status]]&lt;&gt;"DELIVERED", "",
  ABS(tb_ship[[#This Row],[Formated_actual_delivery_timestamp]] - tb_ship[[#This Row],[Formatted_estimated_delivery_timestamp]])
)</f>
        <v/>
      </c>
      <c r="V7199" t="s">
        <v>400</v>
      </c>
      <c r="W7199" t="s">
        <v>743</v>
      </c>
      <c r="X7199">
        <v>4</v>
      </c>
      <c r="Y7199">
        <v>5</v>
      </c>
      <c r="Z7199" t="b">
        <v>1</v>
      </c>
    </row>
    <row r="7200" spans="1:26" hidden="1" x14ac:dyDescent="0.25">
      <c r="A7200" t="s">
        <v>31491</v>
      </c>
      <c r="B7200" t="s">
        <v>58</v>
      </c>
      <c r="C7200" t="s">
        <v>43</v>
      </c>
      <c r="D7200" t="s">
        <v>24</v>
      </c>
      <c r="E7200" t="s">
        <v>24</v>
      </c>
      <c r="F7200" t="s">
        <v>376</v>
      </c>
      <c r="G7200" t="s">
        <v>93</v>
      </c>
      <c r="H7200" t="s">
        <v>152</v>
      </c>
      <c r="I7200" t="b">
        <v>0</v>
      </c>
      <c r="J7200">
        <v>5.89</v>
      </c>
      <c r="K7200">
        <v>452.4</v>
      </c>
      <c r="L7200" t="s">
        <v>31492</v>
      </c>
      <c r="M7200" s="2">
        <f t="shared" si="336"/>
        <v>45828.458333333336</v>
      </c>
      <c r="N7200" t="s">
        <v>31493</v>
      </c>
      <c r="O7200" s="2">
        <f t="shared" si="337"/>
        <v>45831.030798611115</v>
      </c>
      <c r="P7200" t="s">
        <v>31494</v>
      </c>
      <c r="Q7200" s="2">
        <f t="shared" si="338"/>
        <v>45830.752893518518</v>
      </c>
      <c r="R7200" t="s">
        <v>31494</v>
      </c>
      <c r="S7200" t="s">
        <v>30</v>
      </c>
      <c r="T72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0" s="5">
        <f>IF(tb_ship[[#This Row],[current_status]]&lt;&gt;"DELIVERED", "",
  ABS(tb_ship[[#This Row],[Formated_actual_delivery_timestamp]] - tb_ship[[#This Row],[Formatted_estimated_delivery_timestamp]])
)</f>
        <v>0.27790509259648388</v>
      </c>
      <c r="X7200">
        <v>2</v>
      </c>
      <c r="Y7200">
        <v>1</v>
      </c>
      <c r="Z7200" t="b">
        <v>0</v>
      </c>
    </row>
    <row r="7201" spans="1:26" hidden="1" x14ac:dyDescent="0.25">
      <c r="A7201" t="s">
        <v>31495</v>
      </c>
      <c r="B7201" t="s">
        <v>99</v>
      </c>
      <c r="C7201" t="s">
        <v>800</v>
      </c>
      <c r="D7201" t="s">
        <v>301</v>
      </c>
      <c r="E7201" t="s">
        <v>24</v>
      </c>
      <c r="F7201" t="s">
        <v>987</v>
      </c>
      <c r="G7201" t="s">
        <v>25</v>
      </c>
      <c r="H7201" t="s">
        <v>303</v>
      </c>
      <c r="I7201" t="b">
        <v>1</v>
      </c>
      <c r="J7201">
        <v>14.84</v>
      </c>
      <c r="K7201">
        <v>726.99</v>
      </c>
      <c r="L7201" t="s">
        <v>31496</v>
      </c>
      <c r="M7201" s="2">
        <f t="shared" si="336"/>
        <v>45959.765972222223</v>
      </c>
      <c r="N7201" t="s">
        <v>31497</v>
      </c>
      <c r="O7201" s="2">
        <f t="shared" si="337"/>
        <v>45965.418634259258</v>
      </c>
      <c r="P7201" t="s">
        <v>31498</v>
      </c>
      <c r="Q7201" s="2">
        <f t="shared" si="338"/>
        <v>45964.633726851855</v>
      </c>
      <c r="R7201" t="s">
        <v>31498</v>
      </c>
      <c r="S7201" t="s">
        <v>30</v>
      </c>
      <c r="T72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1" s="5">
        <f>IF(tb_ship[[#This Row],[current_status]]&lt;&gt;"DELIVERED", "",
  ABS(tb_ship[[#This Row],[Formated_actual_delivery_timestamp]] - tb_ship[[#This Row],[Formatted_estimated_delivery_timestamp]])
)</f>
        <v>0.78490740740380716</v>
      </c>
      <c r="X7201">
        <v>4</v>
      </c>
      <c r="Y7201">
        <v>2</v>
      </c>
      <c r="Z7201" t="b">
        <v>0</v>
      </c>
    </row>
    <row r="7202" spans="1:26" hidden="1" x14ac:dyDescent="0.25">
      <c r="A7202" t="s">
        <v>31499</v>
      </c>
      <c r="B7202" t="s">
        <v>279</v>
      </c>
      <c r="C7202" t="s">
        <v>51</v>
      </c>
      <c r="D7202" t="s">
        <v>44</v>
      </c>
      <c r="E7202" t="s">
        <v>24</v>
      </c>
      <c r="F7202" t="s">
        <v>117</v>
      </c>
      <c r="G7202" t="s">
        <v>93</v>
      </c>
      <c r="H7202" t="s">
        <v>181</v>
      </c>
      <c r="I7202" t="b">
        <v>1</v>
      </c>
      <c r="J7202">
        <v>3.45</v>
      </c>
      <c r="K7202">
        <v>63.95</v>
      </c>
      <c r="L7202" t="s">
        <v>31500</v>
      </c>
      <c r="M7202" s="2">
        <f t="shared" si="336"/>
        <v>45958.945138888885</v>
      </c>
      <c r="N7202" t="s">
        <v>31501</v>
      </c>
      <c r="O7202" s="2">
        <f t="shared" si="337"/>
        <v>45963.729039351849</v>
      </c>
      <c r="P7202" t="s">
        <v>31502</v>
      </c>
      <c r="Q7202" s="2">
        <f t="shared" si="338"/>
        <v>45964.290995370371</v>
      </c>
      <c r="R7202" t="s">
        <v>31502</v>
      </c>
      <c r="S7202" t="s">
        <v>30</v>
      </c>
      <c r="T72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02" s="5">
        <f>IF(tb_ship[[#This Row],[current_status]]&lt;&gt;"DELIVERED", "",
  ABS(tb_ship[[#This Row],[Formated_actual_delivery_timestamp]] - tb_ship[[#This Row],[Formatted_estimated_delivery_timestamp]])
)</f>
        <v>0.56195601852232357</v>
      </c>
      <c r="X7202">
        <v>2</v>
      </c>
      <c r="Y7202">
        <v>4</v>
      </c>
      <c r="Z7202" t="b">
        <v>0</v>
      </c>
    </row>
    <row r="7203" spans="1:26" hidden="1" x14ac:dyDescent="0.25">
      <c r="A7203" t="s">
        <v>31503</v>
      </c>
      <c r="B7203" t="s">
        <v>203</v>
      </c>
      <c r="C7203" t="s">
        <v>33</v>
      </c>
      <c r="D7203" t="s">
        <v>52</v>
      </c>
      <c r="E7203" t="s">
        <v>59</v>
      </c>
      <c r="F7203" t="s">
        <v>92</v>
      </c>
      <c r="G7203" t="s">
        <v>1763</v>
      </c>
      <c r="H7203" t="s">
        <v>1065</v>
      </c>
      <c r="I7203" t="b">
        <v>0</v>
      </c>
      <c r="J7203">
        <v>3.74</v>
      </c>
      <c r="K7203">
        <v>63.86</v>
      </c>
      <c r="L7203" t="s">
        <v>31504</v>
      </c>
      <c r="M7203" s="2">
        <f t="shared" si="336"/>
        <v>46045.397916666669</v>
      </c>
      <c r="N7203" t="s">
        <v>31505</v>
      </c>
      <c r="O7203" s="2">
        <f t="shared" si="337"/>
        <v>46052.132523148153</v>
      </c>
      <c r="P7203" t="s">
        <v>31506</v>
      </c>
      <c r="Q7203" s="2">
        <f t="shared" si="338"/>
        <v>46051.659930555557</v>
      </c>
      <c r="R7203" t="s">
        <v>31506</v>
      </c>
      <c r="S7203" t="s">
        <v>30</v>
      </c>
      <c r="T72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3" s="5">
        <f>IF(tb_ship[[#This Row],[current_status]]&lt;&gt;"DELIVERED", "",
  ABS(tb_ship[[#This Row],[Formated_actual_delivery_timestamp]] - tb_ship[[#This Row],[Formatted_estimated_delivery_timestamp]])
)</f>
        <v>0.47259259259590181</v>
      </c>
      <c r="X7203">
        <v>3</v>
      </c>
      <c r="Y7203">
        <v>2</v>
      </c>
      <c r="Z7203" t="b">
        <v>0</v>
      </c>
    </row>
    <row r="7204" spans="1:26" hidden="1" x14ac:dyDescent="0.25">
      <c r="A7204" t="s">
        <v>31507</v>
      </c>
      <c r="B7204" t="s">
        <v>67</v>
      </c>
      <c r="C7204" t="s">
        <v>51</v>
      </c>
      <c r="D7204" t="s">
        <v>24</v>
      </c>
      <c r="E7204" t="s">
        <v>24</v>
      </c>
      <c r="F7204" t="s">
        <v>93</v>
      </c>
      <c r="G7204" t="s">
        <v>407</v>
      </c>
      <c r="H7204" t="s">
        <v>152</v>
      </c>
      <c r="I7204" t="b">
        <v>0</v>
      </c>
      <c r="J7204">
        <v>4.59</v>
      </c>
      <c r="K7204">
        <v>56.79</v>
      </c>
      <c r="L7204" t="s">
        <v>31508</v>
      </c>
      <c r="M7204" s="2">
        <f t="shared" si="336"/>
        <v>45851.814583333333</v>
      </c>
      <c r="N7204" t="s">
        <v>31509</v>
      </c>
      <c r="O7204" s="2">
        <f t="shared" si="337"/>
        <v>45853.720601851855</v>
      </c>
      <c r="P7204" t="s">
        <v>31510</v>
      </c>
      <c r="Q7204" s="2">
        <f t="shared" si="338"/>
        <v>45853.081909722219</v>
      </c>
      <c r="R7204" t="s">
        <v>31510</v>
      </c>
      <c r="S7204" t="s">
        <v>30</v>
      </c>
      <c r="T72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4" s="5">
        <f>IF(tb_ship[[#This Row],[current_status]]&lt;&gt;"DELIVERED", "",
  ABS(tb_ship[[#This Row],[Formated_actual_delivery_timestamp]] - tb_ship[[#This Row],[Formatted_estimated_delivery_timestamp]])
)</f>
        <v>0.63869212963618338</v>
      </c>
      <c r="X7204">
        <v>3</v>
      </c>
      <c r="Y7204">
        <v>1</v>
      </c>
      <c r="Z7204" t="b">
        <v>0</v>
      </c>
    </row>
    <row r="7205" spans="1:26" hidden="1" x14ac:dyDescent="0.25">
      <c r="A7205" t="s">
        <v>31511</v>
      </c>
      <c r="B7205" t="s">
        <v>99</v>
      </c>
      <c r="C7205" t="s">
        <v>23</v>
      </c>
      <c r="D7205" t="s">
        <v>100</v>
      </c>
      <c r="E7205" t="s">
        <v>24</v>
      </c>
      <c r="F7205" t="s">
        <v>513</v>
      </c>
      <c r="G7205" t="s">
        <v>35</v>
      </c>
      <c r="H7205" t="s">
        <v>628</v>
      </c>
      <c r="I7205" t="b">
        <v>1</v>
      </c>
      <c r="J7205">
        <v>5.22</v>
      </c>
      <c r="K7205">
        <v>55.54</v>
      </c>
      <c r="L7205" t="s">
        <v>31512</v>
      </c>
      <c r="M7205" s="2">
        <f t="shared" si="336"/>
        <v>46001.213194444441</v>
      </c>
      <c r="N7205" t="s">
        <v>31513</v>
      </c>
      <c r="O7205" s="2">
        <f t="shared" si="337"/>
        <v>46005.182037037041</v>
      </c>
      <c r="P7205" t="s">
        <v>31514</v>
      </c>
      <c r="Q7205" s="2">
        <f t="shared" si="338"/>
        <v>46005.424930555557</v>
      </c>
      <c r="R7205" t="s">
        <v>31514</v>
      </c>
      <c r="S7205" t="s">
        <v>30</v>
      </c>
      <c r="T72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05" s="5">
        <f>IF(tb_ship[[#This Row],[current_status]]&lt;&gt;"DELIVERED", "",
  ABS(tb_ship[[#This Row],[Formated_actual_delivery_timestamp]] - tb_ship[[#This Row],[Formatted_estimated_delivery_timestamp]])
)</f>
        <v>0.24289351851621177</v>
      </c>
      <c r="X7205">
        <v>2</v>
      </c>
      <c r="Y7205">
        <v>2</v>
      </c>
      <c r="Z7205" t="b">
        <v>0</v>
      </c>
    </row>
    <row r="7206" spans="1:26" hidden="1" x14ac:dyDescent="0.25">
      <c r="A7206" t="s">
        <v>31515</v>
      </c>
      <c r="B7206" t="s">
        <v>99</v>
      </c>
      <c r="C7206" t="s">
        <v>23</v>
      </c>
      <c r="D7206" t="s">
        <v>228</v>
      </c>
      <c r="E7206" t="s">
        <v>34</v>
      </c>
      <c r="F7206" t="s">
        <v>869</v>
      </c>
      <c r="G7206" t="s">
        <v>745</v>
      </c>
      <c r="H7206" t="s">
        <v>1808</v>
      </c>
      <c r="I7206" t="b">
        <v>1</v>
      </c>
      <c r="J7206">
        <v>3.48</v>
      </c>
      <c r="K7206">
        <v>147.04</v>
      </c>
      <c r="L7206" t="s">
        <v>31516</v>
      </c>
      <c r="M7206" s="2">
        <f t="shared" si="336"/>
        <v>46043.318055555552</v>
      </c>
      <c r="N7206" t="s">
        <v>31517</v>
      </c>
      <c r="O7206" s="2">
        <f t="shared" si="337"/>
        <v>46047.255925925929</v>
      </c>
      <c r="P7206" t="s">
        <v>31518</v>
      </c>
      <c r="Q7206" s="2">
        <f t="shared" si="338"/>
        <v>46046.797002314815</v>
      </c>
      <c r="R7206" t="s">
        <v>31518</v>
      </c>
      <c r="S7206" t="s">
        <v>30</v>
      </c>
      <c r="T72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6" s="5">
        <f>IF(tb_ship[[#This Row],[current_status]]&lt;&gt;"DELIVERED", "",
  ABS(tb_ship[[#This Row],[Formated_actual_delivery_timestamp]] - tb_ship[[#This Row],[Formatted_estimated_delivery_timestamp]])
)</f>
        <v>0.45892361111327773</v>
      </c>
      <c r="X7206">
        <v>2</v>
      </c>
      <c r="Y7206">
        <v>2</v>
      </c>
      <c r="Z7206" t="b">
        <v>0</v>
      </c>
    </row>
    <row r="7207" spans="1:26" hidden="1" x14ac:dyDescent="0.25">
      <c r="A7207" t="s">
        <v>31519</v>
      </c>
      <c r="B7207" t="s">
        <v>203</v>
      </c>
      <c r="C7207" t="s">
        <v>23</v>
      </c>
      <c r="D7207" t="s">
        <v>116</v>
      </c>
      <c r="E7207" t="s">
        <v>24</v>
      </c>
      <c r="F7207" t="s">
        <v>136</v>
      </c>
      <c r="G7207" t="s">
        <v>25</v>
      </c>
      <c r="H7207" t="s">
        <v>377</v>
      </c>
      <c r="I7207" t="b">
        <v>1</v>
      </c>
      <c r="J7207">
        <v>8.3699999999999992</v>
      </c>
      <c r="K7207">
        <v>226.63</v>
      </c>
      <c r="L7207" t="s">
        <v>31520</v>
      </c>
      <c r="M7207" s="2">
        <f t="shared" si="336"/>
        <v>45923.670138888891</v>
      </c>
      <c r="N7207" t="s">
        <v>31521</v>
      </c>
      <c r="O7207" s="2">
        <f t="shared" si="337"/>
        <v>45928.802430555559</v>
      </c>
      <c r="P7207" t="s">
        <v>31522</v>
      </c>
      <c r="Q7207" s="2">
        <f t="shared" si="338"/>
        <v>45928.835416666669</v>
      </c>
      <c r="R7207" t="s">
        <v>31523</v>
      </c>
      <c r="S7207" t="s">
        <v>30</v>
      </c>
      <c r="T72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07" s="5">
        <f>IF(tb_ship[[#This Row],[current_status]]&lt;&gt;"DELIVERED", "",
  ABS(tb_ship[[#This Row],[Formated_actual_delivery_timestamp]] - tb_ship[[#This Row],[Formatted_estimated_delivery_timestamp]])
)</f>
        <v>3.2986111109494232E-2</v>
      </c>
      <c r="X7207">
        <v>2</v>
      </c>
      <c r="Y7207">
        <v>4</v>
      </c>
      <c r="Z7207" t="b">
        <v>0</v>
      </c>
    </row>
    <row r="7208" spans="1:26" hidden="1" x14ac:dyDescent="0.25">
      <c r="A7208" t="s">
        <v>31524</v>
      </c>
      <c r="B7208" t="s">
        <v>67</v>
      </c>
      <c r="C7208" t="s">
        <v>43</v>
      </c>
      <c r="D7208" t="s">
        <v>52</v>
      </c>
      <c r="E7208" t="s">
        <v>59</v>
      </c>
      <c r="F7208" t="s">
        <v>53</v>
      </c>
      <c r="G7208" t="s">
        <v>471</v>
      </c>
      <c r="H7208" t="s">
        <v>314</v>
      </c>
      <c r="I7208" t="b">
        <v>0</v>
      </c>
      <c r="J7208">
        <v>2.36</v>
      </c>
      <c r="K7208">
        <v>72.069999999999993</v>
      </c>
      <c r="L7208" t="s">
        <v>31525</v>
      </c>
      <c r="M7208" s="2">
        <f t="shared" si="336"/>
        <v>45853.607638888891</v>
      </c>
      <c r="N7208" t="s">
        <v>31526</v>
      </c>
      <c r="O7208" s="2">
        <f t="shared" si="337"/>
        <v>45860.536053240743</v>
      </c>
      <c r="P7208" t="s">
        <v>31527</v>
      </c>
      <c r="Q7208" s="2">
        <f t="shared" si="338"/>
        <v>45861.316875000004</v>
      </c>
      <c r="R7208" t="s">
        <v>31528</v>
      </c>
      <c r="S7208" t="s">
        <v>30</v>
      </c>
      <c r="T72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08" s="5">
        <f>IF(tb_ship[[#This Row],[current_status]]&lt;&gt;"DELIVERED", "",
  ABS(tb_ship[[#This Row],[Formated_actual_delivery_timestamp]] - tb_ship[[#This Row],[Formatted_estimated_delivery_timestamp]])
)</f>
        <v>0.78082175926101627</v>
      </c>
      <c r="X7208">
        <v>3</v>
      </c>
      <c r="Y7208">
        <v>4</v>
      </c>
      <c r="Z7208" t="b">
        <v>0</v>
      </c>
    </row>
    <row r="7209" spans="1:26" hidden="1" x14ac:dyDescent="0.25">
      <c r="A7209" t="s">
        <v>31529</v>
      </c>
      <c r="B7209" t="s">
        <v>32</v>
      </c>
      <c r="C7209" t="s">
        <v>33</v>
      </c>
      <c r="D7209" t="s">
        <v>915</v>
      </c>
      <c r="E7209" t="s">
        <v>24</v>
      </c>
      <c r="F7209" t="s">
        <v>1180</v>
      </c>
      <c r="G7209" t="s">
        <v>68</v>
      </c>
      <c r="H7209" t="s">
        <v>3163</v>
      </c>
      <c r="I7209" t="b">
        <v>1</v>
      </c>
      <c r="J7209">
        <v>5.0199999999999996</v>
      </c>
      <c r="K7209">
        <v>82.38</v>
      </c>
      <c r="L7209" t="s">
        <v>31530</v>
      </c>
      <c r="M7209" s="2">
        <f t="shared" si="336"/>
        <v>45891.789583333339</v>
      </c>
      <c r="N7209" t="s">
        <v>31531</v>
      </c>
      <c r="O7209" s="2">
        <f t="shared" si="337"/>
        <v>45895.774722222224</v>
      </c>
      <c r="P7209" t="s">
        <v>31532</v>
      </c>
      <c r="Q7209" s="2">
        <f t="shared" si="338"/>
        <v>45895.762488425928</v>
      </c>
      <c r="R7209" t="s">
        <v>31533</v>
      </c>
      <c r="S7209" t="s">
        <v>30</v>
      </c>
      <c r="T72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09" s="5">
        <f>IF(tb_ship[[#This Row],[current_status]]&lt;&gt;"DELIVERED", "",
  ABS(tb_ship[[#This Row],[Formated_actual_delivery_timestamp]] - tb_ship[[#This Row],[Formatted_estimated_delivery_timestamp]])
)</f>
        <v>1.2233796296641231E-2</v>
      </c>
      <c r="X7209">
        <v>3</v>
      </c>
      <c r="Y7209">
        <v>5</v>
      </c>
      <c r="Z7209" t="b">
        <v>0</v>
      </c>
    </row>
    <row r="7210" spans="1:26" hidden="1" x14ac:dyDescent="0.25">
      <c r="A7210" t="s">
        <v>31534</v>
      </c>
      <c r="B7210" t="s">
        <v>42</v>
      </c>
      <c r="C7210" t="s">
        <v>33</v>
      </c>
      <c r="D7210" t="s">
        <v>52</v>
      </c>
      <c r="E7210" t="s">
        <v>59</v>
      </c>
      <c r="F7210" t="s">
        <v>786</v>
      </c>
      <c r="G7210" t="s">
        <v>3628</v>
      </c>
      <c r="H7210" t="s">
        <v>314</v>
      </c>
      <c r="I7210" t="b">
        <v>0</v>
      </c>
      <c r="J7210">
        <v>13.75</v>
      </c>
      <c r="K7210">
        <v>520.86</v>
      </c>
      <c r="L7210" t="s">
        <v>31535</v>
      </c>
      <c r="M7210" s="2">
        <f t="shared" si="336"/>
        <v>45847.453472222223</v>
      </c>
      <c r="N7210" t="s">
        <v>31536</v>
      </c>
      <c r="O7210" s="2">
        <f t="shared" si="337"/>
        <v>45856.23751157408</v>
      </c>
      <c r="P7210" t="s">
        <v>31537</v>
      </c>
      <c r="Q7210" s="2">
        <f t="shared" si="338"/>
        <v>45855.933194444449</v>
      </c>
      <c r="R7210" t="s">
        <v>31537</v>
      </c>
      <c r="S7210" t="s">
        <v>30</v>
      </c>
      <c r="T721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10" s="5">
        <f>IF(tb_ship[[#This Row],[current_status]]&lt;&gt;"DELIVERED", "",
  ABS(tb_ship[[#This Row],[Formated_actual_delivery_timestamp]] - tb_ship[[#This Row],[Formatted_estimated_delivery_timestamp]])
)</f>
        <v>0.30431712963036261</v>
      </c>
      <c r="X7210">
        <v>4</v>
      </c>
      <c r="Y7210">
        <v>5</v>
      </c>
      <c r="Z7210" t="b">
        <v>0</v>
      </c>
    </row>
    <row r="7211" spans="1:26" hidden="1" x14ac:dyDescent="0.25">
      <c r="A7211" t="s">
        <v>31538</v>
      </c>
      <c r="B7211" t="s">
        <v>22</v>
      </c>
      <c r="C7211" t="s">
        <v>51</v>
      </c>
      <c r="D7211" t="s">
        <v>24</v>
      </c>
      <c r="E7211" t="s">
        <v>44</v>
      </c>
      <c r="F7211" t="s">
        <v>196</v>
      </c>
      <c r="G7211" t="s">
        <v>45</v>
      </c>
      <c r="H7211" t="s">
        <v>735</v>
      </c>
      <c r="I7211" t="b">
        <v>1</v>
      </c>
      <c r="J7211">
        <v>25.64</v>
      </c>
      <c r="K7211">
        <v>326.31</v>
      </c>
      <c r="L7211" t="s">
        <v>9317</v>
      </c>
      <c r="M7211" s="2">
        <f t="shared" si="336"/>
        <v>45939.758333333339</v>
      </c>
      <c r="N7211" t="s">
        <v>31539</v>
      </c>
      <c r="O7211" s="2">
        <f t="shared" si="337"/>
        <v>45942.823877314819</v>
      </c>
      <c r="P7211" t="s">
        <v>31540</v>
      </c>
      <c r="Q7211" s="2">
        <f t="shared" si="338"/>
        <v>45942.748645833337</v>
      </c>
      <c r="R7211" t="s">
        <v>31540</v>
      </c>
      <c r="S7211" t="s">
        <v>30</v>
      </c>
      <c r="T72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11" s="5">
        <f>IF(tb_ship[[#This Row],[current_status]]&lt;&gt;"DELIVERED", "",
  ABS(tb_ship[[#This Row],[Formated_actual_delivery_timestamp]] - tb_ship[[#This Row],[Formatted_estimated_delivery_timestamp]])
)</f>
        <v>7.5231481481750961E-2</v>
      </c>
      <c r="X7211">
        <v>3</v>
      </c>
      <c r="Y7211">
        <v>2</v>
      </c>
      <c r="Z7211" t="b">
        <v>0</v>
      </c>
    </row>
    <row r="7212" spans="1:26" hidden="1" x14ac:dyDescent="0.25">
      <c r="A7212" t="s">
        <v>31541</v>
      </c>
      <c r="B7212" t="s">
        <v>58</v>
      </c>
      <c r="C7212" t="s">
        <v>51</v>
      </c>
      <c r="D7212" t="s">
        <v>228</v>
      </c>
      <c r="E7212" t="s">
        <v>34</v>
      </c>
      <c r="F7212" t="s">
        <v>869</v>
      </c>
      <c r="G7212" t="s">
        <v>209</v>
      </c>
      <c r="H7212" t="s">
        <v>870</v>
      </c>
      <c r="I7212" t="b">
        <v>1</v>
      </c>
      <c r="J7212">
        <v>3.81</v>
      </c>
      <c r="K7212">
        <v>124.49</v>
      </c>
      <c r="L7212" t="s">
        <v>31542</v>
      </c>
      <c r="M7212" s="2">
        <f t="shared" si="336"/>
        <v>45834.482638888891</v>
      </c>
      <c r="N7212" t="s">
        <v>31543</v>
      </c>
      <c r="O7212" s="2">
        <f t="shared" si="337"/>
        <v>45841.013738425929</v>
      </c>
      <c r="P7212" t="s">
        <v>31544</v>
      </c>
      <c r="Q7212" s="2">
        <f t="shared" si="338"/>
        <v>45840.599699074075</v>
      </c>
      <c r="R7212" t="s">
        <v>31545</v>
      </c>
      <c r="S7212" t="s">
        <v>30</v>
      </c>
      <c r="T72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12" s="5">
        <f>IF(tb_ship[[#This Row],[current_status]]&lt;&gt;"DELIVERED", "",
  ABS(tb_ship[[#This Row],[Formated_actual_delivery_timestamp]] - tb_ship[[#This Row],[Formatted_estimated_delivery_timestamp]])
)</f>
        <v>0.41403935185371665</v>
      </c>
      <c r="X7212">
        <v>2</v>
      </c>
      <c r="Y7212">
        <v>2</v>
      </c>
      <c r="Z7212" t="b">
        <v>0</v>
      </c>
    </row>
    <row r="7213" spans="1:26" hidden="1" x14ac:dyDescent="0.25">
      <c r="A7213" t="s">
        <v>31546</v>
      </c>
      <c r="B7213" t="s">
        <v>67</v>
      </c>
      <c r="C7213" t="s">
        <v>33</v>
      </c>
      <c r="D7213" t="s">
        <v>24</v>
      </c>
      <c r="E7213" t="s">
        <v>52</v>
      </c>
      <c r="F7213" t="s">
        <v>128</v>
      </c>
      <c r="G7213" t="s">
        <v>329</v>
      </c>
      <c r="I7213" t="b">
        <v>1</v>
      </c>
      <c r="J7213">
        <v>4.1399999999999997</v>
      </c>
      <c r="K7213">
        <v>40.49</v>
      </c>
      <c r="L7213" t="s">
        <v>31547</v>
      </c>
      <c r="M7213" s="2">
        <f t="shared" si="336"/>
        <v>46063.818750000006</v>
      </c>
      <c r="N7213" t="s">
        <v>31548</v>
      </c>
      <c r="O7213" s="2">
        <f t="shared" si="337"/>
        <v>46065.671886574077</v>
      </c>
      <c r="P7213" t="s">
        <v>31549</v>
      </c>
      <c r="Q7213" s="2">
        <f t="shared" si="338"/>
        <v>46065.56731481482</v>
      </c>
      <c r="R7213" t="s">
        <v>31549</v>
      </c>
      <c r="S7213" t="s">
        <v>30</v>
      </c>
      <c r="T72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13" s="5">
        <f>IF(tb_ship[[#This Row],[current_status]]&lt;&gt;"DELIVERED", "",
  ABS(tb_ship[[#This Row],[Formated_actual_delivery_timestamp]] - tb_ship[[#This Row],[Formatted_estimated_delivery_timestamp]])
)</f>
        <v>0.10457175925694173</v>
      </c>
      <c r="X7213">
        <v>3</v>
      </c>
      <c r="Y7213">
        <v>2</v>
      </c>
      <c r="Z7213" t="b">
        <v>0</v>
      </c>
    </row>
    <row r="7214" spans="1:26" hidden="1" x14ac:dyDescent="0.25">
      <c r="A7214" t="s">
        <v>31550</v>
      </c>
      <c r="B7214" t="s">
        <v>755</v>
      </c>
      <c r="C7214" t="s">
        <v>23</v>
      </c>
      <c r="D7214" t="s">
        <v>44</v>
      </c>
      <c r="E7214" t="s">
        <v>24</v>
      </c>
      <c r="F7214" t="s">
        <v>180</v>
      </c>
      <c r="G7214" t="s">
        <v>249</v>
      </c>
      <c r="H7214" t="s">
        <v>181</v>
      </c>
      <c r="I7214" t="b">
        <v>1</v>
      </c>
      <c r="J7214">
        <v>4.3099999999999996</v>
      </c>
      <c r="K7214">
        <v>137.38</v>
      </c>
      <c r="L7214" t="s">
        <v>31551</v>
      </c>
      <c r="M7214" s="2">
        <f t="shared" si="336"/>
        <v>45853.564583333333</v>
      </c>
      <c r="N7214" t="s">
        <v>31552</v>
      </c>
      <c r="O7214" s="2">
        <f t="shared" si="337"/>
        <v>45855.970011574071</v>
      </c>
      <c r="P7214" t="s">
        <v>31553</v>
      </c>
      <c r="Q7214" s="2">
        <f t="shared" si="338"/>
        <v>45856.219375000001</v>
      </c>
      <c r="R7214" t="s">
        <v>31553</v>
      </c>
      <c r="S7214" t="s">
        <v>30</v>
      </c>
      <c r="T72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14" s="5">
        <f>IF(tb_ship[[#This Row],[current_status]]&lt;&gt;"DELIVERED", "",
  ABS(tb_ship[[#This Row],[Formated_actual_delivery_timestamp]] - tb_ship[[#This Row],[Formatted_estimated_delivery_timestamp]])
)</f>
        <v>0.24936342592991423</v>
      </c>
      <c r="X7214">
        <v>2</v>
      </c>
      <c r="Y7214">
        <v>2</v>
      </c>
      <c r="Z7214" t="b">
        <v>0</v>
      </c>
    </row>
    <row r="7215" spans="1:26" hidden="1" x14ac:dyDescent="0.25">
      <c r="A7215" t="s">
        <v>31554</v>
      </c>
      <c r="B7215" t="s">
        <v>58</v>
      </c>
      <c r="C7215" t="s">
        <v>51</v>
      </c>
      <c r="D7215" t="s">
        <v>24</v>
      </c>
      <c r="E7215" t="s">
        <v>34</v>
      </c>
      <c r="F7215" t="s">
        <v>128</v>
      </c>
      <c r="G7215" t="s">
        <v>75</v>
      </c>
      <c r="H7215" t="s">
        <v>592</v>
      </c>
      <c r="I7215" t="b">
        <v>1</v>
      </c>
      <c r="J7215">
        <v>6.91</v>
      </c>
      <c r="K7215">
        <v>1036.92</v>
      </c>
      <c r="L7215" t="s">
        <v>31555</v>
      </c>
      <c r="M7215" s="2">
        <f t="shared" si="336"/>
        <v>45961.815972222226</v>
      </c>
      <c r="N7215" t="s">
        <v>31556</v>
      </c>
      <c r="O7215" s="2">
        <f t="shared" si="337"/>
        <v>45965.479641203703</v>
      </c>
      <c r="P7215" t="s">
        <v>31557</v>
      </c>
      <c r="Q7215" s="2">
        <f t="shared" si="338"/>
        <v>45966.425613425927</v>
      </c>
      <c r="R7215" t="s">
        <v>31557</v>
      </c>
      <c r="S7215" t="s">
        <v>30</v>
      </c>
      <c r="T72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15" s="5">
        <f>IF(tb_ship[[#This Row],[current_status]]&lt;&gt;"DELIVERED", "",
  ABS(tb_ship[[#This Row],[Formated_actual_delivery_timestamp]] - tb_ship[[#This Row],[Formatted_estimated_delivery_timestamp]])
)</f>
        <v>0.94597222222364508</v>
      </c>
      <c r="X7215">
        <v>2</v>
      </c>
      <c r="Y7215">
        <v>4</v>
      </c>
      <c r="Z7215" t="b">
        <v>0</v>
      </c>
    </row>
    <row r="7216" spans="1:26" hidden="1" x14ac:dyDescent="0.25">
      <c r="A7216" t="s">
        <v>31558</v>
      </c>
      <c r="B7216" t="s">
        <v>67</v>
      </c>
      <c r="C7216" t="s">
        <v>33</v>
      </c>
      <c r="D7216" t="s">
        <v>24</v>
      </c>
      <c r="E7216" t="s">
        <v>24</v>
      </c>
      <c r="F7216" t="s">
        <v>35</v>
      </c>
      <c r="G7216" t="s">
        <v>1839</v>
      </c>
      <c r="H7216" t="s">
        <v>69</v>
      </c>
      <c r="I7216" t="b">
        <v>0</v>
      </c>
      <c r="J7216">
        <v>5.54</v>
      </c>
      <c r="K7216">
        <v>105.77</v>
      </c>
      <c r="L7216" t="s">
        <v>31559</v>
      </c>
      <c r="M7216" s="2">
        <f t="shared" si="336"/>
        <v>45986.000694444447</v>
      </c>
      <c r="N7216" t="s">
        <v>31560</v>
      </c>
      <c r="O7216" s="2">
        <f t="shared" si="337"/>
        <v>45987.509282407409</v>
      </c>
      <c r="P7216" t="s">
        <v>31561</v>
      </c>
      <c r="Q7216" s="2">
        <f t="shared" si="338"/>
        <v>45987.622962962967</v>
      </c>
      <c r="R7216" t="s">
        <v>31561</v>
      </c>
      <c r="S7216" t="s">
        <v>30</v>
      </c>
      <c r="T72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16" s="5">
        <f>IF(tb_ship[[#This Row],[current_status]]&lt;&gt;"DELIVERED", "",
  ABS(tb_ship[[#This Row],[Formated_actual_delivery_timestamp]] - tb_ship[[#This Row],[Formatted_estimated_delivery_timestamp]])
)</f>
        <v>0.11368055555794854</v>
      </c>
      <c r="X7216">
        <v>3</v>
      </c>
      <c r="Y7216">
        <v>2</v>
      </c>
      <c r="Z7216" t="b">
        <v>0</v>
      </c>
    </row>
    <row r="7217" spans="1:26" hidden="1" x14ac:dyDescent="0.25">
      <c r="A7217" t="s">
        <v>31562</v>
      </c>
      <c r="B7217" t="s">
        <v>279</v>
      </c>
      <c r="C7217" t="s">
        <v>43</v>
      </c>
      <c r="D7217" t="s">
        <v>24</v>
      </c>
      <c r="E7217" t="s">
        <v>24</v>
      </c>
      <c r="F7217" t="s">
        <v>249</v>
      </c>
      <c r="G7217" t="s">
        <v>249</v>
      </c>
      <c r="H7217" t="s">
        <v>152</v>
      </c>
      <c r="I7217" t="b">
        <v>0</v>
      </c>
      <c r="J7217">
        <v>4.79</v>
      </c>
      <c r="K7217">
        <v>44.44</v>
      </c>
      <c r="L7217" t="s">
        <v>31563</v>
      </c>
      <c r="M7217" s="2">
        <f t="shared" si="336"/>
        <v>45846.399305555555</v>
      </c>
      <c r="N7217" t="s">
        <v>31564</v>
      </c>
      <c r="O7217" s="2">
        <f t="shared" si="337"/>
        <v>45844.809363425928</v>
      </c>
      <c r="P7217" t="s">
        <v>31565</v>
      </c>
      <c r="Q7217" s="2">
        <f t="shared" si="338"/>
        <v>45847.076909722222</v>
      </c>
      <c r="R7217" t="s">
        <v>31565</v>
      </c>
      <c r="S7217" t="s">
        <v>30</v>
      </c>
      <c r="T72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17" s="5">
        <f>IF(tb_ship[[#This Row],[current_status]]&lt;&gt;"DELIVERED", "",
  ABS(tb_ship[[#This Row],[Formated_actual_delivery_timestamp]] - tb_ship[[#This Row],[Formatted_estimated_delivery_timestamp]])
)</f>
        <v>2.2675462962943129</v>
      </c>
      <c r="X7217">
        <v>2</v>
      </c>
      <c r="Y7217">
        <v>2</v>
      </c>
      <c r="Z7217" t="b">
        <v>1</v>
      </c>
    </row>
    <row r="7218" spans="1:26" hidden="1" x14ac:dyDescent="0.25">
      <c r="A7218" t="s">
        <v>31566</v>
      </c>
      <c r="B7218" t="s">
        <v>42</v>
      </c>
      <c r="C7218" t="s">
        <v>51</v>
      </c>
      <c r="D7218" t="s">
        <v>24</v>
      </c>
      <c r="E7218" t="s">
        <v>24</v>
      </c>
      <c r="F7218" t="s">
        <v>196</v>
      </c>
      <c r="G7218" t="s">
        <v>93</v>
      </c>
      <c r="H7218" t="s">
        <v>152</v>
      </c>
      <c r="I7218" t="b">
        <v>0</v>
      </c>
      <c r="J7218">
        <v>42.83</v>
      </c>
      <c r="K7218">
        <v>1796.29</v>
      </c>
      <c r="L7218" t="s">
        <v>31567</v>
      </c>
      <c r="M7218" s="2">
        <f t="shared" si="336"/>
        <v>45905.999305555561</v>
      </c>
      <c r="N7218" t="s">
        <v>31568</v>
      </c>
      <c r="O7218" s="2">
        <f t="shared" si="337"/>
        <v>45907.347546296296</v>
      </c>
      <c r="P7218" t="s">
        <v>31569</v>
      </c>
      <c r="Q7218" s="2">
        <f t="shared" si="338"/>
        <v>45907.275995370372</v>
      </c>
      <c r="R7218" t="s">
        <v>31569</v>
      </c>
      <c r="S7218" t="s">
        <v>30</v>
      </c>
      <c r="T72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18" s="5">
        <f>IF(tb_ship[[#This Row],[current_status]]&lt;&gt;"DELIVERED", "",
  ABS(tb_ship[[#This Row],[Formated_actual_delivery_timestamp]] - tb_ship[[#This Row],[Formatted_estimated_delivery_timestamp]])
)</f>
        <v>7.1550925924384501E-2</v>
      </c>
      <c r="X7218">
        <v>1</v>
      </c>
      <c r="Y7218">
        <v>2</v>
      </c>
      <c r="Z7218" t="b">
        <v>0</v>
      </c>
    </row>
    <row r="7219" spans="1:26" x14ac:dyDescent="0.25">
      <c r="A7219" t="s">
        <v>31570</v>
      </c>
      <c r="B7219" t="s">
        <v>32</v>
      </c>
      <c r="C7219" t="s">
        <v>2146</v>
      </c>
      <c r="D7219" t="s">
        <v>34</v>
      </c>
      <c r="E7219" t="s">
        <v>24</v>
      </c>
      <c r="F7219" t="s">
        <v>75</v>
      </c>
      <c r="G7219" t="s">
        <v>196</v>
      </c>
      <c r="H7219" t="s">
        <v>771</v>
      </c>
      <c r="I7219" t="b">
        <v>1</v>
      </c>
      <c r="J7219">
        <v>3.57</v>
      </c>
      <c r="K7219">
        <v>149.19</v>
      </c>
      <c r="L7219" t="s">
        <v>31571</v>
      </c>
      <c r="M7219" s="2">
        <f t="shared" si="336"/>
        <v>45995.45208333333</v>
      </c>
      <c r="N7219" t="s">
        <v>31572</v>
      </c>
      <c r="O7219" s="2">
        <f t="shared" si="337"/>
        <v>45997.550844907404</v>
      </c>
      <c r="Q7219" s="2" t="str">
        <f t="shared" si="338"/>
        <v/>
      </c>
      <c r="R7219" t="s">
        <v>31573</v>
      </c>
      <c r="S7219" t="s">
        <v>156</v>
      </c>
      <c r="T72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19" s="5" t="str">
        <f>IF(tb_ship[[#This Row],[current_status]]&lt;&gt;"DELIVERED", "",
  ABS(tb_ship[[#This Row],[Formated_actual_delivery_timestamp]] - tb_ship[[#This Row],[Formatted_estimated_delivery_timestamp]])
)</f>
        <v/>
      </c>
      <c r="V7219" t="s">
        <v>166</v>
      </c>
      <c r="X7219">
        <v>4</v>
      </c>
      <c r="Y7219">
        <v>3</v>
      </c>
      <c r="Z7219" t="b">
        <v>1</v>
      </c>
    </row>
    <row r="7220" spans="1:26" hidden="1" x14ac:dyDescent="0.25">
      <c r="A7220" t="s">
        <v>31574</v>
      </c>
      <c r="B7220" t="s">
        <v>58</v>
      </c>
      <c r="C7220" t="s">
        <v>33</v>
      </c>
      <c r="D7220" t="s">
        <v>24</v>
      </c>
      <c r="E7220" t="s">
        <v>52</v>
      </c>
      <c r="F7220" t="s">
        <v>407</v>
      </c>
      <c r="G7220" t="s">
        <v>329</v>
      </c>
      <c r="H7220" t="s">
        <v>216</v>
      </c>
      <c r="I7220" t="b">
        <v>1</v>
      </c>
      <c r="J7220">
        <v>26.74</v>
      </c>
      <c r="K7220">
        <v>2983.65</v>
      </c>
      <c r="L7220" t="s">
        <v>31575</v>
      </c>
      <c r="M7220" s="2">
        <f t="shared" si="336"/>
        <v>45937.654166666667</v>
      </c>
      <c r="N7220" t="s">
        <v>31576</v>
      </c>
      <c r="O7220" s="2">
        <f t="shared" si="337"/>
        <v>45947.470254629632</v>
      </c>
      <c r="P7220" t="s">
        <v>31577</v>
      </c>
      <c r="Q7220" s="2">
        <f t="shared" si="338"/>
        <v>45947.167893518519</v>
      </c>
      <c r="R7220" t="s">
        <v>31577</v>
      </c>
      <c r="S7220" t="s">
        <v>30</v>
      </c>
      <c r="T72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20" s="5">
        <f>IF(tb_ship[[#This Row],[current_status]]&lt;&gt;"DELIVERED", "",
  ABS(tb_ship[[#This Row],[Formated_actual_delivery_timestamp]] - tb_ship[[#This Row],[Formatted_estimated_delivery_timestamp]])
)</f>
        <v>0.30236111111298669</v>
      </c>
      <c r="X7220">
        <v>3</v>
      </c>
      <c r="Y7220">
        <v>2</v>
      </c>
      <c r="Z7220" t="b">
        <v>0</v>
      </c>
    </row>
    <row r="7221" spans="1:26" hidden="1" x14ac:dyDescent="0.25">
      <c r="A7221" t="s">
        <v>31578</v>
      </c>
      <c r="B7221" t="s">
        <v>203</v>
      </c>
      <c r="C7221" t="s">
        <v>33</v>
      </c>
      <c r="D7221" t="s">
        <v>187</v>
      </c>
      <c r="E7221" t="s">
        <v>24</v>
      </c>
      <c r="F7221" t="s">
        <v>1917</v>
      </c>
      <c r="G7221" t="s">
        <v>249</v>
      </c>
      <c r="H7221" t="s">
        <v>308</v>
      </c>
      <c r="I7221" t="b">
        <v>1</v>
      </c>
      <c r="J7221">
        <v>3.15</v>
      </c>
      <c r="K7221">
        <v>102.4</v>
      </c>
      <c r="L7221" t="s">
        <v>31579</v>
      </c>
      <c r="M7221" s="2">
        <f t="shared" si="336"/>
        <v>46069.53402777778</v>
      </c>
      <c r="N7221" t="s">
        <v>31580</v>
      </c>
      <c r="O7221" s="2">
        <f t="shared" si="337"/>
        <v>46077.820428240739</v>
      </c>
      <c r="P7221" t="s">
        <v>31581</v>
      </c>
      <c r="Q7221" s="2">
        <f t="shared" si="338"/>
        <v>46077.939201388886</v>
      </c>
      <c r="R7221" t="s">
        <v>31581</v>
      </c>
      <c r="S7221" t="s">
        <v>30</v>
      </c>
      <c r="T72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21" s="5">
        <f>IF(tb_ship[[#This Row],[current_status]]&lt;&gt;"DELIVERED", "",
  ABS(tb_ship[[#This Row],[Formated_actual_delivery_timestamp]] - tb_ship[[#This Row],[Formatted_estimated_delivery_timestamp]])
)</f>
        <v>0.11877314814773854</v>
      </c>
      <c r="X7221">
        <v>3</v>
      </c>
      <c r="Y7221">
        <v>3</v>
      </c>
      <c r="Z7221" t="b">
        <v>0</v>
      </c>
    </row>
    <row r="7222" spans="1:26" hidden="1" x14ac:dyDescent="0.25">
      <c r="A7222" t="s">
        <v>31582</v>
      </c>
      <c r="B7222" t="s">
        <v>279</v>
      </c>
      <c r="C7222" t="s">
        <v>33</v>
      </c>
      <c r="D7222" t="s">
        <v>24</v>
      </c>
      <c r="E7222" t="s">
        <v>24</v>
      </c>
      <c r="F7222" t="s">
        <v>407</v>
      </c>
      <c r="G7222" t="s">
        <v>128</v>
      </c>
      <c r="H7222" t="s">
        <v>152</v>
      </c>
      <c r="I7222" t="b">
        <v>0</v>
      </c>
      <c r="J7222">
        <v>9.57</v>
      </c>
      <c r="K7222">
        <v>107.67</v>
      </c>
      <c r="L7222" t="s">
        <v>31583</v>
      </c>
      <c r="M7222" s="2">
        <f t="shared" si="336"/>
        <v>45899.58194444445</v>
      </c>
      <c r="N7222" t="s">
        <v>31584</v>
      </c>
      <c r="O7222" s="2">
        <f t="shared" si="337"/>
        <v>45901.748993055553</v>
      </c>
      <c r="P7222" t="s">
        <v>31585</v>
      </c>
      <c r="Q7222" s="2">
        <f t="shared" si="338"/>
        <v>45901.9534375</v>
      </c>
      <c r="R7222" t="s">
        <v>31585</v>
      </c>
      <c r="S7222" t="s">
        <v>30</v>
      </c>
      <c r="T72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22" s="5">
        <f>IF(tb_ship[[#This Row],[current_status]]&lt;&gt;"DELIVERED", "",
  ABS(tb_ship[[#This Row],[Formated_actual_delivery_timestamp]] - tb_ship[[#This Row],[Formatted_estimated_delivery_timestamp]])
)</f>
        <v>0.20444444444729015</v>
      </c>
      <c r="X7222">
        <v>4</v>
      </c>
      <c r="Y7222">
        <v>2</v>
      </c>
      <c r="Z7222" t="b">
        <v>0</v>
      </c>
    </row>
    <row r="7223" spans="1:26" hidden="1" x14ac:dyDescent="0.25">
      <c r="A7223" t="s">
        <v>31586</v>
      </c>
      <c r="B7223" t="s">
        <v>660</v>
      </c>
      <c r="C7223" t="s">
        <v>51</v>
      </c>
      <c r="D7223" t="s">
        <v>187</v>
      </c>
      <c r="E7223" t="s">
        <v>24</v>
      </c>
      <c r="F7223" t="s">
        <v>801</v>
      </c>
      <c r="G7223" t="s">
        <v>189</v>
      </c>
      <c r="I7223" t="b">
        <v>1</v>
      </c>
      <c r="J7223">
        <v>34.46</v>
      </c>
      <c r="K7223">
        <v>1187.32</v>
      </c>
      <c r="L7223" t="s">
        <v>31587</v>
      </c>
      <c r="M7223" s="2">
        <f t="shared" si="336"/>
        <v>45824.057638888888</v>
      </c>
      <c r="N7223" t="s">
        <v>31588</v>
      </c>
      <c r="O7223" s="2">
        <f t="shared" si="337"/>
        <v>45828.255995370368</v>
      </c>
      <c r="P7223" t="s">
        <v>31589</v>
      </c>
      <c r="Q7223" s="2">
        <f t="shared" si="338"/>
        <v>45828.672106481485</v>
      </c>
      <c r="R7223" t="s">
        <v>31589</v>
      </c>
      <c r="S7223" t="s">
        <v>30</v>
      </c>
      <c r="T72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23" s="5">
        <f>IF(tb_ship[[#This Row],[current_status]]&lt;&gt;"DELIVERED", "",
  ABS(tb_ship[[#This Row],[Formated_actual_delivery_timestamp]] - tb_ship[[#This Row],[Formatted_estimated_delivery_timestamp]])
)</f>
        <v>0.41611111111706123</v>
      </c>
      <c r="X7223">
        <v>2</v>
      </c>
      <c r="Y7223">
        <v>5</v>
      </c>
      <c r="Z7223" t="b">
        <v>0</v>
      </c>
    </row>
    <row r="7224" spans="1:26" hidden="1" x14ac:dyDescent="0.25">
      <c r="A7224" t="s">
        <v>31590</v>
      </c>
      <c r="B7224" t="s">
        <v>58</v>
      </c>
      <c r="C7224" t="s">
        <v>43</v>
      </c>
      <c r="D7224" t="s">
        <v>24</v>
      </c>
      <c r="E7224" t="s">
        <v>24</v>
      </c>
      <c r="F7224" t="s">
        <v>151</v>
      </c>
      <c r="G7224" t="s">
        <v>1704</v>
      </c>
      <c r="H7224" t="s">
        <v>488</v>
      </c>
      <c r="I7224" t="b">
        <v>0</v>
      </c>
      <c r="J7224">
        <v>8.74</v>
      </c>
      <c r="K7224">
        <v>525.04999999999995</v>
      </c>
      <c r="L7224" t="s">
        <v>31591</v>
      </c>
      <c r="M7224" s="2">
        <f t="shared" si="336"/>
        <v>46035.401388888888</v>
      </c>
      <c r="N7224" t="s">
        <v>31592</v>
      </c>
      <c r="O7224" s="2">
        <f t="shared" si="337"/>
        <v>46038.672569444447</v>
      </c>
      <c r="P7224" t="s">
        <v>31593</v>
      </c>
      <c r="Q7224" s="2">
        <f t="shared" si="338"/>
        <v>46037.944710648146</v>
      </c>
      <c r="R7224" t="s">
        <v>31594</v>
      </c>
      <c r="S7224" t="s">
        <v>30</v>
      </c>
      <c r="T72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24" s="5">
        <f>IF(tb_ship[[#This Row],[current_status]]&lt;&gt;"DELIVERED", "",
  ABS(tb_ship[[#This Row],[Formated_actual_delivery_timestamp]] - tb_ship[[#This Row],[Formatted_estimated_delivery_timestamp]])
)</f>
        <v>0.72785879630100681</v>
      </c>
      <c r="X7224">
        <v>3</v>
      </c>
      <c r="Y7224">
        <v>1</v>
      </c>
      <c r="Z7224" t="b">
        <v>0</v>
      </c>
    </row>
    <row r="7225" spans="1:26" hidden="1" x14ac:dyDescent="0.25">
      <c r="A7225" t="s">
        <v>31595</v>
      </c>
      <c r="B7225" t="s">
        <v>67</v>
      </c>
      <c r="C7225" t="s">
        <v>51</v>
      </c>
      <c r="D7225" t="s">
        <v>24</v>
      </c>
      <c r="E7225" t="s">
        <v>52</v>
      </c>
      <c r="F7225" t="s">
        <v>25</v>
      </c>
      <c r="G7225" t="s">
        <v>53</v>
      </c>
      <c r="H7225" t="s">
        <v>1733</v>
      </c>
      <c r="I7225" t="b">
        <v>1</v>
      </c>
      <c r="J7225">
        <v>2.41</v>
      </c>
      <c r="K7225">
        <v>28.94</v>
      </c>
      <c r="L7225" t="s">
        <v>31596</v>
      </c>
      <c r="M7225" s="2">
        <f t="shared" si="336"/>
        <v>46046.481944444444</v>
      </c>
      <c r="N7225" t="s">
        <v>31597</v>
      </c>
      <c r="O7225" s="2">
        <f t="shared" si="337"/>
        <v>46053.095173611116</v>
      </c>
      <c r="Q7225" s="2" t="str">
        <f t="shared" si="338"/>
        <v/>
      </c>
      <c r="R7225" t="s">
        <v>31598</v>
      </c>
      <c r="S7225" t="s">
        <v>140</v>
      </c>
      <c r="T72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25" s="5" t="str">
        <f>IF(tb_ship[[#This Row],[current_status]]&lt;&gt;"DELIVERED", "",
  ABS(tb_ship[[#This Row],[Formated_actual_delivery_timestamp]] - tb_ship[[#This Row],[Formatted_estimated_delivery_timestamp]])
)</f>
        <v/>
      </c>
      <c r="V7225" t="s">
        <v>1798</v>
      </c>
      <c r="X7225">
        <v>8</v>
      </c>
      <c r="Y7225">
        <v>4</v>
      </c>
      <c r="Z7225" t="b">
        <v>1</v>
      </c>
    </row>
    <row r="7226" spans="1:26" hidden="1" x14ac:dyDescent="0.25">
      <c r="A7226" t="s">
        <v>31599</v>
      </c>
      <c r="B7226" t="s">
        <v>67</v>
      </c>
      <c r="C7226" t="s">
        <v>51</v>
      </c>
      <c r="D7226" t="s">
        <v>187</v>
      </c>
      <c r="E7226" t="s">
        <v>24</v>
      </c>
      <c r="F7226" t="s">
        <v>801</v>
      </c>
      <c r="G7226" t="s">
        <v>249</v>
      </c>
      <c r="H7226" t="s">
        <v>927</v>
      </c>
      <c r="I7226" t="b">
        <v>1</v>
      </c>
      <c r="J7226">
        <v>9.49</v>
      </c>
      <c r="K7226">
        <v>504.87</v>
      </c>
      <c r="L7226" t="s">
        <v>31600</v>
      </c>
      <c r="M7226" s="2">
        <f t="shared" si="336"/>
        <v>45933.370833333334</v>
      </c>
      <c r="N7226" t="s">
        <v>31601</v>
      </c>
      <c r="O7226" s="2">
        <f t="shared" si="337"/>
        <v>45937.457037037035</v>
      </c>
      <c r="Q7226" s="2" t="str">
        <f t="shared" si="338"/>
        <v/>
      </c>
      <c r="R7226" t="s">
        <v>31602</v>
      </c>
      <c r="S7226" t="s">
        <v>140</v>
      </c>
      <c r="T72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26" s="5" t="str">
        <f>IF(tb_ship[[#This Row],[current_status]]&lt;&gt;"DELIVERED", "",
  ABS(tb_ship[[#This Row],[Formated_actual_delivery_timestamp]] - tb_ship[[#This Row],[Formatted_estimated_delivery_timestamp]])
)</f>
        <v/>
      </c>
      <c r="V7226" t="s">
        <v>141</v>
      </c>
      <c r="X7226">
        <v>8</v>
      </c>
      <c r="Y7226">
        <v>4</v>
      </c>
      <c r="Z7226" t="b">
        <v>1</v>
      </c>
    </row>
    <row r="7227" spans="1:26" hidden="1" x14ac:dyDescent="0.25">
      <c r="A7227" t="s">
        <v>31603</v>
      </c>
      <c r="B7227" t="s">
        <v>58</v>
      </c>
      <c r="C7227" t="s">
        <v>43</v>
      </c>
      <c r="D7227" t="s">
        <v>52</v>
      </c>
      <c r="E7227" t="s">
        <v>173</v>
      </c>
      <c r="F7227" t="s">
        <v>92</v>
      </c>
      <c r="G7227" t="s">
        <v>6492</v>
      </c>
      <c r="H7227" t="s">
        <v>945</v>
      </c>
      <c r="I7227" t="b">
        <v>0</v>
      </c>
      <c r="J7227">
        <v>4.3600000000000003</v>
      </c>
      <c r="K7227">
        <v>73.73</v>
      </c>
      <c r="L7227" t="s">
        <v>31604</v>
      </c>
      <c r="M7227" s="2">
        <f t="shared" si="336"/>
        <v>46027.493055555555</v>
      </c>
      <c r="N7227" t="s">
        <v>31605</v>
      </c>
      <c r="O7227" s="2">
        <f t="shared" si="337"/>
        <v>46035.857303240744</v>
      </c>
      <c r="P7227" t="s">
        <v>31606</v>
      </c>
      <c r="Q7227" s="2">
        <f t="shared" si="338"/>
        <v>46036.329548611116</v>
      </c>
      <c r="R7227" t="s">
        <v>31606</v>
      </c>
      <c r="S7227" t="s">
        <v>30</v>
      </c>
      <c r="T72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27" s="5">
        <f>IF(tb_ship[[#This Row],[current_status]]&lt;&gt;"DELIVERED", "",
  ABS(tb_ship[[#This Row],[Formated_actual_delivery_timestamp]] - tb_ship[[#This Row],[Formatted_estimated_delivery_timestamp]])
)</f>
        <v>0.47224537037254777</v>
      </c>
      <c r="X7227">
        <v>3</v>
      </c>
      <c r="Y7227">
        <v>2</v>
      </c>
      <c r="Z7227" t="b">
        <v>0</v>
      </c>
    </row>
    <row r="7228" spans="1:26" hidden="1" x14ac:dyDescent="0.25">
      <c r="A7228" t="s">
        <v>31607</v>
      </c>
      <c r="B7228" t="s">
        <v>42</v>
      </c>
      <c r="C7228" t="s">
        <v>43</v>
      </c>
      <c r="D7228" t="s">
        <v>301</v>
      </c>
      <c r="E7228" t="s">
        <v>24</v>
      </c>
      <c r="F7228" t="s">
        <v>987</v>
      </c>
      <c r="G7228" t="s">
        <v>93</v>
      </c>
      <c r="H7228" t="s">
        <v>303</v>
      </c>
      <c r="I7228" t="b">
        <v>1</v>
      </c>
      <c r="J7228">
        <v>18.739999999999998</v>
      </c>
      <c r="K7228">
        <v>842.21</v>
      </c>
      <c r="L7228" t="s">
        <v>31608</v>
      </c>
      <c r="M7228" s="2">
        <f t="shared" si="336"/>
        <v>45858.95</v>
      </c>
      <c r="N7228" t="s">
        <v>31609</v>
      </c>
      <c r="O7228" s="2">
        <f t="shared" si="337"/>
        <v>45869.409432870372</v>
      </c>
      <c r="Q7228" s="2" t="str">
        <f t="shared" si="338"/>
        <v/>
      </c>
      <c r="R7228" t="s">
        <v>31610</v>
      </c>
      <c r="S7228" t="s">
        <v>140</v>
      </c>
      <c r="T72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28" s="5" t="str">
        <f>IF(tb_ship[[#This Row],[current_status]]&lt;&gt;"DELIVERED", "",
  ABS(tb_ship[[#This Row],[Formated_actual_delivery_timestamp]] - tb_ship[[#This Row],[Formatted_estimated_delivery_timestamp]])
)</f>
        <v/>
      </c>
      <c r="V7228" t="s">
        <v>6413</v>
      </c>
      <c r="X7228">
        <v>8</v>
      </c>
      <c r="Y7228">
        <v>2</v>
      </c>
      <c r="Z7228" t="b">
        <v>1</v>
      </c>
    </row>
    <row r="7229" spans="1:26" hidden="1" x14ac:dyDescent="0.25">
      <c r="A7229" t="s">
        <v>31611</v>
      </c>
      <c r="B7229" t="s">
        <v>67</v>
      </c>
      <c r="C7229" t="s">
        <v>43</v>
      </c>
      <c r="D7229" t="s">
        <v>44</v>
      </c>
      <c r="E7229" t="s">
        <v>116</v>
      </c>
      <c r="F7229" t="s">
        <v>710</v>
      </c>
      <c r="G7229" t="s">
        <v>136</v>
      </c>
      <c r="H7229" t="s">
        <v>119</v>
      </c>
      <c r="I7229" t="b">
        <v>1</v>
      </c>
      <c r="J7229">
        <v>3.21</v>
      </c>
      <c r="K7229">
        <v>311.97000000000003</v>
      </c>
      <c r="L7229" t="s">
        <v>31612</v>
      </c>
      <c r="M7229" s="2">
        <f t="shared" si="336"/>
        <v>45895.311111111107</v>
      </c>
      <c r="N7229" t="s">
        <v>31613</v>
      </c>
      <c r="O7229" s="2">
        <f t="shared" si="337"/>
        <v>45901.311759259253</v>
      </c>
      <c r="P7229" t="s">
        <v>31614</v>
      </c>
      <c r="Q7229" s="2">
        <f t="shared" si="338"/>
        <v>45900.811377314814</v>
      </c>
      <c r="R7229" t="s">
        <v>31615</v>
      </c>
      <c r="S7229" t="s">
        <v>30</v>
      </c>
      <c r="T72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29" s="5">
        <f>IF(tb_ship[[#This Row],[current_status]]&lt;&gt;"DELIVERED", "",
  ABS(tb_ship[[#This Row],[Formated_actual_delivery_timestamp]] - tb_ship[[#This Row],[Formatted_estimated_delivery_timestamp]])
)</f>
        <v>0.50038194443914108</v>
      </c>
      <c r="X7229">
        <v>3</v>
      </c>
      <c r="Y7229">
        <v>4</v>
      </c>
      <c r="Z7229" t="b">
        <v>0</v>
      </c>
    </row>
    <row r="7230" spans="1:26" hidden="1" x14ac:dyDescent="0.25">
      <c r="A7230" t="s">
        <v>31616</v>
      </c>
      <c r="B7230" t="s">
        <v>186</v>
      </c>
      <c r="C7230" t="s">
        <v>51</v>
      </c>
      <c r="D7230" t="s">
        <v>52</v>
      </c>
      <c r="E7230" t="s">
        <v>173</v>
      </c>
      <c r="F7230" t="s">
        <v>53</v>
      </c>
      <c r="G7230" t="s">
        <v>9608</v>
      </c>
      <c r="H7230" t="s">
        <v>4339</v>
      </c>
      <c r="I7230" t="b">
        <v>0</v>
      </c>
      <c r="J7230">
        <v>12.78</v>
      </c>
      <c r="K7230">
        <v>169.82</v>
      </c>
      <c r="L7230" t="s">
        <v>31617</v>
      </c>
      <c r="M7230" s="2">
        <f t="shared" si="336"/>
        <v>46001.472222222226</v>
      </c>
      <c r="N7230" t="s">
        <v>31618</v>
      </c>
      <c r="O7230" s="2">
        <f t="shared" si="337"/>
        <v>46007.013553240744</v>
      </c>
      <c r="P7230" t="s">
        <v>31619</v>
      </c>
      <c r="Q7230" s="2">
        <f t="shared" si="338"/>
        <v>46007.342534722222</v>
      </c>
      <c r="R7230" t="s">
        <v>31619</v>
      </c>
      <c r="S7230" t="s">
        <v>30</v>
      </c>
      <c r="T72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30" s="5">
        <f>IF(tb_ship[[#This Row],[current_status]]&lt;&gt;"DELIVERED", "",
  ABS(tb_ship[[#This Row],[Formated_actual_delivery_timestamp]] - tb_ship[[#This Row],[Formatted_estimated_delivery_timestamp]])
)</f>
        <v>0.32898148147796746</v>
      </c>
      <c r="X7230">
        <v>3</v>
      </c>
      <c r="Y7230">
        <v>5</v>
      </c>
      <c r="Z7230" t="b">
        <v>0</v>
      </c>
    </row>
    <row r="7231" spans="1:26" hidden="1" x14ac:dyDescent="0.25">
      <c r="A7231" t="s">
        <v>31620</v>
      </c>
      <c r="B7231" t="s">
        <v>279</v>
      </c>
      <c r="C7231" t="s">
        <v>33</v>
      </c>
      <c r="D7231" t="s">
        <v>52</v>
      </c>
      <c r="E7231" t="s">
        <v>59</v>
      </c>
      <c r="F7231" t="s">
        <v>236</v>
      </c>
      <c r="G7231" t="s">
        <v>160</v>
      </c>
      <c r="H7231" t="s">
        <v>314</v>
      </c>
      <c r="I7231" t="b">
        <v>0</v>
      </c>
      <c r="J7231">
        <v>9.1300000000000008</v>
      </c>
      <c r="K7231">
        <v>148.11000000000001</v>
      </c>
      <c r="L7231" t="s">
        <v>31621</v>
      </c>
      <c r="M7231" s="2">
        <f t="shared" si="336"/>
        <v>45918.427777777782</v>
      </c>
      <c r="N7231" t="s">
        <v>31622</v>
      </c>
      <c r="O7231" s="2">
        <f t="shared" si="337"/>
        <v>45928.889374999999</v>
      </c>
      <c r="P7231" t="s">
        <v>31623</v>
      </c>
      <c r="Q7231" s="2">
        <f t="shared" si="338"/>
        <v>45929.239178240743</v>
      </c>
      <c r="R7231" t="s">
        <v>31624</v>
      </c>
      <c r="S7231" t="s">
        <v>30</v>
      </c>
      <c r="T72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31" s="5">
        <f>IF(tb_ship[[#This Row],[current_status]]&lt;&gt;"DELIVERED", "",
  ABS(tb_ship[[#This Row],[Formated_actual_delivery_timestamp]] - tb_ship[[#This Row],[Formatted_estimated_delivery_timestamp]])
)</f>
        <v>0.34980324074422242</v>
      </c>
      <c r="X7231">
        <v>4</v>
      </c>
      <c r="Y7231">
        <v>4</v>
      </c>
      <c r="Z7231" t="b">
        <v>0</v>
      </c>
    </row>
    <row r="7232" spans="1:26" hidden="1" x14ac:dyDescent="0.25">
      <c r="A7232" t="s">
        <v>31625</v>
      </c>
      <c r="B7232" t="s">
        <v>955</v>
      </c>
      <c r="C7232" t="s">
        <v>51</v>
      </c>
      <c r="D7232" t="s">
        <v>44</v>
      </c>
      <c r="E7232" t="s">
        <v>24</v>
      </c>
      <c r="F7232" t="s">
        <v>117</v>
      </c>
      <c r="G7232" t="s">
        <v>189</v>
      </c>
      <c r="H7232" t="s">
        <v>110</v>
      </c>
      <c r="I7232" t="b">
        <v>1</v>
      </c>
      <c r="J7232">
        <v>11.55</v>
      </c>
      <c r="K7232">
        <v>188.87</v>
      </c>
      <c r="L7232" t="s">
        <v>31626</v>
      </c>
      <c r="M7232" s="2">
        <f t="shared" si="336"/>
        <v>46014.431250000001</v>
      </c>
      <c r="N7232" t="s">
        <v>31627</v>
      </c>
      <c r="O7232" s="2">
        <f t="shared" si="337"/>
        <v>46021.547916666663</v>
      </c>
      <c r="P7232" t="s">
        <v>31628</v>
      </c>
      <c r="Q7232" s="2">
        <f t="shared" si="338"/>
        <v>46021.660034722219</v>
      </c>
      <c r="R7232" t="s">
        <v>31628</v>
      </c>
      <c r="S7232" t="s">
        <v>30</v>
      </c>
      <c r="T72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32" s="5">
        <f>IF(tb_ship[[#This Row],[current_status]]&lt;&gt;"DELIVERED", "",
  ABS(tb_ship[[#This Row],[Formated_actual_delivery_timestamp]] - tb_ship[[#This Row],[Formatted_estimated_delivery_timestamp]])
)</f>
        <v>0.11211805555649335</v>
      </c>
      <c r="X7232">
        <v>2</v>
      </c>
      <c r="Y7232">
        <v>5</v>
      </c>
      <c r="Z7232" t="b">
        <v>0</v>
      </c>
    </row>
    <row r="7233" spans="1:26" hidden="1" x14ac:dyDescent="0.25">
      <c r="A7233" t="s">
        <v>31629</v>
      </c>
      <c r="B7233" t="s">
        <v>58</v>
      </c>
      <c r="C7233" t="s">
        <v>51</v>
      </c>
      <c r="D7233" t="s">
        <v>24</v>
      </c>
      <c r="E7233" t="s">
        <v>24</v>
      </c>
      <c r="F7233" t="s">
        <v>93</v>
      </c>
      <c r="G7233" t="s">
        <v>196</v>
      </c>
      <c r="H7233" t="s">
        <v>152</v>
      </c>
      <c r="I7233" t="b">
        <v>0</v>
      </c>
      <c r="J7233">
        <v>7.18</v>
      </c>
      <c r="K7233">
        <v>178.44</v>
      </c>
      <c r="L7233" t="s">
        <v>31630</v>
      </c>
      <c r="M7233" s="2">
        <f t="shared" si="336"/>
        <v>45949.668055555558</v>
      </c>
      <c r="N7233" t="s">
        <v>31631</v>
      </c>
      <c r="O7233" s="2">
        <f t="shared" si="337"/>
        <v>45951.838101851856</v>
      </c>
      <c r="P7233" t="s">
        <v>31632</v>
      </c>
      <c r="Q7233" s="2">
        <f t="shared" si="338"/>
        <v>45951.735555555555</v>
      </c>
      <c r="R7233" t="s">
        <v>31633</v>
      </c>
      <c r="S7233" t="s">
        <v>30</v>
      </c>
      <c r="T72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33" s="5">
        <f>IF(tb_ship[[#This Row],[current_status]]&lt;&gt;"DELIVERED", "",
  ABS(tb_ship[[#This Row],[Formated_actual_delivery_timestamp]] - tb_ship[[#This Row],[Formatted_estimated_delivery_timestamp]])
)</f>
        <v>0.10254629630071577</v>
      </c>
      <c r="X7233">
        <v>2</v>
      </c>
      <c r="Y7233">
        <v>2</v>
      </c>
      <c r="Z7233" t="b">
        <v>0</v>
      </c>
    </row>
    <row r="7234" spans="1:26" hidden="1" x14ac:dyDescent="0.25">
      <c r="A7234" t="s">
        <v>31634</v>
      </c>
      <c r="B7234" t="s">
        <v>99</v>
      </c>
      <c r="C7234" t="s">
        <v>33</v>
      </c>
      <c r="D7234" t="s">
        <v>24</v>
      </c>
      <c r="E7234" t="s">
        <v>24</v>
      </c>
      <c r="F7234" t="s">
        <v>407</v>
      </c>
      <c r="G7234" t="s">
        <v>376</v>
      </c>
      <c r="H7234" t="s">
        <v>152</v>
      </c>
      <c r="I7234" t="b">
        <v>0</v>
      </c>
      <c r="J7234">
        <v>2.29</v>
      </c>
      <c r="K7234">
        <v>12.44</v>
      </c>
      <c r="L7234" t="s">
        <v>31635</v>
      </c>
      <c r="M7234" s="2">
        <f t="shared" ref="M7234:M7297" si="339">_xlfn.LET(
    _xlpm.iso, L7234,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45868.941666666666</v>
      </c>
      <c r="N7234" t="s">
        <v>31636</v>
      </c>
      <c r="O7234" s="2">
        <f t="shared" si="337"/>
        <v>45871.23636574074</v>
      </c>
      <c r="P7234" t="s">
        <v>31637</v>
      </c>
      <c r="Q7234" s="2">
        <f t="shared" si="338"/>
        <v>45871.537118055559</v>
      </c>
      <c r="R7234" t="s">
        <v>31637</v>
      </c>
      <c r="S7234" t="s">
        <v>30</v>
      </c>
      <c r="T72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34" s="5">
        <f>IF(tb_ship[[#This Row],[current_status]]&lt;&gt;"DELIVERED", "",
  ABS(tb_ship[[#This Row],[Formated_actual_delivery_timestamp]] - tb_ship[[#This Row],[Formatted_estimated_delivery_timestamp]])
)</f>
        <v>0.30075231481896481</v>
      </c>
      <c r="X7234">
        <v>3</v>
      </c>
      <c r="Y7234">
        <v>1</v>
      </c>
      <c r="Z7234" t="b">
        <v>0</v>
      </c>
    </row>
    <row r="7235" spans="1:26" hidden="1" x14ac:dyDescent="0.25">
      <c r="A7235" t="s">
        <v>31638</v>
      </c>
      <c r="B7235" t="s">
        <v>67</v>
      </c>
      <c r="C7235" t="s">
        <v>23</v>
      </c>
      <c r="D7235" t="s">
        <v>24</v>
      </c>
      <c r="E7235" t="s">
        <v>44</v>
      </c>
      <c r="F7235" t="s">
        <v>93</v>
      </c>
      <c r="G7235" t="s">
        <v>135</v>
      </c>
      <c r="H7235" t="s">
        <v>370</v>
      </c>
      <c r="I7235" t="b">
        <v>1</v>
      </c>
      <c r="J7235">
        <v>56.98</v>
      </c>
      <c r="K7235">
        <v>810.15</v>
      </c>
      <c r="L7235" t="s">
        <v>31639</v>
      </c>
      <c r="M7235" s="2">
        <f t="shared" si="339"/>
        <v>45982.657638888893</v>
      </c>
      <c r="N7235" t="s">
        <v>31640</v>
      </c>
      <c r="O7235" s="2">
        <f t="shared" ref="O7235:O7298" si="340">_xlfn.LET(
    _xlpm.iso, N7235,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45986.814456018517</v>
      </c>
      <c r="P7235" t="s">
        <v>31641</v>
      </c>
      <c r="Q7235" s="2">
        <f t="shared" ref="Q7235:Q7298" si="341">IF(P7235="", "", _xlfn.LET(
    _xlpm.iso, P7235,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45986.295439814814</v>
      </c>
      <c r="R7235" t="s">
        <v>31641</v>
      </c>
      <c r="S7235" t="s">
        <v>30</v>
      </c>
      <c r="T72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35" s="5">
        <f>IF(tb_ship[[#This Row],[current_status]]&lt;&gt;"DELIVERED", "",
  ABS(tb_ship[[#This Row],[Formated_actual_delivery_timestamp]] - tb_ship[[#This Row],[Formatted_estimated_delivery_timestamp]])
)</f>
        <v>0.51901620370335877</v>
      </c>
      <c r="X7235">
        <v>2</v>
      </c>
      <c r="Y7235">
        <v>5</v>
      </c>
      <c r="Z7235" t="b">
        <v>0</v>
      </c>
    </row>
    <row r="7236" spans="1:26" hidden="1" x14ac:dyDescent="0.25">
      <c r="A7236" t="s">
        <v>31642</v>
      </c>
      <c r="B7236" t="s">
        <v>279</v>
      </c>
      <c r="C7236" t="s">
        <v>43</v>
      </c>
      <c r="D7236" t="s">
        <v>24</v>
      </c>
      <c r="E7236" t="s">
        <v>52</v>
      </c>
      <c r="F7236" t="s">
        <v>407</v>
      </c>
      <c r="G7236" t="s">
        <v>422</v>
      </c>
      <c r="H7236" t="s">
        <v>216</v>
      </c>
      <c r="I7236" t="b">
        <v>1</v>
      </c>
      <c r="J7236">
        <v>34.5</v>
      </c>
      <c r="K7236">
        <v>1263.03</v>
      </c>
      <c r="L7236" t="s">
        <v>31643</v>
      </c>
      <c r="M7236" s="2">
        <f t="shared" si="339"/>
        <v>45859.744444444448</v>
      </c>
      <c r="N7236" t="s">
        <v>31644</v>
      </c>
      <c r="O7236" s="2">
        <f t="shared" si="340"/>
        <v>45863.985335648147</v>
      </c>
      <c r="P7236" t="s">
        <v>31645</v>
      </c>
      <c r="Q7236" s="2">
        <f t="shared" si="341"/>
        <v>45863.878321759265</v>
      </c>
      <c r="R7236" t="s">
        <v>31645</v>
      </c>
      <c r="S7236" t="s">
        <v>30</v>
      </c>
      <c r="T72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36" s="5">
        <f>IF(tb_ship[[#This Row],[current_status]]&lt;&gt;"DELIVERED", "",
  ABS(tb_ship[[#This Row],[Formated_actual_delivery_timestamp]] - tb_ship[[#This Row],[Formatted_estimated_delivery_timestamp]])
)</f>
        <v>0.10701388888264773</v>
      </c>
      <c r="X7236">
        <v>3</v>
      </c>
      <c r="Y7236">
        <v>5</v>
      </c>
      <c r="Z7236" t="b">
        <v>0</v>
      </c>
    </row>
    <row r="7237" spans="1:26" hidden="1" x14ac:dyDescent="0.25">
      <c r="A7237" t="s">
        <v>31646</v>
      </c>
      <c r="B7237" t="s">
        <v>203</v>
      </c>
      <c r="C7237" t="s">
        <v>33</v>
      </c>
      <c r="D7237" t="s">
        <v>173</v>
      </c>
      <c r="E7237" t="s">
        <v>52</v>
      </c>
      <c r="F7237" t="s">
        <v>421</v>
      </c>
      <c r="G7237" t="s">
        <v>422</v>
      </c>
      <c r="H7237" t="s">
        <v>292</v>
      </c>
      <c r="I7237" t="b">
        <v>0</v>
      </c>
      <c r="J7237">
        <v>1.6</v>
      </c>
      <c r="K7237">
        <v>70.19</v>
      </c>
      <c r="L7237" t="s">
        <v>31647</v>
      </c>
      <c r="M7237" s="2">
        <f t="shared" si="339"/>
        <v>45824.573611111111</v>
      </c>
      <c r="N7237" t="s">
        <v>31648</v>
      </c>
      <c r="O7237" s="2">
        <f t="shared" si="340"/>
        <v>45830.390162037038</v>
      </c>
      <c r="P7237" t="s">
        <v>31649</v>
      </c>
      <c r="Q7237" s="2">
        <f t="shared" si="341"/>
        <v>45829.557719907411</v>
      </c>
      <c r="R7237" t="s">
        <v>31649</v>
      </c>
      <c r="S7237" t="s">
        <v>30</v>
      </c>
      <c r="T72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37" s="5">
        <f>IF(tb_ship[[#This Row],[current_status]]&lt;&gt;"DELIVERED", "",
  ABS(tb_ship[[#This Row],[Formated_actual_delivery_timestamp]] - tb_ship[[#This Row],[Formatted_estimated_delivery_timestamp]])
)</f>
        <v>0.83244212962745223</v>
      </c>
      <c r="X7237">
        <v>1</v>
      </c>
      <c r="Y7237">
        <v>2</v>
      </c>
      <c r="Z7237" t="b">
        <v>0</v>
      </c>
    </row>
    <row r="7238" spans="1:26" hidden="1" x14ac:dyDescent="0.25">
      <c r="A7238" t="s">
        <v>31650</v>
      </c>
      <c r="B7238" t="s">
        <v>186</v>
      </c>
      <c r="C7238" t="s">
        <v>43</v>
      </c>
      <c r="D7238" t="s">
        <v>44</v>
      </c>
      <c r="E7238" t="s">
        <v>116</v>
      </c>
      <c r="F7238" t="s">
        <v>180</v>
      </c>
      <c r="G7238" t="s">
        <v>811</v>
      </c>
      <c r="H7238" t="s">
        <v>119</v>
      </c>
      <c r="I7238" t="b">
        <v>1</v>
      </c>
      <c r="J7238">
        <v>8.67</v>
      </c>
      <c r="K7238">
        <v>168.49</v>
      </c>
      <c r="L7238" t="s">
        <v>31651</v>
      </c>
      <c r="M7238" s="2">
        <f t="shared" si="339"/>
        <v>45881.426388888889</v>
      </c>
      <c r="N7238" t="s">
        <v>31652</v>
      </c>
      <c r="O7238" s="2">
        <f t="shared" si="340"/>
        <v>45894.646863425922</v>
      </c>
      <c r="P7238" t="s">
        <v>31653</v>
      </c>
      <c r="Q7238" s="2">
        <f t="shared" si="341"/>
        <v>45895.029201388883</v>
      </c>
      <c r="R7238" t="s">
        <v>31653</v>
      </c>
      <c r="S7238" t="s">
        <v>30</v>
      </c>
      <c r="T72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38" s="5">
        <f>IF(tb_ship[[#This Row],[current_status]]&lt;&gt;"DELIVERED", "",
  ABS(tb_ship[[#This Row],[Formated_actual_delivery_timestamp]] - tb_ship[[#This Row],[Formatted_estimated_delivery_timestamp]])
)</f>
        <v>0.38233796296117362</v>
      </c>
      <c r="X7238">
        <v>2</v>
      </c>
      <c r="Y7238">
        <v>3</v>
      </c>
      <c r="Z7238" t="b">
        <v>0</v>
      </c>
    </row>
    <row r="7239" spans="1:26" x14ac:dyDescent="0.25">
      <c r="A7239" t="s">
        <v>31654</v>
      </c>
      <c r="B7239" t="s">
        <v>67</v>
      </c>
      <c r="C7239" t="s">
        <v>33</v>
      </c>
      <c r="D7239" t="s">
        <v>44</v>
      </c>
      <c r="E7239" t="s">
        <v>52</v>
      </c>
      <c r="F7239" t="s">
        <v>180</v>
      </c>
      <c r="G7239" t="s">
        <v>236</v>
      </c>
      <c r="H7239" t="s">
        <v>86</v>
      </c>
      <c r="I7239" t="b">
        <v>1</v>
      </c>
      <c r="J7239">
        <v>18.739999999999998</v>
      </c>
      <c r="K7239">
        <v>212.17</v>
      </c>
      <c r="L7239" t="s">
        <v>31655</v>
      </c>
      <c r="M7239" s="2">
        <f t="shared" si="339"/>
        <v>45908.308333333334</v>
      </c>
      <c r="N7239" t="s">
        <v>31656</v>
      </c>
      <c r="O7239" s="2">
        <f t="shared" si="340"/>
        <v>45917.96362268518</v>
      </c>
      <c r="Q7239" s="2" t="str">
        <f t="shared" si="341"/>
        <v/>
      </c>
      <c r="R7239" t="s">
        <v>31657</v>
      </c>
      <c r="S7239" t="s">
        <v>156</v>
      </c>
      <c r="T72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39" s="5" t="str">
        <f>IF(tb_ship[[#This Row],[current_status]]&lt;&gt;"DELIVERED", "",
  ABS(tb_ship[[#This Row],[Formated_actual_delivery_timestamp]] - tb_ship[[#This Row],[Formatted_estimated_delivery_timestamp]])
)</f>
        <v/>
      </c>
      <c r="V7239" t="s">
        <v>157</v>
      </c>
      <c r="W7239" t="s">
        <v>158</v>
      </c>
      <c r="X7239">
        <v>5</v>
      </c>
      <c r="Y7239">
        <v>3</v>
      </c>
      <c r="Z7239" t="b">
        <v>1</v>
      </c>
    </row>
    <row r="7240" spans="1:26" hidden="1" x14ac:dyDescent="0.25">
      <c r="A7240" t="s">
        <v>31658</v>
      </c>
      <c r="B7240" t="s">
        <v>32</v>
      </c>
      <c r="C7240" t="s">
        <v>51</v>
      </c>
      <c r="D7240" t="s">
        <v>24</v>
      </c>
      <c r="E7240" t="s">
        <v>24</v>
      </c>
      <c r="F7240" t="s">
        <v>196</v>
      </c>
      <c r="G7240" t="s">
        <v>407</v>
      </c>
      <c r="H7240" t="s">
        <v>152</v>
      </c>
      <c r="I7240" t="b">
        <v>0</v>
      </c>
      <c r="J7240">
        <v>11.48</v>
      </c>
      <c r="K7240">
        <v>604.65</v>
      </c>
      <c r="L7240" t="s">
        <v>31659</v>
      </c>
      <c r="M7240" s="2">
        <f t="shared" si="339"/>
        <v>45814.534722222219</v>
      </c>
      <c r="N7240" t="s">
        <v>31660</v>
      </c>
      <c r="O7240" s="2">
        <f t="shared" si="340"/>
        <v>45817.079571759263</v>
      </c>
      <c r="P7240" t="s">
        <v>31661</v>
      </c>
      <c r="Q7240" s="2">
        <f t="shared" si="341"/>
        <v>45816.688564814816</v>
      </c>
      <c r="R7240" t="s">
        <v>31661</v>
      </c>
      <c r="S7240" t="s">
        <v>30</v>
      </c>
      <c r="T72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40" s="5">
        <f>IF(tb_ship[[#This Row],[current_status]]&lt;&gt;"DELIVERED", "",
  ABS(tb_ship[[#This Row],[Formated_actual_delivery_timestamp]] - tb_ship[[#This Row],[Formatted_estimated_delivery_timestamp]])
)</f>
        <v>0.39100694444641704</v>
      </c>
      <c r="X7240">
        <v>2</v>
      </c>
      <c r="Y7240">
        <v>1</v>
      </c>
      <c r="Z7240" t="b">
        <v>0</v>
      </c>
    </row>
    <row r="7241" spans="1:26" hidden="1" x14ac:dyDescent="0.25">
      <c r="A7241" t="s">
        <v>31662</v>
      </c>
      <c r="B7241" t="s">
        <v>203</v>
      </c>
      <c r="C7241" t="s">
        <v>33</v>
      </c>
      <c r="D7241" t="s">
        <v>44</v>
      </c>
      <c r="E7241" t="s">
        <v>116</v>
      </c>
      <c r="F7241" t="s">
        <v>109</v>
      </c>
      <c r="G7241" t="s">
        <v>1405</v>
      </c>
      <c r="H7241" t="s">
        <v>119</v>
      </c>
      <c r="I7241" t="b">
        <v>1</v>
      </c>
      <c r="J7241">
        <v>14.58</v>
      </c>
      <c r="K7241">
        <v>213.03</v>
      </c>
      <c r="L7241" t="s">
        <v>31663</v>
      </c>
      <c r="M7241" s="2">
        <f t="shared" si="339"/>
        <v>45859.118749999994</v>
      </c>
      <c r="N7241" t="s">
        <v>31664</v>
      </c>
      <c r="O7241" s="2">
        <f t="shared" si="340"/>
        <v>45866.72483796296</v>
      </c>
      <c r="P7241" t="s">
        <v>31665</v>
      </c>
      <c r="Q7241" s="2">
        <f t="shared" si="341"/>
        <v>45865.873912037037</v>
      </c>
      <c r="R7241" t="s">
        <v>31665</v>
      </c>
      <c r="S7241" t="s">
        <v>30</v>
      </c>
      <c r="T72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41" s="5">
        <f>IF(tb_ship[[#This Row],[current_status]]&lt;&gt;"DELIVERED", "",
  ABS(tb_ship[[#This Row],[Formated_actual_delivery_timestamp]] - tb_ship[[#This Row],[Formatted_estimated_delivery_timestamp]])
)</f>
        <v>0.85092592592263827</v>
      </c>
      <c r="X7241">
        <v>1</v>
      </c>
      <c r="Y7241">
        <v>2</v>
      </c>
      <c r="Z7241" t="b">
        <v>0</v>
      </c>
    </row>
    <row r="7242" spans="1:26" hidden="1" x14ac:dyDescent="0.25">
      <c r="A7242" t="s">
        <v>31666</v>
      </c>
      <c r="B7242" t="s">
        <v>335</v>
      </c>
      <c r="C7242" t="s">
        <v>33</v>
      </c>
      <c r="D7242" t="s">
        <v>24</v>
      </c>
      <c r="E7242" t="s">
        <v>52</v>
      </c>
      <c r="F7242" t="s">
        <v>1833</v>
      </c>
      <c r="G7242" t="s">
        <v>53</v>
      </c>
      <c r="H7242" t="s">
        <v>216</v>
      </c>
      <c r="I7242" t="b">
        <v>1</v>
      </c>
      <c r="J7242">
        <v>20.48</v>
      </c>
      <c r="K7242">
        <v>395.72</v>
      </c>
      <c r="L7242" t="s">
        <v>31667</v>
      </c>
      <c r="M7242" s="2">
        <f t="shared" si="339"/>
        <v>45933.622916666667</v>
      </c>
      <c r="N7242" t="s">
        <v>31668</v>
      </c>
      <c r="O7242" s="2">
        <f t="shared" si="340"/>
        <v>45943.819016203706</v>
      </c>
      <c r="P7242" t="s">
        <v>31669</v>
      </c>
      <c r="Q7242" s="2">
        <f t="shared" si="341"/>
        <v>45943.445023148153</v>
      </c>
      <c r="R7242" t="s">
        <v>31669</v>
      </c>
      <c r="S7242" t="s">
        <v>30</v>
      </c>
      <c r="T72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42" s="5">
        <f>IF(tb_ship[[#This Row],[current_status]]&lt;&gt;"DELIVERED", "",
  ABS(tb_ship[[#This Row],[Formated_actual_delivery_timestamp]] - tb_ship[[#This Row],[Formatted_estimated_delivery_timestamp]])
)</f>
        <v>0.37399305555300089</v>
      </c>
      <c r="X7242">
        <v>2</v>
      </c>
      <c r="Y7242">
        <v>3</v>
      </c>
      <c r="Z7242" t="b">
        <v>0</v>
      </c>
    </row>
    <row r="7243" spans="1:26" hidden="1" x14ac:dyDescent="0.25">
      <c r="A7243" t="s">
        <v>31670</v>
      </c>
      <c r="B7243" t="s">
        <v>660</v>
      </c>
      <c r="C7243" t="s">
        <v>51</v>
      </c>
      <c r="D7243" t="s">
        <v>44</v>
      </c>
      <c r="E7243" t="s">
        <v>24</v>
      </c>
      <c r="F7243" t="s">
        <v>280</v>
      </c>
      <c r="G7243" t="s">
        <v>524</v>
      </c>
      <c r="H7243" t="s">
        <v>181</v>
      </c>
      <c r="I7243" t="b">
        <v>1</v>
      </c>
      <c r="J7243">
        <v>23.5</v>
      </c>
      <c r="K7243">
        <v>1536.13</v>
      </c>
      <c r="L7243" t="s">
        <v>31671</v>
      </c>
      <c r="M7243" s="2">
        <f t="shared" si="339"/>
        <v>45826.10555555555</v>
      </c>
      <c r="N7243" t="s">
        <v>31672</v>
      </c>
      <c r="O7243" s="2">
        <f t="shared" si="340"/>
        <v>45832.048310185186</v>
      </c>
      <c r="P7243" t="s">
        <v>31673</v>
      </c>
      <c r="Q7243" s="2">
        <f t="shared" si="341"/>
        <v>45832.870995370373</v>
      </c>
      <c r="R7243" t="s">
        <v>31674</v>
      </c>
      <c r="S7243" t="s">
        <v>30</v>
      </c>
      <c r="T72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43" s="5">
        <f>IF(tb_ship[[#This Row],[current_status]]&lt;&gt;"DELIVERED", "",
  ABS(tb_ship[[#This Row],[Formated_actual_delivery_timestamp]] - tb_ship[[#This Row],[Formatted_estimated_delivery_timestamp]])
)</f>
        <v>0.82268518518685596</v>
      </c>
      <c r="X7243">
        <v>4</v>
      </c>
      <c r="Y7243">
        <v>3</v>
      </c>
      <c r="Z7243" t="b">
        <v>0</v>
      </c>
    </row>
    <row r="7244" spans="1:26" hidden="1" x14ac:dyDescent="0.25">
      <c r="A7244" t="s">
        <v>31675</v>
      </c>
      <c r="B7244" t="s">
        <v>99</v>
      </c>
      <c r="C7244" t="s">
        <v>51</v>
      </c>
      <c r="D7244" t="s">
        <v>24</v>
      </c>
      <c r="E7244" t="s">
        <v>24</v>
      </c>
      <c r="F7244" t="s">
        <v>25</v>
      </c>
      <c r="G7244" t="s">
        <v>151</v>
      </c>
      <c r="H7244" t="s">
        <v>525</v>
      </c>
      <c r="I7244" t="b">
        <v>0</v>
      </c>
      <c r="J7244">
        <v>59.14</v>
      </c>
      <c r="K7244">
        <v>1005.07</v>
      </c>
      <c r="L7244" t="s">
        <v>31676</v>
      </c>
      <c r="M7244" s="2">
        <f t="shared" si="339"/>
        <v>46078.497916666667</v>
      </c>
      <c r="N7244" t="s">
        <v>31677</v>
      </c>
      <c r="O7244" s="2">
        <f t="shared" si="340"/>
        <v>46081.082118055558</v>
      </c>
      <c r="Q7244" s="2" t="str">
        <f t="shared" si="341"/>
        <v/>
      </c>
      <c r="R7244" t="s">
        <v>31678</v>
      </c>
      <c r="S7244" t="s">
        <v>114</v>
      </c>
      <c r="T724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44" s="5" t="str">
        <f>IF(tb_ship[[#This Row],[current_status]]&lt;&gt;"DELIVERED", "",
  ABS(tb_ship[[#This Row],[Formated_actual_delivery_timestamp]] - tb_ship[[#This Row],[Formatted_estimated_delivery_timestamp]])
)</f>
        <v/>
      </c>
      <c r="X7244">
        <v>2</v>
      </c>
      <c r="Y7244">
        <v>1</v>
      </c>
      <c r="Z7244" t="b">
        <v>0</v>
      </c>
    </row>
    <row r="7245" spans="1:26" hidden="1" x14ac:dyDescent="0.25">
      <c r="A7245" t="s">
        <v>31679</v>
      </c>
      <c r="B7245" t="s">
        <v>67</v>
      </c>
      <c r="C7245" t="s">
        <v>33</v>
      </c>
      <c r="D7245" t="s">
        <v>52</v>
      </c>
      <c r="E7245" t="s">
        <v>59</v>
      </c>
      <c r="F7245" t="s">
        <v>422</v>
      </c>
      <c r="G7245" t="s">
        <v>313</v>
      </c>
      <c r="H7245" t="s">
        <v>314</v>
      </c>
      <c r="I7245" t="b">
        <v>0</v>
      </c>
      <c r="J7245">
        <v>17.7</v>
      </c>
      <c r="K7245">
        <v>979.29</v>
      </c>
      <c r="L7245" t="s">
        <v>31680</v>
      </c>
      <c r="M7245" s="2">
        <f t="shared" si="339"/>
        <v>45938.370833333334</v>
      </c>
      <c r="N7245" t="s">
        <v>31681</v>
      </c>
      <c r="O7245" s="2">
        <f t="shared" si="340"/>
        <v>45944.935370370375</v>
      </c>
      <c r="P7245" t="s">
        <v>31682</v>
      </c>
      <c r="Q7245" s="2">
        <f t="shared" si="341"/>
        <v>45945.543946759259</v>
      </c>
      <c r="R7245" t="s">
        <v>31682</v>
      </c>
      <c r="S7245" t="s">
        <v>30</v>
      </c>
      <c r="T72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45" s="5">
        <f>IF(tb_ship[[#This Row],[current_status]]&lt;&gt;"DELIVERED", "",
  ABS(tb_ship[[#This Row],[Formated_actual_delivery_timestamp]] - tb_ship[[#This Row],[Formatted_estimated_delivery_timestamp]])
)</f>
        <v>0.60857638888410293</v>
      </c>
      <c r="X7245">
        <v>3</v>
      </c>
      <c r="Y7245">
        <v>5</v>
      </c>
      <c r="Z7245" t="b">
        <v>0</v>
      </c>
    </row>
    <row r="7246" spans="1:26" hidden="1" x14ac:dyDescent="0.25">
      <c r="A7246" t="s">
        <v>31683</v>
      </c>
      <c r="B7246" t="s">
        <v>203</v>
      </c>
      <c r="C7246" t="s">
        <v>23</v>
      </c>
      <c r="D7246" t="s">
        <v>52</v>
      </c>
      <c r="E7246" t="s">
        <v>24</v>
      </c>
      <c r="F7246" t="s">
        <v>76</v>
      </c>
      <c r="G7246" t="s">
        <v>68</v>
      </c>
      <c r="H7246" t="s">
        <v>94</v>
      </c>
      <c r="I7246" t="b">
        <v>1</v>
      </c>
      <c r="J7246">
        <v>7.28</v>
      </c>
      <c r="K7246">
        <v>151.72999999999999</v>
      </c>
      <c r="L7246" t="s">
        <v>31684</v>
      </c>
      <c r="M7246" s="2">
        <f t="shared" si="339"/>
        <v>46072.477777777778</v>
      </c>
      <c r="N7246" t="s">
        <v>31685</v>
      </c>
      <c r="O7246" s="2">
        <f t="shared" si="340"/>
        <v>46076.378634259265</v>
      </c>
      <c r="Q7246" s="2" t="str">
        <f t="shared" si="341"/>
        <v/>
      </c>
      <c r="R7246" t="s">
        <v>31686</v>
      </c>
      <c r="S7246" t="s">
        <v>114</v>
      </c>
      <c r="T72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46" s="5" t="str">
        <f>IF(tb_ship[[#This Row],[current_status]]&lt;&gt;"DELIVERED", "",
  ABS(tb_ship[[#This Row],[Formated_actual_delivery_timestamp]] - tb_ship[[#This Row],[Formatted_estimated_delivery_timestamp]])
)</f>
        <v/>
      </c>
      <c r="X7246">
        <v>3</v>
      </c>
      <c r="Y7246">
        <v>4</v>
      </c>
      <c r="Z7246" t="b">
        <v>0</v>
      </c>
    </row>
    <row r="7247" spans="1:26" hidden="1" x14ac:dyDescent="0.25">
      <c r="A7247" t="s">
        <v>31687</v>
      </c>
      <c r="B7247" t="s">
        <v>203</v>
      </c>
      <c r="C7247" t="s">
        <v>51</v>
      </c>
      <c r="D7247" t="s">
        <v>228</v>
      </c>
      <c r="E7247" t="s">
        <v>34</v>
      </c>
      <c r="F7247" t="s">
        <v>3992</v>
      </c>
      <c r="G7247" t="s">
        <v>36</v>
      </c>
      <c r="H7247" t="s">
        <v>870</v>
      </c>
      <c r="I7247" t="b">
        <v>1</v>
      </c>
      <c r="J7247">
        <v>6.47</v>
      </c>
      <c r="K7247">
        <v>102.11</v>
      </c>
      <c r="L7247" t="s">
        <v>31688</v>
      </c>
      <c r="M7247" s="2">
        <f t="shared" si="339"/>
        <v>45937.155555555553</v>
      </c>
      <c r="N7247" t="s">
        <v>31689</v>
      </c>
      <c r="O7247" s="2">
        <f t="shared" si="340"/>
        <v>45945.569745370369</v>
      </c>
      <c r="P7247" t="s">
        <v>31690</v>
      </c>
      <c r="Q7247" s="2">
        <f t="shared" si="341"/>
        <v>45945.044537037036</v>
      </c>
      <c r="R7247" t="s">
        <v>31690</v>
      </c>
      <c r="S7247" t="s">
        <v>30</v>
      </c>
      <c r="T72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47" s="5">
        <f>IF(tb_ship[[#This Row],[current_status]]&lt;&gt;"DELIVERED", "",
  ABS(tb_ship[[#This Row],[Formated_actual_delivery_timestamp]] - tb_ship[[#This Row],[Formatted_estimated_delivery_timestamp]])
)</f>
        <v>0.52520833333255723</v>
      </c>
      <c r="X7247">
        <v>1</v>
      </c>
      <c r="Y7247">
        <v>5</v>
      </c>
      <c r="Z7247" t="b">
        <v>0</v>
      </c>
    </row>
    <row r="7248" spans="1:26" hidden="1" x14ac:dyDescent="0.25">
      <c r="A7248" t="s">
        <v>31691</v>
      </c>
      <c r="B7248" t="s">
        <v>402</v>
      </c>
      <c r="C7248" t="s">
        <v>33</v>
      </c>
      <c r="D7248" t="s">
        <v>24</v>
      </c>
      <c r="E7248" t="s">
        <v>44</v>
      </c>
      <c r="F7248" t="s">
        <v>189</v>
      </c>
      <c r="G7248" t="s">
        <v>45</v>
      </c>
      <c r="H7248" t="s">
        <v>2241</v>
      </c>
      <c r="I7248" t="b">
        <v>1</v>
      </c>
      <c r="J7248">
        <v>36.880000000000003</v>
      </c>
      <c r="K7248">
        <v>965.54</v>
      </c>
      <c r="L7248" t="s">
        <v>31692</v>
      </c>
      <c r="M7248" s="2">
        <f t="shared" si="339"/>
        <v>46044.913888888892</v>
      </c>
      <c r="N7248" t="s">
        <v>31693</v>
      </c>
      <c r="O7248" s="2">
        <f t="shared" si="340"/>
        <v>46052.641261574077</v>
      </c>
      <c r="P7248" t="s">
        <v>31694</v>
      </c>
      <c r="Q7248" s="2">
        <f t="shared" si="341"/>
        <v>46052.529849537037</v>
      </c>
      <c r="R7248" t="s">
        <v>31694</v>
      </c>
      <c r="S7248" t="s">
        <v>30</v>
      </c>
      <c r="T72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48" s="5">
        <f>IF(tb_ship[[#This Row],[current_status]]&lt;&gt;"DELIVERED", "",
  ABS(tb_ship[[#This Row],[Formated_actual_delivery_timestamp]] - tb_ship[[#This Row],[Formatted_estimated_delivery_timestamp]])
)</f>
        <v>0.11141203704028158</v>
      </c>
      <c r="X7248">
        <v>1</v>
      </c>
      <c r="Y7248">
        <v>2</v>
      </c>
      <c r="Z7248" t="b">
        <v>0</v>
      </c>
    </row>
    <row r="7249" spans="1:26" hidden="1" x14ac:dyDescent="0.25">
      <c r="A7249" t="s">
        <v>31695</v>
      </c>
      <c r="B7249" t="s">
        <v>67</v>
      </c>
      <c r="C7249" t="s">
        <v>43</v>
      </c>
      <c r="D7249" t="s">
        <v>301</v>
      </c>
      <c r="E7249" t="s">
        <v>24</v>
      </c>
      <c r="F7249" t="s">
        <v>357</v>
      </c>
      <c r="G7249" t="s">
        <v>487</v>
      </c>
      <c r="H7249" t="s">
        <v>4403</v>
      </c>
      <c r="I7249" t="b">
        <v>1</v>
      </c>
      <c r="J7249">
        <v>27.51</v>
      </c>
      <c r="K7249">
        <v>483.06</v>
      </c>
      <c r="L7249" t="s">
        <v>31696</v>
      </c>
      <c r="M7249" s="2">
        <f t="shared" si="339"/>
        <v>45992.025000000001</v>
      </c>
      <c r="N7249" t="s">
        <v>31697</v>
      </c>
      <c r="O7249" s="2">
        <f t="shared" si="340"/>
        <v>46000.771354166667</v>
      </c>
      <c r="P7249" t="s">
        <v>31698</v>
      </c>
      <c r="Q7249" s="2">
        <f t="shared" si="341"/>
        <v>46001.08153935185</v>
      </c>
      <c r="R7249" t="s">
        <v>31699</v>
      </c>
      <c r="S7249" t="s">
        <v>30</v>
      </c>
      <c r="T72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49" s="5">
        <f>IF(tb_ship[[#This Row],[current_status]]&lt;&gt;"DELIVERED", "",
  ABS(tb_ship[[#This Row],[Formated_actual_delivery_timestamp]] - tb_ship[[#This Row],[Formatted_estimated_delivery_timestamp]])
)</f>
        <v>0.31018518518249039</v>
      </c>
      <c r="X7249">
        <v>3</v>
      </c>
      <c r="Y7249">
        <v>2</v>
      </c>
      <c r="Z7249" t="b">
        <v>0</v>
      </c>
    </row>
    <row r="7250" spans="1:26" hidden="1" x14ac:dyDescent="0.25">
      <c r="A7250" t="s">
        <v>31700</v>
      </c>
      <c r="B7250" t="s">
        <v>58</v>
      </c>
      <c r="C7250" t="s">
        <v>43</v>
      </c>
      <c r="D7250" t="s">
        <v>52</v>
      </c>
      <c r="E7250" t="s">
        <v>59</v>
      </c>
      <c r="F7250" t="s">
        <v>92</v>
      </c>
      <c r="G7250" t="s">
        <v>61</v>
      </c>
      <c r="H7250" t="s">
        <v>314</v>
      </c>
      <c r="I7250" t="b">
        <v>0</v>
      </c>
      <c r="J7250">
        <v>17.91</v>
      </c>
      <c r="K7250">
        <v>993.55</v>
      </c>
      <c r="L7250" t="s">
        <v>31701</v>
      </c>
      <c r="M7250" s="2">
        <f t="shared" si="339"/>
        <v>45958.488888888889</v>
      </c>
      <c r="N7250" t="s">
        <v>31702</v>
      </c>
      <c r="O7250" s="2">
        <f t="shared" si="340"/>
        <v>45969.770370370374</v>
      </c>
      <c r="P7250" t="s">
        <v>31703</v>
      </c>
      <c r="Q7250" s="2">
        <f t="shared" si="341"/>
        <v>45969.486111111117</v>
      </c>
      <c r="R7250" t="s">
        <v>31703</v>
      </c>
      <c r="S7250" t="s">
        <v>30</v>
      </c>
      <c r="T72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0" s="5">
        <f>IF(tb_ship[[#This Row],[current_status]]&lt;&gt;"DELIVERED", "",
  ABS(tb_ship[[#This Row],[Formated_actual_delivery_timestamp]] - tb_ship[[#This Row],[Formatted_estimated_delivery_timestamp]])
)</f>
        <v>0.28425925925694173</v>
      </c>
      <c r="X7250">
        <v>3</v>
      </c>
      <c r="Y7250">
        <v>3</v>
      </c>
      <c r="Z7250" t="b">
        <v>0</v>
      </c>
    </row>
    <row r="7251" spans="1:26" hidden="1" x14ac:dyDescent="0.25">
      <c r="A7251" t="s">
        <v>31704</v>
      </c>
      <c r="B7251" t="s">
        <v>402</v>
      </c>
      <c r="C7251" t="s">
        <v>51</v>
      </c>
      <c r="D7251" t="s">
        <v>100</v>
      </c>
      <c r="E7251" t="s">
        <v>24</v>
      </c>
      <c r="F7251" t="s">
        <v>222</v>
      </c>
      <c r="G7251" t="s">
        <v>128</v>
      </c>
      <c r="H7251" t="s">
        <v>352</v>
      </c>
      <c r="I7251" t="b">
        <v>1</v>
      </c>
      <c r="J7251">
        <v>20.89</v>
      </c>
      <c r="K7251">
        <v>253.71</v>
      </c>
      <c r="L7251" t="s">
        <v>31705</v>
      </c>
      <c r="M7251" s="2">
        <f t="shared" si="339"/>
        <v>46044.626388888886</v>
      </c>
      <c r="N7251" t="s">
        <v>31706</v>
      </c>
      <c r="O7251" s="2">
        <f t="shared" si="340"/>
        <v>46051.747615740744</v>
      </c>
      <c r="P7251" t="s">
        <v>31707</v>
      </c>
      <c r="Q7251" s="2">
        <f t="shared" si="341"/>
        <v>46051.965844907405</v>
      </c>
      <c r="R7251" t="s">
        <v>31707</v>
      </c>
      <c r="S7251" t="s">
        <v>30</v>
      </c>
      <c r="T72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51" s="5">
        <f>IF(tb_ship[[#This Row],[current_status]]&lt;&gt;"DELIVERED", "",
  ABS(tb_ship[[#This Row],[Formated_actual_delivery_timestamp]] - tb_ship[[#This Row],[Formatted_estimated_delivery_timestamp]])
)</f>
        <v>0.21822916666133096</v>
      </c>
      <c r="X7251">
        <v>3</v>
      </c>
      <c r="Y7251">
        <v>4</v>
      </c>
      <c r="Z7251" t="b">
        <v>0</v>
      </c>
    </row>
    <row r="7252" spans="1:26" hidden="1" x14ac:dyDescent="0.25">
      <c r="A7252" t="s">
        <v>31708</v>
      </c>
      <c r="B7252" t="s">
        <v>279</v>
      </c>
      <c r="C7252" t="s">
        <v>23</v>
      </c>
      <c r="D7252" t="s">
        <v>24</v>
      </c>
      <c r="E7252" t="s">
        <v>24</v>
      </c>
      <c r="F7252" t="s">
        <v>557</v>
      </c>
      <c r="G7252" t="s">
        <v>407</v>
      </c>
      <c r="H7252" t="s">
        <v>152</v>
      </c>
      <c r="I7252" t="b">
        <v>0</v>
      </c>
      <c r="J7252">
        <v>18.399999999999999</v>
      </c>
      <c r="K7252">
        <v>650.66999999999996</v>
      </c>
      <c r="L7252" t="s">
        <v>31709</v>
      </c>
      <c r="M7252" s="2">
        <f t="shared" si="339"/>
        <v>45933.637499999997</v>
      </c>
      <c r="N7252" t="s">
        <v>31710</v>
      </c>
      <c r="O7252" s="2">
        <f t="shared" si="340"/>
        <v>45935.3284375</v>
      </c>
      <c r="P7252" t="s">
        <v>31711</v>
      </c>
      <c r="Q7252" s="2">
        <f t="shared" si="341"/>
        <v>45935.508414351854</v>
      </c>
      <c r="R7252" t="s">
        <v>31712</v>
      </c>
      <c r="S7252" t="s">
        <v>30</v>
      </c>
      <c r="T72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52" s="5">
        <f>IF(tb_ship[[#This Row],[current_status]]&lt;&gt;"DELIVERED", "",
  ABS(tb_ship[[#This Row],[Formated_actual_delivery_timestamp]] - tb_ship[[#This Row],[Formatted_estimated_delivery_timestamp]])
)</f>
        <v>0.17997685185400769</v>
      </c>
      <c r="X7252">
        <v>3</v>
      </c>
      <c r="Y7252">
        <v>1</v>
      </c>
      <c r="Z7252" t="b">
        <v>0</v>
      </c>
    </row>
    <row r="7253" spans="1:26" hidden="1" x14ac:dyDescent="0.25">
      <c r="A7253" t="s">
        <v>31713</v>
      </c>
      <c r="B7253" t="s">
        <v>186</v>
      </c>
      <c r="C7253" t="s">
        <v>43</v>
      </c>
      <c r="D7253" t="s">
        <v>34</v>
      </c>
      <c r="E7253" t="s">
        <v>24</v>
      </c>
      <c r="F7253" t="s">
        <v>36</v>
      </c>
      <c r="G7253" t="s">
        <v>25</v>
      </c>
      <c r="H7253" t="s">
        <v>2747</v>
      </c>
      <c r="I7253" t="b">
        <v>1</v>
      </c>
      <c r="J7253">
        <v>16.25</v>
      </c>
      <c r="K7253">
        <v>223.08</v>
      </c>
      <c r="L7253" t="s">
        <v>31714</v>
      </c>
      <c r="M7253" s="2">
        <f t="shared" si="339"/>
        <v>46007.529861111114</v>
      </c>
      <c r="N7253" t="s">
        <v>31715</v>
      </c>
      <c r="O7253" s="2">
        <f t="shared" si="340"/>
        <v>46016.842037037037</v>
      </c>
      <c r="P7253" t="s">
        <v>31716</v>
      </c>
      <c r="Q7253" s="2">
        <f t="shared" si="341"/>
        <v>46016.027743055558</v>
      </c>
      <c r="R7253" t="s">
        <v>31717</v>
      </c>
      <c r="S7253" t="s">
        <v>30</v>
      </c>
      <c r="T72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3" s="5">
        <f>IF(tb_ship[[#This Row],[current_status]]&lt;&gt;"DELIVERED", "",
  ABS(tb_ship[[#This Row],[Formated_actual_delivery_timestamp]] - tb_ship[[#This Row],[Formatted_estimated_delivery_timestamp]])
)</f>
        <v>0.81429398147884058</v>
      </c>
      <c r="X7253">
        <v>3</v>
      </c>
      <c r="Y7253">
        <v>3</v>
      </c>
      <c r="Z7253" t="b">
        <v>0</v>
      </c>
    </row>
    <row r="7254" spans="1:26" hidden="1" x14ac:dyDescent="0.25">
      <c r="A7254" t="s">
        <v>31718</v>
      </c>
      <c r="B7254" t="s">
        <v>134</v>
      </c>
      <c r="C7254" t="s">
        <v>33</v>
      </c>
      <c r="D7254" t="s">
        <v>265</v>
      </c>
      <c r="E7254" t="s">
        <v>44</v>
      </c>
      <c r="F7254" t="s">
        <v>25</v>
      </c>
      <c r="G7254" t="s">
        <v>280</v>
      </c>
      <c r="H7254" t="s">
        <v>31719</v>
      </c>
      <c r="I7254" t="b">
        <v>1</v>
      </c>
      <c r="J7254">
        <v>8.26</v>
      </c>
      <c r="K7254">
        <v>83.08</v>
      </c>
      <c r="L7254" t="s">
        <v>31720</v>
      </c>
      <c r="M7254" s="2">
        <f t="shared" si="339"/>
        <v>45930.535416666666</v>
      </c>
      <c r="N7254" t="s">
        <v>31721</v>
      </c>
      <c r="O7254" s="2">
        <f t="shared" si="340"/>
        <v>45929.163553240738</v>
      </c>
      <c r="P7254" t="s">
        <v>31722</v>
      </c>
      <c r="Q7254" s="2">
        <f t="shared" si="341"/>
        <v>45936.09447916667</v>
      </c>
      <c r="R7254" t="s">
        <v>31722</v>
      </c>
      <c r="S7254" t="s">
        <v>30</v>
      </c>
      <c r="T72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54" s="5">
        <f>IF(tb_ship[[#This Row],[current_status]]&lt;&gt;"DELIVERED", "",
  ABS(tb_ship[[#This Row],[Formated_actual_delivery_timestamp]] - tb_ship[[#This Row],[Formatted_estimated_delivery_timestamp]])
)</f>
        <v>6.9309259259316605</v>
      </c>
      <c r="X7254">
        <v>5</v>
      </c>
      <c r="Y7254">
        <v>2</v>
      </c>
      <c r="Z7254" t="b">
        <v>1</v>
      </c>
    </row>
    <row r="7255" spans="1:26" hidden="1" x14ac:dyDescent="0.25">
      <c r="A7255" t="s">
        <v>31723</v>
      </c>
      <c r="B7255" t="s">
        <v>99</v>
      </c>
      <c r="C7255" t="s">
        <v>43</v>
      </c>
      <c r="D7255" t="s">
        <v>24</v>
      </c>
      <c r="E7255" t="s">
        <v>24</v>
      </c>
      <c r="F7255" t="s">
        <v>407</v>
      </c>
      <c r="G7255" t="s">
        <v>93</v>
      </c>
      <c r="H7255" t="s">
        <v>152</v>
      </c>
      <c r="I7255" t="b">
        <v>0</v>
      </c>
      <c r="J7255">
        <v>6.39</v>
      </c>
      <c r="K7255">
        <v>331.68</v>
      </c>
      <c r="L7255" t="s">
        <v>31724</v>
      </c>
      <c r="M7255" s="2">
        <f t="shared" si="339"/>
        <v>45898.754166666666</v>
      </c>
      <c r="N7255" t="s">
        <v>31725</v>
      </c>
      <c r="O7255" s="2">
        <f t="shared" si="340"/>
        <v>45901.501967592594</v>
      </c>
      <c r="P7255" t="s">
        <v>31726</v>
      </c>
      <c r="Q7255" s="2">
        <f t="shared" si="341"/>
        <v>45901.02721064815</v>
      </c>
      <c r="R7255" t="s">
        <v>31726</v>
      </c>
      <c r="S7255" t="s">
        <v>30</v>
      </c>
      <c r="T72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5" s="5">
        <f>IF(tb_ship[[#This Row],[current_status]]&lt;&gt;"DELIVERED", "",
  ABS(tb_ship[[#This Row],[Formated_actual_delivery_timestamp]] - tb_ship[[#This Row],[Formatted_estimated_delivery_timestamp]])
)</f>
        <v>0.47475694444437977</v>
      </c>
      <c r="X7255">
        <v>2</v>
      </c>
      <c r="Y7255">
        <v>2</v>
      </c>
      <c r="Z7255" t="b">
        <v>0</v>
      </c>
    </row>
    <row r="7256" spans="1:26" hidden="1" x14ac:dyDescent="0.25">
      <c r="A7256" t="s">
        <v>31727</v>
      </c>
      <c r="B7256" t="s">
        <v>279</v>
      </c>
      <c r="D7256" t="s">
        <v>59</v>
      </c>
      <c r="E7256" t="s">
        <v>52</v>
      </c>
      <c r="F7256" t="s">
        <v>471</v>
      </c>
      <c r="G7256" t="s">
        <v>76</v>
      </c>
      <c r="H7256" t="s">
        <v>14426</v>
      </c>
      <c r="I7256" t="b">
        <v>0</v>
      </c>
      <c r="J7256">
        <v>20.89</v>
      </c>
      <c r="K7256">
        <v>528.67999999999995</v>
      </c>
      <c r="L7256" t="s">
        <v>31728</v>
      </c>
      <c r="M7256" s="2">
        <f t="shared" si="339"/>
        <v>45994.697916666664</v>
      </c>
      <c r="N7256" t="s">
        <v>31729</v>
      </c>
      <c r="O7256" s="2">
        <f t="shared" si="340"/>
        <v>46000.149236111116</v>
      </c>
      <c r="P7256" t="s">
        <v>31730</v>
      </c>
      <c r="Q7256" s="2">
        <f t="shared" si="341"/>
        <v>46000.001562500001</v>
      </c>
      <c r="R7256" t="s">
        <v>31730</v>
      </c>
      <c r="S7256" t="s">
        <v>30</v>
      </c>
      <c r="T72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6" s="5">
        <f>IF(tb_ship[[#This Row],[current_status]]&lt;&gt;"DELIVERED", "",
  ABS(tb_ship[[#This Row],[Formated_actual_delivery_timestamp]] - tb_ship[[#This Row],[Formatted_estimated_delivery_timestamp]])
)</f>
        <v>0.14767361111444188</v>
      </c>
      <c r="X7256">
        <v>1</v>
      </c>
      <c r="Y7256">
        <v>4</v>
      </c>
      <c r="Z7256" t="b">
        <v>0</v>
      </c>
    </row>
    <row r="7257" spans="1:26" hidden="1" x14ac:dyDescent="0.25">
      <c r="A7257" t="s">
        <v>31731</v>
      </c>
      <c r="B7257" t="s">
        <v>42</v>
      </c>
      <c r="C7257" t="s">
        <v>43</v>
      </c>
      <c r="D7257" t="s">
        <v>24</v>
      </c>
      <c r="E7257" t="s">
        <v>52</v>
      </c>
      <c r="F7257" t="s">
        <v>524</v>
      </c>
      <c r="G7257" t="s">
        <v>53</v>
      </c>
      <c r="H7257" t="s">
        <v>216</v>
      </c>
      <c r="I7257" t="b">
        <v>0</v>
      </c>
      <c r="J7257">
        <v>7</v>
      </c>
      <c r="K7257">
        <v>218.86</v>
      </c>
      <c r="L7257" t="s">
        <v>31732</v>
      </c>
      <c r="M7257" s="2">
        <f t="shared" si="339"/>
        <v>45862.681250000001</v>
      </c>
      <c r="N7257" t="s">
        <v>31733</v>
      </c>
      <c r="O7257" s="2">
        <f t="shared" si="340"/>
        <v>45872.731516203705</v>
      </c>
      <c r="P7257" t="s">
        <v>31734</v>
      </c>
      <c r="Q7257" s="2">
        <f t="shared" si="341"/>
        <v>45873.002048611117</v>
      </c>
      <c r="R7257" t="s">
        <v>31734</v>
      </c>
      <c r="S7257" t="s">
        <v>30</v>
      </c>
      <c r="T72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57" s="5">
        <f>IF(tb_ship[[#This Row],[current_status]]&lt;&gt;"DELIVERED", "",
  ABS(tb_ship[[#This Row],[Formated_actual_delivery_timestamp]] - tb_ship[[#This Row],[Formatted_estimated_delivery_timestamp]])
)</f>
        <v>0.27053240741224727</v>
      </c>
      <c r="X7257">
        <v>1</v>
      </c>
      <c r="Y7257">
        <v>4</v>
      </c>
      <c r="Z7257" t="b">
        <v>0</v>
      </c>
    </row>
    <row r="7258" spans="1:26" hidden="1" x14ac:dyDescent="0.25">
      <c r="A7258" t="s">
        <v>31735</v>
      </c>
      <c r="B7258" t="s">
        <v>67</v>
      </c>
      <c r="C7258" t="s">
        <v>23</v>
      </c>
      <c r="D7258" t="s">
        <v>24</v>
      </c>
      <c r="E7258" t="s">
        <v>24</v>
      </c>
      <c r="F7258" t="s">
        <v>102</v>
      </c>
      <c r="G7258" t="s">
        <v>25</v>
      </c>
      <c r="H7258" t="s">
        <v>26</v>
      </c>
      <c r="I7258" t="b">
        <v>0</v>
      </c>
      <c r="J7258">
        <v>3.11</v>
      </c>
      <c r="K7258">
        <v>82.53</v>
      </c>
      <c r="L7258" t="s">
        <v>31736</v>
      </c>
      <c r="M7258" s="2">
        <f t="shared" si="339"/>
        <v>45986.783333333333</v>
      </c>
      <c r="N7258" t="s">
        <v>31737</v>
      </c>
      <c r="O7258" s="2">
        <f t="shared" si="340"/>
        <v>45988.036712962967</v>
      </c>
      <c r="P7258" t="s">
        <v>31738</v>
      </c>
      <c r="Q7258" s="2">
        <f t="shared" si="341"/>
        <v>45987.530011574076</v>
      </c>
      <c r="R7258" t="s">
        <v>31738</v>
      </c>
      <c r="S7258" t="s">
        <v>30</v>
      </c>
      <c r="T72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8" s="5">
        <f>IF(tb_ship[[#This Row],[current_status]]&lt;&gt;"DELIVERED", "",
  ABS(tb_ship[[#This Row],[Formated_actual_delivery_timestamp]] - tb_ship[[#This Row],[Formatted_estimated_delivery_timestamp]])
)</f>
        <v>0.50670138889108784</v>
      </c>
      <c r="X7258">
        <v>1</v>
      </c>
      <c r="Y7258">
        <v>1</v>
      </c>
      <c r="Z7258" t="b">
        <v>0</v>
      </c>
    </row>
    <row r="7259" spans="1:26" hidden="1" x14ac:dyDescent="0.25">
      <c r="A7259" t="s">
        <v>31739</v>
      </c>
      <c r="B7259" t="s">
        <v>125</v>
      </c>
      <c r="C7259" t="s">
        <v>51</v>
      </c>
      <c r="D7259" t="s">
        <v>24</v>
      </c>
      <c r="E7259" t="s">
        <v>24</v>
      </c>
      <c r="F7259" t="s">
        <v>68</v>
      </c>
      <c r="G7259" t="s">
        <v>68</v>
      </c>
      <c r="H7259" t="s">
        <v>152</v>
      </c>
      <c r="I7259" t="b">
        <v>0</v>
      </c>
      <c r="J7259">
        <v>13.97</v>
      </c>
      <c r="K7259">
        <v>572.72</v>
      </c>
      <c r="L7259" t="s">
        <v>31740</v>
      </c>
      <c r="M7259" s="2">
        <f t="shared" si="339"/>
        <v>45849.574999999997</v>
      </c>
      <c r="N7259" t="s">
        <v>31741</v>
      </c>
      <c r="O7259" s="2">
        <f t="shared" si="340"/>
        <v>45852.078668981485</v>
      </c>
      <c r="P7259" t="s">
        <v>31742</v>
      </c>
      <c r="Q7259" s="2">
        <f t="shared" si="341"/>
        <v>45851.380011574074</v>
      </c>
      <c r="R7259" t="s">
        <v>31742</v>
      </c>
      <c r="S7259" t="s">
        <v>30</v>
      </c>
      <c r="T72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59" s="5">
        <f>IF(tb_ship[[#This Row],[current_status]]&lt;&gt;"DELIVERED", "",
  ABS(tb_ship[[#This Row],[Formated_actual_delivery_timestamp]] - tb_ship[[#This Row],[Formatted_estimated_delivery_timestamp]])
)</f>
        <v>0.69865740741079208</v>
      </c>
      <c r="X7259">
        <v>3</v>
      </c>
      <c r="Y7259">
        <v>1</v>
      </c>
      <c r="Z7259" t="b">
        <v>0</v>
      </c>
    </row>
    <row r="7260" spans="1:26" hidden="1" x14ac:dyDescent="0.25">
      <c r="A7260" t="s">
        <v>31743</v>
      </c>
      <c r="B7260" t="s">
        <v>186</v>
      </c>
      <c r="C7260" t="s">
        <v>51</v>
      </c>
      <c r="D7260" t="s">
        <v>187</v>
      </c>
      <c r="E7260" t="s">
        <v>24</v>
      </c>
      <c r="F7260" t="s">
        <v>597</v>
      </c>
      <c r="G7260" t="s">
        <v>25</v>
      </c>
      <c r="I7260" t="b">
        <v>1</v>
      </c>
      <c r="J7260">
        <v>8.14</v>
      </c>
      <c r="K7260">
        <v>331.41</v>
      </c>
      <c r="L7260" t="s">
        <v>31744</v>
      </c>
      <c r="M7260" s="2">
        <f t="shared" si="339"/>
        <v>46006.111111111109</v>
      </c>
      <c r="N7260" t="s">
        <v>31745</v>
      </c>
      <c r="O7260" s="2">
        <f t="shared" si="340"/>
        <v>46009.580208333333</v>
      </c>
      <c r="P7260" t="s">
        <v>31746</v>
      </c>
      <c r="Q7260" s="2">
        <f t="shared" si="341"/>
        <v>46008.668946759259</v>
      </c>
      <c r="R7260" t="s">
        <v>31746</v>
      </c>
      <c r="S7260" t="s">
        <v>30</v>
      </c>
      <c r="T72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60" s="5">
        <f>IF(tb_ship[[#This Row],[current_status]]&lt;&gt;"DELIVERED", "",
  ABS(tb_ship[[#This Row],[Formated_actual_delivery_timestamp]] - tb_ship[[#This Row],[Formatted_estimated_delivery_timestamp]])
)</f>
        <v>0.91126157407416031</v>
      </c>
      <c r="X7260">
        <v>3</v>
      </c>
      <c r="Y7260">
        <v>24</v>
      </c>
      <c r="Z7260" t="b">
        <v>0</v>
      </c>
    </row>
    <row r="7261" spans="1:26" hidden="1" x14ac:dyDescent="0.25">
      <c r="A7261" t="s">
        <v>31747</v>
      </c>
      <c r="B7261" t="s">
        <v>67</v>
      </c>
      <c r="C7261" t="s">
        <v>33</v>
      </c>
      <c r="D7261" t="s">
        <v>34</v>
      </c>
      <c r="E7261" t="s">
        <v>24</v>
      </c>
      <c r="F7261" t="s">
        <v>209</v>
      </c>
      <c r="G7261" t="s">
        <v>35</v>
      </c>
      <c r="H7261" t="s">
        <v>319</v>
      </c>
      <c r="I7261" t="b">
        <v>1</v>
      </c>
      <c r="J7261">
        <v>7.1</v>
      </c>
      <c r="K7261">
        <v>166.99</v>
      </c>
      <c r="L7261" t="s">
        <v>31748</v>
      </c>
      <c r="M7261" s="2">
        <f t="shared" si="339"/>
        <v>45924.595138888886</v>
      </c>
      <c r="N7261" t="s">
        <v>31749</v>
      </c>
      <c r="O7261" s="2">
        <f t="shared" si="340"/>
        <v>45934.797708333332</v>
      </c>
      <c r="P7261" t="s">
        <v>31750</v>
      </c>
      <c r="Q7261" s="2">
        <f t="shared" si="341"/>
        <v>45934.131504629629</v>
      </c>
      <c r="R7261" t="s">
        <v>31750</v>
      </c>
      <c r="S7261" t="s">
        <v>30</v>
      </c>
      <c r="T72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61" s="5">
        <f>IF(tb_ship[[#This Row],[current_status]]&lt;&gt;"DELIVERED", "",
  ABS(tb_ship[[#This Row],[Formated_actual_delivery_timestamp]] - tb_ship[[#This Row],[Formatted_estimated_delivery_timestamp]])
)</f>
        <v>0.66620370370219462</v>
      </c>
      <c r="X7261">
        <v>1</v>
      </c>
      <c r="Y7261">
        <v>4</v>
      </c>
      <c r="Z7261" t="b">
        <v>0</v>
      </c>
    </row>
    <row r="7262" spans="1:26" hidden="1" x14ac:dyDescent="0.25">
      <c r="A7262" t="s">
        <v>31751</v>
      </c>
      <c r="B7262" t="s">
        <v>67</v>
      </c>
      <c r="C7262" t="s">
        <v>51</v>
      </c>
      <c r="D7262" t="s">
        <v>52</v>
      </c>
      <c r="E7262" t="s">
        <v>173</v>
      </c>
      <c r="F7262" t="s">
        <v>422</v>
      </c>
      <c r="G7262" t="s">
        <v>421</v>
      </c>
      <c r="H7262" t="s">
        <v>412</v>
      </c>
      <c r="I7262" t="b">
        <v>0</v>
      </c>
      <c r="J7262">
        <v>18.600000000000001</v>
      </c>
      <c r="K7262">
        <v>497.53</v>
      </c>
      <c r="L7262" t="s">
        <v>31752</v>
      </c>
      <c r="M7262" s="2">
        <f t="shared" si="339"/>
        <v>45894.309027777781</v>
      </c>
      <c r="N7262" t="s">
        <v>31753</v>
      </c>
      <c r="O7262" s="2">
        <f t="shared" si="340"/>
        <v>45899.994768518518</v>
      </c>
      <c r="P7262" t="s">
        <v>31754</v>
      </c>
      <c r="Q7262" s="2">
        <f t="shared" si="341"/>
        <v>45899.292650462965</v>
      </c>
      <c r="R7262" t="s">
        <v>31754</v>
      </c>
      <c r="S7262" t="s">
        <v>30</v>
      </c>
      <c r="T72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62" s="5">
        <f>IF(tb_ship[[#This Row],[current_status]]&lt;&gt;"DELIVERED", "",
  ABS(tb_ship[[#This Row],[Formated_actual_delivery_timestamp]] - tb_ship[[#This Row],[Formatted_estimated_delivery_timestamp]])
)</f>
        <v>0.70211805555300089</v>
      </c>
      <c r="X7262">
        <v>5</v>
      </c>
      <c r="Y7262">
        <v>4</v>
      </c>
      <c r="Z7262" t="b">
        <v>0</v>
      </c>
    </row>
    <row r="7263" spans="1:26" hidden="1" x14ac:dyDescent="0.25">
      <c r="A7263" t="s">
        <v>31755</v>
      </c>
      <c r="B7263" t="s">
        <v>58</v>
      </c>
      <c r="C7263" t="s">
        <v>43</v>
      </c>
      <c r="D7263" t="s">
        <v>915</v>
      </c>
      <c r="E7263" t="s">
        <v>24</v>
      </c>
      <c r="F7263" t="s">
        <v>1595</v>
      </c>
      <c r="G7263" t="s">
        <v>407</v>
      </c>
      <c r="H7263" t="s">
        <v>3163</v>
      </c>
      <c r="I7263" t="b">
        <v>1</v>
      </c>
      <c r="J7263">
        <v>5.22</v>
      </c>
      <c r="K7263">
        <v>277.47000000000003</v>
      </c>
      <c r="L7263" t="s">
        <v>31756</v>
      </c>
      <c r="M7263" s="2">
        <f t="shared" si="339"/>
        <v>45926.806250000001</v>
      </c>
      <c r="N7263" t="s">
        <v>31757</v>
      </c>
      <c r="O7263" s="2">
        <f t="shared" si="340"/>
        <v>45938.585833333338</v>
      </c>
      <c r="P7263" t="s">
        <v>31758</v>
      </c>
      <c r="Q7263" s="2">
        <f t="shared" si="341"/>
        <v>45938.559618055559</v>
      </c>
      <c r="R7263" t="s">
        <v>31759</v>
      </c>
      <c r="S7263" t="s">
        <v>30</v>
      </c>
      <c r="T72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63" s="5">
        <f>IF(tb_ship[[#This Row],[current_status]]&lt;&gt;"DELIVERED", "",
  ABS(tb_ship[[#This Row],[Formated_actual_delivery_timestamp]] - tb_ship[[#This Row],[Formatted_estimated_delivery_timestamp]])
)</f>
        <v>2.6215277779556345E-2</v>
      </c>
      <c r="X7263">
        <v>2</v>
      </c>
      <c r="Y7263">
        <v>5</v>
      </c>
      <c r="Z7263" t="b">
        <v>0</v>
      </c>
    </row>
    <row r="7264" spans="1:26" hidden="1" x14ac:dyDescent="0.25">
      <c r="A7264" t="s">
        <v>31760</v>
      </c>
      <c r="B7264" t="s">
        <v>687</v>
      </c>
      <c r="C7264" t="s">
        <v>43</v>
      </c>
      <c r="D7264" t="s">
        <v>44</v>
      </c>
      <c r="E7264" t="s">
        <v>24</v>
      </c>
      <c r="F7264" t="s">
        <v>1493</v>
      </c>
      <c r="G7264" t="s">
        <v>35</v>
      </c>
      <c r="H7264" t="s">
        <v>181</v>
      </c>
      <c r="I7264" t="b">
        <v>1</v>
      </c>
      <c r="J7264">
        <v>7.16</v>
      </c>
      <c r="K7264">
        <v>120.33</v>
      </c>
      <c r="L7264" t="s">
        <v>31761</v>
      </c>
      <c r="M7264" s="2">
        <f t="shared" si="339"/>
        <v>45888.244444444441</v>
      </c>
      <c r="N7264" t="s">
        <v>31762</v>
      </c>
      <c r="O7264" s="2">
        <f t="shared" si="340"/>
        <v>45901.855381944442</v>
      </c>
      <c r="Q7264" s="2" t="str">
        <f t="shared" si="341"/>
        <v/>
      </c>
      <c r="R7264" t="s">
        <v>31763</v>
      </c>
      <c r="S7264" t="s">
        <v>673</v>
      </c>
      <c r="T72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64" s="5" t="str">
        <f>IF(tb_ship[[#This Row],[current_status]]&lt;&gt;"DELIVERED", "",
  ABS(tb_ship[[#This Row],[Formated_actual_delivery_timestamp]] - tb_ship[[#This Row],[Formatted_estimated_delivery_timestamp]])
)</f>
        <v/>
      </c>
      <c r="V7264" t="s">
        <v>400</v>
      </c>
      <c r="W7264" t="s">
        <v>142</v>
      </c>
      <c r="X7264">
        <v>5</v>
      </c>
      <c r="Y7264">
        <v>2</v>
      </c>
      <c r="Z7264" t="b">
        <v>1</v>
      </c>
    </row>
    <row r="7265" spans="1:26" hidden="1" x14ac:dyDescent="0.25">
      <c r="A7265" t="s">
        <v>31764</v>
      </c>
      <c r="B7265" t="s">
        <v>203</v>
      </c>
      <c r="C7265" t="s">
        <v>43</v>
      </c>
      <c r="D7265" t="s">
        <v>24</v>
      </c>
      <c r="E7265" t="s">
        <v>24</v>
      </c>
      <c r="F7265" t="s">
        <v>189</v>
      </c>
      <c r="G7265" t="s">
        <v>68</v>
      </c>
      <c r="H7265" t="s">
        <v>488</v>
      </c>
      <c r="I7265" t="b">
        <v>0</v>
      </c>
      <c r="J7265">
        <v>17.48</v>
      </c>
      <c r="K7265">
        <v>975.43</v>
      </c>
      <c r="L7265" t="s">
        <v>31765</v>
      </c>
      <c r="M7265" s="2">
        <f t="shared" si="339"/>
        <v>46006.661111111112</v>
      </c>
      <c r="N7265" t="s">
        <v>31766</v>
      </c>
      <c r="O7265" s="2">
        <f t="shared" si="340"/>
        <v>46011.677291666667</v>
      </c>
      <c r="P7265" t="s">
        <v>31767</v>
      </c>
      <c r="Q7265" s="2">
        <f t="shared" si="341"/>
        <v>46011.923483796301</v>
      </c>
      <c r="R7265" t="s">
        <v>31768</v>
      </c>
      <c r="S7265" t="s">
        <v>30</v>
      </c>
      <c r="T72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65" s="5">
        <f>IF(tb_ship[[#This Row],[current_status]]&lt;&gt;"DELIVERED", "",
  ABS(tb_ship[[#This Row],[Formated_actual_delivery_timestamp]] - tb_ship[[#This Row],[Formatted_estimated_delivery_timestamp]])
)</f>
        <v>0.24619212963443715</v>
      </c>
      <c r="X7265">
        <v>3</v>
      </c>
      <c r="Y7265">
        <v>1</v>
      </c>
      <c r="Z7265" t="b">
        <v>0</v>
      </c>
    </row>
    <row r="7266" spans="1:26" hidden="1" x14ac:dyDescent="0.25">
      <c r="A7266" t="s">
        <v>31769</v>
      </c>
      <c r="B7266" t="s">
        <v>58</v>
      </c>
      <c r="C7266" t="s">
        <v>33</v>
      </c>
      <c r="D7266" t="s">
        <v>116</v>
      </c>
      <c r="E7266" t="s">
        <v>24</v>
      </c>
      <c r="F7266" t="s">
        <v>1405</v>
      </c>
      <c r="G7266" t="s">
        <v>196</v>
      </c>
      <c r="H7266" t="s">
        <v>377</v>
      </c>
      <c r="I7266" t="b">
        <v>1</v>
      </c>
      <c r="J7266">
        <v>188.04</v>
      </c>
      <c r="K7266">
        <v>1280.79</v>
      </c>
      <c r="L7266" t="s">
        <v>31770</v>
      </c>
      <c r="M7266" s="2">
        <f t="shared" si="339"/>
        <v>45861.34652777778</v>
      </c>
      <c r="N7266" t="s">
        <v>31771</v>
      </c>
      <c r="O7266" s="2">
        <f t="shared" si="340"/>
        <v>45867.802974537037</v>
      </c>
      <c r="P7266" t="s">
        <v>31772</v>
      </c>
      <c r="Q7266" s="2">
        <f t="shared" si="341"/>
        <v>45867.924629629626</v>
      </c>
      <c r="R7266" t="s">
        <v>31772</v>
      </c>
      <c r="S7266" t="s">
        <v>30</v>
      </c>
      <c r="T72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66" s="5">
        <f>IF(tb_ship[[#This Row],[current_status]]&lt;&gt;"DELIVERED", "",
  ABS(tb_ship[[#This Row],[Formated_actual_delivery_timestamp]] - tb_ship[[#This Row],[Formatted_estimated_delivery_timestamp]])
)</f>
        <v>0.12165509258920792</v>
      </c>
      <c r="X7266">
        <v>1</v>
      </c>
      <c r="Y7266">
        <v>2</v>
      </c>
      <c r="Z7266" t="b">
        <v>0</v>
      </c>
    </row>
    <row r="7267" spans="1:26" hidden="1" x14ac:dyDescent="0.25">
      <c r="A7267" t="s">
        <v>31773</v>
      </c>
      <c r="B7267" t="s">
        <v>99</v>
      </c>
      <c r="C7267" t="s">
        <v>51</v>
      </c>
      <c r="D7267" t="s">
        <v>24</v>
      </c>
      <c r="E7267" t="s">
        <v>44</v>
      </c>
      <c r="F7267" t="s">
        <v>128</v>
      </c>
      <c r="G7267" t="s">
        <v>280</v>
      </c>
      <c r="H7267" t="s">
        <v>735</v>
      </c>
      <c r="I7267" t="b">
        <v>1</v>
      </c>
      <c r="J7267">
        <v>5.94</v>
      </c>
      <c r="K7267">
        <v>218.41</v>
      </c>
      <c r="L7267" t="s">
        <v>31774</v>
      </c>
      <c r="M7267" s="2">
        <f t="shared" si="339"/>
        <v>45870.952083333337</v>
      </c>
      <c r="N7267" t="s">
        <v>31775</v>
      </c>
      <c r="O7267" s="2">
        <f t="shared" si="340"/>
        <v>45877.572650462964</v>
      </c>
      <c r="Q7267" s="2" t="str">
        <f t="shared" si="341"/>
        <v/>
      </c>
      <c r="R7267" t="s">
        <v>31776</v>
      </c>
      <c r="S7267" t="s">
        <v>140</v>
      </c>
      <c r="T72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67" s="5" t="str">
        <f>IF(tb_ship[[#This Row],[current_status]]&lt;&gt;"DELIVERED", "",
  ABS(tb_ship[[#This Row],[Formated_actual_delivery_timestamp]] - tb_ship[[#This Row],[Formatted_estimated_delivery_timestamp]])
)</f>
        <v/>
      </c>
      <c r="V7267" t="s">
        <v>400</v>
      </c>
      <c r="W7267" t="s">
        <v>158</v>
      </c>
      <c r="X7267">
        <v>7</v>
      </c>
      <c r="Y7267">
        <v>5</v>
      </c>
      <c r="Z7267" t="b">
        <v>1</v>
      </c>
    </row>
    <row r="7268" spans="1:26" hidden="1" x14ac:dyDescent="0.25">
      <c r="A7268" t="s">
        <v>31777</v>
      </c>
      <c r="B7268" t="s">
        <v>203</v>
      </c>
      <c r="C7268" t="s">
        <v>43</v>
      </c>
      <c r="D7268" t="s">
        <v>24</v>
      </c>
      <c r="E7268" t="s">
        <v>44</v>
      </c>
      <c r="F7268" t="s">
        <v>273</v>
      </c>
      <c r="G7268" t="s">
        <v>84</v>
      </c>
      <c r="H7268" t="s">
        <v>546</v>
      </c>
      <c r="I7268" t="b">
        <v>1</v>
      </c>
      <c r="J7268">
        <v>6.74</v>
      </c>
      <c r="K7268">
        <v>162.81</v>
      </c>
      <c r="L7268" t="s">
        <v>31778</v>
      </c>
      <c r="M7268" s="2">
        <f t="shared" si="339"/>
        <v>45999.48541666667</v>
      </c>
      <c r="N7268" t="s">
        <v>31779</v>
      </c>
      <c r="O7268" s="2">
        <f t="shared" si="340"/>
        <v>45997.117465277777</v>
      </c>
      <c r="P7268" t="s">
        <v>31780</v>
      </c>
      <c r="Q7268" s="2">
        <f t="shared" si="341"/>
        <v>46009.767546296294</v>
      </c>
      <c r="R7268" t="s">
        <v>31781</v>
      </c>
      <c r="S7268" t="s">
        <v>30</v>
      </c>
      <c r="T72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68" s="5">
        <f>IF(tb_ship[[#This Row],[current_status]]&lt;&gt;"DELIVERED", "",
  ABS(tb_ship[[#This Row],[Formated_actual_delivery_timestamp]] - tb_ship[[#This Row],[Formatted_estimated_delivery_timestamp]])
)</f>
        <v>12.650081018517085</v>
      </c>
      <c r="X7268">
        <v>4</v>
      </c>
      <c r="Y7268">
        <v>4</v>
      </c>
      <c r="Z7268" t="b">
        <v>1</v>
      </c>
    </row>
    <row r="7269" spans="1:26" hidden="1" x14ac:dyDescent="0.25">
      <c r="A7269" t="s">
        <v>31782</v>
      </c>
      <c r="B7269" t="s">
        <v>186</v>
      </c>
      <c r="C7269" t="s">
        <v>33</v>
      </c>
      <c r="D7269" t="s">
        <v>44</v>
      </c>
      <c r="E7269" t="s">
        <v>24</v>
      </c>
      <c r="F7269" t="s">
        <v>117</v>
      </c>
      <c r="G7269" t="s">
        <v>196</v>
      </c>
      <c r="H7269" t="s">
        <v>776</v>
      </c>
      <c r="I7269" t="b">
        <v>1</v>
      </c>
      <c r="J7269">
        <v>41.07</v>
      </c>
      <c r="K7269">
        <v>3831.19</v>
      </c>
      <c r="L7269" t="s">
        <v>31783</v>
      </c>
      <c r="M7269" s="2">
        <f t="shared" si="339"/>
        <v>46050.412499999999</v>
      </c>
      <c r="N7269" t="s">
        <v>31784</v>
      </c>
      <c r="O7269" s="2">
        <f t="shared" si="340"/>
        <v>46056.64975694444</v>
      </c>
      <c r="P7269" t="s">
        <v>31785</v>
      </c>
      <c r="Q7269" s="2">
        <f t="shared" si="341"/>
        <v>46056.7496875</v>
      </c>
      <c r="R7269" t="s">
        <v>31786</v>
      </c>
      <c r="S7269" t="s">
        <v>30</v>
      </c>
      <c r="T72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69" s="5">
        <f>IF(tb_ship[[#This Row],[current_status]]&lt;&gt;"DELIVERED", "",
  ABS(tb_ship[[#This Row],[Formated_actual_delivery_timestamp]] - tb_ship[[#This Row],[Formatted_estimated_delivery_timestamp]])
)</f>
        <v>9.9930555559694767E-2</v>
      </c>
      <c r="X7269">
        <v>2</v>
      </c>
      <c r="Y7269">
        <v>3</v>
      </c>
      <c r="Z7269" t="b">
        <v>0</v>
      </c>
    </row>
    <row r="7270" spans="1:26" hidden="1" x14ac:dyDescent="0.25">
      <c r="A7270" t="s">
        <v>31787</v>
      </c>
      <c r="B7270" t="s">
        <v>67</v>
      </c>
      <c r="C7270" t="s">
        <v>33</v>
      </c>
      <c r="D7270" t="s">
        <v>59</v>
      </c>
      <c r="E7270" t="s">
        <v>52</v>
      </c>
      <c r="F7270" t="s">
        <v>61</v>
      </c>
      <c r="G7270" t="s">
        <v>329</v>
      </c>
      <c r="H7270" t="s">
        <v>162</v>
      </c>
      <c r="I7270" t="b">
        <v>0</v>
      </c>
      <c r="J7270">
        <v>1.29</v>
      </c>
      <c r="K7270">
        <v>34.58</v>
      </c>
      <c r="L7270" t="s">
        <v>31788</v>
      </c>
      <c r="M7270" s="2">
        <f t="shared" si="339"/>
        <v>45908.509027777778</v>
      </c>
      <c r="N7270" t="s">
        <v>31789</v>
      </c>
      <c r="O7270" s="2">
        <f t="shared" si="340"/>
        <v>45918.652094907411</v>
      </c>
      <c r="P7270" t="s">
        <v>31790</v>
      </c>
      <c r="Q7270" s="2">
        <f t="shared" si="341"/>
        <v>45918.550034722219</v>
      </c>
      <c r="R7270" t="s">
        <v>31791</v>
      </c>
      <c r="S7270" t="s">
        <v>30</v>
      </c>
      <c r="T72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0" s="5">
        <f>IF(tb_ship[[#This Row],[current_status]]&lt;&gt;"DELIVERED", "",
  ABS(tb_ship[[#This Row],[Formated_actual_delivery_timestamp]] - tb_ship[[#This Row],[Formatted_estimated_delivery_timestamp]])
)</f>
        <v>0.10206018519238569</v>
      </c>
      <c r="X7270">
        <v>4</v>
      </c>
      <c r="Y7270">
        <v>51</v>
      </c>
      <c r="Z7270" t="b">
        <v>0</v>
      </c>
    </row>
    <row r="7271" spans="1:26" hidden="1" x14ac:dyDescent="0.25">
      <c r="A7271" t="s">
        <v>31792</v>
      </c>
      <c r="B7271" t="s">
        <v>58</v>
      </c>
      <c r="C7271" t="s">
        <v>33</v>
      </c>
      <c r="D7271" t="s">
        <v>44</v>
      </c>
      <c r="E7271" t="s">
        <v>52</v>
      </c>
      <c r="F7271" t="s">
        <v>135</v>
      </c>
      <c r="G7271" t="s">
        <v>2722</v>
      </c>
      <c r="H7271" t="s">
        <v>86</v>
      </c>
      <c r="I7271" t="b">
        <v>1</v>
      </c>
      <c r="J7271">
        <v>7.67</v>
      </c>
      <c r="K7271">
        <v>178.78</v>
      </c>
      <c r="L7271" t="s">
        <v>31793</v>
      </c>
      <c r="M7271" s="2">
        <f t="shared" si="339"/>
        <v>45812.140972222223</v>
      </c>
      <c r="N7271" t="s">
        <v>31794</v>
      </c>
      <c r="O7271" s="2">
        <f t="shared" si="340"/>
        <v>45816.507951388885</v>
      </c>
      <c r="P7271" t="s">
        <v>31795</v>
      </c>
      <c r="Q7271" s="2">
        <f t="shared" si="341"/>
        <v>45815.90185185185</v>
      </c>
      <c r="R7271" t="s">
        <v>31795</v>
      </c>
      <c r="S7271" t="s">
        <v>30</v>
      </c>
      <c r="T72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1" s="5">
        <f>IF(tb_ship[[#This Row],[current_status]]&lt;&gt;"DELIVERED", "",
  ABS(tb_ship[[#This Row],[Formated_actual_delivery_timestamp]] - tb_ship[[#This Row],[Formatted_estimated_delivery_timestamp]])
)</f>
        <v>0.60609953703533392</v>
      </c>
      <c r="X7271">
        <v>1</v>
      </c>
      <c r="Y7271">
        <v>5</v>
      </c>
      <c r="Z7271" t="b">
        <v>0</v>
      </c>
    </row>
    <row r="7272" spans="1:26" hidden="1" x14ac:dyDescent="0.25">
      <c r="A7272" t="s">
        <v>31796</v>
      </c>
      <c r="B7272" t="s">
        <v>186</v>
      </c>
      <c r="C7272" t="s">
        <v>33</v>
      </c>
      <c r="D7272" t="s">
        <v>126</v>
      </c>
      <c r="E7272" t="s">
        <v>24</v>
      </c>
      <c r="F7272" t="s">
        <v>127</v>
      </c>
      <c r="G7272" t="s">
        <v>128</v>
      </c>
      <c r="H7272" t="s">
        <v>568</v>
      </c>
      <c r="I7272" t="b">
        <v>1</v>
      </c>
      <c r="J7272">
        <v>2.82</v>
      </c>
      <c r="K7272">
        <v>133.66999999999999</v>
      </c>
      <c r="L7272" t="s">
        <v>31797</v>
      </c>
      <c r="M7272" s="2">
        <f t="shared" si="339"/>
        <v>46072.399305555555</v>
      </c>
      <c r="N7272" t="s">
        <v>31798</v>
      </c>
      <c r="O7272" s="2">
        <f t="shared" si="340"/>
        <v>46081.456030092595</v>
      </c>
      <c r="P7272" t="s">
        <v>31799</v>
      </c>
      <c r="Q7272" s="2">
        <f t="shared" si="341"/>
        <v>46081.103113425932</v>
      </c>
      <c r="R7272" t="s">
        <v>31799</v>
      </c>
      <c r="S7272" t="s">
        <v>30</v>
      </c>
      <c r="T72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2" s="5">
        <f>IF(tb_ship[[#This Row],[current_status]]&lt;&gt;"DELIVERED", "",
  ABS(tb_ship[[#This Row],[Formated_actual_delivery_timestamp]] - tb_ship[[#This Row],[Formatted_estimated_delivery_timestamp]])
)</f>
        <v>0.35291666666307719</v>
      </c>
      <c r="X7272">
        <v>1</v>
      </c>
      <c r="Y7272">
        <v>5</v>
      </c>
      <c r="Z7272" t="b">
        <v>0</v>
      </c>
    </row>
    <row r="7273" spans="1:26" hidden="1" x14ac:dyDescent="0.25">
      <c r="A7273" t="s">
        <v>31800</v>
      </c>
      <c r="B7273" t="s">
        <v>186</v>
      </c>
      <c r="C7273" t="s">
        <v>33</v>
      </c>
      <c r="D7273" t="s">
        <v>44</v>
      </c>
      <c r="E7273" t="s">
        <v>24</v>
      </c>
      <c r="F7273" t="s">
        <v>109</v>
      </c>
      <c r="G7273" t="s">
        <v>249</v>
      </c>
      <c r="H7273" t="s">
        <v>776</v>
      </c>
      <c r="I7273" t="b">
        <v>1</v>
      </c>
      <c r="J7273">
        <v>1.69</v>
      </c>
      <c r="K7273">
        <v>103.29</v>
      </c>
      <c r="L7273" t="s">
        <v>31801</v>
      </c>
      <c r="M7273" s="2">
        <f t="shared" si="339"/>
        <v>46009.016666666663</v>
      </c>
      <c r="N7273" t="s">
        <v>31802</v>
      </c>
      <c r="O7273" s="2">
        <f t="shared" si="340"/>
        <v>46019.769583333335</v>
      </c>
      <c r="P7273" t="s">
        <v>31803</v>
      </c>
      <c r="Q7273" s="2">
        <f t="shared" si="341"/>
        <v>46019.806064814817</v>
      </c>
      <c r="R7273" t="s">
        <v>31804</v>
      </c>
      <c r="S7273" t="s">
        <v>30</v>
      </c>
      <c r="T72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73" s="5">
        <f>IF(tb_ship[[#This Row],[current_status]]&lt;&gt;"DELIVERED", "",
  ABS(tb_ship[[#This Row],[Formated_actual_delivery_timestamp]] - tb_ship[[#This Row],[Formatted_estimated_delivery_timestamp]])
)</f>
        <v>3.6481481482042E-2</v>
      </c>
      <c r="X7273">
        <v>1</v>
      </c>
      <c r="Y7273">
        <v>2</v>
      </c>
      <c r="Z7273" t="b">
        <v>0</v>
      </c>
    </row>
    <row r="7274" spans="1:26" hidden="1" x14ac:dyDescent="0.25">
      <c r="A7274" t="s">
        <v>31805</v>
      </c>
      <c r="B7274" t="s">
        <v>99</v>
      </c>
      <c r="C7274" t="s">
        <v>33</v>
      </c>
      <c r="D7274" t="s">
        <v>59</v>
      </c>
      <c r="E7274" t="s">
        <v>52</v>
      </c>
      <c r="F7274" t="s">
        <v>1076</v>
      </c>
      <c r="G7274" t="s">
        <v>236</v>
      </c>
      <c r="H7274" t="s">
        <v>613</v>
      </c>
      <c r="I7274" t="b">
        <v>0</v>
      </c>
      <c r="J7274">
        <v>2.94</v>
      </c>
      <c r="K7274">
        <v>16.5</v>
      </c>
      <c r="L7274" t="s">
        <v>31806</v>
      </c>
      <c r="M7274" s="2">
        <f t="shared" si="339"/>
        <v>46069.486111111117</v>
      </c>
      <c r="N7274" t="s">
        <v>31807</v>
      </c>
      <c r="O7274" s="2">
        <f t="shared" si="340"/>
        <v>46080.223587962966</v>
      </c>
      <c r="P7274" t="s">
        <v>31808</v>
      </c>
      <c r="Q7274" s="2">
        <f t="shared" si="341"/>
        <v>46080.210266203707</v>
      </c>
      <c r="R7274" t="s">
        <v>31808</v>
      </c>
      <c r="S7274" t="s">
        <v>30</v>
      </c>
      <c r="T72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4" s="5">
        <f>IF(tb_ship[[#This Row],[current_status]]&lt;&gt;"DELIVERED", "",
  ABS(tb_ship[[#This Row],[Formated_actual_delivery_timestamp]] - tb_ship[[#This Row],[Formatted_estimated_delivery_timestamp]])
)</f>
        <v>1.3321759259270038E-2</v>
      </c>
      <c r="X7274">
        <v>1</v>
      </c>
      <c r="Y7274">
        <v>3</v>
      </c>
      <c r="Z7274" t="b">
        <v>0</v>
      </c>
    </row>
    <row r="7275" spans="1:26" hidden="1" x14ac:dyDescent="0.25">
      <c r="A7275" t="s">
        <v>31809</v>
      </c>
      <c r="B7275" t="s">
        <v>168</v>
      </c>
      <c r="C7275" t="s">
        <v>51</v>
      </c>
      <c r="D7275" t="s">
        <v>44</v>
      </c>
      <c r="E7275" t="s">
        <v>52</v>
      </c>
      <c r="F7275" t="s">
        <v>117</v>
      </c>
      <c r="G7275" t="s">
        <v>53</v>
      </c>
      <c r="H7275" t="s">
        <v>2713</v>
      </c>
      <c r="I7275" t="b">
        <v>1</v>
      </c>
      <c r="J7275">
        <v>1.91</v>
      </c>
      <c r="K7275">
        <v>109.31</v>
      </c>
      <c r="L7275" t="s">
        <v>31810</v>
      </c>
      <c r="M7275" s="2">
        <f t="shared" si="339"/>
        <v>45972.024999999994</v>
      </c>
      <c r="N7275" t="s">
        <v>31811</v>
      </c>
      <c r="O7275" s="2">
        <f t="shared" si="340"/>
        <v>45978.485254629624</v>
      </c>
      <c r="P7275" t="s">
        <v>31812</v>
      </c>
      <c r="Q7275" s="2">
        <f t="shared" si="341"/>
        <v>45978.140983796293</v>
      </c>
      <c r="R7275" t="s">
        <v>31812</v>
      </c>
      <c r="S7275" t="s">
        <v>30</v>
      </c>
      <c r="T72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5" s="5">
        <f>IF(tb_ship[[#This Row],[current_status]]&lt;&gt;"DELIVERED", "",
  ABS(tb_ship[[#This Row],[Formated_actual_delivery_timestamp]] - tb_ship[[#This Row],[Formatted_estimated_delivery_timestamp]])
)</f>
        <v>0.34427083333139308</v>
      </c>
      <c r="X7275">
        <v>2</v>
      </c>
      <c r="Y7275">
        <v>5</v>
      </c>
      <c r="Z7275" t="b">
        <v>0</v>
      </c>
    </row>
    <row r="7276" spans="1:26" hidden="1" x14ac:dyDescent="0.25">
      <c r="A7276" t="s">
        <v>31813</v>
      </c>
      <c r="B7276" t="s">
        <v>203</v>
      </c>
      <c r="C7276" t="s">
        <v>33</v>
      </c>
      <c r="D7276" t="s">
        <v>34</v>
      </c>
      <c r="E7276" t="s">
        <v>24</v>
      </c>
      <c r="F7276" t="s">
        <v>745</v>
      </c>
      <c r="G7276" t="s">
        <v>93</v>
      </c>
      <c r="H7276" t="s">
        <v>319</v>
      </c>
      <c r="I7276" t="b">
        <v>1</v>
      </c>
      <c r="J7276">
        <v>85.13</v>
      </c>
      <c r="K7276">
        <v>2584.63</v>
      </c>
      <c r="L7276" t="s">
        <v>31814</v>
      </c>
      <c r="M7276" s="2">
        <f t="shared" si="339"/>
        <v>45930.261805555558</v>
      </c>
      <c r="N7276" t="s">
        <v>31815</v>
      </c>
      <c r="O7276" s="2">
        <f t="shared" si="340"/>
        <v>45934.892314814817</v>
      </c>
      <c r="P7276" t="s">
        <v>31816</v>
      </c>
      <c r="Q7276" s="2">
        <f t="shared" si="341"/>
        <v>45934.06212962963</v>
      </c>
      <c r="R7276" t="s">
        <v>31816</v>
      </c>
      <c r="S7276" t="s">
        <v>30</v>
      </c>
      <c r="T72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6" s="5">
        <f>IF(tb_ship[[#This Row],[current_status]]&lt;&gt;"DELIVERED", "",
  ABS(tb_ship[[#This Row],[Formated_actual_delivery_timestamp]] - tb_ship[[#This Row],[Formatted_estimated_delivery_timestamp]])
)</f>
        <v>0.83018518518656492</v>
      </c>
      <c r="X7276">
        <v>1</v>
      </c>
      <c r="Y7276">
        <v>4</v>
      </c>
      <c r="Z7276" t="b">
        <v>0</v>
      </c>
    </row>
    <row r="7277" spans="1:26" hidden="1" x14ac:dyDescent="0.25">
      <c r="A7277" t="s">
        <v>11626</v>
      </c>
      <c r="B7277" t="s">
        <v>67</v>
      </c>
      <c r="C7277" t="s">
        <v>33</v>
      </c>
      <c r="D7277" t="s">
        <v>24</v>
      </c>
      <c r="E7277" t="s">
        <v>24</v>
      </c>
      <c r="F7277" t="s">
        <v>196</v>
      </c>
      <c r="G7277" t="s">
        <v>93</v>
      </c>
      <c r="H7277" t="s">
        <v>152</v>
      </c>
      <c r="I7277" t="b">
        <v>0</v>
      </c>
      <c r="J7277">
        <v>20.39</v>
      </c>
      <c r="K7277">
        <v>937.46</v>
      </c>
      <c r="L7277" t="s">
        <v>11627</v>
      </c>
      <c r="M7277" s="2">
        <f t="shared" si="339"/>
        <v>45832.739583333336</v>
      </c>
      <c r="N7277" t="s">
        <v>11628</v>
      </c>
      <c r="O7277" s="2">
        <f t="shared" si="340"/>
        <v>45834.946736111116</v>
      </c>
      <c r="P7277" t="s">
        <v>11630</v>
      </c>
      <c r="Q7277" s="2">
        <f t="shared" si="341"/>
        <v>45834.414525462962</v>
      </c>
      <c r="R7277" t="s">
        <v>31817</v>
      </c>
      <c r="S7277" t="s">
        <v>30</v>
      </c>
      <c r="T72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77" s="5">
        <f>IF(tb_ship[[#This Row],[current_status]]&lt;&gt;"DELIVERED", "",
  ABS(tb_ship[[#This Row],[Formated_actual_delivery_timestamp]] - tb_ship[[#This Row],[Formatted_estimated_delivery_timestamp]])
)</f>
        <v>0.53221064815443242</v>
      </c>
      <c r="X7277">
        <v>3</v>
      </c>
      <c r="Y7277">
        <v>2</v>
      </c>
      <c r="Z7277" t="b">
        <v>0</v>
      </c>
    </row>
    <row r="7278" spans="1:26" hidden="1" x14ac:dyDescent="0.25">
      <c r="A7278" t="s">
        <v>31818</v>
      </c>
      <c r="B7278" t="s">
        <v>42</v>
      </c>
      <c r="C7278" t="s">
        <v>43</v>
      </c>
      <c r="D7278" t="s">
        <v>24</v>
      </c>
      <c r="E7278" t="s">
        <v>52</v>
      </c>
      <c r="F7278" t="s">
        <v>196</v>
      </c>
      <c r="G7278" t="s">
        <v>76</v>
      </c>
      <c r="H7278" t="s">
        <v>531</v>
      </c>
      <c r="I7278" t="b">
        <v>1</v>
      </c>
      <c r="J7278">
        <v>8.2200000000000006</v>
      </c>
      <c r="K7278">
        <v>162.66999999999999</v>
      </c>
      <c r="L7278" t="s">
        <v>31819</v>
      </c>
      <c r="M7278" s="2">
        <f t="shared" si="339"/>
        <v>46045.53125</v>
      </c>
      <c r="N7278" t="s">
        <v>31820</v>
      </c>
      <c r="O7278" s="2">
        <f t="shared" si="340"/>
        <v>46056.803819444445</v>
      </c>
      <c r="P7278" t="s">
        <v>31821</v>
      </c>
      <c r="Q7278" s="2">
        <f t="shared" si="341"/>
        <v>46056.91951388889</v>
      </c>
      <c r="R7278" t="s">
        <v>31821</v>
      </c>
      <c r="S7278" t="s">
        <v>30</v>
      </c>
      <c r="T72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78" s="5">
        <f>IF(tb_ship[[#This Row],[current_status]]&lt;&gt;"DELIVERED", "",
  ABS(tb_ship[[#This Row],[Formated_actual_delivery_timestamp]] - tb_ship[[#This Row],[Formatted_estimated_delivery_timestamp]])
)</f>
        <v>0.11569444444467081</v>
      </c>
      <c r="X7278">
        <v>3</v>
      </c>
      <c r="Y7278">
        <v>2</v>
      </c>
      <c r="Z7278" t="b">
        <v>0</v>
      </c>
    </row>
    <row r="7279" spans="1:26" hidden="1" x14ac:dyDescent="0.25">
      <c r="A7279" t="s">
        <v>31822</v>
      </c>
      <c r="B7279" t="s">
        <v>42</v>
      </c>
      <c r="C7279" t="s">
        <v>33</v>
      </c>
      <c r="D7279" t="s">
        <v>126</v>
      </c>
      <c r="E7279" t="s">
        <v>24</v>
      </c>
      <c r="F7279" t="s">
        <v>272</v>
      </c>
      <c r="G7279" t="s">
        <v>35</v>
      </c>
      <c r="H7279" t="s">
        <v>129</v>
      </c>
      <c r="I7279" t="b">
        <v>1</v>
      </c>
      <c r="J7279">
        <v>4.5199999999999996</v>
      </c>
      <c r="K7279">
        <v>228.9</v>
      </c>
      <c r="L7279" t="s">
        <v>31823</v>
      </c>
      <c r="M7279" s="2">
        <f t="shared" si="339"/>
        <v>45848.649305555555</v>
      </c>
      <c r="N7279" t="s">
        <v>31824</v>
      </c>
      <c r="O7279" s="2">
        <f t="shared" si="340"/>
        <v>45857.90225694445</v>
      </c>
      <c r="P7279" t="s">
        <v>31825</v>
      </c>
      <c r="Q7279" s="2">
        <f t="shared" si="341"/>
        <v>45858.744606481487</v>
      </c>
      <c r="R7279" t="s">
        <v>31825</v>
      </c>
      <c r="S7279" t="s">
        <v>30</v>
      </c>
      <c r="T72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79" s="5">
        <f>IF(tb_ship[[#This Row],[current_status]]&lt;&gt;"DELIVERED", "",
  ABS(tb_ship[[#This Row],[Formated_actual_delivery_timestamp]] - tb_ship[[#This Row],[Formatted_estimated_delivery_timestamp]])
)</f>
        <v>0.84234953703708015</v>
      </c>
      <c r="X7279">
        <v>2</v>
      </c>
      <c r="Y7279">
        <v>3</v>
      </c>
      <c r="Z7279" t="b">
        <v>0</v>
      </c>
    </row>
    <row r="7280" spans="1:26" hidden="1" x14ac:dyDescent="0.25">
      <c r="A7280" t="s">
        <v>31826</v>
      </c>
      <c r="B7280" t="s">
        <v>203</v>
      </c>
      <c r="C7280" t="s">
        <v>23</v>
      </c>
      <c r="D7280" t="s">
        <v>116</v>
      </c>
      <c r="E7280" t="s">
        <v>24</v>
      </c>
      <c r="F7280" t="s">
        <v>136</v>
      </c>
      <c r="G7280" t="s">
        <v>128</v>
      </c>
      <c r="H7280" t="s">
        <v>1348</v>
      </c>
      <c r="I7280" t="b">
        <v>1</v>
      </c>
      <c r="J7280">
        <v>7.26</v>
      </c>
      <c r="K7280">
        <v>503.39</v>
      </c>
      <c r="L7280" t="s">
        <v>11366</v>
      </c>
      <c r="M7280" s="2">
        <f t="shared" si="339"/>
        <v>46049.632638888892</v>
      </c>
      <c r="N7280" t="s">
        <v>31827</v>
      </c>
      <c r="O7280" s="2">
        <f t="shared" si="340"/>
        <v>46053.957106481481</v>
      </c>
      <c r="P7280" t="s">
        <v>31828</v>
      </c>
      <c r="Q7280" s="2">
        <f t="shared" si="341"/>
        <v>46054.246192129627</v>
      </c>
      <c r="R7280" t="s">
        <v>31829</v>
      </c>
      <c r="S7280" t="s">
        <v>30</v>
      </c>
      <c r="T72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80" s="5">
        <f>IF(tb_ship[[#This Row],[current_status]]&lt;&gt;"DELIVERED", "",
  ABS(tb_ship[[#This Row],[Formated_actual_delivery_timestamp]] - tb_ship[[#This Row],[Formatted_estimated_delivery_timestamp]])
)</f>
        <v>0.28908564814628335</v>
      </c>
      <c r="X7280">
        <v>3</v>
      </c>
      <c r="Y7280">
        <v>5</v>
      </c>
      <c r="Z7280" t="b">
        <v>0</v>
      </c>
    </row>
    <row r="7281" spans="1:26" hidden="1" x14ac:dyDescent="0.25">
      <c r="A7281" t="s">
        <v>31830</v>
      </c>
      <c r="B7281" t="s">
        <v>58</v>
      </c>
      <c r="C7281" t="s">
        <v>33</v>
      </c>
      <c r="D7281" t="s">
        <v>116</v>
      </c>
      <c r="E7281" t="s">
        <v>265</v>
      </c>
      <c r="F7281" t="s">
        <v>811</v>
      </c>
      <c r="G7281" t="s">
        <v>35</v>
      </c>
      <c r="H7281" t="s">
        <v>31831</v>
      </c>
      <c r="I7281" t="b">
        <v>1</v>
      </c>
      <c r="J7281">
        <v>10.64</v>
      </c>
      <c r="K7281">
        <v>783.06</v>
      </c>
      <c r="L7281" t="s">
        <v>31832</v>
      </c>
      <c r="M7281" s="2">
        <f t="shared" si="339"/>
        <v>46080.759027777778</v>
      </c>
      <c r="N7281" t="s">
        <v>31833</v>
      </c>
      <c r="O7281" s="2">
        <f t="shared" si="340"/>
        <v>46087.761643518519</v>
      </c>
      <c r="Q7281" s="2" t="str">
        <f t="shared" si="341"/>
        <v/>
      </c>
      <c r="R7281" t="s">
        <v>31834</v>
      </c>
      <c r="S7281" t="s">
        <v>114</v>
      </c>
      <c r="T72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81" s="5" t="str">
        <f>IF(tb_ship[[#This Row],[current_status]]&lt;&gt;"DELIVERED", "",
  ABS(tb_ship[[#This Row],[Formated_actual_delivery_timestamp]] - tb_ship[[#This Row],[Formatted_estimated_delivery_timestamp]])
)</f>
        <v/>
      </c>
      <c r="X7281">
        <v>4</v>
      </c>
      <c r="Y7281">
        <v>3</v>
      </c>
      <c r="Z7281" t="b">
        <v>0</v>
      </c>
    </row>
    <row r="7282" spans="1:26" hidden="1" x14ac:dyDescent="0.25">
      <c r="A7282" t="s">
        <v>31835</v>
      </c>
      <c r="B7282" t="s">
        <v>74</v>
      </c>
      <c r="C7282" t="s">
        <v>51</v>
      </c>
      <c r="D7282" t="s">
        <v>52</v>
      </c>
      <c r="E7282" t="s">
        <v>24</v>
      </c>
      <c r="F7282" t="s">
        <v>236</v>
      </c>
      <c r="G7282" t="s">
        <v>151</v>
      </c>
      <c r="H7282" t="s">
        <v>1024</v>
      </c>
      <c r="I7282" t="b">
        <v>1</v>
      </c>
      <c r="J7282">
        <v>2.61</v>
      </c>
      <c r="K7282">
        <v>173.52</v>
      </c>
      <c r="L7282" t="s">
        <v>31836</v>
      </c>
      <c r="M7282" s="2">
        <f t="shared" si="339"/>
        <v>45813.334027777782</v>
      </c>
      <c r="N7282" t="s">
        <v>31837</v>
      </c>
      <c r="O7282" s="2">
        <f t="shared" si="340"/>
        <v>45821.368402777778</v>
      </c>
      <c r="P7282" t="s">
        <v>31838</v>
      </c>
      <c r="Q7282" s="2">
        <f t="shared" si="341"/>
        <v>45820.904872685191</v>
      </c>
      <c r="R7282" t="s">
        <v>31839</v>
      </c>
      <c r="S7282" t="s">
        <v>30</v>
      </c>
      <c r="T72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82" s="5">
        <f>IF(tb_ship[[#This Row],[current_status]]&lt;&gt;"DELIVERED", "",
  ABS(tb_ship[[#This Row],[Formated_actual_delivery_timestamp]] - tb_ship[[#This Row],[Formatted_estimated_delivery_timestamp]])
)</f>
        <v>0.4635300925874617</v>
      </c>
      <c r="X7282">
        <v>3</v>
      </c>
      <c r="Y7282">
        <v>5</v>
      </c>
      <c r="Z7282" t="b">
        <v>0</v>
      </c>
    </row>
    <row r="7283" spans="1:26" hidden="1" x14ac:dyDescent="0.25">
      <c r="A7283" t="s">
        <v>31840</v>
      </c>
      <c r="B7283" t="s">
        <v>279</v>
      </c>
      <c r="C7283" t="s">
        <v>43</v>
      </c>
      <c r="D7283" t="s">
        <v>44</v>
      </c>
      <c r="E7283" t="s">
        <v>24</v>
      </c>
      <c r="F7283" t="s">
        <v>180</v>
      </c>
      <c r="G7283" t="s">
        <v>151</v>
      </c>
      <c r="H7283" t="s">
        <v>181</v>
      </c>
      <c r="I7283" t="b">
        <v>1</v>
      </c>
      <c r="J7283">
        <v>9.98</v>
      </c>
      <c r="K7283">
        <v>151.18</v>
      </c>
      <c r="L7283" t="s">
        <v>31841</v>
      </c>
      <c r="M7283" s="2">
        <f t="shared" si="339"/>
        <v>45848.746527777781</v>
      </c>
      <c r="N7283" t="s">
        <v>31842</v>
      </c>
      <c r="O7283" s="2">
        <f t="shared" si="340"/>
        <v>45852.677777777775</v>
      </c>
      <c r="Q7283" s="2" t="str">
        <f t="shared" si="341"/>
        <v/>
      </c>
      <c r="R7283" t="s">
        <v>31843</v>
      </c>
      <c r="S7283" t="s">
        <v>673</v>
      </c>
      <c r="T72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83" s="5" t="str">
        <f>IF(tb_ship[[#This Row],[current_status]]&lt;&gt;"DELIVERED", "",
  ABS(tb_ship[[#This Row],[Formated_actual_delivery_timestamp]] - tb_ship[[#This Row],[Formatted_estimated_delivery_timestamp]])
)</f>
        <v/>
      </c>
      <c r="V7283" t="s">
        <v>3564</v>
      </c>
      <c r="X7283">
        <v>7</v>
      </c>
      <c r="Y7283">
        <v>4</v>
      </c>
      <c r="Z7283" t="b">
        <v>1</v>
      </c>
    </row>
    <row r="7284" spans="1:26" hidden="1" x14ac:dyDescent="0.25">
      <c r="A7284" t="s">
        <v>31844</v>
      </c>
      <c r="B7284" t="s">
        <v>203</v>
      </c>
      <c r="C7284" t="s">
        <v>51</v>
      </c>
      <c r="D7284" t="s">
        <v>34</v>
      </c>
      <c r="E7284" t="s">
        <v>24</v>
      </c>
      <c r="F7284" t="s">
        <v>745</v>
      </c>
      <c r="G7284" t="s">
        <v>407</v>
      </c>
      <c r="H7284" t="s">
        <v>319</v>
      </c>
      <c r="I7284" t="b">
        <v>1</v>
      </c>
      <c r="J7284">
        <v>1.37</v>
      </c>
      <c r="K7284">
        <v>72.84</v>
      </c>
      <c r="L7284" t="s">
        <v>31845</v>
      </c>
      <c r="M7284" s="2">
        <f t="shared" si="339"/>
        <v>45824.368055555555</v>
      </c>
      <c r="N7284" t="s">
        <v>31846</v>
      </c>
      <c r="O7284" s="2">
        <f t="shared" si="340"/>
        <v>45830.525208333333</v>
      </c>
      <c r="P7284" t="s">
        <v>31847</v>
      </c>
      <c r="Q7284" s="2">
        <f t="shared" si="341"/>
        <v>45829.963530092595</v>
      </c>
      <c r="R7284" t="s">
        <v>31847</v>
      </c>
      <c r="S7284" t="s">
        <v>30</v>
      </c>
      <c r="T72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84" s="5">
        <f>IF(tb_ship[[#This Row],[current_status]]&lt;&gt;"DELIVERED", "",
  ABS(tb_ship[[#This Row],[Formated_actual_delivery_timestamp]] - tb_ship[[#This Row],[Formatted_estimated_delivery_timestamp]])
)</f>
        <v>0.56167824073781958</v>
      </c>
      <c r="X7284">
        <v>4</v>
      </c>
      <c r="Y7284">
        <v>4</v>
      </c>
      <c r="Z7284" t="b">
        <v>0</v>
      </c>
    </row>
    <row r="7285" spans="1:26" hidden="1" x14ac:dyDescent="0.25">
      <c r="A7285" t="s">
        <v>31848</v>
      </c>
      <c r="B7285" t="s">
        <v>168</v>
      </c>
      <c r="C7285" t="s">
        <v>33</v>
      </c>
      <c r="D7285" t="s">
        <v>34</v>
      </c>
      <c r="E7285" t="s">
        <v>52</v>
      </c>
      <c r="F7285" t="s">
        <v>75</v>
      </c>
      <c r="G7285" t="s">
        <v>76</v>
      </c>
      <c r="H7285" t="s">
        <v>1605</v>
      </c>
      <c r="I7285" t="b">
        <v>0</v>
      </c>
      <c r="J7285">
        <v>4.68</v>
      </c>
      <c r="K7285">
        <v>49.15</v>
      </c>
      <c r="L7285" t="s">
        <v>31849</v>
      </c>
      <c r="M7285" s="2">
        <f t="shared" si="339"/>
        <v>46037.713194444441</v>
      </c>
      <c r="N7285" t="s">
        <v>31850</v>
      </c>
      <c r="O7285" s="2">
        <f t="shared" si="340"/>
        <v>46043.969467592593</v>
      </c>
      <c r="P7285" t="s">
        <v>31851</v>
      </c>
      <c r="Q7285" s="2">
        <f t="shared" si="341"/>
        <v>46043.95579861111</v>
      </c>
      <c r="R7285" t="s">
        <v>31851</v>
      </c>
      <c r="S7285" t="s">
        <v>30</v>
      </c>
      <c r="T72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85" s="5">
        <f>IF(tb_ship[[#This Row],[current_status]]&lt;&gt;"DELIVERED", "",
  ABS(tb_ship[[#This Row],[Formated_actual_delivery_timestamp]] - tb_ship[[#This Row],[Formatted_estimated_delivery_timestamp]])
)</f>
        <v>1.3668981482624076E-2</v>
      </c>
      <c r="X7285">
        <v>4</v>
      </c>
      <c r="Y7285">
        <v>2</v>
      </c>
      <c r="Z7285" t="b">
        <v>0</v>
      </c>
    </row>
    <row r="7286" spans="1:26" hidden="1" x14ac:dyDescent="0.25">
      <c r="A7286" t="s">
        <v>31852</v>
      </c>
      <c r="B7286" t="s">
        <v>402</v>
      </c>
      <c r="C7286" t="s">
        <v>23</v>
      </c>
      <c r="D7286" t="s">
        <v>34</v>
      </c>
      <c r="E7286" t="s">
        <v>24</v>
      </c>
      <c r="F7286" t="s">
        <v>230</v>
      </c>
      <c r="G7286" t="s">
        <v>35</v>
      </c>
      <c r="H7286" t="s">
        <v>319</v>
      </c>
      <c r="I7286" t="b">
        <v>1</v>
      </c>
      <c r="J7286">
        <v>15.6</v>
      </c>
      <c r="K7286">
        <v>236.6</v>
      </c>
      <c r="L7286" t="s">
        <v>31853</v>
      </c>
      <c r="M7286" s="2">
        <f t="shared" si="339"/>
        <v>45959.790277777778</v>
      </c>
      <c r="N7286" t="s">
        <v>31854</v>
      </c>
      <c r="O7286" s="2">
        <f t="shared" si="340"/>
        <v>45963.53533564815</v>
      </c>
      <c r="P7286" t="s">
        <v>31855</v>
      </c>
      <c r="Q7286" s="2">
        <f t="shared" si="341"/>
        <v>45963.812604166669</v>
      </c>
      <c r="R7286" t="s">
        <v>31855</v>
      </c>
      <c r="S7286" t="s">
        <v>30</v>
      </c>
      <c r="T72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86" s="5">
        <f>IF(tb_ship[[#This Row],[current_status]]&lt;&gt;"DELIVERED", "",
  ABS(tb_ship[[#This Row],[Formated_actual_delivery_timestamp]] - tb_ship[[#This Row],[Formatted_estimated_delivery_timestamp]])
)</f>
        <v>0.27726851851912215</v>
      </c>
      <c r="X7286">
        <v>1</v>
      </c>
      <c r="Y7286">
        <v>5</v>
      </c>
      <c r="Z7286" t="b">
        <v>0</v>
      </c>
    </row>
    <row r="7287" spans="1:26" hidden="1" x14ac:dyDescent="0.25">
      <c r="A7287" t="s">
        <v>31856</v>
      </c>
      <c r="B7287" t="s">
        <v>279</v>
      </c>
      <c r="C7287" t="s">
        <v>51</v>
      </c>
      <c r="D7287" t="s">
        <v>44</v>
      </c>
      <c r="E7287" t="s">
        <v>24</v>
      </c>
      <c r="F7287" t="s">
        <v>117</v>
      </c>
      <c r="G7287" t="s">
        <v>68</v>
      </c>
      <c r="H7287" t="s">
        <v>110</v>
      </c>
      <c r="I7287" t="b">
        <v>1</v>
      </c>
      <c r="J7287">
        <v>12.59</v>
      </c>
      <c r="K7287">
        <v>345.13</v>
      </c>
      <c r="L7287" t="s">
        <v>31857</v>
      </c>
      <c r="M7287" s="2">
        <f t="shared" si="339"/>
        <v>46038.138888888883</v>
      </c>
      <c r="N7287" t="s">
        <v>31858</v>
      </c>
      <c r="O7287" s="2">
        <f t="shared" si="340"/>
        <v>46042.749027777776</v>
      </c>
      <c r="P7287" t="s">
        <v>31859</v>
      </c>
      <c r="Q7287" s="2">
        <f t="shared" si="341"/>
        <v>46042.024143518516</v>
      </c>
      <c r="R7287" t="s">
        <v>31859</v>
      </c>
      <c r="S7287" t="s">
        <v>30</v>
      </c>
      <c r="T72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87" s="5">
        <f>IF(tb_ship[[#This Row],[current_status]]&lt;&gt;"DELIVERED", "",
  ABS(tb_ship[[#This Row],[Formated_actual_delivery_timestamp]] - tb_ship[[#This Row],[Formatted_estimated_delivery_timestamp]])
)</f>
        <v>0.72488425925985212</v>
      </c>
      <c r="X7287">
        <v>2</v>
      </c>
      <c r="Y7287">
        <v>4</v>
      </c>
      <c r="Z7287" t="b">
        <v>0</v>
      </c>
    </row>
    <row r="7288" spans="1:26" hidden="1" x14ac:dyDescent="0.25">
      <c r="A7288" t="s">
        <v>31860</v>
      </c>
      <c r="B7288" t="s">
        <v>186</v>
      </c>
      <c r="C7288" t="s">
        <v>43</v>
      </c>
      <c r="D7288" t="s">
        <v>44</v>
      </c>
      <c r="E7288" t="s">
        <v>52</v>
      </c>
      <c r="F7288" t="s">
        <v>997</v>
      </c>
      <c r="G7288" t="s">
        <v>329</v>
      </c>
      <c r="H7288" t="s">
        <v>3074</v>
      </c>
      <c r="I7288" t="b">
        <v>1</v>
      </c>
      <c r="J7288">
        <v>22.59</v>
      </c>
      <c r="K7288">
        <v>795.99</v>
      </c>
      <c r="L7288" t="s">
        <v>31861</v>
      </c>
      <c r="M7288" s="2">
        <f t="shared" si="339"/>
        <v>46051.199999999997</v>
      </c>
      <c r="N7288" t="s">
        <v>31862</v>
      </c>
      <c r="O7288" s="2">
        <f t="shared" si="340"/>
        <v>46057.523831018516</v>
      </c>
      <c r="Q7288" s="2" t="str">
        <f t="shared" si="341"/>
        <v/>
      </c>
      <c r="R7288" t="s">
        <v>31863</v>
      </c>
      <c r="S7288" t="s">
        <v>140</v>
      </c>
      <c r="T72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88" s="5" t="str">
        <f>IF(tb_ship[[#This Row],[current_status]]&lt;&gt;"DELIVERED", "",
  ABS(tb_ship[[#This Row],[Formated_actual_delivery_timestamp]] - tb_ship[[#This Row],[Formatted_estimated_delivery_timestamp]])
)</f>
        <v/>
      </c>
      <c r="V7288" t="s">
        <v>1013</v>
      </c>
      <c r="W7288" t="s">
        <v>4616</v>
      </c>
      <c r="X7288">
        <v>4</v>
      </c>
      <c r="Y7288">
        <v>3</v>
      </c>
      <c r="Z7288" t="b">
        <v>1</v>
      </c>
    </row>
    <row r="7289" spans="1:26" hidden="1" x14ac:dyDescent="0.25">
      <c r="A7289" t="s">
        <v>31864</v>
      </c>
      <c r="B7289" t="s">
        <v>99</v>
      </c>
      <c r="C7289" t="s">
        <v>33</v>
      </c>
      <c r="D7289" t="s">
        <v>24</v>
      </c>
      <c r="E7289" t="s">
        <v>24</v>
      </c>
      <c r="F7289" t="s">
        <v>35</v>
      </c>
      <c r="G7289" t="s">
        <v>93</v>
      </c>
      <c r="H7289" t="s">
        <v>69</v>
      </c>
      <c r="I7289" t="b">
        <v>0</v>
      </c>
      <c r="J7289">
        <v>14.04</v>
      </c>
      <c r="K7289">
        <v>244.06</v>
      </c>
      <c r="L7289" t="s">
        <v>31865</v>
      </c>
      <c r="M7289" s="2">
        <f t="shared" si="339"/>
        <v>45990.384027777778</v>
      </c>
      <c r="N7289" t="s">
        <v>31866</v>
      </c>
      <c r="O7289" s="2">
        <f t="shared" si="340"/>
        <v>45992.030624999999</v>
      </c>
      <c r="P7289" t="s">
        <v>31867</v>
      </c>
      <c r="Q7289" s="2">
        <f t="shared" si="341"/>
        <v>45991.868773148148</v>
      </c>
      <c r="R7289" t="s">
        <v>31867</v>
      </c>
      <c r="S7289" t="s">
        <v>30</v>
      </c>
      <c r="T72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89" s="5">
        <f>IF(tb_ship[[#This Row],[current_status]]&lt;&gt;"DELIVERED", "",
  ABS(tb_ship[[#This Row],[Formated_actual_delivery_timestamp]] - tb_ship[[#This Row],[Formatted_estimated_delivery_timestamp]])
)</f>
        <v>0.16185185185167938</v>
      </c>
      <c r="X7289">
        <v>3</v>
      </c>
      <c r="Y7289">
        <v>1</v>
      </c>
      <c r="Z7289" t="b">
        <v>0</v>
      </c>
    </row>
    <row r="7290" spans="1:26" hidden="1" x14ac:dyDescent="0.25">
      <c r="A7290" t="s">
        <v>31868</v>
      </c>
      <c r="B7290" t="s">
        <v>83</v>
      </c>
      <c r="C7290" t="s">
        <v>23</v>
      </c>
      <c r="D7290" t="s">
        <v>24</v>
      </c>
      <c r="E7290" t="s">
        <v>24</v>
      </c>
      <c r="F7290" t="s">
        <v>407</v>
      </c>
      <c r="G7290" t="s">
        <v>128</v>
      </c>
      <c r="H7290" t="s">
        <v>26</v>
      </c>
      <c r="I7290" t="b">
        <v>0</v>
      </c>
      <c r="J7290">
        <v>2.66</v>
      </c>
      <c r="K7290">
        <v>35.549999999999997</v>
      </c>
      <c r="L7290" t="s">
        <v>31869</v>
      </c>
      <c r="M7290" s="2">
        <f t="shared" si="339"/>
        <v>45970.400694444441</v>
      </c>
      <c r="N7290" t="s">
        <v>31870</v>
      </c>
      <c r="O7290" s="2">
        <f t="shared" si="340"/>
        <v>45972.771493055559</v>
      </c>
      <c r="P7290" t="s">
        <v>31871</v>
      </c>
      <c r="Q7290" s="2">
        <f t="shared" si="341"/>
        <v>45972.301423611112</v>
      </c>
      <c r="R7290" t="s">
        <v>31872</v>
      </c>
      <c r="S7290" t="s">
        <v>30</v>
      </c>
      <c r="T72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90" s="5">
        <f>IF(tb_ship[[#This Row],[current_status]]&lt;&gt;"DELIVERED", "",
  ABS(tb_ship[[#This Row],[Formated_actual_delivery_timestamp]] - tb_ship[[#This Row],[Formatted_estimated_delivery_timestamp]])
)</f>
        <v>0.47006944444729015</v>
      </c>
      <c r="X7290">
        <v>5</v>
      </c>
      <c r="Y7290">
        <v>1</v>
      </c>
      <c r="Z7290" t="b">
        <v>0</v>
      </c>
    </row>
    <row r="7291" spans="1:26" hidden="1" x14ac:dyDescent="0.25">
      <c r="A7291" t="s">
        <v>31873</v>
      </c>
      <c r="B7291" t="s">
        <v>22</v>
      </c>
      <c r="C7291" t="s">
        <v>23</v>
      </c>
      <c r="D7291" t="s">
        <v>34</v>
      </c>
      <c r="E7291" t="s">
        <v>24</v>
      </c>
      <c r="F7291" t="s">
        <v>3266</v>
      </c>
      <c r="G7291" t="s">
        <v>68</v>
      </c>
      <c r="H7291" t="s">
        <v>319</v>
      </c>
      <c r="I7291" t="b">
        <v>1</v>
      </c>
      <c r="J7291">
        <v>1.9</v>
      </c>
      <c r="K7291">
        <v>80.34</v>
      </c>
      <c r="L7291" t="s">
        <v>31874</v>
      </c>
      <c r="M7291" s="2">
        <f t="shared" si="339"/>
        <v>45954.556944444441</v>
      </c>
      <c r="N7291" t="s">
        <v>31875</v>
      </c>
      <c r="O7291" s="2">
        <f t="shared" si="340"/>
        <v>45959.852673611109</v>
      </c>
      <c r="P7291" t="s">
        <v>31876</v>
      </c>
      <c r="Q7291" s="2">
        <f t="shared" si="341"/>
        <v>45960.252708333333</v>
      </c>
      <c r="R7291" t="s">
        <v>31877</v>
      </c>
      <c r="S7291" t="s">
        <v>30</v>
      </c>
      <c r="T729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91" s="5">
        <f>IF(tb_ship[[#This Row],[current_status]]&lt;&gt;"DELIVERED", "",
  ABS(tb_ship[[#This Row],[Formated_actual_delivery_timestamp]] - tb_ship[[#This Row],[Formatted_estimated_delivery_timestamp]])
)</f>
        <v>0.40003472222451819</v>
      </c>
      <c r="X7291">
        <v>3</v>
      </c>
      <c r="Y7291">
        <v>3</v>
      </c>
      <c r="Z7291" t="b">
        <v>0</v>
      </c>
    </row>
    <row r="7292" spans="1:26" hidden="1" x14ac:dyDescent="0.25">
      <c r="A7292" t="s">
        <v>31878</v>
      </c>
      <c r="B7292" t="s">
        <v>660</v>
      </c>
      <c r="C7292" t="s">
        <v>43</v>
      </c>
      <c r="D7292" t="s">
        <v>59</v>
      </c>
      <c r="E7292" t="s">
        <v>52</v>
      </c>
      <c r="F7292" t="s">
        <v>160</v>
      </c>
      <c r="G7292" t="s">
        <v>53</v>
      </c>
      <c r="H7292" t="s">
        <v>162</v>
      </c>
      <c r="I7292" t="b">
        <v>0</v>
      </c>
      <c r="J7292">
        <v>7.25</v>
      </c>
      <c r="K7292">
        <v>192.34</v>
      </c>
      <c r="L7292" t="s">
        <v>31879</v>
      </c>
      <c r="M7292" s="2">
        <f t="shared" si="339"/>
        <v>45841.229166666672</v>
      </c>
      <c r="N7292" t="s">
        <v>31880</v>
      </c>
      <c r="O7292" s="2">
        <f t="shared" si="340"/>
        <v>45848.160810185189</v>
      </c>
      <c r="P7292" t="s">
        <v>31881</v>
      </c>
      <c r="Q7292" s="2">
        <f t="shared" si="341"/>
        <v>45848.952662037038</v>
      </c>
      <c r="R7292" t="s">
        <v>31881</v>
      </c>
      <c r="S7292" t="s">
        <v>30</v>
      </c>
      <c r="T72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92" s="5">
        <f>IF(tb_ship[[#This Row],[current_status]]&lt;&gt;"DELIVERED", "",
  ABS(tb_ship[[#This Row],[Formated_actual_delivery_timestamp]] - tb_ship[[#This Row],[Formatted_estimated_delivery_timestamp]])
)</f>
        <v>0.79185185184906004</v>
      </c>
      <c r="X7292">
        <v>2</v>
      </c>
      <c r="Y7292">
        <v>3</v>
      </c>
      <c r="Z7292" t="b">
        <v>0</v>
      </c>
    </row>
    <row r="7293" spans="1:26" hidden="1" x14ac:dyDescent="0.25">
      <c r="A7293" t="s">
        <v>31882</v>
      </c>
      <c r="B7293" t="s">
        <v>67</v>
      </c>
      <c r="C7293" t="s">
        <v>43</v>
      </c>
      <c r="D7293" t="s">
        <v>24</v>
      </c>
      <c r="E7293" t="s">
        <v>24</v>
      </c>
      <c r="F7293" t="s">
        <v>151</v>
      </c>
      <c r="G7293" t="s">
        <v>196</v>
      </c>
      <c r="H7293" t="s">
        <v>152</v>
      </c>
      <c r="I7293" t="b">
        <v>0</v>
      </c>
      <c r="J7293">
        <v>9.4700000000000006</v>
      </c>
      <c r="K7293">
        <v>83.45</v>
      </c>
      <c r="L7293" t="s">
        <v>31883</v>
      </c>
      <c r="M7293" s="2">
        <f t="shared" si="339"/>
        <v>45811.820138888892</v>
      </c>
      <c r="N7293" t="s">
        <v>31884</v>
      </c>
      <c r="O7293" s="2">
        <f t="shared" si="340"/>
        <v>45814.639803240738</v>
      </c>
      <c r="P7293" t="s">
        <v>31885</v>
      </c>
      <c r="Q7293" s="2">
        <f t="shared" si="341"/>
        <v>45814.125520833331</v>
      </c>
      <c r="R7293" t="s">
        <v>31885</v>
      </c>
      <c r="S7293" t="s">
        <v>30</v>
      </c>
      <c r="T72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93" s="5">
        <f>IF(tb_ship[[#This Row],[current_status]]&lt;&gt;"DELIVERED", "",
  ABS(tb_ship[[#This Row],[Formated_actual_delivery_timestamp]] - tb_ship[[#This Row],[Formatted_estimated_delivery_timestamp]])
)</f>
        <v>0.5142824074064265</v>
      </c>
      <c r="X7293">
        <v>3</v>
      </c>
      <c r="Y7293">
        <v>2</v>
      </c>
      <c r="Z7293" t="b">
        <v>0</v>
      </c>
    </row>
    <row r="7294" spans="1:26" hidden="1" x14ac:dyDescent="0.25">
      <c r="A7294" t="s">
        <v>31886</v>
      </c>
      <c r="B7294" t="s">
        <v>67</v>
      </c>
      <c r="C7294" t="s">
        <v>33</v>
      </c>
      <c r="D7294" t="s">
        <v>187</v>
      </c>
      <c r="E7294" t="s">
        <v>24</v>
      </c>
      <c r="F7294" t="s">
        <v>2013</v>
      </c>
      <c r="G7294" t="s">
        <v>102</v>
      </c>
      <c r="H7294" t="s">
        <v>308</v>
      </c>
      <c r="I7294" t="b">
        <v>1</v>
      </c>
      <c r="J7294">
        <v>5.35</v>
      </c>
      <c r="K7294">
        <v>419.15</v>
      </c>
      <c r="L7294" t="s">
        <v>31887</v>
      </c>
      <c r="M7294" s="2">
        <f t="shared" si="339"/>
        <v>46039.121527777781</v>
      </c>
      <c r="N7294" t="s">
        <v>31888</v>
      </c>
      <c r="O7294" s="2">
        <f t="shared" si="340"/>
        <v>46046.737500000003</v>
      </c>
      <c r="Q7294" s="2" t="str">
        <f t="shared" si="341"/>
        <v/>
      </c>
      <c r="R7294" t="s">
        <v>31889</v>
      </c>
      <c r="S7294" t="s">
        <v>140</v>
      </c>
      <c r="T72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94" s="5" t="str">
        <f>IF(tb_ship[[#This Row],[current_status]]&lt;&gt;"DELIVERED", "",
  ABS(tb_ship[[#This Row],[Formated_actual_delivery_timestamp]] - tb_ship[[#This Row],[Formatted_estimated_delivery_timestamp]])
)</f>
        <v/>
      </c>
      <c r="V7294" t="s">
        <v>147</v>
      </c>
      <c r="X7294">
        <v>7</v>
      </c>
      <c r="Y7294">
        <v>5</v>
      </c>
      <c r="Z7294" t="b">
        <v>1</v>
      </c>
    </row>
    <row r="7295" spans="1:26" hidden="1" x14ac:dyDescent="0.25">
      <c r="A7295" t="s">
        <v>31890</v>
      </c>
      <c r="B7295" t="s">
        <v>203</v>
      </c>
      <c r="C7295" t="s">
        <v>23</v>
      </c>
      <c r="D7295" t="s">
        <v>24</v>
      </c>
      <c r="E7295" t="s">
        <v>24</v>
      </c>
      <c r="F7295" t="s">
        <v>1704</v>
      </c>
      <c r="G7295" t="s">
        <v>189</v>
      </c>
      <c r="H7295" t="s">
        <v>152</v>
      </c>
      <c r="I7295" t="b">
        <v>0</v>
      </c>
      <c r="J7295">
        <v>26.32</v>
      </c>
      <c r="K7295">
        <v>787.92</v>
      </c>
      <c r="L7295" t="s">
        <v>31891</v>
      </c>
      <c r="M7295" s="2">
        <f t="shared" si="339"/>
        <v>45830.559722222228</v>
      </c>
      <c r="N7295" t="s">
        <v>31892</v>
      </c>
      <c r="O7295" s="2">
        <f t="shared" si="340"/>
        <v>45832.246354166666</v>
      </c>
      <c r="P7295" t="s">
        <v>31893</v>
      </c>
      <c r="Q7295" s="2">
        <f t="shared" si="341"/>
        <v>45832.08258101852</v>
      </c>
      <c r="R7295" t="s">
        <v>31893</v>
      </c>
      <c r="S7295" t="s">
        <v>30</v>
      </c>
      <c r="T72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95" s="5">
        <f>IF(tb_ship[[#This Row],[current_status]]&lt;&gt;"DELIVERED", "",
  ABS(tb_ship[[#This Row],[Formated_actual_delivery_timestamp]] - tb_ship[[#This Row],[Formatted_estimated_delivery_timestamp]])
)</f>
        <v>0.16377314814599231</v>
      </c>
      <c r="X7295">
        <v>2</v>
      </c>
      <c r="Y7295">
        <v>2</v>
      </c>
      <c r="Z7295" t="b">
        <v>0</v>
      </c>
    </row>
    <row r="7296" spans="1:26" hidden="1" x14ac:dyDescent="0.25">
      <c r="A7296" t="s">
        <v>18111</v>
      </c>
      <c r="B7296" t="s">
        <v>99</v>
      </c>
      <c r="C7296" t="s">
        <v>51</v>
      </c>
      <c r="D7296" t="s">
        <v>34</v>
      </c>
      <c r="E7296" t="s">
        <v>52</v>
      </c>
      <c r="F7296" t="s">
        <v>36</v>
      </c>
      <c r="G7296" t="s">
        <v>53</v>
      </c>
      <c r="H7296" t="s">
        <v>2935</v>
      </c>
      <c r="I7296" t="b">
        <v>0</v>
      </c>
      <c r="J7296">
        <v>77.260000000000005</v>
      </c>
      <c r="K7296">
        <v>1300.31</v>
      </c>
      <c r="L7296" t="s">
        <v>18112</v>
      </c>
      <c r="M7296" s="2">
        <f t="shared" si="339"/>
        <v>45980.345138888886</v>
      </c>
      <c r="N7296" t="s">
        <v>18113</v>
      </c>
      <c r="O7296" s="2">
        <f t="shared" si="340"/>
        <v>45984.685682870368</v>
      </c>
      <c r="Q7296" s="2" t="str">
        <f t="shared" si="341"/>
        <v/>
      </c>
      <c r="R7296" t="s">
        <v>31894</v>
      </c>
      <c r="S7296" t="s">
        <v>140</v>
      </c>
      <c r="T72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96" s="5" t="str">
        <f>IF(tb_ship[[#This Row],[current_status]]&lt;&gt;"DELIVERED", "",
  ABS(tb_ship[[#This Row],[Formated_actual_delivery_timestamp]] - tb_ship[[#This Row],[Formatted_estimated_delivery_timestamp]])
)</f>
        <v/>
      </c>
      <c r="V7296" t="s">
        <v>157</v>
      </c>
      <c r="X7296">
        <v>7</v>
      </c>
      <c r="Y7296">
        <v>4</v>
      </c>
      <c r="Z7296" t="b">
        <v>1</v>
      </c>
    </row>
    <row r="7297" spans="1:26" hidden="1" x14ac:dyDescent="0.25">
      <c r="A7297" t="s">
        <v>31895</v>
      </c>
      <c r="B7297" t="s">
        <v>99</v>
      </c>
      <c r="C7297" t="s">
        <v>23</v>
      </c>
      <c r="D7297" t="s">
        <v>24</v>
      </c>
      <c r="E7297" t="s">
        <v>24</v>
      </c>
      <c r="F7297" t="s">
        <v>1704</v>
      </c>
      <c r="G7297" t="s">
        <v>407</v>
      </c>
      <c r="H7297" t="s">
        <v>152</v>
      </c>
      <c r="I7297" t="b">
        <v>0</v>
      </c>
      <c r="J7297">
        <v>14.81</v>
      </c>
      <c r="K7297">
        <v>377.67</v>
      </c>
      <c r="L7297" t="s">
        <v>31896</v>
      </c>
      <c r="M7297" s="2">
        <f t="shared" si="339"/>
        <v>45956.561805555553</v>
      </c>
      <c r="N7297" t="s">
        <v>31897</v>
      </c>
      <c r="O7297" s="2">
        <f t="shared" si="340"/>
        <v>45957.592870370376</v>
      </c>
      <c r="P7297" t="s">
        <v>31898</v>
      </c>
      <c r="Q7297" s="2">
        <f t="shared" si="341"/>
        <v>45958.292442129634</v>
      </c>
      <c r="R7297" t="s">
        <v>31898</v>
      </c>
      <c r="S7297" t="s">
        <v>30</v>
      </c>
      <c r="T729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297" s="5">
        <f>IF(tb_ship[[#This Row],[current_status]]&lt;&gt;"DELIVERED", "",
  ABS(tb_ship[[#This Row],[Formated_actual_delivery_timestamp]] - tb_ship[[#This Row],[Formatted_estimated_delivery_timestamp]])
)</f>
        <v>0.69957175925810589</v>
      </c>
      <c r="X7297">
        <v>2</v>
      </c>
      <c r="Y7297">
        <v>1</v>
      </c>
      <c r="Z7297" t="b">
        <v>0</v>
      </c>
    </row>
    <row r="7298" spans="1:26" hidden="1" x14ac:dyDescent="0.25">
      <c r="A7298" t="s">
        <v>31899</v>
      </c>
      <c r="B7298" t="s">
        <v>134</v>
      </c>
      <c r="D7298" t="s">
        <v>34</v>
      </c>
      <c r="E7298" t="s">
        <v>24</v>
      </c>
      <c r="F7298" t="s">
        <v>36</v>
      </c>
      <c r="G7298" t="s">
        <v>266</v>
      </c>
      <c r="H7298" t="s">
        <v>319</v>
      </c>
      <c r="I7298" t="b">
        <v>1</v>
      </c>
      <c r="J7298">
        <v>36.14</v>
      </c>
      <c r="K7298">
        <v>1458.99</v>
      </c>
      <c r="L7298" t="s">
        <v>31900</v>
      </c>
      <c r="M7298" s="2">
        <f t="shared" ref="M7298:M7361" si="342">_xlfn.LET(
    _xlpm.iso, L7298,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45870.509722222225</v>
      </c>
      <c r="N7298" t="s">
        <v>31901</v>
      </c>
      <c r="O7298" s="2">
        <f t="shared" si="340"/>
        <v>45877.957129629627</v>
      </c>
      <c r="P7298" t="s">
        <v>31902</v>
      </c>
      <c r="Q7298" s="2">
        <f t="shared" si="341"/>
        <v>45877.704988425925</v>
      </c>
      <c r="R7298" t="s">
        <v>31902</v>
      </c>
      <c r="S7298" t="s">
        <v>30</v>
      </c>
      <c r="T72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298" s="5">
        <f>IF(tb_ship[[#This Row],[current_status]]&lt;&gt;"DELIVERED", "",
  ABS(tb_ship[[#This Row],[Formated_actual_delivery_timestamp]] - tb_ship[[#This Row],[Formatted_estimated_delivery_timestamp]])
)</f>
        <v>0.25214120370219462</v>
      </c>
      <c r="X7298">
        <v>4</v>
      </c>
      <c r="Y7298">
        <v>3</v>
      </c>
      <c r="Z7298" t="b">
        <v>0</v>
      </c>
    </row>
    <row r="7299" spans="1:26" hidden="1" x14ac:dyDescent="0.25">
      <c r="A7299" t="s">
        <v>31903</v>
      </c>
      <c r="B7299" t="s">
        <v>186</v>
      </c>
      <c r="C7299" t="s">
        <v>33</v>
      </c>
      <c r="D7299" t="s">
        <v>44</v>
      </c>
      <c r="E7299" t="s">
        <v>24</v>
      </c>
      <c r="F7299" t="s">
        <v>135</v>
      </c>
      <c r="G7299" t="s">
        <v>93</v>
      </c>
      <c r="H7299" t="s">
        <v>181</v>
      </c>
      <c r="I7299" t="b">
        <v>1</v>
      </c>
      <c r="J7299">
        <v>15.39</v>
      </c>
      <c r="K7299">
        <v>404.88</v>
      </c>
      <c r="L7299" t="s">
        <v>31904</v>
      </c>
      <c r="M7299" s="2">
        <f t="shared" si="342"/>
        <v>45863.465277777781</v>
      </c>
      <c r="N7299" t="s">
        <v>31905</v>
      </c>
      <c r="O7299" s="2">
        <f t="shared" ref="O7299:O7362" si="343">_xlfn.LET(
    _xlpm.iso, N7299,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45869.878298611111</v>
      </c>
      <c r="Q7299" s="2" t="str">
        <f t="shared" ref="Q7299:Q7362" si="344">IF(P7299="", "", _xlfn.LET(
    _xlpm.iso, P7299,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7299" t="s">
        <v>31906</v>
      </c>
      <c r="S7299" t="s">
        <v>140</v>
      </c>
      <c r="T72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299" s="5" t="str">
        <f>IF(tb_ship[[#This Row],[current_status]]&lt;&gt;"DELIVERED", "",
  ABS(tb_ship[[#This Row],[Formated_actual_delivery_timestamp]] - tb_ship[[#This Row],[Formatted_estimated_delivery_timestamp]])
)</f>
        <v/>
      </c>
      <c r="V7299" t="s">
        <v>1151</v>
      </c>
      <c r="X7299">
        <v>3</v>
      </c>
      <c r="Y7299">
        <v>2</v>
      </c>
      <c r="Z7299" t="b">
        <v>1</v>
      </c>
    </row>
    <row r="7300" spans="1:26" hidden="1" x14ac:dyDescent="0.25">
      <c r="A7300" t="s">
        <v>31907</v>
      </c>
      <c r="B7300" t="s">
        <v>67</v>
      </c>
      <c r="C7300" t="s">
        <v>33</v>
      </c>
      <c r="D7300" t="s">
        <v>34</v>
      </c>
      <c r="E7300" t="s">
        <v>52</v>
      </c>
      <c r="F7300" t="s">
        <v>745</v>
      </c>
      <c r="G7300" t="s">
        <v>422</v>
      </c>
      <c r="H7300" t="s">
        <v>1605</v>
      </c>
      <c r="I7300" t="b">
        <v>0</v>
      </c>
      <c r="J7300">
        <v>15.9</v>
      </c>
      <c r="K7300">
        <v>214.26</v>
      </c>
      <c r="L7300" t="s">
        <v>31908</v>
      </c>
      <c r="M7300" s="2">
        <f t="shared" si="342"/>
        <v>45964.80972222222</v>
      </c>
      <c r="N7300" t="s">
        <v>31909</v>
      </c>
      <c r="O7300" s="2">
        <f t="shared" si="343"/>
        <v>45971.26840277778</v>
      </c>
      <c r="P7300" t="s">
        <v>31910</v>
      </c>
      <c r="Q7300" s="2">
        <f t="shared" si="344"/>
        <v>45971.153900462959</v>
      </c>
      <c r="R7300" t="s">
        <v>31910</v>
      </c>
      <c r="S7300" t="s">
        <v>30</v>
      </c>
      <c r="T73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0" s="5">
        <f>IF(tb_ship[[#This Row],[current_status]]&lt;&gt;"DELIVERED", "",
  ABS(tb_ship[[#This Row],[Formated_actual_delivery_timestamp]] - tb_ship[[#This Row],[Formatted_estimated_delivery_timestamp]])
)</f>
        <v>0.11450231482012896</v>
      </c>
      <c r="X7300">
        <v>1</v>
      </c>
      <c r="Y7300">
        <v>2</v>
      </c>
      <c r="Z7300" t="b">
        <v>0</v>
      </c>
    </row>
    <row r="7301" spans="1:26" hidden="1" x14ac:dyDescent="0.25">
      <c r="A7301" t="s">
        <v>31911</v>
      </c>
      <c r="B7301" t="s">
        <v>22</v>
      </c>
      <c r="D7301" t="s">
        <v>44</v>
      </c>
      <c r="E7301" t="s">
        <v>24</v>
      </c>
      <c r="F7301" t="s">
        <v>135</v>
      </c>
      <c r="G7301" t="s">
        <v>93</v>
      </c>
      <c r="H7301" t="s">
        <v>181</v>
      </c>
      <c r="I7301" t="b">
        <v>1</v>
      </c>
      <c r="J7301">
        <v>5.0599999999999996</v>
      </c>
      <c r="K7301">
        <v>113.56</v>
      </c>
      <c r="L7301" t="s">
        <v>31912</v>
      </c>
      <c r="M7301" s="2">
        <f t="shared" si="342"/>
        <v>45938.045138888883</v>
      </c>
      <c r="N7301" t="s">
        <v>31913</v>
      </c>
      <c r="O7301" s="2">
        <f t="shared" si="343"/>
        <v>45942.770798611105</v>
      </c>
      <c r="P7301" t="s">
        <v>31914</v>
      </c>
      <c r="Q7301" s="2">
        <f t="shared" si="344"/>
        <v>45942.918020833327</v>
      </c>
      <c r="R7301" t="s">
        <v>31914</v>
      </c>
      <c r="S7301" t="s">
        <v>30</v>
      </c>
      <c r="T73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01" s="5">
        <f>IF(tb_ship[[#This Row],[current_status]]&lt;&gt;"DELIVERED", "",
  ABS(tb_ship[[#This Row],[Formated_actual_delivery_timestamp]] - tb_ship[[#This Row],[Formatted_estimated_delivery_timestamp]])
)</f>
        <v>0.14722222222189885</v>
      </c>
      <c r="X7301">
        <v>2</v>
      </c>
      <c r="Y7301">
        <v>5</v>
      </c>
      <c r="Z7301" t="b">
        <v>0</v>
      </c>
    </row>
    <row r="7302" spans="1:26" hidden="1" x14ac:dyDescent="0.25">
      <c r="A7302" t="s">
        <v>31915</v>
      </c>
      <c r="B7302" t="s">
        <v>955</v>
      </c>
      <c r="C7302" t="s">
        <v>51</v>
      </c>
      <c r="D7302" t="s">
        <v>301</v>
      </c>
      <c r="E7302" t="s">
        <v>24</v>
      </c>
      <c r="F7302" t="s">
        <v>14327</v>
      </c>
      <c r="G7302" t="s">
        <v>128</v>
      </c>
      <c r="H7302" t="s">
        <v>1922</v>
      </c>
      <c r="I7302" t="b">
        <v>1</v>
      </c>
      <c r="J7302">
        <v>3.3</v>
      </c>
      <c r="K7302">
        <v>137.19</v>
      </c>
      <c r="L7302" t="s">
        <v>31916</v>
      </c>
      <c r="M7302" s="2">
        <f t="shared" si="342"/>
        <v>46000.867361111108</v>
      </c>
      <c r="N7302" t="s">
        <v>31917</v>
      </c>
      <c r="O7302" s="2">
        <f t="shared" si="343"/>
        <v>46006.840937499997</v>
      </c>
      <c r="P7302" t="s">
        <v>31918</v>
      </c>
      <c r="Q7302" s="2">
        <f t="shared" si="344"/>
        <v>46007.249918981484</v>
      </c>
      <c r="R7302" t="s">
        <v>31918</v>
      </c>
      <c r="S7302" t="s">
        <v>30</v>
      </c>
      <c r="T73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02" s="5">
        <f>IF(tb_ship[[#This Row],[current_status]]&lt;&gt;"DELIVERED", "",
  ABS(tb_ship[[#This Row],[Formated_actual_delivery_timestamp]] - tb_ship[[#This Row],[Formatted_estimated_delivery_timestamp]])
)</f>
        <v>0.40898148148698965</v>
      </c>
      <c r="X7302">
        <v>1</v>
      </c>
      <c r="Y7302">
        <v>4</v>
      </c>
      <c r="Z7302" t="b">
        <v>0</v>
      </c>
    </row>
    <row r="7303" spans="1:26" hidden="1" x14ac:dyDescent="0.25">
      <c r="A7303" t="s">
        <v>31919</v>
      </c>
      <c r="B7303" t="s">
        <v>660</v>
      </c>
      <c r="C7303" t="s">
        <v>51</v>
      </c>
      <c r="D7303" t="s">
        <v>34</v>
      </c>
      <c r="E7303" t="s">
        <v>52</v>
      </c>
      <c r="F7303" t="s">
        <v>209</v>
      </c>
      <c r="G7303" t="s">
        <v>53</v>
      </c>
      <c r="H7303" t="s">
        <v>2935</v>
      </c>
      <c r="I7303" t="b">
        <v>0</v>
      </c>
      <c r="J7303">
        <v>14.37</v>
      </c>
      <c r="K7303">
        <v>1121.18</v>
      </c>
      <c r="L7303" t="s">
        <v>31920</v>
      </c>
      <c r="M7303" s="2">
        <f t="shared" si="342"/>
        <v>45979.329861111109</v>
      </c>
      <c r="N7303" t="s">
        <v>31921</v>
      </c>
      <c r="O7303" s="2">
        <f t="shared" si="343"/>
        <v>45983.953611111108</v>
      </c>
      <c r="P7303" t="s">
        <v>31922</v>
      </c>
      <c r="Q7303" s="2">
        <f t="shared" si="344"/>
        <v>45984.381307870368</v>
      </c>
      <c r="R7303" t="s">
        <v>31922</v>
      </c>
      <c r="S7303" t="s">
        <v>30</v>
      </c>
      <c r="T73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03" s="5">
        <f>IF(tb_ship[[#This Row],[current_status]]&lt;&gt;"DELIVERED", "",
  ABS(tb_ship[[#This Row],[Formated_actual_delivery_timestamp]] - tb_ship[[#This Row],[Formatted_estimated_delivery_timestamp]])
)</f>
        <v>0.42769675925956108</v>
      </c>
      <c r="X7303">
        <v>1</v>
      </c>
      <c r="Y7303">
        <v>56</v>
      </c>
      <c r="Z7303" t="b">
        <v>0</v>
      </c>
    </row>
    <row r="7304" spans="1:26" hidden="1" x14ac:dyDescent="0.25">
      <c r="A7304" t="s">
        <v>31923</v>
      </c>
      <c r="B7304" t="s">
        <v>279</v>
      </c>
      <c r="D7304" t="s">
        <v>24</v>
      </c>
      <c r="E7304" t="s">
        <v>24</v>
      </c>
      <c r="F7304" t="s">
        <v>151</v>
      </c>
      <c r="G7304" t="s">
        <v>151</v>
      </c>
      <c r="H7304" t="s">
        <v>152</v>
      </c>
      <c r="I7304" t="b">
        <v>0</v>
      </c>
      <c r="J7304">
        <v>6.31</v>
      </c>
      <c r="K7304">
        <v>120.61</v>
      </c>
      <c r="L7304" t="s">
        <v>31924</v>
      </c>
      <c r="M7304" s="2">
        <f t="shared" si="342"/>
        <v>45875.695833333339</v>
      </c>
      <c r="N7304" t="s">
        <v>31925</v>
      </c>
      <c r="O7304" s="2">
        <f t="shared" si="343"/>
        <v>45878.022662037038</v>
      </c>
      <c r="P7304" t="s">
        <v>31926</v>
      </c>
      <c r="Q7304" s="2">
        <f t="shared" si="344"/>
        <v>45877.552129629636</v>
      </c>
      <c r="R7304" t="s">
        <v>31926</v>
      </c>
      <c r="S7304" t="s">
        <v>30</v>
      </c>
      <c r="T73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4" s="5">
        <f>IF(tb_ship[[#This Row],[current_status]]&lt;&gt;"DELIVERED", "",
  ABS(tb_ship[[#This Row],[Formated_actual_delivery_timestamp]] - tb_ship[[#This Row],[Formatted_estimated_delivery_timestamp]])
)</f>
        <v>0.47053240740206093</v>
      </c>
      <c r="X7304">
        <v>2</v>
      </c>
      <c r="Y7304">
        <v>2</v>
      </c>
      <c r="Z7304" t="b">
        <v>0</v>
      </c>
    </row>
    <row r="7305" spans="1:26" hidden="1" x14ac:dyDescent="0.25">
      <c r="A7305" t="s">
        <v>31927</v>
      </c>
      <c r="B7305" t="s">
        <v>279</v>
      </c>
      <c r="C7305" t="s">
        <v>43</v>
      </c>
      <c r="D7305" t="s">
        <v>24</v>
      </c>
      <c r="E7305" t="s">
        <v>52</v>
      </c>
      <c r="F7305" t="s">
        <v>189</v>
      </c>
      <c r="G7305" t="s">
        <v>92</v>
      </c>
      <c r="H7305" t="s">
        <v>216</v>
      </c>
      <c r="I7305" t="b">
        <v>1</v>
      </c>
      <c r="J7305">
        <v>1.97</v>
      </c>
      <c r="K7305">
        <v>69.44</v>
      </c>
      <c r="L7305" t="s">
        <v>31928</v>
      </c>
      <c r="M7305" s="2">
        <f t="shared" si="342"/>
        <v>45950.486805555556</v>
      </c>
      <c r="N7305" t="s">
        <v>31929</v>
      </c>
      <c r="O7305" s="2">
        <f t="shared" si="343"/>
        <v>45960.525023148148</v>
      </c>
      <c r="Q7305" s="2" t="str">
        <f t="shared" si="344"/>
        <v/>
      </c>
      <c r="R7305" t="s">
        <v>31930</v>
      </c>
      <c r="S7305" t="s">
        <v>140</v>
      </c>
      <c r="T73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05" s="5" t="str">
        <f>IF(tb_ship[[#This Row],[current_status]]&lt;&gt;"DELIVERED", "",
  ABS(tb_ship[[#This Row],[Formated_actual_delivery_timestamp]] - tb_ship[[#This Row],[Formatted_estimated_delivery_timestamp]])
)</f>
        <v/>
      </c>
      <c r="V7305" t="s">
        <v>7987</v>
      </c>
      <c r="W7305" t="s">
        <v>921</v>
      </c>
      <c r="X7305">
        <v>10</v>
      </c>
      <c r="Y7305">
        <v>3</v>
      </c>
      <c r="Z7305" t="b">
        <v>1</v>
      </c>
    </row>
    <row r="7306" spans="1:26" hidden="1" x14ac:dyDescent="0.25">
      <c r="A7306" t="s">
        <v>31931</v>
      </c>
      <c r="B7306" t="s">
        <v>203</v>
      </c>
      <c r="C7306" t="s">
        <v>43</v>
      </c>
      <c r="D7306" t="s">
        <v>52</v>
      </c>
      <c r="E7306" t="s">
        <v>59</v>
      </c>
      <c r="F7306" t="s">
        <v>76</v>
      </c>
      <c r="G7306" t="s">
        <v>160</v>
      </c>
      <c r="H7306" t="s">
        <v>314</v>
      </c>
      <c r="I7306" t="b">
        <v>0</v>
      </c>
      <c r="J7306">
        <v>3.81</v>
      </c>
      <c r="K7306">
        <v>53.64</v>
      </c>
      <c r="L7306" t="s">
        <v>31932</v>
      </c>
      <c r="M7306" s="2">
        <f t="shared" si="342"/>
        <v>45957.723611111112</v>
      </c>
      <c r="N7306" t="s">
        <v>31933</v>
      </c>
      <c r="O7306" s="2">
        <f t="shared" si="343"/>
        <v>45967.355914351858</v>
      </c>
      <c r="P7306" t="s">
        <v>31934</v>
      </c>
      <c r="Q7306" s="2">
        <f t="shared" si="344"/>
        <v>45966.916631944448</v>
      </c>
      <c r="R7306" t="s">
        <v>31934</v>
      </c>
      <c r="S7306" t="s">
        <v>30</v>
      </c>
      <c r="T73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6" s="5">
        <f>IF(tb_ship[[#This Row],[current_status]]&lt;&gt;"DELIVERED", "",
  ABS(tb_ship[[#This Row],[Formated_actual_delivery_timestamp]] - tb_ship[[#This Row],[Formatted_estimated_delivery_timestamp]])
)</f>
        <v>0.43928240740933688</v>
      </c>
      <c r="X7306">
        <v>3</v>
      </c>
      <c r="Y7306">
        <v>3</v>
      </c>
      <c r="Z7306" t="b">
        <v>0</v>
      </c>
    </row>
    <row r="7307" spans="1:26" hidden="1" x14ac:dyDescent="0.25">
      <c r="A7307" t="s">
        <v>31935</v>
      </c>
      <c r="B7307" t="s">
        <v>67</v>
      </c>
      <c r="C7307" t="s">
        <v>43</v>
      </c>
      <c r="D7307" t="s">
        <v>24</v>
      </c>
      <c r="E7307" t="s">
        <v>44</v>
      </c>
      <c r="F7307" t="s">
        <v>189</v>
      </c>
      <c r="G7307" t="s">
        <v>109</v>
      </c>
      <c r="H7307" t="s">
        <v>546</v>
      </c>
      <c r="I7307" t="b">
        <v>1</v>
      </c>
      <c r="J7307">
        <v>5.26</v>
      </c>
      <c r="K7307">
        <v>369.98</v>
      </c>
      <c r="L7307" t="s">
        <v>31936</v>
      </c>
      <c r="M7307" s="2">
        <f t="shared" si="342"/>
        <v>46034.579861111117</v>
      </c>
      <c r="N7307" t="s">
        <v>31937</v>
      </c>
      <c r="O7307" s="2">
        <f t="shared" si="343"/>
        <v>46045.292337962965</v>
      </c>
      <c r="P7307" t="s">
        <v>31938</v>
      </c>
      <c r="Q7307" s="2">
        <f t="shared" si="344"/>
        <v>46044.842256944445</v>
      </c>
      <c r="R7307" t="s">
        <v>31938</v>
      </c>
      <c r="S7307" t="s">
        <v>30</v>
      </c>
      <c r="T73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7" s="5">
        <f>IF(tb_ship[[#This Row],[current_status]]&lt;&gt;"DELIVERED", "",
  ABS(tb_ship[[#This Row],[Formated_actual_delivery_timestamp]] - tb_ship[[#This Row],[Formatted_estimated_delivery_timestamp]])
)</f>
        <v>0.45008101851999527</v>
      </c>
      <c r="X7307">
        <v>2</v>
      </c>
      <c r="Y7307">
        <v>2</v>
      </c>
      <c r="Z7307" t="b">
        <v>0</v>
      </c>
    </row>
    <row r="7308" spans="1:26" hidden="1" x14ac:dyDescent="0.25">
      <c r="A7308" t="s">
        <v>31939</v>
      </c>
      <c r="B7308" t="s">
        <v>955</v>
      </c>
      <c r="C7308" t="s">
        <v>33</v>
      </c>
      <c r="D7308" t="s">
        <v>24</v>
      </c>
      <c r="E7308" t="s">
        <v>24</v>
      </c>
      <c r="F7308" t="s">
        <v>25</v>
      </c>
      <c r="G7308" t="s">
        <v>189</v>
      </c>
      <c r="H7308" t="s">
        <v>69</v>
      </c>
      <c r="I7308" t="b">
        <v>0</v>
      </c>
      <c r="J7308">
        <v>101.71</v>
      </c>
      <c r="K7308">
        <v>2214.13</v>
      </c>
      <c r="L7308" t="s">
        <v>31940</v>
      </c>
      <c r="M7308" s="2">
        <f t="shared" si="342"/>
        <v>45976.903472222228</v>
      </c>
      <c r="N7308" t="s">
        <v>31941</v>
      </c>
      <c r="O7308" s="2">
        <f t="shared" si="343"/>
        <v>45981.047615740747</v>
      </c>
      <c r="P7308" t="s">
        <v>31942</v>
      </c>
      <c r="Q7308" s="2">
        <f t="shared" si="344"/>
        <v>45980.646631944444</v>
      </c>
      <c r="R7308" t="s">
        <v>31942</v>
      </c>
      <c r="S7308" t="s">
        <v>30</v>
      </c>
      <c r="T73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8" s="5">
        <f>IF(tb_ship[[#This Row],[current_status]]&lt;&gt;"DELIVERED", "",
  ABS(tb_ship[[#This Row],[Formated_actual_delivery_timestamp]] - tb_ship[[#This Row],[Formatted_estimated_delivery_timestamp]])
)</f>
        <v>0.40098379630217096</v>
      </c>
      <c r="X7308">
        <v>1</v>
      </c>
      <c r="Y7308">
        <v>1</v>
      </c>
      <c r="Z7308" t="b">
        <v>0</v>
      </c>
    </row>
    <row r="7309" spans="1:26" hidden="1" x14ac:dyDescent="0.25">
      <c r="A7309" t="s">
        <v>31943</v>
      </c>
      <c r="B7309" t="s">
        <v>58</v>
      </c>
      <c r="C7309" t="s">
        <v>43</v>
      </c>
      <c r="D7309" t="s">
        <v>34</v>
      </c>
      <c r="E7309" t="s">
        <v>52</v>
      </c>
      <c r="F7309" t="s">
        <v>1604</v>
      </c>
      <c r="G7309" t="s">
        <v>236</v>
      </c>
      <c r="H7309" t="s">
        <v>77</v>
      </c>
      <c r="I7309" t="b">
        <v>0</v>
      </c>
      <c r="J7309">
        <v>12.3</v>
      </c>
      <c r="K7309">
        <v>142.37</v>
      </c>
      <c r="L7309" t="s">
        <v>31944</v>
      </c>
      <c r="M7309" s="2">
        <f t="shared" si="342"/>
        <v>45832.370138888888</v>
      </c>
      <c r="N7309" t="s">
        <v>31945</v>
      </c>
      <c r="O7309" s="2">
        <f t="shared" si="343"/>
        <v>45841.841006944444</v>
      </c>
      <c r="P7309" t="s">
        <v>31946</v>
      </c>
      <c r="Q7309" s="2">
        <f t="shared" si="344"/>
        <v>45841.294733796298</v>
      </c>
      <c r="R7309" t="s">
        <v>31947</v>
      </c>
      <c r="S7309" t="s">
        <v>30</v>
      </c>
      <c r="T73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09" s="5">
        <f>IF(tb_ship[[#This Row],[current_status]]&lt;&gt;"DELIVERED", "",
  ABS(tb_ship[[#This Row],[Formated_actual_delivery_timestamp]] - tb_ship[[#This Row],[Formatted_estimated_delivery_timestamp]])
)</f>
        <v>0.54627314814570127</v>
      </c>
      <c r="X7309">
        <v>3</v>
      </c>
      <c r="Y7309">
        <v>2</v>
      </c>
      <c r="Z7309" t="b">
        <v>0</v>
      </c>
    </row>
    <row r="7310" spans="1:26" hidden="1" x14ac:dyDescent="0.25">
      <c r="A7310" t="s">
        <v>31948</v>
      </c>
      <c r="B7310" t="s">
        <v>573</v>
      </c>
      <c r="C7310" t="s">
        <v>51</v>
      </c>
      <c r="D7310" t="s">
        <v>44</v>
      </c>
      <c r="E7310" t="s">
        <v>52</v>
      </c>
      <c r="F7310" t="s">
        <v>117</v>
      </c>
      <c r="G7310" t="s">
        <v>422</v>
      </c>
      <c r="H7310" t="s">
        <v>2713</v>
      </c>
      <c r="I7310" t="b">
        <v>1</v>
      </c>
      <c r="J7310">
        <v>15.92</v>
      </c>
      <c r="K7310">
        <v>557.26</v>
      </c>
      <c r="L7310" t="s">
        <v>31949</v>
      </c>
      <c r="M7310" s="2">
        <f t="shared" si="342"/>
        <v>46038.240277777775</v>
      </c>
      <c r="N7310" t="s">
        <v>31950</v>
      </c>
      <c r="O7310" s="2">
        <f t="shared" si="343"/>
        <v>46041.029027777775</v>
      </c>
      <c r="P7310" t="s">
        <v>31951</v>
      </c>
      <c r="Q7310" s="2">
        <f t="shared" si="344"/>
        <v>46041.187824074077</v>
      </c>
      <c r="R7310" t="s">
        <v>31952</v>
      </c>
      <c r="S7310" t="s">
        <v>30</v>
      </c>
      <c r="T73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10" s="5">
        <f>IF(tb_ship[[#This Row],[current_status]]&lt;&gt;"DELIVERED", "",
  ABS(tb_ship[[#This Row],[Formated_actual_delivery_timestamp]] - tb_ship[[#This Row],[Formatted_estimated_delivery_timestamp]])
)</f>
        <v>0.15879629630217096</v>
      </c>
      <c r="X7310">
        <v>4</v>
      </c>
      <c r="Y7310">
        <v>5</v>
      </c>
      <c r="Z7310" t="b">
        <v>0</v>
      </c>
    </row>
    <row r="7311" spans="1:26" hidden="1" x14ac:dyDescent="0.25">
      <c r="A7311" t="s">
        <v>31953</v>
      </c>
      <c r="B7311" t="s">
        <v>32</v>
      </c>
      <c r="C7311" t="s">
        <v>33</v>
      </c>
      <c r="D7311" t="s">
        <v>44</v>
      </c>
      <c r="E7311" t="s">
        <v>116</v>
      </c>
      <c r="F7311" t="s">
        <v>117</v>
      </c>
      <c r="G7311" t="s">
        <v>118</v>
      </c>
      <c r="H7311" t="s">
        <v>1147</v>
      </c>
      <c r="I7311" t="b">
        <v>1</v>
      </c>
      <c r="J7311">
        <v>11.15</v>
      </c>
      <c r="K7311">
        <v>366.61</v>
      </c>
      <c r="L7311" t="s">
        <v>31954</v>
      </c>
      <c r="M7311" s="2">
        <f t="shared" si="342"/>
        <v>46073.320138888885</v>
      </c>
      <c r="N7311" t="s">
        <v>31955</v>
      </c>
      <c r="O7311" s="2">
        <f t="shared" si="343"/>
        <v>46080.182824074072</v>
      </c>
      <c r="P7311" t="s">
        <v>31956</v>
      </c>
      <c r="Q7311" s="2">
        <f t="shared" si="344"/>
        <v>46080.88826388889</v>
      </c>
      <c r="R7311" t="s">
        <v>31956</v>
      </c>
      <c r="S7311" t="s">
        <v>30</v>
      </c>
      <c r="T73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11" s="5">
        <f>IF(tb_ship[[#This Row],[current_status]]&lt;&gt;"DELIVERED", "",
  ABS(tb_ship[[#This Row],[Formated_actual_delivery_timestamp]] - tb_ship[[#This Row],[Formatted_estimated_delivery_timestamp]])
)</f>
        <v>0.70543981481750961</v>
      </c>
      <c r="X7311">
        <v>4</v>
      </c>
      <c r="Y7311">
        <v>3</v>
      </c>
      <c r="Z7311" t="b">
        <v>0</v>
      </c>
    </row>
    <row r="7312" spans="1:26" hidden="1" x14ac:dyDescent="0.25">
      <c r="A7312" t="s">
        <v>31957</v>
      </c>
      <c r="B7312" t="s">
        <v>203</v>
      </c>
      <c r="C7312" t="s">
        <v>51</v>
      </c>
      <c r="D7312" t="s">
        <v>44</v>
      </c>
      <c r="E7312" t="s">
        <v>24</v>
      </c>
      <c r="F7312" t="s">
        <v>135</v>
      </c>
      <c r="G7312" t="s">
        <v>407</v>
      </c>
      <c r="H7312" t="s">
        <v>110</v>
      </c>
      <c r="I7312" t="b">
        <v>1</v>
      </c>
      <c r="J7312">
        <v>28.79</v>
      </c>
      <c r="K7312">
        <v>2045.1</v>
      </c>
      <c r="L7312" t="s">
        <v>31958</v>
      </c>
      <c r="M7312" s="2">
        <f t="shared" si="342"/>
        <v>45988.665972222225</v>
      </c>
      <c r="N7312" t="s">
        <v>31959</v>
      </c>
      <c r="O7312" s="2">
        <f t="shared" si="343"/>
        <v>45996.264872685184</v>
      </c>
      <c r="P7312" t="s">
        <v>31960</v>
      </c>
      <c r="Q7312" s="2">
        <f t="shared" si="344"/>
        <v>45995.792974537035</v>
      </c>
      <c r="R7312" t="s">
        <v>31960</v>
      </c>
      <c r="S7312" t="s">
        <v>30</v>
      </c>
      <c r="T73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12" s="5">
        <f>IF(tb_ship[[#This Row],[current_status]]&lt;&gt;"DELIVERED", "",
  ABS(tb_ship[[#This Row],[Formated_actual_delivery_timestamp]] - tb_ship[[#This Row],[Formatted_estimated_delivery_timestamp]])
)</f>
        <v>0.47189814814919373</v>
      </c>
      <c r="X7312">
        <v>3</v>
      </c>
      <c r="Y7312">
        <v>2</v>
      </c>
      <c r="Z7312" t="b">
        <v>0</v>
      </c>
    </row>
    <row r="7313" spans="1:26" hidden="1" x14ac:dyDescent="0.25">
      <c r="A7313" t="s">
        <v>31961</v>
      </c>
      <c r="B7313" t="s">
        <v>58</v>
      </c>
      <c r="C7313" t="s">
        <v>33</v>
      </c>
      <c r="D7313" t="s">
        <v>34</v>
      </c>
      <c r="E7313" t="s">
        <v>24</v>
      </c>
      <c r="F7313" t="s">
        <v>75</v>
      </c>
      <c r="G7313" t="s">
        <v>249</v>
      </c>
      <c r="H7313" t="s">
        <v>771</v>
      </c>
      <c r="I7313" t="b">
        <v>1</v>
      </c>
      <c r="J7313">
        <v>39.86</v>
      </c>
      <c r="K7313">
        <v>937.83</v>
      </c>
      <c r="L7313" t="s">
        <v>31962</v>
      </c>
      <c r="M7313" s="2">
        <f t="shared" si="342"/>
        <v>46032.328472222223</v>
      </c>
      <c r="N7313" t="s">
        <v>31963</v>
      </c>
      <c r="O7313" s="2">
        <f t="shared" si="343"/>
        <v>46046.03800925926</v>
      </c>
      <c r="Q7313" s="2" t="str">
        <f t="shared" si="344"/>
        <v/>
      </c>
      <c r="R7313" t="s">
        <v>31964</v>
      </c>
      <c r="S7313" t="s">
        <v>140</v>
      </c>
      <c r="T73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13" s="5" t="str">
        <f>IF(tb_ship[[#This Row],[current_status]]&lt;&gt;"DELIVERED", "",
  ABS(tb_ship[[#This Row],[Formated_actual_delivery_timestamp]] - tb_ship[[#This Row],[Formatted_estimated_delivery_timestamp]])
)</f>
        <v/>
      </c>
      <c r="V7313" t="s">
        <v>1323</v>
      </c>
      <c r="W7313" t="s">
        <v>1785</v>
      </c>
      <c r="X7313">
        <v>7</v>
      </c>
      <c r="Y7313">
        <v>4</v>
      </c>
      <c r="Z7313" t="b">
        <v>1</v>
      </c>
    </row>
    <row r="7314" spans="1:26" hidden="1" x14ac:dyDescent="0.25">
      <c r="A7314" t="s">
        <v>31965</v>
      </c>
      <c r="B7314" t="s">
        <v>279</v>
      </c>
      <c r="C7314" t="s">
        <v>43</v>
      </c>
      <c r="D7314" t="s">
        <v>187</v>
      </c>
      <c r="E7314" t="s">
        <v>265</v>
      </c>
      <c r="F7314" t="s">
        <v>801</v>
      </c>
      <c r="G7314" t="s">
        <v>189</v>
      </c>
      <c r="H7314" t="s">
        <v>31966</v>
      </c>
      <c r="I7314" t="b">
        <v>1</v>
      </c>
      <c r="J7314">
        <v>17.309999999999999</v>
      </c>
      <c r="K7314">
        <v>1537.71</v>
      </c>
      <c r="L7314" t="s">
        <v>31967</v>
      </c>
      <c r="M7314" s="2">
        <f t="shared" si="342"/>
        <v>45870.046527777777</v>
      </c>
      <c r="N7314" t="s">
        <v>31968</v>
      </c>
      <c r="O7314" s="2">
        <f t="shared" si="343"/>
        <v>45877.428356481483</v>
      </c>
      <c r="P7314" t="s">
        <v>31969</v>
      </c>
      <c r="Q7314" s="2">
        <f t="shared" si="344"/>
        <v>45877.821412037039</v>
      </c>
      <c r="R7314" t="s">
        <v>31969</v>
      </c>
      <c r="S7314" t="s">
        <v>30</v>
      </c>
      <c r="T73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14" s="5">
        <f>IF(tb_ship[[#This Row],[current_status]]&lt;&gt;"DELIVERED", "",
  ABS(tb_ship[[#This Row],[Formated_actual_delivery_timestamp]] - tb_ship[[#This Row],[Formatted_estimated_delivery_timestamp]])
)</f>
        <v>0.39305555555620231</v>
      </c>
      <c r="X7314">
        <v>1</v>
      </c>
      <c r="Y7314">
        <v>5</v>
      </c>
      <c r="Z7314" t="b">
        <v>0</v>
      </c>
    </row>
    <row r="7315" spans="1:26" hidden="1" x14ac:dyDescent="0.25">
      <c r="A7315" t="s">
        <v>31970</v>
      </c>
      <c r="B7315" t="s">
        <v>203</v>
      </c>
      <c r="C7315" t="s">
        <v>43</v>
      </c>
      <c r="D7315" t="s">
        <v>24</v>
      </c>
      <c r="E7315" t="s">
        <v>34</v>
      </c>
      <c r="F7315" t="s">
        <v>93</v>
      </c>
      <c r="G7315" t="s">
        <v>36</v>
      </c>
      <c r="H7315" t="s">
        <v>3260</v>
      </c>
      <c r="I7315" t="b">
        <v>1</v>
      </c>
      <c r="J7315">
        <v>3.55</v>
      </c>
      <c r="K7315">
        <v>196.53</v>
      </c>
      <c r="L7315" t="s">
        <v>31971</v>
      </c>
      <c r="M7315" s="2">
        <f t="shared" si="342"/>
        <v>46076.523611111108</v>
      </c>
      <c r="N7315" t="s">
        <v>31972</v>
      </c>
      <c r="O7315" s="2">
        <f t="shared" si="343"/>
        <v>46088.841817129629</v>
      </c>
      <c r="Q7315" s="2" t="str">
        <f t="shared" si="344"/>
        <v/>
      </c>
      <c r="R7315" t="s">
        <v>31973</v>
      </c>
      <c r="S7315" t="s">
        <v>140</v>
      </c>
      <c r="T73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15" s="5" t="str">
        <f>IF(tb_ship[[#This Row],[current_status]]&lt;&gt;"DELIVERED", "",
  ABS(tb_ship[[#This Row],[Formated_actual_delivery_timestamp]] - tb_ship[[#This Row],[Formatted_estimated_delivery_timestamp]])
)</f>
        <v/>
      </c>
      <c r="V7315" t="s">
        <v>141</v>
      </c>
      <c r="X7315">
        <v>8</v>
      </c>
      <c r="Y7315">
        <v>3</v>
      </c>
      <c r="Z7315" t="b">
        <v>1</v>
      </c>
    </row>
    <row r="7316" spans="1:26" hidden="1" x14ac:dyDescent="0.25">
      <c r="A7316" t="s">
        <v>31974</v>
      </c>
      <c r="B7316" t="s">
        <v>99</v>
      </c>
      <c r="C7316" t="s">
        <v>2146</v>
      </c>
      <c r="D7316" t="s">
        <v>187</v>
      </c>
      <c r="E7316" t="s">
        <v>24</v>
      </c>
      <c r="F7316" t="s">
        <v>285</v>
      </c>
      <c r="G7316" t="s">
        <v>524</v>
      </c>
      <c r="H7316" t="s">
        <v>927</v>
      </c>
      <c r="I7316" t="b">
        <v>0</v>
      </c>
      <c r="J7316">
        <v>17.16</v>
      </c>
      <c r="K7316">
        <v>578.89</v>
      </c>
      <c r="L7316" t="s">
        <v>31975</v>
      </c>
      <c r="M7316" s="2">
        <f t="shared" si="342"/>
        <v>45853.164583333331</v>
      </c>
      <c r="N7316" t="s">
        <v>31976</v>
      </c>
      <c r="O7316" s="2">
        <f t="shared" si="343"/>
        <v>45859.0940625</v>
      </c>
      <c r="P7316" t="s">
        <v>31977</v>
      </c>
      <c r="Q7316" s="2">
        <f t="shared" si="344"/>
        <v>45858.486157407409</v>
      </c>
      <c r="R7316" t="s">
        <v>31977</v>
      </c>
      <c r="S7316" t="s">
        <v>30</v>
      </c>
      <c r="T73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16" s="5">
        <f>IF(tb_ship[[#This Row],[current_status]]&lt;&gt;"DELIVERED", "",
  ABS(tb_ship[[#This Row],[Formated_actual_delivery_timestamp]] - tb_ship[[#This Row],[Formatted_estimated_delivery_timestamp]])
)</f>
        <v>0.60790509259095415</v>
      </c>
      <c r="X7316">
        <v>3</v>
      </c>
      <c r="Y7316">
        <v>42</v>
      </c>
      <c r="Z7316" t="b">
        <v>0</v>
      </c>
    </row>
    <row r="7317" spans="1:26" hidden="1" x14ac:dyDescent="0.25">
      <c r="A7317" t="s">
        <v>31978</v>
      </c>
      <c r="B7317" t="s">
        <v>279</v>
      </c>
      <c r="C7317" t="s">
        <v>43</v>
      </c>
      <c r="D7317" t="s">
        <v>301</v>
      </c>
      <c r="E7317" t="s">
        <v>24</v>
      </c>
      <c r="F7317" t="s">
        <v>302</v>
      </c>
      <c r="G7317" t="s">
        <v>196</v>
      </c>
      <c r="H7317" t="s">
        <v>4403</v>
      </c>
      <c r="I7317" t="b">
        <v>1</v>
      </c>
      <c r="J7317">
        <v>7.41</v>
      </c>
      <c r="K7317">
        <v>723.65</v>
      </c>
      <c r="L7317" t="s">
        <v>31979</v>
      </c>
      <c r="M7317" s="2">
        <f t="shared" si="342"/>
        <v>45974.443749999999</v>
      </c>
      <c r="N7317" t="s">
        <v>31980</v>
      </c>
      <c r="O7317" s="2">
        <f t="shared" si="343"/>
        <v>45983.583124999997</v>
      </c>
      <c r="P7317" t="s">
        <v>31981</v>
      </c>
      <c r="Q7317" s="2">
        <f t="shared" si="344"/>
        <v>45983.191076388888</v>
      </c>
      <c r="R7317" t="s">
        <v>31981</v>
      </c>
      <c r="S7317" t="s">
        <v>30</v>
      </c>
      <c r="T73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17" s="5">
        <f>IF(tb_ship[[#This Row],[current_status]]&lt;&gt;"DELIVERED", "",
  ABS(tb_ship[[#This Row],[Formated_actual_delivery_timestamp]] - tb_ship[[#This Row],[Formatted_estimated_delivery_timestamp]])
)</f>
        <v>0.39204861110920319</v>
      </c>
      <c r="X7317">
        <v>2</v>
      </c>
      <c r="Y7317">
        <v>2</v>
      </c>
      <c r="Z7317" t="b">
        <v>0</v>
      </c>
    </row>
    <row r="7318" spans="1:26" hidden="1" x14ac:dyDescent="0.25">
      <c r="A7318" t="s">
        <v>31982</v>
      </c>
      <c r="B7318" t="s">
        <v>335</v>
      </c>
      <c r="C7318" t="s">
        <v>33</v>
      </c>
      <c r="D7318" t="s">
        <v>24</v>
      </c>
      <c r="E7318" t="s">
        <v>34</v>
      </c>
      <c r="F7318" t="s">
        <v>189</v>
      </c>
      <c r="G7318" t="s">
        <v>75</v>
      </c>
      <c r="H7318" t="s">
        <v>259</v>
      </c>
      <c r="I7318" t="b">
        <v>1</v>
      </c>
      <c r="J7318">
        <v>3.53</v>
      </c>
      <c r="K7318">
        <v>84.66</v>
      </c>
      <c r="L7318" t="s">
        <v>31983</v>
      </c>
      <c r="M7318" s="2">
        <f t="shared" si="342"/>
        <v>45886.632638888892</v>
      </c>
      <c r="N7318" t="s">
        <v>31984</v>
      </c>
      <c r="O7318" s="2">
        <f t="shared" si="343"/>
        <v>45889.409560185188</v>
      </c>
      <c r="P7318" t="s">
        <v>31985</v>
      </c>
      <c r="Q7318" s="2">
        <f t="shared" si="344"/>
        <v>45889.182106481487</v>
      </c>
      <c r="R7318" t="s">
        <v>31986</v>
      </c>
      <c r="S7318" t="s">
        <v>30</v>
      </c>
      <c r="T73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18" s="5">
        <f>IF(tb_ship[[#This Row],[current_status]]&lt;&gt;"DELIVERED", "",
  ABS(tb_ship[[#This Row],[Formated_actual_delivery_timestamp]] - tb_ship[[#This Row],[Formatted_estimated_delivery_timestamp]])
)</f>
        <v>0.22745370370103046</v>
      </c>
      <c r="X7318">
        <v>4</v>
      </c>
      <c r="Y7318">
        <v>2</v>
      </c>
      <c r="Z7318" t="b">
        <v>0</v>
      </c>
    </row>
    <row r="7319" spans="1:26" hidden="1" x14ac:dyDescent="0.25">
      <c r="A7319" t="s">
        <v>31987</v>
      </c>
      <c r="B7319" t="s">
        <v>340</v>
      </c>
      <c r="C7319" t="s">
        <v>33</v>
      </c>
      <c r="D7319" t="s">
        <v>173</v>
      </c>
      <c r="E7319" t="s">
        <v>52</v>
      </c>
      <c r="F7319" t="s">
        <v>421</v>
      </c>
      <c r="G7319" t="s">
        <v>329</v>
      </c>
      <c r="H7319" t="s">
        <v>465</v>
      </c>
      <c r="I7319" t="b">
        <v>0</v>
      </c>
      <c r="J7319">
        <v>16.98</v>
      </c>
      <c r="K7319">
        <v>446.34</v>
      </c>
      <c r="L7319" t="s">
        <v>31988</v>
      </c>
      <c r="M7319" s="2">
        <f t="shared" si="342"/>
        <v>46023.429166666669</v>
      </c>
      <c r="N7319" t="s">
        <v>31989</v>
      </c>
      <c r="O7319" s="2">
        <f t="shared" si="343"/>
        <v>46028.996851851851</v>
      </c>
      <c r="Q7319" s="2" t="str">
        <f t="shared" si="344"/>
        <v/>
      </c>
      <c r="R7319" t="s">
        <v>31990</v>
      </c>
      <c r="S7319" t="s">
        <v>140</v>
      </c>
      <c r="T73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19" s="5" t="str">
        <f>IF(tb_ship[[#This Row],[current_status]]&lt;&gt;"DELIVERED", "",
  ABS(tb_ship[[#This Row],[Formated_actual_delivery_timestamp]] - tb_ship[[#This Row],[Formatted_estimated_delivery_timestamp]])
)</f>
        <v/>
      </c>
      <c r="V7319" t="s">
        <v>194</v>
      </c>
      <c r="W7319" t="s">
        <v>674</v>
      </c>
      <c r="X7319">
        <v>6</v>
      </c>
      <c r="Y7319">
        <v>2</v>
      </c>
      <c r="Z7319" t="b">
        <v>1</v>
      </c>
    </row>
    <row r="7320" spans="1:26" hidden="1" x14ac:dyDescent="0.25">
      <c r="A7320" t="s">
        <v>31991</v>
      </c>
      <c r="B7320" t="s">
        <v>203</v>
      </c>
      <c r="C7320" t="s">
        <v>33</v>
      </c>
      <c r="D7320" t="s">
        <v>24</v>
      </c>
      <c r="E7320" t="s">
        <v>52</v>
      </c>
      <c r="F7320" t="s">
        <v>25</v>
      </c>
      <c r="G7320" t="s">
        <v>92</v>
      </c>
      <c r="H7320" t="s">
        <v>363</v>
      </c>
      <c r="I7320" t="b">
        <v>1</v>
      </c>
      <c r="J7320">
        <v>5.66</v>
      </c>
      <c r="K7320">
        <v>107.78</v>
      </c>
      <c r="L7320" t="s">
        <v>31992</v>
      </c>
      <c r="M7320" s="2">
        <f t="shared" si="342"/>
        <v>46008.683333333334</v>
      </c>
      <c r="N7320" t="s">
        <v>31993</v>
      </c>
      <c r="O7320" s="2">
        <f t="shared" si="343"/>
        <v>46017.690486111111</v>
      </c>
      <c r="P7320" t="s">
        <v>31994</v>
      </c>
      <c r="Q7320" s="2">
        <f t="shared" si="344"/>
        <v>46017.171354166669</v>
      </c>
      <c r="R7320" t="s">
        <v>31995</v>
      </c>
      <c r="S7320" t="s">
        <v>30</v>
      </c>
      <c r="T73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20" s="5">
        <f>IF(tb_ship[[#This Row],[current_status]]&lt;&gt;"DELIVERED", "",
  ABS(tb_ship[[#This Row],[Formated_actual_delivery_timestamp]] - tb_ship[[#This Row],[Formatted_estimated_delivery_timestamp]])
)</f>
        <v>0.51913194444205146</v>
      </c>
      <c r="X7320">
        <v>4</v>
      </c>
      <c r="Y7320">
        <v>2</v>
      </c>
      <c r="Z7320" t="b">
        <v>0</v>
      </c>
    </row>
    <row r="7321" spans="1:26" hidden="1" x14ac:dyDescent="0.25">
      <c r="A7321" t="s">
        <v>31996</v>
      </c>
      <c r="B7321" t="s">
        <v>58</v>
      </c>
      <c r="C7321" t="s">
        <v>43</v>
      </c>
      <c r="D7321" t="s">
        <v>24</v>
      </c>
      <c r="E7321" t="s">
        <v>24</v>
      </c>
      <c r="F7321" t="s">
        <v>1704</v>
      </c>
      <c r="G7321" t="s">
        <v>189</v>
      </c>
      <c r="H7321" t="s">
        <v>152</v>
      </c>
      <c r="I7321" t="b">
        <v>0</v>
      </c>
      <c r="J7321">
        <v>76.89</v>
      </c>
      <c r="K7321">
        <v>2503.21</v>
      </c>
      <c r="L7321" t="s">
        <v>31997</v>
      </c>
      <c r="M7321" s="2">
        <f t="shared" si="342"/>
        <v>45848.568055555559</v>
      </c>
      <c r="N7321" t="s">
        <v>31998</v>
      </c>
      <c r="O7321" s="2">
        <f t="shared" si="343"/>
        <v>45852.204027777778</v>
      </c>
      <c r="Q7321" s="2" t="str">
        <f t="shared" si="344"/>
        <v/>
      </c>
      <c r="R7321" t="s">
        <v>31999</v>
      </c>
      <c r="S7321" t="s">
        <v>140</v>
      </c>
      <c r="T73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21" s="5" t="str">
        <f>IF(tb_ship[[#This Row],[current_status]]&lt;&gt;"DELIVERED", "",
  ABS(tb_ship[[#This Row],[Formated_actual_delivery_timestamp]] - tb_ship[[#This Row],[Formatted_estimated_delivery_timestamp]])
)</f>
        <v/>
      </c>
      <c r="V7321" t="s">
        <v>1013</v>
      </c>
      <c r="X7321">
        <v>9</v>
      </c>
      <c r="Y7321">
        <v>1</v>
      </c>
      <c r="Z7321" t="b">
        <v>1</v>
      </c>
    </row>
    <row r="7322" spans="1:26" hidden="1" x14ac:dyDescent="0.25">
      <c r="A7322" t="s">
        <v>32000</v>
      </c>
      <c r="B7322" t="s">
        <v>203</v>
      </c>
      <c r="C7322" t="s">
        <v>51</v>
      </c>
      <c r="D7322" t="s">
        <v>44</v>
      </c>
      <c r="E7322" t="s">
        <v>24</v>
      </c>
      <c r="F7322" t="s">
        <v>109</v>
      </c>
      <c r="G7322" t="s">
        <v>189</v>
      </c>
      <c r="I7322" t="b">
        <v>1</v>
      </c>
      <c r="J7322">
        <v>14.07</v>
      </c>
      <c r="K7322">
        <v>957.11</v>
      </c>
      <c r="L7322" t="s">
        <v>32001</v>
      </c>
      <c r="M7322" s="2">
        <f t="shared" si="342"/>
        <v>45827.241666666661</v>
      </c>
      <c r="N7322" t="s">
        <v>32002</v>
      </c>
      <c r="O7322" s="2">
        <f t="shared" si="343"/>
        <v>45832.47038194444</v>
      </c>
      <c r="P7322" t="s">
        <v>32003</v>
      </c>
      <c r="Q7322" s="2">
        <f t="shared" si="344"/>
        <v>45832.575624999998</v>
      </c>
      <c r="R7322" t="s">
        <v>32003</v>
      </c>
      <c r="S7322" t="s">
        <v>30</v>
      </c>
      <c r="T73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22" s="5">
        <f>IF(tb_ship[[#This Row],[current_status]]&lt;&gt;"DELIVERED", "",
  ABS(tb_ship[[#This Row],[Formated_actual_delivery_timestamp]] - tb_ship[[#This Row],[Formatted_estimated_delivery_timestamp]])
)</f>
        <v>0.10524305555736646</v>
      </c>
      <c r="X7322">
        <v>2</v>
      </c>
      <c r="Y7322">
        <v>2</v>
      </c>
      <c r="Z7322" t="b">
        <v>0</v>
      </c>
    </row>
    <row r="7323" spans="1:26" hidden="1" x14ac:dyDescent="0.25">
      <c r="A7323" t="s">
        <v>32004</v>
      </c>
      <c r="B7323" t="s">
        <v>32</v>
      </c>
      <c r="C7323" t="s">
        <v>33</v>
      </c>
      <c r="D7323" t="s">
        <v>24</v>
      </c>
      <c r="E7323" t="s">
        <v>24</v>
      </c>
      <c r="F7323" t="s">
        <v>376</v>
      </c>
      <c r="G7323" t="s">
        <v>249</v>
      </c>
      <c r="H7323" t="s">
        <v>69</v>
      </c>
      <c r="I7323" t="b">
        <v>0</v>
      </c>
      <c r="J7323">
        <v>19</v>
      </c>
      <c r="K7323">
        <v>317.26</v>
      </c>
      <c r="L7323" t="s">
        <v>32005</v>
      </c>
      <c r="M7323" s="2">
        <f t="shared" si="342"/>
        <v>46078.847916666666</v>
      </c>
      <c r="N7323" t="s">
        <v>32006</v>
      </c>
      <c r="O7323" s="2">
        <f t="shared" si="343"/>
        <v>46082.930555555555</v>
      </c>
      <c r="P7323" t="s">
        <v>32007</v>
      </c>
      <c r="Q7323" s="2">
        <f t="shared" si="344"/>
        <v>46082.594201388893</v>
      </c>
      <c r="R7323" t="s">
        <v>32007</v>
      </c>
      <c r="S7323" t="s">
        <v>30</v>
      </c>
      <c r="T73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23" s="5">
        <f>IF(tb_ship[[#This Row],[current_status]]&lt;&gt;"DELIVERED", "",
  ABS(tb_ship[[#This Row],[Formated_actual_delivery_timestamp]] - tb_ship[[#This Row],[Formatted_estimated_delivery_timestamp]])
)</f>
        <v>0.33635416666220408</v>
      </c>
      <c r="X7323">
        <v>3</v>
      </c>
      <c r="Y7323">
        <v>2</v>
      </c>
      <c r="Z7323" t="b">
        <v>0</v>
      </c>
    </row>
    <row r="7324" spans="1:26" hidden="1" x14ac:dyDescent="0.25">
      <c r="A7324" t="s">
        <v>32008</v>
      </c>
      <c r="B7324" t="s">
        <v>99</v>
      </c>
      <c r="C7324" t="s">
        <v>33</v>
      </c>
      <c r="D7324" t="s">
        <v>173</v>
      </c>
      <c r="E7324" t="s">
        <v>52</v>
      </c>
      <c r="F7324" t="s">
        <v>421</v>
      </c>
      <c r="G7324" t="s">
        <v>92</v>
      </c>
      <c r="H7324" t="s">
        <v>465</v>
      </c>
      <c r="I7324" t="b">
        <v>0</v>
      </c>
      <c r="J7324">
        <v>76.22</v>
      </c>
      <c r="K7324">
        <v>4868.79</v>
      </c>
      <c r="L7324" t="s">
        <v>32009</v>
      </c>
      <c r="M7324" s="2">
        <f t="shared" si="342"/>
        <v>46007.525000000001</v>
      </c>
      <c r="N7324" t="s">
        <v>32010</v>
      </c>
      <c r="O7324" s="2">
        <f t="shared" si="343"/>
        <v>46016.0078125</v>
      </c>
      <c r="P7324" t="s">
        <v>32011</v>
      </c>
      <c r="Q7324" s="2">
        <f t="shared" si="344"/>
        <v>46016.47388888889</v>
      </c>
      <c r="R7324" t="s">
        <v>32012</v>
      </c>
      <c r="S7324" t="s">
        <v>30</v>
      </c>
      <c r="T73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24" s="5">
        <f>IF(tb_ship[[#This Row],[current_status]]&lt;&gt;"DELIVERED", "",
  ABS(tb_ship[[#This Row],[Formated_actual_delivery_timestamp]] - tb_ship[[#This Row],[Formatted_estimated_delivery_timestamp]])
)</f>
        <v>0.46607638888963265</v>
      </c>
      <c r="X7324">
        <v>2</v>
      </c>
      <c r="Y7324">
        <v>5</v>
      </c>
      <c r="Z7324" t="b">
        <v>0</v>
      </c>
    </row>
    <row r="7325" spans="1:26" hidden="1" x14ac:dyDescent="0.25">
      <c r="A7325" t="s">
        <v>32013</v>
      </c>
      <c r="B7325" t="s">
        <v>470</v>
      </c>
      <c r="C7325" t="s">
        <v>43</v>
      </c>
      <c r="D7325" t="s">
        <v>59</v>
      </c>
      <c r="E7325" t="s">
        <v>52</v>
      </c>
      <c r="F7325" t="s">
        <v>61</v>
      </c>
      <c r="G7325" t="s">
        <v>329</v>
      </c>
      <c r="H7325" t="s">
        <v>162</v>
      </c>
      <c r="I7325" t="b">
        <v>0</v>
      </c>
      <c r="J7325">
        <v>14.53</v>
      </c>
      <c r="K7325">
        <v>326.29000000000002</v>
      </c>
      <c r="L7325" t="s">
        <v>32014</v>
      </c>
      <c r="M7325" s="2">
        <f t="shared" si="342"/>
        <v>45847.448611111111</v>
      </c>
      <c r="N7325" t="s">
        <v>32015</v>
      </c>
      <c r="O7325" s="2">
        <f t="shared" si="343"/>
        <v>45851.602673611109</v>
      </c>
      <c r="P7325" t="s">
        <v>32016</v>
      </c>
      <c r="Q7325" s="2">
        <f t="shared" si="344"/>
        <v>45851.098912037036</v>
      </c>
      <c r="R7325" t="s">
        <v>32016</v>
      </c>
      <c r="S7325" t="s">
        <v>30</v>
      </c>
      <c r="T73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25" s="5">
        <f>IF(tb_ship[[#This Row],[current_status]]&lt;&gt;"DELIVERED", "",
  ABS(tb_ship[[#This Row],[Formated_actual_delivery_timestamp]] - tb_ship[[#This Row],[Formatted_estimated_delivery_timestamp]])
)</f>
        <v>0.50376157407299615</v>
      </c>
      <c r="X7325">
        <v>4</v>
      </c>
      <c r="Y7325">
        <v>3</v>
      </c>
      <c r="Z7325" t="b">
        <v>0</v>
      </c>
    </row>
    <row r="7326" spans="1:26" hidden="1" x14ac:dyDescent="0.25">
      <c r="A7326" t="s">
        <v>32017</v>
      </c>
      <c r="B7326" t="s">
        <v>32</v>
      </c>
      <c r="C7326" t="s">
        <v>33</v>
      </c>
      <c r="D7326" t="s">
        <v>24</v>
      </c>
      <c r="E7326" t="s">
        <v>24</v>
      </c>
      <c r="F7326" t="s">
        <v>128</v>
      </c>
      <c r="G7326" t="s">
        <v>1704</v>
      </c>
      <c r="H7326" t="s">
        <v>152</v>
      </c>
      <c r="I7326" t="b">
        <v>0</v>
      </c>
      <c r="J7326">
        <v>14.15</v>
      </c>
      <c r="K7326">
        <v>628.63</v>
      </c>
      <c r="L7326" t="s">
        <v>32018</v>
      </c>
      <c r="M7326" s="2">
        <f t="shared" si="342"/>
        <v>45901.624305555561</v>
      </c>
      <c r="N7326" t="s">
        <v>32019</v>
      </c>
      <c r="O7326" s="2">
        <f t="shared" si="343"/>
        <v>45903.634722222225</v>
      </c>
      <c r="P7326" t="s">
        <v>32020</v>
      </c>
      <c r="Q7326" s="2">
        <f t="shared" si="344"/>
        <v>45904.152453703704</v>
      </c>
      <c r="R7326" t="s">
        <v>32020</v>
      </c>
      <c r="S7326" t="s">
        <v>30</v>
      </c>
      <c r="T73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26" s="5">
        <f>IF(tb_ship[[#This Row],[current_status]]&lt;&gt;"DELIVERED", "",
  ABS(tb_ship[[#This Row],[Formated_actual_delivery_timestamp]] - tb_ship[[#This Row],[Formatted_estimated_delivery_timestamp]])
)</f>
        <v>0.51773148147913162</v>
      </c>
      <c r="X7326">
        <v>4</v>
      </c>
      <c r="Y7326">
        <v>2</v>
      </c>
      <c r="Z7326" t="b">
        <v>0</v>
      </c>
    </row>
    <row r="7327" spans="1:26" hidden="1" x14ac:dyDescent="0.25">
      <c r="A7327" t="s">
        <v>32021</v>
      </c>
      <c r="B7327" t="s">
        <v>755</v>
      </c>
      <c r="C7327" t="s">
        <v>51</v>
      </c>
      <c r="D7327" t="s">
        <v>126</v>
      </c>
      <c r="E7327" t="s">
        <v>24</v>
      </c>
      <c r="F7327" t="s">
        <v>272</v>
      </c>
      <c r="G7327" t="s">
        <v>151</v>
      </c>
      <c r="H7327" t="s">
        <v>129</v>
      </c>
      <c r="I7327" t="b">
        <v>1</v>
      </c>
      <c r="J7327">
        <v>11.79</v>
      </c>
      <c r="K7327">
        <v>437.77</v>
      </c>
      <c r="L7327" t="s">
        <v>32022</v>
      </c>
      <c r="M7327" s="2">
        <f t="shared" si="342"/>
        <v>45834.160416666666</v>
      </c>
      <c r="N7327" t="s">
        <v>32023</v>
      </c>
      <c r="O7327" s="2">
        <f t="shared" si="343"/>
        <v>45837.396481481483</v>
      </c>
      <c r="P7327" t="s">
        <v>32024</v>
      </c>
      <c r="Q7327" s="2">
        <f t="shared" si="344"/>
        <v>45837.336180555561</v>
      </c>
      <c r="R7327" t="s">
        <v>32025</v>
      </c>
      <c r="S7327" t="s">
        <v>30</v>
      </c>
      <c r="T73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27" s="5">
        <f>IF(tb_ship[[#This Row],[current_status]]&lt;&gt;"DELIVERED", "",
  ABS(tb_ship[[#This Row],[Formated_actual_delivery_timestamp]] - tb_ship[[#This Row],[Formatted_estimated_delivery_timestamp]])
)</f>
        <v>6.0300925921183079E-2</v>
      </c>
      <c r="X7327">
        <v>1</v>
      </c>
      <c r="Y7327">
        <v>5</v>
      </c>
      <c r="Z7327" t="b">
        <v>0</v>
      </c>
    </row>
    <row r="7328" spans="1:26" hidden="1" x14ac:dyDescent="0.25">
      <c r="A7328" t="s">
        <v>32026</v>
      </c>
      <c r="B7328" t="s">
        <v>687</v>
      </c>
      <c r="C7328" t="s">
        <v>33</v>
      </c>
      <c r="D7328" t="s">
        <v>52</v>
      </c>
      <c r="E7328" t="s">
        <v>24</v>
      </c>
      <c r="F7328" t="s">
        <v>92</v>
      </c>
      <c r="G7328" t="s">
        <v>25</v>
      </c>
      <c r="H7328" t="s">
        <v>197</v>
      </c>
      <c r="I7328" t="b">
        <v>1</v>
      </c>
      <c r="J7328">
        <v>108.6</v>
      </c>
      <c r="K7328">
        <v>4054.81</v>
      </c>
      <c r="L7328" t="s">
        <v>32027</v>
      </c>
      <c r="M7328" s="2">
        <f t="shared" si="342"/>
        <v>46006.553472222222</v>
      </c>
      <c r="N7328" t="s">
        <v>32028</v>
      </c>
      <c r="O7328" s="2">
        <f t="shared" si="343"/>
        <v>46013.404768518521</v>
      </c>
      <c r="P7328" t="s">
        <v>32029</v>
      </c>
      <c r="Q7328" s="2">
        <f t="shared" si="344"/>
        <v>46013.570590277777</v>
      </c>
      <c r="R7328" t="s">
        <v>32029</v>
      </c>
      <c r="S7328" t="s">
        <v>30</v>
      </c>
      <c r="T73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28" s="5">
        <f>IF(tb_ship[[#This Row],[current_status]]&lt;&gt;"DELIVERED", "",
  ABS(tb_ship[[#This Row],[Formated_actual_delivery_timestamp]] - tb_ship[[#This Row],[Formatted_estimated_delivery_timestamp]])
)</f>
        <v>0.16582175925577758</v>
      </c>
      <c r="X7328">
        <v>3</v>
      </c>
      <c r="Y7328">
        <v>5</v>
      </c>
      <c r="Z7328" t="b">
        <v>0</v>
      </c>
    </row>
    <row r="7329" spans="1:26" hidden="1" x14ac:dyDescent="0.25">
      <c r="A7329" t="s">
        <v>32030</v>
      </c>
      <c r="B7329" t="s">
        <v>3176</v>
      </c>
      <c r="C7329" t="s">
        <v>551</v>
      </c>
      <c r="D7329" t="s">
        <v>126</v>
      </c>
      <c r="E7329" t="s">
        <v>24</v>
      </c>
      <c r="F7329" t="s">
        <v>681</v>
      </c>
      <c r="G7329" t="s">
        <v>25</v>
      </c>
      <c r="H7329" t="s">
        <v>129</v>
      </c>
      <c r="I7329" t="b">
        <v>1</v>
      </c>
      <c r="J7329">
        <v>36.94</v>
      </c>
      <c r="K7329">
        <v>2422.81</v>
      </c>
      <c r="L7329" t="s">
        <v>32031</v>
      </c>
      <c r="M7329" s="2">
        <f t="shared" si="342"/>
        <v>45888.002083333333</v>
      </c>
      <c r="N7329" t="s">
        <v>32032</v>
      </c>
      <c r="O7329" s="2">
        <f t="shared" si="343"/>
        <v>45890.018055555556</v>
      </c>
      <c r="P7329" t="s">
        <v>32033</v>
      </c>
      <c r="Q7329" s="2">
        <f t="shared" si="344"/>
        <v>45890.006469907406</v>
      </c>
      <c r="R7329" t="s">
        <v>32033</v>
      </c>
      <c r="S7329" t="s">
        <v>30</v>
      </c>
      <c r="T73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29" s="5">
        <f>IF(tb_ship[[#This Row],[current_status]]&lt;&gt;"DELIVERED", "",
  ABS(tb_ship[[#This Row],[Formated_actual_delivery_timestamp]] - tb_ship[[#This Row],[Formatted_estimated_delivery_timestamp]])
)</f>
        <v>1.1585648149775807E-2</v>
      </c>
      <c r="X7329">
        <v>1</v>
      </c>
      <c r="Y7329">
        <v>5</v>
      </c>
      <c r="Z7329" t="b">
        <v>0</v>
      </c>
    </row>
    <row r="7330" spans="1:26" hidden="1" x14ac:dyDescent="0.25">
      <c r="A7330" t="s">
        <v>32034</v>
      </c>
      <c r="B7330" t="s">
        <v>402</v>
      </c>
      <c r="C7330" t="s">
        <v>33</v>
      </c>
      <c r="D7330" t="s">
        <v>24</v>
      </c>
      <c r="E7330" t="s">
        <v>34</v>
      </c>
      <c r="F7330" t="s">
        <v>128</v>
      </c>
      <c r="G7330" t="s">
        <v>209</v>
      </c>
      <c r="H7330" t="s">
        <v>37</v>
      </c>
      <c r="I7330" t="b">
        <v>1</v>
      </c>
      <c r="J7330">
        <v>24.94</v>
      </c>
      <c r="K7330">
        <v>505.75</v>
      </c>
      <c r="L7330" t="s">
        <v>32035</v>
      </c>
      <c r="M7330" s="2">
        <f t="shared" si="342"/>
        <v>46077.731250000004</v>
      </c>
      <c r="N7330" t="s">
        <v>32036</v>
      </c>
      <c r="O7330" s="2">
        <f t="shared" si="343"/>
        <v>46081.075405092597</v>
      </c>
      <c r="P7330" t="s">
        <v>32037</v>
      </c>
      <c r="Q7330" s="2">
        <f t="shared" si="344"/>
        <v>46080.423888888894</v>
      </c>
      <c r="R7330" t="s">
        <v>32037</v>
      </c>
      <c r="S7330" t="s">
        <v>30</v>
      </c>
      <c r="T73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0" s="5">
        <f>IF(tb_ship[[#This Row],[current_status]]&lt;&gt;"DELIVERED", "",
  ABS(tb_ship[[#This Row],[Formated_actual_delivery_timestamp]] - tb_ship[[#This Row],[Formatted_estimated_delivery_timestamp]])
)</f>
        <v>0.65151620370306773</v>
      </c>
      <c r="X7330">
        <v>2</v>
      </c>
      <c r="Y7330">
        <v>4</v>
      </c>
      <c r="Z7330" t="b">
        <v>0</v>
      </c>
    </row>
    <row r="7331" spans="1:26" hidden="1" x14ac:dyDescent="0.25">
      <c r="A7331" t="s">
        <v>32038</v>
      </c>
      <c r="B7331" t="s">
        <v>186</v>
      </c>
      <c r="C7331" t="s">
        <v>33</v>
      </c>
      <c r="D7331" t="s">
        <v>44</v>
      </c>
      <c r="E7331" t="s">
        <v>52</v>
      </c>
      <c r="F7331" t="s">
        <v>135</v>
      </c>
      <c r="G7331" t="s">
        <v>329</v>
      </c>
      <c r="H7331" t="s">
        <v>2406</v>
      </c>
      <c r="I7331" t="b">
        <v>1</v>
      </c>
      <c r="J7331">
        <v>5.09</v>
      </c>
      <c r="K7331">
        <v>68.73</v>
      </c>
      <c r="L7331" t="s">
        <v>32039</v>
      </c>
      <c r="M7331" s="2">
        <f t="shared" si="342"/>
        <v>46002.143055555556</v>
      </c>
      <c r="N7331" t="s">
        <v>32040</v>
      </c>
      <c r="O7331" s="2">
        <f t="shared" si="343"/>
        <v>46010.365671296291</v>
      </c>
      <c r="P7331" t="s">
        <v>32041</v>
      </c>
      <c r="Q7331" s="2">
        <f t="shared" si="344"/>
        <v>46010.254942129628</v>
      </c>
      <c r="R7331" t="s">
        <v>32042</v>
      </c>
      <c r="S7331" t="s">
        <v>30</v>
      </c>
      <c r="T73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1" s="5">
        <f>IF(tb_ship[[#This Row],[current_status]]&lt;&gt;"DELIVERED", "",
  ABS(tb_ship[[#This Row],[Formated_actual_delivery_timestamp]] - tb_ship[[#This Row],[Formatted_estimated_delivery_timestamp]])
)</f>
        <v>0.11072916666307719</v>
      </c>
      <c r="X7331">
        <v>2</v>
      </c>
      <c r="Y7331">
        <v>2</v>
      </c>
      <c r="Z7331" t="b">
        <v>0</v>
      </c>
    </row>
    <row r="7332" spans="1:26" hidden="1" x14ac:dyDescent="0.25">
      <c r="A7332" t="s">
        <v>32043</v>
      </c>
      <c r="B7332" t="s">
        <v>335</v>
      </c>
      <c r="C7332" t="s">
        <v>23</v>
      </c>
      <c r="D7332" t="s">
        <v>44</v>
      </c>
      <c r="E7332" t="s">
        <v>2593</v>
      </c>
      <c r="F7332" t="s">
        <v>109</v>
      </c>
      <c r="G7332" t="s">
        <v>92</v>
      </c>
      <c r="H7332" t="s">
        <v>3651</v>
      </c>
      <c r="I7332" t="b">
        <v>1</v>
      </c>
      <c r="J7332">
        <v>26.59</v>
      </c>
      <c r="K7332">
        <v>264.42</v>
      </c>
      <c r="L7332" t="s">
        <v>32044</v>
      </c>
      <c r="M7332" s="2">
        <f t="shared" si="342"/>
        <v>45947.268055555556</v>
      </c>
      <c r="N7332" t="s">
        <v>32045</v>
      </c>
      <c r="O7332" s="2">
        <f t="shared" si="343"/>
        <v>45954.321412037039</v>
      </c>
      <c r="P7332" t="s">
        <v>32046</v>
      </c>
      <c r="Q7332" s="2">
        <f t="shared" si="344"/>
        <v>45953.748622685183</v>
      </c>
      <c r="R7332" t="s">
        <v>32047</v>
      </c>
      <c r="S7332" t="s">
        <v>30</v>
      </c>
      <c r="T73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2" s="5">
        <f>IF(tb_ship[[#This Row],[current_status]]&lt;&gt;"DELIVERED", "",
  ABS(tb_ship[[#This Row],[Formated_actual_delivery_timestamp]] - tb_ship[[#This Row],[Formatted_estimated_delivery_timestamp]])
)</f>
        <v>0.57278935185604496</v>
      </c>
      <c r="X7332">
        <v>2</v>
      </c>
      <c r="Y7332">
        <v>4</v>
      </c>
      <c r="Z7332" t="b">
        <v>0</v>
      </c>
    </row>
    <row r="7333" spans="1:26" hidden="1" x14ac:dyDescent="0.25">
      <c r="A7333" t="s">
        <v>32048</v>
      </c>
      <c r="B7333" t="s">
        <v>83</v>
      </c>
      <c r="C7333" t="s">
        <v>33</v>
      </c>
      <c r="D7333" t="s">
        <v>24</v>
      </c>
      <c r="E7333" t="s">
        <v>24</v>
      </c>
      <c r="F7333" t="s">
        <v>25</v>
      </c>
      <c r="G7333" t="s">
        <v>128</v>
      </c>
      <c r="H7333" t="s">
        <v>69</v>
      </c>
      <c r="I7333" t="b">
        <v>0</v>
      </c>
      <c r="J7333">
        <v>5.68</v>
      </c>
      <c r="K7333">
        <v>56.4</v>
      </c>
      <c r="L7333" t="s">
        <v>32049</v>
      </c>
      <c r="M7333" s="2">
        <f t="shared" si="342"/>
        <v>46055.731250000004</v>
      </c>
      <c r="N7333" t="s">
        <v>32050</v>
      </c>
      <c r="O7333" s="2">
        <f t="shared" si="343"/>
        <v>46056.532337962963</v>
      </c>
      <c r="P7333" t="s">
        <v>32051</v>
      </c>
      <c r="Q7333" s="2">
        <f t="shared" si="344"/>
        <v>46056.963692129633</v>
      </c>
      <c r="R7333" t="s">
        <v>32051</v>
      </c>
      <c r="S7333" t="s">
        <v>30</v>
      </c>
      <c r="T73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33" s="5">
        <f>IF(tb_ship[[#This Row],[current_status]]&lt;&gt;"DELIVERED", "",
  ABS(tb_ship[[#This Row],[Formated_actual_delivery_timestamp]] - tb_ship[[#This Row],[Formatted_estimated_delivery_timestamp]])
)</f>
        <v>0.43135416667064419</v>
      </c>
      <c r="X7333">
        <v>1</v>
      </c>
      <c r="Y7333">
        <v>2</v>
      </c>
      <c r="Z7333" t="b">
        <v>0</v>
      </c>
    </row>
    <row r="7334" spans="1:26" hidden="1" x14ac:dyDescent="0.25">
      <c r="A7334" t="s">
        <v>32052</v>
      </c>
      <c r="B7334" t="s">
        <v>99</v>
      </c>
      <c r="C7334" t="s">
        <v>494</v>
      </c>
      <c r="D7334" t="s">
        <v>126</v>
      </c>
      <c r="E7334" t="s">
        <v>24</v>
      </c>
      <c r="F7334" t="s">
        <v>4375</v>
      </c>
      <c r="G7334" t="s">
        <v>35</v>
      </c>
      <c r="H7334" t="s">
        <v>129</v>
      </c>
      <c r="I7334" t="b">
        <v>1</v>
      </c>
      <c r="J7334">
        <v>13.71</v>
      </c>
      <c r="K7334">
        <v>729.04</v>
      </c>
      <c r="L7334" t="s">
        <v>32053</v>
      </c>
      <c r="M7334" s="2">
        <f t="shared" si="342"/>
        <v>45819.849305555559</v>
      </c>
      <c r="N7334" t="s">
        <v>32054</v>
      </c>
      <c r="O7334" s="2">
        <f t="shared" si="343"/>
        <v>45826.032592592594</v>
      </c>
      <c r="P7334" t="s">
        <v>32055</v>
      </c>
      <c r="Q7334" s="2">
        <f t="shared" si="344"/>
        <v>45825.832141203704</v>
      </c>
      <c r="R7334" t="s">
        <v>32055</v>
      </c>
      <c r="S7334" t="s">
        <v>30</v>
      </c>
      <c r="T73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4" s="5">
        <f>IF(tb_ship[[#This Row],[current_status]]&lt;&gt;"DELIVERED", "",
  ABS(tb_ship[[#This Row],[Formated_actual_delivery_timestamp]] - tb_ship[[#This Row],[Formatted_estimated_delivery_timestamp]])
)</f>
        <v>0.20045138888963265</v>
      </c>
      <c r="X7334">
        <v>5</v>
      </c>
      <c r="Y7334">
        <v>2</v>
      </c>
      <c r="Z7334" t="b">
        <v>0</v>
      </c>
    </row>
    <row r="7335" spans="1:26" hidden="1" x14ac:dyDescent="0.25">
      <c r="A7335" t="s">
        <v>32056</v>
      </c>
      <c r="B7335" t="s">
        <v>58</v>
      </c>
      <c r="C7335" t="s">
        <v>33</v>
      </c>
      <c r="D7335" t="s">
        <v>44</v>
      </c>
      <c r="E7335" t="s">
        <v>52</v>
      </c>
      <c r="F7335" t="s">
        <v>2056</v>
      </c>
      <c r="G7335" t="s">
        <v>329</v>
      </c>
      <c r="I7335" t="b">
        <v>1</v>
      </c>
      <c r="J7335">
        <v>28.23</v>
      </c>
      <c r="K7335">
        <v>444.99</v>
      </c>
      <c r="L7335" t="s">
        <v>32057</v>
      </c>
      <c r="M7335" s="2">
        <f t="shared" si="342"/>
        <v>45897.104166666664</v>
      </c>
      <c r="N7335" t="s">
        <v>32058</v>
      </c>
      <c r="O7335" s="2">
        <f t="shared" si="343"/>
        <v>45898.808807870366</v>
      </c>
      <c r="P7335" t="s">
        <v>32059</v>
      </c>
      <c r="Q7335" s="2">
        <f t="shared" si="344"/>
        <v>45898.527673611112</v>
      </c>
      <c r="R7335" t="s">
        <v>32059</v>
      </c>
      <c r="S7335" t="s">
        <v>30</v>
      </c>
      <c r="T73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5" s="5">
        <f>IF(tb_ship[[#This Row],[current_status]]&lt;&gt;"DELIVERED", "",
  ABS(tb_ship[[#This Row],[Formated_actual_delivery_timestamp]] - tb_ship[[#This Row],[Formatted_estimated_delivery_timestamp]])
)</f>
        <v>0.28113425925403135</v>
      </c>
      <c r="X7335">
        <v>2</v>
      </c>
      <c r="Y7335">
        <v>5</v>
      </c>
      <c r="Z7335" t="b">
        <v>0</v>
      </c>
    </row>
    <row r="7336" spans="1:26" hidden="1" x14ac:dyDescent="0.25">
      <c r="A7336" t="s">
        <v>32060</v>
      </c>
      <c r="B7336" t="s">
        <v>186</v>
      </c>
      <c r="C7336" t="s">
        <v>23</v>
      </c>
      <c r="D7336" t="s">
        <v>24</v>
      </c>
      <c r="E7336" t="s">
        <v>52</v>
      </c>
      <c r="F7336" t="s">
        <v>2941</v>
      </c>
      <c r="G7336" t="s">
        <v>76</v>
      </c>
      <c r="H7336" t="s">
        <v>216</v>
      </c>
      <c r="I7336" t="b">
        <v>1</v>
      </c>
      <c r="J7336">
        <v>4.97</v>
      </c>
      <c r="K7336">
        <v>142.88999999999999</v>
      </c>
      <c r="L7336" t="s">
        <v>32061</v>
      </c>
      <c r="M7336" s="2">
        <f t="shared" si="342"/>
        <v>45936.515277777777</v>
      </c>
      <c r="N7336" t="s">
        <v>32062</v>
      </c>
      <c r="O7336" s="2">
        <f t="shared" si="343"/>
        <v>45938.047083333331</v>
      </c>
      <c r="P7336" t="s">
        <v>32063</v>
      </c>
      <c r="Q7336" s="2">
        <f t="shared" si="344"/>
        <v>45938.254467592596</v>
      </c>
      <c r="R7336" t="s">
        <v>32063</v>
      </c>
      <c r="S7336" t="s">
        <v>30</v>
      </c>
      <c r="T73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36" s="5">
        <f>IF(tb_ship[[#This Row],[current_status]]&lt;&gt;"DELIVERED", "",
  ABS(tb_ship[[#This Row],[Formated_actual_delivery_timestamp]] - tb_ship[[#This Row],[Formatted_estimated_delivery_timestamp]])
)</f>
        <v>0.20738425926538184</v>
      </c>
      <c r="X7336">
        <v>3</v>
      </c>
      <c r="Y7336">
        <v>5</v>
      </c>
      <c r="Z7336" t="b">
        <v>0</v>
      </c>
    </row>
    <row r="7337" spans="1:26" hidden="1" x14ac:dyDescent="0.25">
      <c r="A7337" t="s">
        <v>32064</v>
      </c>
      <c r="B7337" t="s">
        <v>83</v>
      </c>
      <c r="C7337" t="s">
        <v>33</v>
      </c>
      <c r="D7337" t="s">
        <v>24</v>
      </c>
      <c r="E7337" t="s">
        <v>24</v>
      </c>
      <c r="F7337" t="s">
        <v>93</v>
      </c>
      <c r="G7337" t="s">
        <v>196</v>
      </c>
      <c r="H7337" t="s">
        <v>152</v>
      </c>
      <c r="I7337" t="b">
        <v>0</v>
      </c>
      <c r="J7337">
        <v>20.65</v>
      </c>
      <c r="K7337">
        <v>937.91</v>
      </c>
      <c r="L7337" t="s">
        <v>32065</v>
      </c>
      <c r="M7337" s="2">
        <f t="shared" si="342"/>
        <v>45841.584027777782</v>
      </c>
      <c r="N7337" t="s">
        <v>32066</v>
      </c>
      <c r="O7337" s="2">
        <f t="shared" si="343"/>
        <v>45844.37268518519</v>
      </c>
      <c r="P7337" t="s">
        <v>32067</v>
      </c>
      <c r="Q7337" s="2">
        <f t="shared" si="344"/>
        <v>45844.348599537036</v>
      </c>
      <c r="R7337" t="s">
        <v>32068</v>
      </c>
      <c r="S7337" t="s">
        <v>30</v>
      </c>
      <c r="T73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7" s="5">
        <f>IF(tb_ship[[#This Row],[current_status]]&lt;&gt;"DELIVERED", "",
  ABS(tb_ship[[#This Row],[Formated_actual_delivery_timestamp]] - tb_ship[[#This Row],[Formatted_estimated_delivery_timestamp]])
)</f>
        <v>2.4085648154141381E-2</v>
      </c>
      <c r="X7337">
        <v>3</v>
      </c>
      <c r="Y7337">
        <v>1</v>
      </c>
      <c r="Z7337" t="b">
        <v>0</v>
      </c>
    </row>
    <row r="7338" spans="1:26" hidden="1" x14ac:dyDescent="0.25">
      <c r="A7338" t="s">
        <v>32069</v>
      </c>
      <c r="B7338" t="s">
        <v>99</v>
      </c>
      <c r="D7338" t="s">
        <v>173</v>
      </c>
      <c r="E7338" t="s">
        <v>52</v>
      </c>
      <c r="F7338" t="s">
        <v>174</v>
      </c>
      <c r="G7338" t="s">
        <v>422</v>
      </c>
      <c r="H7338" t="s">
        <v>2670</v>
      </c>
      <c r="I7338" t="b">
        <v>0</v>
      </c>
      <c r="J7338">
        <v>16.64</v>
      </c>
      <c r="K7338">
        <v>73.45</v>
      </c>
      <c r="L7338" t="s">
        <v>32070</v>
      </c>
      <c r="M7338" s="2">
        <f t="shared" si="342"/>
        <v>46069.399305555555</v>
      </c>
      <c r="N7338" t="s">
        <v>32071</v>
      </c>
      <c r="O7338" s="2">
        <f t="shared" si="343"/>
        <v>46077.694386574076</v>
      </c>
      <c r="P7338" t="s">
        <v>32072</v>
      </c>
      <c r="Q7338" s="2">
        <f t="shared" si="344"/>
        <v>46077.581979166665</v>
      </c>
      <c r="R7338" t="s">
        <v>32073</v>
      </c>
      <c r="S7338" t="s">
        <v>30</v>
      </c>
      <c r="T73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38" s="5">
        <f>IF(tb_ship[[#This Row],[current_status]]&lt;&gt;"DELIVERED", "",
  ABS(tb_ship[[#This Row],[Formated_actual_delivery_timestamp]] - tb_ship[[#This Row],[Formatted_estimated_delivery_timestamp]])
)</f>
        <v>0.11240740741050104</v>
      </c>
      <c r="X7338">
        <v>1</v>
      </c>
      <c r="Y7338">
        <v>5</v>
      </c>
      <c r="Z7338" t="b">
        <v>0</v>
      </c>
    </row>
    <row r="7339" spans="1:26" hidden="1" x14ac:dyDescent="0.25">
      <c r="A7339" t="s">
        <v>32074</v>
      </c>
      <c r="B7339" t="s">
        <v>74</v>
      </c>
      <c r="C7339" t="s">
        <v>33</v>
      </c>
      <c r="D7339" t="s">
        <v>24</v>
      </c>
      <c r="E7339" t="s">
        <v>24</v>
      </c>
      <c r="F7339" t="s">
        <v>407</v>
      </c>
      <c r="G7339" t="s">
        <v>266</v>
      </c>
      <c r="H7339" t="s">
        <v>69</v>
      </c>
      <c r="I7339" t="b">
        <v>0</v>
      </c>
      <c r="J7339">
        <v>15.61</v>
      </c>
      <c r="K7339">
        <v>260.33</v>
      </c>
      <c r="L7339" t="s">
        <v>32075</v>
      </c>
      <c r="M7339" s="2">
        <f t="shared" si="342"/>
        <v>45991.474305555559</v>
      </c>
      <c r="N7339" t="s">
        <v>32076</v>
      </c>
      <c r="O7339" s="2">
        <f t="shared" si="343"/>
        <v>45993.237083333333</v>
      </c>
      <c r="P7339" t="s">
        <v>32077</v>
      </c>
      <c r="Q7339" s="2">
        <f t="shared" si="344"/>
        <v>45993.791608796302</v>
      </c>
      <c r="R7339" t="s">
        <v>32077</v>
      </c>
      <c r="S7339" t="s">
        <v>30</v>
      </c>
      <c r="T73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39" s="5">
        <f>IF(tb_ship[[#This Row],[current_status]]&lt;&gt;"DELIVERED", "",
  ABS(tb_ship[[#This Row],[Formated_actual_delivery_timestamp]] - tb_ship[[#This Row],[Formatted_estimated_delivery_timestamp]])
)</f>
        <v>0.55452546296874061</v>
      </c>
      <c r="X7339">
        <v>2</v>
      </c>
      <c r="Y7339">
        <v>1</v>
      </c>
      <c r="Z7339" t="b">
        <v>0</v>
      </c>
    </row>
    <row r="7340" spans="1:26" hidden="1" x14ac:dyDescent="0.25">
      <c r="A7340" t="s">
        <v>32078</v>
      </c>
      <c r="B7340" t="s">
        <v>67</v>
      </c>
      <c r="C7340" t="s">
        <v>23</v>
      </c>
      <c r="D7340" t="s">
        <v>24</v>
      </c>
      <c r="E7340" t="s">
        <v>24</v>
      </c>
      <c r="F7340" t="s">
        <v>68</v>
      </c>
      <c r="G7340" t="s">
        <v>151</v>
      </c>
      <c r="H7340" t="s">
        <v>152</v>
      </c>
      <c r="I7340" t="b">
        <v>0</v>
      </c>
      <c r="J7340">
        <v>13.64</v>
      </c>
      <c r="K7340">
        <v>387.27</v>
      </c>
      <c r="L7340" t="s">
        <v>32079</v>
      </c>
      <c r="M7340" s="2">
        <f t="shared" si="342"/>
        <v>45920.439583333333</v>
      </c>
      <c r="N7340" t="s">
        <v>32080</v>
      </c>
      <c r="O7340" s="2">
        <f t="shared" si="343"/>
        <v>45922.306608796302</v>
      </c>
      <c r="P7340" t="s">
        <v>32081</v>
      </c>
      <c r="Q7340" s="2">
        <f t="shared" si="344"/>
        <v>45922.472291666672</v>
      </c>
      <c r="R7340" t="s">
        <v>32081</v>
      </c>
      <c r="S7340" t="s">
        <v>30</v>
      </c>
      <c r="T73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40" s="5">
        <f>IF(tb_ship[[#This Row],[current_status]]&lt;&gt;"DELIVERED", "",
  ABS(tb_ship[[#This Row],[Formated_actual_delivery_timestamp]] - tb_ship[[#This Row],[Formatted_estimated_delivery_timestamp]])
)</f>
        <v>0.16568287037080154</v>
      </c>
      <c r="X7340">
        <v>3</v>
      </c>
      <c r="Y7340">
        <v>2</v>
      </c>
      <c r="Z7340" t="b">
        <v>0</v>
      </c>
    </row>
    <row r="7341" spans="1:26" x14ac:dyDescent="0.25">
      <c r="A7341" t="s">
        <v>32082</v>
      </c>
      <c r="B7341" t="s">
        <v>99</v>
      </c>
      <c r="C7341" t="s">
        <v>33</v>
      </c>
      <c r="D7341" t="s">
        <v>915</v>
      </c>
      <c r="E7341" t="s">
        <v>24</v>
      </c>
      <c r="F7341" t="s">
        <v>1180</v>
      </c>
      <c r="G7341" t="s">
        <v>35</v>
      </c>
      <c r="H7341" t="s">
        <v>3163</v>
      </c>
      <c r="I7341" t="b">
        <v>1</v>
      </c>
      <c r="J7341">
        <v>8.31</v>
      </c>
      <c r="K7341">
        <v>238.89</v>
      </c>
      <c r="L7341" t="s">
        <v>32083</v>
      </c>
      <c r="M7341" s="2">
        <f t="shared" si="342"/>
        <v>45955.773611111115</v>
      </c>
      <c r="N7341" t="s">
        <v>32084</v>
      </c>
      <c r="O7341" s="2">
        <f t="shared" si="343"/>
        <v>45963.653668981482</v>
      </c>
      <c r="Q7341" s="2" t="str">
        <f t="shared" si="344"/>
        <v/>
      </c>
      <c r="R7341" t="s">
        <v>32085</v>
      </c>
      <c r="S7341" t="s">
        <v>156</v>
      </c>
      <c r="T734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41" s="5" t="str">
        <f>IF(tb_ship[[#This Row],[current_status]]&lt;&gt;"DELIVERED", "",
  ABS(tb_ship[[#This Row],[Formated_actual_delivery_timestamp]] - tb_ship[[#This Row],[Formatted_estimated_delivery_timestamp]])
)</f>
        <v/>
      </c>
      <c r="V7341" t="s">
        <v>166</v>
      </c>
      <c r="W7341" t="s">
        <v>220</v>
      </c>
      <c r="X7341">
        <v>8</v>
      </c>
      <c r="Y7341">
        <v>4</v>
      </c>
      <c r="Z7341" t="b">
        <v>1</v>
      </c>
    </row>
    <row r="7342" spans="1:26" hidden="1" x14ac:dyDescent="0.25">
      <c r="A7342" t="s">
        <v>32086</v>
      </c>
      <c r="B7342" t="s">
        <v>99</v>
      </c>
      <c r="C7342" t="s">
        <v>43</v>
      </c>
      <c r="D7342" t="s">
        <v>34</v>
      </c>
      <c r="E7342" t="s">
        <v>24</v>
      </c>
      <c r="F7342" t="s">
        <v>36</v>
      </c>
      <c r="G7342" t="s">
        <v>128</v>
      </c>
      <c r="H7342" t="s">
        <v>319</v>
      </c>
      <c r="I7342" t="b">
        <v>1</v>
      </c>
      <c r="J7342">
        <v>21.65</v>
      </c>
      <c r="K7342">
        <v>765.11</v>
      </c>
      <c r="L7342" t="s">
        <v>32087</v>
      </c>
      <c r="M7342" s="2">
        <f t="shared" si="342"/>
        <v>45827.535416666666</v>
      </c>
      <c r="N7342" t="s">
        <v>32088</v>
      </c>
      <c r="O7342" s="2">
        <f t="shared" si="343"/>
        <v>45838.417129629626</v>
      </c>
      <c r="Q7342" s="2" t="str">
        <f t="shared" si="344"/>
        <v/>
      </c>
      <c r="R7342" t="s">
        <v>32089</v>
      </c>
      <c r="S7342" t="s">
        <v>140</v>
      </c>
      <c r="T734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42" s="5" t="str">
        <f>IF(tb_ship[[#This Row],[current_status]]&lt;&gt;"DELIVERED", "",
  ABS(tb_ship[[#This Row],[Formated_actual_delivery_timestamp]] - tb_ship[[#This Row],[Formatted_estimated_delivery_timestamp]])
)</f>
        <v/>
      </c>
      <c r="V7342" t="s">
        <v>4848</v>
      </c>
      <c r="X7342">
        <v>6</v>
      </c>
      <c r="Y7342">
        <v>2</v>
      </c>
      <c r="Z7342" t="b">
        <v>1</v>
      </c>
    </row>
    <row r="7343" spans="1:26" hidden="1" x14ac:dyDescent="0.25">
      <c r="A7343" t="s">
        <v>32090</v>
      </c>
      <c r="B7343" t="s">
        <v>42</v>
      </c>
      <c r="C7343" t="s">
        <v>51</v>
      </c>
      <c r="E7343" t="s">
        <v>24</v>
      </c>
      <c r="F7343" t="s">
        <v>513</v>
      </c>
      <c r="G7343" t="s">
        <v>35</v>
      </c>
      <c r="I7343" t="b">
        <v>0</v>
      </c>
      <c r="J7343">
        <v>14.2</v>
      </c>
      <c r="K7343">
        <v>1298.82</v>
      </c>
      <c r="L7343" t="s">
        <v>32091</v>
      </c>
      <c r="M7343" s="2">
        <f t="shared" si="342"/>
        <v>45961.4375</v>
      </c>
      <c r="N7343" t="s">
        <v>32092</v>
      </c>
      <c r="O7343" s="2">
        <f t="shared" si="343"/>
        <v>45966.138541666667</v>
      </c>
      <c r="P7343" t="s">
        <v>32093</v>
      </c>
      <c r="Q7343" s="2">
        <f t="shared" si="344"/>
        <v>45966.321064814816</v>
      </c>
      <c r="R7343" t="s">
        <v>32093</v>
      </c>
      <c r="S7343" t="s">
        <v>30</v>
      </c>
      <c r="T73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43" s="5">
        <f>IF(tb_ship[[#This Row],[current_status]]&lt;&gt;"DELIVERED", "",
  ABS(tb_ship[[#This Row],[Formated_actual_delivery_timestamp]] - tb_ship[[#This Row],[Formatted_estimated_delivery_timestamp]])
)</f>
        <v>0.18252314814890269</v>
      </c>
      <c r="X7343">
        <v>2</v>
      </c>
      <c r="Y7343">
        <v>2</v>
      </c>
      <c r="Z7343" t="b">
        <v>0</v>
      </c>
    </row>
    <row r="7344" spans="1:26" hidden="1" x14ac:dyDescent="0.25">
      <c r="A7344" t="s">
        <v>32094</v>
      </c>
      <c r="B7344" t="s">
        <v>203</v>
      </c>
      <c r="C7344" t="s">
        <v>33</v>
      </c>
      <c r="D7344" t="s">
        <v>44</v>
      </c>
      <c r="E7344" t="s">
        <v>52</v>
      </c>
      <c r="F7344" t="s">
        <v>135</v>
      </c>
      <c r="G7344" t="s">
        <v>76</v>
      </c>
      <c r="H7344" t="s">
        <v>86</v>
      </c>
      <c r="I7344" t="b">
        <v>1</v>
      </c>
      <c r="J7344">
        <v>10.75</v>
      </c>
      <c r="K7344">
        <v>145.15</v>
      </c>
      <c r="L7344" t="s">
        <v>32095</v>
      </c>
      <c r="M7344" s="2">
        <f t="shared" si="342"/>
        <v>45906.418749999997</v>
      </c>
      <c r="N7344" t="s">
        <v>32096</v>
      </c>
      <c r="O7344" s="2">
        <f t="shared" si="343"/>
        <v>45913.647199074068</v>
      </c>
      <c r="P7344" t="s">
        <v>32097</v>
      </c>
      <c r="Q7344" s="2">
        <f t="shared" si="344"/>
        <v>45913.124930555554</v>
      </c>
      <c r="R7344" t="s">
        <v>32097</v>
      </c>
      <c r="S7344" t="s">
        <v>30</v>
      </c>
      <c r="T73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44" s="5">
        <f>IF(tb_ship[[#This Row],[current_status]]&lt;&gt;"DELIVERED", "",
  ABS(tb_ship[[#This Row],[Formated_actual_delivery_timestamp]] - tb_ship[[#This Row],[Formatted_estimated_delivery_timestamp]])
)</f>
        <v>0.52226851851446554</v>
      </c>
      <c r="X7344">
        <v>3</v>
      </c>
      <c r="Y7344">
        <v>2</v>
      </c>
      <c r="Z7344" t="b">
        <v>0</v>
      </c>
    </row>
    <row r="7345" spans="1:26" hidden="1" x14ac:dyDescent="0.25">
      <c r="A7345" t="s">
        <v>32098</v>
      </c>
      <c r="B7345" t="s">
        <v>83</v>
      </c>
      <c r="C7345" t="s">
        <v>51</v>
      </c>
      <c r="D7345" t="s">
        <v>24</v>
      </c>
      <c r="E7345" t="s">
        <v>24</v>
      </c>
      <c r="F7345" t="s">
        <v>189</v>
      </c>
      <c r="G7345" t="s">
        <v>35</v>
      </c>
      <c r="H7345" t="s">
        <v>525</v>
      </c>
      <c r="I7345" t="b">
        <v>0</v>
      </c>
      <c r="J7345">
        <v>17.86</v>
      </c>
      <c r="K7345">
        <v>1822.82</v>
      </c>
      <c r="L7345" t="s">
        <v>32099</v>
      </c>
      <c r="M7345" s="2">
        <f t="shared" si="342"/>
        <v>46027.818750000006</v>
      </c>
      <c r="N7345" t="s">
        <v>32100</v>
      </c>
      <c r="O7345" s="2">
        <f t="shared" si="343"/>
        <v>46028.671631944446</v>
      </c>
      <c r="P7345" t="s">
        <v>32101</v>
      </c>
      <c r="Q7345" s="2">
        <f t="shared" si="344"/>
        <v>46027.683726851858</v>
      </c>
      <c r="R7345" t="s">
        <v>32102</v>
      </c>
      <c r="S7345" t="s">
        <v>30</v>
      </c>
      <c r="T73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45" s="5">
        <f>IF(tb_ship[[#This Row],[current_status]]&lt;&gt;"DELIVERED", "",
  ABS(tb_ship[[#This Row],[Formated_actual_delivery_timestamp]] - tb_ship[[#This Row],[Formatted_estimated_delivery_timestamp]])
)</f>
        <v>0.98790509258833481</v>
      </c>
      <c r="X7345">
        <v>3</v>
      </c>
      <c r="Y7345">
        <v>2</v>
      </c>
      <c r="Z7345" t="b">
        <v>0</v>
      </c>
    </row>
    <row r="7346" spans="1:26" hidden="1" x14ac:dyDescent="0.25">
      <c r="A7346" t="s">
        <v>32103</v>
      </c>
      <c r="B7346" t="s">
        <v>1362</v>
      </c>
      <c r="C7346" t="s">
        <v>43</v>
      </c>
      <c r="D7346" t="s">
        <v>24</v>
      </c>
      <c r="E7346" t="s">
        <v>52</v>
      </c>
      <c r="F7346" t="s">
        <v>93</v>
      </c>
      <c r="G7346" t="s">
        <v>236</v>
      </c>
      <c r="H7346" t="s">
        <v>216</v>
      </c>
      <c r="I7346" t="b">
        <v>1</v>
      </c>
      <c r="J7346">
        <v>35.72</v>
      </c>
      <c r="K7346">
        <v>465.71</v>
      </c>
      <c r="L7346" t="s">
        <v>32104</v>
      </c>
      <c r="M7346" s="2">
        <f t="shared" si="342"/>
        <v>45834.609722222223</v>
      </c>
      <c r="N7346" t="s">
        <v>32105</v>
      </c>
      <c r="O7346" s="2">
        <f t="shared" si="343"/>
        <v>45845.014074074075</v>
      </c>
      <c r="P7346" t="s">
        <v>32106</v>
      </c>
      <c r="Q7346" s="2">
        <f t="shared" si="344"/>
        <v>45844.609351851854</v>
      </c>
      <c r="R7346" t="s">
        <v>32106</v>
      </c>
      <c r="S7346" t="s">
        <v>30</v>
      </c>
      <c r="T73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46" s="5">
        <f>IF(tb_ship[[#This Row],[current_status]]&lt;&gt;"DELIVERED", "",
  ABS(tb_ship[[#This Row],[Formated_actual_delivery_timestamp]] - tb_ship[[#This Row],[Formatted_estimated_delivery_timestamp]])
)</f>
        <v>0.40472222222160781</v>
      </c>
      <c r="X7346">
        <v>3</v>
      </c>
      <c r="Y7346">
        <v>4</v>
      </c>
      <c r="Z7346" t="b">
        <v>0</v>
      </c>
    </row>
    <row r="7347" spans="1:26" hidden="1" x14ac:dyDescent="0.25">
      <c r="A7347" t="s">
        <v>32107</v>
      </c>
      <c r="B7347" t="s">
        <v>186</v>
      </c>
      <c r="C7347" t="s">
        <v>33</v>
      </c>
      <c r="D7347" t="s">
        <v>126</v>
      </c>
      <c r="E7347" t="s">
        <v>24</v>
      </c>
      <c r="F7347" t="s">
        <v>127</v>
      </c>
      <c r="G7347" t="s">
        <v>25</v>
      </c>
      <c r="H7347" t="s">
        <v>129</v>
      </c>
      <c r="I7347" t="b">
        <v>1</v>
      </c>
      <c r="J7347">
        <v>3.51</v>
      </c>
      <c r="K7347">
        <v>142.62</v>
      </c>
      <c r="L7347" t="s">
        <v>32108</v>
      </c>
      <c r="M7347" s="2">
        <f t="shared" si="342"/>
        <v>45890.103472222225</v>
      </c>
      <c r="N7347" t="s">
        <v>32109</v>
      </c>
      <c r="O7347" s="2">
        <f t="shared" si="343"/>
        <v>45891.977442129632</v>
      </c>
      <c r="Q7347" s="2" t="str">
        <f t="shared" si="344"/>
        <v/>
      </c>
      <c r="R7347" t="s">
        <v>32110</v>
      </c>
      <c r="S7347" t="s">
        <v>140</v>
      </c>
      <c r="T73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47" s="5" t="str">
        <f>IF(tb_ship[[#This Row],[current_status]]&lt;&gt;"DELIVERED", "",
  ABS(tb_ship[[#This Row],[Formated_actual_delivery_timestamp]] - tb_ship[[#This Row],[Formatted_estimated_delivery_timestamp]])
)</f>
        <v/>
      </c>
      <c r="V7347" t="s">
        <v>8974</v>
      </c>
      <c r="X7347">
        <v>9</v>
      </c>
      <c r="Y7347">
        <v>3</v>
      </c>
      <c r="Z7347" t="b">
        <v>1</v>
      </c>
    </row>
    <row r="7348" spans="1:26" hidden="1" x14ac:dyDescent="0.25">
      <c r="A7348" t="s">
        <v>32111</v>
      </c>
      <c r="B7348" t="s">
        <v>67</v>
      </c>
      <c r="C7348" t="s">
        <v>51</v>
      </c>
      <c r="D7348" t="s">
        <v>228</v>
      </c>
      <c r="E7348" t="s">
        <v>34</v>
      </c>
      <c r="F7348" t="s">
        <v>1671</v>
      </c>
      <c r="G7348" t="s">
        <v>36</v>
      </c>
      <c r="H7348" t="s">
        <v>962</v>
      </c>
      <c r="I7348" t="b">
        <v>0</v>
      </c>
      <c r="J7348">
        <v>32.479999999999997</v>
      </c>
      <c r="K7348">
        <v>921.98</v>
      </c>
      <c r="L7348" t="s">
        <v>32112</v>
      </c>
      <c r="M7348" s="2">
        <f t="shared" si="342"/>
        <v>45977.5625</v>
      </c>
      <c r="N7348" t="s">
        <v>32113</v>
      </c>
      <c r="O7348" s="2">
        <f t="shared" si="343"/>
        <v>45984.553032407406</v>
      </c>
      <c r="P7348" t="s">
        <v>32114</v>
      </c>
      <c r="Q7348" s="2">
        <f t="shared" si="344"/>
        <v>45984.411921296298</v>
      </c>
      <c r="R7348" t="s">
        <v>32115</v>
      </c>
      <c r="S7348" t="s">
        <v>30</v>
      </c>
      <c r="T73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48" s="5">
        <f>IF(tb_ship[[#This Row],[current_status]]&lt;&gt;"DELIVERED", "",
  ABS(tb_ship[[#This Row],[Formated_actual_delivery_timestamp]] - tb_ship[[#This Row],[Formatted_estimated_delivery_timestamp]])
)</f>
        <v>0.14111111110833008</v>
      </c>
      <c r="X7348">
        <v>2</v>
      </c>
      <c r="Y7348">
        <v>2</v>
      </c>
      <c r="Z7348" t="b">
        <v>0</v>
      </c>
    </row>
    <row r="7349" spans="1:26" hidden="1" x14ac:dyDescent="0.25">
      <c r="A7349" t="s">
        <v>32116</v>
      </c>
      <c r="B7349" t="s">
        <v>279</v>
      </c>
      <c r="C7349" t="s">
        <v>51</v>
      </c>
      <c r="D7349" t="s">
        <v>24</v>
      </c>
      <c r="E7349" t="s">
        <v>24</v>
      </c>
      <c r="F7349" t="s">
        <v>151</v>
      </c>
      <c r="G7349" t="s">
        <v>25</v>
      </c>
      <c r="I7349" t="b">
        <v>0</v>
      </c>
      <c r="J7349">
        <v>2.23</v>
      </c>
      <c r="K7349">
        <v>118.79</v>
      </c>
      <c r="L7349" t="s">
        <v>32117</v>
      </c>
      <c r="M7349" s="2">
        <f t="shared" si="342"/>
        <v>45975.984027777777</v>
      </c>
      <c r="N7349" t="s">
        <v>32118</v>
      </c>
      <c r="O7349" s="2">
        <f t="shared" si="343"/>
        <v>45979.517997685187</v>
      </c>
      <c r="P7349" t="s">
        <v>32119</v>
      </c>
      <c r="Q7349" s="2">
        <f t="shared" si="344"/>
        <v>45979.765763888892</v>
      </c>
      <c r="R7349" t="s">
        <v>32120</v>
      </c>
      <c r="S7349" t="s">
        <v>30</v>
      </c>
      <c r="T73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49" s="5">
        <f>IF(tb_ship[[#This Row],[current_status]]&lt;&gt;"DELIVERED", "",
  ABS(tb_ship[[#This Row],[Formated_actual_delivery_timestamp]] - tb_ship[[#This Row],[Formatted_estimated_delivery_timestamp]])
)</f>
        <v>0.24776620370539604</v>
      </c>
      <c r="X7349">
        <v>3</v>
      </c>
      <c r="Y7349">
        <v>2</v>
      </c>
      <c r="Z7349" t="b">
        <v>0</v>
      </c>
    </row>
    <row r="7350" spans="1:26" hidden="1" x14ac:dyDescent="0.25">
      <c r="A7350" t="s">
        <v>32121</v>
      </c>
      <c r="B7350" t="s">
        <v>186</v>
      </c>
      <c r="C7350" t="s">
        <v>33</v>
      </c>
      <c r="D7350" t="s">
        <v>52</v>
      </c>
      <c r="E7350" t="s">
        <v>59</v>
      </c>
      <c r="F7350" t="s">
        <v>161</v>
      </c>
      <c r="G7350" t="s">
        <v>611</v>
      </c>
      <c r="H7350" t="s">
        <v>1065</v>
      </c>
      <c r="I7350" t="b">
        <v>0</v>
      </c>
      <c r="J7350">
        <v>217.08</v>
      </c>
      <c r="K7350">
        <v>7797.86</v>
      </c>
      <c r="L7350" t="s">
        <v>32122</v>
      </c>
      <c r="M7350" s="2">
        <f t="shared" si="342"/>
        <v>46071.404166666667</v>
      </c>
      <c r="N7350" t="s">
        <v>32123</v>
      </c>
      <c r="O7350" s="2">
        <f t="shared" si="343"/>
        <v>46076.168206018519</v>
      </c>
      <c r="Q7350" s="2" t="str">
        <f t="shared" si="344"/>
        <v/>
      </c>
      <c r="R7350" t="s">
        <v>32124</v>
      </c>
      <c r="S7350" t="s">
        <v>114</v>
      </c>
      <c r="T73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50" s="5" t="str">
        <f>IF(tb_ship[[#This Row],[current_status]]&lt;&gt;"DELIVERED", "",
  ABS(tb_ship[[#This Row],[Formated_actual_delivery_timestamp]] - tb_ship[[#This Row],[Formatted_estimated_delivery_timestamp]])
)</f>
        <v/>
      </c>
      <c r="X7350">
        <v>3</v>
      </c>
      <c r="Y7350">
        <v>3</v>
      </c>
      <c r="Z7350" t="b">
        <v>0</v>
      </c>
    </row>
    <row r="7351" spans="1:26" hidden="1" x14ac:dyDescent="0.25">
      <c r="A7351" t="s">
        <v>32125</v>
      </c>
      <c r="B7351" t="s">
        <v>99</v>
      </c>
      <c r="C7351" t="s">
        <v>51</v>
      </c>
      <c r="D7351" t="s">
        <v>24</v>
      </c>
      <c r="E7351" t="s">
        <v>34</v>
      </c>
      <c r="F7351" t="s">
        <v>196</v>
      </c>
      <c r="G7351" t="s">
        <v>745</v>
      </c>
      <c r="H7351" t="s">
        <v>592</v>
      </c>
      <c r="I7351" t="b">
        <v>1</v>
      </c>
      <c r="J7351">
        <v>28.43</v>
      </c>
      <c r="K7351">
        <v>754.05</v>
      </c>
      <c r="L7351" t="s">
        <v>32126</v>
      </c>
      <c r="M7351" s="2">
        <f t="shared" si="342"/>
        <v>46077.705555555556</v>
      </c>
      <c r="N7351" t="s">
        <v>32127</v>
      </c>
      <c r="O7351" s="2">
        <f t="shared" si="343"/>
        <v>46084.095729166671</v>
      </c>
      <c r="P7351" t="s">
        <v>32128</v>
      </c>
      <c r="Q7351" s="2">
        <f t="shared" si="344"/>
        <v>46077.254629629635</v>
      </c>
      <c r="R7351" t="s">
        <v>32129</v>
      </c>
      <c r="S7351" t="s">
        <v>30</v>
      </c>
      <c r="T73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1" s="5">
        <f>IF(tb_ship[[#This Row],[current_status]]&lt;&gt;"DELIVERED", "",
  ABS(tb_ship[[#This Row],[Formated_actual_delivery_timestamp]] - tb_ship[[#This Row],[Formatted_estimated_delivery_timestamp]])
)</f>
        <v>6.841099537035916</v>
      </c>
      <c r="X7351">
        <v>3</v>
      </c>
      <c r="Y7351">
        <v>3</v>
      </c>
      <c r="Z7351" t="b">
        <v>0</v>
      </c>
    </row>
    <row r="7352" spans="1:26" hidden="1" x14ac:dyDescent="0.25">
      <c r="A7352" t="s">
        <v>32130</v>
      </c>
      <c r="B7352" t="s">
        <v>58</v>
      </c>
      <c r="C7352" t="s">
        <v>33</v>
      </c>
      <c r="D7352" t="s">
        <v>24</v>
      </c>
      <c r="E7352" t="s">
        <v>34</v>
      </c>
      <c r="F7352" t="s">
        <v>407</v>
      </c>
      <c r="G7352" t="s">
        <v>745</v>
      </c>
      <c r="H7352" t="s">
        <v>37</v>
      </c>
      <c r="I7352" t="b">
        <v>1</v>
      </c>
      <c r="J7352">
        <v>20.13</v>
      </c>
      <c r="K7352">
        <v>957.49</v>
      </c>
      <c r="L7352" t="s">
        <v>32131</v>
      </c>
      <c r="M7352" s="2">
        <f t="shared" si="342"/>
        <v>46050.602777777778</v>
      </c>
      <c r="N7352" t="s">
        <v>32132</v>
      </c>
      <c r="O7352" s="2">
        <f t="shared" si="343"/>
        <v>46058.3991087963</v>
      </c>
      <c r="P7352" t="s">
        <v>32133</v>
      </c>
      <c r="Q7352" s="2">
        <f t="shared" si="344"/>
        <v>46057.630104166667</v>
      </c>
      <c r="R7352" t="s">
        <v>32133</v>
      </c>
      <c r="S7352" t="s">
        <v>30</v>
      </c>
      <c r="T73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2" s="5">
        <f>IF(tb_ship[[#This Row],[current_status]]&lt;&gt;"DELIVERED", "",
  ABS(tb_ship[[#This Row],[Formated_actual_delivery_timestamp]] - tb_ship[[#This Row],[Formatted_estimated_delivery_timestamp]])
)</f>
        <v>0.76900462963385507</v>
      </c>
      <c r="X7352">
        <v>3</v>
      </c>
      <c r="Y7352">
        <v>2</v>
      </c>
      <c r="Z7352" t="b">
        <v>0</v>
      </c>
    </row>
    <row r="7353" spans="1:26" hidden="1" x14ac:dyDescent="0.25">
      <c r="A7353" t="s">
        <v>32134</v>
      </c>
      <c r="B7353" t="s">
        <v>186</v>
      </c>
      <c r="C7353" t="s">
        <v>33</v>
      </c>
      <c r="D7353" t="s">
        <v>44</v>
      </c>
      <c r="E7353" t="s">
        <v>52</v>
      </c>
      <c r="F7353" t="s">
        <v>135</v>
      </c>
      <c r="G7353" t="s">
        <v>236</v>
      </c>
      <c r="H7353" t="s">
        <v>86</v>
      </c>
      <c r="I7353" t="b">
        <v>1</v>
      </c>
      <c r="J7353">
        <v>1.38</v>
      </c>
      <c r="K7353">
        <v>57.19</v>
      </c>
      <c r="L7353" t="s">
        <v>32135</v>
      </c>
      <c r="M7353" s="2">
        <f t="shared" si="342"/>
        <v>45860.178472222222</v>
      </c>
      <c r="N7353" t="s">
        <v>32136</v>
      </c>
      <c r="O7353" s="2">
        <f t="shared" si="343"/>
        <v>45864.402442129627</v>
      </c>
      <c r="P7353" t="s">
        <v>32137</v>
      </c>
      <c r="Q7353" s="2">
        <f t="shared" si="344"/>
        <v>45859.599722222221</v>
      </c>
      <c r="R7353" t="s">
        <v>32138</v>
      </c>
      <c r="S7353" t="s">
        <v>30</v>
      </c>
      <c r="T73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3" s="5">
        <f>IF(tb_ship[[#This Row],[current_status]]&lt;&gt;"DELIVERED", "",
  ABS(tb_ship[[#This Row],[Formated_actual_delivery_timestamp]] - tb_ship[[#This Row],[Formatted_estimated_delivery_timestamp]])
)</f>
        <v>4.8027199074058444</v>
      </c>
      <c r="X7353">
        <v>3</v>
      </c>
      <c r="Y7353">
        <v>4</v>
      </c>
      <c r="Z7353" t="b">
        <v>0</v>
      </c>
    </row>
    <row r="7354" spans="1:26" hidden="1" x14ac:dyDescent="0.25">
      <c r="A7354" t="s">
        <v>32139</v>
      </c>
      <c r="B7354" t="s">
        <v>470</v>
      </c>
      <c r="C7354" t="s">
        <v>51</v>
      </c>
      <c r="D7354" t="s">
        <v>116</v>
      </c>
      <c r="E7354" t="s">
        <v>24</v>
      </c>
      <c r="F7354" t="s">
        <v>10161</v>
      </c>
      <c r="G7354" t="s">
        <v>407</v>
      </c>
      <c r="H7354" t="s">
        <v>2128</v>
      </c>
      <c r="I7354" t="b">
        <v>1</v>
      </c>
      <c r="J7354">
        <v>26.69</v>
      </c>
      <c r="K7354">
        <v>776.46</v>
      </c>
      <c r="L7354" t="s">
        <v>32140</v>
      </c>
      <c r="M7354" s="2">
        <f t="shared" si="342"/>
        <v>46039.674305555556</v>
      </c>
      <c r="N7354" t="s">
        <v>32141</v>
      </c>
      <c r="O7354" s="2">
        <f t="shared" si="343"/>
        <v>46046.218993055554</v>
      </c>
      <c r="Q7354" s="2" t="str">
        <f t="shared" si="344"/>
        <v/>
      </c>
      <c r="R7354" t="s">
        <v>32142</v>
      </c>
      <c r="S7354" t="s">
        <v>140</v>
      </c>
      <c r="T73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54" s="5" t="str">
        <f>IF(tb_ship[[#This Row],[current_status]]&lt;&gt;"DELIVERED", "",
  ABS(tb_ship[[#This Row],[Formated_actual_delivery_timestamp]] - tb_ship[[#This Row],[Formatted_estimated_delivery_timestamp]])
)</f>
        <v/>
      </c>
      <c r="V7354" t="s">
        <v>1323</v>
      </c>
      <c r="X7354">
        <v>8</v>
      </c>
      <c r="Y7354">
        <v>3</v>
      </c>
      <c r="Z7354" t="b">
        <v>1</v>
      </c>
    </row>
    <row r="7355" spans="1:26" hidden="1" x14ac:dyDescent="0.25">
      <c r="A7355" t="s">
        <v>32143</v>
      </c>
      <c r="B7355" t="s">
        <v>279</v>
      </c>
      <c r="C7355" t="s">
        <v>23</v>
      </c>
      <c r="D7355" t="s">
        <v>52</v>
      </c>
      <c r="E7355" t="s">
        <v>173</v>
      </c>
      <c r="F7355" t="s">
        <v>76</v>
      </c>
      <c r="G7355" t="s">
        <v>174</v>
      </c>
      <c r="H7355" t="s">
        <v>412</v>
      </c>
      <c r="I7355" t="b">
        <v>0</v>
      </c>
      <c r="J7355">
        <v>28.76</v>
      </c>
      <c r="K7355">
        <v>3082.66</v>
      </c>
      <c r="L7355" t="s">
        <v>32144</v>
      </c>
      <c r="M7355" s="2">
        <f t="shared" si="342"/>
        <v>45950.499305555561</v>
      </c>
      <c r="N7355" t="s">
        <v>32145</v>
      </c>
      <c r="O7355" s="2">
        <f t="shared" si="343"/>
        <v>45954.846631944449</v>
      </c>
      <c r="P7355" t="s">
        <v>32146</v>
      </c>
      <c r="Q7355" s="2">
        <f t="shared" si="344"/>
        <v>45954.639814814815</v>
      </c>
      <c r="R7355" t="s">
        <v>32146</v>
      </c>
      <c r="S7355" t="s">
        <v>30</v>
      </c>
      <c r="T73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5" s="5">
        <f>IF(tb_ship[[#This Row],[current_status]]&lt;&gt;"DELIVERED", "",
  ABS(tb_ship[[#This Row],[Formated_actual_delivery_timestamp]] - tb_ship[[#This Row],[Formatted_estimated_delivery_timestamp]])
)</f>
        <v>0.20681712963414611</v>
      </c>
      <c r="X7355">
        <v>2</v>
      </c>
      <c r="Y7355">
        <v>5</v>
      </c>
      <c r="Z7355" t="b">
        <v>0</v>
      </c>
    </row>
    <row r="7356" spans="1:26" hidden="1" x14ac:dyDescent="0.25">
      <c r="A7356" t="s">
        <v>32147</v>
      </c>
      <c r="B7356" t="s">
        <v>335</v>
      </c>
      <c r="C7356" t="s">
        <v>33</v>
      </c>
      <c r="D7356" t="s">
        <v>24</v>
      </c>
      <c r="E7356" t="s">
        <v>52</v>
      </c>
      <c r="F7356" t="s">
        <v>266</v>
      </c>
      <c r="G7356" t="s">
        <v>329</v>
      </c>
      <c r="I7356" t="b">
        <v>1</v>
      </c>
      <c r="J7356">
        <v>5.81</v>
      </c>
      <c r="K7356">
        <v>16.920000000000002</v>
      </c>
      <c r="L7356" t="s">
        <v>32148</v>
      </c>
      <c r="M7356" s="2">
        <f t="shared" si="342"/>
        <v>45897.790277777778</v>
      </c>
      <c r="N7356" t="s">
        <v>32149</v>
      </c>
      <c r="O7356" s="2">
        <f t="shared" si="343"/>
        <v>45904.616770833338</v>
      </c>
      <c r="P7356" t="s">
        <v>32150</v>
      </c>
      <c r="Q7356" s="2">
        <f t="shared" si="344"/>
        <v>45904.665821759263</v>
      </c>
      <c r="R7356" t="s">
        <v>32151</v>
      </c>
      <c r="S7356" t="s">
        <v>30</v>
      </c>
      <c r="T735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56" s="5">
        <f>IF(tb_ship[[#This Row],[current_status]]&lt;&gt;"DELIVERED", "",
  ABS(tb_ship[[#This Row],[Formated_actual_delivery_timestamp]] - tb_ship[[#This Row],[Formatted_estimated_delivery_timestamp]])
)</f>
        <v>4.9050925925257616E-2</v>
      </c>
      <c r="X7356">
        <v>3</v>
      </c>
      <c r="Y7356">
        <v>2</v>
      </c>
      <c r="Z7356" t="b">
        <v>0</v>
      </c>
    </row>
    <row r="7357" spans="1:26" hidden="1" x14ac:dyDescent="0.25">
      <c r="A7357" t="s">
        <v>32152</v>
      </c>
      <c r="B7357" t="s">
        <v>1075</v>
      </c>
      <c r="C7357" t="s">
        <v>33</v>
      </c>
      <c r="D7357" t="s">
        <v>24</v>
      </c>
      <c r="E7357" t="s">
        <v>34</v>
      </c>
      <c r="F7357" t="s">
        <v>68</v>
      </c>
      <c r="G7357" t="s">
        <v>75</v>
      </c>
      <c r="H7357" t="s">
        <v>37</v>
      </c>
      <c r="I7357" t="b">
        <v>1</v>
      </c>
      <c r="J7357">
        <v>64.64</v>
      </c>
      <c r="K7357">
        <v>3200.35</v>
      </c>
      <c r="L7357" t="s">
        <v>32153</v>
      </c>
      <c r="M7357" s="2">
        <f t="shared" si="342"/>
        <v>46063.604861111111</v>
      </c>
      <c r="N7357" t="s">
        <v>32154</v>
      </c>
      <c r="O7357" s="2">
        <f t="shared" si="343"/>
        <v>46069.637349537043</v>
      </c>
      <c r="P7357" t="s">
        <v>32155</v>
      </c>
      <c r="Q7357" s="2">
        <f t="shared" si="344"/>
        <v>46070.463518518518</v>
      </c>
      <c r="R7357" t="s">
        <v>32156</v>
      </c>
      <c r="S7357" t="s">
        <v>30</v>
      </c>
      <c r="T73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57" s="5">
        <f>IF(tb_ship[[#This Row],[current_status]]&lt;&gt;"DELIVERED", "",
  ABS(tb_ship[[#This Row],[Formated_actual_delivery_timestamp]] - tb_ship[[#This Row],[Formatted_estimated_delivery_timestamp]])
)</f>
        <v>0.82616898147534812</v>
      </c>
      <c r="X7357">
        <v>2</v>
      </c>
      <c r="Y7357">
        <v>5</v>
      </c>
      <c r="Z7357" t="b">
        <v>0</v>
      </c>
    </row>
    <row r="7358" spans="1:26" hidden="1" x14ac:dyDescent="0.25">
      <c r="A7358" t="s">
        <v>32157</v>
      </c>
      <c r="B7358" t="s">
        <v>660</v>
      </c>
      <c r="C7358" t="s">
        <v>33</v>
      </c>
      <c r="D7358" t="s">
        <v>59</v>
      </c>
      <c r="E7358" t="s">
        <v>52</v>
      </c>
      <c r="F7358" t="s">
        <v>160</v>
      </c>
      <c r="G7358" t="s">
        <v>329</v>
      </c>
      <c r="H7358" t="s">
        <v>613</v>
      </c>
      <c r="I7358" t="b">
        <v>0</v>
      </c>
      <c r="J7358">
        <v>27.2</v>
      </c>
      <c r="K7358">
        <v>700.27</v>
      </c>
      <c r="L7358" t="s">
        <v>5761</v>
      </c>
      <c r="M7358" s="2">
        <f t="shared" si="342"/>
        <v>46010.326388888891</v>
      </c>
      <c r="N7358" t="s">
        <v>32158</v>
      </c>
      <c r="O7358" s="2">
        <f t="shared" si="343"/>
        <v>46014.715046296296</v>
      </c>
      <c r="P7358" t="s">
        <v>32159</v>
      </c>
      <c r="Q7358" s="2">
        <f t="shared" si="344"/>
        <v>46013.866620370376</v>
      </c>
      <c r="R7358" t="s">
        <v>32159</v>
      </c>
      <c r="S7358" t="s">
        <v>30</v>
      </c>
      <c r="T73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58" s="5">
        <f>IF(tb_ship[[#This Row],[current_status]]&lt;&gt;"DELIVERED", "",
  ABS(tb_ship[[#This Row],[Formated_actual_delivery_timestamp]] - tb_ship[[#This Row],[Formatted_estimated_delivery_timestamp]])
)</f>
        <v>0.84842592592030996</v>
      </c>
      <c r="X7358">
        <v>3</v>
      </c>
      <c r="Y7358">
        <v>2</v>
      </c>
      <c r="Z7358" t="b">
        <v>0</v>
      </c>
    </row>
    <row r="7359" spans="1:26" hidden="1" x14ac:dyDescent="0.25">
      <c r="A7359" t="s">
        <v>32160</v>
      </c>
      <c r="B7359" t="s">
        <v>58</v>
      </c>
      <c r="C7359" t="s">
        <v>33</v>
      </c>
      <c r="D7359" t="s">
        <v>52</v>
      </c>
      <c r="E7359" t="s">
        <v>59</v>
      </c>
      <c r="F7359" t="s">
        <v>329</v>
      </c>
      <c r="G7359" t="s">
        <v>313</v>
      </c>
      <c r="H7359" t="s">
        <v>314</v>
      </c>
      <c r="I7359" t="b">
        <v>0</v>
      </c>
      <c r="J7359">
        <v>28.7</v>
      </c>
      <c r="K7359">
        <v>366.06</v>
      </c>
      <c r="L7359" t="s">
        <v>32161</v>
      </c>
      <c r="M7359" s="2">
        <f t="shared" si="342"/>
        <v>45867.538888888892</v>
      </c>
      <c r="N7359" t="s">
        <v>32162</v>
      </c>
      <c r="O7359" s="2">
        <f t="shared" si="343"/>
        <v>45875.793900462966</v>
      </c>
      <c r="P7359" t="s">
        <v>32163</v>
      </c>
      <c r="Q7359" s="2">
        <f t="shared" si="344"/>
        <v>45875.986018518524</v>
      </c>
      <c r="R7359" t="s">
        <v>32163</v>
      </c>
      <c r="S7359" t="s">
        <v>30</v>
      </c>
      <c r="T73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59" s="5">
        <f>IF(tb_ship[[#This Row],[current_status]]&lt;&gt;"DELIVERED", "",
  ABS(tb_ship[[#This Row],[Formated_actual_delivery_timestamp]] - tb_ship[[#This Row],[Formatted_estimated_delivery_timestamp]])
)</f>
        <v>0.19211805555823958</v>
      </c>
      <c r="X7359">
        <v>2</v>
      </c>
      <c r="Y7359">
        <v>2</v>
      </c>
      <c r="Z7359" t="b">
        <v>0</v>
      </c>
    </row>
    <row r="7360" spans="1:26" hidden="1" x14ac:dyDescent="0.25">
      <c r="A7360" t="s">
        <v>32164</v>
      </c>
      <c r="B7360" t="s">
        <v>279</v>
      </c>
      <c r="C7360" t="s">
        <v>33</v>
      </c>
      <c r="D7360" t="s">
        <v>301</v>
      </c>
      <c r="E7360" t="s">
        <v>24</v>
      </c>
      <c r="F7360" t="s">
        <v>987</v>
      </c>
      <c r="G7360" t="s">
        <v>883</v>
      </c>
      <c r="H7360" t="s">
        <v>303</v>
      </c>
      <c r="I7360" t="b">
        <v>1</v>
      </c>
      <c r="J7360">
        <v>5.53</v>
      </c>
      <c r="K7360">
        <v>367.77</v>
      </c>
      <c r="L7360" t="s">
        <v>32165</v>
      </c>
      <c r="M7360" s="2">
        <f t="shared" si="342"/>
        <v>45896.838888888888</v>
      </c>
      <c r="N7360" t="s">
        <v>32166</v>
      </c>
      <c r="O7360" s="2">
        <f t="shared" si="343"/>
        <v>45905.568136574075</v>
      </c>
      <c r="P7360" t="s">
        <v>32167</v>
      </c>
      <c r="Q7360" s="2">
        <f t="shared" si="344"/>
        <v>45905.126782407409</v>
      </c>
      <c r="R7360" t="s">
        <v>32168</v>
      </c>
      <c r="S7360" t="s">
        <v>30</v>
      </c>
      <c r="T736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0" s="5">
        <f>IF(tb_ship[[#This Row],[current_status]]&lt;&gt;"DELIVERED", "",
  ABS(tb_ship[[#This Row],[Formated_actual_delivery_timestamp]] - tb_ship[[#This Row],[Formatted_estimated_delivery_timestamp]])
)</f>
        <v>0.4413541666654055</v>
      </c>
      <c r="X7360">
        <v>3</v>
      </c>
      <c r="Y7360">
        <v>2</v>
      </c>
      <c r="Z7360" t="b">
        <v>0</v>
      </c>
    </row>
    <row r="7361" spans="1:26" hidden="1" x14ac:dyDescent="0.25">
      <c r="A7361" t="s">
        <v>32169</v>
      </c>
      <c r="B7361" t="s">
        <v>955</v>
      </c>
      <c r="C7361" t="s">
        <v>33</v>
      </c>
      <c r="D7361" t="s">
        <v>52</v>
      </c>
      <c r="E7361" t="s">
        <v>24</v>
      </c>
      <c r="F7361" t="s">
        <v>53</v>
      </c>
      <c r="G7361" t="s">
        <v>249</v>
      </c>
      <c r="H7361" t="s">
        <v>1024</v>
      </c>
      <c r="I7361" t="b">
        <v>1</v>
      </c>
      <c r="J7361">
        <v>17.100000000000001</v>
      </c>
      <c r="K7361">
        <v>585.26</v>
      </c>
      <c r="L7361" t="s">
        <v>32170</v>
      </c>
      <c r="M7361" s="2">
        <f t="shared" si="342"/>
        <v>45818.508333333339</v>
      </c>
      <c r="N7361" t="s">
        <v>32171</v>
      </c>
      <c r="O7361" s="2">
        <f t="shared" si="343"/>
        <v>45822.788541666669</v>
      </c>
      <c r="P7361" t="s">
        <v>32172</v>
      </c>
      <c r="Q7361" s="2">
        <f t="shared" si="344"/>
        <v>45822.517129629632</v>
      </c>
      <c r="R7361" t="s">
        <v>32173</v>
      </c>
      <c r="S7361" t="s">
        <v>30</v>
      </c>
      <c r="T73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1" s="5">
        <f>IF(tb_ship[[#This Row],[current_status]]&lt;&gt;"DELIVERED", "",
  ABS(tb_ship[[#This Row],[Formated_actual_delivery_timestamp]] - tb_ship[[#This Row],[Formatted_estimated_delivery_timestamp]])
)</f>
        <v>0.27141203703649808</v>
      </c>
      <c r="X7361">
        <v>3</v>
      </c>
      <c r="Y7361">
        <v>2</v>
      </c>
      <c r="Z7361" t="b">
        <v>0</v>
      </c>
    </row>
    <row r="7362" spans="1:26" hidden="1" x14ac:dyDescent="0.25">
      <c r="A7362" t="s">
        <v>32174</v>
      </c>
      <c r="B7362" t="s">
        <v>42</v>
      </c>
      <c r="C7362" t="s">
        <v>43</v>
      </c>
      <c r="D7362" t="s">
        <v>44</v>
      </c>
      <c r="E7362" t="s">
        <v>116</v>
      </c>
      <c r="F7362" t="s">
        <v>180</v>
      </c>
      <c r="G7362" t="s">
        <v>1405</v>
      </c>
      <c r="H7362" t="s">
        <v>119</v>
      </c>
      <c r="I7362" t="b">
        <v>0</v>
      </c>
      <c r="J7362">
        <v>11.58</v>
      </c>
      <c r="K7362">
        <v>511.89</v>
      </c>
      <c r="L7362" t="s">
        <v>32175</v>
      </c>
      <c r="M7362" s="2">
        <f t="shared" ref="M7362:M7425" si="345">_xlfn.LET(
    _xlpm.iso, L7362,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45813.407638888886</v>
      </c>
      <c r="N7362" t="s">
        <v>32176</v>
      </c>
      <c r="O7362" s="2">
        <f t="shared" si="343"/>
        <v>45819.920694444445</v>
      </c>
      <c r="Q7362" s="2" t="str">
        <f t="shared" si="344"/>
        <v/>
      </c>
      <c r="R7362" t="s">
        <v>32177</v>
      </c>
      <c r="S7362" t="s">
        <v>140</v>
      </c>
      <c r="T73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62" s="5" t="str">
        <f>IF(tb_ship[[#This Row],[current_status]]&lt;&gt;"DELIVERED", "",
  ABS(tb_ship[[#This Row],[Formated_actual_delivery_timestamp]] - tb_ship[[#This Row],[Formatted_estimated_delivery_timestamp]])
)</f>
        <v/>
      </c>
      <c r="V7362" t="s">
        <v>141</v>
      </c>
      <c r="W7362" t="s">
        <v>220</v>
      </c>
      <c r="X7362">
        <v>6</v>
      </c>
      <c r="Y7362">
        <v>3</v>
      </c>
      <c r="Z7362" t="b">
        <v>1</v>
      </c>
    </row>
    <row r="7363" spans="1:26" hidden="1" x14ac:dyDescent="0.25">
      <c r="A7363" t="s">
        <v>32178</v>
      </c>
      <c r="B7363" t="s">
        <v>58</v>
      </c>
      <c r="C7363" t="s">
        <v>33</v>
      </c>
      <c r="D7363" t="s">
        <v>44</v>
      </c>
      <c r="E7363" t="s">
        <v>116</v>
      </c>
      <c r="F7363" t="s">
        <v>280</v>
      </c>
      <c r="G7363" t="s">
        <v>811</v>
      </c>
      <c r="H7363" t="s">
        <v>119</v>
      </c>
      <c r="I7363" t="b">
        <v>1</v>
      </c>
      <c r="J7363">
        <v>14.42</v>
      </c>
      <c r="K7363">
        <v>993.08</v>
      </c>
      <c r="L7363" t="s">
        <v>32179</v>
      </c>
      <c r="M7363" s="2">
        <f t="shared" si="345"/>
        <v>45883.115277777775</v>
      </c>
      <c r="N7363" t="s">
        <v>32180</v>
      </c>
      <c r="O7363" s="2">
        <f t="shared" ref="O7363:O7426" si="346">_xlfn.LET(
    _xlpm.iso, N7363,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45885.889849537038</v>
      </c>
      <c r="P7363" t="s">
        <v>32181</v>
      </c>
      <c r="Q7363" s="2">
        <f t="shared" ref="Q7363:Q7426" si="347">IF(P7363="", "", _xlfn.LET(
    _xlpm.iso, P7363,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45885.920578703699</v>
      </c>
      <c r="R7363" t="s">
        <v>32182</v>
      </c>
      <c r="S7363" t="s">
        <v>30</v>
      </c>
      <c r="T73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63" s="5">
        <f>IF(tb_ship[[#This Row],[current_status]]&lt;&gt;"DELIVERED", "",
  ABS(tb_ship[[#This Row],[Formated_actual_delivery_timestamp]] - tb_ship[[#This Row],[Formatted_estimated_delivery_timestamp]])
)</f>
        <v>3.0729166661330964E-2</v>
      </c>
      <c r="X7363">
        <v>2</v>
      </c>
      <c r="Y7363">
        <v>3</v>
      </c>
      <c r="Z7363" t="b">
        <v>0</v>
      </c>
    </row>
    <row r="7364" spans="1:26" hidden="1" x14ac:dyDescent="0.25">
      <c r="A7364" t="s">
        <v>32183</v>
      </c>
      <c r="B7364" t="s">
        <v>32</v>
      </c>
      <c r="C7364" t="s">
        <v>51</v>
      </c>
      <c r="D7364" t="s">
        <v>24</v>
      </c>
      <c r="E7364" t="s">
        <v>24</v>
      </c>
      <c r="F7364" t="s">
        <v>35</v>
      </c>
      <c r="G7364" t="s">
        <v>196</v>
      </c>
      <c r="H7364" t="s">
        <v>525</v>
      </c>
      <c r="I7364" t="b">
        <v>0</v>
      </c>
      <c r="J7364">
        <v>9.9700000000000006</v>
      </c>
      <c r="K7364">
        <v>682.93</v>
      </c>
      <c r="L7364" t="s">
        <v>32184</v>
      </c>
      <c r="M7364" s="2">
        <f t="shared" si="345"/>
        <v>45989.632638888892</v>
      </c>
      <c r="N7364" t="s">
        <v>32185</v>
      </c>
      <c r="O7364" s="2">
        <f t="shared" si="346"/>
        <v>45991.699560185189</v>
      </c>
      <c r="P7364" t="s">
        <v>32186</v>
      </c>
      <c r="Q7364" s="2">
        <f t="shared" si="347"/>
        <v>45991.662476851852</v>
      </c>
      <c r="R7364" t="s">
        <v>32187</v>
      </c>
      <c r="S7364" t="s">
        <v>30</v>
      </c>
      <c r="T73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4" s="5">
        <f>IF(tb_ship[[#This Row],[current_status]]&lt;&gt;"DELIVERED", "",
  ABS(tb_ship[[#This Row],[Formated_actual_delivery_timestamp]] - tb_ship[[#This Row],[Formatted_estimated_delivery_timestamp]])
)</f>
        <v>3.7083333336340729E-2</v>
      </c>
      <c r="X7364">
        <v>2</v>
      </c>
      <c r="Y7364">
        <v>2</v>
      </c>
      <c r="Z7364" t="b">
        <v>0</v>
      </c>
    </row>
    <row r="7365" spans="1:26" hidden="1" x14ac:dyDescent="0.25">
      <c r="A7365" t="s">
        <v>32188</v>
      </c>
      <c r="B7365" t="s">
        <v>58</v>
      </c>
      <c r="C7365" t="s">
        <v>33</v>
      </c>
      <c r="D7365" t="s">
        <v>100</v>
      </c>
      <c r="E7365" t="s">
        <v>24</v>
      </c>
      <c r="F7365" t="s">
        <v>222</v>
      </c>
      <c r="G7365" t="s">
        <v>407</v>
      </c>
      <c r="H7365" t="s">
        <v>103</v>
      </c>
      <c r="I7365" t="b">
        <v>1</v>
      </c>
      <c r="J7365">
        <v>19.940000000000001</v>
      </c>
      <c r="K7365">
        <v>429.04</v>
      </c>
      <c r="L7365" t="s">
        <v>32189</v>
      </c>
      <c r="M7365" s="2">
        <f t="shared" si="345"/>
        <v>45985.488194444442</v>
      </c>
      <c r="N7365" t="s">
        <v>32190</v>
      </c>
      <c r="O7365" s="2">
        <f t="shared" si="346"/>
        <v>45994.243321759262</v>
      </c>
      <c r="P7365" t="s">
        <v>32191</v>
      </c>
      <c r="Q7365" s="2">
        <f t="shared" si="347"/>
        <v>45993.917303240742</v>
      </c>
      <c r="R7365" t="s">
        <v>32192</v>
      </c>
      <c r="S7365" t="s">
        <v>30</v>
      </c>
      <c r="T73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5" s="5">
        <f>IF(tb_ship[[#This Row],[current_status]]&lt;&gt;"DELIVERED", "",
  ABS(tb_ship[[#This Row],[Formated_actual_delivery_timestamp]] - tb_ship[[#This Row],[Formatted_estimated_delivery_timestamp]])
)</f>
        <v>0.32601851852086838</v>
      </c>
      <c r="X7365">
        <v>1</v>
      </c>
      <c r="Y7365">
        <v>4</v>
      </c>
      <c r="Z7365" t="b">
        <v>0</v>
      </c>
    </row>
    <row r="7366" spans="1:26" hidden="1" x14ac:dyDescent="0.25">
      <c r="A7366" t="s">
        <v>32193</v>
      </c>
      <c r="B7366" t="s">
        <v>99</v>
      </c>
      <c r="C7366" t="s">
        <v>33</v>
      </c>
      <c r="D7366" t="s">
        <v>126</v>
      </c>
      <c r="E7366" t="s">
        <v>24</v>
      </c>
      <c r="F7366" t="s">
        <v>681</v>
      </c>
      <c r="G7366" t="s">
        <v>25</v>
      </c>
      <c r="H7366" t="s">
        <v>129</v>
      </c>
      <c r="I7366" t="b">
        <v>1</v>
      </c>
      <c r="J7366">
        <v>102.87</v>
      </c>
      <c r="K7366">
        <v>4541.29</v>
      </c>
      <c r="L7366" t="s">
        <v>32194</v>
      </c>
      <c r="M7366" s="2">
        <f t="shared" si="345"/>
        <v>45845.323611111111</v>
      </c>
      <c r="N7366" t="s">
        <v>32195</v>
      </c>
      <c r="O7366" s="2">
        <f t="shared" si="346"/>
        <v>45852.975810185184</v>
      </c>
      <c r="P7366" t="s">
        <v>32196</v>
      </c>
      <c r="Q7366" s="2">
        <f t="shared" si="347"/>
        <v>45852.927395833336</v>
      </c>
      <c r="R7366" t="s">
        <v>32196</v>
      </c>
      <c r="S7366" t="s">
        <v>30</v>
      </c>
      <c r="T73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6" s="5">
        <f>IF(tb_ship[[#This Row],[current_status]]&lt;&gt;"DELIVERED", "",
  ABS(tb_ship[[#This Row],[Formated_actual_delivery_timestamp]] - tb_ship[[#This Row],[Formatted_estimated_delivery_timestamp]])
)</f>
        <v>4.8414351847895887E-2</v>
      </c>
      <c r="X7366">
        <v>2</v>
      </c>
      <c r="Y7366">
        <v>5</v>
      </c>
      <c r="Z7366" t="b">
        <v>0</v>
      </c>
    </row>
    <row r="7367" spans="1:26" hidden="1" x14ac:dyDescent="0.25">
      <c r="A7367" t="s">
        <v>32197</v>
      </c>
      <c r="B7367" t="s">
        <v>203</v>
      </c>
      <c r="C7367" t="s">
        <v>23</v>
      </c>
      <c r="D7367" t="s">
        <v>34</v>
      </c>
      <c r="E7367" t="s">
        <v>52</v>
      </c>
      <c r="F7367" t="s">
        <v>230</v>
      </c>
      <c r="G7367" t="s">
        <v>92</v>
      </c>
      <c r="H7367" t="s">
        <v>77</v>
      </c>
      <c r="I7367" t="b">
        <v>0</v>
      </c>
      <c r="J7367">
        <v>12.62</v>
      </c>
      <c r="K7367">
        <v>1114.27</v>
      </c>
      <c r="L7367" t="s">
        <v>32198</v>
      </c>
      <c r="M7367" s="2">
        <f t="shared" si="345"/>
        <v>45824.428472222222</v>
      </c>
      <c r="N7367" t="s">
        <v>32199</v>
      </c>
      <c r="O7367" s="2">
        <f t="shared" si="346"/>
        <v>45830.621261574073</v>
      </c>
      <c r="P7367" t="s">
        <v>32200</v>
      </c>
      <c r="Q7367" s="2">
        <f t="shared" si="347"/>
        <v>45830.871018518519</v>
      </c>
      <c r="R7367" t="s">
        <v>32200</v>
      </c>
      <c r="S7367" t="s">
        <v>30</v>
      </c>
      <c r="T73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67" s="5">
        <f>IF(tb_ship[[#This Row],[current_status]]&lt;&gt;"DELIVERED", "",
  ABS(tb_ship[[#This Row],[Formated_actual_delivery_timestamp]] - tb_ship[[#This Row],[Formatted_estimated_delivery_timestamp]])
)</f>
        <v>0.24975694444583496</v>
      </c>
      <c r="X7367">
        <v>3</v>
      </c>
      <c r="Y7367">
        <v>2</v>
      </c>
      <c r="Z7367" t="b">
        <v>0</v>
      </c>
    </row>
    <row r="7368" spans="1:26" hidden="1" x14ac:dyDescent="0.25">
      <c r="A7368" t="s">
        <v>32201</v>
      </c>
      <c r="B7368" t="s">
        <v>203</v>
      </c>
      <c r="C7368" t="s">
        <v>43</v>
      </c>
      <c r="D7368" t="s">
        <v>59</v>
      </c>
      <c r="E7368" t="s">
        <v>52</v>
      </c>
      <c r="F7368" t="s">
        <v>160</v>
      </c>
      <c r="G7368" t="s">
        <v>422</v>
      </c>
      <c r="H7368" t="s">
        <v>162</v>
      </c>
      <c r="I7368" t="b">
        <v>0</v>
      </c>
      <c r="J7368">
        <v>24.2</v>
      </c>
      <c r="K7368">
        <v>897.41</v>
      </c>
      <c r="L7368" t="s">
        <v>32202</v>
      </c>
      <c r="M7368" s="2">
        <f t="shared" si="345"/>
        <v>45859.580555555556</v>
      </c>
      <c r="N7368" t="s">
        <v>32203</v>
      </c>
      <c r="O7368" s="2">
        <f t="shared" si="346"/>
        <v>45868.415578703709</v>
      </c>
      <c r="P7368" t="s">
        <v>32204</v>
      </c>
      <c r="Q7368" s="2">
        <f t="shared" si="347"/>
        <v>45868.277662037042</v>
      </c>
      <c r="R7368" t="s">
        <v>32204</v>
      </c>
      <c r="S7368" t="s">
        <v>30</v>
      </c>
      <c r="T73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68" s="5">
        <f>IF(tb_ship[[#This Row],[current_status]]&lt;&gt;"DELIVERED", "",
  ABS(tb_ship[[#This Row],[Formated_actual_delivery_timestamp]] - tb_ship[[#This Row],[Formatted_estimated_delivery_timestamp]])
)</f>
        <v>0.13791666666656965</v>
      </c>
      <c r="X7368">
        <v>4</v>
      </c>
      <c r="Y7368">
        <v>5</v>
      </c>
      <c r="Z7368" t="b">
        <v>0</v>
      </c>
    </row>
    <row r="7369" spans="1:26" hidden="1" x14ac:dyDescent="0.25">
      <c r="A7369" t="s">
        <v>32205</v>
      </c>
      <c r="B7369" t="s">
        <v>279</v>
      </c>
      <c r="C7369" t="s">
        <v>43</v>
      </c>
      <c r="D7369" t="s">
        <v>44</v>
      </c>
      <c r="E7369" t="s">
        <v>116</v>
      </c>
      <c r="F7369" t="s">
        <v>84</v>
      </c>
      <c r="G7369" t="s">
        <v>136</v>
      </c>
      <c r="H7369" t="s">
        <v>1561</v>
      </c>
      <c r="I7369" t="b">
        <v>1</v>
      </c>
      <c r="J7369">
        <v>9.85</v>
      </c>
      <c r="K7369">
        <v>328.99</v>
      </c>
      <c r="L7369" t="s">
        <v>32206</v>
      </c>
      <c r="M7369" s="2">
        <f t="shared" si="345"/>
        <v>46071.159027777772</v>
      </c>
      <c r="N7369" t="s">
        <v>32207</v>
      </c>
      <c r="O7369" s="2">
        <f t="shared" si="346"/>
        <v>46080.673217592594</v>
      </c>
      <c r="Q7369" s="2" t="str">
        <f t="shared" si="347"/>
        <v/>
      </c>
      <c r="R7369" t="s">
        <v>32208</v>
      </c>
      <c r="S7369" t="s">
        <v>140</v>
      </c>
      <c r="T73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69" s="5" t="str">
        <f>IF(tb_ship[[#This Row],[current_status]]&lt;&gt;"DELIVERED", "",
  ABS(tb_ship[[#This Row],[Formated_actual_delivery_timestamp]] - tb_ship[[#This Row],[Formatted_estimated_delivery_timestamp]])
)</f>
        <v/>
      </c>
      <c r="V7369" t="s">
        <v>194</v>
      </c>
      <c r="X7369">
        <v>6</v>
      </c>
      <c r="Y7369">
        <v>5</v>
      </c>
      <c r="Z7369" t="b">
        <v>1</v>
      </c>
    </row>
    <row r="7370" spans="1:26" hidden="1" x14ac:dyDescent="0.25">
      <c r="A7370" t="s">
        <v>32209</v>
      </c>
      <c r="B7370" t="s">
        <v>186</v>
      </c>
      <c r="C7370" t="s">
        <v>33</v>
      </c>
      <c r="D7370" t="s">
        <v>24</v>
      </c>
      <c r="E7370" t="s">
        <v>34</v>
      </c>
      <c r="F7370" t="s">
        <v>196</v>
      </c>
      <c r="G7370" t="s">
        <v>75</v>
      </c>
      <c r="H7370" t="s">
        <v>37</v>
      </c>
      <c r="I7370" t="b">
        <v>1</v>
      </c>
      <c r="J7370">
        <v>5.0599999999999996</v>
      </c>
      <c r="K7370">
        <v>109.57</v>
      </c>
      <c r="L7370" t="s">
        <v>32210</v>
      </c>
      <c r="M7370" s="2">
        <f t="shared" si="345"/>
        <v>46048.765972222223</v>
      </c>
      <c r="N7370" t="s">
        <v>32211</v>
      </c>
      <c r="O7370" s="2">
        <f t="shared" si="346"/>
        <v>46057.788171296299</v>
      </c>
      <c r="P7370" t="s">
        <v>32212</v>
      </c>
      <c r="Q7370" s="2">
        <f t="shared" si="347"/>
        <v>46057.922719907408</v>
      </c>
      <c r="R7370" t="s">
        <v>32212</v>
      </c>
      <c r="S7370" t="s">
        <v>30</v>
      </c>
      <c r="T73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70" s="5">
        <f>IF(tb_ship[[#This Row],[current_status]]&lt;&gt;"DELIVERED", "",
  ABS(tb_ship[[#This Row],[Formated_actual_delivery_timestamp]] - tb_ship[[#This Row],[Formatted_estimated_delivery_timestamp]])
)</f>
        <v>0.13454861110949423</v>
      </c>
      <c r="X7370">
        <v>3</v>
      </c>
      <c r="Y7370">
        <v>5</v>
      </c>
      <c r="Z7370" t="b">
        <v>0</v>
      </c>
    </row>
    <row r="7371" spans="1:26" hidden="1" x14ac:dyDescent="0.25">
      <c r="A7371" t="s">
        <v>32213</v>
      </c>
      <c r="B7371" t="s">
        <v>58</v>
      </c>
      <c r="C7371" t="s">
        <v>33</v>
      </c>
      <c r="D7371" t="s">
        <v>24</v>
      </c>
      <c r="E7371" t="s">
        <v>1314</v>
      </c>
      <c r="F7371" t="s">
        <v>189</v>
      </c>
      <c r="G7371" t="s">
        <v>161</v>
      </c>
      <c r="H7371" t="s">
        <v>32214</v>
      </c>
      <c r="I7371" t="b">
        <v>1</v>
      </c>
      <c r="J7371">
        <v>22.73</v>
      </c>
      <c r="K7371">
        <v>753.02</v>
      </c>
      <c r="L7371" t="s">
        <v>32215</v>
      </c>
      <c r="M7371" s="2">
        <f t="shared" si="345"/>
        <v>45967.478472222225</v>
      </c>
      <c r="N7371" t="s">
        <v>32216</v>
      </c>
      <c r="O7371" s="2">
        <f t="shared" si="346"/>
        <v>45976.895578703705</v>
      </c>
      <c r="P7371" t="s">
        <v>32217</v>
      </c>
      <c r="Q7371" s="2">
        <f t="shared" si="347"/>
        <v>45976.25922453704</v>
      </c>
      <c r="R7371" t="s">
        <v>32218</v>
      </c>
      <c r="S7371" t="s">
        <v>30</v>
      </c>
      <c r="T73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71" s="5">
        <f>IF(tb_ship[[#This Row],[current_status]]&lt;&gt;"DELIVERED", "",
  ABS(tb_ship[[#This Row],[Formated_actual_delivery_timestamp]] - tb_ship[[#This Row],[Formatted_estimated_delivery_timestamp]])
)</f>
        <v>0.63635416666511446</v>
      </c>
      <c r="X7371">
        <v>3</v>
      </c>
      <c r="Y7371">
        <v>4</v>
      </c>
      <c r="Z7371" t="b">
        <v>0</v>
      </c>
    </row>
    <row r="7372" spans="1:26" hidden="1" x14ac:dyDescent="0.25">
      <c r="A7372" t="s">
        <v>32219</v>
      </c>
      <c r="B7372" t="s">
        <v>134</v>
      </c>
      <c r="C7372" t="s">
        <v>23</v>
      </c>
      <c r="D7372" t="s">
        <v>24</v>
      </c>
      <c r="E7372" t="s">
        <v>24</v>
      </c>
      <c r="F7372" t="s">
        <v>128</v>
      </c>
      <c r="G7372" t="s">
        <v>2941</v>
      </c>
      <c r="I7372" t="b">
        <v>0</v>
      </c>
      <c r="J7372">
        <v>4.57</v>
      </c>
      <c r="K7372">
        <v>97.74</v>
      </c>
      <c r="L7372" t="s">
        <v>32220</v>
      </c>
      <c r="M7372" s="2">
        <f t="shared" si="345"/>
        <v>46013.50277777778</v>
      </c>
      <c r="N7372" t="s">
        <v>32221</v>
      </c>
      <c r="O7372" s="2">
        <f t="shared" si="346"/>
        <v>46014.945196759261</v>
      </c>
      <c r="P7372" t="s">
        <v>32222</v>
      </c>
      <c r="Q7372" s="2">
        <f t="shared" si="347"/>
        <v>46015.383738425931</v>
      </c>
      <c r="R7372" t="s">
        <v>32222</v>
      </c>
      <c r="S7372" t="s">
        <v>30</v>
      </c>
      <c r="T73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72" s="5">
        <f>IF(tb_ship[[#This Row],[current_status]]&lt;&gt;"DELIVERED", "",
  ABS(tb_ship[[#This Row],[Formated_actual_delivery_timestamp]] - tb_ship[[#This Row],[Formatted_estimated_delivery_timestamp]])
)</f>
        <v>0.43854166667006211</v>
      </c>
      <c r="X7372">
        <v>2</v>
      </c>
      <c r="Y7372">
        <v>1</v>
      </c>
      <c r="Z7372" t="b">
        <v>0</v>
      </c>
    </row>
    <row r="7373" spans="1:26" hidden="1" x14ac:dyDescent="0.25">
      <c r="A7373" t="s">
        <v>32223</v>
      </c>
      <c r="B7373" t="s">
        <v>203</v>
      </c>
      <c r="C7373" t="s">
        <v>800</v>
      </c>
      <c r="E7373" t="s">
        <v>24</v>
      </c>
      <c r="F7373" t="s">
        <v>3482</v>
      </c>
      <c r="G7373" t="s">
        <v>189</v>
      </c>
      <c r="I7373" t="b">
        <v>1</v>
      </c>
      <c r="J7373">
        <v>26.61</v>
      </c>
      <c r="K7373">
        <v>464.43</v>
      </c>
      <c r="L7373" t="s">
        <v>32224</v>
      </c>
      <c r="M7373" s="2">
        <f t="shared" si="345"/>
        <v>46055.463194444441</v>
      </c>
      <c r="N7373" t="s">
        <v>32225</v>
      </c>
      <c r="O7373" s="2">
        <f t="shared" si="346"/>
        <v>46059.86959490741</v>
      </c>
      <c r="P7373" t="s">
        <v>32226</v>
      </c>
      <c r="Q7373" s="2">
        <f t="shared" si="347"/>
        <v>46059.58699074074</v>
      </c>
      <c r="R7373" t="s">
        <v>32226</v>
      </c>
      <c r="S7373" t="s">
        <v>30</v>
      </c>
      <c r="T73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73" s="5">
        <f>IF(tb_ship[[#This Row],[current_status]]&lt;&gt;"DELIVERED", "",
  ABS(tb_ship[[#This Row],[Formated_actual_delivery_timestamp]] - tb_ship[[#This Row],[Formatted_estimated_delivery_timestamp]])
)</f>
        <v>0.28260416667035315</v>
      </c>
      <c r="X7373">
        <v>2</v>
      </c>
      <c r="Y7373">
        <v>5</v>
      </c>
      <c r="Z7373" t="b">
        <v>0</v>
      </c>
    </row>
    <row r="7374" spans="1:26" hidden="1" x14ac:dyDescent="0.25">
      <c r="A7374" t="s">
        <v>22392</v>
      </c>
      <c r="B7374" t="s">
        <v>955</v>
      </c>
      <c r="D7374" t="s">
        <v>24</v>
      </c>
      <c r="E7374" t="s">
        <v>44</v>
      </c>
      <c r="F7374" t="s">
        <v>68</v>
      </c>
      <c r="G7374" t="s">
        <v>280</v>
      </c>
      <c r="H7374" t="s">
        <v>4417</v>
      </c>
      <c r="I7374" t="b">
        <v>1</v>
      </c>
      <c r="J7374">
        <v>2.2200000000000002</v>
      </c>
      <c r="K7374">
        <v>38.49</v>
      </c>
      <c r="L7374" t="s">
        <v>32227</v>
      </c>
      <c r="M7374" s="2">
        <f t="shared" si="345"/>
        <v>46013.506944444445</v>
      </c>
      <c r="N7374" t="s">
        <v>22394</v>
      </c>
      <c r="O7374" s="2">
        <f t="shared" si="346"/>
        <v>46019.567210648151</v>
      </c>
      <c r="Q7374" s="2" t="str">
        <f t="shared" si="347"/>
        <v/>
      </c>
      <c r="R7374" t="s">
        <v>32228</v>
      </c>
      <c r="S7374" t="s">
        <v>673</v>
      </c>
      <c r="T73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74" s="5" t="str">
        <f>IF(tb_ship[[#This Row],[current_status]]&lt;&gt;"DELIVERED", "",
  ABS(tb_ship[[#This Row],[Formated_actual_delivery_timestamp]] - tb_ship[[#This Row],[Formatted_estimated_delivery_timestamp]])
)</f>
        <v/>
      </c>
      <c r="V7374" t="s">
        <v>1055</v>
      </c>
      <c r="X7374">
        <v>5</v>
      </c>
      <c r="Y7374">
        <v>2</v>
      </c>
      <c r="Z7374" t="b">
        <v>1</v>
      </c>
    </row>
    <row r="7375" spans="1:26" hidden="1" x14ac:dyDescent="0.25">
      <c r="A7375" t="s">
        <v>32229</v>
      </c>
      <c r="B7375" t="s">
        <v>660</v>
      </c>
      <c r="C7375" t="s">
        <v>23</v>
      </c>
      <c r="D7375" t="s">
        <v>24</v>
      </c>
      <c r="E7375" t="s">
        <v>24</v>
      </c>
      <c r="F7375" t="s">
        <v>93</v>
      </c>
      <c r="G7375" t="s">
        <v>68</v>
      </c>
      <c r="H7375" t="s">
        <v>152</v>
      </c>
      <c r="I7375" t="b">
        <v>0</v>
      </c>
      <c r="J7375">
        <v>4.9800000000000004</v>
      </c>
      <c r="K7375">
        <v>146.05000000000001</v>
      </c>
      <c r="L7375" t="s">
        <v>32230</v>
      </c>
      <c r="M7375" s="2">
        <f t="shared" si="345"/>
        <v>45825.889583333337</v>
      </c>
      <c r="N7375" t="s">
        <v>32231</v>
      </c>
      <c r="O7375" s="2">
        <f t="shared" si="346"/>
        <v>45827.396539351852</v>
      </c>
      <c r="P7375" t="s">
        <v>32232</v>
      </c>
      <c r="Q7375" s="2">
        <f t="shared" si="347"/>
        <v>45827.60873842593</v>
      </c>
      <c r="R7375" t="s">
        <v>32232</v>
      </c>
      <c r="S7375" t="s">
        <v>30</v>
      </c>
      <c r="T73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75" s="5">
        <f>IF(tb_ship[[#This Row],[current_status]]&lt;&gt;"DELIVERED", "",
  ABS(tb_ship[[#This Row],[Formated_actual_delivery_timestamp]] - tb_ship[[#This Row],[Formatted_estimated_delivery_timestamp]])
)</f>
        <v>0.21219907407794381</v>
      </c>
      <c r="X7375">
        <v>2</v>
      </c>
      <c r="Y7375">
        <v>1</v>
      </c>
      <c r="Z7375" t="b">
        <v>0</v>
      </c>
    </row>
    <row r="7376" spans="1:26" hidden="1" x14ac:dyDescent="0.25">
      <c r="A7376" t="s">
        <v>32233</v>
      </c>
      <c r="B7376" t="s">
        <v>99</v>
      </c>
      <c r="C7376" t="s">
        <v>23</v>
      </c>
      <c r="D7376" t="s">
        <v>116</v>
      </c>
      <c r="E7376" t="s">
        <v>24</v>
      </c>
      <c r="F7376" t="s">
        <v>7619</v>
      </c>
      <c r="G7376" t="s">
        <v>128</v>
      </c>
      <c r="H7376" t="s">
        <v>377</v>
      </c>
      <c r="I7376" t="b">
        <v>1</v>
      </c>
      <c r="J7376">
        <v>26.01</v>
      </c>
      <c r="K7376">
        <v>1463.41</v>
      </c>
      <c r="L7376" t="s">
        <v>32234</v>
      </c>
      <c r="M7376" s="2">
        <f t="shared" si="345"/>
        <v>45887.431944444441</v>
      </c>
      <c r="N7376" t="s">
        <v>32235</v>
      </c>
      <c r="O7376" s="2">
        <f t="shared" si="346"/>
        <v>45892.10229166667</v>
      </c>
      <c r="Q7376" s="2" t="str">
        <f t="shared" si="347"/>
        <v/>
      </c>
      <c r="R7376" t="s">
        <v>32236</v>
      </c>
      <c r="S7376" t="s">
        <v>140</v>
      </c>
      <c r="T737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76" s="5" t="str">
        <f>IF(tb_ship[[#This Row],[current_status]]&lt;&gt;"DELIVERED", "",
  ABS(tb_ship[[#This Row],[Formated_actual_delivery_timestamp]] - tb_ship[[#This Row],[Formatted_estimated_delivery_timestamp]])
)</f>
        <v/>
      </c>
      <c r="V7376" t="s">
        <v>166</v>
      </c>
      <c r="X7376">
        <v>6</v>
      </c>
      <c r="Y7376">
        <v>4</v>
      </c>
      <c r="Z7376" t="b">
        <v>1</v>
      </c>
    </row>
    <row r="7377" spans="1:26" hidden="1" x14ac:dyDescent="0.25">
      <c r="A7377" t="s">
        <v>32237</v>
      </c>
      <c r="B7377" t="s">
        <v>203</v>
      </c>
      <c r="C7377" t="s">
        <v>33</v>
      </c>
      <c r="D7377" t="s">
        <v>24</v>
      </c>
      <c r="E7377" t="s">
        <v>44</v>
      </c>
      <c r="F7377" t="s">
        <v>35</v>
      </c>
      <c r="G7377" t="s">
        <v>135</v>
      </c>
      <c r="H7377" t="s">
        <v>2241</v>
      </c>
      <c r="I7377" t="b">
        <v>1</v>
      </c>
      <c r="J7377">
        <v>10.23</v>
      </c>
      <c r="K7377">
        <v>445.8</v>
      </c>
      <c r="L7377" t="s">
        <v>32238</v>
      </c>
      <c r="M7377" s="2">
        <f t="shared" si="345"/>
        <v>46070.479166666664</v>
      </c>
      <c r="N7377" t="s">
        <v>32239</v>
      </c>
      <c r="O7377" s="2">
        <f t="shared" si="346"/>
        <v>46080.447453703709</v>
      </c>
      <c r="P7377" t="s">
        <v>32240</v>
      </c>
      <c r="Q7377" s="2">
        <f t="shared" si="347"/>
        <v>46080.247442129636</v>
      </c>
      <c r="R7377" t="s">
        <v>32240</v>
      </c>
      <c r="S7377" t="s">
        <v>30</v>
      </c>
      <c r="T73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77" s="5">
        <f>IF(tb_ship[[#This Row],[current_status]]&lt;&gt;"DELIVERED", "",
  ABS(tb_ship[[#This Row],[Formated_actual_delivery_timestamp]] - tb_ship[[#This Row],[Formatted_estimated_delivery_timestamp]])
)</f>
        <v>0.20001157407386927</v>
      </c>
      <c r="X7377">
        <v>4</v>
      </c>
      <c r="Y7377">
        <v>4</v>
      </c>
      <c r="Z7377" t="b">
        <v>0</v>
      </c>
    </row>
    <row r="7378" spans="1:26" hidden="1" x14ac:dyDescent="0.25">
      <c r="A7378" t="s">
        <v>32241</v>
      </c>
      <c r="B7378" t="s">
        <v>58</v>
      </c>
      <c r="C7378" t="s">
        <v>23</v>
      </c>
      <c r="D7378" t="s">
        <v>44</v>
      </c>
      <c r="E7378" t="s">
        <v>52</v>
      </c>
      <c r="F7378" t="s">
        <v>109</v>
      </c>
      <c r="G7378" t="s">
        <v>53</v>
      </c>
      <c r="H7378" t="s">
        <v>204</v>
      </c>
      <c r="I7378" t="b">
        <v>1</v>
      </c>
      <c r="J7378">
        <v>3.63</v>
      </c>
      <c r="K7378">
        <v>76.53</v>
      </c>
      <c r="L7378" t="s">
        <v>32242</v>
      </c>
      <c r="M7378" s="2">
        <f t="shared" si="345"/>
        <v>45975.563888888886</v>
      </c>
      <c r="N7378" t="s">
        <v>32243</v>
      </c>
      <c r="O7378" s="2">
        <f t="shared" si="346"/>
        <v>45981.168819444443</v>
      </c>
      <c r="P7378" t="s">
        <v>32244</v>
      </c>
      <c r="Q7378" s="2">
        <f t="shared" si="347"/>
        <v>45981.988298611112</v>
      </c>
      <c r="R7378" t="s">
        <v>32244</v>
      </c>
      <c r="S7378" t="s">
        <v>30</v>
      </c>
      <c r="T73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78" s="5">
        <f>IF(tb_ship[[#This Row],[current_status]]&lt;&gt;"DELIVERED", "",
  ABS(tb_ship[[#This Row],[Formated_actual_delivery_timestamp]] - tb_ship[[#This Row],[Formatted_estimated_delivery_timestamp]])
)</f>
        <v>0.81947916666831588</v>
      </c>
      <c r="X7378">
        <v>3</v>
      </c>
      <c r="Y7378">
        <v>5</v>
      </c>
      <c r="Z7378" t="b">
        <v>1</v>
      </c>
    </row>
    <row r="7379" spans="1:26" hidden="1" x14ac:dyDescent="0.25">
      <c r="A7379" t="s">
        <v>32245</v>
      </c>
      <c r="B7379" t="s">
        <v>42</v>
      </c>
      <c r="C7379" t="s">
        <v>43</v>
      </c>
      <c r="D7379" t="s">
        <v>24</v>
      </c>
      <c r="E7379" t="s">
        <v>44</v>
      </c>
      <c r="F7379" t="s">
        <v>25</v>
      </c>
      <c r="G7379" t="s">
        <v>45</v>
      </c>
      <c r="H7379" t="s">
        <v>735</v>
      </c>
      <c r="I7379" t="b">
        <v>0</v>
      </c>
      <c r="J7379">
        <v>1.25</v>
      </c>
      <c r="K7379">
        <v>59.43</v>
      </c>
      <c r="L7379" t="s">
        <v>32246</v>
      </c>
      <c r="M7379" s="2">
        <f t="shared" si="345"/>
        <v>45927.79791666667</v>
      </c>
      <c r="N7379" t="s">
        <v>32247</v>
      </c>
      <c r="O7379" s="2">
        <f t="shared" si="346"/>
        <v>45937.579074074078</v>
      </c>
      <c r="Q7379" s="2" t="str">
        <f t="shared" si="347"/>
        <v/>
      </c>
      <c r="R7379" t="s">
        <v>32248</v>
      </c>
      <c r="S7379" t="s">
        <v>673</v>
      </c>
      <c r="T73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79" s="5" t="str">
        <f>IF(tb_ship[[#This Row],[current_status]]&lt;&gt;"DELIVERED", "",
  ABS(tb_ship[[#This Row],[Formated_actual_delivery_timestamp]] - tb_ship[[#This Row],[Formatted_estimated_delivery_timestamp]])
)</f>
        <v/>
      </c>
      <c r="V7379" t="s">
        <v>1151</v>
      </c>
      <c r="W7379" t="s">
        <v>381</v>
      </c>
      <c r="X7379">
        <v>6</v>
      </c>
      <c r="Y7379">
        <v>3</v>
      </c>
      <c r="Z7379" t="b">
        <v>1</v>
      </c>
    </row>
    <row r="7380" spans="1:26" hidden="1" x14ac:dyDescent="0.25">
      <c r="A7380" t="s">
        <v>32249</v>
      </c>
      <c r="B7380" t="s">
        <v>279</v>
      </c>
      <c r="C7380" t="s">
        <v>43</v>
      </c>
      <c r="D7380" t="s">
        <v>44</v>
      </c>
      <c r="E7380" t="s">
        <v>24</v>
      </c>
      <c r="F7380" t="s">
        <v>180</v>
      </c>
      <c r="G7380" t="s">
        <v>25</v>
      </c>
      <c r="I7380" t="b">
        <v>1</v>
      </c>
      <c r="J7380">
        <v>3.74</v>
      </c>
      <c r="K7380">
        <v>77.290000000000006</v>
      </c>
      <c r="L7380" t="s">
        <v>32250</v>
      </c>
      <c r="M7380" s="2">
        <f t="shared" si="345"/>
        <v>46077.262499999997</v>
      </c>
      <c r="N7380" t="s">
        <v>32251</v>
      </c>
      <c r="O7380" s="2">
        <f t="shared" si="346"/>
        <v>46084.259016203701</v>
      </c>
      <c r="Q7380" s="2" t="str">
        <f t="shared" si="347"/>
        <v/>
      </c>
      <c r="R7380" t="s">
        <v>32252</v>
      </c>
      <c r="S7380" t="s">
        <v>140</v>
      </c>
      <c r="T73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80" s="5" t="str">
        <f>IF(tb_ship[[#This Row],[current_status]]&lt;&gt;"DELIVERED", "",
  ABS(tb_ship[[#This Row],[Formated_actual_delivery_timestamp]] - tb_ship[[#This Row],[Formatted_estimated_delivery_timestamp]])
)</f>
        <v/>
      </c>
      <c r="V7380" t="s">
        <v>1323</v>
      </c>
      <c r="W7380" t="s">
        <v>4425</v>
      </c>
      <c r="X7380">
        <v>8</v>
      </c>
      <c r="Y7380">
        <v>3</v>
      </c>
      <c r="Z7380" t="b">
        <v>1</v>
      </c>
    </row>
    <row r="7381" spans="1:26" hidden="1" x14ac:dyDescent="0.25">
      <c r="A7381" t="s">
        <v>32253</v>
      </c>
      <c r="B7381" t="s">
        <v>573</v>
      </c>
      <c r="C7381" t="s">
        <v>33</v>
      </c>
      <c r="D7381" t="s">
        <v>24</v>
      </c>
      <c r="E7381" t="s">
        <v>24</v>
      </c>
      <c r="F7381" t="s">
        <v>196</v>
      </c>
      <c r="G7381" t="s">
        <v>151</v>
      </c>
      <c r="H7381" t="s">
        <v>69</v>
      </c>
      <c r="I7381" t="b">
        <v>0</v>
      </c>
      <c r="J7381">
        <v>15.06</v>
      </c>
      <c r="K7381">
        <v>314.44</v>
      </c>
      <c r="L7381" t="s">
        <v>32254</v>
      </c>
      <c r="M7381" s="2">
        <f t="shared" si="345"/>
        <v>46039.865972222222</v>
      </c>
      <c r="N7381" t="s">
        <v>32255</v>
      </c>
      <c r="O7381" s="2">
        <f t="shared" si="346"/>
        <v>46042.330856481487</v>
      </c>
      <c r="P7381" t="s">
        <v>32256</v>
      </c>
      <c r="Q7381" s="2">
        <f t="shared" si="347"/>
        <v>46041.92868055556</v>
      </c>
      <c r="R7381" t="s">
        <v>32257</v>
      </c>
      <c r="S7381" t="s">
        <v>30</v>
      </c>
      <c r="T73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81" s="5">
        <f>IF(tb_ship[[#This Row],[current_status]]&lt;&gt;"DELIVERED", "",
  ABS(tb_ship[[#This Row],[Formated_actual_delivery_timestamp]] - tb_ship[[#This Row],[Formatted_estimated_delivery_timestamp]])
)</f>
        <v>0.40217592592671281</v>
      </c>
      <c r="X7381">
        <v>1</v>
      </c>
      <c r="Y7381">
        <v>2</v>
      </c>
      <c r="Z7381" t="b">
        <v>0</v>
      </c>
    </row>
    <row r="7382" spans="1:26" hidden="1" x14ac:dyDescent="0.25">
      <c r="A7382" t="s">
        <v>32258</v>
      </c>
      <c r="B7382" t="s">
        <v>91</v>
      </c>
      <c r="C7382" t="s">
        <v>847</v>
      </c>
      <c r="D7382" t="s">
        <v>301</v>
      </c>
      <c r="E7382" t="s">
        <v>24</v>
      </c>
      <c r="F7382" t="s">
        <v>357</v>
      </c>
      <c r="G7382" t="s">
        <v>68</v>
      </c>
      <c r="H7382" t="s">
        <v>303</v>
      </c>
      <c r="I7382" t="b">
        <v>1</v>
      </c>
      <c r="J7382">
        <v>9.34</v>
      </c>
      <c r="K7382">
        <v>115.25</v>
      </c>
      <c r="L7382" t="s">
        <v>32259</v>
      </c>
      <c r="M7382" s="2">
        <f t="shared" si="345"/>
        <v>45901.797222222223</v>
      </c>
      <c r="N7382" t="s">
        <v>32260</v>
      </c>
      <c r="O7382" s="2">
        <f t="shared" si="346"/>
        <v>45907.234386574077</v>
      </c>
      <c r="P7382" t="s">
        <v>32261</v>
      </c>
      <c r="Q7382" s="2">
        <f t="shared" si="347"/>
        <v>45907.632754629631</v>
      </c>
      <c r="R7382" t="s">
        <v>32261</v>
      </c>
      <c r="S7382" t="s">
        <v>30</v>
      </c>
      <c r="T73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2" s="5">
        <f>IF(tb_ship[[#This Row],[current_status]]&lt;&gt;"DELIVERED", "",
  ABS(tb_ship[[#This Row],[Formated_actual_delivery_timestamp]] - tb_ship[[#This Row],[Formatted_estimated_delivery_timestamp]])
)</f>
        <v>0.398368055553874</v>
      </c>
      <c r="X7382">
        <v>2</v>
      </c>
      <c r="Y7382">
        <v>5</v>
      </c>
      <c r="Z7382" t="b">
        <v>0</v>
      </c>
    </row>
    <row r="7383" spans="1:26" hidden="1" x14ac:dyDescent="0.25">
      <c r="A7383" t="s">
        <v>32262</v>
      </c>
      <c r="B7383" t="s">
        <v>58</v>
      </c>
      <c r="C7383" t="s">
        <v>43</v>
      </c>
      <c r="D7383" t="s">
        <v>116</v>
      </c>
      <c r="E7383" t="s">
        <v>24</v>
      </c>
      <c r="F7383" t="s">
        <v>118</v>
      </c>
      <c r="G7383" t="s">
        <v>102</v>
      </c>
      <c r="H7383" t="s">
        <v>2694</v>
      </c>
      <c r="I7383" t="b">
        <v>1</v>
      </c>
      <c r="J7383">
        <v>10.119999999999999</v>
      </c>
      <c r="K7383">
        <v>119.43</v>
      </c>
      <c r="L7383" t="s">
        <v>32263</v>
      </c>
      <c r="M7383" s="2">
        <f t="shared" si="345"/>
        <v>46011.643750000003</v>
      </c>
      <c r="N7383" t="s">
        <v>32264</v>
      </c>
      <c r="O7383" s="2">
        <f t="shared" si="346"/>
        <v>46021.50267361111</v>
      </c>
      <c r="P7383" t="s">
        <v>32265</v>
      </c>
      <c r="Q7383" s="2">
        <f t="shared" si="347"/>
        <v>46021.888888888891</v>
      </c>
      <c r="R7383" t="s">
        <v>32265</v>
      </c>
      <c r="S7383" t="s">
        <v>30</v>
      </c>
      <c r="T73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3" s="5">
        <f>IF(tb_ship[[#This Row],[current_status]]&lt;&gt;"DELIVERED", "",
  ABS(tb_ship[[#This Row],[Formated_actual_delivery_timestamp]] - tb_ship[[#This Row],[Formatted_estimated_delivery_timestamp]])
)</f>
        <v>0.38621527778013842</v>
      </c>
      <c r="X7383">
        <v>2</v>
      </c>
      <c r="Y7383">
        <v>2</v>
      </c>
      <c r="Z7383" t="b">
        <v>0</v>
      </c>
    </row>
    <row r="7384" spans="1:26" hidden="1" x14ac:dyDescent="0.25">
      <c r="A7384" t="s">
        <v>32266</v>
      </c>
      <c r="B7384" t="s">
        <v>203</v>
      </c>
      <c r="C7384" t="s">
        <v>33</v>
      </c>
      <c r="D7384" t="s">
        <v>52</v>
      </c>
      <c r="E7384" t="s">
        <v>24</v>
      </c>
      <c r="F7384" t="s">
        <v>53</v>
      </c>
      <c r="G7384" t="s">
        <v>93</v>
      </c>
      <c r="H7384" t="s">
        <v>197</v>
      </c>
      <c r="I7384" t="b">
        <v>1</v>
      </c>
      <c r="J7384">
        <v>16.100000000000001</v>
      </c>
      <c r="K7384">
        <v>351.93</v>
      </c>
      <c r="L7384" t="s">
        <v>32267</v>
      </c>
      <c r="M7384" s="2">
        <f t="shared" si="345"/>
        <v>45995.366666666669</v>
      </c>
      <c r="N7384" t="s">
        <v>32268</v>
      </c>
      <c r="O7384" s="2">
        <f t="shared" si="346"/>
        <v>46002.514363425929</v>
      </c>
      <c r="P7384" t="s">
        <v>32269</v>
      </c>
      <c r="Q7384" s="2">
        <f t="shared" si="347"/>
        <v>46002.731527777782</v>
      </c>
      <c r="R7384" t="s">
        <v>32269</v>
      </c>
      <c r="S7384" t="s">
        <v>30</v>
      </c>
      <c r="T73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4" s="5">
        <f>IF(tb_ship[[#This Row],[current_status]]&lt;&gt;"DELIVERED", "",
  ABS(tb_ship[[#This Row],[Formated_actual_delivery_timestamp]] - tb_ship[[#This Row],[Formatted_estimated_delivery_timestamp]])
)</f>
        <v>0.21716435185226146</v>
      </c>
      <c r="X7384">
        <v>1</v>
      </c>
      <c r="Y7384">
        <v>2</v>
      </c>
      <c r="Z7384" t="b">
        <v>0</v>
      </c>
    </row>
    <row r="7385" spans="1:26" hidden="1" x14ac:dyDescent="0.25">
      <c r="A7385" t="s">
        <v>32270</v>
      </c>
      <c r="B7385" t="s">
        <v>203</v>
      </c>
      <c r="C7385" t="s">
        <v>51</v>
      </c>
      <c r="D7385" t="s">
        <v>173</v>
      </c>
      <c r="E7385" t="s">
        <v>52</v>
      </c>
      <c r="F7385" t="s">
        <v>3816</v>
      </c>
      <c r="G7385" t="s">
        <v>362</v>
      </c>
      <c r="H7385" t="s">
        <v>292</v>
      </c>
      <c r="I7385" t="b">
        <v>0</v>
      </c>
      <c r="J7385">
        <v>20.77</v>
      </c>
      <c r="K7385">
        <v>1783.3</v>
      </c>
      <c r="L7385" t="s">
        <v>32271</v>
      </c>
      <c r="M7385" s="2">
        <f t="shared" si="345"/>
        <v>45933.453472222223</v>
      </c>
      <c r="N7385" t="s">
        <v>32272</v>
      </c>
      <c r="O7385" s="2">
        <f t="shared" si="346"/>
        <v>45938.959131944444</v>
      </c>
      <c r="Q7385" s="2" t="str">
        <f t="shared" si="347"/>
        <v/>
      </c>
      <c r="R7385" t="s">
        <v>32273</v>
      </c>
      <c r="S7385" t="s">
        <v>140</v>
      </c>
      <c r="T738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385" s="5" t="str">
        <f>IF(tb_ship[[#This Row],[current_status]]&lt;&gt;"DELIVERED", "",
  ABS(tb_ship[[#This Row],[Formated_actual_delivery_timestamp]] - tb_ship[[#This Row],[Formatted_estimated_delivery_timestamp]])
)</f>
        <v/>
      </c>
      <c r="V7385" t="s">
        <v>194</v>
      </c>
      <c r="W7385" t="s">
        <v>743</v>
      </c>
      <c r="X7385">
        <v>7</v>
      </c>
      <c r="Y7385">
        <v>3</v>
      </c>
      <c r="Z7385" t="b">
        <v>1</v>
      </c>
    </row>
    <row r="7386" spans="1:26" hidden="1" x14ac:dyDescent="0.25">
      <c r="A7386" t="s">
        <v>32274</v>
      </c>
      <c r="B7386" t="s">
        <v>99</v>
      </c>
      <c r="C7386" t="s">
        <v>33</v>
      </c>
      <c r="D7386" t="s">
        <v>24</v>
      </c>
      <c r="E7386" t="s">
        <v>24</v>
      </c>
      <c r="F7386" t="s">
        <v>189</v>
      </c>
      <c r="G7386" t="s">
        <v>102</v>
      </c>
      <c r="H7386" t="s">
        <v>152</v>
      </c>
      <c r="I7386" t="b">
        <v>0</v>
      </c>
      <c r="J7386">
        <v>7.59</v>
      </c>
      <c r="K7386">
        <v>69.069999999999993</v>
      </c>
      <c r="L7386" t="s">
        <v>32275</v>
      </c>
      <c r="M7386" s="2">
        <f t="shared" si="345"/>
        <v>45854.461111111108</v>
      </c>
      <c r="N7386" t="s">
        <v>32276</v>
      </c>
      <c r="O7386" s="2">
        <f t="shared" si="346"/>
        <v>45857.673877314817</v>
      </c>
      <c r="P7386" t="s">
        <v>32277</v>
      </c>
      <c r="Q7386" s="2">
        <f t="shared" si="347"/>
        <v>45858.254236111112</v>
      </c>
      <c r="R7386" t="s">
        <v>32277</v>
      </c>
      <c r="S7386" t="s">
        <v>30</v>
      </c>
      <c r="T73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6" s="5">
        <f>IF(tb_ship[[#This Row],[current_status]]&lt;&gt;"DELIVERED", "",
  ABS(tb_ship[[#This Row],[Formated_actual_delivery_timestamp]] - tb_ship[[#This Row],[Formatted_estimated_delivery_timestamp]])
)</f>
        <v>0.58035879629460396</v>
      </c>
      <c r="X7386">
        <v>3</v>
      </c>
      <c r="Y7386">
        <v>2</v>
      </c>
      <c r="Z7386" t="b">
        <v>0</v>
      </c>
    </row>
    <row r="7387" spans="1:26" hidden="1" x14ac:dyDescent="0.25">
      <c r="A7387" t="s">
        <v>32278</v>
      </c>
      <c r="B7387" t="s">
        <v>279</v>
      </c>
      <c r="C7387" t="s">
        <v>51</v>
      </c>
      <c r="D7387" t="s">
        <v>44</v>
      </c>
      <c r="E7387" t="s">
        <v>24</v>
      </c>
      <c r="F7387" t="s">
        <v>45</v>
      </c>
      <c r="G7387" t="s">
        <v>487</v>
      </c>
      <c r="I7387" t="b">
        <v>1</v>
      </c>
      <c r="J7387">
        <v>19.32</v>
      </c>
      <c r="K7387">
        <v>711.21</v>
      </c>
      <c r="L7387" t="s">
        <v>32279</v>
      </c>
      <c r="M7387" s="2">
        <f t="shared" si="345"/>
        <v>45908.416666666664</v>
      </c>
      <c r="N7387" t="s">
        <v>32280</v>
      </c>
      <c r="O7387" s="2">
        <f t="shared" si="346"/>
        <v>45911.496423611112</v>
      </c>
      <c r="P7387" t="s">
        <v>32281</v>
      </c>
      <c r="Q7387" s="2">
        <f t="shared" si="347"/>
        <v>45911.72987268518</v>
      </c>
      <c r="R7387" t="s">
        <v>32281</v>
      </c>
      <c r="S7387" t="s">
        <v>30</v>
      </c>
      <c r="T73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7" s="5">
        <f>IF(tb_ship[[#This Row],[current_status]]&lt;&gt;"DELIVERED", "",
  ABS(tb_ship[[#This Row],[Formated_actual_delivery_timestamp]] - tb_ship[[#This Row],[Formatted_estimated_delivery_timestamp]])
)</f>
        <v>0.23344907406863058</v>
      </c>
      <c r="X7387">
        <v>3</v>
      </c>
      <c r="Y7387">
        <v>5</v>
      </c>
      <c r="Z7387" t="b">
        <v>0</v>
      </c>
    </row>
    <row r="7388" spans="1:26" hidden="1" x14ac:dyDescent="0.25">
      <c r="A7388" t="s">
        <v>32282</v>
      </c>
      <c r="B7388" t="s">
        <v>67</v>
      </c>
      <c r="C7388" t="s">
        <v>43</v>
      </c>
      <c r="D7388" t="s">
        <v>44</v>
      </c>
      <c r="E7388" t="s">
        <v>116</v>
      </c>
      <c r="F7388" t="s">
        <v>2405</v>
      </c>
      <c r="G7388" t="s">
        <v>811</v>
      </c>
      <c r="H7388" t="s">
        <v>119</v>
      </c>
      <c r="I7388" t="b">
        <v>1</v>
      </c>
      <c r="J7388">
        <v>9.08</v>
      </c>
      <c r="K7388">
        <v>377.99</v>
      </c>
      <c r="L7388" t="s">
        <v>32283</v>
      </c>
      <c r="M7388" s="2">
        <f t="shared" si="345"/>
        <v>45891.434027777781</v>
      </c>
      <c r="N7388" t="s">
        <v>32284</v>
      </c>
      <c r="O7388" s="2">
        <f t="shared" si="346"/>
        <v>45900.595266203702</v>
      </c>
      <c r="P7388" t="s">
        <v>32285</v>
      </c>
      <c r="Q7388" s="2">
        <f t="shared" si="347"/>
        <v>45900.855914351851</v>
      </c>
      <c r="R7388" t="s">
        <v>32286</v>
      </c>
      <c r="S7388" t="s">
        <v>30</v>
      </c>
      <c r="T73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88" s="5">
        <f>IF(tb_ship[[#This Row],[current_status]]&lt;&gt;"DELIVERED", "",
  ABS(tb_ship[[#This Row],[Formated_actual_delivery_timestamp]] - tb_ship[[#This Row],[Formatted_estimated_delivery_timestamp]])
)</f>
        <v>0.26064814814890269</v>
      </c>
      <c r="X7388">
        <v>1</v>
      </c>
      <c r="Y7388">
        <v>5</v>
      </c>
      <c r="Z7388" t="b">
        <v>0</v>
      </c>
    </row>
    <row r="7389" spans="1:26" hidden="1" x14ac:dyDescent="0.25">
      <c r="A7389" t="s">
        <v>32287</v>
      </c>
      <c r="B7389" t="s">
        <v>58</v>
      </c>
      <c r="C7389" t="s">
        <v>33</v>
      </c>
      <c r="D7389" t="s">
        <v>44</v>
      </c>
      <c r="E7389" t="s">
        <v>24</v>
      </c>
      <c r="F7389" t="s">
        <v>180</v>
      </c>
      <c r="G7389" t="s">
        <v>128</v>
      </c>
      <c r="H7389" t="s">
        <v>181</v>
      </c>
      <c r="I7389" t="b">
        <v>1</v>
      </c>
      <c r="J7389">
        <v>1.39</v>
      </c>
      <c r="K7389">
        <v>77.209999999999994</v>
      </c>
      <c r="L7389" t="s">
        <v>32288</v>
      </c>
      <c r="M7389" s="2">
        <f t="shared" si="345"/>
        <v>45831.149305555555</v>
      </c>
      <c r="N7389" t="s">
        <v>32289</v>
      </c>
      <c r="O7389" s="2">
        <f t="shared" si="346"/>
        <v>45840.525231481479</v>
      </c>
      <c r="P7389" t="s">
        <v>32290</v>
      </c>
      <c r="Q7389" s="2">
        <f t="shared" si="347"/>
        <v>45840.00545138889</v>
      </c>
      <c r="R7389" t="s">
        <v>32290</v>
      </c>
      <c r="S7389" t="s">
        <v>30</v>
      </c>
      <c r="T73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89" s="5">
        <f>IF(tb_ship[[#This Row],[current_status]]&lt;&gt;"DELIVERED", "",
  ABS(tb_ship[[#This Row],[Formated_actual_delivery_timestamp]] - tb_ship[[#This Row],[Formatted_estimated_delivery_timestamp]])
)</f>
        <v>0.51978009258891689</v>
      </c>
      <c r="X7389">
        <v>4</v>
      </c>
      <c r="Y7389">
        <v>3</v>
      </c>
      <c r="Z7389" t="b">
        <v>0</v>
      </c>
    </row>
    <row r="7390" spans="1:26" hidden="1" x14ac:dyDescent="0.25">
      <c r="A7390" t="s">
        <v>32291</v>
      </c>
      <c r="B7390" t="s">
        <v>203</v>
      </c>
      <c r="C7390" t="s">
        <v>33</v>
      </c>
      <c r="D7390" t="s">
        <v>24</v>
      </c>
      <c r="E7390" t="s">
        <v>24</v>
      </c>
      <c r="F7390" t="s">
        <v>68</v>
      </c>
      <c r="G7390" t="s">
        <v>407</v>
      </c>
      <c r="H7390" t="s">
        <v>152</v>
      </c>
      <c r="I7390" t="b">
        <v>0</v>
      </c>
      <c r="J7390">
        <v>3.41</v>
      </c>
      <c r="K7390">
        <v>145.97999999999999</v>
      </c>
      <c r="L7390" t="s">
        <v>32292</v>
      </c>
      <c r="M7390" s="2">
        <f t="shared" si="345"/>
        <v>45811.818750000006</v>
      </c>
      <c r="N7390" t="s">
        <v>32293</v>
      </c>
      <c r="O7390" s="2">
        <f t="shared" si="346"/>
        <v>45815.140960648154</v>
      </c>
      <c r="P7390" t="s">
        <v>32294</v>
      </c>
      <c r="Q7390" s="2">
        <f t="shared" si="347"/>
        <v>45815.439780092594</v>
      </c>
      <c r="R7390" t="s">
        <v>32294</v>
      </c>
      <c r="S7390" t="s">
        <v>30</v>
      </c>
      <c r="T73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90" s="5">
        <f>IF(tb_ship[[#This Row],[current_status]]&lt;&gt;"DELIVERED", "",
  ABS(tb_ship[[#This Row],[Formated_actual_delivery_timestamp]] - tb_ship[[#This Row],[Formatted_estimated_delivery_timestamp]])
)</f>
        <v>0.29881944444059627</v>
      </c>
      <c r="X7390">
        <v>3</v>
      </c>
      <c r="Y7390">
        <v>1</v>
      </c>
      <c r="Z7390" t="b">
        <v>0</v>
      </c>
    </row>
    <row r="7391" spans="1:26" hidden="1" x14ac:dyDescent="0.25">
      <c r="A7391" t="s">
        <v>32295</v>
      </c>
      <c r="B7391" t="s">
        <v>186</v>
      </c>
      <c r="C7391" t="s">
        <v>51</v>
      </c>
      <c r="D7391" t="s">
        <v>34</v>
      </c>
      <c r="E7391" t="s">
        <v>24</v>
      </c>
      <c r="F7391" t="s">
        <v>75</v>
      </c>
      <c r="G7391" t="s">
        <v>407</v>
      </c>
      <c r="H7391" t="s">
        <v>210</v>
      </c>
      <c r="I7391" t="b">
        <v>1</v>
      </c>
      <c r="J7391">
        <v>18.12</v>
      </c>
      <c r="K7391">
        <v>749.25</v>
      </c>
      <c r="L7391" t="s">
        <v>32296</v>
      </c>
      <c r="M7391" s="2">
        <f t="shared" si="345"/>
        <v>46006.810416666667</v>
      </c>
      <c r="N7391" t="s">
        <v>32297</v>
      </c>
      <c r="O7391" s="2">
        <f t="shared" si="346"/>
        <v>46012.662361111114</v>
      </c>
      <c r="P7391" t="s">
        <v>32298</v>
      </c>
      <c r="Q7391" s="2">
        <f t="shared" si="347"/>
        <v>46012.115590277775</v>
      </c>
      <c r="R7391" t="s">
        <v>32299</v>
      </c>
      <c r="S7391" t="s">
        <v>30</v>
      </c>
      <c r="T73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1" s="5">
        <f>IF(tb_ship[[#This Row],[current_status]]&lt;&gt;"DELIVERED", "",
  ABS(tb_ship[[#This Row],[Formated_actual_delivery_timestamp]] - tb_ship[[#This Row],[Formatted_estimated_delivery_timestamp]])
)</f>
        <v>0.54677083333808696</v>
      </c>
      <c r="X7391">
        <v>2</v>
      </c>
      <c r="Y7391">
        <v>4</v>
      </c>
      <c r="Z7391" t="b">
        <v>0</v>
      </c>
    </row>
    <row r="7392" spans="1:26" hidden="1" x14ac:dyDescent="0.25">
      <c r="A7392" t="s">
        <v>32300</v>
      </c>
      <c r="B7392" t="s">
        <v>687</v>
      </c>
      <c r="C7392" t="s">
        <v>33</v>
      </c>
      <c r="D7392" t="s">
        <v>100</v>
      </c>
      <c r="E7392" t="s">
        <v>24</v>
      </c>
      <c r="F7392" t="s">
        <v>101</v>
      </c>
      <c r="G7392" t="s">
        <v>249</v>
      </c>
      <c r="I7392" t="b">
        <v>1</v>
      </c>
      <c r="J7392">
        <v>11.13</v>
      </c>
      <c r="K7392">
        <v>474.49</v>
      </c>
      <c r="L7392" t="s">
        <v>32301</v>
      </c>
      <c r="M7392" s="2">
        <f t="shared" si="345"/>
        <v>45853.095138888886</v>
      </c>
      <c r="N7392" t="s">
        <v>32302</v>
      </c>
      <c r="O7392" s="2">
        <f t="shared" si="346"/>
        <v>45859.27747685185</v>
      </c>
      <c r="P7392" t="s">
        <v>32303</v>
      </c>
      <c r="Q7392" s="2">
        <f t="shared" si="347"/>
        <v>45859.442928240744</v>
      </c>
      <c r="R7392" t="s">
        <v>32303</v>
      </c>
      <c r="S7392" t="s">
        <v>30</v>
      </c>
      <c r="T73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92" s="5">
        <f>IF(tb_ship[[#This Row],[current_status]]&lt;&gt;"DELIVERED", "",
  ABS(tb_ship[[#This Row],[Formated_actual_delivery_timestamp]] - tb_ship[[#This Row],[Formatted_estimated_delivery_timestamp]])
)</f>
        <v>0.16545138889341615</v>
      </c>
      <c r="X7392">
        <v>4</v>
      </c>
      <c r="Y7392">
        <v>5</v>
      </c>
      <c r="Z7392" t="b">
        <v>0</v>
      </c>
    </row>
    <row r="7393" spans="1:26" hidden="1" x14ac:dyDescent="0.25">
      <c r="A7393" t="s">
        <v>32304</v>
      </c>
      <c r="B7393" t="s">
        <v>203</v>
      </c>
      <c r="C7393" t="s">
        <v>33</v>
      </c>
      <c r="D7393" t="s">
        <v>173</v>
      </c>
      <c r="E7393" t="s">
        <v>52</v>
      </c>
      <c r="F7393" t="s">
        <v>421</v>
      </c>
      <c r="G7393" t="s">
        <v>329</v>
      </c>
      <c r="H7393" t="s">
        <v>292</v>
      </c>
      <c r="I7393" t="b">
        <v>0</v>
      </c>
      <c r="J7393">
        <v>17.07</v>
      </c>
      <c r="K7393">
        <v>133.84</v>
      </c>
      <c r="L7393" t="s">
        <v>32305</v>
      </c>
      <c r="M7393" s="2">
        <f t="shared" si="345"/>
        <v>45814.638888888891</v>
      </c>
      <c r="N7393" t="s">
        <v>32306</v>
      </c>
      <c r="O7393" s="2">
        <f t="shared" si="346"/>
        <v>45821.777361111112</v>
      </c>
      <c r="P7393" t="s">
        <v>32307</v>
      </c>
      <c r="Q7393" s="2">
        <f t="shared" si="347"/>
        <v>45821.567129629635</v>
      </c>
      <c r="R7393" t="s">
        <v>32307</v>
      </c>
      <c r="S7393" t="s">
        <v>30</v>
      </c>
      <c r="T73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3" s="5">
        <f>IF(tb_ship[[#This Row],[current_status]]&lt;&gt;"DELIVERED", "",
  ABS(tb_ship[[#This Row],[Formated_actual_delivery_timestamp]] - tb_ship[[#This Row],[Formatted_estimated_delivery_timestamp]])
)</f>
        <v>0.21023148147651227</v>
      </c>
      <c r="X7393">
        <v>2</v>
      </c>
      <c r="Y7393">
        <v>4</v>
      </c>
      <c r="Z7393" t="b">
        <v>0</v>
      </c>
    </row>
    <row r="7394" spans="1:26" hidden="1" x14ac:dyDescent="0.25">
      <c r="A7394" t="s">
        <v>32308</v>
      </c>
      <c r="B7394" t="s">
        <v>67</v>
      </c>
      <c r="C7394" t="s">
        <v>51</v>
      </c>
      <c r="D7394" t="s">
        <v>24</v>
      </c>
      <c r="E7394" t="s">
        <v>24</v>
      </c>
      <c r="F7394" t="s">
        <v>35</v>
      </c>
      <c r="G7394" t="s">
        <v>93</v>
      </c>
      <c r="H7394" t="s">
        <v>152</v>
      </c>
      <c r="I7394" t="b">
        <v>0</v>
      </c>
      <c r="J7394">
        <v>2.2200000000000002</v>
      </c>
      <c r="K7394">
        <v>118.58</v>
      </c>
      <c r="L7394" t="s">
        <v>32309</v>
      </c>
      <c r="M7394" s="2">
        <f t="shared" si="345"/>
        <v>45847.815972222226</v>
      </c>
      <c r="N7394" t="s">
        <v>32310</v>
      </c>
      <c r="O7394" s="2">
        <f t="shared" si="346"/>
        <v>45849.366527777784</v>
      </c>
      <c r="P7394" t="s">
        <v>32311</v>
      </c>
      <c r="Q7394" s="2">
        <f t="shared" si="347"/>
        <v>45849.238414351858</v>
      </c>
      <c r="R7394" t="s">
        <v>32311</v>
      </c>
      <c r="S7394" t="s">
        <v>30</v>
      </c>
      <c r="T73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4" s="5">
        <f>IF(tb_ship[[#This Row],[current_status]]&lt;&gt;"DELIVERED", "",
  ABS(tb_ship[[#This Row],[Formated_actual_delivery_timestamp]] - tb_ship[[#This Row],[Formatted_estimated_delivery_timestamp]])
)</f>
        <v>0.12811342592613073</v>
      </c>
      <c r="X7394">
        <v>2</v>
      </c>
      <c r="Y7394">
        <v>1</v>
      </c>
      <c r="Z7394" t="b">
        <v>0</v>
      </c>
    </row>
    <row r="7395" spans="1:26" hidden="1" x14ac:dyDescent="0.25">
      <c r="A7395" t="s">
        <v>32312</v>
      </c>
      <c r="B7395" t="s">
        <v>58</v>
      </c>
      <c r="C7395" t="s">
        <v>33</v>
      </c>
      <c r="D7395" t="s">
        <v>187</v>
      </c>
      <c r="E7395" t="s">
        <v>24</v>
      </c>
      <c r="F7395" t="s">
        <v>801</v>
      </c>
      <c r="G7395" t="s">
        <v>249</v>
      </c>
      <c r="H7395" t="s">
        <v>308</v>
      </c>
      <c r="I7395" t="b">
        <v>1</v>
      </c>
      <c r="J7395">
        <v>19.59</v>
      </c>
      <c r="K7395">
        <v>1062.43</v>
      </c>
      <c r="L7395" t="s">
        <v>32313</v>
      </c>
      <c r="M7395" s="2">
        <f t="shared" si="345"/>
        <v>45996.211111111108</v>
      </c>
      <c r="N7395" t="s">
        <v>32314</v>
      </c>
      <c r="O7395" s="2">
        <f t="shared" si="346"/>
        <v>46001.852326388886</v>
      </c>
      <c r="P7395" t="s">
        <v>32315</v>
      </c>
      <c r="Q7395" s="2">
        <f t="shared" si="347"/>
        <v>45994.806006944447</v>
      </c>
      <c r="R7395" t="s">
        <v>32316</v>
      </c>
      <c r="S7395" t="s">
        <v>30</v>
      </c>
      <c r="T73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5" s="5">
        <f>IF(tb_ship[[#This Row],[current_status]]&lt;&gt;"DELIVERED", "",
  ABS(tb_ship[[#This Row],[Formated_actual_delivery_timestamp]] - tb_ship[[#This Row],[Formatted_estimated_delivery_timestamp]])
)</f>
        <v>7.046319444438268</v>
      </c>
      <c r="X7395">
        <v>2</v>
      </c>
      <c r="Y7395">
        <v>3</v>
      </c>
      <c r="Z7395" t="b">
        <v>0</v>
      </c>
    </row>
    <row r="7396" spans="1:26" hidden="1" x14ac:dyDescent="0.25">
      <c r="A7396" t="s">
        <v>32317</v>
      </c>
      <c r="B7396" t="s">
        <v>279</v>
      </c>
      <c r="C7396" t="s">
        <v>23</v>
      </c>
      <c r="D7396" t="s">
        <v>44</v>
      </c>
      <c r="E7396" t="s">
        <v>116</v>
      </c>
      <c r="F7396" t="s">
        <v>369</v>
      </c>
      <c r="G7396" t="s">
        <v>811</v>
      </c>
      <c r="H7396" t="s">
        <v>119</v>
      </c>
      <c r="I7396" t="b">
        <v>1</v>
      </c>
      <c r="J7396">
        <v>24.84</v>
      </c>
      <c r="K7396">
        <v>586.84</v>
      </c>
      <c r="L7396" t="s">
        <v>32318</v>
      </c>
      <c r="M7396" s="2">
        <f t="shared" si="345"/>
        <v>45936.229861111111</v>
      </c>
      <c r="N7396" t="s">
        <v>32319</v>
      </c>
      <c r="O7396" s="2">
        <f t="shared" si="346"/>
        <v>45939.888356481482</v>
      </c>
      <c r="P7396" t="s">
        <v>32320</v>
      </c>
      <c r="Q7396" s="2">
        <f t="shared" si="347"/>
        <v>45939.213587962964</v>
      </c>
      <c r="R7396" t="s">
        <v>32320</v>
      </c>
      <c r="S7396" t="s">
        <v>30</v>
      </c>
      <c r="T73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6" s="5">
        <f>IF(tb_ship[[#This Row],[current_status]]&lt;&gt;"DELIVERED", "",
  ABS(tb_ship[[#This Row],[Formated_actual_delivery_timestamp]] - tb_ship[[#This Row],[Formatted_estimated_delivery_timestamp]])
)</f>
        <v>0.67476851851824904</v>
      </c>
      <c r="X7396">
        <v>2</v>
      </c>
      <c r="Y7396">
        <v>5</v>
      </c>
      <c r="Z7396" t="b">
        <v>0</v>
      </c>
    </row>
    <row r="7397" spans="1:26" hidden="1" x14ac:dyDescent="0.25">
      <c r="A7397" t="s">
        <v>32321</v>
      </c>
      <c r="B7397" t="s">
        <v>340</v>
      </c>
      <c r="C7397" t="s">
        <v>43</v>
      </c>
      <c r="D7397" t="s">
        <v>44</v>
      </c>
      <c r="E7397" t="s">
        <v>24</v>
      </c>
      <c r="F7397" t="s">
        <v>2056</v>
      </c>
      <c r="G7397" t="s">
        <v>35</v>
      </c>
      <c r="H7397" t="s">
        <v>181</v>
      </c>
      <c r="I7397" t="b">
        <v>1</v>
      </c>
      <c r="J7397">
        <v>28.93</v>
      </c>
      <c r="K7397">
        <v>774.61</v>
      </c>
      <c r="L7397" t="s">
        <v>32322</v>
      </c>
      <c r="M7397" s="2">
        <f t="shared" si="345"/>
        <v>45920.317361111112</v>
      </c>
      <c r="N7397" t="s">
        <v>32323</v>
      </c>
      <c r="O7397" s="2">
        <f t="shared" si="346"/>
        <v>45930.662974537037</v>
      </c>
      <c r="P7397" t="s">
        <v>32324</v>
      </c>
      <c r="Q7397" s="2">
        <f t="shared" si="347"/>
        <v>45930.599895833329</v>
      </c>
      <c r="R7397" t="s">
        <v>32324</v>
      </c>
      <c r="S7397" t="s">
        <v>30</v>
      </c>
      <c r="T73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7" s="5">
        <f>IF(tb_ship[[#This Row],[current_status]]&lt;&gt;"DELIVERED", "",
  ABS(tb_ship[[#This Row],[Formated_actual_delivery_timestamp]] - tb_ship[[#This Row],[Formatted_estimated_delivery_timestamp]])
)</f>
        <v>6.3078703708015382E-2</v>
      </c>
      <c r="X7397">
        <v>4</v>
      </c>
      <c r="Y7397">
        <v>5</v>
      </c>
      <c r="Z7397" t="b">
        <v>0</v>
      </c>
    </row>
    <row r="7398" spans="1:26" hidden="1" x14ac:dyDescent="0.25">
      <c r="A7398" t="s">
        <v>32325</v>
      </c>
      <c r="B7398" t="s">
        <v>203</v>
      </c>
      <c r="C7398" t="s">
        <v>33</v>
      </c>
      <c r="D7398" t="s">
        <v>52</v>
      </c>
      <c r="E7398" t="s">
        <v>59</v>
      </c>
      <c r="F7398" t="s">
        <v>53</v>
      </c>
      <c r="G7398" t="s">
        <v>313</v>
      </c>
      <c r="H7398" t="s">
        <v>314</v>
      </c>
      <c r="I7398" t="b">
        <v>0</v>
      </c>
      <c r="J7398">
        <v>3.59</v>
      </c>
      <c r="K7398">
        <v>124.43</v>
      </c>
      <c r="L7398" t="s">
        <v>32326</v>
      </c>
      <c r="M7398" s="2">
        <f t="shared" si="345"/>
        <v>45849.493750000001</v>
      </c>
      <c r="N7398" t="s">
        <v>32327</v>
      </c>
      <c r="O7398" s="2">
        <f t="shared" si="346"/>
        <v>45854.605219907404</v>
      </c>
      <c r="P7398" t="s">
        <v>32328</v>
      </c>
      <c r="Q7398" s="2">
        <f t="shared" si="347"/>
        <v>45854.765243055561</v>
      </c>
      <c r="R7398" t="s">
        <v>32328</v>
      </c>
      <c r="S7398" t="s">
        <v>30</v>
      </c>
      <c r="T73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398" s="5">
        <f>IF(tb_ship[[#This Row],[current_status]]&lt;&gt;"DELIVERED", "",
  ABS(tb_ship[[#This Row],[Formated_actual_delivery_timestamp]] - tb_ship[[#This Row],[Formatted_estimated_delivery_timestamp]])
)</f>
        <v>0.16002314815705176</v>
      </c>
      <c r="X7398">
        <v>2</v>
      </c>
      <c r="Y7398">
        <v>3</v>
      </c>
      <c r="Z7398" t="b">
        <v>0</v>
      </c>
    </row>
    <row r="7399" spans="1:26" hidden="1" x14ac:dyDescent="0.25">
      <c r="A7399" t="s">
        <v>32329</v>
      </c>
      <c r="B7399" t="s">
        <v>83</v>
      </c>
      <c r="C7399" t="s">
        <v>33</v>
      </c>
      <c r="D7399" t="s">
        <v>24</v>
      </c>
      <c r="E7399" t="s">
        <v>52</v>
      </c>
      <c r="F7399" t="s">
        <v>93</v>
      </c>
      <c r="G7399" t="s">
        <v>422</v>
      </c>
      <c r="H7399" t="s">
        <v>216</v>
      </c>
      <c r="I7399" t="b">
        <v>1</v>
      </c>
      <c r="J7399">
        <v>26.92</v>
      </c>
      <c r="K7399">
        <v>1002.38</v>
      </c>
      <c r="L7399" t="s">
        <v>32330</v>
      </c>
      <c r="M7399" s="2">
        <f t="shared" si="345"/>
        <v>45899.807638888895</v>
      </c>
      <c r="N7399" t="s">
        <v>32331</v>
      </c>
      <c r="O7399" s="2">
        <f t="shared" si="346"/>
        <v>45910.505532407413</v>
      </c>
      <c r="P7399" t="s">
        <v>32332</v>
      </c>
      <c r="Q7399" s="2">
        <f t="shared" si="347"/>
        <v>45910.431006944447</v>
      </c>
      <c r="R7399" t="s">
        <v>32333</v>
      </c>
      <c r="S7399" t="s">
        <v>30</v>
      </c>
      <c r="T73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399" s="5">
        <f>IF(tb_ship[[#This Row],[current_status]]&lt;&gt;"DELIVERED", "",
  ABS(tb_ship[[#This Row],[Formated_actual_delivery_timestamp]] - tb_ship[[#This Row],[Formatted_estimated_delivery_timestamp]])
)</f>
        <v>7.4525462965539191E-2</v>
      </c>
      <c r="X7399">
        <v>3</v>
      </c>
      <c r="Y7399">
        <v>2</v>
      </c>
      <c r="Z7399" t="b">
        <v>0</v>
      </c>
    </row>
    <row r="7400" spans="1:26" hidden="1" x14ac:dyDescent="0.25">
      <c r="A7400" t="s">
        <v>32334</v>
      </c>
      <c r="B7400" t="s">
        <v>67</v>
      </c>
      <c r="C7400" t="s">
        <v>33</v>
      </c>
      <c r="D7400" t="s">
        <v>44</v>
      </c>
      <c r="E7400" t="s">
        <v>116</v>
      </c>
      <c r="F7400" t="s">
        <v>45</v>
      </c>
      <c r="G7400" t="s">
        <v>5275</v>
      </c>
      <c r="H7400" t="s">
        <v>1147</v>
      </c>
      <c r="I7400" t="b">
        <v>1</v>
      </c>
      <c r="J7400">
        <v>100.23</v>
      </c>
      <c r="K7400">
        <v>1162.5999999999999</v>
      </c>
      <c r="L7400" t="s">
        <v>32335</v>
      </c>
      <c r="M7400" s="2">
        <f t="shared" si="345"/>
        <v>46006.927083333328</v>
      </c>
      <c r="N7400" t="s">
        <v>32336</v>
      </c>
      <c r="O7400" s="2">
        <f t="shared" si="346"/>
        <v>46012.434768518513</v>
      </c>
      <c r="P7400" t="s">
        <v>32337</v>
      </c>
      <c r="Q7400" s="2">
        <f t="shared" si="347"/>
        <v>46011.951550925922</v>
      </c>
      <c r="R7400" t="s">
        <v>32337</v>
      </c>
      <c r="S7400" t="s">
        <v>30</v>
      </c>
      <c r="T74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0" s="5">
        <f>IF(tb_ship[[#This Row],[current_status]]&lt;&gt;"DELIVERED", "",
  ABS(tb_ship[[#This Row],[Formated_actual_delivery_timestamp]] - tb_ship[[#This Row],[Formatted_estimated_delivery_timestamp]])
)</f>
        <v>0.48321759259124519</v>
      </c>
      <c r="X7400">
        <v>2</v>
      </c>
      <c r="Y7400">
        <v>2</v>
      </c>
      <c r="Z7400" t="b">
        <v>0</v>
      </c>
    </row>
    <row r="7401" spans="1:26" hidden="1" x14ac:dyDescent="0.25">
      <c r="A7401" t="s">
        <v>32338</v>
      </c>
      <c r="B7401" t="s">
        <v>125</v>
      </c>
      <c r="C7401" t="s">
        <v>33</v>
      </c>
      <c r="D7401" t="s">
        <v>24</v>
      </c>
      <c r="E7401" t="s">
        <v>44</v>
      </c>
      <c r="F7401" t="s">
        <v>376</v>
      </c>
      <c r="G7401" t="s">
        <v>45</v>
      </c>
      <c r="H7401" t="s">
        <v>2241</v>
      </c>
      <c r="I7401" t="b">
        <v>1</v>
      </c>
      <c r="J7401">
        <v>7.42</v>
      </c>
      <c r="K7401">
        <v>325.36</v>
      </c>
      <c r="L7401" t="s">
        <v>32339</v>
      </c>
      <c r="M7401" s="2">
        <f t="shared" si="345"/>
        <v>46018.345833333333</v>
      </c>
      <c r="N7401" t="s">
        <v>32340</v>
      </c>
      <c r="O7401" s="2">
        <f t="shared" si="346"/>
        <v>46025.624641203707</v>
      </c>
      <c r="P7401" t="s">
        <v>32341</v>
      </c>
      <c r="Q7401" s="2">
        <f t="shared" si="347"/>
        <v>46024.978912037041</v>
      </c>
      <c r="R7401" t="s">
        <v>32341</v>
      </c>
      <c r="S7401" t="s">
        <v>30</v>
      </c>
      <c r="T74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1" s="5">
        <f>IF(tb_ship[[#This Row],[current_status]]&lt;&gt;"DELIVERED", "",
  ABS(tb_ship[[#This Row],[Formated_actual_delivery_timestamp]] - tb_ship[[#This Row],[Formatted_estimated_delivery_timestamp]])
)</f>
        <v>0.64572916666656965</v>
      </c>
      <c r="X7401">
        <v>1</v>
      </c>
      <c r="Y7401">
        <v>4</v>
      </c>
      <c r="Z7401" t="b">
        <v>0</v>
      </c>
    </row>
    <row r="7402" spans="1:26" hidden="1" x14ac:dyDescent="0.25">
      <c r="A7402" t="s">
        <v>32342</v>
      </c>
      <c r="B7402" t="s">
        <v>125</v>
      </c>
      <c r="C7402" t="s">
        <v>51</v>
      </c>
      <c r="D7402" t="s">
        <v>44</v>
      </c>
      <c r="E7402" t="s">
        <v>52</v>
      </c>
      <c r="F7402" t="s">
        <v>135</v>
      </c>
      <c r="G7402" t="s">
        <v>76</v>
      </c>
      <c r="H7402" t="s">
        <v>2713</v>
      </c>
      <c r="I7402" t="b">
        <v>1</v>
      </c>
      <c r="J7402">
        <v>3.43</v>
      </c>
      <c r="K7402">
        <v>150.06</v>
      </c>
      <c r="L7402" t="s">
        <v>32343</v>
      </c>
      <c r="M7402" s="2">
        <f t="shared" si="345"/>
        <v>46001.438194444447</v>
      </c>
      <c r="N7402" t="s">
        <v>32344</v>
      </c>
      <c r="O7402" s="2">
        <f t="shared" si="346"/>
        <v>46007.221597222218</v>
      </c>
      <c r="P7402" t="s">
        <v>32345</v>
      </c>
      <c r="Q7402" s="2">
        <f t="shared" si="347"/>
        <v>46007.211550925924</v>
      </c>
      <c r="R7402" t="s">
        <v>32346</v>
      </c>
      <c r="S7402" t="s">
        <v>30</v>
      </c>
      <c r="T74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2" s="5">
        <f>IF(tb_ship[[#This Row],[current_status]]&lt;&gt;"DELIVERED", "",
  ABS(tb_ship[[#This Row],[Formated_actual_delivery_timestamp]] - tb_ship[[#This Row],[Formatted_estimated_delivery_timestamp]])
)</f>
        <v>1.0046296294603962E-2</v>
      </c>
      <c r="X7402">
        <v>3</v>
      </c>
      <c r="Y7402">
        <v>2</v>
      </c>
      <c r="Z7402" t="b">
        <v>0</v>
      </c>
    </row>
    <row r="7403" spans="1:26" hidden="1" x14ac:dyDescent="0.25">
      <c r="A7403" t="s">
        <v>32347</v>
      </c>
      <c r="B7403" t="s">
        <v>279</v>
      </c>
      <c r="C7403" t="s">
        <v>33</v>
      </c>
      <c r="D7403" t="s">
        <v>44</v>
      </c>
      <c r="E7403" t="s">
        <v>24</v>
      </c>
      <c r="F7403" t="s">
        <v>117</v>
      </c>
      <c r="G7403" t="s">
        <v>189</v>
      </c>
      <c r="H7403" t="s">
        <v>776</v>
      </c>
      <c r="I7403" t="b">
        <v>1</v>
      </c>
      <c r="J7403">
        <v>18.690000000000001</v>
      </c>
      <c r="K7403">
        <v>421.51</v>
      </c>
      <c r="L7403" t="s">
        <v>32348</v>
      </c>
      <c r="M7403" s="2">
        <f t="shared" si="345"/>
        <v>45985.23333333333</v>
      </c>
      <c r="N7403" t="s">
        <v>32349</v>
      </c>
      <c r="O7403" s="2">
        <f t="shared" si="346"/>
        <v>45992.687905092593</v>
      </c>
      <c r="P7403" t="s">
        <v>32350</v>
      </c>
      <c r="Q7403" s="2">
        <f t="shared" si="347"/>
        <v>45992.408009259256</v>
      </c>
      <c r="R7403" t="s">
        <v>32350</v>
      </c>
      <c r="S7403" t="s">
        <v>30</v>
      </c>
      <c r="T74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3" s="5">
        <f>IF(tb_ship[[#This Row],[current_status]]&lt;&gt;"DELIVERED", "",
  ABS(tb_ship[[#This Row],[Formated_actual_delivery_timestamp]] - tb_ship[[#This Row],[Formatted_estimated_delivery_timestamp]])
)</f>
        <v>0.27989583333692281</v>
      </c>
      <c r="X7403">
        <v>1</v>
      </c>
      <c r="Y7403">
        <v>4</v>
      </c>
      <c r="Z7403" t="b">
        <v>0</v>
      </c>
    </row>
    <row r="7404" spans="1:26" hidden="1" x14ac:dyDescent="0.25">
      <c r="A7404" t="s">
        <v>32351</v>
      </c>
      <c r="B7404" t="s">
        <v>58</v>
      </c>
      <c r="C7404" t="s">
        <v>51</v>
      </c>
      <c r="D7404" t="s">
        <v>44</v>
      </c>
      <c r="E7404" t="s">
        <v>52</v>
      </c>
      <c r="F7404" t="s">
        <v>135</v>
      </c>
      <c r="G7404" t="s">
        <v>329</v>
      </c>
      <c r="H7404" t="s">
        <v>86</v>
      </c>
      <c r="I7404" t="b">
        <v>1</v>
      </c>
      <c r="J7404">
        <v>20.91</v>
      </c>
      <c r="K7404">
        <v>735.94</v>
      </c>
      <c r="L7404" t="s">
        <v>32352</v>
      </c>
      <c r="M7404" s="2">
        <f t="shared" si="345"/>
        <v>45846.044444444444</v>
      </c>
      <c r="N7404" t="s">
        <v>32353</v>
      </c>
      <c r="O7404" s="2">
        <f t="shared" si="346"/>
        <v>45849.698229166665</v>
      </c>
      <c r="P7404" t="s">
        <v>32354</v>
      </c>
      <c r="Q7404" s="2">
        <f t="shared" si="347"/>
        <v>45850.239768518521</v>
      </c>
      <c r="R7404" t="s">
        <v>32355</v>
      </c>
      <c r="S7404" t="s">
        <v>30</v>
      </c>
      <c r="T74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04" s="5">
        <f>IF(tb_ship[[#This Row],[current_status]]&lt;&gt;"DELIVERED", "",
  ABS(tb_ship[[#This Row],[Formated_actual_delivery_timestamp]] - tb_ship[[#This Row],[Formatted_estimated_delivery_timestamp]])
)</f>
        <v>0.54153935185604496</v>
      </c>
      <c r="X7404">
        <v>4</v>
      </c>
      <c r="Y7404">
        <v>4</v>
      </c>
      <c r="Z7404" t="b">
        <v>0</v>
      </c>
    </row>
    <row r="7405" spans="1:26" hidden="1" x14ac:dyDescent="0.25">
      <c r="A7405" t="s">
        <v>32356</v>
      </c>
      <c r="B7405" t="s">
        <v>58</v>
      </c>
      <c r="C7405" t="s">
        <v>33</v>
      </c>
      <c r="D7405" t="s">
        <v>34</v>
      </c>
      <c r="E7405" t="s">
        <v>24</v>
      </c>
      <c r="F7405" t="s">
        <v>3842</v>
      </c>
      <c r="G7405" t="s">
        <v>883</v>
      </c>
      <c r="H7405" t="s">
        <v>771</v>
      </c>
      <c r="I7405" t="b">
        <v>1</v>
      </c>
      <c r="J7405">
        <v>21.86</v>
      </c>
      <c r="K7405">
        <v>785.24</v>
      </c>
      <c r="L7405" t="s">
        <v>32357</v>
      </c>
      <c r="M7405" s="2">
        <f t="shared" si="345"/>
        <v>46029.510416666664</v>
      </c>
      <c r="N7405" t="s">
        <v>32358</v>
      </c>
      <c r="O7405" s="2">
        <f t="shared" si="346"/>
        <v>46036.178124999999</v>
      </c>
      <c r="P7405" t="s">
        <v>32359</v>
      </c>
      <c r="Q7405" s="2">
        <f t="shared" si="347"/>
        <v>46035.838888888888</v>
      </c>
      <c r="R7405" t="s">
        <v>32360</v>
      </c>
      <c r="S7405" t="s">
        <v>30</v>
      </c>
      <c r="T74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5" s="5">
        <f>IF(tb_ship[[#This Row],[current_status]]&lt;&gt;"DELIVERED", "",
  ABS(tb_ship[[#This Row],[Formated_actual_delivery_timestamp]] - tb_ship[[#This Row],[Formatted_estimated_delivery_timestamp]])
)</f>
        <v>0.33923611111094942</v>
      </c>
      <c r="X7405">
        <v>1</v>
      </c>
      <c r="Y7405">
        <v>3</v>
      </c>
      <c r="Z7405" t="b">
        <v>0</v>
      </c>
    </row>
    <row r="7406" spans="1:26" hidden="1" x14ac:dyDescent="0.25">
      <c r="A7406" t="s">
        <v>32361</v>
      </c>
      <c r="B7406" t="s">
        <v>134</v>
      </c>
      <c r="C7406" t="s">
        <v>43</v>
      </c>
      <c r="D7406" t="s">
        <v>173</v>
      </c>
      <c r="E7406" t="s">
        <v>52</v>
      </c>
      <c r="F7406" t="s">
        <v>421</v>
      </c>
      <c r="G7406" t="s">
        <v>236</v>
      </c>
      <c r="H7406" t="s">
        <v>5902</v>
      </c>
      <c r="I7406" t="b">
        <v>0</v>
      </c>
      <c r="J7406">
        <v>38.96</v>
      </c>
      <c r="K7406">
        <v>1599.23</v>
      </c>
      <c r="L7406" t="s">
        <v>32362</v>
      </c>
      <c r="M7406" s="2">
        <f t="shared" si="345"/>
        <v>46045.453472222223</v>
      </c>
      <c r="N7406" t="s">
        <v>32363</v>
      </c>
      <c r="O7406" s="2">
        <f t="shared" si="346"/>
        <v>46058.522187499999</v>
      </c>
      <c r="P7406" t="s">
        <v>32364</v>
      </c>
      <c r="Q7406" s="2">
        <f t="shared" si="347"/>
        <v>46058.901180555556</v>
      </c>
      <c r="R7406" t="s">
        <v>32365</v>
      </c>
      <c r="S7406" t="s">
        <v>30</v>
      </c>
      <c r="T74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06" s="5">
        <f>IF(tb_ship[[#This Row],[current_status]]&lt;&gt;"DELIVERED", "",
  ABS(tb_ship[[#This Row],[Formated_actual_delivery_timestamp]] - tb_ship[[#This Row],[Formatted_estimated_delivery_timestamp]])
)</f>
        <v>0.3789930555576575</v>
      </c>
      <c r="X7406">
        <v>2</v>
      </c>
      <c r="Y7406">
        <v>3</v>
      </c>
      <c r="Z7406" t="b">
        <v>0</v>
      </c>
    </row>
    <row r="7407" spans="1:26" hidden="1" x14ac:dyDescent="0.25">
      <c r="A7407" t="s">
        <v>32366</v>
      </c>
      <c r="B7407" t="s">
        <v>42</v>
      </c>
      <c r="C7407" t="s">
        <v>23</v>
      </c>
      <c r="D7407" t="s">
        <v>24</v>
      </c>
      <c r="E7407" t="s">
        <v>24</v>
      </c>
      <c r="F7407" t="s">
        <v>93</v>
      </c>
      <c r="G7407" t="s">
        <v>35</v>
      </c>
      <c r="H7407" t="s">
        <v>26</v>
      </c>
      <c r="I7407" t="b">
        <v>0</v>
      </c>
      <c r="J7407">
        <v>112.71</v>
      </c>
      <c r="K7407">
        <v>11881.43</v>
      </c>
      <c r="L7407" t="s">
        <v>32367</v>
      </c>
      <c r="M7407" s="2">
        <f t="shared" si="345"/>
        <v>46066.709027777782</v>
      </c>
      <c r="N7407" t="s">
        <v>32368</v>
      </c>
      <c r="O7407" s="2">
        <f t="shared" si="346"/>
        <v>46068.15892361111</v>
      </c>
      <c r="P7407" t="s">
        <v>32369</v>
      </c>
      <c r="Q7407" s="2">
        <f t="shared" si="347"/>
        <v>46068.569768518522</v>
      </c>
      <c r="R7407" t="s">
        <v>32370</v>
      </c>
      <c r="S7407" t="s">
        <v>30</v>
      </c>
      <c r="T74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07" s="5">
        <f>IF(tb_ship[[#This Row],[current_status]]&lt;&gt;"DELIVERED", "",
  ABS(tb_ship[[#This Row],[Formated_actual_delivery_timestamp]] - tb_ship[[#This Row],[Formatted_estimated_delivery_timestamp]])
)</f>
        <v>0.41084490741195623</v>
      </c>
      <c r="X7407">
        <v>1</v>
      </c>
      <c r="Y7407">
        <v>1</v>
      </c>
      <c r="Z7407" t="b">
        <v>0</v>
      </c>
    </row>
    <row r="7408" spans="1:26" hidden="1" x14ac:dyDescent="0.25">
      <c r="A7408" t="s">
        <v>32371</v>
      </c>
      <c r="B7408" t="s">
        <v>99</v>
      </c>
      <c r="C7408" t="s">
        <v>43</v>
      </c>
      <c r="D7408" t="s">
        <v>52</v>
      </c>
      <c r="E7408" t="s">
        <v>59</v>
      </c>
      <c r="F7408" t="s">
        <v>422</v>
      </c>
      <c r="G7408" t="s">
        <v>160</v>
      </c>
      <c r="H7408" t="s">
        <v>314</v>
      </c>
      <c r="I7408" t="b">
        <v>0</v>
      </c>
      <c r="J7408">
        <v>8.8699999999999992</v>
      </c>
      <c r="K7408">
        <v>465.04</v>
      </c>
      <c r="L7408" t="s">
        <v>32372</v>
      </c>
      <c r="M7408" s="2">
        <f t="shared" si="345"/>
        <v>45922.418055555558</v>
      </c>
      <c r="N7408" t="s">
        <v>32373</v>
      </c>
      <c r="O7408" s="2">
        <f t="shared" si="346"/>
        <v>45935.430972222224</v>
      </c>
      <c r="P7408" t="s">
        <v>32374</v>
      </c>
      <c r="Q7408" s="2">
        <f t="shared" si="347"/>
        <v>45935.376747685186</v>
      </c>
      <c r="R7408" t="s">
        <v>32375</v>
      </c>
      <c r="S7408" t="s">
        <v>30</v>
      </c>
      <c r="T74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08" s="5">
        <f>IF(tb_ship[[#This Row],[current_status]]&lt;&gt;"DELIVERED", "",
  ABS(tb_ship[[#This Row],[Formated_actual_delivery_timestamp]] - tb_ship[[#This Row],[Formatted_estimated_delivery_timestamp]])
)</f>
        <v>5.4224537037953269E-2</v>
      </c>
      <c r="X7408">
        <v>3</v>
      </c>
      <c r="Y7408">
        <v>3</v>
      </c>
      <c r="Z7408" t="b">
        <v>0</v>
      </c>
    </row>
    <row r="7409" spans="1:26" hidden="1" x14ac:dyDescent="0.25">
      <c r="A7409" t="s">
        <v>32376</v>
      </c>
      <c r="B7409" t="s">
        <v>67</v>
      </c>
      <c r="C7409" t="s">
        <v>33</v>
      </c>
      <c r="D7409" t="s">
        <v>44</v>
      </c>
      <c r="E7409" t="s">
        <v>52</v>
      </c>
      <c r="F7409" t="s">
        <v>117</v>
      </c>
      <c r="G7409" t="s">
        <v>329</v>
      </c>
      <c r="H7409" t="s">
        <v>86</v>
      </c>
      <c r="I7409" t="b">
        <v>1</v>
      </c>
      <c r="J7409">
        <v>37.700000000000003</v>
      </c>
      <c r="K7409">
        <v>408.82</v>
      </c>
      <c r="L7409" t="s">
        <v>32377</v>
      </c>
      <c r="M7409" s="2">
        <f t="shared" si="345"/>
        <v>45882.23333333333</v>
      </c>
      <c r="N7409" t="s">
        <v>32378</v>
      </c>
      <c r="O7409" s="2">
        <f t="shared" si="346"/>
        <v>45892.668310185189</v>
      </c>
      <c r="P7409" t="s">
        <v>32379</v>
      </c>
      <c r="Q7409" s="2">
        <f t="shared" si="347"/>
        <v>45892.702152777776</v>
      </c>
      <c r="R7409" t="s">
        <v>32380</v>
      </c>
      <c r="S7409" t="s">
        <v>30</v>
      </c>
      <c r="T74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09" s="5">
        <f>IF(tb_ship[[#This Row],[current_status]]&lt;&gt;"DELIVERED", "",
  ABS(tb_ship[[#This Row],[Formated_actual_delivery_timestamp]] - tb_ship[[#This Row],[Formatted_estimated_delivery_timestamp]])
)</f>
        <v>3.3842592587461695E-2</v>
      </c>
      <c r="X7409">
        <v>3</v>
      </c>
      <c r="Y7409">
        <v>3</v>
      </c>
      <c r="Z7409" t="b">
        <v>0</v>
      </c>
    </row>
    <row r="7410" spans="1:26" hidden="1" x14ac:dyDescent="0.25">
      <c r="A7410" t="s">
        <v>32381</v>
      </c>
      <c r="B7410" t="s">
        <v>1362</v>
      </c>
      <c r="C7410" t="s">
        <v>51</v>
      </c>
      <c r="D7410" t="s">
        <v>24</v>
      </c>
      <c r="E7410" t="s">
        <v>44</v>
      </c>
      <c r="F7410" t="s">
        <v>93</v>
      </c>
      <c r="G7410" t="s">
        <v>280</v>
      </c>
      <c r="H7410" t="s">
        <v>735</v>
      </c>
      <c r="I7410" t="b">
        <v>1</v>
      </c>
      <c r="J7410">
        <v>4.24</v>
      </c>
      <c r="K7410">
        <v>325.38</v>
      </c>
      <c r="L7410" t="s">
        <v>32382</v>
      </c>
      <c r="M7410" s="2">
        <f t="shared" si="345"/>
        <v>45873.754166666666</v>
      </c>
      <c r="N7410" t="s">
        <v>32383</v>
      </c>
      <c r="O7410" s="2">
        <f t="shared" si="346"/>
        <v>45879.710625</v>
      </c>
      <c r="P7410" t="s">
        <v>32384</v>
      </c>
      <c r="Q7410" s="2">
        <f t="shared" si="347"/>
        <v>45879.860694444447</v>
      </c>
      <c r="R7410" t="s">
        <v>32384</v>
      </c>
      <c r="S7410" t="s">
        <v>30</v>
      </c>
      <c r="T74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0" s="5">
        <f>IF(tb_ship[[#This Row],[current_status]]&lt;&gt;"DELIVERED", "",
  ABS(tb_ship[[#This Row],[Formated_actual_delivery_timestamp]] - tb_ship[[#This Row],[Formatted_estimated_delivery_timestamp]])
)</f>
        <v>0.15006944444758119</v>
      </c>
      <c r="X7410">
        <v>1</v>
      </c>
      <c r="Y7410">
        <v>4</v>
      </c>
      <c r="Z7410" t="b">
        <v>0</v>
      </c>
    </row>
    <row r="7411" spans="1:26" hidden="1" x14ac:dyDescent="0.25">
      <c r="A7411" t="s">
        <v>32385</v>
      </c>
      <c r="B7411" t="s">
        <v>58</v>
      </c>
      <c r="C7411" t="s">
        <v>33</v>
      </c>
      <c r="D7411" t="s">
        <v>173</v>
      </c>
      <c r="E7411" t="s">
        <v>52</v>
      </c>
      <c r="F7411" t="s">
        <v>421</v>
      </c>
      <c r="G7411" t="s">
        <v>236</v>
      </c>
      <c r="H7411" t="s">
        <v>465</v>
      </c>
      <c r="I7411" t="b">
        <v>0</v>
      </c>
      <c r="J7411">
        <v>4.38</v>
      </c>
      <c r="K7411">
        <v>213.77</v>
      </c>
      <c r="L7411" t="s">
        <v>32386</v>
      </c>
      <c r="M7411" s="2">
        <f t="shared" si="345"/>
        <v>46002.531944444447</v>
      </c>
      <c r="N7411" t="s">
        <v>32387</v>
      </c>
      <c r="O7411" s="2">
        <f t="shared" si="346"/>
        <v>46007.802222222228</v>
      </c>
      <c r="P7411" t="s">
        <v>32388</v>
      </c>
      <c r="Q7411" s="2">
        <f t="shared" si="347"/>
        <v>46007.656956018516</v>
      </c>
      <c r="R7411" t="s">
        <v>32389</v>
      </c>
      <c r="S7411" t="s">
        <v>30</v>
      </c>
      <c r="T74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11" s="5">
        <f>IF(tb_ship[[#This Row],[current_status]]&lt;&gt;"DELIVERED", "",
  ABS(tb_ship[[#This Row],[Formated_actual_delivery_timestamp]] - tb_ship[[#This Row],[Formatted_estimated_delivery_timestamp]])
)</f>
        <v>0.14526620371179888</v>
      </c>
      <c r="X7411">
        <v>4</v>
      </c>
      <c r="Y7411">
        <v>4</v>
      </c>
      <c r="Z7411" t="b">
        <v>0</v>
      </c>
    </row>
    <row r="7412" spans="1:26" hidden="1" x14ac:dyDescent="0.25">
      <c r="A7412" t="s">
        <v>32390</v>
      </c>
      <c r="B7412" t="s">
        <v>573</v>
      </c>
      <c r="C7412" t="s">
        <v>33</v>
      </c>
      <c r="D7412" t="s">
        <v>24</v>
      </c>
      <c r="E7412" t="s">
        <v>24</v>
      </c>
      <c r="F7412" t="s">
        <v>68</v>
      </c>
      <c r="G7412" t="s">
        <v>35</v>
      </c>
      <c r="H7412" t="s">
        <v>152</v>
      </c>
      <c r="I7412" t="b">
        <v>0</v>
      </c>
      <c r="J7412">
        <v>4.34</v>
      </c>
      <c r="K7412">
        <v>156.13</v>
      </c>
      <c r="L7412" t="s">
        <v>32391</v>
      </c>
      <c r="M7412" s="2">
        <f t="shared" si="345"/>
        <v>45825.729166666672</v>
      </c>
      <c r="N7412" t="s">
        <v>32392</v>
      </c>
      <c r="O7412" s="2">
        <f t="shared" si="346"/>
        <v>45827.797800925931</v>
      </c>
      <c r="P7412" t="s">
        <v>32393</v>
      </c>
      <c r="Q7412" s="2">
        <f t="shared" si="347"/>
        <v>45828.168634259258</v>
      </c>
      <c r="R7412" t="s">
        <v>32393</v>
      </c>
      <c r="S7412" t="s">
        <v>30</v>
      </c>
      <c r="T74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2" s="5">
        <f>IF(tb_ship[[#This Row],[current_status]]&lt;&gt;"DELIVERED", "",
  ABS(tb_ship[[#This Row],[Formated_actual_delivery_timestamp]] - tb_ship[[#This Row],[Formatted_estimated_delivery_timestamp]])
)</f>
        <v>0.3708333333270275</v>
      </c>
      <c r="X7412">
        <v>3</v>
      </c>
      <c r="Y7412">
        <v>1</v>
      </c>
      <c r="Z7412" t="b">
        <v>0</v>
      </c>
    </row>
    <row r="7413" spans="1:26" hidden="1" x14ac:dyDescent="0.25">
      <c r="A7413" t="s">
        <v>32394</v>
      </c>
      <c r="B7413" t="s">
        <v>67</v>
      </c>
      <c r="C7413" t="s">
        <v>33</v>
      </c>
      <c r="D7413" t="s">
        <v>24</v>
      </c>
      <c r="E7413" t="s">
        <v>34</v>
      </c>
      <c r="F7413" t="s">
        <v>25</v>
      </c>
      <c r="G7413" t="s">
        <v>745</v>
      </c>
      <c r="H7413" t="s">
        <v>37</v>
      </c>
      <c r="I7413" t="b">
        <v>1</v>
      </c>
      <c r="J7413">
        <v>5.61</v>
      </c>
      <c r="K7413">
        <v>352.22</v>
      </c>
      <c r="L7413" t="s">
        <v>32395</v>
      </c>
      <c r="M7413" s="2">
        <f t="shared" si="345"/>
        <v>46071.820833333339</v>
      </c>
      <c r="N7413" t="s">
        <v>32396</v>
      </c>
      <c r="O7413" s="2">
        <f t="shared" si="346"/>
        <v>46077.798935185187</v>
      </c>
      <c r="Q7413" s="2" t="str">
        <f t="shared" si="347"/>
        <v/>
      </c>
      <c r="R7413" t="s">
        <v>32397</v>
      </c>
      <c r="S7413" t="s">
        <v>140</v>
      </c>
      <c r="T74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13" s="5" t="str">
        <f>IF(tb_ship[[#This Row],[current_status]]&lt;&gt;"DELIVERED", "",
  ABS(tb_ship[[#This Row],[Formated_actual_delivery_timestamp]] - tb_ship[[#This Row],[Formatted_estimated_delivery_timestamp]])
)</f>
        <v/>
      </c>
      <c r="V7413" t="s">
        <v>141</v>
      </c>
      <c r="W7413" t="s">
        <v>220</v>
      </c>
      <c r="X7413">
        <v>6</v>
      </c>
      <c r="Y7413">
        <v>3</v>
      </c>
      <c r="Z7413" t="b">
        <v>1</v>
      </c>
    </row>
    <row r="7414" spans="1:26" hidden="1" x14ac:dyDescent="0.25">
      <c r="A7414" t="s">
        <v>32398</v>
      </c>
      <c r="B7414" t="s">
        <v>3176</v>
      </c>
      <c r="C7414" t="s">
        <v>23</v>
      </c>
      <c r="D7414" t="s">
        <v>44</v>
      </c>
      <c r="E7414" t="s">
        <v>52</v>
      </c>
      <c r="F7414" t="s">
        <v>109</v>
      </c>
      <c r="G7414" t="s">
        <v>243</v>
      </c>
      <c r="H7414" t="s">
        <v>86</v>
      </c>
      <c r="I7414" t="b">
        <v>1</v>
      </c>
      <c r="J7414">
        <v>17.28</v>
      </c>
      <c r="K7414">
        <v>758.59</v>
      </c>
      <c r="L7414" t="s">
        <v>32399</v>
      </c>
      <c r="M7414" s="2">
        <f t="shared" si="345"/>
        <v>45817.184027777774</v>
      </c>
      <c r="N7414" t="s">
        <v>32400</v>
      </c>
      <c r="O7414" s="2">
        <f t="shared" si="346"/>
        <v>45820.861261574071</v>
      </c>
      <c r="P7414" t="s">
        <v>32401</v>
      </c>
      <c r="Q7414" s="2">
        <f t="shared" si="347"/>
        <v>45816.907627314809</v>
      </c>
      <c r="R7414" t="s">
        <v>32402</v>
      </c>
      <c r="S7414" t="s">
        <v>30</v>
      </c>
      <c r="T74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14" s="5">
        <f>IF(tb_ship[[#This Row],[current_status]]&lt;&gt;"DELIVERED", "",
  ABS(tb_ship[[#This Row],[Formated_actual_delivery_timestamp]] - tb_ship[[#This Row],[Formatted_estimated_delivery_timestamp]])
)</f>
        <v>3.9536342592618894</v>
      </c>
      <c r="X7414">
        <v>4</v>
      </c>
      <c r="Y7414">
        <v>3</v>
      </c>
      <c r="Z7414" t="b">
        <v>0</v>
      </c>
    </row>
    <row r="7415" spans="1:26" hidden="1" x14ac:dyDescent="0.25">
      <c r="A7415" t="s">
        <v>32403</v>
      </c>
      <c r="B7415" t="s">
        <v>22</v>
      </c>
      <c r="C7415" t="s">
        <v>43</v>
      </c>
      <c r="D7415" t="s">
        <v>44</v>
      </c>
      <c r="E7415" t="s">
        <v>24</v>
      </c>
      <c r="F7415" t="s">
        <v>109</v>
      </c>
      <c r="G7415" t="s">
        <v>249</v>
      </c>
      <c r="I7415" t="b">
        <v>1</v>
      </c>
      <c r="J7415">
        <v>19.010000000000002</v>
      </c>
      <c r="K7415">
        <v>444.37</v>
      </c>
      <c r="L7415" t="s">
        <v>32404</v>
      </c>
      <c r="M7415" s="2">
        <f t="shared" si="345"/>
        <v>45958.536111111112</v>
      </c>
      <c r="N7415" t="s">
        <v>32405</v>
      </c>
      <c r="O7415" s="2">
        <f t="shared" si="346"/>
        <v>45967.098703703705</v>
      </c>
      <c r="P7415" t="s">
        <v>32406</v>
      </c>
      <c r="Q7415" s="2">
        <f t="shared" si="347"/>
        <v>45967.369456018518</v>
      </c>
      <c r="R7415" t="s">
        <v>32407</v>
      </c>
      <c r="S7415" t="s">
        <v>30</v>
      </c>
      <c r="T74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5" s="5">
        <f>IF(tb_ship[[#This Row],[current_status]]&lt;&gt;"DELIVERED", "",
  ABS(tb_ship[[#This Row],[Formated_actual_delivery_timestamp]] - tb_ship[[#This Row],[Formatted_estimated_delivery_timestamp]])
)</f>
        <v>0.270752314812853</v>
      </c>
      <c r="X7415">
        <v>1</v>
      </c>
      <c r="Y7415">
        <v>3</v>
      </c>
      <c r="Z7415" t="b">
        <v>0</v>
      </c>
    </row>
    <row r="7416" spans="1:26" hidden="1" x14ac:dyDescent="0.25">
      <c r="A7416" t="s">
        <v>32408</v>
      </c>
      <c r="B7416" t="s">
        <v>203</v>
      </c>
      <c r="C7416" t="s">
        <v>2180</v>
      </c>
      <c r="D7416" t="s">
        <v>52</v>
      </c>
      <c r="E7416" t="s">
        <v>24</v>
      </c>
      <c r="F7416" t="s">
        <v>236</v>
      </c>
      <c r="G7416" t="s">
        <v>189</v>
      </c>
      <c r="H7416" t="s">
        <v>562</v>
      </c>
      <c r="I7416" t="b">
        <v>1</v>
      </c>
      <c r="J7416">
        <v>66.2</v>
      </c>
      <c r="K7416">
        <v>4058.07</v>
      </c>
      <c r="L7416" t="s">
        <v>32409</v>
      </c>
      <c r="M7416" s="2">
        <f t="shared" si="345"/>
        <v>46080.622916666667</v>
      </c>
      <c r="N7416" t="s">
        <v>32410</v>
      </c>
      <c r="O7416" s="2">
        <f t="shared" si="346"/>
        <v>46090.322245370371</v>
      </c>
      <c r="P7416" t="s">
        <v>32411</v>
      </c>
      <c r="Q7416" s="2">
        <f t="shared" si="347"/>
        <v>46089.855243055557</v>
      </c>
      <c r="R7416" t="s">
        <v>32411</v>
      </c>
      <c r="S7416" t="s">
        <v>30</v>
      </c>
      <c r="T74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16" s="5">
        <f>IF(tb_ship[[#This Row],[current_status]]&lt;&gt;"DELIVERED", "",
  ABS(tb_ship[[#This Row],[Formated_actual_delivery_timestamp]] - tb_ship[[#This Row],[Formatted_estimated_delivery_timestamp]])
)</f>
        <v>0.46700231481372612</v>
      </c>
      <c r="X7416">
        <v>2</v>
      </c>
      <c r="Y7416">
        <v>2</v>
      </c>
      <c r="Z7416" t="b">
        <v>0</v>
      </c>
    </row>
    <row r="7417" spans="1:26" hidden="1" x14ac:dyDescent="0.25">
      <c r="A7417" t="s">
        <v>32412</v>
      </c>
      <c r="B7417" t="s">
        <v>687</v>
      </c>
      <c r="C7417" t="s">
        <v>51</v>
      </c>
      <c r="D7417" t="s">
        <v>44</v>
      </c>
      <c r="E7417" t="s">
        <v>24</v>
      </c>
      <c r="F7417" t="s">
        <v>645</v>
      </c>
      <c r="G7417" t="s">
        <v>35</v>
      </c>
      <c r="H7417" t="s">
        <v>181</v>
      </c>
      <c r="I7417" t="b">
        <v>1</v>
      </c>
      <c r="J7417">
        <v>65.02</v>
      </c>
      <c r="K7417">
        <v>2035.58</v>
      </c>
      <c r="L7417" t="s">
        <v>32413</v>
      </c>
      <c r="M7417" s="2">
        <f t="shared" si="345"/>
        <v>45889.330555555556</v>
      </c>
      <c r="N7417" t="s">
        <v>32414</v>
      </c>
      <c r="O7417" s="2">
        <f t="shared" si="346"/>
        <v>45892.679803240739</v>
      </c>
      <c r="Q7417" s="2" t="str">
        <f t="shared" si="347"/>
        <v/>
      </c>
      <c r="R7417" t="s">
        <v>32415</v>
      </c>
      <c r="S7417" t="s">
        <v>140</v>
      </c>
      <c r="T741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17" s="5" t="str">
        <f>IF(tb_ship[[#This Row],[current_status]]&lt;&gt;"DELIVERED", "",
  ABS(tb_ship[[#This Row],[Formated_actual_delivery_timestamp]] - tb_ship[[#This Row],[Formatted_estimated_delivery_timestamp]])
)</f>
        <v/>
      </c>
      <c r="V7417" t="s">
        <v>194</v>
      </c>
      <c r="X7417">
        <v>6</v>
      </c>
      <c r="Y7417">
        <v>3</v>
      </c>
      <c r="Z7417" t="b">
        <v>1</v>
      </c>
    </row>
    <row r="7418" spans="1:26" hidden="1" x14ac:dyDescent="0.25">
      <c r="A7418" t="s">
        <v>32416</v>
      </c>
      <c r="B7418" t="s">
        <v>67</v>
      </c>
      <c r="C7418" t="s">
        <v>23</v>
      </c>
      <c r="D7418" t="s">
        <v>24</v>
      </c>
      <c r="E7418" t="s">
        <v>24</v>
      </c>
      <c r="F7418" t="s">
        <v>68</v>
      </c>
      <c r="G7418" t="s">
        <v>730</v>
      </c>
      <c r="H7418" t="s">
        <v>152</v>
      </c>
      <c r="I7418" t="b">
        <v>0</v>
      </c>
      <c r="J7418">
        <v>12.09</v>
      </c>
      <c r="K7418">
        <v>1321.21</v>
      </c>
      <c r="L7418" t="s">
        <v>32417</v>
      </c>
      <c r="M7418" s="2">
        <f t="shared" si="345"/>
        <v>45928.595138888893</v>
      </c>
      <c r="N7418" t="s">
        <v>32418</v>
      </c>
      <c r="O7418" s="2">
        <f t="shared" si="346"/>
        <v>45929.856712962966</v>
      </c>
      <c r="P7418" t="s">
        <v>32419</v>
      </c>
      <c r="Q7418" s="2">
        <f t="shared" si="347"/>
        <v>45930.021527777782</v>
      </c>
      <c r="R7418" t="s">
        <v>32419</v>
      </c>
      <c r="S7418" t="s">
        <v>30</v>
      </c>
      <c r="T74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8" s="5">
        <f>IF(tb_ship[[#This Row],[current_status]]&lt;&gt;"DELIVERED", "",
  ABS(tb_ship[[#This Row],[Formated_actual_delivery_timestamp]] - tb_ship[[#This Row],[Formatted_estimated_delivery_timestamp]])
)</f>
        <v>0.16481481481605442</v>
      </c>
      <c r="X7418">
        <v>1</v>
      </c>
      <c r="Y7418">
        <v>1</v>
      </c>
      <c r="Z7418" t="b">
        <v>0</v>
      </c>
    </row>
    <row r="7419" spans="1:26" hidden="1" x14ac:dyDescent="0.25">
      <c r="A7419" t="s">
        <v>32420</v>
      </c>
      <c r="B7419" t="s">
        <v>32</v>
      </c>
      <c r="C7419" t="s">
        <v>23</v>
      </c>
      <c r="D7419" t="s">
        <v>59</v>
      </c>
      <c r="E7419" t="s">
        <v>52</v>
      </c>
      <c r="F7419" t="s">
        <v>313</v>
      </c>
      <c r="G7419" t="s">
        <v>236</v>
      </c>
      <c r="H7419" t="s">
        <v>162</v>
      </c>
      <c r="I7419" t="b">
        <v>0</v>
      </c>
      <c r="J7419">
        <v>113.79</v>
      </c>
      <c r="K7419">
        <v>3479.15</v>
      </c>
      <c r="L7419" t="s">
        <v>32421</v>
      </c>
      <c r="M7419" s="2">
        <f t="shared" si="345"/>
        <v>45841.502083333333</v>
      </c>
      <c r="N7419" t="s">
        <v>32422</v>
      </c>
      <c r="O7419" s="2">
        <f t="shared" si="346"/>
        <v>45845.575405092597</v>
      </c>
      <c r="P7419" t="s">
        <v>32423</v>
      </c>
      <c r="Q7419" s="2">
        <f t="shared" si="347"/>
        <v>45845.81386574074</v>
      </c>
      <c r="R7419" t="s">
        <v>32424</v>
      </c>
      <c r="S7419" t="s">
        <v>30</v>
      </c>
      <c r="T74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19" s="5">
        <f>IF(tb_ship[[#This Row],[current_status]]&lt;&gt;"DELIVERED", "",
  ABS(tb_ship[[#This Row],[Formated_actual_delivery_timestamp]] - tb_ship[[#This Row],[Formatted_estimated_delivery_timestamp]])
)</f>
        <v>0.23846064814279089</v>
      </c>
      <c r="X7419">
        <v>4</v>
      </c>
      <c r="Y7419">
        <v>4</v>
      </c>
      <c r="Z7419" t="b">
        <v>0</v>
      </c>
    </row>
    <row r="7420" spans="1:26" hidden="1" x14ac:dyDescent="0.25">
      <c r="A7420" t="s">
        <v>32425</v>
      </c>
      <c r="B7420" t="s">
        <v>186</v>
      </c>
      <c r="C7420" t="s">
        <v>23</v>
      </c>
      <c r="D7420" t="s">
        <v>44</v>
      </c>
      <c r="E7420" t="s">
        <v>24</v>
      </c>
      <c r="F7420" t="s">
        <v>135</v>
      </c>
      <c r="G7420" t="s">
        <v>407</v>
      </c>
      <c r="H7420" t="s">
        <v>688</v>
      </c>
      <c r="I7420" t="b">
        <v>1</v>
      </c>
      <c r="J7420">
        <v>5.62</v>
      </c>
      <c r="K7420">
        <v>271.35000000000002</v>
      </c>
      <c r="L7420" t="s">
        <v>32426</v>
      </c>
      <c r="M7420" s="2">
        <f t="shared" si="345"/>
        <v>46006.227777777778</v>
      </c>
      <c r="N7420" t="s">
        <v>32427</v>
      </c>
      <c r="O7420" s="2">
        <f t="shared" si="346"/>
        <v>46011.142129629625</v>
      </c>
      <c r="P7420" t="s">
        <v>32428</v>
      </c>
      <c r="Q7420" s="2">
        <f t="shared" si="347"/>
        <v>46011.294699074075</v>
      </c>
      <c r="R7420" t="s">
        <v>32428</v>
      </c>
      <c r="S7420" t="s">
        <v>30</v>
      </c>
      <c r="T74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0" s="5">
        <f>IF(tb_ship[[#This Row],[current_status]]&lt;&gt;"DELIVERED", "",
  ABS(tb_ship[[#This Row],[Formated_actual_delivery_timestamp]] - tb_ship[[#This Row],[Formatted_estimated_delivery_timestamp]])
)</f>
        <v>0.1525694444499095</v>
      </c>
      <c r="X7420">
        <v>1</v>
      </c>
      <c r="Y7420">
        <v>3</v>
      </c>
      <c r="Z7420" t="b">
        <v>0</v>
      </c>
    </row>
    <row r="7421" spans="1:26" x14ac:dyDescent="0.25">
      <c r="A7421" t="s">
        <v>32429</v>
      </c>
      <c r="B7421" t="s">
        <v>279</v>
      </c>
      <c r="C7421" t="s">
        <v>33</v>
      </c>
      <c r="D7421" t="s">
        <v>228</v>
      </c>
      <c r="E7421" t="s">
        <v>34</v>
      </c>
      <c r="F7421" t="s">
        <v>229</v>
      </c>
      <c r="G7421" t="s">
        <v>75</v>
      </c>
      <c r="I7421" t="b">
        <v>1</v>
      </c>
      <c r="J7421">
        <v>17.670000000000002</v>
      </c>
      <c r="K7421">
        <v>1376.49</v>
      </c>
      <c r="L7421" t="s">
        <v>32430</v>
      </c>
      <c r="M7421" s="2">
        <f t="shared" si="345"/>
        <v>45952.154166666667</v>
      </c>
      <c r="N7421" t="s">
        <v>32431</v>
      </c>
      <c r="O7421" s="2">
        <f t="shared" si="346"/>
        <v>45962.780393518515</v>
      </c>
      <c r="Q7421" s="2" t="str">
        <f t="shared" si="347"/>
        <v/>
      </c>
      <c r="R7421" t="s">
        <v>32432</v>
      </c>
      <c r="S7421" t="s">
        <v>156</v>
      </c>
      <c r="T74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21" s="5" t="str">
        <f>IF(tb_ship[[#This Row],[current_status]]&lt;&gt;"DELIVERED", "",
  ABS(tb_ship[[#This Row],[Formated_actual_delivery_timestamp]] - tb_ship[[#This Row],[Formatted_estimated_delivery_timestamp]])
)</f>
        <v/>
      </c>
      <c r="V7421" t="s">
        <v>7390</v>
      </c>
      <c r="W7421" t="s">
        <v>220</v>
      </c>
      <c r="X7421">
        <v>4</v>
      </c>
      <c r="Y7421">
        <v>5</v>
      </c>
      <c r="Z7421" t="b">
        <v>1</v>
      </c>
    </row>
    <row r="7422" spans="1:26" hidden="1" x14ac:dyDescent="0.25">
      <c r="A7422" t="s">
        <v>32433</v>
      </c>
      <c r="B7422" t="s">
        <v>32</v>
      </c>
      <c r="C7422" t="s">
        <v>33</v>
      </c>
      <c r="D7422" t="s">
        <v>44</v>
      </c>
      <c r="E7422" t="s">
        <v>24</v>
      </c>
      <c r="F7422" t="s">
        <v>45</v>
      </c>
      <c r="G7422" t="s">
        <v>196</v>
      </c>
      <c r="H7422" t="s">
        <v>181</v>
      </c>
      <c r="I7422" t="b">
        <v>1</v>
      </c>
      <c r="J7422">
        <v>41.92</v>
      </c>
      <c r="K7422">
        <v>212.51</v>
      </c>
      <c r="L7422" t="s">
        <v>32434</v>
      </c>
      <c r="M7422" s="2">
        <f t="shared" si="345"/>
        <v>45957.595138888886</v>
      </c>
      <c r="N7422" t="s">
        <v>32435</v>
      </c>
      <c r="O7422" s="2">
        <f t="shared" si="346"/>
        <v>45966.731053240735</v>
      </c>
      <c r="P7422" t="s">
        <v>32436</v>
      </c>
      <c r="Q7422" s="2">
        <f t="shared" si="347"/>
        <v>45966.815844907404</v>
      </c>
      <c r="R7422" t="s">
        <v>32436</v>
      </c>
      <c r="S7422" t="s">
        <v>30</v>
      </c>
      <c r="T74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2" s="5">
        <f>IF(tb_ship[[#This Row],[current_status]]&lt;&gt;"DELIVERED", "",
  ABS(tb_ship[[#This Row],[Formated_actual_delivery_timestamp]] - tb_ship[[#This Row],[Formatted_estimated_delivery_timestamp]])
)</f>
        <v>8.4791666668024845E-2</v>
      </c>
      <c r="X7422">
        <v>2</v>
      </c>
      <c r="Y7422">
        <v>3</v>
      </c>
      <c r="Z7422" t="b">
        <v>0</v>
      </c>
    </row>
    <row r="7423" spans="1:26" hidden="1" x14ac:dyDescent="0.25">
      <c r="A7423" t="s">
        <v>32437</v>
      </c>
      <c r="B7423" t="s">
        <v>1362</v>
      </c>
      <c r="C7423" t="s">
        <v>43</v>
      </c>
      <c r="D7423" t="s">
        <v>24</v>
      </c>
      <c r="E7423" t="s">
        <v>44</v>
      </c>
      <c r="F7423" t="s">
        <v>128</v>
      </c>
      <c r="G7423" t="s">
        <v>135</v>
      </c>
      <c r="H7423" t="s">
        <v>546</v>
      </c>
      <c r="I7423" t="b">
        <v>1</v>
      </c>
      <c r="J7423">
        <v>53.64</v>
      </c>
      <c r="K7423">
        <v>1177.6199999999999</v>
      </c>
      <c r="L7423" t="s">
        <v>32438</v>
      </c>
      <c r="M7423" s="2">
        <f t="shared" si="345"/>
        <v>45979.592361111114</v>
      </c>
      <c r="N7423" t="s">
        <v>32439</v>
      </c>
      <c r="O7423" s="2">
        <f t="shared" si="346"/>
        <v>45988.618854166663</v>
      </c>
      <c r="P7423" t="s">
        <v>32440</v>
      </c>
      <c r="Q7423" s="2">
        <f t="shared" si="347"/>
        <v>45989.761747685188</v>
      </c>
      <c r="R7423" t="s">
        <v>32440</v>
      </c>
      <c r="S7423" t="s">
        <v>30</v>
      </c>
      <c r="T74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3" s="5">
        <f>IF(tb_ship[[#This Row],[current_status]]&lt;&gt;"DELIVERED", "",
  ABS(tb_ship[[#This Row],[Formated_actual_delivery_timestamp]] - tb_ship[[#This Row],[Formatted_estimated_delivery_timestamp]])
)</f>
        <v>1.1428935185249429</v>
      </c>
      <c r="X7423">
        <v>2</v>
      </c>
      <c r="Y7423">
        <v>4</v>
      </c>
      <c r="Z7423" t="b">
        <v>0</v>
      </c>
    </row>
    <row r="7424" spans="1:26" hidden="1" x14ac:dyDescent="0.25">
      <c r="A7424" t="s">
        <v>32441</v>
      </c>
      <c r="B7424" t="s">
        <v>42</v>
      </c>
      <c r="C7424" t="s">
        <v>51</v>
      </c>
      <c r="D7424" t="s">
        <v>24</v>
      </c>
      <c r="E7424" t="s">
        <v>24</v>
      </c>
      <c r="F7424" t="s">
        <v>128</v>
      </c>
      <c r="G7424" t="s">
        <v>25</v>
      </c>
      <c r="H7424" t="s">
        <v>152</v>
      </c>
      <c r="I7424" t="b">
        <v>0</v>
      </c>
      <c r="J7424">
        <v>2.79</v>
      </c>
      <c r="K7424">
        <v>50.03</v>
      </c>
      <c r="L7424" t="s">
        <v>32442</v>
      </c>
      <c r="M7424" s="2">
        <f t="shared" si="345"/>
        <v>45845.790277777778</v>
      </c>
      <c r="N7424" t="s">
        <v>32443</v>
      </c>
      <c r="O7424" s="2">
        <f t="shared" si="346"/>
        <v>45847.803912037038</v>
      </c>
      <c r="P7424" t="s">
        <v>32444</v>
      </c>
      <c r="Q7424" s="2">
        <f t="shared" si="347"/>
        <v>45847.632291666669</v>
      </c>
      <c r="R7424" t="s">
        <v>32444</v>
      </c>
      <c r="S7424" t="s">
        <v>30</v>
      </c>
      <c r="T74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24" s="5">
        <f>IF(tb_ship[[#This Row],[current_status]]&lt;&gt;"DELIVERED", "",
  ABS(tb_ship[[#This Row],[Formated_actual_delivery_timestamp]] - tb_ship[[#This Row],[Formatted_estimated_delivery_timestamp]])
)</f>
        <v>0.17162037036905531</v>
      </c>
      <c r="X7424">
        <v>3</v>
      </c>
      <c r="Y7424">
        <v>2</v>
      </c>
      <c r="Z7424" t="b">
        <v>0</v>
      </c>
    </row>
    <row r="7425" spans="1:26" hidden="1" x14ac:dyDescent="0.25">
      <c r="A7425" t="s">
        <v>32445</v>
      </c>
      <c r="B7425" t="s">
        <v>74</v>
      </c>
      <c r="C7425" t="s">
        <v>33</v>
      </c>
      <c r="D7425" t="s">
        <v>24</v>
      </c>
      <c r="E7425" t="s">
        <v>265</v>
      </c>
      <c r="F7425" t="s">
        <v>524</v>
      </c>
      <c r="G7425" t="s">
        <v>196</v>
      </c>
      <c r="H7425" t="s">
        <v>32446</v>
      </c>
      <c r="I7425" t="b">
        <v>0</v>
      </c>
      <c r="J7425">
        <v>59.49</v>
      </c>
      <c r="K7425">
        <v>225.44</v>
      </c>
      <c r="L7425" t="s">
        <v>32447</v>
      </c>
      <c r="M7425" s="2">
        <f t="shared" si="345"/>
        <v>45970.793055555558</v>
      </c>
      <c r="N7425" t="s">
        <v>32448</v>
      </c>
      <c r="O7425" s="2">
        <f t="shared" si="346"/>
        <v>45973.37096064815</v>
      </c>
      <c r="P7425" t="s">
        <v>32449</v>
      </c>
      <c r="Q7425" s="2">
        <f t="shared" si="347"/>
        <v>45974.748506944445</v>
      </c>
      <c r="R7425" t="s">
        <v>32449</v>
      </c>
      <c r="S7425" t="s">
        <v>30</v>
      </c>
      <c r="T74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5" s="5">
        <f>IF(tb_ship[[#This Row],[current_status]]&lt;&gt;"DELIVERED", "",
  ABS(tb_ship[[#This Row],[Formated_actual_delivery_timestamp]] - tb_ship[[#This Row],[Formatted_estimated_delivery_timestamp]])
)</f>
        <v>1.377546296294895</v>
      </c>
      <c r="X7425">
        <v>2</v>
      </c>
      <c r="Y7425">
        <v>1</v>
      </c>
      <c r="Z7425" t="b">
        <v>1</v>
      </c>
    </row>
    <row r="7426" spans="1:26" hidden="1" x14ac:dyDescent="0.25">
      <c r="A7426" t="s">
        <v>32450</v>
      </c>
      <c r="B7426" t="s">
        <v>660</v>
      </c>
      <c r="C7426" t="s">
        <v>51</v>
      </c>
      <c r="D7426" t="s">
        <v>52</v>
      </c>
      <c r="E7426" t="s">
        <v>173</v>
      </c>
      <c r="F7426" t="s">
        <v>329</v>
      </c>
      <c r="G7426" t="s">
        <v>174</v>
      </c>
      <c r="H7426" t="s">
        <v>412</v>
      </c>
      <c r="I7426" t="b">
        <v>0</v>
      </c>
      <c r="J7426">
        <v>32.270000000000003</v>
      </c>
      <c r="K7426">
        <v>916.35</v>
      </c>
      <c r="L7426" t="s">
        <v>32451</v>
      </c>
      <c r="M7426" s="2">
        <f t="shared" ref="M7426:M7489" si="348">_xlfn.LET(
    _xlpm.iso, L7426,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45878.525000000001</v>
      </c>
      <c r="N7426" t="s">
        <v>32452</v>
      </c>
      <c r="O7426" s="2">
        <f t="shared" si="346"/>
        <v>45883.247233796297</v>
      </c>
      <c r="P7426" t="s">
        <v>32453</v>
      </c>
      <c r="Q7426" s="2">
        <f t="shared" si="347"/>
        <v>45883.167650462965</v>
      </c>
      <c r="R7426" t="s">
        <v>32453</v>
      </c>
      <c r="S7426" t="s">
        <v>30</v>
      </c>
      <c r="T74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26" s="5">
        <f>IF(tb_ship[[#This Row],[current_status]]&lt;&gt;"DELIVERED", "",
  ABS(tb_ship[[#This Row],[Formated_actual_delivery_timestamp]] - tb_ship[[#This Row],[Formatted_estimated_delivery_timestamp]])
)</f>
        <v>7.9583333332266193E-2</v>
      </c>
      <c r="X7426">
        <v>4</v>
      </c>
      <c r="Y7426">
        <v>4</v>
      </c>
      <c r="Z7426" t="b">
        <v>0</v>
      </c>
    </row>
    <row r="7427" spans="1:26" hidden="1" x14ac:dyDescent="0.25">
      <c r="A7427" t="s">
        <v>32454</v>
      </c>
      <c r="B7427" t="s">
        <v>99</v>
      </c>
      <c r="C7427" t="s">
        <v>33</v>
      </c>
      <c r="D7427" t="s">
        <v>24</v>
      </c>
      <c r="E7427" t="s">
        <v>34</v>
      </c>
      <c r="F7427" t="s">
        <v>35</v>
      </c>
      <c r="G7427" t="s">
        <v>36</v>
      </c>
      <c r="H7427" t="s">
        <v>37</v>
      </c>
      <c r="I7427" t="b">
        <v>1</v>
      </c>
      <c r="J7427">
        <v>16.920000000000002</v>
      </c>
      <c r="K7427">
        <v>353.25</v>
      </c>
      <c r="L7427" t="s">
        <v>32455</v>
      </c>
      <c r="M7427" s="2">
        <f t="shared" si="348"/>
        <v>45966.996527777781</v>
      </c>
      <c r="N7427" t="s">
        <v>32456</v>
      </c>
      <c r="O7427" s="2">
        <f t="shared" ref="O7427:O7490" si="349">_xlfn.LET(
    _xlpm.iso, N7427,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45971.269155092596</v>
      </c>
      <c r="P7427" t="s">
        <v>32457</v>
      </c>
      <c r="Q7427" s="2">
        <f t="shared" ref="Q7427:Q7490" si="350">IF(P7427="", "", _xlfn.LET(
    _xlpm.iso, P7427,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45965.358784722222</v>
      </c>
      <c r="R7427" t="s">
        <v>32458</v>
      </c>
      <c r="S7427" t="s">
        <v>30</v>
      </c>
      <c r="T74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27" s="5">
        <f>IF(tb_ship[[#This Row],[current_status]]&lt;&gt;"DELIVERED", "",
  ABS(tb_ship[[#This Row],[Formated_actual_delivery_timestamp]] - tb_ship[[#This Row],[Formatted_estimated_delivery_timestamp]])
)</f>
        <v>5.9103703703731298</v>
      </c>
      <c r="X7427">
        <v>3</v>
      </c>
      <c r="Y7427">
        <v>2</v>
      </c>
      <c r="Z7427" t="b">
        <v>0</v>
      </c>
    </row>
    <row r="7428" spans="1:26" hidden="1" x14ac:dyDescent="0.25">
      <c r="A7428" t="s">
        <v>32459</v>
      </c>
      <c r="B7428" t="s">
        <v>99</v>
      </c>
      <c r="C7428" t="s">
        <v>51</v>
      </c>
      <c r="D7428" t="s">
        <v>52</v>
      </c>
      <c r="E7428" t="s">
        <v>24</v>
      </c>
      <c r="F7428" t="s">
        <v>92</v>
      </c>
      <c r="G7428" t="s">
        <v>25</v>
      </c>
      <c r="H7428" t="s">
        <v>694</v>
      </c>
      <c r="I7428" t="b">
        <v>1</v>
      </c>
      <c r="J7428">
        <v>11.43</v>
      </c>
      <c r="K7428">
        <v>296.33</v>
      </c>
      <c r="L7428" t="s">
        <v>32460</v>
      </c>
      <c r="M7428" s="2">
        <f t="shared" si="348"/>
        <v>46007.304166666669</v>
      </c>
      <c r="N7428" t="s">
        <v>32461</v>
      </c>
      <c r="O7428" s="2">
        <f t="shared" si="349"/>
        <v>46010.634259259263</v>
      </c>
      <c r="P7428" t="s">
        <v>32462</v>
      </c>
      <c r="Q7428" s="2">
        <f t="shared" si="350"/>
        <v>46010.416064814817</v>
      </c>
      <c r="R7428" t="s">
        <v>32462</v>
      </c>
      <c r="S7428" t="s">
        <v>30</v>
      </c>
      <c r="T74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28" s="5">
        <f>IF(tb_ship[[#This Row],[current_status]]&lt;&gt;"DELIVERED", "",
  ABS(tb_ship[[#This Row],[Formated_actual_delivery_timestamp]] - tb_ship[[#This Row],[Formatted_estimated_delivery_timestamp]])
)</f>
        <v>0.21819444444554392</v>
      </c>
      <c r="X7428">
        <v>2</v>
      </c>
      <c r="Y7428">
        <v>5</v>
      </c>
      <c r="Z7428" t="b">
        <v>0</v>
      </c>
    </row>
    <row r="7429" spans="1:26" hidden="1" x14ac:dyDescent="0.25">
      <c r="A7429" t="s">
        <v>32463</v>
      </c>
      <c r="B7429" t="s">
        <v>203</v>
      </c>
      <c r="C7429" t="s">
        <v>33</v>
      </c>
      <c r="D7429" t="s">
        <v>44</v>
      </c>
      <c r="E7429" t="s">
        <v>24</v>
      </c>
      <c r="F7429" t="s">
        <v>180</v>
      </c>
      <c r="G7429" t="s">
        <v>196</v>
      </c>
      <c r="H7429" t="s">
        <v>776</v>
      </c>
      <c r="I7429" t="b">
        <v>1</v>
      </c>
      <c r="J7429">
        <v>32.67</v>
      </c>
      <c r="K7429">
        <v>682.26</v>
      </c>
      <c r="L7429" t="s">
        <v>32464</v>
      </c>
      <c r="M7429" s="2">
        <f t="shared" si="348"/>
        <v>46077.988194444442</v>
      </c>
      <c r="N7429" t="s">
        <v>32465</v>
      </c>
      <c r="O7429" s="2">
        <f t="shared" si="349"/>
        <v>46086.22855324074</v>
      </c>
      <c r="P7429" t="s">
        <v>32466</v>
      </c>
      <c r="Q7429" s="2">
        <f t="shared" si="350"/>
        <v>46086.734560185185</v>
      </c>
      <c r="R7429" t="s">
        <v>32467</v>
      </c>
      <c r="S7429" t="s">
        <v>30</v>
      </c>
      <c r="T74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29" s="5">
        <f>IF(tb_ship[[#This Row],[current_status]]&lt;&gt;"DELIVERED", "",
  ABS(tb_ship[[#This Row],[Formated_actual_delivery_timestamp]] - tb_ship[[#This Row],[Formatted_estimated_delivery_timestamp]])
)</f>
        <v>0.50600694444437977</v>
      </c>
      <c r="X7429">
        <v>4</v>
      </c>
      <c r="Y7429">
        <v>4</v>
      </c>
      <c r="Z7429" t="b">
        <v>0</v>
      </c>
    </row>
    <row r="7430" spans="1:26" hidden="1" x14ac:dyDescent="0.25">
      <c r="A7430" t="s">
        <v>32468</v>
      </c>
      <c r="B7430" t="s">
        <v>74</v>
      </c>
      <c r="C7430" t="s">
        <v>51</v>
      </c>
      <c r="D7430" t="s">
        <v>52</v>
      </c>
      <c r="E7430" t="s">
        <v>59</v>
      </c>
      <c r="F7430" t="s">
        <v>53</v>
      </c>
      <c r="G7430" t="s">
        <v>471</v>
      </c>
      <c r="H7430" t="s">
        <v>62</v>
      </c>
      <c r="I7430" t="b">
        <v>0</v>
      </c>
      <c r="J7430">
        <v>8</v>
      </c>
      <c r="K7430">
        <v>127.58</v>
      </c>
      <c r="L7430" t="s">
        <v>32469</v>
      </c>
      <c r="M7430" s="2">
        <f t="shared" si="348"/>
        <v>46034.831944444442</v>
      </c>
      <c r="N7430" t="s">
        <v>32470</v>
      </c>
      <c r="O7430" s="2">
        <f t="shared" si="349"/>
        <v>46041.459039351852</v>
      </c>
      <c r="P7430" t="s">
        <v>32471</v>
      </c>
      <c r="Q7430" s="2">
        <f t="shared" si="350"/>
        <v>46042.001608796301</v>
      </c>
      <c r="R7430" t="s">
        <v>32471</v>
      </c>
      <c r="S7430" t="s">
        <v>30</v>
      </c>
      <c r="T74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30" s="5">
        <f>IF(tb_ship[[#This Row],[current_status]]&lt;&gt;"DELIVERED", "",
  ABS(tb_ship[[#This Row],[Formated_actual_delivery_timestamp]] - tb_ship[[#This Row],[Formatted_estimated_delivery_timestamp]])
)</f>
        <v>0.54256944444932742</v>
      </c>
      <c r="X7430">
        <v>3</v>
      </c>
      <c r="Y7430">
        <v>2</v>
      </c>
      <c r="Z7430" t="b">
        <v>0</v>
      </c>
    </row>
    <row r="7431" spans="1:26" hidden="1" x14ac:dyDescent="0.25">
      <c r="A7431" t="s">
        <v>32472</v>
      </c>
      <c r="B7431" t="s">
        <v>83</v>
      </c>
      <c r="C7431" t="s">
        <v>51</v>
      </c>
      <c r="D7431" t="s">
        <v>24</v>
      </c>
      <c r="E7431" t="s">
        <v>44</v>
      </c>
      <c r="F7431" t="s">
        <v>151</v>
      </c>
      <c r="G7431" t="s">
        <v>117</v>
      </c>
      <c r="H7431" t="s">
        <v>391</v>
      </c>
      <c r="I7431" t="b">
        <v>1</v>
      </c>
      <c r="J7431">
        <v>16.510000000000002</v>
      </c>
      <c r="K7431">
        <v>271.36</v>
      </c>
      <c r="L7431" t="s">
        <v>32473</v>
      </c>
      <c r="M7431" s="2">
        <f t="shared" si="348"/>
        <v>46037.58194444445</v>
      </c>
      <c r="N7431" t="s">
        <v>32474</v>
      </c>
      <c r="O7431" s="2">
        <f t="shared" si="349"/>
        <v>46044.173796296302</v>
      </c>
      <c r="P7431" t="s">
        <v>32475</v>
      </c>
      <c r="Q7431" s="2">
        <f t="shared" si="350"/>
        <v>46043.845185185186</v>
      </c>
      <c r="R7431" t="s">
        <v>32476</v>
      </c>
      <c r="S7431" t="s">
        <v>30</v>
      </c>
      <c r="T74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1" s="5">
        <f>IF(tb_ship[[#This Row],[current_status]]&lt;&gt;"DELIVERED", "",
  ABS(tb_ship[[#This Row],[Formated_actual_delivery_timestamp]] - tb_ship[[#This Row],[Formatted_estimated_delivery_timestamp]])
)</f>
        <v>0.32861111111560604</v>
      </c>
      <c r="X7431">
        <v>3</v>
      </c>
      <c r="Y7431">
        <v>3</v>
      </c>
      <c r="Z7431" t="b">
        <v>0</v>
      </c>
    </row>
    <row r="7432" spans="1:26" hidden="1" x14ac:dyDescent="0.25">
      <c r="A7432" t="s">
        <v>32477</v>
      </c>
      <c r="B7432" t="s">
        <v>32</v>
      </c>
      <c r="C7432" t="s">
        <v>33</v>
      </c>
      <c r="D7432" t="s">
        <v>44</v>
      </c>
      <c r="E7432" t="s">
        <v>52</v>
      </c>
      <c r="F7432" t="s">
        <v>45</v>
      </c>
      <c r="G7432" t="s">
        <v>329</v>
      </c>
      <c r="H7432" t="s">
        <v>86</v>
      </c>
      <c r="I7432" t="b">
        <v>1</v>
      </c>
      <c r="J7432">
        <v>1.1100000000000001</v>
      </c>
      <c r="K7432">
        <v>12.35</v>
      </c>
      <c r="L7432" t="s">
        <v>32478</v>
      </c>
      <c r="M7432" s="2">
        <f t="shared" si="348"/>
        <v>45825.601388888892</v>
      </c>
      <c r="N7432" t="s">
        <v>32479</v>
      </c>
      <c r="O7432" s="2">
        <f t="shared" si="349"/>
        <v>45834.213969907411</v>
      </c>
      <c r="P7432" t="s">
        <v>32480</v>
      </c>
      <c r="Q7432" s="2">
        <f t="shared" si="350"/>
        <v>45834.125798611109</v>
      </c>
      <c r="R7432" t="s">
        <v>32480</v>
      </c>
      <c r="S7432" t="s">
        <v>30</v>
      </c>
      <c r="T74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2" s="5">
        <f>IF(tb_ship[[#This Row],[current_status]]&lt;&gt;"DELIVERED", "",
  ABS(tb_ship[[#This Row],[Formated_actual_delivery_timestamp]] - tb_ship[[#This Row],[Formatted_estimated_delivery_timestamp]])
)</f>
        <v>8.817129630187992E-2</v>
      </c>
      <c r="X7432">
        <v>5</v>
      </c>
      <c r="Y7432">
        <v>4</v>
      </c>
      <c r="Z7432" t="b">
        <v>0</v>
      </c>
    </row>
    <row r="7433" spans="1:26" hidden="1" x14ac:dyDescent="0.25">
      <c r="A7433" t="s">
        <v>32481</v>
      </c>
      <c r="B7433" t="s">
        <v>58</v>
      </c>
      <c r="C7433" t="s">
        <v>33</v>
      </c>
      <c r="D7433" t="s">
        <v>44</v>
      </c>
      <c r="E7433" t="s">
        <v>116</v>
      </c>
      <c r="F7433" t="s">
        <v>1560</v>
      </c>
      <c r="G7433" t="s">
        <v>136</v>
      </c>
      <c r="H7433" t="s">
        <v>1147</v>
      </c>
      <c r="I7433" t="b">
        <v>1</v>
      </c>
      <c r="J7433">
        <v>22.95</v>
      </c>
      <c r="K7433">
        <v>1450.69</v>
      </c>
      <c r="L7433" t="s">
        <v>32482</v>
      </c>
      <c r="M7433" s="2">
        <f t="shared" si="348"/>
        <v>46065.090277777774</v>
      </c>
      <c r="N7433" t="s">
        <v>32483</v>
      </c>
      <c r="O7433" s="2">
        <f t="shared" si="349"/>
        <v>46072.521979166668</v>
      </c>
      <c r="P7433" t="s">
        <v>32484</v>
      </c>
      <c r="Q7433" s="2">
        <f t="shared" si="350"/>
        <v>46072.075219907405</v>
      </c>
      <c r="R7433" t="s">
        <v>32485</v>
      </c>
      <c r="S7433" t="s">
        <v>30</v>
      </c>
      <c r="T74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3" s="5">
        <f>IF(tb_ship[[#This Row],[current_status]]&lt;&gt;"DELIVERED", "",
  ABS(tb_ship[[#This Row],[Formated_actual_delivery_timestamp]] - tb_ship[[#This Row],[Formatted_estimated_delivery_timestamp]])
)</f>
        <v>0.4467592592627625</v>
      </c>
      <c r="X7433">
        <v>2</v>
      </c>
      <c r="Y7433">
        <v>4</v>
      </c>
      <c r="Z7433" t="b">
        <v>0</v>
      </c>
    </row>
    <row r="7434" spans="1:26" hidden="1" x14ac:dyDescent="0.25">
      <c r="A7434" t="s">
        <v>32486</v>
      </c>
      <c r="B7434" t="s">
        <v>32</v>
      </c>
      <c r="C7434" t="s">
        <v>33</v>
      </c>
      <c r="D7434" t="s">
        <v>24</v>
      </c>
      <c r="E7434" t="s">
        <v>52</v>
      </c>
      <c r="F7434" t="s">
        <v>151</v>
      </c>
      <c r="G7434" t="s">
        <v>53</v>
      </c>
      <c r="H7434" t="s">
        <v>216</v>
      </c>
      <c r="I7434" t="b">
        <v>1</v>
      </c>
      <c r="J7434">
        <v>57.55</v>
      </c>
      <c r="K7434">
        <v>1362.38</v>
      </c>
      <c r="L7434" t="s">
        <v>32487</v>
      </c>
      <c r="M7434" s="2">
        <f t="shared" si="348"/>
        <v>45909.75</v>
      </c>
      <c r="N7434" t="s">
        <v>32488</v>
      </c>
      <c r="O7434" s="2">
        <f t="shared" si="349"/>
        <v>45917.433796296296</v>
      </c>
      <c r="P7434" t="s">
        <v>32489</v>
      </c>
      <c r="Q7434" s="2">
        <f t="shared" si="350"/>
        <v>45917.30913194445</v>
      </c>
      <c r="R7434" t="s">
        <v>32489</v>
      </c>
      <c r="S7434" t="s">
        <v>30</v>
      </c>
      <c r="T74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4" s="5">
        <f>IF(tb_ship[[#This Row],[current_status]]&lt;&gt;"DELIVERED", "",
  ABS(tb_ship[[#This Row],[Formated_actual_delivery_timestamp]] - tb_ship[[#This Row],[Formatted_estimated_delivery_timestamp]])
)</f>
        <v>0.12466435184614966</v>
      </c>
      <c r="X7434">
        <v>3</v>
      </c>
      <c r="Y7434">
        <v>4</v>
      </c>
      <c r="Z7434" t="b">
        <v>0</v>
      </c>
    </row>
    <row r="7435" spans="1:26" hidden="1" x14ac:dyDescent="0.25">
      <c r="A7435" t="s">
        <v>32490</v>
      </c>
      <c r="B7435" t="s">
        <v>125</v>
      </c>
      <c r="C7435" t="s">
        <v>33</v>
      </c>
      <c r="D7435" t="s">
        <v>116</v>
      </c>
      <c r="E7435" t="s">
        <v>24</v>
      </c>
      <c r="F7435" t="s">
        <v>1405</v>
      </c>
      <c r="G7435" t="s">
        <v>93</v>
      </c>
      <c r="H7435" t="s">
        <v>377</v>
      </c>
      <c r="I7435" t="b">
        <v>1</v>
      </c>
      <c r="J7435">
        <v>1.95</v>
      </c>
      <c r="K7435">
        <v>42.78</v>
      </c>
      <c r="L7435" t="s">
        <v>32491</v>
      </c>
      <c r="M7435" s="2">
        <f t="shared" si="348"/>
        <v>45940.602083333331</v>
      </c>
      <c r="N7435" t="s">
        <v>32492</v>
      </c>
      <c r="O7435" s="2">
        <f t="shared" si="349"/>
        <v>45945.408379629633</v>
      </c>
      <c r="P7435" t="s">
        <v>32493</v>
      </c>
      <c r="Q7435" s="2">
        <f t="shared" si="350"/>
        <v>45945.627152777779</v>
      </c>
      <c r="R7435" t="s">
        <v>32493</v>
      </c>
      <c r="S7435" t="s">
        <v>30</v>
      </c>
      <c r="T74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35" s="5">
        <f>IF(tb_ship[[#This Row],[current_status]]&lt;&gt;"DELIVERED", "",
  ABS(tb_ship[[#This Row],[Formated_actual_delivery_timestamp]] - tb_ship[[#This Row],[Formatted_estimated_delivery_timestamp]])
)</f>
        <v>0.21877314814628335</v>
      </c>
      <c r="X7435">
        <v>3</v>
      </c>
      <c r="Y7435">
        <v>2</v>
      </c>
      <c r="Z7435" t="b">
        <v>0</v>
      </c>
    </row>
    <row r="7436" spans="1:26" hidden="1" x14ac:dyDescent="0.25">
      <c r="A7436" t="s">
        <v>32494</v>
      </c>
      <c r="B7436" t="s">
        <v>134</v>
      </c>
      <c r="C7436" t="s">
        <v>23</v>
      </c>
      <c r="D7436" t="s">
        <v>34</v>
      </c>
      <c r="E7436" t="s">
        <v>52</v>
      </c>
      <c r="F7436" t="s">
        <v>3842</v>
      </c>
      <c r="G7436" t="s">
        <v>2722</v>
      </c>
      <c r="H7436" t="s">
        <v>634</v>
      </c>
      <c r="I7436" t="b">
        <v>0</v>
      </c>
      <c r="J7436">
        <v>4.72</v>
      </c>
      <c r="K7436">
        <v>163.80000000000001</v>
      </c>
      <c r="L7436" t="s">
        <v>32495</v>
      </c>
      <c r="M7436" s="2">
        <f t="shared" si="348"/>
        <v>46054.622916666667</v>
      </c>
      <c r="N7436" t="s">
        <v>32496</v>
      </c>
      <c r="O7436" s="2">
        <f t="shared" si="349"/>
        <v>46058.838379629633</v>
      </c>
      <c r="P7436" t="s">
        <v>32497</v>
      </c>
      <c r="Q7436" s="2">
        <f t="shared" si="350"/>
        <v>46059.177847222221</v>
      </c>
      <c r="R7436" t="s">
        <v>32497</v>
      </c>
      <c r="S7436" t="s">
        <v>30</v>
      </c>
      <c r="T74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36" s="5">
        <f>IF(tb_ship[[#This Row],[current_status]]&lt;&gt;"DELIVERED", "",
  ABS(tb_ship[[#This Row],[Formated_actual_delivery_timestamp]] - tb_ship[[#This Row],[Formatted_estimated_delivery_timestamp]])
)</f>
        <v>0.33946759258833481</v>
      </c>
      <c r="X7436">
        <v>2</v>
      </c>
      <c r="Y7436">
        <v>5</v>
      </c>
      <c r="Z7436" t="b">
        <v>0</v>
      </c>
    </row>
    <row r="7437" spans="1:26" hidden="1" x14ac:dyDescent="0.25">
      <c r="A7437" t="s">
        <v>32498</v>
      </c>
      <c r="B7437" t="s">
        <v>134</v>
      </c>
      <c r="C7437" t="s">
        <v>23</v>
      </c>
      <c r="D7437" t="s">
        <v>24</v>
      </c>
      <c r="E7437" t="s">
        <v>24</v>
      </c>
      <c r="F7437" t="s">
        <v>196</v>
      </c>
      <c r="G7437" t="s">
        <v>249</v>
      </c>
      <c r="H7437" t="s">
        <v>152</v>
      </c>
      <c r="I7437" t="b">
        <v>0</v>
      </c>
      <c r="J7437">
        <v>29.36</v>
      </c>
      <c r="K7437">
        <v>1718.01</v>
      </c>
      <c r="L7437" t="s">
        <v>32499</v>
      </c>
      <c r="M7437" s="2">
        <f t="shared" si="348"/>
        <v>45810.604861111111</v>
      </c>
      <c r="N7437" t="s">
        <v>32500</v>
      </c>
      <c r="O7437" s="2">
        <f t="shared" si="349"/>
        <v>45811.419317129636</v>
      </c>
      <c r="P7437" t="s">
        <v>32501</v>
      </c>
      <c r="Q7437" s="2">
        <f t="shared" si="350"/>
        <v>45810.80027777778</v>
      </c>
      <c r="R7437" t="s">
        <v>32501</v>
      </c>
      <c r="S7437" t="s">
        <v>30</v>
      </c>
      <c r="T74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7" s="5">
        <f>IF(tb_ship[[#This Row],[current_status]]&lt;&gt;"DELIVERED", "",
  ABS(tb_ship[[#This Row],[Formated_actual_delivery_timestamp]] - tb_ship[[#This Row],[Formatted_estimated_delivery_timestamp]])
)</f>
        <v>0.61903935185546288</v>
      </c>
      <c r="X7437">
        <v>4</v>
      </c>
      <c r="Y7437">
        <v>1</v>
      </c>
      <c r="Z7437" t="b">
        <v>0</v>
      </c>
    </row>
    <row r="7438" spans="1:26" hidden="1" x14ac:dyDescent="0.25">
      <c r="A7438" t="s">
        <v>32502</v>
      </c>
      <c r="B7438" t="s">
        <v>99</v>
      </c>
      <c r="C7438" t="s">
        <v>51</v>
      </c>
      <c r="D7438" t="s">
        <v>59</v>
      </c>
      <c r="E7438" t="s">
        <v>52</v>
      </c>
      <c r="F7438" t="s">
        <v>160</v>
      </c>
      <c r="G7438" t="s">
        <v>236</v>
      </c>
      <c r="H7438" t="s">
        <v>162</v>
      </c>
      <c r="I7438" t="b">
        <v>0</v>
      </c>
      <c r="J7438">
        <v>13.99</v>
      </c>
      <c r="K7438">
        <v>248.65</v>
      </c>
      <c r="L7438" t="s">
        <v>32503</v>
      </c>
      <c r="M7438" s="2">
        <f t="shared" si="348"/>
        <v>45822.432638888895</v>
      </c>
      <c r="N7438" t="s">
        <v>32504</v>
      </c>
      <c r="O7438" s="2">
        <f t="shared" si="349"/>
        <v>45826.647731481484</v>
      </c>
      <c r="P7438" t="s">
        <v>32505</v>
      </c>
      <c r="Q7438" s="2">
        <f t="shared" si="350"/>
        <v>45826.18886574074</v>
      </c>
      <c r="R7438" t="s">
        <v>32505</v>
      </c>
      <c r="S7438" t="s">
        <v>30</v>
      </c>
      <c r="T74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38" s="5">
        <f>IF(tb_ship[[#This Row],[current_status]]&lt;&gt;"DELIVERED", "",
  ABS(tb_ship[[#This Row],[Formated_actual_delivery_timestamp]] - tb_ship[[#This Row],[Formatted_estimated_delivery_timestamp]])
)</f>
        <v>0.45886574074393138</v>
      </c>
      <c r="X7438">
        <v>2</v>
      </c>
      <c r="Y7438">
        <v>4</v>
      </c>
      <c r="Z7438" t="b">
        <v>0</v>
      </c>
    </row>
    <row r="7439" spans="1:26" hidden="1" x14ac:dyDescent="0.25">
      <c r="A7439" t="s">
        <v>32506</v>
      </c>
      <c r="B7439" t="s">
        <v>83</v>
      </c>
      <c r="C7439" t="s">
        <v>23</v>
      </c>
      <c r="D7439" t="s">
        <v>301</v>
      </c>
      <c r="E7439" t="s">
        <v>24</v>
      </c>
      <c r="F7439" t="s">
        <v>357</v>
      </c>
      <c r="G7439" t="s">
        <v>249</v>
      </c>
      <c r="H7439" t="s">
        <v>1727</v>
      </c>
      <c r="I7439" t="b">
        <v>1</v>
      </c>
      <c r="J7439">
        <v>10.92</v>
      </c>
      <c r="K7439">
        <v>452.9</v>
      </c>
      <c r="L7439" t="s">
        <v>32507</v>
      </c>
      <c r="M7439" s="2">
        <f t="shared" si="348"/>
        <v>46055.82916666667</v>
      </c>
      <c r="N7439" t="s">
        <v>32508</v>
      </c>
      <c r="O7439" s="2">
        <f t="shared" si="349"/>
        <v>46060.599768518521</v>
      </c>
      <c r="P7439" t="s">
        <v>32509</v>
      </c>
      <c r="Q7439" s="2">
        <f t="shared" si="350"/>
        <v>46060.615416666667</v>
      </c>
      <c r="R7439" t="s">
        <v>32510</v>
      </c>
      <c r="S7439" t="s">
        <v>30</v>
      </c>
      <c r="T74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39" s="5">
        <f>IF(tb_ship[[#This Row],[current_status]]&lt;&gt;"DELIVERED", "",
  ABS(tb_ship[[#This Row],[Formated_actual_delivery_timestamp]] - tb_ship[[#This Row],[Formatted_estimated_delivery_timestamp]])
)</f>
        <v>1.5648148146283347E-2</v>
      </c>
      <c r="X7439">
        <v>3</v>
      </c>
      <c r="Y7439">
        <v>4</v>
      </c>
      <c r="Z7439" t="b">
        <v>0</v>
      </c>
    </row>
    <row r="7440" spans="1:26" hidden="1" x14ac:dyDescent="0.25">
      <c r="A7440" t="s">
        <v>32511</v>
      </c>
      <c r="B7440" t="s">
        <v>186</v>
      </c>
      <c r="C7440" t="s">
        <v>43</v>
      </c>
      <c r="D7440" t="s">
        <v>24</v>
      </c>
      <c r="E7440" t="s">
        <v>34</v>
      </c>
      <c r="F7440" t="s">
        <v>93</v>
      </c>
      <c r="G7440" t="s">
        <v>75</v>
      </c>
      <c r="H7440" t="s">
        <v>259</v>
      </c>
      <c r="I7440" t="b">
        <v>1</v>
      </c>
      <c r="J7440">
        <v>29.6</v>
      </c>
      <c r="K7440">
        <v>1877.39</v>
      </c>
      <c r="L7440" t="s">
        <v>32512</v>
      </c>
      <c r="M7440" s="2">
        <f t="shared" si="348"/>
        <v>45898.90902777778</v>
      </c>
      <c r="N7440" t="s">
        <v>32513</v>
      </c>
      <c r="O7440" s="2">
        <f t="shared" si="349"/>
        <v>45908.039571759262</v>
      </c>
      <c r="P7440" t="s">
        <v>32514</v>
      </c>
      <c r="Q7440" s="2">
        <f t="shared" si="350"/>
        <v>45908.244490740741</v>
      </c>
      <c r="R7440" t="s">
        <v>32514</v>
      </c>
      <c r="S7440" t="s">
        <v>30</v>
      </c>
      <c r="T74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40" s="5">
        <f>IF(tb_ship[[#This Row],[current_status]]&lt;&gt;"DELIVERED", "",
  ABS(tb_ship[[#This Row],[Formated_actual_delivery_timestamp]] - tb_ship[[#This Row],[Formatted_estimated_delivery_timestamp]])
)</f>
        <v>0.20491898147884058</v>
      </c>
      <c r="X7440">
        <v>4</v>
      </c>
      <c r="Y7440">
        <v>5</v>
      </c>
      <c r="Z7440" t="b">
        <v>0</v>
      </c>
    </row>
    <row r="7441" spans="1:26" hidden="1" x14ac:dyDescent="0.25">
      <c r="A7441" t="s">
        <v>32515</v>
      </c>
      <c r="B7441" t="s">
        <v>67</v>
      </c>
      <c r="C7441" t="s">
        <v>23</v>
      </c>
      <c r="D7441" t="s">
        <v>44</v>
      </c>
      <c r="E7441" t="s">
        <v>24</v>
      </c>
      <c r="F7441" t="s">
        <v>180</v>
      </c>
      <c r="G7441" t="s">
        <v>25</v>
      </c>
      <c r="I7441" t="b">
        <v>1</v>
      </c>
      <c r="J7441">
        <v>70.62</v>
      </c>
      <c r="K7441">
        <v>3323.36</v>
      </c>
      <c r="L7441" t="s">
        <v>32516</v>
      </c>
      <c r="M7441" s="2">
        <f t="shared" si="348"/>
        <v>45872.26180555555</v>
      </c>
      <c r="N7441" t="s">
        <v>32517</v>
      </c>
      <c r="O7441" s="2">
        <f t="shared" si="349"/>
        <v>45876.332916666666</v>
      </c>
      <c r="P7441" t="s">
        <v>32518</v>
      </c>
      <c r="Q7441" s="2">
        <f t="shared" si="350"/>
        <v>45876.351493055554</v>
      </c>
      <c r="R7441" t="s">
        <v>32518</v>
      </c>
      <c r="S7441" t="s">
        <v>30</v>
      </c>
      <c r="T74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41" s="5">
        <f>IF(tb_ship[[#This Row],[current_status]]&lt;&gt;"DELIVERED", "",
  ABS(tb_ship[[#This Row],[Formated_actual_delivery_timestamp]] - tb_ship[[#This Row],[Formatted_estimated_delivery_timestamp]])
)</f>
        <v>1.8576388887595385E-2</v>
      </c>
      <c r="X7441">
        <v>1</v>
      </c>
      <c r="Y7441">
        <v>3</v>
      </c>
      <c r="Z7441" t="b">
        <v>0</v>
      </c>
    </row>
    <row r="7442" spans="1:26" hidden="1" x14ac:dyDescent="0.25">
      <c r="A7442" t="s">
        <v>32519</v>
      </c>
      <c r="B7442" t="s">
        <v>32</v>
      </c>
      <c r="C7442" t="s">
        <v>43</v>
      </c>
      <c r="D7442" t="s">
        <v>24</v>
      </c>
      <c r="E7442" t="s">
        <v>52</v>
      </c>
      <c r="F7442" t="s">
        <v>93</v>
      </c>
      <c r="G7442" t="s">
        <v>329</v>
      </c>
      <c r="H7442" t="s">
        <v>216</v>
      </c>
      <c r="I7442" t="b">
        <v>1</v>
      </c>
      <c r="J7442">
        <v>6.11</v>
      </c>
      <c r="K7442">
        <v>178.52</v>
      </c>
      <c r="L7442" t="s">
        <v>32520</v>
      </c>
      <c r="M7442" s="2">
        <f t="shared" si="348"/>
        <v>45953.802083333336</v>
      </c>
      <c r="N7442" t="s">
        <v>32521</v>
      </c>
      <c r="O7442" s="2">
        <f t="shared" si="349"/>
        <v>45967.069479166668</v>
      </c>
      <c r="P7442" t="s">
        <v>32522</v>
      </c>
      <c r="Q7442" s="2">
        <f t="shared" si="350"/>
        <v>45966.38521990741</v>
      </c>
      <c r="R7442" t="s">
        <v>32523</v>
      </c>
      <c r="S7442" t="s">
        <v>30</v>
      </c>
      <c r="T74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42" s="5">
        <f>IF(tb_ship[[#This Row],[current_status]]&lt;&gt;"DELIVERED", "",
  ABS(tb_ship[[#This Row],[Formated_actual_delivery_timestamp]] - tb_ship[[#This Row],[Formatted_estimated_delivery_timestamp]])
)</f>
        <v>0.68425925925839692</v>
      </c>
      <c r="X7442">
        <v>3</v>
      </c>
      <c r="Y7442">
        <v>4</v>
      </c>
      <c r="Z7442" t="b">
        <v>0</v>
      </c>
    </row>
    <row r="7443" spans="1:26" hidden="1" x14ac:dyDescent="0.25">
      <c r="A7443" t="s">
        <v>32524</v>
      </c>
      <c r="B7443" t="s">
        <v>203</v>
      </c>
      <c r="C7443" t="s">
        <v>51</v>
      </c>
      <c r="D7443" t="s">
        <v>24</v>
      </c>
      <c r="E7443" t="s">
        <v>44</v>
      </c>
      <c r="F7443" t="s">
        <v>128</v>
      </c>
      <c r="G7443" t="s">
        <v>369</v>
      </c>
      <c r="H7443" t="s">
        <v>391</v>
      </c>
      <c r="I7443" t="b">
        <v>1</v>
      </c>
      <c r="J7443">
        <v>3.15</v>
      </c>
      <c r="K7443">
        <v>79.569999999999993</v>
      </c>
      <c r="L7443" t="s">
        <v>32525</v>
      </c>
      <c r="M7443" s="2">
        <f t="shared" si="348"/>
        <v>46070.764583333337</v>
      </c>
      <c r="N7443" t="s">
        <v>32526</v>
      </c>
      <c r="O7443" s="2">
        <f t="shared" si="349"/>
        <v>46075.908877314818</v>
      </c>
      <c r="Q7443" s="2" t="str">
        <f t="shared" si="350"/>
        <v/>
      </c>
      <c r="R7443" t="s">
        <v>32527</v>
      </c>
      <c r="S7443" t="s">
        <v>114</v>
      </c>
      <c r="T74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43" s="5" t="str">
        <f>IF(tb_ship[[#This Row],[current_status]]&lt;&gt;"DELIVERED", "",
  ABS(tb_ship[[#This Row],[Formated_actual_delivery_timestamp]] - tb_ship[[#This Row],[Formatted_estimated_delivery_timestamp]])
)</f>
        <v/>
      </c>
      <c r="X7443">
        <v>3</v>
      </c>
      <c r="Y7443">
        <v>5</v>
      </c>
      <c r="Z7443" t="b">
        <v>0</v>
      </c>
    </row>
    <row r="7444" spans="1:26" hidden="1" x14ac:dyDescent="0.25">
      <c r="A7444" t="s">
        <v>32528</v>
      </c>
      <c r="B7444" t="s">
        <v>203</v>
      </c>
      <c r="C7444" t="s">
        <v>43</v>
      </c>
      <c r="D7444" t="s">
        <v>34</v>
      </c>
      <c r="E7444" t="s">
        <v>24</v>
      </c>
      <c r="F7444" t="s">
        <v>36</v>
      </c>
      <c r="G7444" t="s">
        <v>196</v>
      </c>
      <c r="H7444" t="s">
        <v>319</v>
      </c>
      <c r="I7444" t="b">
        <v>1</v>
      </c>
      <c r="J7444">
        <v>12.62</v>
      </c>
      <c r="K7444">
        <v>324.87</v>
      </c>
      <c r="L7444" t="s">
        <v>32529</v>
      </c>
      <c r="M7444" s="2">
        <f t="shared" si="348"/>
        <v>45945.624305555553</v>
      </c>
      <c r="N7444" t="s">
        <v>32530</v>
      </c>
      <c r="O7444" s="2">
        <f t="shared" si="349"/>
        <v>45957.325127314813</v>
      </c>
      <c r="P7444" t="s">
        <v>32531</v>
      </c>
      <c r="Q7444" s="2">
        <f t="shared" si="350"/>
        <v>45957.241840277777</v>
      </c>
      <c r="R7444" t="s">
        <v>32531</v>
      </c>
      <c r="S7444" t="s">
        <v>30</v>
      </c>
      <c r="T74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44" s="5">
        <f>IF(tb_ship[[#This Row],[current_status]]&lt;&gt;"DELIVERED", "",
  ABS(tb_ship[[#This Row],[Formated_actual_delivery_timestamp]] - tb_ship[[#This Row],[Formatted_estimated_delivery_timestamp]])
)</f>
        <v>8.3287037035916001E-2</v>
      </c>
      <c r="X7444">
        <v>2</v>
      </c>
      <c r="Y7444">
        <v>3</v>
      </c>
      <c r="Z7444" t="b">
        <v>0</v>
      </c>
    </row>
    <row r="7445" spans="1:26" hidden="1" x14ac:dyDescent="0.25">
      <c r="A7445" t="s">
        <v>32532</v>
      </c>
      <c r="B7445" t="s">
        <v>91</v>
      </c>
      <c r="C7445" t="s">
        <v>43</v>
      </c>
      <c r="D7445" t="s">
        <v>44</v>
      </c>
      <c r="E7445" t="s">
        <v>52</v>
      </c>
      <c r="F7445" t="s">
        <v>135</v>
      </c>
      <c r="G7445" t="s">
        <v>85</v>
      </c>
      <c r="I7445" t="b">
        <v>1</v>
      </c>
      <c r="J7445">
        <v>6.66</v>
      </c>
      <c r="K7445">
        <v>298.94</v>
      </c>
      <c r="L7445" t="s">
        <v>32533</v>
      </c>
      <c r="M7445" s="2">
        <f t="shared" si="348"/>
        <v>45814.254861111105</v>
      </c>
      <c r="N7445" t="s">
        <v>32534</v>
      </c>
      <c r="O7445" s="2">
        <f t="shared" si="349"/>
        <v>45819.51018518518</v>
      </c>
      <c r="Q7445" s="2" t="str">
        <f t="shared" si="350"/>
        <v/>
      </c>
      <c r="R7445" t="s">
        <v>32535</v>
      </c>
      <c r="S7445" t="s">
        <v>140</v>
      </c>
      <c r="T744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45" s="5" t="str">
        <f>IF(tb_ship[[#This Row],[current_status]]&lt;&gt;"DELIVERED", "",
  ABS(tb_ship[[#This Row],[Formated_actual_delivery_timestamp]] - tb_ship[[#This Row],[Formatted_estimated_delivery_timestamp]])
)</f>
        <v/>
      </c>
      <c r="V7445" t="s">
        <v>141</v>
      </c>
      <c r="X7445">
        <v>6</v>
      </c>
      <c r="Y7445">
        <v>5</v>
      </c>
      <c r="Z7445" t="b">
        <v>1</v>
      </c>
    </row>
    <row r="7446" spans="1:26" hidden="1" x14ac:dyDescent="0.25">
      <c r="A7446" t="s">
        <v>32536</v>
      </c>
      <c r="B7446" t="s">
        <v>22</v>
      </c>
      <c r="C7446" t="s">
        <v>23</v>
      </c>
      <c r="D7446" t="s">
        <v>187</v>
      </c>
      <c r="E7446" t="s">
        <v>24</v>
      </c>
      <c r="F7446" t="s">
        <v>285</v>
      </c>
      <c r="G7446" t="s">
        <v>68</v>
      </c>
      <c r="H7446" t="s">
        <v>286</v>
      </c>
      <c r="I7446" t="b">
        <v>1</v>
      </c>
      <c r="J7446">
        <v>16.170000000000002</v>
      </c>
      <c r="K7446">
        <v>478.02</v>
      </c>
      <c r="L7446" t="s">
        <v>32537</v>
      </c>
      <c r="M7446" s="2">
        <f t="shared" si="348"/>
        <v>46072.455555555556</v>
      </c>
      <c r="N7446" t="s">
        <v>32538</v>
      </c>
      <c r="O7446" s="2">
        <f t="shared" si="349"/>
        <v>46075.321377314816</v>
      </c>
      <c r="Q7446" s="2" t="str">
        <f t="shared" si="350"/>
        <v/>
      </c>
      <c r="R7446" t="s">
        <v>32539</v>
      </c>
      <c r="S7446" t="s">
        <v>114</v>
      </c>
      <c r="T744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46" s="5" t="str">
        <f>IF(tb_ship[[#This Row],[current_status]]&lt;&gt;"DELIVERED", "",
  ABS(tb_ship[[#This Row],[Formated_actual_delivery_timestamp]] - tb_ship[[#This Row],[Formatted_estimated_delivery_timestamp]])
)</f>
        <v/>
      </c>
      <c r="X7446">
        <v>2</v>
      </c>
      <c r="Y7446">
        <v>4</v>
      </c>
      <c r="Z7446" t="b">
        <v>0</v>
      </c>
    </row>
    <row r="7447" spans="1:26" hidden="1" x14ac:dyDescent="0.25">
      <c r="A7447" t="s">
        <v>32540</v>
      </c>
      <c r="B7447" t="s">
        <v>660</v>
      </c>
      <c r="C7447" t="s">
        <v>23</v>
      </c>
      <c r="D7447" t="s">
        <v>44</v>
      </c>
      <c r="E7447" t="s">
        <v>52</v>
      </c>
      <c r="F7447" t="s">
        <v>135</v>
      </c>
      <c r="G7447" t="s">
        <v>53</v>
      </c>
      <c r="H7447" t="s">
        <v>86</v>
      </c>
      <c r="I7447" t="b">
        <v>1</v>
      </c>
      <c r="J7447">
        <v>6.86</v>
      </c>
      <c r="K7447">
        <v>163.95</v>
      </c>
      <c r="L7447" t="s">
        <v>32541</v>
      </c>
      <c r="M7447" s="2">
        <f t="shared" si="348"/>
        <v>45838.379166666666</v>
      </c>
      <c r="N7447" t="s">
        <v>32542</v>
      </c>
      <c r="O7447" s="2">
        <f t="shared" si="349"/>
        <v>45840.494629629626</v>
      </c>
      <c r="P7447" t="s">
        <v>32543</v>
      </c>
      <c r="Q7447" s="2">
        <f t="shared" si="350"/>
        <v>45840.186874999999</v>
      </c>
      <c r="R7447" t="s">
        <v>32543</v>
      </c>
      <c r="S7447" t="s">
        <v>30</v>
      </c>
      <c r="T74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47" s="5">
        <f>IF(tb_ship[[#This Row],[current_status]]&lt;&gt;"DELIVERED", "",
  ABS(tb_ship[[#This Row],[Formated_actual_delivery_timestamp]] - tb_ship[[#This Row],[Formatted_estimated_delivery_timestamp]])
)</f>
        <v>0.30775462962628808</v>
      </c>
      <c r="X7447">
        <v>3</v>
      </c>
      <c r="Y7447">
        <v>5</v>
      </c>
      <c r="Z7447" t="b">
        <v>0</v>
      </c>
    </row>
    <row r="7448" spans="1:26" hidden="1" x14ac:dyDescent="0.25">
      <c r="A7448" t="s">
        <v>32544</v>
      </c>
      <c r="B7448" t="s">
        <v>203</v>
      </c>
      <c r="C7448" t="s">
        <v>51</v>
      </c>
      <c r="D7448" t="s">
        <v>24</v>
      </c>
      <c r="E7448" t="s">
        <v>24</v>
      </c>
      <c r="F7448" t="s">
        <v>189</v>
      </c>
      <c r="G7448" t="s">
        <v>249</v>
      </c>
      <c r="H7448" t="s">
        <v>152</v>
      </c>
      <c r="I7448" t="b">
        <v>0</v>
      </c>
      <c r="J7448">
        <v>15.69</v>
      </c>
      <c r="K7448">
        <v>716.43</v>
      </c>
      <c r="L7448" t="s">
        <v>32545</v>
      </c>
      <c r="M7448" s="2">
        <f t="shared" si="348"/>
        <v>45877.640277777777</v>
      </c>
      <c r="N7448" t="s">
        <v>32546</v>
      </c>
      <c r="O7448" s="2">
        <f t="shared" si="349"/>
        <v>45879.798564814817</v>
      </c>
      <c r="P7448" t="s">
        <v>32547</v>
      </c>
      <c r="Q7448" s="2">
        <f t="shared" si="350"/>
        <v>45878.949317129627</v>
      </c>
      <c r="R7448" t="s">
        <v>32548</v>
      </c>
      <c r="S7448" t="s">
        <v>30</v>
      </c>
      <c r="T744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48" s="5">
        <f>IF(tb_ship[[#This Row],[current_status]]&lt;&gt;"DELIVERED", "",
  ABS(tb_ship[[#This Row],[Formated_actual_delivery_timestamp]] - tb_ship[[#This Row],[Formatted_estimated_delivery_timestamp]])
)</f>
        <v>0.84924768518976634</v>
      </c>
      <c r="X7448">
        <v>4</v>
      </c>
      <c r="Y7448">
        <v>2</v>
      </c>
      <c r="Z7448" t="b">
        <v>0</v>
      </c>
    </row>
    <row r="7449" spans="1:26" hidden="1" x14ac:dyDescent="0.25">
      <c r="A7449" t="s">
        <v>32549</v>
      </c>
      <c r="B7449" t="s">
        <v>203</v>
      </c>
      <c r="C7449" t="s">
        <v>494</v>
      </c>
      <c r="D7449" t="s">
        <v>173</v>
      </c>
      <c r="E7449" t="s">
        <v>52</v>
      </c>
      <c r="F7449" t="s">
        <v>6492</v>
      </c>
      <c r="G7449" t="s">
        <v>76</v>
      </c>
      <c r="H7449" t="s">
        <v>292</v>
      </c>
      <c r="I7449" t="b">
        <v>0</v>
      </c>
      <c r="J7449">
        <v>8.65</v>
      </c>
      <c r="K7449">
        <v>205.99</v>
      </c>
      <c r="L7449" t="s">
        <v>32550</v>
      </c>
      <c r="M7449" s="2">
        <f t="shared" si="348"/>
        <v>45871.568055555559</v>
      </c>
      <c r="N7449" t="s">
        <v>32551</v>
      </c>
      <c r="O7449" s="2">
        <f t="shared" si="349"/>
        <v>45877.823622685188</v>
      </c>
      <c r="P7449" t="s">
        <v>32552</v>
      </c>
      <c r="Q7449" s="2">
        <f t="shared" si="350"/>
        <v>45877.685717592598</v>
      </c>
      <c r="R7449" t="s">
        <v>32552</v>
      </c>
      <c r="S7449" t="s">
        <v>30</v>
      </c>
      <c r="T74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49" s="5">
        <f>IF(tb_ship[[#This Row],[current_status]]&lt;&gt;"DELIVERED", "",
  ABS(tb_ship[[#This Row],[Formated_actual_delivery_timestamp]] - tb_ship[[#This Row],[Formatted_estimated_delivery_timestamp]])
)</f>
        <v>0.13790509258979</v>
      </c>
      <c r="X7449">
        <v>2</v>
      </c>
      <c r="Y7449">
        <v>5</v>
      </c>
      <c r="Z7449" t="b">
        <v>0</v>
      </c>
    </row>
    <row r="7450" spans="1:26" hidden="1" x14ac:dyDescent="0.25">
      <c r="A7450" t="s">
        <v>32553</v>
      </c>
      <c r="B7450" t="s">
        <v>99</v>
      </c>
      <c r="C7450" t="s">
        <v>43</v>
      </c>
      <c r="D7450" t="s">
        <v>187</v>
      </c>
      <c r="E7450" t="s">
        <v>24</v>
      </c>
      <c r="F7450" t="s">
        <v>597</v>
      </c>
      <c r="G7450" t="s">
        <v>128</v>
      </c>
      <c r="H7450" t="s">
        <v>437</v>
      </c>
      <c r="I7450" t="b">
        <v>1</v>
      </c>
      <c r="J7450">
        <v>13.55</v>
      </c>
      <c r="K7450">
        <v>688.55</v>
      </c>
      <c r="L7450" t="s">
        <v>32554</v>
      </c>
      <c r="M7450" s="2">
        <f t="shared" si="348"/>
        <v>46055.15902777778</v>
      </c>
      <c r="N7450" t="s">
        <v>32555</v>
      </c>
      <c r="O7450" s="2">
        <f t="shared" si="349"/>
        <v>46067.996365740742</v>
      </c>
      <c r="P7450" t="s">
        <v>32556</v>
      </c>
      <c r="Q7450" s="2">
        <f t="shared" si="350"/>
        <v>46067.27915509259</v>
      </c>
      <c r="R7450" t="s">
        <v>32556</v>
      </c>
      <c r="S7450" t="s">
        <v>30</v>
      </c>
      <c r="T74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50" s="5">
        <f>IF(tb_ship[[#This Row],[current_status]]&lt;&gt;"DELIVERED", "",
  ABS(tb_ship[[#This Row],[Formated_actual_delivery_timestamp]] - tb_ship[[#This Row],[Formatted_estimated_delivery_timestamp]])
)</f>
        <v>0.71721064815210411</v>
      </c>
      <c r="X7450">
        <v>3</v>
      </c>
      <c r="Y7450">
        <v>5</v>
      </c>
      <c r="Z7450" t="b">
        <v>0</v>
      </c>
    </row>
    <row r="7451" spans="1:26" hidden="1" x14ac:dyDescent="0.25">
      <c r="A7451" t="s">
        <v>32557</v>
      </c>
      <c r="B7451" t="s">
        <v>58</v>
      </c>
      <c r="C7451" t="s">
        <v>51</v>
      </c>
      <c r="D7451" t="s">
        <v>44</v>
      </c>
      <c r="E7451" t="s">
        <v>52</v>
      </c>
      <c r="F7451" t="s">
        <v>117</v>
      </c>
      <c r="G7451" t="s">
        <v>4645</v>
      </c>
      <c r="H7451" t="s">
        <v>2713</v>
      </c>
      <c r="I7451" t="b">
        <v>1</v>
      </c>
      <c r="J7451">
        <v>20.73</v>
      </c>
      <c r="K7451">
        <v>763.95</v>
      </c>
      <c r="L7451" t="s">
        <v>32558</v>
      </c>
      <c r="M7451" s="2">
        <f t="shared" si="348"/>
        <v>46052.127083333333</v>
      </c>
      <c r="N7451" t="s">
        <v>32559</v>
      </c>
      <c r="O7451" s="2">
        <f t="shared" si="349"/>
        <v>46058.196469907409</v>
      </c>
      <c r="P7451" t="s">
        <v>32560</v>
      </c>
      <c r="Q7451" s="2">
        <f t="shared" si="350"/>
        <v>46058.09238425926</v>
      </c>
      <c r="R7451" t="s">
        <v>32560</v>
      </c>
      <c r="S7451" t="s">
        <v>30</v>
      </c>
      <c r="T74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51" s="5">
        <f>IF(tb_ship[[#This Row],[current_status]]&lt;&gt;"DELIVERED", "",
  ABS(tb_ship[[#This Row],[Formated_actual_delivery_timestamp]] - tb_ship[[#This Row],[Formatted_estimated_delivery_timestamp]])
)</f>
        <v>0.10408564814861165</v>
      </c>
      <c r="X7451">
        <v>4</v>
      </c>
      <c r="Y7451">
        <v>3</v>
      </c>
      <c r="Z7451" t="b">
        <v>0</v>
      </c>
    </row>
    <row r="7452" spans="1:26" hidden="1" x14ac:dyDescent="0.25">
      <c r="A7452" t="s">
        <v>32561</v>
      </c>
      <c r="B7452" t="s">
        <v>512</v>
      </c>
      <c r="C7452" t="s">
        <v>51</v>
      </c>
      <c r="D7452" t="s">
        <v>915</v>
      </c>
      <c r="E7452" t="s">
        <v>24</v>
      </c>
      <c r="F7452" t="s">
        <v>1180</v>
      </c>
      <c r="G7452" t="s">
        <v>93</v>
      </c>
      <c r="H7452" t="s">
        <v>917</v>
      </c>
      <c r="I7452" t="b">
        <v>0</v>
      </c>
      <c r="J7452">
        <v>10.039999999999999</v>
      </c>
      <c r="K7452">
        <v>262.8</v>
      </c>
      <c r="L7452" t="s">
        <v>32562</v>
      </c>
      <c r="M7452" s="2">
        <f t="shared" si="348"/>
        <v>46030.040972222225</v>
      </c>
      <c r="N7452" t="s">
        <v>32563</v>
      </c>
      <c r="O7452" s="2">
        <f t="shared" si="349"/>
        <v>46038.161412037036</v>
      </c>
      <c r="P7452" t="s">
        <v>32564</v>
      </c>
      <c r="Q7452" s="2">
        <f t="shared" si="350"/>
        <v>46038.351076388892</v>
      </c>
      <c r="R7452" t="s">
        <v>32565</v>
      </c>
      <c r="S7452" t="s">
        <v>30</v>
      </c>
      <c r="T74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52" s="5">
        <f>IF(tb_ship[[#This Row],[current_status]]&lt;&gt;"DELIVERED", "",
  ABS(tb_ship[[#This Row],[Formated_actual_delivery_timestamp]] - tb_ship[[#This Row],[Formatted_estimated_delivery_timestamp]])
)</f>
        <v>0.18966435185575392</v>
      </c>
      <c r="X7452">
        <v>3</v>
      </c>
      <c r="Y7452">
        <v>2</v>
      </c>
      <c r="Z7452" t="b">
        <v>0</v>
      </c>
    </row>
    <row r="7453" spans="1:26" hidden="1" x14ac:dyDescent="0.25">
      <c r="A7453" t="s">
        <v>32566</v>
      </c>
      <c r="B7453" t="s">
        <v>186</v>
      </c>
      <c r="C7453" t="s">
        <v>33</v>
      </c>
      <c r="D7453" t="s">
        <v>59</v>
      </c>
      <c r="E7453" t="s">
        <v>52</v>
      </c>
      <c r="F7453" t="s">
        <v>471</v>
      </c>
      <c r="G7453" t="s">
        <v>422</v>
      </c>
      <c r="H7453" t="s">
        <v>613</v>
      </c>
      <c r="I7453" t="b">
        <v>0</v>
      </c>
      <c r="J7453">
        <v>20.81</v>
      </c>
      <c r="K7453">
        <v>462.41</v>
      </c>
      <c r="L7453" t="s">
        <v>32567</v>
      </c>
      <c r="M7453" s="2">
        <f t="shared" si="348"/>
        <v>46020.54791666667</v>
      </c>
      <c r="N7453" t="s">
        <v>32568</v>
      </c>
      <c r="O7453" s="2">
        <f t="shared" si="349"/>
        <v>46027.014189814814</v>
      </c>
      <c r="P7453" t="s">
        <v>32569</v>
      </c>
      <c r="Q7453" s="2">
        <f t="shared" si="350"/>
        <v>46019.221597222226</v>
      </c>
      <c r="R7453" t="s">
        <v>32570</v>
      </c>
      <c r="S7453" t="s">
        <v>30</v>
      </c>
      <c r="T74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53" s="5">
        <f>IF(tb_ship[[#This Row],[current_status]]&lt;&gt;"DELIVERED", "",
  ABS(tb_ship[[#This Row],[Formated_actual_delivery_timestamp]] - tb_ship[[#This Row],[Formatted_estimated_delivery_timestamp]])
)</f>
        <v>7.7925925925883348</v>
      </c>
      <c r="X7453">
        <v>1</v>
      </c>
      <c r="Y7453">
        <v>3</v>
      </c>
      <c r="Z7453" t="b">
        <v>0</v>
      </c>
    </row>
    <row r="7454" spans="1:26" hidden="1" x14ac:dyDescent="0.25">
      <c r="A7454" t="s">
        <v>32571</v>
      </c>
      <c r="B7454" t="s">
        <v>99</v>
      </c>
      <c r="C7454" t="s">
        <v>43</v>
      </c>
      <c r="D7454" t="s">
        <v>44</v>
      </c>
      <c r="E7454" t="s">
        <v>52</v>
      </c>
      <c r="F7454" t="s">
        <v>45</v>
      </c>
      <c r="G7454" t="s">
        <v>76</v>
      </c>
      <c r="H7454" t="s">
        <v>86</v>
      </c>
      <c r="I7454" t="b">
        <v>1</v>
      </c>
      <c r="J7454">
        <v>12.94</v>
      </c>
      <c r="K7454">
        <v>177.99</v>
      </c>
      <c r="L7454" t="s">
        <v>32572</v>
      </c>
      <c r="M7454" s="2">
        <f t="shared" si="348"/>
        <v>45883.079861111109</v>
      </c>
      <c r="N7454" t="s">
        <v>32573</v>
      </c>
      <c r="O7454" s="2">
        <f t="shared" si="349"/>
        <v>45894.482974537037</v>
      </c>
      <c r="Q7454" s="2" t="str">
        <f t="shared" si="350"/>
        <v/>
      </c>
      <c r="R7454" t="s">
        <v>32574</v>
      </c>
      <c r="S7454" t="s">
        <v>673</v>
      </c>
      <c r="T74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54" s="5" t="str">
        <f>IF(tb_ship[[#This Row],[current_status]]&lt;&gt;"DELIVERED", "",
  ABS(tb_ship[[#This Row],[Formated_actual_delivery_timestamp]] - tb_ship[[#This Row],[Formatted_estimated_delivery_timestamp]])
)</f>
        <v/>
      </c>
      <c r="V7454" t="s">
        <v>141</v>
      </c>
      <c r="W7454" t="s">
        <v>831</v>
      </c>
      <c r="X7454">
        <v>8</v>
      </c>
      <c r="Y7454">
        <v>3</v>
      </c>
      <c r="Z7454" t="b">
        <v>1</v>
      </c>
    </row>
    <row r="7455" spans="1:26" hidden="1" x14ac:dyDescent="0.25">
      <c r="A7455" t="s">
        <v>32575</v>
      </c>
      <c r="B7455" t="s">
        <v>42</v>
      </c>
      <c r="C7455" t="s">
        <v>33</v>
      </c>
      <c r="D7455" t="s">
        <v>44</v>
      </c>
      <c r="E7455" t="s">
        <v>24</v>
      </c>
      <c r="F7455" t="s">
        <v>109</v>
      </c>
      <c r="G7455" t="s">
        <v>25</v>
      </c>
      <c r="H7455" t="s">
        <v>181</v>
      </c>
      <c r="I7455" t="b">
        <v>1</v>
      </c>
      <c r="J7455">
        <v>14.76</v>
      </c>
      <c r="K7455">
        <v>1216.95</v>
      </c>
      <c r="L7455" t="s">
        <v>32576</v>
      </c>
      <c r="M7455" s="2">
        <f t="shared" si="348"/>
        <v>45819.37222222222</v>
      </c>
      <c r="N7455" t="s">
        <v>32577</v>
      </c>
      <c r="O7455" s="2">
        <f t="shared" si="349"/>
        <v>45822.940532407403</v>
      </c>
      <c r="P7455" t="s">
        <v>32578</v>
      </c>
      <c r="Q7455" s="2">
        <f t="shared" si="350"/>
        <v>45822.735069444439</v>
      </c>
      <c r="R7455" t="s">
        <v>32579</v>
      </c>
      <c r="S7455" t="s">
        <v>30</v>
      </c>
      <c r="T74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55" s="5">
        <f>IF(tb_ship[[#This Row],[current_status]]&lt;&gt;"DELIVERED", "",
  ABS(tb_ship[[#This Row],[Formated_actual_delivery_timestamp]] - tb_ship[[#This Row],[Formatted_estimated_delivery_timestamp]])
)</f>
        <v>0.20546296296379296</v>
      </c>
      <c r="X7455">
        <v>1</v>
      </c>
      <c r="Y7455">
        <v>3</v>
      </c>
      <c r="Z7455" t="b">
        <v>0</v>
      </c>
    </row>
    <row r="7456" spans="1:26" hidden="1" x14ac:dyDescent="0.25">
      <c r="A7456" t="s">
        <v>32580</v>
      </c>
      <c r="B7456" t="s">
        <v>58</v>
      </c>
      <c r="C7456" t="s">
        <v>33</v>
      </c>
      <c r="D7456" t="s">
        <v>24</v>
      </c>
      <c r="E7456" t="s">
        <v>24</v>
      </c>
      <c r="F7456" t="s">
        <v>249</v>
      </c>
      <c r="G7456" t="s">
        <v>93</v>
      </c>
      <c r="H7456" t="s">
        <v>152</v>
      </c>
      <c r="I7456" t="b">
        <v>0</v>
      </c>
      <c r="J7456">
        <v>35.97</v>
      </c>
      <c r="K7456">
        <v>2568.63</v>
      </c>
      <c r="L7456" t="s">
        <v>32581</v>
      </c>
      <c r="M7456" s="2">
        <f t="shared" si="348"/>
        <v>45912.887500000004</v>
      </c>
      <c r="N7456" t="s">
        <v>32582</v>
      </c>
      <c r="O7456" s="2">
        <f t="shared" si="349"/>
        <v>45914.935983796298</v>
      </c>
      <c r="P7456" t="s">
        <v>32583</v>
      </c>
      <c r="Q7456" s="2">
        <f t="shared" si="350"/>
        <v>45914.935266203705</v>
      </c>
      <c r="R7456" t="s">
        <v>32584</v>
      </c>
      <c r="S7456" t="s">
        <v>30</v>
      </c>
      <c r="T74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56" s="5">
        <f>IF(tb_ship[[#This Row],[current_status]]&lt;&gt;"DELIVERED", "",
  ABS(tb_ship[[#This Row],[Formated_actual_delivery_timestamp]] - tb_ship[[#This Row],[Formatted_estimated_delivery_timestamp]])
)</f>
        <v>7.1759259299142286E-4</v>
      </c>
      <c r="X7456">
        <v>3</v>
      </c>
      <c r="Y7456">
        <v>2</v>
      </c>
      <c r="Z7456" t="b">
        <v>0</v>
      </c>
    </row>
    <row r="7457" spans="1:26" hidden="1" x14ac:dyDescent="0.25">
      <c r="A7457" t="s">
        <v>32585</v>
      </c>
      <c r="B7457" t="s">
        <v>99</v>
      </c>
      <c r="C7457" t="s">
        <v>51</v>
      </c>
      <c r="D7457" t="s">
        <v>24</v>
      </c>
      <c r="E7457" t="s">
        <v>34</v>
      </c>
      <c r="F7457" t="s">
        <v>68</v>
      </c>
      <c r="G7457" t="s">
        <v>745</v>
      </c>
      <c r="H7457" t="s">
        <v>259</v>
      </c>
      <c r="I7457" t="b">
        <v>1</v>
      </c>
      <c r="J7457">
        <v>11.54</v>
      </c>
      <c r="K7457">
        <v>250.12</v>
      </c>
      <c r="L7457" t="s">
        <v>32586</v>
      </c>
      <c r="M7457" s="2">
        <f t="shared" si="348"/>
        <v>45839.507638888892</v>
      </c>
      <c r="N7457" t="s">
        <v>32587</v>
      </c>
      <c r="O7457" s="2">
        <f t="shared" si="349"/>
        <v>45844.773379629631</v>
      </c>
      <c r="P7457" t="s">
        <v>32588</v>
      </c>
      <c r="Q7457" s="2">
        <f t="shared" si="350"/>
        <v>45845.672222222223</v>
      </c>
      <c r="R7457" t="s">
        <v>32589</v>
      </c>
      <c r="S7457" t="s">
        <v>30</v>
      </c>
      <c r="T74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57" s="5">
        <f>IF(tb_ship[[#This Row],[current_status]]&lt;&gt;"DELIVERED", "",
  ABS(tb_ship[[#This Row],[Formated_actual_delivery_timestamp]] - tb_ship[[#This Row],[Formatted_estimated_delivery_timestamp]])
)</f>
        <v>0.89884259259270038</v>
      </c>
      <c r="X7457">
        <v>3</v>
      </c>
      <c r="Y7457">
        <v>4</v>
      </c>
      <c r="Z7457" t="b">
        <v>1</v>
      </c>
    </row>
    <row r="7458" spans="1:26" x14ac:dyDescent="0.25">
      <c r="A7458" t="s">
        <v>32590</v>
      </c>
      <c r="B7458" t="s">
        <v>99</v>
      </c>
      <c r="C7458" t="s">
        <v>51</v>
      </c>
      <c r="D7458" t="s">
        <v>44</v>
      </c>
      <c r="E7458" t="s">
        <v>24</v>
      </c>
      <c r="F7458" t="s">
        <v>135</v>
      </c>
      <c r="G7458" t="s">
        <v>189</v>
      </c>
      <c r="H7458" t="s">
        <v>181</v>
      </c>
      <c r="I7458" t="b">
        <v>1</v>
      </c>
      <c r="J7458">
        <v>44.72</v>
      </c>
      <c r="K7458">
        <v>693.14</v>
      </c>
      <c r="L7458" t="s">
        <v>32591</v>
      </c>
      <c r="M7458" s="2">
        <f t="shared" si="348"/>
        <v>45911.253472222219</v>
      </c>
      <c r="N7458" t="s">
        <v>32592</v>
      </c>
      <c r="O7458" s="2">
        <f t="shared" si="349"/>
        <v>45915.617245370369</v>
      </c>
      <c r="Q7458" s="2" t="str">
        <f t="shared" si="350"/>
        <v/>
      </c>
      <c r="R7458" t="s">
        <v>32593</v>
      </c>
      <c r="S7458" t="s">
        <v>156</v>
      </c>
      <c r="T74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58" s="5" t="str">
        <f>IF(tb_ship[[#This Row],[current_status]]&lt;&gt;"DELIVERED", "",
  ABS(tb_ship[[#This Row],[Formated_actual_delivery_timestamp]] - tb_ship[[#This Row],[Formatted_estimated_delivery_timestamp]])
)</f>
        <v/>
      </c>
      <c r="V7458" t="s">
        <v>1798</v>
      </c>
      <c r="X7458">
        <v>6</v>
      </c>
      <c r="Y7458">
        <v>5</v>
      </c>
      <c r="Z7458" t="b">
        <v>1</v>
      </c>
    </row>
    <row r="7459" spans="1:26" hidden="1" x14ac:dyDescent="0.25">
      <c r="A7459" t="s">
        <v>32594</v>
      </c>
      <c r="B7459" t="s">
        <v>203</v>
      </c>
      <c r="C7459" t="s">
        <v>51</v>
      </c>
      <c r="D7459" t="s">
        <v>301</v>
      </c>
      <c r="E7459" t="s">
        <v>24</v>
      </c>
      <c r="F7459" t="s">
        <v>357</v>
      </c>
      <c r="G7459" t="s">
        <v>25</v>
      </c>
      <c r="H7459" t="s">
        <v>1922</v>
      </c>
      <c r="I7459" t="b">
        <v>1</v>
      </c>
      <c r="J7459">
        <v>23.53</v>
      </c>
      <c r="K7459">
        <v>486.96</v>
      </c>
      <c r="L7459" t="s">
        <v>32595</v>
      </c>
      <c r="M7459" s="2">
        <f t="shared" si="348"/>
        <v>45981.655555555553</v>
      </c>
      <c r="N7459" t="s">
        <v>32596</v>
      </c>
      <c r="O7459" s="2">
        <f t="shared" si="349"/>
        <v>45986.571435185186</v>
      </c>
      <c r="Q7459" s="2" t="str">
        <f t="shared" si="350"/>
        <v/>
      </c>
      <c r="R7459" t="s">
        <v>32597</v>
      </c>
      <c r="S7459" t="s">
        <v>140</v>
      </c>
      <c r="T74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59" s="5" t="str">
        <f>IF(tb_ship[[#This Row],[current_status]]&lt;&gt;"DELIVERED", "",
  ABS(tb_ship[[#This Row],[Formated_actual_delivery_timestamp]] - tb_ship[[#This Row],[Formatted_estimated_delivery_timestamp]])
)</f>
        <v/>
      </c>
      <c r="V7459" t="s">
        <v>1055</v>
      </c>
      <c r="W7459" t="s">
        <v>743</v>
      </c>
      <c r="X7459">
        <v>7</v>
      </c>
      <c r="Y7459">
        <v>5</v>
      </c>
      <c r="Z7459" t="b">
        <v>1</v>
      </c>
    </row>
    <row r="7460" spans="1:26" hidden="1" x14ac:dyDescent="0.25">
      <c r="A7460" t="s">
        <v>32598</v>
      </c>
      <c r="B7460" t="s">
        <v>42</v>
      </c>
      <c r="C7460" t="s">
        <v>33</v>
      </c>
      <c r="D7460" t="s">
        <v>59</v>
      </c>
      <c r="E7460" t="s">
        <v>52</v>
      </c>
      <c r="F7460" t="s">
        <v>471</v>
      </c>
      <c r="G7460" t="s">
        <v>422</v>
      </c>
      <c r="H7460" t="s">
        <v>162</v>
      </c>
      <c r="I7460" t="b">
        <v>0</v>
      </c>
      <c r="J7460">
        <v>6.54</v>
      </c>
      <c r="K7460">
        <v>309.24</v>
      </c>
      <c r="L7460" t="s">
        <v>32599</v>
      </c>
      <c r="M7460" s="2">
        <f t="shared" si="348"/>
        <v>45850.649305555555</v>
      </c>
      <c r="N7460" t="s">
        <v>32600</v>
      </c>
      <c r="O7460" s="2">
        <f t="shared" si="349"/>
        <v>45860.771689814814</v>
      </c>
      <c r="P7460" t="s">
        <v>32601</v>
      </c>
      <c r="Q7460" s="2">
        <f t="shared" si="350"/>
        <v>45861.18481481482</v>
      </c>
      <c r="R7460" t="s">
        <v>32601</v>
      </c>
      <c r="S7460" t="s">
        <v>30</v>
      </c>
      <c r="T74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60" s="5">
        <f>IF(tb_ship[[#This Row],[current_status]]&lt;&gt;"DELIVERED", "",
  ABS(tb_ship[[#This Row],[Formated_actual_delivery_timestamp]] - tb_ship[[#This Row],[Formatted_estimated_delivery_timestamp]])
)</f>
        <v>0.41312500000640284</v>
      </c>
      <c r="X7460">
        <v>2</v>
      </c>
      <c r="Y7460">
        <v>5</v>
      </c>
      <c r="Z7460" t="b">
        <v>0</v>
      </c>
    </row>
    <row r="7461" spans="1:26" hidden="1" x14ac:dyDescent="0.25">
      <c r="A7461" t="s">
        <v>32602</v>
      </c>
      <c r="B7461" t="s">
        <v>32</v>
      </c>
      <c r="C7461" t="s">
        <v>847</v>
      </c>
      <c r="D7461" t="s">
        <v>24</v>
      </c>
      <c r="E7461" t="s">
        <v>24</v>
      </c>
      <c r="F7461" t="s">
        <v>407</v>
      </c>
      <c r="G7461" t="s">
        <v>128</v>
      </c>
      <c r="H7461" t="s">
        <v>152</v>
      </c>
      <c r="I7461" t="b">
        <v>0</v>
      </c>
      <c r="J7461">
        <v>22.15</v>
      </c>
      <c r="K7461">
        <v>326.12</v>
      </c>
      <c r="L7461" t="s">
        <v>32603</v>
      </c>
      <c r="M7461" s="2">
        <f t="shared" si="348"/>
        <v>45940.522916666669</v>
      </c>
      <c r="N7461" t="s">
        <v>32604</v>
      </c>
      <c r="O7461" s="2">
        <f t="shared" si="349"/>
        <v>45941.57298611111</v>
      </c>
      <c r="P7461" t="s">
        <v>32605</v>
      </c>
      <c r="Q7461" s="2">
        <f t="shared" si="350"/>
        <v>45941.163842592592</v>
      </c>
      <c r="R7461" t="s">
        <v>32605</v>
      </c>
      <c r="S7461" t="s">
        <v>30</v>
      </c>
      <c r="T746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1" s="5">
        <f>IF(tb_ship[[#This Row],[current_status]]&lt;&gt;"DELIVERED", "",
  ABS(tb_ship[[#This Row],[Formated_actual_delivery_timestamp]] - tb_ship[[#This Row],[Formatted_estimated_delivery_timestamp]])
)</f>
        <v>0.40914351851824904</v>
      </c>
      <c r="X7461">
        <v>2</v>
      </c>
      <c r="Y7461">
        <v>1</v>
      </c>
      <c r="Z7461" t="b">
        <v>0</v>
      </c>
    </row>
    <row r="7462" spans="1:26" x14ac:dyDescent="0.25">
      <c r="A7462" t="s">
        <v>32606</v>
      </c>
      <c r="B7462" t="s">
        <v>58</v>
      </c>
      <c r="C7462" t="s">
        <v>43</v>
      </c>
      <c r="D7462" t="s">
        <v>301</v>
      </c>
      <c r="E7462" t="s">
        <v>24</v>
      </c>
      <c r="F7462" t="s">
        <v>357</v>
      </c>
      <c r="G7462" t="s">
        <v>189</v>
      </c>
      <c r="H7462" t="s">
        <v>4403</v>
      </c>
      <c r="I7462" t="b">
        <v>1</v>
      </c>
      <c r="J7462">
        <v>14.22</v>
      </c>
      <c r="K7462">
        <v>992.35</v>
      </c>
      <c r="L7462" t="s">
        <v>32607</v>
      </c>
      <c r="M7462" s="2">
        <f t="shared" si="348"/>
        <v>46065.683333333334</v>
      </c>
      <c r="N7462" t="s">
        <v>32608</v>
      </c>
      <c r="O7462" s="2">
        <f t="shared" si="349"/>
        <v>46072.265590277777</v>
      </c>
      <c r="Q7462" s="2" t="str">
        <f t="shared" si="350"/>
        <v/>
      </c>
      <c r="R7462" t="s">
        <v>32609</v>
      </c>
      <c r="S7462" t="s">
        <v>156</v>
      </c>
      <c r="T74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62" s="5" t="str">
        <f>IF(tb_ship[[#This Row],[current_status]]&lt;&gt;"DELIVERED", "",
  ABS(tb_ship[[#This Row],[Formated_actual_delivery_timestamp]] - tb_ship[[#This Row],[Formatted_estimated_delivery_timestamp]])
)</f>
        <v/>
      </c>
      <c r="V7462" t="s">
        <v>1798</v>
      </c>
      <c r="W7462" t="s">
        <v>3515</v>
      </c>
      <c r="X7462">
        <v>4</v>
      </c>
      <c r="Y7462">
        <v>4</v>
      </c>
      <c r="Z7462" t="b">
        <v>1</v>
      </c>
    </row>
    <row r="7463" spans="1:26" hidden="1" x14ac:dyDescent="0.25">
      <c r="A7463" t="s">
        <v>32610</v>
      </c>
      <c r="B7463" t="s">
        <v>279</v>
      </c>
      <c r="C7463" t="s">
        <v>43</v>
      </c>
      <c r="D7463" t="s">
        <v>265</v>
      </c>
      <c r="E7463" t="s">
        <v>34</v>
      </c>
      <c r="F7463" t="s">
        <v>128</v>
      </c>
      <c r="G7463" t="s">
        <v>230</v>
      </c>
      <c r="I7463" t="b">
        <v>1</v>
      </c>
      <c r="J7463">
        <v>10.33</v>
      </c>
      <c r="K7463">
        <v>353.15</v>
      </c>
      <c r="L7463" t="s">
        <v>32611</v>
      </c>
      <c r="M7463" s="2">
        <f t="shared" si="348"/>
        <v>45875.625</v>
      </c>
      <c r="N7463" t="s">
        <v>32612</v>
      </c>
      <c r="O7463" s="2">
        <f t="shared" si="349"/>
        <v>45879.118194444447</v>
      </c>
      <c r="P7463" t="s">
        <v>32613</v>
      </c>
      <c r="Q7463" s="2">
        <f t="shared" si="350"/>
        <v>45879.471863425926</v>
      </c>
      <c r="R7463" t="s">
        <v>32613</v>
      </c>
      <c r="S7463" t="s">
        <v>30</v>
      </c>
      <c r="T74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63" s="5">
        <f>IF(tb_ship[[#This Row],[current_status]]&lt;&gt;"DELIVERED", "",
  ABS(tb_ship[[#This Row],[Formated_actual_delivery_timestamp]] - tb_ship[[#This Row],[Formatted_estimated_delivery_timestamp]])
)</f>
        <v>0.35366898147913162</v>
      </c>
      <c r="X7463">
        <v>3</v>
      </c>
      <c r="Y7463">
        <v>4</v>
      </c>
      <c r="Z7463" t="b">
        <v>0</v>
      </c>
    </row>
    <row r="7464" spans="1:26" hidden="1" x14ac:dyDescent="0.25">
      <c r="A7464" t="s">
        <v>32614</v>
      </c>
      <c r="B7464" t="s">
        <v>58</v>
      </c>
      <c r="C7464" t="s">
        <v>847</v>
      </c>
      <c r="D7464" t="s">
        <v>52</v>
      </c>
      <c r="E7464" t="s">
        <v>59</v>
      </c>
      <c r="F7464" t="s">
        <v>92</v>
      </c>
      <c r="G7464" t="s">
        <v>2061</v>
      </c>
      <c r="H7464" t="s">
        <v>62</v>
      </c>
      <c r="I7464" t="b">
        <v>0</v>
      </c>
      <c r="J7464">
        <v>24.54</v>
      </c>
      <c r="K7464">
        <v>1985.59</v>
      </c>
      <c r="L7464" t="s">
        <v>32615</v>
      </c>
      <c r="M7464" s="2">
        <f t="shared" si="348"/>
        <v>46078.355555555558</v>
      </c>
      <c r="N7464" t="s">
        <v>32616</v>
      </c>
      <c r="O7464" s="2">
        <f t="shared" si="349"/>
        <v>46082.483969907407</v>
      </c>
      <c r="Q7464" s="2" t="str">
        <f t="shared" si="350"/>
        <v/>
      </c>
      <c r="R7464" t="s">
        <v>32617</v>
      </c>
      <c r="S7464" t="s">
        <v>114</v>
      </c>
      <c r="T746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64" s="5" t="str">
        <f>IF(tb_ship[[#This Row],[current_status]]&lt;&gt;"DELIVERED", "",
  ABS(tb_ship[[#This Row],[Formated_actual_delivery_timestamp]] - tb_ship[[#This Row],[Formatted_estimated_delivery_timestamp]])
)</f>
        <v/>
      </c>
      <c r="X7464">
        <v>1</v>
      </c>
      <c r="Y7464">
        <v>5</v>
      </c>
      <c r="Z7464" t="b">
        <v>0</v>
      </c>
    </row>
    <row r="7465" spans="1:26" hidden="1" x14ac:dyDescent="0.25">
      <c r="A7465" t="s">
        <v>32618</v>
      </c>
      <c r="B7465" t="s">
        <v>203</v>
      </c>
      <c r="C7465" t="s">
        <v>33</v>
      </c>
      <c r="D7465" t="s">
        <v>44</v>
      </c>
      <c r="E7465" t="s">
        <v>52</v>
      </c>
      <c r="F7465" t="s">
        <v>135</v>
      </c>
      <c r="G7465" t="s">
        <v>92</v>
      </c>
      <c r="H7465" t="s">
        <v>86</v>
      </c>
      <c r="I7465" t="b">
        <v>1</v>
      </c>
      <c r="J7465">
        <v>32.57</v>
      </c>
      <c r="K7465">
        <v>2018.8</v>
      </c>
      <c r="L7465" t="s">
        <v>32619</v>
      </c>
      <c r="M7465" s="2">
        <f t="shared" si="348"/>
        <v>45894.224999999999</v>
      </c>
      <c r="N7465" t="s">
        <v>32620</v>
      </c>
      <c r="O7465" s="2">
        <f t="shared" si="349"/>
        <v>45899.873738425929</v>
      </c>
      <c r="P7465" t="s">
        <v>32621</v>
      </c>
      <c r="Q7465" s="2">
        <f t="shared" si="350"/>
        <v>45899.023229166662</v>
      </c>
      <c r="R7465" t="s">
        <v>32621</v>
      </c>
      <c r="S7465" t="s">
        <v>30</v>
      </c>
      <c r="T74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5" s="5">
        <f>IF(tb_ship[[#This Row],[current_status]]&lt;&gt;"DELIVERED", "",
  ABS(tb_ship[[#This Row],[Formated_actual_delivery_timestamp]] - tb_ship[[#This Row],[Formatted_estimated_delivery_timestamp]])
)</f>
        <v>0.85050925926771015</v>
      </c>
      <c r="X7465">
        <v>2</v>
      </c>
      <c r="Y7465">
        <v>5</v>
      </c>
      <c r="Z7465" t="b">
        <v>0</v>
      </c>
    </row>
    <row r="7466" spans="1:26" hidden="1" x14ac:dyDescent="0.25">
      <c r="A7466" t="s">
        <v>32622</v>
      </c>
      <c r="B7466" t="s">
        <v>99</v>
      </c>
      <c r="C7466" t="s">
        <v>43</v>
      </c>
      <c r="D7466" t="s">
        <v>228</v>
      </c>
      <c r="E7466" t="s">
        <v>34</v>
      </c>
      <c r="F7466" t="s">
        <v>869</v>
      </c>
      <c r="G7466" t="s">
        <v>36</v>
      </c>
      <c r="H7466" t="s">
        <v>870</v>
      </c>
      <c r="I7466" t="b">
        <v>1</v>
      </c>
      <c r="J7466">
        <v>3.84</v>
      </c>
      <c r="K7466">
        <v>163.22999999999999</v>
      </c>
      <c r="L7466" t="s">
        <v>32623</v>
      </c>
      <c r="M7466" s="2">
        <f t="shared" si="348"/>
        <v>45957.254166666666</v>
      </c>
      <c r="N7466" t="s">
        <v>32624</v>
      </c>
      <c r="O7466" s="2">
        <f t="shared" si="349"/>
        <v>45964.337106481478</v>
      </c>
      <c r="P7466" t="s">
        <v>32625</v>
      </c>
      <c r="Q7466" s="2">
        <f t="shared" si="350"/>
        <v>45964.390347222223</v>
      </c>
      <c r="R7466" t="s">
        <v>32625</v>
      </c>
      <c r="S7466" t="s">
        <v>30</v>
      </c>
      <c r="T74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66" s="5">
        <f>IF(tb_ship[[#This Row],[current_status]]&lt;&gt;"DELIVERED", "",
  ABS(tb_ship[[#This Row],[Formated_actual_delivery_timestamp]] - tb_ship[[#This Row],[Formatted_estimated_delivery_timestamp]])
)</f>
        <v>5.324074074451346E-2</v>
      </c>
      <c r="X7466">
        <v>3</v>
      </c>
      <c r="Y7466">
        <v>3</v>
      </c>
      <c r="Z7466" t="b">
        <v>0</v>
      </c>
    </row>
    <row r="7467" spans="1:26" hidden="1" x14ac:dyDescent="0.25">
      <c r="A7467" t="s">
        <v>32626</v>
      </c>
      <c r="B7467" t="s">
        <v>203</v>
      </c>
      <c r="C7467" t="s">
        <v>23</v>
      </c>
      <c r="D7467" t="s">
        <v>24</v>
      </c>
      <c r="E7467" t="s">
        <v>24</v>
      </c>
      <c r="F7467" t="s">
        <v>189</v>
      </c>
      <c r="G7467" t="s">
        <v>151</v>
      </c>
      <c r="H7467" t="s">
        <v>26</v>
      </c>
      <c r="I7467" t="b">
        <v>0</v>
      </c>
      <c r="J7467">
        <v>16.39</v>
      </c>
      <c r="K7467">
        <v>1019.87</v>
      </c>
      <c r="L7467" t="s">
        <v>32627</v>
      </c>
      <c r="M7467" s="2">
        <f t="shared" si="348"/>
        <v>46032.745138888895</v>
      </c>
      <c r="N7467" t="s">
        <v>32628</v>
      </c>
      <c r="O7467" s="2">
        <f t="shared" si="349"/>
        <v>46033.510729166672</v>
      </c>
      <c r="P7467" t="s">
        <v>32629</v>
      </c>
      <c r="Q7467" s="2">
        <f t="shared" si="350"/>
        <v>46033.384768518517</v>
      </c>
      <c r="R7467" t="s">
        <v>32629</v>
      </c>
      <c r="S7467" t="s">
        <v>30</v>
      </c>
      <c r="T74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7" s="5">
        <f>IF(tb_ship[[#This Row],[current_status]]&lt;&gt;"DELIVERED", "",
  ABS(tb_ship[[#This Row],[Formated_actual_delivery_timestamp]] - tb_ship[[#This Row],[Formatted_estimated_delivery_timestamp]])
)</f>
        <v>0.12596064815443242</v>
      </c>
      <c r="X7467">
        <v>3</v>
      </c>
      <c r="Y7467">
        <v>2</v>
      </c>
      <c r="Z7467" t="b">
        <v>0</v>
      </c>
    </row>
    <row r="7468" spans="1:26" hidden="1" x14ac:dyDescent="0.25">
      <c r="A7468" t="s">
        <v>32630</v>
      </c>
      <c r="B7468" t="s">
        <v>335</v>
      </c>
      <c r="C7468" t="s">
        <v>33</v>
      </c>
      <c r="D7468" t="s">
        <v>24</v>
      </c>
      <c r="E7468" t="s">
        <v>24</v>
      </c>
      <c r="F7468" t="s">
        <v>407</v>
      </c>
      <c r="G7468" t="s">
        <v>407</v>
      </c>
      <c r="H7468" t="s">
        <v>152</v>
      </c>
      <c r="I7468" t="b">
        <v>0</v>
      </c>
      <c r="J7468">
        <v>13.65</v>
      </c>
      <c r="K7468">
        <v>595.16999999999996</v>
      </c>
      <c r="L7468" t="s">
        <v>32631</v>
      </c>
      <c r="M7468" s="2">
        <f t="shared" si="348"/>
        <v>45833.756944444445</v>
      </c>
      <c r="N7468" t="s">
        <v>32632</v>
      </c>
      <c r="O7468" s="2">
        <f t="shared" si="349"/>
        <v>45836.340891203705</v>
      </c>
      <c r="P7468" t="s">
        <v>32633</v>
      </c>
      <c r="Q7468" s="2">
        <f t="shared" si="350"/>
        <v>45835.38784722222</v>
      </c>
      <c r="R7468" t="s">
        <v>32634</v>
      </c>
      <c r="S7468" t="s">
        <v>30</v>
      </c>
      <c r="T74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8" s="5">
        <f>IF(tb_ship[[#This Row],[current_status]]&lt;&gt;"DELIVERED", "",
  ABS(tb_ship[[#This Row],[Formated_actual_delivery_timestamp]] - tb_ship[[#This Row],[Formatted_estimated_delivery_timestamp]])
)</f>
        <v>0.95304398148437031</v>
      </c>
      <c r="X7468">
        <v>4</v>
      </c>
      <c r="Y7468">
        <v>1</v>
      </c>
      <c r="Z7468" t="b">
        <v>0</v>
      </c>
    </row>
    <row r="7469" spans="1:26" hidden="1" x14ac:dyDescent="0.25">
      <c r="A7469" t="s">
        <v>32635</v>
      </c>
      <c r="B7469" t="s">
        <v>203</v>
      </c>
      <c r="C7469" t="s">
        <v>33</v>
      </c>
      <c r="D7469" t="s">
        <v>24</v>
      </c>
      <c r="E7469" t="s">
        <v>34</v>
      </c>
      <c r="F7469" t="s">
        <v>196</v>
      </c>
      <c r="G7469" t="s">
        <v>961</v>
      </c>
      <c r="I7469" t="b">
        <v>1</v>
      </c>
      <c r="J7469">
        <v>8.98</v>
      </c>
      <c r="K7469">
        <v>168.78</v>
      </c>
      <c r="L7469" t="s">
        <v>32636</v>
      </c>
      <c r="M7469" s="2">
        <f t="shared" si="348"/>
        <v>45890.660416666666</v>
      </c>
      <c r="N7469" t="s">
        <v>32637</v>
      </c>
      <c r="O7469" s="2">
        <f t="shared" si="349"/>
        <v>45894.43109953704</v>
      </c>
      <c r="P7469" t="s">
        <v>32638</v>
      </c>
      <c r="Q7469" s="2">
        <f t="shared" si="350"/>
        <v>45893.867708333331</v>
      </c>
      <c r="R7469" t="s">
        <v>32639</v>
      </c>
      <c r="S7469" t="s">
        <v>30</v>
      </c>
      <c r="T74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69" s="5">
        <f>IF(tb_ship[[#This Row],[current_status]]&lt;&gt;"DELIVERED", "",
  ABS(tb_ship[[#This Row],[Formated_actual_delivery_timestamp]] - tb_ship[[#This Row],[Formatted_estimated_delivery_timestamp]])
)</f>
        <v>0.56339120370830642</v>
      </c>
      <c r="X7469">
        <v>1</v>
      </c>
      <c r="Y7469">
        <v>2</v>
      </c>
      <c r="Z7469" t="b">
        <v>0</v>
      </c>
    </row>
    <row r="7470" spans="1:26" hidden="1" x14ac:dyDescent="0.25">
      <c r="A7470" t="s">
        <v>32640</v>
      </c>
      <c r="B7470" t="s">
        <v>67</v>
      </c>
      <c r="C7470" t="s">
        <v>33</v>
      </c>
      <c r="D7470" t="s">
        <v>34</v>
      </c>
      <c r="E7470" t="s">
        <v>24</v>
      </c>
      <c r="F7470" t="s">
        <v>230</v>
      </c>
      <c r="G7470" t="s">
        <v>407</v>
      </c>
      <c r="H7470" t="s">
        <v>319</v>
      </c>
      <c r="I7470" t="b">
        <v>1</v>
      </c>
      <c r="J7470">
        <v>9.43</v>
      </c>
      <c r="K7470">
        <v>308.99</v>
      </c>
      <c r="L7470" t="s">
        <v>32641</v>
      </c>
      <c r="M7470" s="2">
        <f t="shared" si="348"/>
        <v>45861.706944444442</v>
      </c>
      <c r="N7470" t="s">
        <v>32642</v>
      </c>
      <c r="O7470" s="2">
        <f t="shared" si="349"/>
        <v>45871.948263888888</v>
      </c>
      <c r="P7470" t="s">
        <v>32643</v>
      </c>
      <c r="Q7470" s="2">
        <f t="shared" si="350"/>
        <v>45872.292187500003</v>
      </c>
      <c r="R7470" t="s">
        <v>32643</v>
      </c>
      <c r="S7470" t="s">
        <v>30</v>
      </c>
      <c r="T74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0" s="5">
        <f>IF(tb_ship[[#This Row],[current_status]]&lt;&gt;"DELIVERED", "",
  ABS(tb_ship[[#This Row],[Formated_actual_delivery_timestamp]] - tb_ship[[#This Row],[Formatted_estimated_delivery_timestamp]])
)</f>
        <v>0.343923611115315</v>
      </c>
      <c r="X7470">
        <v>1</v>
      </c>
      <c r="Y7470">
        <v>5</v>
      </c>
      <c r="Z7470" t="b">
        <v>0</v>
      </c>
    </row>
    <row r="7471" spans="1:26" hidden="1" x14ac:dyDescent="0.25">
      <c r="A7471" t="s">
        <v>32644</v>
      </c>
      <c r="B7471" t="s">
        <v>186</v>
      </c>
      <c r="C7471" t="s">
        <v>23</v>
      </c>
      <c r="D7471" t="s">
        <v>44</v>
      </c>
      <c r="E7471" t="s">
        <v>24</v>
      </c>
      <c r="F7471" t="s">
        <v>180</v>
      </c>
      <c r="G7471" t="s">
        <v>35</v>
      </c>
      <c r="H7471" t="s">
        <v>181</v>
      </c>
      <c r="I7471" t="b">
        <v>1</v>
      </c>
      <c r="J7471">
        <v>29.65</v>
      </c>
      <c r="K7471">
        <v>651.09</v>
      </c>
      <c r="L7471" t="s">
        <v>32645</v>
      </c>
      <c r="M7471" s="2">
        <f t="shared" si="348"/>
        <v>45862.121527777774</v>
      </c>
      <c r="N7471" t="s">
        <v>32646</v>
      </c>
      <c r="O7471" s="2">
        <f t="shared" si="349"/>
        <v>45865.552546296291</v>
      </c>
      <c r="P7471" t="s">
        <v>32647</v>
      </c>
      <c r="Q7471" s="2">
        <f t="shared" si="350"/>
        <v>45866.104143518518</v>
      </c>
      <c r="R7471" t="s">
        <v>32647</v>
      </c>
      <c r="S7471" t="s">
        <v>30</v>
      </c>
      <c r="T74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1" s="5">
        <f>IF(tb_ship[[#This Row],[current_status]]&lt;&gt;"DELIVERED", "",
  ABS(tb_ship[[#This Row],[Formated_actual_delivery_timestamp]] - tb_ship[[#This Row],[Formatted_estimated_delivery_timestamp]])
)</f>
        <v>0.55159722222742857</v>
      </c>
      <c r="X7471">
        <v>2</v>
      </c>
      <c r="Y7471">
        <v>5</v>
      </c>
      <c r="Z7471" t="b">
        <v>0</v>
      </c>
    </row>
    <row r="7472" spans="1:26" hidden="1" x14ac:dyDescent="0.25">
      <c r="A7472" t="s">
        <v>32648</v>
      </c>
      <c r="B7472" t="s">
        <v>279</v>
      </c>
      <c r="C7472" t="s">
        <v>51</v>
      </c>
      <c r="D7472" t="s">
        <v>34</v>
      </c>
      <c r="E7472" t="s">
        <v>52</v>
      </c>
      <c r="F7472" t="s">
        <v>745</v>
      </c>
      <c r="G7472" t="s">
        <v>92</v>
      </c>
      <c r="H7472" t="s">
        <v>77</v>
      </c>
      <c r="I7472" t="b">
        <v>0</v>
      </c>
      <c r="J7472">
        <v>5.05</v>
      </c>
      <c r="K7472">
        <v>158.58000000000001</v>
      </c>
      <c r="L7472" t="s">
        <v>32649</v>
      </c>
      <c r="M7472" s="2">
        <f t="shared" si="348"/>
        <v>45926.563888888886</v>
      </c>
      <c r="N7472" t="s">
        <v>32650</v>
      </c>
      <c r="O7472" s="2">
        <f t="shared" si="349"/>
        <v>45931.149375000001</v>
      </c>
      <c r="P7472" t="s">
        <v>32651</v>
      </c>
      <c r="Q7472" s="2">
        <f t="shared" si="350"/>
        <v>45930.53833333333</v>
      </c>
      <c r="R7472" t="s">
        <v>32651</v>
      </c>
      <c r="S7472" t="s">
        <v>30</v>
      </c>
      <c r="T74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72" s="5">
        <f>IF(tb_ship[[#This Row],[current_status]]&lt;&gt;"DELIVERED", "",
  ABS(tb_ship[[#This Row],[Formated_actual_delivery_timestamp]] - tb_ship[[#This Row],[Formatted_estimated_delivery_timestamp]])
)</f>
        <v>0.61104166667064419</v>
      </c>
      <c r="X7472">
        <v>2</v>
      </c>
      <c r="Y7472">
        <v>3</v>
      </c>
      <c r="Z7472" t="b">
        <v>0</v>
      </c>
    </row>
    <row r="7473" spans="1:26" hidden="1" x14ac:dyDescent="0.25">
      <c r="A7473" t="s">
        <v>32652</v>
      </c>
      <c r="B7473" t="s">
        <v>67</v>
      </c>
      <c r="C7473" t="s">
        <v>43</v>
      </c>
      <c r="D7473" t="s">
        <v>187</v>
      </c>
      <c r="E7473" t="s">
        <v>24</v>
      </c>
      <c r="F7473" t="s">
        <v>597</v>
      </c>
      <c r="G7473" t="s">
        <v>128</v>
      </c>
      <c r="H7473" t="s">
        <v>927</v>
      </c>
      <c r="I7473" t="b">
        <v>1</v>
      </c>
      <c r="J7473">
        <v>13.76</v>
      </c>
      <c r="K7473">
        <v>250.88</v>
      </c>
      <c r="L7473" t="s">
        <v>32653</v>
      </c>
      <c r="M7473" s="2">
        <f t="shared" si="348"/>
        <v>45954.022222222222</v>
      </c>
      <c r="N7473" t="s">
        <v>32654</v>
      </c>
      <c r="O7473" s="2">
        <f t="shared" si="349"/>
        <v>45965.46292824074</v>
      </c>
      <c r="P7473" t="s">
        <v>32655</v>
      </c>
      <c r="Q7473" s="2">
        <f t="shared" si="350"/>
        <v>45964.535416666666</v>
      </c>
      <c r="R7473" t="s">
        <v>32655</v>
      </c>
      <c r="S7473" t="s">
        <v>30</v>
      </c>
      <c r="T74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73" s="5">
        <f>IF(tb_ship[[#This Row],[current_status]]&lt;&gt;"DELIVERED", "",
  ABS(tb_ship[[#This Row],[Formated_actual_delivery_timestamp]] - tb_ship[[#This Row],[Formatted_estimated_delivery_timestamp]])
)</f>
        <v>0.92751157407474238</v>
      </c>
      <c r="X7473">
        <v>4</v>
      </c>
      <c r="Y7473">
        <v>4</v>
      </c>
      <c r="Z7473" t="b">
        <v>0</v>
      </c>
    </row>
    <row r="7474" spans="1:26" hidden="1" x14ac:dyDescent="0.25">
      <c r="A7474" t="s">
        <v>32656</v>
      </c>
      <c r="B7474" t="s">
        <v>58</v>
      </c>
      <c r="C7474" t="s">
        <v>23</v>
      </c>
      <c r="D7474" t="s">
        <v>24</v>
      </c>
      <c r="E7474" t="s">
        <v>44</v>
      </c>
      <c r="F7474" t="s">
        <v>407</v>
      </c>
      <c r="G7474" t="s">
        <v>135</v>
      </c>
      <c r="H7474" t="s">
        <v>370</v>
      </c>
      <c r="I7474" t="b">
        <v>1</v>
      </c>
      <c r="J7474">
        <v>3.85</v>
      </c>
      <c r="K7474">
        <v>286.58999999999997</v>
      </c>
      <c r="L7474" t="s">
        <v>32657</v>
      </c>
      <c r="M7474" s="2">
        <f t="shared" si="348"/>
        <v>45982.832638888889</v>
      </c>
      <c r="N7474" t="s">
        <v>32658</v>
      </c>
      <c r="O7474" s="2">
        <f t="shared" si="349"/>
        <v>45988.332766203705</v>
      </c>
      <c r="P7474" t="s">
        <v>32659</v>
      </c>
      <c r="Q7474" s="2">
        <f t="shared" si="350"/>
        <v>45988.945810185185</v>
      </c>
      <c r="R7474" t="s">
        <v>32659</v>
      </c>
      <c r="S7474" t="s">
        <v>30</v>
      </c>
      <c r="T74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4" s="5">
        <f>IF(tb_ship[[#This Row],[current_status]]&lt;&gt;"DELIVERED", "",
  ABS(tb_ship[[#This Row],[Formated_actual_delivery_timestamp]] - tb_ship[[#This Row],[Formatted_estimated_delivery_timestamp]])
)</f>
        <v>0.61304398148058681</v>
      </c>
      <c r="X7474">
        <v>1</v>
      </c>
      <c r="Y7474">
        <v>3</v>
      </c>
      <c r="Z7474" t="b">
        <v>0</v>
      </c>
    </row>
    <row r="7475" spans="1:26" hidden="1" x14ac:dyDescent="0.25">
      <c r="A7475" t="s">
        <v>32660</v>
      </c>
      <c r="B7475" t="s">
        <v>125</v>
      </c>
      <c r="C7475" t="s">
        <v>51</v>
      </c>
      <c r="D7475" t="s">
        <v>301</v>
      </c>
      <c r="E7475" t="s">
        <v>24</v>
      </c>
      <c r="F7475" t="s">
        <v>8858</v>
      </c>
      <c r="G7475" t="s">
        <v>189</v>
      </c>
      <c r="H7475" t="s">
        <v>303</v>
      </c>
      <c r="I7475" t="b">
        <v>1</v>
      </c>
      <c r="J7475">
        <v>22.84</v>
      </c>
      <c r="K7475">
        <v>216.32</v>
      </c>
      <c r="L7475" t="s">
        <v>32661</v>
      </c>
      <c r="M7475" s="2">
        <f t="shared" si="348"/>
        <v>45888.772916666669</v>
      </c>
      <c r="N7475" t="s">
        <v>32662</v>
      </c>
      <c r="O7475" s="2">
        <f t="shared" si="349"/>
        <v>45885.944120370368</v>
      </c>
      <c r="P7475" t="s">
        <v>32663</v>
      </c>
      <c r="Q7475" s="2">
        <f t="shared" si="350"/>
        <v>45893.368854166663</v>
      </c>
      <c r="R7475" t="s">
        <v>32664</v>
      </c>
      <c r="S7475" t="s">
        <v>30</v>
      </c>
      <c r="T74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5" s="5">
        <f>IF(tb_ship[[#This Row],[current_status]]&lt;&gt;"DELIVERED", "",
  ABS(tb_ship[[#This Row],[Formated_actual_delivery_timestamp]] - tb_ship[[#This Row],[Formatted_estimated_delivery_timestamp]])
)</f>
        <v>7.424733796295186</v>
      </c>
      <c r="X7475">
        <v>3</v>
      </c>
      <c r="Y7475">
        <v>2</v>
      </c>
      <c r="Z7475" t="b">
        <v>1</v>
      </c>
    </row>
    <row r="7476" spans="1:26" hidden="1" x14ac:dyDescent="0.25">
      <c r="A7476" t="s">
        <v>32665</v>
      </c>
      <c r="B7476" t="s">
        <v>58</v>
      </c>
      <c r="C7476" t="s">
        <v>51</v>
      </c>
      <c r="D7476" t="s">
        <v>44</v>
      </c>
      <c r="E7476" t="s">
        <v>24</v>
      </c>
      <c r="F7476" t="s">
        <v>135</v>
      </c>
      <c r="G7476" t="s">
        <v>2941</v>
      </c>
      <c r="I7476" t="b">
        <v>1</v>
      </c>
      <c r="J7476">
        <v>8.3000000000000007</v>
      </c>
      <c r="K7476">
        <v>185.41</v>
      </c>
      <c r="L7476" t="s">
        <v>32666</v>
      </c>
      <c r="M7476" s="2">
        <f t="shared" si="348"/>
        <v>45995.269444444442</v>
      </c>
      <c r="N7476" t="s">
        <v>32667</v>
      </c>
      <c r="O7476" s="2">
        <f t="shared" si="349"/>
        <v>46000.680081018516</v>
      </c>
      <c r="P7476" t="s">
        <v>32668</v>
      </c>
      <c r="Q7476" s="2">
        <f t="shared" si="350"/>
        <v>46000.964884259258</v>
      </c>
      <c r="R7476" t="s">
        <v>32668</v>
      </c>
      <c r="S7476" t="s">
        <v>30</v>
      </c>
      <c r="T74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6" s="5">
        <f>IF(tb_ship[[#This Row],[current_status]]&lt;&gt;"DELIVERED", "",
  ABS(tb_ship[[#This Row],[Formated_actual_delivery_timestamp]] - tb_ship[[#This Row],[Formatted_estimated_delivery_timestamp]])
)</f>
        <v>0.28480324074189411</v>
      </c>
      <c r="X7476">
        <v>4</v>
      </c>
      <c r="Y7476">
        <v>4</v>
      </c>
      <c r="Z7476" t="b">
        <v>0</v>
      </c>
    </row>
    <row r="7477" spans="1:26" hidden="1" x14ac:dyDescent="0.25">
      <c r="A7477" t="s">
        <v>32669</v>
      </c>
      <c r="B7477" t="s">
        <v>203</v>
      </c>
      <c r="C7477" t="s">
        <v>51</v>
      </c>
      <c r="D7477" t="s">
        <v>187</v>
      </c>
      <c r="E7477" t="s">
        <v>24</v>
      </c>
      <c r="F7477" t="s">
        <v>188</v>
      </c>
      <c r="G7477" t="s">
        <v>151</v>
      </c>
      <c r="H7477" t="s">
        <v>927</v>
      </c>
      <c r="I7477" t="b">
        <v>1</v>
      </c>
      <c r="J7477">
        <v>3.01</v>
      </c>
      <c r="K7477">
        <v>62.19</v>
      </c>
      <c r="L7477" t="s">
        <v>32670</v>
      </c>
      <c r="M7477" s="2">
        <f t="shared" si="348"/>
        <v>45923.204861111109</v>
      </c>
      <c r="N7477" t="s">
        <v>32671</v>
      </c>
      <c r="O7477" s="2">
        <f t="shared" si="349"/>
        <v>45927.423981481479</v>
      </c>
      <c r="P7477" t="s">
        <v>32672</v>
      </c>
      <c r="Q7477" s="2">
        <f t="shared" si="350"/>
        <v>45927.527916666666</v>
      </c>
      <c r="R7477" t="s">
        <v>32672</v>
      </c>
      <c r="S7477" t="s">
        <v>30</v>
      </c>
      <c r="T74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7" s="5">
        <f>IF(tb_ship[[#This Row],[current_status]]&lt;&gt;"DELIVERED", "",
  ABS(tb_ship[[#This Row],[Formated_actual_delivery_timestamp]] - tb_ship[[#This Row],[Formatted_estimated_delivery_timestamp]])
)</f>
        <v>0.10393518518685596</v>
      </c>
      <c r="X7477">
        <v>2</v>
      </c>
      <c r="Y7477">
        <v>5</v>
      </c>
      <c r="Z7477" t="b">
        <v>0</v>
      </c>
    </row>
    <row r="7478" spans="1:26" hidden="1" x14ac:dyDescent="0.25">
      <c r="A7478" t="s">
        <v>32673</v>
      </c>
      <c r="B7478" t="s">
        <v>955</v>
      </c>
      <c r="C7478" t="s">
        <v>23</v>
      </c>
      <c r="D7478" t="s">
        <v>34</v>
      </c>
      <c r="E7478" t="s">
        <v>24</v>
      </c>
      <c r="F7478" t="s">
        <v>75</v>
      </c>
      <c r="G7478" t="s">
        <v>407</v>
      </c>
      <c r="H7478" t="s">
        <v>319</v>
      </c>
      <c r="I7478" t="b">
        <v>1</v>
      </c>
      <c r="J7478">
        <v>11.6</v>
      </c>
      <c r="K7478">
        <v>402.04</v>
      </c>
      <c r="L7478" t="s">
        <v>32674</v>
      </c>
      <c r="M7478" s="2">
        <f t="shared" si="348"/>
        <v>45876.488888888889</v>
      </c>
      <c r="N7478" t="s">
        <v>32675</v>
      </c>
      <c r="O7478" s="2">
        <f t="shared" si="349"/>
        <v>45880.344456018516</v>
      </c>
      <c r="P7478" t="s">
        <v>32676</v>
      </c>
      <c r="Q7478" s="2">
        <f t="shared" si="350"/>
        <v>45880.269155092596</v>
      </c>
      <c r="R7478" t="s">
        <v>32676</v>
      </c>
      <c r="S7478" t="s">
        <v>30</v>
      </c>
      <c r="T74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78" s="5">
        <f>IF(tb_ship[[#This Row],[current_status]]&lt;&gt;"DELIVERED", "",
  ABS(tb_ship[[#This Row],[Formated_actual_delivery_timestamp]] - tb_ship[[#This Row],[Formatted_estimated_delivery_timestamp]])
)</f>
        <v>7.5300925920601003E-2</v>
      </c>
      <c r="X7478">
        <v>3</v>
      </c>
      <c r="Y7478">
        <v>2</v>
      </c>
      <c r="Z7478" t="b">
        <v>0</v>
      </c>
    </row>
    <row r="7479" spans="1:26" hidden="1" x14ac:dyDescent="0.25">
      <c r="A7479" t="s">
        <v>32677</v>
      </c>
      <c r="B7479" t="s">
        <v>67</v>
      </c>
      <c r="C7479" t="s">
        <v>43</v>
      </c>
      <c r="D7479" t="s">
        <v>173</v>
      </c>
      <c r="E7479" t="s">
        <v>52</v>
      </c>
      <c r="F7479" t="s">
        <v>460</v>
      </c>
      <c r="G7479" t="s">
        <v>53</v>
      </c>
      <c r="H7479" t="s">
        <v>292</v>
      </c>
      <c r="I7479" t="b">
        <v>0</v>
      </c>
      <c r="J7479">
        <v>2.46</v>
      </c>
      <c r="K7479">
        <v>63.38</v>
      </c>
      <c r="L7479" t="s">
        <v>32678</v>
      </c>
      <c r="M7479" s="2">
        <f t="shared" si="348"/>
        <v>45834.603472222225</v>
      </c>
      <c r="N7479" t="s">
        <v>32679</v>
      </c>
      <c r="O7479" s="2">
        <f t="shared" si="349"/>
        <v>45843.35738425926</v>
      </c>
      <c r="P7479" t="s">
        <v>32680</v>
      </c>
      <c r="Q7479" s="2">
        <f t="shared" si="350"/>
        <v>45843.87913194445</v>
      </c>
      <c r="R7479" t="s">
        <v>32680</v>
      </c>
      <c r="S7479" t="s">
        <v>30</v>
      </c>
      <c r="T74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79" s="5">
        <f>IF(tb_ship[[#This Row],[current_status]]&lt;&gt;"DELIVERED", "",
  ABS(tb_ship[[#This Row],[Formated_actual_delivery_timestamp]] - tb_ship[[#This Row],[Formatted_estimated_delivery_timestamp]])
)</f>
        <v>0.52174768519034842</v>
      </c>
      <c r="X7479">
        <v>2</v>
      </c>
      <c r="Y7479">
        <v>3</v>
      </c>
      <c r="Z7479" t="b">
        <v>0</v>
      </c>
    </row>
    <row r="7480" spans="1:26" hidden="1" x14ac:dyDescent="0.25">
      <c r="A7480" t="s">
        <v>32681</v>
      </c>
      <c r="B7480" t="s">
        <v>134</v>
      </c>
      <c r="C7480" t="s">
        <v>33</v>
      </c>
      <c r="D7480" t="s">
        <v>24</v>
      </c>
      <c r="E7480" t="s">
        <v>52</v>
      </c>
      <c r="F7480" t="s">
        <v>196</v>
      </c>
      <c r="G7480" t="s">
        <v>786</v>
      </c>
      <c r="H7480" t="s">
        <v>363</v>
      </c>
      <c r="I7480" t="b">
        <v>1</v>
      </c>
      <c r="J7480">
        <v>1.99</v>
      </c>
      <c r="K7480">
        <v>96.29</v>
      </c>
      <c r="L7480" t="s">
        <v>32682</v>
      </c>
      <c r="M7480" s="2">
        <f t="shared" si="348"/>
        <v>46024.426388888889</v>
      </c>
      <c r="N7480" t="s">
        <v>32683</v>
      </c>
      <c r="O7480" s="2">
        <f t="shared" si="349"/>
        <v>46028.846226851856</v>
      </c>
      <c r="P7480" t="s">
        <v>32684</v>
      </c>
      <c r="Q7480" s="2">
        <f t="shared" si="350"/>
        <v>46029.178541666668</v>
      </c>
      <c r="R7480" t="s">
        <v>32684</v>
      </c>
      <c r="S7480" t="s">
        <v>30</v>
      </c>
      <c r="T74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80" s="5">
        <f>IF(tb_ship[[#This Row],[current_status]]&lt;&gt;"DELIVERED", "",
  ABS(tb_ship[[#This Row],[Formated_actual_delivery_timestamp]] - tb_ship[[#This Row],[Formatted_estimated_delivery_timestamp]])
)</f>
        <v>0.33231481481197989</v>
      </c>
      <c r="X7480">
        <v>3</v>
      </c>
      <c r="Y7480">
        <v>2</v>
      </c>
      <c r="Z7480" t="b">
        <v>0</v>
      </c>
    </row>
    <row r="7481" spans="1:26" hidden="1" x14ac:dyDescent="0.25">
      <c r="A7481" t="s">
        <v>32685</v>
      </c>
      <c r="B7481" t="s">
        <v>58</v>
      </c>
      <c r="D7481" t="s">
        <v>187</v>
      </c>
      <c r="E7481" t="s">
        <v>24</v>
      </c>
      <c r="F7481" t="s">
        <v>597</v>
      </c>
      <c r="G7481" t="s">
        <v>249</v>
      </c>
      <c r="H7481" t="s">
        <v>346</v>
      </c>
      <c r="I7481" t="b">
        <v>1</v>
      </c>
      <c r="J7481">
        <v>26.09</v>
      </c>
      <c r="K7481">
        <v>1199.99</v>
      </c>
      <c r="L7481" t="s">
        <v>32686</v>
      </c>
      <c r="M7481" s="2">
        <f t="shared" si="348"/>
        <v>46000.969444444447</v>
      </c>
      <c r="N7481" t="s">
        <v>32687</v>
      </c>
      <c r="O7481" s="2">
        <f t="shared" si="349"/>
        <v>46008.001689814817</v>
      </c>
      <c r="Q7481" s="2" t="str">
        <f t="shared" si="350"/>
        <v/>
      </c>
      <c r="R7481" t="s">
        <v>32688</v>
      </c>
      <c r="S7481" t="s">
        <v>140</v>
      </c>
      <c r="T74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81" s="5" t="str">
        <f>IF(tb_ship[[#This Row],[current_status]]&lt;&gt;"DELIVERED", "",
  ABS(tb_ship[[#This Row],[Formated_actual_delivery_timestamp]] - tb_ship[[#This Row],[Formatted_estimated_delivery_timestamp]])
)</f>
        <v/>
      </c>
      <c r="V7481" t="s">
        <v>166</v>
      </c>
      <c r="W7481" t="s">
        <v>743</v>
      </c>
      <c r="X7481">
        <v>6</v>
      </c>
      <c r="Y7481">
        <v>2</v>
      </c>
      <c r="Z7481" t="b">
        <v>1</v>
      </c>
    </row>
    <row r="7482" spans="1:26" hidden="1" x14ac:dyDescent="0.25">
      <c r="A7482" t="s">
        <v>32689</v>
      </c>
      <c r="B7482" t="s">
        <v>67</v>
      </c>
      <c r="C7482" t="s">
        <v>33</v>
      </c>
      <c r="D7482" t="s">
        <v>52</v>
      </c>
      <c r="E7482" t="s">
        <v>173</v>
      </c>
      <c r="F7482" t="s">
        <v>92</v>
      </c>
      <c r="G7482" t="s">
        <v>174</v>
      </c>
      <c r="H7482" t="s">
        <v>412</v>
      </c>
      <c r="I7482" t="b">
        <v>0</v>
      </c>
      <c r="J7482">
        <v>5.41</v>
      </c>
      <c r="K7482">
        <v>65.06</v>
      </c>
      <c r="L7482" t="s">
        <v>32690</v>
      </c>
      <c r="M7482" s="2">
        <f t="shared" si="348"/>
        <v>45820.456250000003</v>
      </c>
      <c r="N7482" t="s">
        <v>32691</v>
      </c>
      <c r="O7482" s="2">
        <f t="shared" si="349"/>
        <v>45828.022141203706</v>
      </c>
      <c r="P7482" t="s">
        <v>32692</v>
      </c>
      <c r="Q7482" s="2">
        <f t="shared" si="350"/>
        <v>45828.156157407408</v>
      </c>
      <c r="R7482" t="s">
        <v>32692</v>
      </c>
      <c r="S7482" t="s">
        <v>30</v>
      </c>
      <c r="T748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82" s="5">
        <f>IF(tb_ship[[#This Row],[current_status]]&lt;&gt;"DELIVERED", "",
  ABS(tb_ship[[#This Row],[Formated_actual_delivery_timestamp]] - tb_ship[[#This Row],[Formatted_estimated_delivery_timestamp]])
)</f>
        <v>0.1340162037013215</v>
      </c>
      <c r="X7482">
        <v>3</v>
      </c>
      <c r="Y7482">
        <v>4</v>
      </c>
      <c r="Z7482" t="b">
        <v>0</v>
      </c>
    </row>
    <row r="7483" spans="1:26" hidden="1" x14ac:dyDescent="0.25">
      <c r="A7483" t="s">
        <v>32693</v>
      </c>
      <c r="B7483" t="s">
        <v>58</v>
      </c>
      <c r="C7483" t="s">
        <v>33</v>
      </c>
      <c r="D7483" t="s">
        <v>24</v>
      </c>
      <c r="E7483" t="s">
        <v>24</v>
      </c>
      <c r="F7483" t="s">
        <v>151</v>
      </c>
      <c r="G7483" t="s">
        <v>249</v>
      </c>
      <c r="H7483" t="s">
        <v>69</v>
      </c>
      <c r="I7483" t="b">
        <v>0</v>
      </c>
      <c r="J7483">
        <v>41.15</v>
      </c>
      <c r="K7483">
        <v>1498.84</v>
      </c>
      <c r="L7483" t="s">
        <v>32694</v>
      </c>
      <c r="M7483" s="2">
        <f t="shared" si="348"/>
        <v>45966.694444444445</v>
      </c>
      <c r="N7483" t="s">
        <v>32695</v>
      </c>
      <c r="O7483" s="2">
        <f t="shared" si="349"/>
        <v>45969.808750000004</v>
      </c>
      <c r="P7483" t="s">
        <v>32696</v>
      </c>
      <c r="Q7483" s="2">
        <f t="shared" si="350"/>
        <v>45968.749189814815</v>
      </c>
      <c r="R7483" t="s">
        <v>32696</v>
      </c>
      <c r="S7483" t="s">
        <v>30</v>
      </c>
      <c r="T748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83" s="5">
        <f>IF(tb_ship[[#This Row],[current_status]]&lt;&gt;"DELIVERED", "",
  ABS(tb_ship[[#This Row],[Formated_actual_delivery_timestamp]] - tb_ship[[#This Row],[Formatted_estimated_delivery_timestamp]])
)</f>
        <v>1.0595601851891843</v>
      </c>
      <c r="X7483">
        <v>2</v>
      </c>
      <c r="Y7483">
        <v>1</v>
      </c>
      <c r="Z7483" t="b">
        <v>0</v>
      </c>
    </row>
    <row r="7484" spans="1:26" hidden="1" x14ac:dyDescent="0.25">
      <c r="A7484" t="s">
        <v>32697</v>
      </c>
      <c r="B7484" t="s">
        <v>22</v>
      </c>
      <c r="C7484" t="s">
        <v>43</v>
      </c>
      <c r="D7484" t="s">
        <v>52</v>
      </c>
      <c r="E7484" t="s">
        <v>173</v>
      </c>
      <c r="F7484" t="s">
        <v>76</v>
      </c>
      <c r="G7484" t="s">
        <v>174</v>
      </c>
      <c r="H7484" t="s">
        <v>412</v>
      </c>
      <c r="I7484" t="b">
        <v>0</v>
      </c>
      <c r="J7484">
        <v>4.29</v>
      </c>
      <c r="K7484">
        <v>49.62</v>
      </c>
      <c r="L7484" t="s">
        <v>32698</v>
      </c>
      <c r="M7484" s="2">
        <f t="shared" si="348"/>
        <v>45917.777083333334</v>
      </c>
      <c r="N7484" t="s">
        <v>32699</v>
      </c>
      <c r="O7484" s="2">
        <f t="shared" si="349"/>
        <v>45926.795358796298</v>
      </c>
      <c r="Q7484" s="2" t="str">
        <f t="shared" si="350"/>
        <v/>
      </c>
      <c r="R7484" t="s">
        <v>32700</v>
      </c>
      <c r="S7484" t="s">
        <v>140</v>
      </c>
      <c r="T748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84" s="5" t="str">
        <f>IF(tb_ship[[#This Row],[current_status]]&lt;&gt;"DELIVERED", "",
  ABS(tb_ship[[#This Row],[Formated_actual_delivery_timestamp]] - tb_ship[[#This Row],[Formatted_estimated_delivery_timestamp]])
)</f>
        <v/>
      </c>
      <c r="V7484" t="s">
        <v>1798</v>
      </c>
      <c r="X7484">
        <v>5</v>
      </c>
      <c r="Y7484">
        <v>4</v>
      </c>
      <c r="Z7484" t="b">
        <v>1</v>
      </c>
    </row>
    <row r="7485" spans="1:26" hidden="1" x14ac:dyDescent="0.25">
      <c r="A7485" t="s">
        <v>32701</v>
      </c>
      <c r="B7485" t="s">
        <v>58</v>
      </c>
      <c r="C7485" t="s">
        <v>33</v>
      </c>
      <c r="D7485" t="s">
        <v>34</v>
      </c>
      <c r="E7485" t="s">
        <v>24</v>
      </c>
      <c r="F7485" t="s">
        <v>36</v>
      </c>
      <c r="G7485" t="s">
        <v>524</v>
      </c>
      <c r="H7485" t="s">
        <v>319</v>
      </c>
      <c r="I7485" t="b">
        <v>1</v>
      </c>
      <c r="J7485">
        <v>10.130000000000001</v>
      </c>
      <c r="K7485">
        <v>821.98</v>
      </c>
      <c r="L7485" t="s">
        <v>32702</v>
      </c>
      <c r="M7485" s="2">
        <f t="shared" si="348"/>
        <v>45932.318055555559</v>
      </c>
      <c r="N7485" t="s">
        <v>32703</v>
      </c>
      <c r="O7485" s="2">
        <f t="shared" si="349"/>
        <v>45941.40965277778</v>
      </c>
      <c r="P7485" t="s">
        <v>32704</v>
      </c>
      <c r="Q7485" s="2">
        <f t="shared" si="350"/>
        <v>45941.271643518521</v>
      </c>
      <c r="R7485" t="s">
        <v>32704</v>
      </c>
      <c r="S7485" t="s">
        <v>30</v>
      </c>
      <c r="T74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85" s="5">
        <f>IF(tb_ship[[#This Row],[current_status]]&lt;&gt;"DELIVERED", "",
  ABS(tb_ship[[#This Row],[Formated_actual_delivery_timestamp]] - tb_ship[[#This Row],[Formatted_estimated_delivery_timestamp]])
)</f>
        <v>0.138009259258979</v>
      </c>
      <c r="X7485">
        <v>1</v>
      </c>
      <c r="Y7485">
        <v>4</v>
      </c>
      <c r="Z7485" t="b">
        <v>0</v>
      </c>
    </row>
    <row r="7486" spans="1:26" hidden="1" x14ac:dyDescent="0.25">
      <c r="A7486" t="s">
        <v>32705</v>
      </c>
      <c r="B7486" t="s">
        <v>470</v>
      </c>
      <c r="C7486" t="s">
        <v>51</v>
      </c>
      <c r="D7486" t="s">
        <v>34</v>
      </c>
      <c r="E7486" t="s">
        <v>52</v>
      </c>
      <c r="F7486" t="s">
        <v>745</v>
      </c>
      <c r="G7486" t="s">
        <v>53</v>
      </c>
      <c r="H7486" t="s">
        <v>2935</v>
      </c>
      <c r="I7486" t="b">
        <v>0</v>
      </c>
      <c r="J7486">
        <v>34.85</v>
      </c>
      <c r="K7486">
        <v>241.33</v>
      </c>
      <c r="L7486" t="s">
        <v>32706</v>
      </c>
      <c r="M7486" s="2">
        <f t="shared" si="348"/>
        <v>46027.782638888886</v>
      </c>
      <c r="N7486" t="s">
        <v>32707</v>
      </c>
      <c r="O7486" s="2">
        <f t="shared" si="349"/>
        <v>46034.336284722223</v>
      </c>
      <c r="P7486" t="s">
        <v>32708</v>
      </c>
      <c r="Q7486" s="2">
        <f t="shared" si="350"/>
        <v>46034.809930555559</v>
      </c>
      <c r="R7486" t="s">
        <v>32709</v>
      </c>
      <c r="S7486" t="s">
        <v>30</v>
      </c>
      <c r="T74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86" s="5">
        <f>IF(tb_ship[[#This Row],[current_status]]&lt;&gt;"DELIVERED", "",
  ABS(tb_ship[[#This Row],[Formated_actual_delivery_timestamp]] - tb_ship[[#This Row],[Formatted_estimated_delivery_timestamp]])
)</f>
        <v>0.47364583333546761</v>
      </c>
      <c r="X7486">
        <v>3</v>
      </c>
      <c r="Y7486">
        <v>4</v>
      </c>
      <c r="Z7486" t="b">
        <v>0</v>
      </c>
    </row>
    <row r="7487" spans="1:26" hidden="1" x14ac:dyDescent="0.25">
      <c r="A7487" t="s">
        <v>32710</v>
      </c>
      <c r="B7487" t="s">
        <v>186</v>
      </c>
      <c r="C7487" t="s">
        <v>23</v>
      </c>
      <c r="D7487" t="s">
        <v>44</v>
      </c>
      <c r="E7487" t="s">
        <v>24</v>
      </c>
      <c r="F7487" t="s">
        <v>109</v>
      </c>
      <c r="G7487" t="s">
        <v>196</v>
      </c>
      <c r="H7487" t="s">
        <v>181</v>
      </c>
      <c r="I7487" t="b">
        <v>1</v>
      </c>
      <c r="J7487">
        <v>14.86</v>
      </c>
      <c r="K7487">
        <v>594.54999999999995</v>
      </c>
      <c r="L7487" t="s">
        <v>32711</v>
      </c>
      <c r="M7487" s="2">
        <f t="shared" si="348"/>
        <v>45926.016666666663</v>
      </c>
      <c r="N7487" t="s">
        <v>32712</v>
      </c>
      <c r="O7487" s="2">
        <f t="shared" si="349"/>
        <v>45930.091793981483</v>
      </c>
      <c r="P7487" t="s">
        <v>32713</v>
      </c>
      <c r="Q7487" s="2">
        <f t="shared" si="350"/>
        <v>45930.345567129625</v>
      </c>
      <c r="R7487" t="s">
        <v>32713</v>
      </c>
      <c r="S7487" t="s">
        <v>30</v>
      </c>
      <c r="T74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87" s="5">
        <f>IF(tb_ship[[#This Row],[current_status]]&lt;&gt;"DELIVERED", "",
  ABS(tb_ship[[#This Row],[Formated_actual_delivery_timestamp]] - tb_ship[[#This Row],[Formatted_estimated_delivery_timestamp]])
)</f>
        <v>0.25377314814249985</v>
      </c>
      <c r="X7487">
        <v>2</v>
      </c>
      <c r="Y7487">
        <v>3</v>
      </c>
      <c r="Z7487" t="b">
        <v>0</v>
      </c>
    </row>
    <row r="7488" spans="1:26" x14ac:dyDescent="0.25">
      <c r="A7488" t="s">
        <v>32714</v>
      </c>
      <c r="B7488" t="s">
        <v>58</v>
      </c>
      <c r="C7488" t="s">
        <v>33</v>
      </c>
      <c r="D7488" t="s">
        <v>24</v>
      </c>
      <c r="E7488" t="s">
        <v>52</v>
      </c>
      <c r="F7488" t="s">
        <v>883</v>
      </c>
      <c r="G7488" t="s">
        <v>53</v>
      </c>
      <c r="H7488" t="s">
        <v>216</v>
      </c>
      <c r="I7488" t="b">
        <v>1</v>
      </c>
      <c r="J7488">
        <v>1.01</v>
      </c>
      <c r="K7488">
        <v>12.6</v>
      </c>
      <c r="L7488" t="s">
        <v>32715</v>
      </c>
      <c r="M7488" s="2">
        <f t="shared" si="348"/>
        <v>45863.893055555556</v>
      </c>
      <c r="N7488" t="s">
        <v>32716</v>
      </c>
      <c r="O7488" s="2">
        <f t="shared" si="349"/>
        <v>45874.355532407411</v>
      </c>
      <c r="Q7488" s="2" t="str">
        <f t="shared" si="350"/>
        <v/>
      </c>
      <c r="R7488" t="s">
        <v>32717</v>
      </c>
      <c r="S7488" t="s">
        <v>156</v>
      </c>
      <c r="T748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88" s="5" t="str">
        <f>IF(tb_ship[[#This Row],[current_status]]&lt;&gt;"DELIVERED", "",
  ABS(tb_ship[[#This Row],[Formated_actual_delivery_timestamp]] - tb_ship[[#This Row],[Formatted_estimated_delivery_timestamp]])
)</f>
        <v/>
      </c>
      <c r="V7488" t="s">
        <v>1798</v>
      </c>
      <c r="X7488">
        <v>7</v>
      </c>
      <c r="Y7488">
        <v>5</v>
      </c>
      <c r="Z7488" t="b">
        <v>1</v>
      </c>
    </row>
    <row r="7489" spans="1:26" hidden="1" x14ac:dyDescent="0.25">
      <c r="A7489" t="s">
        <v>32718</v>
      </c>
      <c r="B7489" t="s">
        <v>833</v>
      </c>
      <c r="C7489" t="s">
        <v>23</v>
      </c>
      <c r="D7489" t="s">
        <v>52</v>
      </c>
      <c r="E7489" t="s">
        <v>59</v>
      </c>
      <c r="F7489" t="s">
        <v>53</v>
      </c>
      <c r="G7489" t="s">
        <v>1076</v>
      </c>
      <c r="H7489" t="s">
        <v>1175</v>
      </c>
      <c r="I7489" t="b">
        <v>0</v>
      </c>
      <c r="J7489">
        <v>8.49</v>
      </c>
      <c r="K7489">
        <v>391.79</v>
      </c>
      <c r="L7489" t="s">
        <v>32719</v>
      </c>
      <c r="M7489" s="2">
        <f t="shared" si="348"/>
        <v>46013.295138888891</v>
      </c>
      <c r="N7489" t="s">
        <v>32720</v>
      </c>
      <c r="O7489" s="2">
        <f t="shared" si="349"/>
        <v>46015.997731481482</v>
      </c>
      <c r="P7489" t="s">
        <v>32721</v>
      </c>
      <c r="Q7489" s="2">
        <f t="shared" si="350"/>
        <v>46016.277314814819</v>
      </c>
      <c r="R7489" t="s">
        <v>32721</v>
      </c>
      <c r="S7489" t="s">
        <v>30</v>
      </c>
      <c r="T74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89" s="5">
        <f>IF(tb_ship[[#This Row],[current_status]]&lt;&gt;"DELIVERED", "",
  ABS(tb_ship[[#This Row],[Formated_actual_delivery_timestamp]] - tb_ship[[#This Row],[Formatted_estimated_delivery_timestamp]])
)</f>
        <v>0.27958333333663177</v>
      </c>
      <c r="X7489">
        <v>3</v>
      </c>
      <c r="Y7489">
        <v>5</v>
      </c>
      <c r="Z7489" t="b">
        <v>0</v>
      </c>
    </row>
    <row r="7490" spans="1:26" hidden="1" x14ac:dyDescent="0.25">
      <c r="A7490" t="s">
        <v>32722</v>
      </c>
      <c r="B7490" t="s">
        <v>134</v>
      </c>
      <c r="C7490" t="s">
        <v>33</v>
      </c>
      <c r="D7490" t="s">
        <v>228</v>
      </c>
      <c r="E7490" t="s">
        <v>34</v>
      </c>
      <c r="F7490" t="s">
        <v>1671</v>
      </c>
      <c r="G7490" t="s">
        <v>745</v>
      </c>
      <c r="I7490" t="b">
        <v>1</v>
      </c>
      <c r="J7490">
        <v>6.93</v>
      </c>
      <c r="K7490">
        <v>271.85000000000002</v>
      </c>
      <c r="L7490" t="s">
        <v>32723</v>
      </c>
      <c r="M7490" s="2">
        <f t="shared" ref="M7490:M7553" si="351">_xlfn.LET(
    _xlpm.iso, L7490,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45826.465277777774</v>
      </c>
      <c r="N7490" t="s">
        <v>32724</v>
      </c>
      <c r="O7490" s="2">
        <f t="shared" si="349"/>
        <v>45832.214826388888</v>
      </c>
      <c r="Q7490" s="2" t="str">
        <f t="shared" si="350"/>
        <v/>
      </c>
      <c r="R7490" t="s">
        <v>32725</v>
      </c>
      <c r="S7490" t="s">
        <v>140</v>
      </c>
      <c r="T74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90" s="5" t="str">
        <f>IF(tb_ship[[#This Row],[current_status]]&lt;&gt;"DELIVERED", "",
  ABS(tb_ship[[#This Row],[Formated_actual_delivery_timestamp]] - tb_ship[[#This Row],[Formatted_estimated_delivery_timestamp]])
)</f>
        <v/>
      </c>
      <c r="V7490" t="s">
        <v>400</v>
      </c>
      <c r="W7490" t="s">
        <v>743</v>
      </c>
      <c r="X7490">
        <v>8</v>
      </c>
      <c r="Y7490">
        <v>2</v>
      </c>
      <c r="Z7490" t="b">
        <v>1</v>
      </c>
    </row>
    <row r="7491" spans="1:26" hidden="1" x14ac:dyDescent="0.25">
      <c r="A7491" t="s">
        <v>32726</v>
      </c>
      <c r="B7491" t="s">
        <v>3176</v>
      </c>
      <c r="C7491" t="s">
        <v>51</v>
      </c>
      <c r="D7491" t="s">
        <v>44</v>
      </c>
      <c r="E7491" t="s">
        <v>52</v>
      </c>
      <c r="F7491" t="s">
        <v>997</v>
      </c>
      <c r="G7491" t="s">
        <v>362</v>
      </c>
      <c r="H7491" t="s">
        <v>86</v>
      </c>
      <c r="I7491" t="b">
        <v>1</v>
      </c>
      <c r="J7491">
        <v>88.34</v>
      </c>
      <c r="K7491">
        <v>1541.59</v>
      </c>
      <c r="L7491" t="s">
        <v>32727</v>
      </c>
      <c r="M7491" s="2">
        <f t="shared" si="351"/>
        <v>45860.193749999999</v>
      </c>
      <c r="N7491" t="s">
        <v>32728</v>
      </c>
      <c r="O7491" s="2">
        <f t="shared" ref="O7491:O7554" si="352">_xlfn.LET(
    _xlpm.iso, N7491,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45861.45548611111</v>
      </c>
      <c r="P7491" t="s">
        <v>32729</v>
      </c>
      <c r="Q7491" s="2">
        <f t="shared" ref="Q7491:Q7554" si="353">IF(P7491="", "", _xlfn.LET(
    _xlpm.iso, P7491,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45861.217615740738</v>
      </c>
      <c r="R7491" t="s">
        <v>32730</v>
      </c>
      <c r="S7491" t="s">
        <v>30</v>
      </c>
      <c r="T74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1" s="5">
        <f>IF(tb_ship[[#This Row],[current_status]]&lt;&gt;"DELIVERED", "",
  ABS(tb_ship[[#This Row],[Formated_actual_delivery_timestamp]] - tb_ship[[#This Row],[Formatted_estimated_delivery_timestamp]])
)</f>
        <v>0.23787037037254777</v>
      </c>
      <c r="X7491">
        <v>3</v>
      </c>
      <c r="Y7491">
        <v>2</v>
      </c>
      <c r="Z7491" t="b">
        <v>0</v>
      </c>
    </row>
    <row r="7492" spans="1:26" hidden="1" x14ac:dyDescent="0.25">
      <c r="A7492" t="s">
        <v>32731</v>
      </c>
      <c r="B7492" t="s">
        <v>42</v>
      </c>
      <c r="C7492" t="s">
        <v>43</v>
      </c>
      <c r="D7492" t="s">
        <v>52</v>
      </c>
      <c r="E7492" t="s">
        <v>59</v>
      </c>
      <c r="F7492" t="s">
        <v>161</v>
      </c>
      <c r="G7492" t="s">
        <v>160</v>
      </c>
      <c r="H7492" t="s">
        <v>314</v>
      </c>
      <c r="I7492" t="b">
        <v>0</v>
      </c>
      <c r="J7492">
        <v>43.69</v>
      </c>
      <c r="K7492">
        <v>2439.23</v>
      </c>
      <c r="L7492" t="s">
        <v>32732</v>
      </c>
      <c r="M7492" s="2">
        <f t="shared" si="351"/>
        <v>45873.573611111111</v>
      </c>
      <c r="N7492" t="s">
        <v>32733</v>
      </c>
      <c r="O7492" s="2">
        <f t="shared" si="352"/>
        <v>45888.103634259256</v>
      </c>
      <c r="Q7492" s="2" t="str">
        <f t="shared" si="353"/>
        <v/>
      </c>
      <c r="R7492" t="s">
        <v>32734</v>
      </c>
      <c r="S7492" t="s">
        <v>140</v>
      </c>
      <c r="T74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492" s="5" t="str">
        <f>IF(tb_ship[[#This Row],[current_status]]&lt;&gt;"DELIVERED", "",
  ABS(tb_ship[[#This Row],[Formated_actual_delivery_timestamp]] - tb_ship[[#This Row],[Formatted_estimated_delivery_timestamp]])
)</f>
        <v/>
      </c>
      <c r="V7492" t="s">
        <v>4765</v>
      </c>
      <c r="W7492" t="s">
        <v>2418</v>
      </c>
      <c r="X7492">
        <v>8</v>
      </c>
      <c r="Y7492">
        <v>5</v>
      </c>
      <c r="Z7492" t="b">
        <v>1</v>
      </c>
    </row>
    <row r="7493" spans="1:26" hidden="1" x14ac:dyDescent="0.25">
      <c r="A7493" t="s">
        <v>32735</v>
      </c>
      <c r="B7493" t="s">
        <v>168</v>
      </c>
      <c r="C7493" t="s">
        <v>33</v>
      </c>
      <c r="D7493" t="s">
        <v>24</v>
      </c>
      <c r="E7493" t="s">
        <v>52</v>
      </c>
      <c r="F7493" t="s">
        <v>650</v>
      </c>
      <c r="G7493" t="s">
        <v>422</v>
      </c>
      <c r="H7493" t="s">
        <v>216</v>
      </c>
      <c r="I7493" t="b">
        <v>1</v>
      </c>
      <c r="J7493">
        <v>13.94</v>
      </c>
      <c r="K7493">
        <v>323.79000000000002</v>
      </c>
      <c r="L7493" t="s">
        <v>32736</v>
      </c>
      <c r="M7493" s="2">
        <f t="shared" si="351"/>
        <v>45859.468055555553</v>
      </c>
      <c r="N7493" t="s">
        <v>32737</v>
      </c>
      <c r="O7493" s="2">
        <f t="shared" si="352"/>
        <v>45864.840150462966</v>
      </c>
      <c r="P7493" t="s">
        <v>32738</v>
      </c>
      <c r="Q7493" s="2">
        <f t="shared" si="353"/>
        <v>45864.629062500004</v>
      </c>
      <c r="R7493" t="s">
        <v>32738</v>
      </c>
      <c r="S7493" t="s">
        <v>30</v>
      </c>
      <c r="T74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3" s="5">
        <f>IF(tb_ship[[#This Row],[current_status]]&lt;&gt;"DELIVERED", "",
  ABS(tb_ship[[#This Row],[Formated_actual_delivery_timestamp]] - tb_ship[[#This Row],[Formatted_estimated_delivery_timestamp]])
)</f>
        <v>0.21108796296175569</v>
      </c>
      <c r="X7493">
        <v>4</v>
      </c>
      <c r="Y7493">
        <v>3</v>
      </c>
      <c r="Z7493" t="b">
        <v>0</v>
      </c>
    </row>
    <row r="7494" spans="1:26" hidden="1" x14ac:dyDescent="0.25">
      <c r="A7494" t="s">
        <v>32739</v>
      </c>
      <c r="B7494" t="s">
        <v>203</v>
      </c>
      <c r="C7494" t="s">
        <v>51</v>
      </c>
      <c r="D7494" t="s">
        <v>24</v>
      </c>
      <c r="E7494" t="s">
        <v>44</v>
      </c>
      <c r="F7494" t="s">
        <v>25</v>
      </c>
      <c r="G7494" t="s">
        <v>180</v>
      </c>
      <c r="H7494" t="s">
        <v>391</v>
      </c>
      <c r="I7494" t="b">
        <v>1</v>
      </c>
      <c r="J7494">
        <v>104.44</v>
      </c>
      <c r="K7494">
        <v>1019.13</v>
      </c>
      <c r="L7494" t="s">
        <v>32740</v>
      </c>
      <c r="M7494" s="2">
        <f t="shared" si="351"/>
        <v>46045.918055555558</v>
      </c>
      <c r="N7494" t="s">
        <v>32741</v>
      </c>
      <c r="O7494" s="2">
        <f t="shared" si="352"/>
        <v>46049.941365740742</v>
      </c>
      <c r="P7494" t="s">
        <v>32742</v>
      </c>
      <c r="Q7494" s="2">
        <f t="shared" si="353"/>
        <v>46049.609224537038</v>
      </c>
      <c r="R7494" t="s">
        <v>32743</v>
      </c>
      <c r="S7494" t="s">
        <v>30</v>
      </c>
      <c r="T74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4" s="5">
        <f>IF(tb_ship[[#This Row],[current_status]]&lt;&gt;"DELIVERED", "",
  ABS(tb_ship[[#This Row],[Formated_actual_delivery_timestamp]] - tb_ship[[#This Row],[Formatted_estimated_delivery_timestamp]])
)</f>
        <v>0.33214120370394085</v>
      </c>
      <c r="X7494">
        <v>5</v>
      </c>
      <c r="Y7494">
        <v>2</v>
      </c>
      <c r="Z7494" t="b">
        <v>0</v>
      </c>
    </row>
    <row r="7495" spans="1:26" hidden="1" x14ac:dyDescent="0.25">
      <c r="A7495" t="s">
        <v>32744</v>
      </c>
      <c r="B7495" t="s">
        <v>99</v>
      </c>
      <c r="C7495" t="s">
        <v>23</v>
      </c>
      <c r="D7495" t="s">
        <v>52</v>
      </c>
      <c r="E7495" t="s">
        <v>173</v>
      </c>
      <c r="F7495" t="s">
        <v>53</v>
      </c>
      <c r="G7495" t="s">
        <v>421</v>
      </c>
      <c r="H7495" t="s">
        <v>1009</v>
      </c>
      <c r="I7495" t="b">
        <v>0</v>
      </c>
      <c r="J7495">
        <v>0.34</v>
      </c>
      <c r="K7495">
        <v>20.32</v>
      </c>
      <c r="L7495" t="s">
        <v>32745</v>
      </c>
      <c r="M7495" s="2">
        <f t="shared" si="351"/>
        <v>45980.747222222228</v>
      </c>
      <c r="N7495" t="s">
        <v>32746</v>
      </c>
      <c r="O7495" s="2">
        <f t="shared" si="352"/>
        <v>45986.617442129631</v>
      </c>
      <c r="P7495" t="s">
        <v>32747</v>
      </c>
      <c r="Q7495" s="2">
        <f t="shared" si="353"/>
        <v>45986.436562499999</v>
      </c>
      <c r="R7495" t="s">
        <v>32748</v>
      </c>
      <c r="S7495" t="s">
        <v>30</v>
      </c>
      <c r="T74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5" s="5">
        <f>IF(tb_ship[[#This Row],[current_status]]&lt;&gt;"DELIVERED", "",
  ABS(tb_ship[[#This Row],[Formated_actual_delivery_timestamp]] - tb_ship[[#This Row],[Formatted_estimated_delivery_timestamp]])
)</f>
        <v>0.18087962963181781</v>
      </c>
      <c r="X7495">
        <v>4</v>
      </c>
      <c r="Y7495">
        <v>2</v>
      </c>
      <c r="Z7495" t="b">
        <v>0</v>
      </c>
    </row>
    <row r="7496" spans="1:26" hidden="1" x14ac:dyDescent="0.25">
      <c r="A7496" t="s">
        <v>32749</v>
      </c>
      <c r="B7496" t="s">
        <v>512</v>
      </c>
      <c r="C7496" t="s">
        <v>33</v>
      </c>
      <c r="D7496" t="s">
        <v>228</v>
      </c>
      <c r="E7496" t="s">
        <v>34</v>
      </c>
      <c r="F7496" t="s">
        <v>229</v>
      </c>
      <c r="G7496" t="s">
        <v>209</v>
      </c>
      <c r="H7496" t="s">
        <v>231</v>
      </c>
      <c r="I7496" t="b">
        <v>1</v>
      </c>
      <c r="J7496">
        <v>4.4400000000000004</v>
      </c>
      <c r="K7496">
        <v>145.94999999999999</v>
      </c>
      <c r="L7496" t="s">
        <v>32750</v>
      </c>
      <c r="M7496" s="2">
        <f t="shared" si="351"/>
        <v>46035.243055555555</v>
      </c>
      <c r="N7496" t="s">
        <v>32751</v>
      </c>
      <c r="O7496" s="2">
        <f t="shared" si="352"/>
        <v>46040.515381944439</v>
      </c>
      <c r="P7496" t="s">
        <v>32752</v>
      </c>
      <c r="Q7496" s="2">
        <f t="shared" si="353"/>
        <v>46041.402118055557</v>
      </c>
      <c r="R7496" t="s">
        <v>32753</v>
      </c>
      <c r="S7496" t="s">
        <v>30</v>
      </c>
      <c r="T74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96" s="5">
        <f>IF(tb_ship[[#This Row],[current_status]]&lt;&gt;"DELIVERED", "",
  ABS(tb_ship[[#This Row],[Formated_actual_delivery_timestamp]] - tb_ship[[#This Row],[Formatted_estimated_delivery_timestamp]])
)</f>
        <v>0.88673611111880746</v>
      </c>
      <c r="X7496">
        <v>1</v>
      </c>
      <c r="Y7496">
        <v>3</v>
      </c>
      <c r="Z7496" t="b">
        <v>0</v>
      </c>
    </row>
    <row r="7497" spans="1:26" hidden="1" x14ac:dyDescent="0.25">
      <c r="A7497" t="s">
        <v>32754</v>
      </c>
      <c r="B7497" t="s">
        <v>134</v>
      </c>
      <c r="C7497" t="s">
        <v>33</v>
      </c>
      <c r="D7497" t="s">
        <v>116</v>
      </c>
      <c r="E7497" t="s">
        <v>24</v>
      </c>
      <c r="F7497" t="s">
        <v>118</v>
      </c>
      <c r="G7497" t="s">
        <v>93</v>
      </c>
      <c r="H7497" t="s">
        <v>5276</v>
      </c>
      <c r="I7497" t="b">
        <v>1</v>
      </c>
      <c r="J7497">
        <v>10.26</v>
      </c>
      <c r="K7497">
        <v>359.79</v>
      </c>
      <c r="L7497" t="s">
        <v>32755</v>
      </c>
      <c r="M7497" s="2">
        <f t="shared" si="351"/>
        <v>46056.642361111109</v>
      </c>
      <c r="N7497" t="s">
        <v>32756</v>
      </c>
      <c r="O7497" s="2">
        <f t="shared" si="352"/>
        <v>46062.980740740742</v>
      </c>
      <c r="P7497" t="s">
        <v>32757</v>
      </c>
      <c r="Q7497" s="2">
        <f t="shared" si="353"/>
        <v>46062.689293981479</v>
      </c>
      <c r="R7497" t="s">
        <v>32757</v>
      </c>
      <c r="S7497" t="s">
        <v>30</v>
      </c>
      <c r="T74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7" s="5">
        <f>IF(tb_ship[[#This Row],[current_status]]&lt;&gt;"DELIVERED", "",
  ABS(tb_ship[[#This Row],[Formated_actual_delivery_timestamp]] - tb_ship[[#This Row],[Formatted_estimated_delivery_timestamp]])
)</f>
        <v>0.29144675926363561</v>
      </c>
      <c r="X7497">
        <v>2</v>
      </c>
      <c r="Y7497">
        <v>2</v>
      </c>
      <c r="Z7497" t="b">
        <v>0</v>
      </c>
    </row>
    <row r="7498" spans="1:26" hidden="1" x14ac:dyDescent="0.25">
      <c r="A7498" t="s">
        <v>32758</v>
      </c>
      <c r="B7498" t="s">
        <v>203</v>
      </c>
      <c r="C7498" t="s">
        <v>33</v>
      </c>
      <c r="D7498" t="s">
        <v>24</v>
      </c>
      <c r="E7498" t="s">
        <v>34</v>
      </c>
      <c r="F7498" t="s">
        <v>189</v>
      </c>
      <c r="G7498" t="s">
        <v>75</v>
      </c>
      <c r="H7498" t="s">
        <v>37</v>
      </c>
      <c r="I7498" t="b">
        <v>1</v>
      </c>
      <c r="J7498">
        <v>2.31</v>
      </c>
      <c r="K7498">
        <v>69.040000000000006</v>
      </c>
      <c r="L7498" t="s">
        <v>32759</v>
      </c>
      <c r="M7498" s="2">
        <f t="shared" si="351"/>
        <v>46003.652083333334</v>
      </c>
      <c r="N7498" t="s">
        <v>32760</v>
      </c>
      <c r="O7498" s="2">
        <f t="shared" si="352"/>
        <v>46006.784988425927</v>
      </c>
      <c r="P7498" t="s">
        <v>32761</v>
      </c>
      <c r="Q7498" s="2">
        <f t="shared" si="353"/>
        <v>46007.130844907413</v>
      </c>
      <c r="R7498" t="s">
        <v>32762</v>
      </c>
      <c r="S7498" t="s">
        <v>30</v>
      </c>
      <c r="T74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498" s="5">
        <f>IF(tb_ship[[#This Row],[current_status]]&lt;&gt;"DELIVERED", "",
  ABS(tb_ship[[#This Row],[Formated_actual_delivery_timestamp]] - tb_ship[[#This Row],[Formatted_estimated_delivery_timestamp]])
)</f>
        <v>0.34585648148640757</v>
      </c>
      <c r="X7498">
        <v>4</v>
      </c>
      <c r="Y7498">
        <v>5</v>
      </c>
      <c r="Z7498" t="b">
        <v>0</v>
      </c>
    </row>
    <row r="7499" spans="1:26" hidden="1" x14ac:dyDescent="0.25">
      <c r="A7499" t="s">
        <v>32763</v>
      </c>
      <c r="B7499" t="s">
        <v>58</v>
      </c>
      <c r="C7499" t="s">
        <v>33</v>
      </c>
      <c r="D7499" t="s">
        <v>59</v>
      </c>
      <c r="E7499" t="s">
        <v>52</v>
      </c>
      <c r="F7499" t="s">
        <v>160</v>
      </c>
      <c r="G7499" t="s">
        <v>53</v>
      </c>
      <c r="I7499" t="b">
        <v>0</v>
      </c>
      <c r="J7499">
        <v>10.26</v>
      </c>
      <c r="K7499">
        <v>699.99</v>
      </c>
      <c r="L7499" t="s">
        <v>32764</v>
      </c>
      <c r="M7499" s="2">
        <f t="shared" si="351"/>
        <v>45991.67569444445</v>
      </c>
      <c r="N7499" t="s">
        <v>32765</v>
      </c>
      <c r="O7499" s="2">
        <f t="shared" si="352"/>
        <v>45996.972916666666</v>
      </c>
      <c r="P7499" t="s">
        <v>32766</v>
      </c>
      <c r="Q7499" s="2">
        <f t="shared" si="353"/>
        <v>45996.7966087963</v>
      </c>
      <c r="R7499" t="s">
        <v>32766</v>
      </c>
      <c r="S7499" t="s">
        <v>30</v>
      </c>
      <c r="T74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499" s="5">
        <f>IF(tb_ship[[#This Row],[current_status]]&lt;&gt;"DELIVERED", "",
  ABS(tb_ship[[#This Row],[Formated_actual_delivery_timestamp]] - tb_ship[[#This Row],[Formatted_estimated_delivery_timestamp]])
)</f>
        <v>0.17630787036614493</v>
      </c>
      <c r="X7499">
        <v>2</v>
      </c>
      <c r="Y7499">
        <v>2</v>
      </c>
      <c r="Z7499" t="b">
        <v>0</v>
      </c>
    </row>
    <row r="7500" spans="1:26" hidden="1" x14ac:dyDescent="0.25">
      <c r="A7500" t="s">
        <v>32767</v>
      </c>
      <c r="B7500" t="s">
        <v>58</v>
      </c>
      <c r="D7500" t="s">
        <v>228</v>
      </c>
      <c r="E7500" t="s">
        <v>34</v>
      </c>
      <c r="F7500" t="s">
        <v>229</v>
      </c>
      <c r="G7500" t="s">
        <v>745</v>
      </c>
      <c r="H7500" t="s">
        <v>19921</v>
      </c>
      <c r="I7500" t="b">
        <v>1</v>
      </c>
      <c r="J7500">
        <v>23.53</v>
      </c>
      <c r="K7500">
        <v>1941.45</v>
      </c>
      <c r="L7500" t="s">
        <v>32768</v>
      </c>
      <c r="M7500" s="2">
        <f t="shared" si="351"/>
        <v>46039.272916666661</v>
      </c>
      <c r="N7500" t="s">
        <v>32769</v>
      </c>
      <c r="O7500" s="2">
        <f t="shared" si="352"/>
        <v>46042.136354166665</v>
      </c>
      <c r="P7500" t="s">
        <v>32770</v>
      </c>
      <c r="Q7500" s="2">
        <f t="shared" si="353"/>
        <v>46042.32299768518</v>
      </c>
      <c r="R7500" t="s">
        <v>32771</v>
      </c>
      <c r="S7500" t="s">
        <v>30</v>
      </c>
      <c r="T75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0" s="5">
        <f>IF(tb_ship[[#This Row],[current_status]]&lt;&gt;"DELIVERED", "",
  ABS(tb_ship[[#This Row],[Formated_actual_delivery_timestamp]] - tb_ship[[#This Row],[Formatted_estimated_delivery_timestamp]])
)</f>
        <v>0.18664351851475658</v>
      </c>
      <c r="X7500">
        <v>3</v>
      </c>
      <c r="Y7500">
        <v>5</v>
      </c>
      <c r="Z7500" t="b">
        <v>0</v>
      </c>
    </row>
    <row r="7501" spans="1:26" hidden="1" x14ac:dyDescent="0.25">
      <c r="A7501" t="s">
        <v>32772</v>
      </c>
      <c r="B7501" t="s">
        <v>203</v>
      </c>
      <c r="C7501" t="s">
        <v>33</v>
      </c>
      <c r="D7501" t="s">
        <v>126</v>
      </c>
      <c r="E7501" t="s">
        <v>24</v>
      </c>
      <c r="F7501" t="s">
        <v>127</v>
      </c>
      <c r="G7501" t="s">
        <v>1259</v>
      </c>
      <c r="H7501" t="s">
        <v>568</v>
      </c>
      <c r="I7501" t="b">
        <v>1</v>
      </c>
      <c r="J7501">
        <v>41.03</v>
      </c>
      <c r="K7501">
        <v>457.5</v>
      </c>
      <c r="L7501" t="s">
        <v>32773</v>
      </c>
      <c r="M7501" s="2">
        <f t="shared" si="351"/>
        <v>46031.529861111114</v>
      </c>
      <c r="N7501" t="s">
        <v>32774</v>
      </c>
      <c r="O7501" s="2">
        <f t="shared" si="352"/>
        <v>46037.614490740743</v>
      </c>
      <c r="P7501" t="s">
        <v>32775</v>
      </c>
      <c r="Q7501" s="2">
        <f t="shared" si="353"/>
        <v>46037.503587962965</v>
      </c>
      <c r="R7501" t="s">
        <v>32775</v>
      </c>
      <c r="S7501" t="s">
        <v>30</v>
      </c>
      <c r="T75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01" s="5">
        <f>IF(tb_ship[[#This Row],[current_status]]&lt;&gt;"DELIVERED", "",
  ABS(tb_ship[[#This Row],[Formated_actual_delivery_timestamp]] - tb_ship[[#This Row],[Formatted_estimated_delivery_timestamp]])
)</f>
        <v>0.11090277777839219</v>
      </c>
      <c r="X7501">
        <v>2</v>
      </c>
      <c r="Y7501">
        <v>5</v>
      </c>
      <c r="Z7501" t="b">
        <v>0</v>
      </c>
    </row>
    <row r="7502" spans="1:26" hidden="1" x14ac:dyDescent="0.25">
      <c r="A7502" t="s">
        <v>32776</v>
      </c>
      <c r="B7502" t="s">
        <v>150</v>
      </c>
      <c r="C7502" t="s">
        <v>33</v>
      </c>
      <c r="D7502" t="s">
        <v>52</v>
      </c>
      <c r="E7502" t="s">
        <v>24</v>
      </c>
      <c r="F7502" t="s">
        <v>53</v>
      </c>
      <c r="G7502" t="s">
        <v>68</v>
      </c>
      <c r="H7502" t="s">
        <v>197</v>
      </c>
      <c r="I7502" t="b">
        <v>1</v>
      </c>
      <c r="J7502">
        <v>18.48</v>
      </c>
      <c r="K7502">
        <v>320.87</v>
      </c>
      <c r="L7502" t="s">
        <v>22974</v>
      </c>
      <c r="M7502" s="2">
        <f t="shared" si="351"/>
        <v>46023.466666666667</v>
      </c>
      <c r="N7502" t="s">
        <v>32777</v>
      </c>
      <c r="O7502" s="2">
        <f t="shared" si="352"/>
        <v>46028.993009259262</v>
      </c>
      <c r="P7502" t="s">
        <v>32778</v>
      </c>
      <c r="Q7502" s="2">
        <f t="shared" si="353"/>
        <v>46028.738425925927</v>
      </c>
      <c r="R7502" t="s">
        <v>32778</v>
      </c>
      <c r="S7502" t="s">
        <v>30</v>
      </c>
      <c r="T75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02" s="5">
        <f>IF(tb_ship[[#This Row],[current_status]]&lt;&gt;"DELIVERED", "",
  ABS(tb_ship[[#This Row],[Formated_actual_delivery_timestamp]] - tb_ship[[#This Row],[Formatted_estimated_delivery_timestamp]])
)</f>
        <v>0.25458333333517658</v>
      </c>
      <c r="X7502">
        <v>4</v>
      </c>
      <c r="Y7502">
        <v>5</v>
      </c>
      <c r="Z7502" t="b">
        <v>0</v>
      </c>
    </row>
    <row r="7503" spans="1:26" hidden="1" x14ac:dyDescent="0.25">
      <c r="A7503" t="s">
        <v>32779</v>
      </c>
      <c r="B7503" t="s">
        <v>340</v>
      </c>
      <c r="C7503" t="s">
        <v>33</v>
      </c>
      <c r="D7503" t="s">
        <v>301</v>
      </c>
      <c r="E7503" t="s">
        <v>24</v>
      </c>
      <c r="F7503" t="s">
        <v>987</v>
      </c>
      <c r="G7503" t="s">
        <v>189</v>
      </c>
      <c r="H7503" t="s">
        <v>1566</v>
      </c>
      <c r="I7503" t="b">
        <v>1</v>
      </c>
      <c r="J7503">
        <v>33.32</v>
      </c>
      <c r="K7503">
        <v>964.89</v>
      </c>
      <c r="L7503" t="s">
        <v>32780</v>
      </c>
      <c r="M7503" s="2">
        <f t="shared" si="351"/>
        <v>45995.703472222223</v>
      </c>
      <c r="N7503" t="s">
        <v>32781</v>
      </c>
      <c r="O7503" s="2">
        <f t="shared" si="352"/>
        <v>46002.61204861111</v>
      </c>
      <c r="P7503" t="s">
        <v>32782</v>
      </c>
      <c r="Q7503" s="2">
        <f t="shared" si="353"/>
        <v>46002.505613425928</v>
      </c>
      <c r="R7503" t="s">
        <v>32783</v>
      </c>
      <c r="S7503" t="s">
        <v>30</v>
      </c>
      <c r="T75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03" s="5">
        <f>IF(tb_ship[[#This Row],[current_status]]&lt;&gt;"DELIVERED", "",
  ABS(tb_ship[[#This Row],[Formated_actual_delivery_timestamp]] - tb_ship[[#This Row],[Formatted_estimated_delivery_timestamp]])
)</f>
        <v>0.10643518518190831</v>
      </c>
      <c r="X7503">
        <v>1</v>
      </c>
      <c r="Y7503">
        <v>2</v>
      </c>
      <c r="Z7503" t="b">
        <v>0</v>
      </c>
    </row>
    <row r="7504" spans="1:26" hidden="1" x14ac:dyDescent="0.25">
      <c r="A7504" t="s">
        <v>32784</v>
      </c>
      <c r="B7504" t="s">
        <v>99</v>
      </c>
      <c r="C7504" t="s">
        <v>33</v>
      </c>
      <c r="D7504" t="s">
        <v>187</v>
      </c>
      <c r="E7504" t="s">
        <v>24</v>
      </c>
      <c r="F7504" t="s">
        <v>597</v>
      </c>
      <c r="G7504" t="s">
        <v>249</v>
      </c>
      <c r="H7504" t="s">
        <v>308</v>
      </c>
      <c r="I7504" t="b">
        <v>1</v>
      </c>
      <c r="J7504">
        <v>51.44</v>
      </c>
      <c r="K7504">
        <v>685.47</v>
      </c>
      <c r="L7504" t="s">
        <v>32785</v>
      </c>
      <c r="M7504" s="2">
        <f t="shared" si="351"/>
        <v>46049.125694444447</v>
      </c>
      <c r="N7504" t="s">
        <v>32786</v>
      </c>
      <c r="O7504" s="2">
        <f t="shared" si="352"/>
        <v>46052.864074074074</v>
      </c>
      <c r="P7504" t="s">
        <v>32787</v>
      </c>
      <c r="Q7504" s="2">
        <f t="shared" si="353"/>
        <v>46053.153495370374</v>
      </c>
      <c r="R7504" t="s">
        <v>32787</v>
      </c>
      <c r="S7504" t="s">
        <v>30</v>
      </c>
      <c r="T75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4" s="5">
        <f>IF(tb_ship[[#This Row],[current_status]]&lt;&gt;"DELIVERED", "",
  ABS(tb_ship[[#This Row],[Formated_actual_delivery_timestamp]] - tb_ship[[#This Row],[Formatted_estimated_delivery_timestamp]])
)</f>
        <v>0.28942129630013369</v>
      </c>
      <c r="X7504">
        <v>4</v>
      </c>
      <c r="Y7504">
        <v>5</v>
      </c>
      <c r="Z7504" t="b">
        <v>0</v>
      </c>
    </row>
    <row r="7505" spans="1:26" hidden="1" x14ac:dyDescent="0.25">
      <c r="A7505" t="s">
        <v>32788</v>
      </c>
      <c r="B7505" t="s">
        <v>58</v>
      </c>
      <c r="C7505" t="s">
        <v>51</v>
      </c>
      <c r="D7505" t="s">
        <v>24</v>
      </c>
      <c r="E7505" t="s">
        <v>34</v>
      </c>
      <c r="F7505" t="s">
        <v>730</v>
      </c>
      <c r="G7505" t="s">
        <v>230</v>
      </c>
      <c r="H7505" t="s">
        <v>259</v>
      </c>
      <c r="I7505" t="b">
        <v>1</v>
      </c>
      <c r="J7505">
        <v>4.4000000000000004</v>
      </c>
      <c r="K7505">
        <v>159.54</v>
      </c>
      <c r="L7505" t="s">
        <v>32789</v>
      </c>
      <c r="M7505" s="2">
        <f t="shared" si="351"/>
        <v>45906.59097222222</v>
      </c>
      <c r="N7505" t="s">
        <v>32790</v>
      </c>
      <c r="O7505" s="2">
        <f t="shared" si="352"/>
        <v>45912.433182870373</v>
      </c>
      <c r="P7505" t="s">
        <v>32791</v>
      </c>
      <c r="Q7505" s="2">
        <f t="shared" si="353"/>
        <v>45912.955821759264</v>
      </c>
      <c r="R7505" t="s">
        <v>32791</v>
      </c>
      <c r="S7505" t="s">
        <v>30</v>
      </c>
      <c r="T75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5" s="5">
        <f>IF(tb_ship[[#This Row],[current_status]]&lt;&gt;"DELIVERED", "",
  ABS(tb_ship[[#This Row],[Formated_actual_delivery_timestamp]] - tb_ship[[#This Row],[Formatted_estimated_delivery_timestamp]])
)</f>
        <v>0.52263888889137888</v>
      </c>
      <c r="X7505">
        <v>4</v>
      </c>
      <c r="Y7505">
        <v>5</v>
      </c>
      <c r="Z7505" t="b">
        <v>0</v>
      </c>
    </row>
    <row r="7506" spans="1:26" hidden="1" x14ac:dyDescent="0.25">
      <c r="A7506" t="s">
        <v>32792</v>
      </c>
      <c r="B7506" t="s">
        <v>279</v>
      </c>
      <c r="C7506" t="s">
        <v>33</v>
      </c>
      <c r="D7506" t="s">
        <v>34</v>
      </c>
      <c r="E7506" t="s">
        <v>24</v>
      </c>
      <c r="F7506" t="s">
        <v>209</v>
      </c>
      <c r="G7506" t="s">
        <v>189</v>
      </c>
      <c r="I7506" t="b">
        <v>1</v>
      </c>
      <c r="J7506">
        <v>5.9</v>
      </c>
      <c r="K7506">
        <v>321.98</v>
      </c>
      <c r="L7506" t="s">
        <v>32793</v>
      </c>
      <c r="M7506" s="2">
        <f t="shared" si="351"/>
        <v>45951.379166666666</v>
      </c>
      <c r="N7506" t="s">
        <v>32794</v>
      </c>
      <c r="O7506" s="2">
        <f t="shared" si="352"/>
        <v>45958.663321759261</v>
      </c>
      <c r="P7506" t="s">
        <v>32795</v>
      </c>
      <c r="Q7506" s="2">
        <f t="shared" si="353"/>
        <v>45959.242951388886</v>
      </c>
      <c r="R7506" t="s">
        <v>32795</v>
      </c>
      <c r="S7506" t="s">
        <v>30</v>
      </c>
      <c r="T75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6" s="5">
        <f>IF(tb_ship[[#This Row],[current_status]]&lt;&gt;"DELIVERED", "",
  ABS(tb_ship[[#This Row],[Formated_actual_delivery_timestamp]] - tb_ship[[#This Row],[Formatted_estimated_delivery_timestamp]])
)</f>
        <v>0.57962962962483289</v>
      </c>
      <c r="X7506">
        <v>3</v>
      </c>
      <c r="Y7506">
        <v>3</v>
      </c>
      <c r="Z7506" t="b">
        <v>0</v>
      </c>
    </row>
    <row r="7507" spans="1:26" hidden="1" x14ac:dyDescent="0.25">
      <c r="A7507" t="s">
        <v>32796</v>
      </c>
      <c r="B7507" t="s">
        <v>134</v>
      </c>
      <c r="C7507" t="s">
        <v>33</v>
      </c>
      <c r="D7507" t="s">
        <v>24</v>
      </c>
      <c r="E7507" t="s">
        <v>24</v>
      </c>
      <c r="F7507" t="s">
        <v>376</v>
      </c>
      <c r="G7507" t="s">
        <v>883</v>
      </c>
      <c r="H7507" t="s">
        <v>69</v>
      </c>
      <c r="I7507" t="b">
        <v>0</v>
      </c>
      <c r="J7507">
        <v>5.56</v>
      </c>
      <c r="K7507">
        <v>178.7</v>
      </c>
      <c r="L7507" t="s">
        <v>32797</v>
      </c>
      <c r="M7507" s="2">
        <f t="shared" si="351"/>
        <v>46030.723611111112</v>
      </c>
      <c r="N7507" t="s">
        <v>32798</v>
      </c>
      <c r="O7507" s="2">
        <f t="shared" si="352"/>
        <v>46035.593981481485</v>
      </c>
      <c r="P7507" t="s">
        <v>32799</v>
      </c>
      <c r="Q7507" s="2">
        <f t="shared" si="353"/>
        <v>46035.910671296297</v>
      </c>
      <c r="R7507" t="s">
        <v>32799</v>
      </c>
      <c r="S7507" t="s">
        <v>30</v>
      </c>
      <c r="T75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7" s="5">
        <f>IF(tb_ship[[#This Row],[current_status]]&lt;&gt;"DELIVERED", "",
  ABS(tb_ship[[#This Row],[Formated_actual_delivery_timestamp]] - tb_ship[[#This Row],[Formatted_estimated_delivery_timestamp]])
)</f>
        <v>0.31668981481197989</v>
      </c>
      <c r="X7507">
        <v>3</v>
      </c>
      <c r="Y7507">
        <v>2</v>
      </c>
      <c r="Z7507" t="b">
        <v>0</v>
      </c>
    </row>
    <row r="7508" spans="1:26" hidden="1" x14ac:dyDescent="0.25">
      <c r="A7508" t="s">
        <v>32800</v>
      </c>
      <c r="B7508" t="s">
        <v>687</v>
      </c>
      <c r="C7508" t="s">
        <v>800</v>
      </c>
      <c r="D7508" t="s">
        <v>52</v>
      </c>
      <c r="E7508" t="s">
        <v>24</v>
      </c>
      <c r="F7508" t="s">
        <v>236</v>
      </c>
      <c r="G7508" t="s">
        <v>1259</v>
      </c>
      <c r="H7508" t="s">
        <v>1024</v>
      </c>
      <c r="I7508" t="b">
        <v>1</v>
      </c>
      <c r="J7508">
        <v>24.92</v>
      </c>
      <c r="K7508">
        <v>537.79</v>
      </c>
      <c r="L7508" t="s">
        <v>32801</v>
      </c>
      <c r="M7508" s="2">
        <f t="shared" si="351"/>
        <v>45847.466666666667</v>
      </c>
      <c r="N7508" t="s">
        <v>32802</v>
      </c>
      <c r="O7508" s="2">
        <f t="shared" si="352"/>
        <v>45852.21802083333</v>
      </c>
      <c r="P7508" t="s">
        <v>32803</v>
      </c>
      <c r="Q7508" s="2">
        <f t="shared" si="353"/>
        <v>45852.593599537038</v>
      </c>
      <c r="R7508" t="s">
        <v>32803</v>
      </c>
      <c r="S7508" t="s">
        <v>30</v>
      </c>
      <c r="T75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08" s="5">
        <f>IF(tb_ship[[#This Row],[current_status]]&lt;&gt;"DELIVERED", "",
  ABS(tb_ship[[#This Row],[Formated_actual_delivery_timestamp]] - tb_ship[[#This Row],[Formatted_estimated_delivery_timestamp]])
)</f>
        <v>0.37557870370801538</v>
      </c>
      <c r="X7508">
        <v>3</v>
      </c>
      <c r="Y7508">
        <v>4</v>
      </c>
      <c r="Z7508" t="b">
        <v>0</v>
      </c>
    </row>
    <row r="7509" spans="1:26" hidden="1" x14ac:dyDescent="0.25">
      <c r="A7509" t="s">
        <v>32804</v>
      </c>
      <c r="B7509" t="s">
        <v>67</v>
      </c>
      <c r="C7509" t="s">
        <v>43</v>
      </c>
      <c r="D7509" t="s">
        <v>24</v>
      </c>
      <c r="E7509" t="s">
        <v>44</v>
      </c>
      <c r="F7509" t="s">
        <v>102</v>
      </c>
      <c r="G7509" t="s">
        <v>109</v>
      </c>
      <c r="H7509" t="s">
        <v>735</v>
      </c>
      <c r="I7509" t="b">
        <v>1</v>
      </c>
      <c r="J7509">
        <v>14.4</v>
      </c>
      <c r="K7509">
        <v>207.55</v>
      </c>
      <c r="L7509" t="s">
        <v>32805</v>
      </c>
      <c r="M7509" s="2">
        <f t="shared" si="351"/>
        <v>45819.729166666672</v>
      </c>
      <c r="N7509" t="s">
        <v>32806</v>
      </c>
      <c r="O7509" s="2">
        <f t="shared" si="352"/>
        <v>45828.956122685187</v>
      </c>
      <c r="P7509" t="s">
        <v>32807</v>
      </c>
      <c r="Q7509" s="2">
        <f t="shared" si="353"/>
        <v>45828.405474537038</v>
      </c>
      <c r="R7509" t="s">
        <v>32807</v>
      </c>
      <c r="S7509" t="s">
        <v>30</v>
      </c>
      <c r="T75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09" s="5">
        <f>IF(tb_ship[[#This Row],[current_status]]&lt;&gt;"DELIVERED", "",
  ABS(tb_ship[[#This Row],[Formated_actual_delivery_timestamp]] - tb_ship[[#This Row],[Formatted_estimated_delivery_timestamp]])
)</f>
        <v>0.55064814814977581</v>
      </c>
      <c r="X7509">
        <v>2</v>
      </c>
      <c r="Y7509">
        <v>4</v>
      </c>
      <c r="Z7509" t="b">
        <v>0</v>
      </c>
    </row>
    <row r="7510" spans="1:26" hidden="1" x14ac:dyDescent="0.25">
      <c r="A7510" t="s">
        <v>32808</v>
      </c>
      <c r="B7510" t="s">
        <v>42</v>
      </c>
      <c r="D7510" t="s">
        <v>44</v>
      </c>
      <c r="E7510" t="s">
        <v>24</v>
      </c>
      <c r="F7510" t="s">
        <v>280</v>
      </c>
      <c r="G7510" t="s">
        <v>25</v>
      </c>
      <c r="H7510" t="s">
        <v>6477</v>
      </c>
      <c r="I7510" t="b">
        <v>1</v>
      </c>
      <c r="J7510">
        <v>5.0599999999999996</v>
      </c>
      <c r="K7510">
        <v>262.92</v>
      </c>
      <c r="L7510" t="s">
        <v>32809</v>
      </c>
      <c r="M7510" s="2">
        <f t="shared" si="351"/>
        <v>45999.200694444444</v>
      </c>
      <c r="N7510" t="s">
        <v>32810</v>
      </c>
      <c r="O7510" s="2">
        <f t="shared" si="352"/>
        <v>46004.058506944442</v>
      </c>
      <c r="Q7510" s="2" t="str">
        <f t="shared" si="353"/>
        <v/>
      </c>
      <c r="R7510" t="s">
        <v>32811</v>
      </c>
      <c r="S7510" t="s">
        <v>140</v>
      </c>
      <c r="T75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10" s="5" t="str">
        <f>IF(tb_ship[[#This Row],[current_status]]&lt;&gt;"DELIVERED", "",
  ABS(tb_ship[[#This Row],[Formated_actual_delivery_timestamp]] - tb_ship[[#This Row],[Formatted_estimated_delivery_timestamp]])
)</f>
        <v/>
      </c>
      <c r="V7510" t="s">
        <v>141</v>
      </c>
      <c r="X7510">
        <v>6</v>
      </c>
      <c r="Y7510">
        <v>4</v>
      </c>
      <c r="Z7510" t="b">
        <v>1</v>
      </c>
    </row>
    <row r="7511" spans="1:26" hidden="1" x14ac:dyDescent="0.25">
      <c r="A7511" t="s">
        <v>32812</v>
      </c>
      <c r="B7511" t="s">
        <v>58</v>
      </c>
      <c r="C7511" t="s">
        <v>23</v>
      </c>
      <c r="D7511" t="s">
        <v>24</v>
      </c>
      <c r="E7511" t="s">
        <v>44</v>
      </c>
      <c r="F7511" t="s">
        <v>3456</v>
      </c>
      <c r="G7511" t="s">
        <v>280</v>
      </c>
      <c r="H7511" t="s">
        <v>735</v>
      </c>
      <c r="I7511" t="b">
        <v>1</v>
      </c>
      <c r="J7511">
        <v>23.8</v>
      </c>
      <c r="K7511">
        <v>945.7</v>
      </c>
      <c r="L7511" t="s">
        <v>32813</v>
      </c>
      <c r="M7511" s="2">
        <f t="shared" si="351"/>
        <v>45821.425694444442</v>
      </c>
      <c r="N7511" t="s">
        <v>32814</v>
      </c>
      <c r="O7511" s="2">
        <f t="shared" si="352"/>
        <v>45826.389965277784</v>
      </c>
      <c r="P7511" t="s">
        <v>32815</v>
      </c>
      <c r="Q7511" s="2">
        <f t="shared" si="353"/>
        <v>45826.394525462965</v>
      </c>
      <c r="R7511" t="s">
        <v>32816</v>
      </c>
      <c r="S7511" t="s">
        <v>30</v>
      </c>
      <c r="T75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11" s="5">
        <f>IF(tb_ship[[#This Row],[current_status]]&lt;&gt;"DELIVERED", "",
  ABS(tb_ship[[#This Row],[Formated_actual_delivery_timestamp]] - tb_ship[[#This Row],[Formatted_estimated_delivery_timestamp]])
)</f>
        <v>4.5601851816172712E-3</v>
      </c>
      <c r="X7511">
        <v>2</v>
      </c>
      <c r="Y7511">
        <v>4</v>
      </c>
      <c r="Z7511" t="b">
        <v>0</v>
      </c>
    </row>
    <row r="7512" spans="1:26" hidden="1" x14ac:dyDescent="0.25">
      <c r="A7512" t="s">
        <v>32817</v>
      </c>
      <c r="B7512" t="s">
        <v>58</v>
      </c>
      <c r="C7512" t="s">
        <v>23</v>
      </c>
      <c r="D7512" t="s">
        <v>52</v>
      </c>
      <c r="E7512" t="s">
        <v>173</v>
      </c>
      <c r="F7512" t="s">
        <v>53</v>
      </c>
      <c r="G7512" t="s">
        <v>174</v>
      </c>
      <c r="I7512" t="b">
        <v>0</v>
      </c>
      <c r="J7512">
        <v>35.22</v>
      </c>
      <c r="K7512">
        <v>823.66</v>
      </c>
      <c r="L7512" t="s">
        <v>32818</v>
      </c>
      <c r="M7512" s="2">
        <f t="shared" si="351"/>
        <v>45849.442361111112</v>
      </c>
      <c r="N7512" t="s">
        <v>32819</v>
      </c>
      <c r="O7512" s="2">
        <f t="shared" si="352"/>
        <v>45853.79283564815</v>
      </c>
      <c r="P7512" t="s">
        <v>32820</v>
      </c>
      <c r="Q7512" s="2">
        <f t="shared" si="353"/>
        <v>45854.607164351852</v>
      </c>
      <c r="R7512" t="s">
        <v>32821</v>
      </c>
      <c r="S7512" t="s">
        <v>30</v>
      </c>
      <c r="T75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12" s="5">
        <f>IF(tb_ship[[#This Row],[current_status]]&lt;&gt;"DELIVERED", "",
  ABS(tb_ship[[#This Row],[Formated_actual_delivery_timestamp]] - tb_ship[[#This Row],[Formatted_estimated_delivery_timestamp]])
)</f>
        <v>0.81432870370190358</v>
      </c>
      <c r="X7512">
        <v>3</v>
      </c>
      <c r="Y7512">
        <v>2</v>
      </c>
      <c r="Z7512" t="b">
        <v>0</v>
      </c>
    </row>
    <row r="7513" spans="1:26" hidden="1" x14ac:dyDescent="0.25">
      <c r="A7513" t="s">
        <v>32822</v>
      </c>
      <c r="B7513" t="s">
        <v>203</v>
      </c>
      <c r="C7513" t="s">
        <v>23</v>
      </c>
      <c r="D7513" t="s">
        <v>301</v>
      </c>
      <c r="E7513" t="s">
        <v>24</v>
      </c>
      <c r="F7513" t="s">
        <v>302</v>
      </c>
      <c r="G7513" t="s">
        <v>249</v>
      </c>
      <c r="H7513" t="s">
        <v>303</v>
      </c>
      <c r="I7513" t="b">
        <v>1</v>
      </c>
      <c r="J7513">
        <v>31.67</v>
      </c>
      <c r="K7513">
        <v>787.29</v>
      </c>
      <c r="L7513" t="s">
        <v>32823</v>
      </c>
      <c r="M7513" s="2">
        <f t="shared" si="351"/>
        <v>45881.386111111111</v>
      </c>
      <c r="N7513" t="s">
        <v>32824</v>
      </c>
      <c r="O7513" s="2">
        <f t="shared" si="352"/>
        <v>45886.071840277778</v>
      </c>
      <c r="Q7513" s="2" t="str">
        <f t="shared" si="353"/>
        <v/>
      </c>
      <c r="R7513" t="s">
        <v>32825</v>
      </c>
      <c r="S7513" t="s">
        <v>140</v>
      </c>
      <c r="T75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13" s="5" t="str">
        <f>IF(tb_ship[[#This Row],[current_status]]&lt;&gt;"DELIVERED", "",
  ABS(tb_ship[[#This Row],[Formated_actual_delivery_timestamp]] - tb_ship[[#This Row],[Formatted_estimated_delivery_timestamp]])
)</f>
        <v/>
      </c>
      <c r="V7513" t="s">
        <v>2031</v>
      </c>
      <c r="W7513" t="s">
        <v>2226</v>
      </c>
      <c r="X7513">
        <v>3</v>
      </c>
      <c r="Y7513">
        <v>3</v>
      </c>
      <c r="Z7513" t="b">
        <v>1</v>
      </c>
    </row>
    <row r="7514" spans="1:26" hidden="1" x14ac:dyDescent="0.25">
      <c r="A7514" t="s">
        <v>32826</v>
      </c>
      <c r="B7514" t="s">
        <v>67</v>
      </c>
      <c r="C7514" t="s">
        <v>43</v>
      </c>
      <c r="D7514" t="s">
        <v>187</v>
      </c>
      <c r="E7514" t="s">
        <v>24</v>
      </c>
      <c r="F7514" t="s">
        <v>188</v>
      </c>
      <c r="G7514" t="s">
        <v>189</v>
      </c>
      <c r="H7514" t="s">
        <v>437</v>
      </c>
      <c r="I7514" t="b">
        <v>1</v>
      </c>
      <c r="J7514">
        <v>8.9700000000000006</v>
      </c>
      <c r="K7514">
        <v>394.78</v>
      </c>
      <c r="L7514" t="s">
        <v>32827</v>
      </c>
      <c r="M7514" s="2">
        <f t="shared" si="351"/>
        <v>46014.343055555553</v>
      </c>
      <c r="N7514" t="s">
        <v>32828</v>
      </c>
      <c r="O7514" s="2">
        <f t="shared" si="352"/>
        <v>46019.103715277779</v>
      </c>
      <c r="P7514" t="s">
        <v>32829</v>
      </c>
      <c r="Q7514" s="2">
        <f t="shared" si="353"/>
        <v>46018.215208333335</v>
      </c>
      <c r="R7514" t="s">
        <v>32830</v>
      </c>
      <c r="S7514" t="s">
        <v>30</v>
      </c>
      <c r="T75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14" s="5">
        <f>IF(tb_ship[[#This Row],[current_status]]&lt;&gt;"DELIVERED", "",
  ABS(tb_ship[[#This Row],[Formated_actual_delivery_timestamp]] - tb_ship[[#This Row],[Formatted_estimated_delivery_timestamp]])
)</f>
        <v>0.88850694444408873</v>
      </c>
      <c r="X7514">
        <v>5</v>
      </c>
      <c r="Y7514">
        <v>5</v>
      </c>
      <c r="Z7514" t="b">
        <v>0</v>
      </c>
    </row>
    <row r="7515" spans="1:26" hidden="1" x14ac:dyDescent="0.25">
      <c r="A7515" t="s">
        <v>32831</v>
      </c>
      <c r="B7515" t="s">
        <v>67</v>
      </c>
      <c r="C7515" t="s">
        <v>51</v>
      </c>
      <c r="D7515" t="s">
        <v>52</v>
      </c>
      <c r="E7515" t="s">
        <v>24</v>
      </c>
      <c r="F7515" t="s">
        <v>92</v>
      </c>
      <c r="G7515" t="s">
        <v>128</v>
      </c>
      <c r="H7515" t="s">
        <v>1024</v>
      </c>
      <c r="I7515" t="b">
        <v>1</v>
      </c>
      <c r="J7515">
        <v>9.36</v>
      </c>
      <c r="K7515">
        <v>165.61</v>
      </c>
      <c r="L7515" t="s">
        <v>32832</v>
      </c>
      <c r="M7515" s="2">
        <f t="shared" si="351"/>
        <v>45903.490972222222</v>
      </c>
      <c r="N7515" t="s">
        <v>32833</v>
      </c>
      <c r="O7515" s="2">
        <f t="shared" si="352"/>
        <v>45909.402928240743</v>
      </c>
      <c r="P7515" t="s">
        <v>32834</v>
      </c>
      <c r="Q7515" s="2">
        <f t="shared" si="353"/>
        <v>45908.787650462968</v>
      </c>
      <c r="R7515" t="s">
        <v>32834</v>
      </c>
      <c r="S7515" t="s">
        <v>30</v>
      </c>
      <c r="T75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15" s="5">
        <f>IF(tb_ship[[#This Row],[current_status]]&lt;&gt;"DELIVERED", "",
  ABS(tb_ship[[#This Row],[Formated_actual_delivery_timestamp]] - tb_ship[[#This Row],[Formatted_estimated_delivery_timestamp]])
)</f>
        <v>0.61527777777519077</v>
      </c>
      <c r="X7515">
        <v>2</v>
      </c>
      <c r="Y7515">
        <v>4</v>
      </c>
      <c r="Z7515" t="b">
        <v>0</v>
      </c>
    </row>
    <row r="7516" spans="1:26" hidden="1" x14ac:dyDescent="0.25">
      <c r="A7516" t="s">
        <v>32835</v>
      </c>
      <c r="B7516" t="s">
        <v>58</v>
      </c>
      <c r="C7516" t="s">
        <v>23</v>
      </c>
      <c r="D7516" t="s">
        <v>24</v>
      </c>
      <c r="E7516" t="s">
        <v>24</v>
      </c>
      <c r="F7516" t="s">
        <v>35</v>
      </c>
      <c r="G7516" t="s">
        <v>196</v>
      </c>
      <c r="H7516" t="s">
        <v>26</v>
      </c>
      <c r="I7516" t="b">
        <v>0</v>
      </c>
      <c r="J7516">
        <v>12.36</v>
      </c>
      <c r="K7516">
        <v>383.68</v>
      </c>
      <c r="L7516" t="s">
        <v>32836</v>
      </c>
      <c r="M7516" s="2">
        <f t="shared" si="351"/>
        <v>46016.711111111115</v>
      </c>
      <c r="N7516" t="s">
        <v>32837</v>
      </c>
      <c r="O7516" s="2">
        <f t="shared" si="352"/>
        <v>46017.975115740737</v>
      </c>
      <c r="P7516" t="s">
        <v>32838</v>
      </c>
      <c r="Q7516" s="2">
        <f t="shared" si="353"/>
        <v>46017.520983796298</v>
      </c>
      <c r="R7516" t="s">
        <v>32838</v>
      </c>
      <c r="S7516" t="s">
        <v>30</v>
      </c>
      <c r="T75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16" s="5">
        <f>IF(tb_ship[[#This Row],[current_status]]&lt;&gt;"DELIVERED", "",
  ABS(tb_ship[[#This Row],[Formated_actual_delivery_timestamp]] - tb_ship[[#This Row],[Formatted_estimated_delivery_timestamp]])
)</f>
        <v>0.45413194443972316</v>
      </c>
      <c r="X7516">
        <v>3</v>
      </c>
      <c r="Y7516">
        <v>1</v>
      </c>
      <c r="Z7516" t="b">
        <v>0</v>
      </c>
    </row>
    <row r="7517" spans="1:26" hidden="1" x14ac:dyDescent="0.25">
      <c r="A7517" t="s">
        <v>32839</v>
      </c>
      <c r="B7517" t="s">
        <v>67</v>
      </c>
      <c r="C7517" t="s">
        <v>23</v>
      </c>
      <c r="D7517" t="s">
        <v>24</v>
      </c>
      <c r="E7517" t="s">
        <v>24</v>
      </c>
      <c r="F7517" t="s">
        <v>1833</v>
      </c>
      <c r="G7517" t="s">
        <v>266</v>
      </c>
      <c r="I7517" t="b">
        <v>0</v>
      </c>
      <c r="J7517">
        <v>3.34</v>
      </c>
      <c r="K7517">
        <v>49.57</v>
      </c>
      <c r="L7517" t="s">
        <v>32840</v>
      </c>
      <c r="M7517" s="2">
        <f t="shared" si="351"/>
        <v>45832.035416666666</v>
      </c>
      <c r="N7517" t="s">
        <v>32841</v>
      </c>
      <c r="O7517" s="2">
        <f t="shared" si="352"/>
        <v>45833.286956018521</v>
      </c>
      <c r="P7517" t="s">
        <v>32842</v>
      </c>
      <c r="Q7517" s="2">
        <f t="shared" si="353"/>
        <v>45833.371145833335</v>
      </c>
      <c r="R7517" t="s">
        <v>32843</v>
      </c>
      <c r="S7517" t="s">
        <v>30</v>
      </c>
      <c r="T75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17" s="5">
        <f>IF(tb_ship[[#This Row],[current_status]]&lt;&gt;"DELIVERED", "",
  ABS(tb_ship[[#This Row],[Formated_actual_delivery_timestamp]] - tb_ship[[#This Row],[Formatted_estimated_delivery_timestamp]])
)</f>
        <v>8.4189814813726116E-2</v>
      </c>
      <c r="X7517">
        <v>3</v>
      </c>
      <c r="Y7517">
        <v>1</v>
      </c>
      <c r="Z7517" t="b">
        <v>0</v>
      </c>
    </row>
    <row r="7518" spans="1:26" hidden="1" x14ac:dyDescent="0.25">
      <c r="A7518" t="s">
        <v>32844</v>
      </c>
      <c r="B7518" t="s">
        <v>186</v>
      </c>
      <c r="C7518" t="s">
        <v>33</v>
      </c>
      <c r="D7518" t="s">
        <v>24</v>
      </c>
      <c r="E7518" t="s">
        <v>24</v>
      </c>
      <c r="F7518" t="s">
        <v>189</v>
      </c>
      <c r="G7518" t="s">
        <v>189</v>
      </c>
      <c r="H7518" t="s">
        <v>152</v>
      </c>
      <c r="I7518" t="b">
        <v>0</v>
      </c>
      <c r="J7518">
        <v>7.11</v>
      </c>
      <c r="K7518">
        <v>601.66</v>
      </c>
      <c r="L7518" t="s">
        <v>32845</v>
      </c>
      <c r="M7518" s="2">
        <f t="shared" si="351"/>
        <v>45849.947222222225</v>
      </c>
      <c r="N7518" t="s">
        <v>32846</v>
      </c>
      <c r="O7518" s="2">
        <f t="shared" si="352"/>
        <v>45851.066064814811</v>
      </c>
      <c r="P7518" t="s">
        <v>32847</v>
      </c>
      <c r="Q7518" s="2">
        <f t="shared" si="353"/>
        <v>45851.214479166672</v>
      </c>
      <c r="R7518" t="s">
        <v>32847</v>
      </c>
      <c r="S7518" t="s">
        <v>30</v>
      </c>
      <c r="T75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18" s="5">
        <f>IF(tb_ship[[#This Row],[current_status]]&lt;&gt;"DELIVERED", "",
  ABS(tb_ship[[#This Row],[Formated_actual_delivery_timestamp]] - tb_ship[[#This Row],[Formatted_estimated_delivery_timestamp]])
)</f>
        <v>0.14841435186099261</v>
      </c>
      <c r="X7518">
        <v>2</v>
      </c>
      <c r="Y7518">
        <v>1</v>
      </c>
      <c r="Z7518" t="b">
        <v>0</v>
      </c>
    </row>
    <row r="7519" spans="1:26" hidden="1" x14ac:dyDescent="0.25">
      <c r="A7519" t="s">
        <v>32848</v>
      </c>
      <c r="B7519" t="s">
        <v>99</v>
      </c>
      <c r="C7519" t="s">
        <v>33</v>
      </c>
      <c r="D7519" t="s">
        <v>301</v>
      </c>
      <c r="E7519" t="s">
        <v>24</v>
      </c>
      <c r="F7519" t="s">
        <v>302</v>
      </c>
      <c r="G7519" t="s">
        <v>25</v>
      </c>
      <c r="H7519" t="s">
        <v>303</v>
      </c>
      <c r="I7519" t="b">
        <v>1</v>
      </c>
      <c r="J7519">
        <v>20.63</v>
      </c>
      <c r="K7519">
        <v>1180.2</v>
      </c>
      <c r="L7519" t="s">
        <v>32849</v>
      </c>
      <c r="M7519" s="2">
        <f t="shared" si="351"/>
        <v>45950.625694444447</v>
      </c>
      <c r="N7519" t="s">
        <v>32850</v>
      </c>
      <c r="O7519" s="2">
        <f t="shared" si="352"/>
        <v>45959.734409722223</v>
      </c>
      <c r="Q7519" s="2" t="str">
        <f t="shared" si="353"/>
        <v/>
      </c>
      <c r="R7519" t="s">
        <v>32851</v>
      </c>
      <c r="S7519" t="s">
        <v>140</v>
      </c>
      <c r="T75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19" s="5" t="str">
        <f>IF(tb_ship[[#This Row],[current_status]]&lt;&gt;"DELIVERED", "",
  ABS(tb_ship[[#This Row],[Formated_actual_delivery_timestamp]] - tb_ship[[#This Row],[Formatted_estimated_delivery_timestamp]])
)</f>
        <v/>
      </c>
      <c r="V7519" t="s">
        <v>1323</v>
      </c>
      <c r="W7519" t="s">
        <v>158</v>
      </c>
      <c r="X7519">
        <v>2</v>
      </c>
      <c r="Y7519">
        <v>4</v>
      </c>
      <c r="Z7519" t="b">
        <v>1</v>
      </c>
    </row>
    <row r="7520" spans="1:26" hidden="1" x14ac:dyDescent="0.25">
      <c r="A7520" t="s">
        <v>32852</v>
      </c>
      <c r="B7520" t="s">
        <v>279</v>
      </c>
      <c r="C7520" t="s">
        <v>23</v>
      </c>
      <c r="D7520" t="s">
        <v>44</v>
      </c>
      <c r="E7520" t="s">
        <v>24</v>
      </c>
      <c r="F7520" t="s">
        <v>117</v>
      </c>
      <c r="G7520" t="s">
        <v>128</v>
      </c>
      <c r="H7520" t="s">
        <v>181</v>
      </c>
      <c r="I7520" t="b">
        <v>1</v>
      </c>
      <c r="J7520">
        <v>26.26</v>
      </c>
      <c r="K7520">
        <v>990.61</v>
      </c>
      <c r="L7520" t="s">
        <v>32853</v>
      </c>
      <c r="M7520" s="2">
        <f t="shared" si="351"/>
        <v>45932.508333333331</v>
      </c>
      <c r="N7520" t="s">
        <v>32854</v>
      </c>
      <c r="O7520" s="2">
        <f t="shared" si="352"/>
        <v>45935.616643518515</v>
      </c>
      <c r="P7520" t="s">
        <v>32855</v>
      </c>
      <c r="Q7520" s="2">
        <f t="shared" si="353"/>
        <v>45935.845266203702</v>
      </c>
      <c r="R7520" t="s">
        <v>32855</v>
      </c>
      <c r="S7520" t="s">
        <v>30</v>
      </c>
      <c r="T75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0" s="5">
        <f>IF(tb_ship[[#This Row],[current_status]]&lt;&gt;"DELIVERED", "",
  ABS(tb_ship[[#This Row],[Formated_actual_delivery_timestamp]] - tb_ship[[#This Row],[Formatted_estimated_delivery_timestamp]])
)</f>
        <v>0.22862268518656492</v>
      </c>
      <c r="X7520">
        <v>2</v>
      </c>
      <c r="Y7520">
        <v>2</v>
      </c>
      <c r="Z7520" t="b">
        <v>0</v>
      </c>
    </row>
    <row r="7521" spans="1:26" hidden="1" x14ac:dyDescent="0.25">
      <c r="A7521" t="s">
        <v>32856</v>
      </c>
      <c r="B7521" t="s">
        <v>99</v>
      </c>
      <c r="C7521" t="s">
        <v>51</v>
      </c>
      <c r="D7521" t="s">
        <v>24</v>
      </c>
      <c r="E7521" t="s">
        <v>24</v>
      </c>
      <c r="F7521" t="s">
        <v>189</v>
      </c>
      <c r="G7521" t="s">
        <v>407</v>
      </c>
      <c r="H7521" t="s">
        <v>152</v>
      </c>
      <c r="I7521" t="b">
        <v>0</v>
      </c>
      <c r="J7521">
        <v>7.13</v>
      </c>
      <c r="K7521">
        <v>210.88</v>
      </c>
      <c r="L7521" t="s">
        <v>32857</v>
      </c>
      <c r="M7521" s="2">
        <f t="shared" si="351"/>
        <v>45818.840972222228</v>
      </c>
      <c r="N7521" t="s">
        <v>32858</v>
      </c>
      <c r="O7521" s="2">
        <f t="shared" si="352"/>
        <v>45821.636990740742</v>
      </c>
      <c r="P7521" t="s">
        <v>32859</v>
      </c>
      <c r="Q7521" s="2">
        <f t="shared" si="353"/>
        <v>45822.184849537036</v>
      </c>
      <c r="R7521" t="s">
        <v>32860</v>
      </c>
      <c r="S7521" t="s">
        <v>30</v>
      </c>
      <c r="T75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1" s="5">
        <f>IF(tb_ship[[#This Row],[current_status]]&lt;&gt;"DELIVERED", "",
  ABS(tb_ship[[#This Row],[Formated_actual_delivery_timestamp]] - tb_ship[[#This Row],[Formatted_estimated_delivery_timestamp]])
)</f>
        <v>0.54785879629343981</v>
      </c>
      <c r="X7521">
        <v>2</v>
      </c>
      <c r="Y7521">
        <v>2</v>
      </c>
      <c r="Z7521" t="b">
        <v>0</v>
      </c>
    </row>
    <row r="7522" spans="1:26" hidden="1" x14ac:dyDescent="0.25">
      <c r="A7522" t="s">
        <v>32861</v>
      </c>
      <c r="B7522" t="s">
        <v>203</v>
      </c>
      <c r="C7522" t="s">
        <v>33</v>
      </c>
      <c r="D7522" t="s">
        <v>173</v>
      </c>
      <c r="E7522" t="s">
        <v>52</v>
      </c>
      <c r="F7522" t="s">
        <v>421</v>
      </c>
      <c r="G7522" t="s">
        <v>236</v>
      </c>
      <c r="H7522" t="s">
        <v>292</v>
      </c>
      <c r="I7522" t="b">
        <v>0</v>
      </c>
      <c r="J7522">
        <v>3.67</v>
      </c>
      <c r="K7522">
        <v>47.23</v>
      </c>
      <c r="L7522" t="s">
        <v>32862</v>
      </c>
      <c r="M7522" s="2">
        <f t="shared" si="351"/>
        <v>45846.525694444441</v>
      </c>
      <c r="N7522" t="s">
        <v>32863</v>
      </c>
      <c r="O7522" s="2">
        <f t="shared" si="352"/>
        <v>45851.439398148148</v>
      </c>
      <c r="P7522" t="s">
        <v>32864</v>
      </c>
      <c r="Q7522" s="2">
        <f t="shared" si="353"/>
        <v>45852.267569444448</v>
      </c>
      <c r="R7522" t="s">
        <v>32864</v>
      </c>
      <c r="S7522" t="s">
        <v>30</v>
      </c>
      <c r="T75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2" s="5">
        <f>IF(tb_ship[[#This Row],[current_status]]&lt;&gt;"DELIVERED", "",
  ABS(tb_ship[[#This Row],[Formated_actual_delivery_timestamp]] - tb_ship[[#This Row],[Formatted_estimated_delivery_timestamp]])
)</f>
        <v>0.82817129629984265</v>
      </c>
      <c r="X7522">
        <v>2</v>
      </c>
      <c r="Y7522">
        <v>3</v>
      </c>
      <c r="Z7522" t="b">
        <v>0</v>
      </c>
    </row>
    <row r="7523" spans="1:26" hidden="1" x14ac:dyDescent="0.25">
      <c r="A7523" t="s">
        <v>32865</v>
      </c>
      <c r="B7523" t="s">
        <v>58</v>
      </c>
      <c r="C7523" t="s">
        <v>23</v>
      </c>
      <c r="D7523" t="s">
        <v>52</v>
      </c>
      <c r="E7523" t="s">
        <v>59</v>
      </c>
      <c r="F7523" t="s">
        <v>243</v>
      </c>
      <c r="G7523" t="s">
        <v>611</v>
      </c>
      <c r="H7523" t="s">
        <v>1175</v>
      </c>
      <c r="I7523" t="b">
        <v>0</v>
      </c>
      <c r="J7523">
        <v>7.74</v>
      </c>
      <c r="K7523">
        <v>86.18</v>
      </c>
      <c r="L7523" t="s">
        <v>32866</v>
      </c>
      <c r="M7523" s="2">
        <f t="shared" si="351"/>
        <v>45965.500694444447</v>
      </c>
      <c r="N7523" t="s">
        <v>32867</v>
      </c>
      <c r="O7523" s="2">
        <f t="shared" si="352"/>
        <v>45968.473321759258</v>
      </c>
      <c r="P7523" t="s">
        <v>32868</v>
      </c>
      <c r="Q7523" s="2">
        <f t="shared" si="353"/>
        <v>45968.517175925932</v>
      </c>
      <c r="R7523" t="s">
        <v>32869</v>
      </c>
      <c r="S7523" t="s">
        <v>30</v>
      </c>
      <c r="T75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3" s="5">
        <f>IF(tb_ship[[#This Row],[current_status]]&lt;&gt;"DELIVERED", "",
  ABS(tb_ship[[#This Row],[Formated_actual_delivery_timestamp]] - tb_ship[[#This Row],[Formatted_estimated_delivery_timestamp]])
)</f>
        <v>4.3854166673554573E-2</v>
      </c>
      <c r="X7523">
        <v>1</v>
      </c>
      <c r="Y7523">
        <v>5</v>
      </c>
      <c r="Z7523" t="b">
        <v>0</v>
      </c>
    </row>
    <row r="7524" spans="1:26" hidden="1" x14ac:dyDescent="0.25">
      <c r="A7524" t="s">
        <v>32870</v>
      </c>
      <c r="B7524" t="s">
        <v>83</v>
      </c>
      <c r="C7524" t="s">
        <v>23</v>
      </c>
      <c r="E7524" t="s">
        <v>52</v>
      </c>
      <c r="F7524" t="s">
        <v>174</v>
      </c>
      <c r="G7524" t="s">
        <v>329</v>
      </c>
      <c r="H7524" t="e">
        <f>-DE-EXP</f>
        <v>#NAME?</v>
      </c>
      <c r="I7524" t="b">
        <v>0</v>
      </c>
      <c r="J7524">
        <v>45.44</v>
      </c>
      <c r="K7524">
        <v>2500.15</v>
      </c>
      <c r="L7524" t="s">
        <v>32871</v>
      </c>
      <c r="M7524" s="2">
        <f t="shared" si="351"/>
        <v>45961.775000000001</v>
      </c>
      <c r="N7524" t="s">
        <v>32872</v>
      </c>
      <c r="O7524" s="2">
        <f t="shared" si="352"/>
        <v>45966.133287037039</v>
      </c>
      <c r="P7524" t="s">
        <v>32873</v>
      </c>
      <c r="Q7524" s="2">
        <f t="shared" si="353"/>
        <v>45966.369953703703</v>
      </c>
      <c r="R7524" t="s">
        <v>32874</v>
      </c>
      <c r="S7524" t="s">
        <v>30</v>
      </c>
      <c r="T75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4" s="5">
        <f>IF(tb_ship[[#This Row],[current_status]]&lt;&gt;"DELIVERED", "",
  ABS(tb_ship[[#This Row],[Formated_actual_delivery_timestamp]] - tb_ship[[#This Row],[Formatted_estimated_delivery_timestamp]])
)</f>
        <v>0.23666666666395031</v>
      </c>
      <c r="X7524">
        <v>2</v>
      </c>
      <c r="Y7524">
        <v>5</v>
      </c>
      <c r="Z7524" t="b">
        <v>0</v>
      </c>
    </row>
    <row r="7525" spans="1:26" hidden="1" x14ac:dyDescent="0.25">
      <c r="A7525" t="s">
        <v>32875</v>
      </c>
      <c r="B7525" t="s">
        <v>32</v>
      </c>
      <c r="C7525" t="s">
        <v>43</v>
      </c>
      <c r="D7525" t="s">
        <v>52</v>
      </c>
      <c r="E7525" t="s">
        <v>59</v>
      </c>
      <c r="F7525" t="s">
        <v>422</v>
      </c>
      <c r="G7525" t="s">
        <v>313</v>
      </c>
      <c r="H7525" t="s">
        <v>314</v>
      </c>
      <c r="I7525" t="b">
        <v>0</v>
      </c>
      <c r="J7525">
        <v>10.07</v>
      </c>
      <c r="K7525">
        <v>188.37</v>
      </c>
      <c r="L7525" t="s">
        <v>32876</v>
      </c>
      <c r="M7525" s="2">
        <f t="shared" si="351"/>
        <v>45842.659722222226</v>
      </c>
      <c r="N7525" t="s">
        <v>32877</v>
      </c>
      <c r="O7525" s="2">
        <f t="shared" si="352"/>
        <v>45848.562442129631</v>
      </c>
      <c r="Q7525" s="2" t="str">
        <f t="shared" si="353"/>
        <v/>
      </c>
      <c r="R7525" t="s">
        <v>32878</v>
      </c>
      <c r="S7525" t="s">
        <v>140</v>
      </c>
      <c r="T75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25" s="5" t="str">
        <f>IF(tb_ship[[#This Row],[current_status]]&lt;&gt;"DELIVERED", "",
  ABS(tb_ship[[#This Row],[Formated_actual_delivery_timestamp]] - tb_ship[[#This Row],[Formatted_estimated_delivery_timestamp]])
)</f>
        <v/>
      </c>
      <c r="V7525" t="s">
        <v>1013</v>
      </c>
      <c r="X7525">
        <v>3</v>
      </c>
      <c r="Y7525">
        <v>2</v>
      </c>
      <c r="Z7525" t="b">
        <v>1</v>
      </c>
    </row>
    <row r="7526" spans="1:26" hidden="1" x14ac:dyDescent="0.25">
      <c r="A7526" t="s">
        <v>32879</v>
      </c>
      <c r="B7526" t="s">
        <v>402</v>
      </c>
      <c r="C7526" t="s">
        <v>51</v>
      </c>
      <c r="D7526" t="s">
        <v>915</v>
      </c>
      <c r="E7526" t="s">
        <v>24</v>
      </c>
      <c r="F7526" t="s">
        <v>1180</v>
      </c>
      <c r="G7526" t="s">
        <v>128</v>
      </c>
      <c r="H7526" t="s">
        <v>917</v>
      </c>
      <c r="I7526" t="b">
        <v>1</v>
      </c>
      <c r="J7526">
        <v>27.65</v>
      </c>
      <c r="K7526">
        <v>1958.64</v>
      </c>
      <c r="L7526" t="s">
        <v>32880</v>
      </c>
      <c r="M7526" s="2">
        <f t="shared" si="351"/>
        <v>45973.638194444444</v>
      </c>
      <c r="N7526" t="s">
        <v>32881</v>
      </c>
      <c r="O7526" s="2">
        <f t="shared" si="352"/>
        <v>45977.596620370372</v>
      </c>
      <c r="P7526" t="s">
        <v>32882</v>
      </c>
      <c r="Q7526" s="2">
        <f t="shared" si="353"/>
        <v>45977.643993055557</v>
      </c>
      <c r="R7526" t="s">
        <v>32882</v>
      </c>
      <c r="S7526" t="s">
        <v>30</v>
      </c>
      <c r="T75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6" s="5">
        <f>IF(tb_ship[[#This Row],[current_status]]&lt;&gt;"DELIVERED", "",
  ABS(tb_ship[[#This Row],[Formated_actual_delivery_timestamp]] - tb_ship[[#This Row],[Formatted_estimated_delivery_timestamp]])
)</f>
        <v>4.7372685185109731E-2</v>
      </c>
      <c r="X7526">
        <v>2</v>
      </c>
      <c r="Y7526">
        <v>2</v>
      </c>
      <c r="Z7526" t="b">
        <v>0</v>
      </c>
    </row>
    <row r="7527" spans="1:26" hidden="1" x14ac:dyDescent="0.25">
      <c r="A7527" t="s">
        <v>32883</v>
      </c>
      <c r="B7527" t="s">
        <v>99</v>
      </c>
      <c r="C7527" t="s">
        <v>33</v>
      </c>
      <c r="D7527" t="s">
        <v>24</v>
      </c>
      <c r="E7527" t="s">
        <v>24</v>
      </c>
      <c r="F7527" t="s">
        <v>128</v>
      </c>
      <c r="G7527" t="s">
        <v>68</v>
      </c>
      <c r="H7527" t="s">
        <v>152</v>
      </c>
      <c r="I7527" t="b">
        <v>0</v>
      </c>
      <c r="J7527">
        <v>11.5</v>
      </c>
      <c r="K7527">
        <v>162.61000000000001</v>
      </c>
      <c r="L7527" t="s">
        <v>32884</v>
      </c>
      <c r="M7527" s="2">
        <f t="shared" si="351"/>
        <v>45937.696527777778</v>
      </c>
      <c r="N7527" t="s">
        <v>32885</v>
      </c>
      <c r="O7527" s="2">
        <f t="shared" si="352"/>
        <v>45939.842916666668</v>
      </c>
      <c r="P7527" t="s">
        <v>32886</v>
      </c>
      <c r="Q7527" s="2">
        <f t="shared" si="353"/>
        <v>45939.876122685186</v>
      </c>
      <c r="R7527" t="s">
        <v>32886</v>
      </c>
      <c r="S7527" t="s">
        <v>30</v>
      </c>
      <c r="T75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7" s="5">
        <f>IF(tb_ship[[#This Row],[current_status]]&lt;&gt;"DELIVERED", "",
  ABS(tb_ship[[#This Row],[Formated_actual_delivery_timestamp]] - tb_ship[[#This Row],[Formatted_estimated_delivery_timestamp]])
)</f>
        <v>3.3206018517375924E-2</v>
      </c>
      <c r="X7527">
        <v>3</v>
      </c>
      <c r="Y7527">
        <v>1</v>
      </c>
      <c r="Z7527" t="b">
        <v>0</v>
      </c>
    </row>
    <row r="7528" spans="1:26" hidden="1" x14ac:dyDescent="0.25">
      <c r="A7528" t="s">
        <v>32887</v>
      </c>
      <c r="B7528" t="s">
        <v>67</v>
      </c>
      <c r="C7528" t="s">
        <v>33</v>
      </c>
      <c r="D7528" t="s">
        <v>44</v>
      </c>
      <c r="E7528" t="s">
        <v>52</v>
      </c>
      <c r="F7528" t="s">
        <v>135</v>
      </c>
      <c r="G7528" t="s">
        <v>243</v>
      </c>
      <c r="I7528" t="b">
        <v>1</v>
      </c>
      <c r="J7528">
        <v>3.93</v>
      </c>
      <c r="K7528">
        <v>127.01</v>
      </c>
      <c r="L7528" t="s">
        <v>32888</v>
      </c>
      <c r="M7528" s="2">
        <f t="shared" si="351"/>
        <v>45959.024305555555</v>
      </c>
      <c r="N7528" t="s">
        <v>32889</v>
      </c>
      <c r="O7528" s="2">
        <f t="shared" si="352"/>
        <v>45964.702094907407</v>
      </c>
      <c r="P7528" t="s">
        <v>32890</v>
      </c>
      <c r="Q7528" s="2">
        <f t="shared" si="353"/>
        <v>45965.002986111111</v>
      </c>
      <c r="R7528" t="s">
        <v>32891</v>
      </c>
      <c r="S7528" t="s">
        <v>30</v>
      </c>
      <c r="T75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8" s="5">
        <f>IF(tb_ship[[#This Row],[current_status]]&lt;&gt;"DELIVERED", "",
  ABS(tb_ship[[#This Row],[Formated_actual_delivery_timestamp]] - tb_ship[[#This Row],[Formatted_estimated_delivery_timestamp]])
)</f>
        <v>0.30089120370394085</v>
      </c>
      <c r="X7528">
        <v>4</v>
      </c>
      <c r="Y7528">
        <v>4</v>
      </c>
      <c r="Z7528" t="b">
        <v>0</v>
      </c>
    </row>
    <row r="7529" spans="1:26" hidden="1" x14ac:dyDescent="0.25">
      <c r="A7529" t="s">
        <v>32892</v>
      </c>
      <c r="B7529" t="s">
        <v>470</v>
      </c>
      <c r="C7529" t="s">
        <v>43</v>
      </c>
      <c r="D7529" t="s">
        <v>52</v>
      </c>
      <c r="E7529" t="s">
        <v>59</v>
      </c>
      <c r="F7529" t="s">
        <v>422</v>
      </c>
      <c r="G7529" t="s">
        <v>313</v>
      </c>
      <c r="H7529" t="s">
        <v>314</v>
      </c>
      <c r="I7529" t="b">
        <v>0</v>
      </c>
      <c r="J7529">
        <v>4.92</v>
      </c>
      <c r="K7529">
        <v>169.95</v>
      </c>
      <c r="L7529" t="s">
        <v>32893</v>
      </c>
      <c r="M7529" s="2">
        <f t="shared" si="351"/>
        <v>45859.514583333337</v>
      </c>
      <c r="N7529" t="s">
        <v>32894</v>
      </c>
      <c r="O7529" s="2">
        <f t="shared" si="352"/>
        <v>45865.173564814817</v>
      </c>
      <c r="P7529" t="s">
        <v>32895</v>
      </c>
      <c r="Q7529" s="2">
        <f t="shared" si="353"/>
        <v>45865.174837962964</v>
      </c>
      <c r="R7529" t="s">
        <v>32895</v>
      </c>
      <c r="S7529" t="s">
        <v>30</v>
      </c>
      <c r="T75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29" s="5">
        <f>IF(tb_ship[[#This Row],[current_status]]&lt;&gt;"DELIVERED", "",
  ABS(tb_ship[[#This Row],[Formated_actual_delivery_timestamp]] - tb_ship[[#This Row],[Formatted_estimated_delivery_timestamp]])
)</f>
        <v>1.2731481474475004E-3</v>
      </c>
      <c r="X7529">
        <v>2</v>
      </c>
      <c r="Y7529">
        <v>5</v>
      </c>
      <c r="Z7529" t="b">
        <v>0</v>
      </c>
    </row>
    <row r="7530" spans="1:26" hidden="1" x14ac:dyDescent="0.25">
      <c r="A7530" t="s">
        <v>32896</v>
      </c>
      <c r="B7530" t="s">
        <v>99</v>
      </c>
      <c r="C7530" t="s">
        <v>33</v>
      </c>
      <c r="D7530" t="s">
        <v>24</v>
      </c>
      <c r="E7530" t="s">
        <v>24</v>
      </c>
      <c r="F7530" t="s">
        <v>25</v>
      </c>
      <c r="G7530" t="s">
        <v>249</v>
      </c>
      <c r="H7530" t="s">
        <v>69</v>
      </c>
      <c r="I7530" t="b">
        <v>0</v>
      </c>
      <c r="J7530">
        <v>17.82</v>
      </c>
      <c r="K7530">
        <v>625.91999999999996</v>
      </c>
      <c r="L7530" t="s">
        <v>32897</v>
      </c>
      <c r="M7530" s="2">
        <f t="shared" si="351"/>
        <v>45987.833333333336</v>
      </c>
      <c r="N7530" t="s">
        <v>32898</v>
      </c>
      <c r="O7530" s="2">
        <f t="shared" si="352"/>
        <v>45990.453923611116</v>
      </c>
      <c r="P7530" t="s">
        <v>32899</v>
      </c>
      <c r="Q7530" s="2">
        <f t="shared" si="353"/>
        <v>45989.630428240744</v>
      </c>
      <c r="R7530" t="s">
        <v>32900</v>
      </c>
      <c r="S7530" t="s">
        <v>30</v>
      </c>
      <c r="T75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30" s="5">
        <f>IF(tb_ship[[#This Row],[current_status]]&lt;&gt;"DELIVERED", "",
  ABS(tb_ship[[#This Row],[Formated_actual_delivery_timestamp]] - tb_ship[[#This Row],[Formatted_estimated_delivery_timestamp]])
)</f>
        <v>0.82349537037225673</v>
      </c>
      <c r="X7530">
        <v>4</v>
      </c>
      <c r="Y7530">
        <v>2</v>
      </c>
      <c r="Z7530" t="b">
        <v>0</v>
      </c>
    </row>
    <row r="7531" spans="1:26" hidden="1" x14ac:dyDescent="0.25">
      <c r="A7531" t="s">
        <v>32901</v>
      </c>
      <c r="B7531" t="s">
        <v>150</v>
      </c>
      <c r="C7531" t="s">
        <v>33</v>
      </c>
      <c r="D7531" t="s">
        <v>52</v>
      </c>
      <c r="E7531" t="s">
        <v>59</v>
      </c>
      <c r="F7531" t="s">
        <v>76</v>
      </c>
      <c r="G7531" t="s">
        <v>313</v>
      </c>
      <c r="H7531" t="s">
        <v>314</v>
      </c>
      <c r="I7531" t="b">
        <v>0</v>
      </c>
      <c r="J7531">
        <v>36.1</v>
      </c>
      <c r="K7531">
        <v>1416.61</v>
      </c>
      <c r="L7531" t="s">
        <v>32902</v>
      </c>
      <c r="M7531" s="2">
        <f t="shared" si="351"/>
        <v>45910.515277777777</v>
      </c>
      <c r="N7531" t="s">
        <v>32903</v>
      </c>
      <c r="O7531" s="2">
        <f t="shared" si="352"/>
        <v>45921.50372685185</v>
      </c>
      <c r="P7531" t="s">
        <v>32904</v>
      </c>
      <c r="Q7531" s="2">
        <f t="shared" si="353"/>
        <v>45921.419918981483</v>
      </c>
      <c r="R7531" t="s">
        <v>32904</v>
      </c>
      <c r="S7531" t="s">
        <v>30</v>
      </c>
      <c r="T75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31" s="5">
        <f>IF(tb_ship[[#This Row],[current_status]]&lt;&gt;"DELIVERED", "",
  ABS(tb_ship[[#This Row],[Formated_actual_delivery_timestamp]] - tb_ship[[#This Row],[Formatted_estimated_delivery_timestamp]])
)</f>
        <v>8.3807870367309079E-2</v>
      </c>
      <c r="X7531">
        <v>4</v>
      </c>
      <c r="Y7531">
        <v>3</v>
      </c>
      <c r="Z7531" t="b">
        <v>0</v>
      </c>
    </row>
    <row r="7532" spans="1:26" hidden="1" x14ac:dyDescent="0.25">
      <c r="A7532" t="s">
        <v>32905</v>
      </c>
      <c r="B7532" t="s">
        <v>512</v>
      </c>
      <c r="C7532" t="s">
        <v>43</v>
      </c>
      <c r="D7532" t="s">
        <v>44</v>
      </c>
      <c r="E7532" t="s">
        <v>52</v>
      </c>
      <c r="F7532" t="s">
        <v>180</v>
      </c>
      <c r="G7532" t="s">
        <v>92</v>
      </c>
      <c r="H7532" t="s">
        <v>86</v>
      </c>
      <c r="I7532" t="b">
        <v>1</v>
      </c>
      <c r="J7532">
        <v>0.75</v>
      </c>
      <c r="K7532">
        <v>51.98</v>
      </c>
      <c r="L7532" t="s">
        <v>32906</v>
      </c>
      <c r="M7532" s="2">
        <f t="shared" si="351"/>
        <v>45854.35555555555</v>
      </c>
      <c r="N7532" t="s">
        <v>32907</v>
      </c>
      <c r="O7532" s="2">
        <f t="shared" si="352"/>
        <v>45865.440289351849</v>
      </c>
      <c r="P7532" t="s">
        <v>32908</v>
      </c>
      <c r="Q7532" s="2">
        <f t="shared" si="353"/>
        <v>45865.607916666668</v>
      </c>
      <c r="R7532" t="s">
        <v>32909</v>
      </c>
      <c r="S7532" t="s">
        <v>30</v>
      </c>
      <c r="T75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2" s="5">
        <f>IF(tb_ship[[#This Row],[current_status]]&lt;&gt;"DELIVERED", "",
  ABS(tb_ship[[#This Row],[Formated_actual_delivery_timestamp]] - tb_ship[[#This Row],[Formatted_estimated_delivery_timestamp]])
)</f>
        <v>0.16762731481867377</v>
      </c>
      <c r="X7532">
        <v>2</v>
      </c>
      <c r="Y7532">
        <v>2</v>
      </c>
      <c r="Z7532" t="b">
        <v>0</v>
      </c>
    </row>
    <row r="7533" spans="1:26" hidden="1" x14ac:dyDescent="0.25">
      <c r="A7533" t="s">
        <v>32910</v>
      </c>
      <c r="B7533" t="s">
        <v>203</v>
      </c>
      <c r="C7533" t="s">
        <v>23</v>
      </c>
      <c r="D7533" t="s">
        <v>44</v>
      </c>
      <c r="E7533" t="s">
        <v>52</v>
      </c>
      <c r="F7533" t="s">
        <v>117</v>
      </c>
      <c r="G7533" t="s">
        <v>92</v>
      </c>
      <c r="H7533" t="s">
        <v>204</v>
      </c>
      <c r="I7533" t="b">
        <v>1</v>
      </c>
      <c r="J7533">
        <v>13.4</v>
      </c>
      <c r="K7533">
        <v>739.62</v>
      </c>
      <c r="L7533" t="s">
        <v>32911</v>
      </c>
      <c r="M7533" s="2">
        <f t="shared" si="351"/>
        <v>46064.330555555556</v>
      </c>
      <c r="N7533" t="s">
        <v>32912</v>
      </c>
      <c r="O7533" s="2">
        <f t="shared" si="352"/>
        <v>46066.992754629624</v>
      </c>
      <c r="P7533" t="s">
        <v>32913</v>
      </c>
      <c r="Q7533" s="2">
        <f t="shared" si="353"/>
        <v>46067.459363425922</v>
      </c>
      <c r="R7533" t="s">
        <v>32914</v>
      </c>
      <c r="S7533" t="s">
        <v>30</v>
      </c>
      <c r="T75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3" s="5">
        <f>IF(tb_ship[[#This Row],[current_status]]&lt;&gt;"DELIVERED", "",
  ABS(tb_ship[[#This Row],[Formated_actual_delivery_timestamp]] - tb_ship[[#This Row],[Formatted_estimated_delivery_timestamp]])
)</f>
        <v>0.46660879629780538</v>
      </c>
      <c r="X7533">
        <v>1</v>
      </c>
      <c r="Y7533">
        <v>3</v>
      </c>
      <c r="Z7533" t="b">
        <v>0</v>
      </c>
    </row>
    <row r="7534" spans="1:26" hidden="1" x14ac:dyDescent="0.25">
      <c r="A7534" t="s">
        <v>32915</v>
      </c>
      <c r="B7534" t="s">
        <v>67</v>
      </c>
      <c r="C7534" t="s">
        <v>33</v>
      </c>
      <c r="D7534" t="s">
        <v>173</v>
      </c>
      <c r="E7534" t="s">
        <v>52</v>
      </c>
      <c r="F7534" t="s">
        <v>460</v>
      </c>
      <c r="G7534" t="s">
        <v>243</v>
      </c>
      <c r="H7534" t="s">
        <v>465</v>
      </c>
      <c r="I7534" t="b">
        <v>0</v>
      </c>
      <c r="J7534">
        <v>7.29</v>
      </c>
      <c r="K7534">
        <v>335.48</v>
      </c>
      <c r="L7534" t="s">
        <v>32916</v>
      </c>
      <c r="M7534" s="2">
        <f t="shared" si="351"/>
        <v>46021.296527777777</v>
      </c>
      <c r="N7534" t="s">
        <v>32917</v>
      </c>
      <c r="O7534" s="2">
        <f t="shared" si="352"/>
        <v>46028.219953703701</v>
      </c>
      <c r="P7534" t="s">
        <v>32918</v>
      </c>
      <c r="Q7534" s="2">
        <f t="shared" si="353"/>
        <v>46028.24905092593</v>
      </c>
      <c r="R7534" t="s">
        <v>32918</v>
      </c>
      <c r="S7534" t="s">
        <v>30</v>
      </c>
      <c r="T75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4" s="5">
        <f>IF(tb_ship[[#This Row],[current_status]]&lt;&gt;"DELIVERED", "",
  ABS(tb_ship[[#This Row],[Formated_actual_delivery_timestamp]] - tb_ship[[#This Row],[Formatted_estimated_delivery_timestamp]])
)</f>
        <v>2.9097222228301689E-2</v>
      </c>
      <c r="X7534">
        <v>3</v>
      </c>
      <c r="Y7534">
        <v>5</v>
      </c>
      <c r="Z7534" t="b">
        <v>0</v>
      </c>
    </row>
    <row r="7535" spans="1:26" hidden="1" x14ac:dyDescent="0.25">
      <c r="A7535" t="s">
        <v>32919</v>
      </c>
      <c r="B7535" t="s">
        <v>203</v>
      </c>
      <c r="C7535" t="s">
        <v>23</v>
      </c>
      <c r="D7535" t="s">
        <v>44</v>
      </c>
      <c r="E7535" t="s">
        <v>24</v>
      </c>
      <c r="F7535" t="s">
        <v>109</v>
      </c>
      <c r="G7535" t="s">
        <v>650</v>
      </c>
      <c r="H7535" t="s">
        <v>181</v>
      </c>
      <c r="I7535" t="b">
        <v>1</v>
      </c>
      <c r="J7535">
        <v>15.94</v>
      </c>
      <c r="K7535">
        <v>885.43</v>
      </c>
      <c r="L7535" t="s">
        <v>32920</v>
      </c>
      <c r="M7535" s="2">
        <f t="shared" si="351"/>
        <v>45902.161111111105</v>
      </c>
      <c r="N7535" t="s">
        <v>32921</v>
      </c>
      <c r="O7535" s="2">
        <f t="shared" si="352"/>
        <v>45904.339733796296</v>
      </c>
      <c r="P7535" t="s">
        <v>32922</v>
      </c>
      <c r="Q7535" s="2">
        <f t="shared" si="353"/>
        <v>45904.458391203698</v>
      </c>
      <c r="R7535" t="s">
        <v>32922</v>
      </c>
      <c r="S7535" t="s">
        <v>30</v>
      </c>
      <c r="T75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5" s="5">
        <f>IF(tb_ship[[#This Row],[current_status]]&lt;&gt;"DELIVERED", "",
  ABS(tb_ship[[#This Row],[Formated_actual_delivery_timestamp]] - tb_ship[[#This Row],[Formatted_estimated_delivery_timestamp]])
)</f>
        <v>0.11865740740176989</v>
      </c>
      <c r="X7535">
        <v>1</v>
      </c>
      <c r="Y7535">
        <v>49</v>
      </c>
      <c r="Z7535" t="b">
        <v>0</v>
      </c>
    </row>
    <row r="7536" spans="1:26" hidden="1" x14ac:dyDescent="0.25">
      <c r="A7536" t="s">
        <v>32923</v>
      </c>
      <c r="B7536" t="s">
        <v>279</v>
      </c>
      <c r="C7536" t="s">
        <v>23</v>
      </c>
      <c r="D7536" t="s">
        <v>44</v>
      </c>
      <c r="E7536" t="s">
        <v>24</v>
      </c>
      <c r="F7536" t="s">
        <v>45</v>
      </c>
      <c r="G7536" t="s">
        <v>196</v>
      </c>
      <c r="H7536" t="s">
        <v>181</v>
      </c>
      <c r="I7536" t="b">
        <v>1</v>
      </c>
      <c r="J7536">
        <v>189.86</v>
      </c>
      <c r="K7536">
        <v>7696.77</v>
      </c>
      <c r="L7536" t="s">
        <v>32924</v>
      </c>
      <c r="M7536" s="2">
        <f t="shared" si="351"/>
        <v>45832.478472222225</v>
      </c>
      <c r="N7536" t="s">
        <v>32925</v>
      </c>
      <c r="O7536" s="2">
        <f t="shared" si="352"/>
        <v>45834.57913194444</v>
      </c>
      <c r="P7536" t="s">
        <v>32926</v>
      </c>
      <c r="Q7536" s="2">
        <f t="shared" si="353"/>
        <v>45834.97210648148</v>
      </c>
      <c r="R7536" t="s">
        <v>32926</v>
      </c>
      <c r="S7536" t="s">
        <v>30</v>
      </c>
      <c r="T75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6" s="5">
        <f>IF(tb_ship[[#This Row],[current_status]]&lt;&gt;"DELIVERED", "",
  ABS(tb_ship[[#This Row],[Formated_actual_delivery_timestamp]] - tb_ship[[#This Row],[Formatted_estimated_delivery_timestamp]])
)</f>
        <v>0.39297453704057261</v>
      </c>
      <c r="X7536">
        <v>1</v>
      </c>
      <c r="Y7536">
        <v>3</v>
      </c>
      <c r="Z7536" t="b">
        <v>0</v>
      </c>
    </row>
    <row r="7537" spans="1:26" hidden="1" x14ac:dyDescent="0.25">
      <c r="A7537" t="s">
        <v>32927</v>
      </c>
      <c r="B7537" t="s">
        <v>83</v>
      </c>
      <c r="C7537" t="s">
        <v>33</v>
      </c>
      <c r="D7537" t="s">
        <v>24</v>
      </c>
      <c r="E7537" t="s">
        <v>34</v>
      </c>
      <c r="F7537" t="s">
        <v>68</v>
      </c>
      <c r="G7537" t="s">
        <v>230</v>
      </c>
      <c r="H7537" t="s">
        <v>37</v>
      </c>
      <c r="I7537" t="b">
        <v>1</v>
      </c>
      <c r="J7537">
        <v>5.27</v>
      </c>
      <c r="K7537">
        <v>346.09</v>
      </c>
      <c r="L7537" t="s">
        <v>32928</v>
      </c>
      <c r="M7537" s="2">
        <f t="shared" si="351"/>
        <v>45964.477083333331</v>
      </c>
      <c r="N7537" t="s">
        <v>32929</v>
      </c>
      <c r="O7537" s="2">
        <f t="shared" si="352"/>
        <v>45972.002384259264</v>
      </c>
      <c r="P7537" t="s">
        <v>32930</v>
      </c>
      <c r="Q7537" s="2">
        <f t="shared" si="353"/>
        <v>45972.071099537039</v>
      </c>
      <c r="R7537" t="s">
        <v>32930</v>
      </c>
      <c r="S7537" t="s">
        <v>30</v>
      </c>
      <c r="T75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37" s="5">
        <f>IF(tb_ship[[#This Row],[current_status]]&lt;&gt;"DELIVERED", "",
  ABS(tb_ship[[#This Row],[Formated_actual_delivery_timestamp]] - tb_ship[[#This Row],[Formatted_estimated_delivery_timestamp]])
)</f>
        <v>6.8715277775481809E-2</v>
      </c>
      <c r="X7537">
        <v>2</v>
      </c>
      <c r="Y7537">
        <v>5</v>
      </c>
      <c r="Z7537" t="b">
        <v>0</v>
      </c>
    </row>
    <row r="7538" spans="1:26" hidden="1" x14ac:dyDescent="0.25">
      <c r="A7538" t="s">
        <v>32931</v>
      </c>
      <c r="B7538" t="s">
        <v>99</v>
      </c>
      <c r="C7538" t="s">
        <v>33</v>
      </c>
      <c r="D7538" t="s">
        <v>44</v>
      </c>
      <c r="E7538" t="s">
        <v>24</v>
      </c>
      <c r="F7538" t="s">
        <v>280</v>
      </c>
      <c r="G7538" t="s">
        <v>266</v>
      </c>
      <c r="H7538" t="s">
        <v>181</v>
      </c>
      <c r="I7538" t="b">
        <v>1</v>
      </c>
      <c r="J7538">
        <v>3.33</v>
      </c>
      <c r="K7538">
        <v>121.64</v>
      </c>
      <c r="L7538" t="s">
        <v>32932</v>
      </c>
      <c r="M7538" s="2">
        <f t="shared" si="351"/>
        <v>45943.731944444444</v>
      </c>
      <c r="N7538" t="s">
        <v>32933</v>
      </c>
      <c r="O7538" s="2">
        <f t="shared" si="352"/>
        <v>45952.440335648149</v>
      </c>
      <c r="P7538" t="s">
        <v>32934</v>
      </c>
      <c r="Q7538" s="2">
        <f t="shared" si="353"/>
        <v>45952.125023148146</v>
      </c>
      <c r="R7538" t="s">
        <v>32934</v>
      </c>
      <c r="S7538" t="s">
        <v>30</v>
      </c>
      <c r="T75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38" s="5">
        <f>IF(tb_ship[[#This Row],[current_status]]&lt;&gt;"DELIVERED", "",
  ABS(tb_ship[[#This Row],[Formated_actual_delivery_timestamp]] - tb_ship[[#This Row],[Formatted_estimated_delivery_timestamp]])
)</f>
        <v>0.31531250000261934</v>
      </c>
      <c r="X7538">
        <v>1</v>
      </c>
      <c r="Y7538">
        <v>4</v>
      </c>
      <c r="Z7538" t="b">
        <v>0</v>
      </c>
    </row>
    <row r="7539" spans="1:26" hidden="1" x14ac:dyDescent="0.25">
      <c r="A7539" t="s">
        <v>30930</v>
      </c>
      <c r="B7539" t="s">
        <v>58</v>
      </c>
      <c r="C7539" t="s">
        <v>51</v>
      </c>
      <c r="D7539" t="s">
        <v>59</v>
      </c>
      <c r="E7539" t="s">
        <v>52</v>
      </c>
      <c r="F7539" t="s">
        <v>61</v>
      </c>
      <c r="G7539" t="s">
        <v>53</v>
      </c>
      <c r="H7539" t="s">
        <v>2071</v>
      </c>
      <c r="I7539" t="b">
        <v>0</v>
      </c>
      <c r="J7539">
        <v>6.26</v>
      </c>
      <c r="K7539">
        <v>93.46</v>
      </c>
      <c r="L7539" t="s">
        <v>32935</v>
      </c>
      <c r="M7539" s="2">
        <f t="shared" si="351"/>
        <v>45991.504166666666</v>
      </c>
      <c r="N7539" t="s">
        <v>30932</v>
      </c>
      <c r="O7539" s="2">
        <f t="shared" si="352"/>
        <v>45995.836331018523</v>
      </c>
      <c r="Q7539" s="2" t="str">
        <f t="shared" si="353"/>
        <v/>
      </c>
      <c r="R7539" t="s">
        <v>32936</v>
      </c>
      <c r="S7539" t="s">
        <v>140</v>
      </c>
      <c r="T753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39" s="5" t="str">
        <f>IF(tb_ship[[#This Row],[current_status]]&lt;&gt;"DELIVERED", "",
  ABS(tb_ship[[#This Row],[Formated_actual_delivery_timestamp]] - tb_ship[[#This Row],[Formatted_estimated_delivery_timestamp]])
)</f>
        <v/>
      </c>
      <c r="V7539" t="s">
        <v>17442</v>
      </c>
      <c r="W7539" t="s">
        <v>674</v>
      </c>
      <c r="X7539">
        <v>7</v>
      </c>
      <c r="Y7539">
        <v>2</v>
      </c>
      <c r="Z7539" t="b">
        <v>1</v>
      </c>
    </row>
    <row r="7540" spans="1:26" hidden="1" x14ac:dyDescent="0.25">
      <c r="A7540" t="s">
        <v>32937</v>
      </c>
      <c r="B7540" t="s">
        <v>203</v>
      </c>
      <c r="C7540" t="s">
        <v>43</v>
      </c>
      <c r="D7540" t="s">
        <v>915</v>
      </c>
      <c r="E7540" t="s">
        <v>24</v>
      </c>
      <c r="F7540" t="s">
        <v>1595</v>
      </c>
      <c r="G7540" t="s">
        <v>151</v>
      </c>
      <c r="I7540" t="b">
        <v>1</v>
      </c>
      <c r="J7540">
        <v>20.62</v>
      </c>
      <c r="K7540">
        <v>420.79</v>
      </c>
      <c r="L7540" t="s">
        <v>32938</v>
      </c>
      <c r="M7540" s="2">
        <f t="shared" si="351"/>
        <v>46014.762500000004</v>
      </c>
      <c r="N7540" t="s">
        <v>32939</v>
      </c>
      <c r="O7540" s="2">
        <f t="shared" si="352"/>
        <v>46023.065381944441</v>
      </c>
      <c r="Q7540" s="2" t="str">
        <f t="shared" si="353"/>
        <v/>
      </c>
      <c r="R7540" t="s">
        <v>32940</v>
      </c>
      <c r="S7540" t="s">
        <v>140</v>
      </c>
      <c r="T75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40" s="5" t="str">
        <f>IF(tb_ship[[#This Row],[current_status]]&lt;&gt;"DELIVERED", "",
  ABS(tb_ship[[#This Row],[Formated_actual_delivery_timestamp]] - tb_ship[[#This Row],[Formatted_estimated_delivery_timestamp]])
)</f>
        <v/>
      </c>
      <c r="V7540" t="s">
        <v>194</v>
      </c>
      <c r="W7540" t="s">
        <v>674</v>
      </c>
      <c r="X7540">
        <v>6</v>
      </c>
      <c r="Y7540">
        <v>4</v>
      </c>
      <c r="Z7540" t="b">
        <v>1</v>
      </c>
    </row>
    <row r="7541" spans="1:26" hidden="1" x14ac:dyDescent="0.25">
      <c r="A7541" t="s">
        <v>32941</v>
      </c>
      <c r="B7541" t="s">
        <v>42</v>
      </c>
      <c r="C7541" t="s">
        <v>51</v>
      </c>
      <c r="D7541" t="s">
        <v>59</v>
      </c>
      <c r="E7541" t="s">
        <v>52</v>
      </c>
      <c r="F7541" t="s">
        <v>471</v>
      </c>
      <c r="G7541" t="s">
        <v>236</v>
      </c>
      <c r="H7541" t="s">
        <v>2071</v>
      </c>
      <c r="I7541" t="b">
        <v>0</v>
      </c>
      <c r="J7541">
        <v>13.82</v>
      </c>
      <c r="K7541">
        <v>700.35</v>
      </c>
      <c r="L7541" t="s">
        <v>32942</v>
      </c>
      <c r="M7541" s="2">
        <f t="shared" si="351"/>
        <v>46035.342361111114</v>
      </c>
      <c r="N7541" t="s">
        <v>32943</v>
      </c>
      <c r="O7541" s="2">
        <f t="shared" si="352"/>
        <v>46041.116932870376</v>
      </c>
      <c r="P7541" t="s">
        <v>32944</v>
      </c>
      <c r="Q7541" s="2">
        <f t="shared" si="353"/>
        <v>46040.848483796297</v>
      </c>
      <c r="R7541" t="s">
        <v>32945</v>
      </c>
      <c r="S7541" t="s">
        <v>30</v>
      </c>
      <c r="T75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1" s="5">
        <f>IF(tb_ship[[#This Row],[current_status]]&lt;&gt;"DELIVERED", "",
  ABS(tb_ship[[#This Row],[Formated_actual_delivery_timestamp]] - tb_ship[[#This Row],[Formatted_estimated_delivery_timestamp]])
)</f>
        <v>0.268449074079399</v>
      </c>
      <c r="X7541">
        <v>4</v>
      </c>
      <c r="Y7541">
        <v>5</v>
      </c>
      <c r="Z7541" t="b">
        <v>0</v>
      </c>
    </row>
    <row r="7542" spans="1:26" hidden="1" x14ac:dyDescent="0.25">
      <c r="A7542" t="s">
        <v>32946</v>
      </c>
      <c r="B7542" t="s">
        <v>203</v>
      </c>
      <c r="C7542" t="s">
        <v>51</v>
      </c>
      <c r="D7542" t="s">
        <v>59</v>
      </c>
      <c r="E7542" t="s">
        <v>52</v>
      </c>
      <c r="F7542" t="s">
        <v>160</v>
      </c>
      <c r="G7542" t="s">
        <v>422</v>
      </c>
      <c r="H7542" t="s">
        <v>162</v>
      </c>
      <c r="I7542" t="b">
        <v>0</v>
      </c>
      <c r="J7542">
        <v>245.13</v>
      </c>
      <c r="K7542">
        <v>11033.92</v>
      </c>
      <c r="L7542" t="s">
        <v>32947</v>
      </c>
      <c r="M7542" s="2">
        <f t="shared" si="351"/>
        <v>45870.417361111111</v>
      </c>
      <c r="N7542" t="s">
        <v>32948</v>
      </c>
      <c r="O7542" s="2">
        <f t="shared" si="352"/>
        <v>45877.146932870368</v>
      </c>
      <c r="P7542" t="s">
        <v>32949</v>
      </c>
      <c r="Q7542" s="2">
        <f t="shared" si="353"/>
        <v>45876.796990740746</v>
      </c>
      <c r="R7542" t="s">
        <v>32949</v>
      </c>
      <c r="S7542" t="s">
        <v>30</v>
      </c>
      <c r="T75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2" s="5">
        <f>IF(tb_ship[[#This Row],[current_status]]&lt;&gt;"DELIVERED", "",
  ABS(tb_ship[[#This Row],[Formated_actual_delivery_timestamp]] - tb_ship[[#This Row],[Formatted_estimated_delivery_timestamp]])
)</f>
        <v>0.3499421296219225</v>
      </c>
      <c r="X7542">
        <v>2</v>
      </c>
      <c r="Y7542">
        <v>2</v>
      </c>
      <c r="Z7542" t="b">
        <v>0</v>
      </c>
    </row>
    <row r="7543" spans="1:26" hidden="1" x14ac:dyDescent="0.25">
      <c r="A7543" t="s">
        <v>5627</v>
      </c>
      <c r="B7543" t="s">
        <v>125</v>
      </c>
      <c r="C7543" t="s">
        <v>43</v>
      </c>
      <c r="D7543" t="s">
        <v>44</v>
      </c>
      <c r="E7543" t="s">
        <v>116</v>
      </c>
      <c r="F7543" t="s">
        <v>45</v>
      </c>
      <c r="G7543" t="s">
        <v>811</v>
      </c>
      <c r="H7543" t="s">
        <v>119</v>
      </c>
      <c r="I7543" t="b">
        <v>1</v>
      </c>
      <c r="J7543">
        <v>9.0500000000000007</v>
      </c>
      <c r="K7543">
        <v>216.83</v>
      </c>
      <c r="L7543" t="s">
        <v>32950</v>
      </c>
      <c r="M7543" s="2">
        <f t="shared" si="351"/>
        <v>45902.190972222219</v>
      </c>
      <c r="N7543" t="s">
        <v>32951</v>
      </c>
      <c r="O7543" s="2">
        <f t="shared" si="352"/>
        <v>45912.374849537038</v>
      </c>
      <c r="Q7543" s="2" t="str">
        <f t="shared" si="353"/>
        <v/>
      </c>
      <c r="R7543" t="s">
        <v>32952</v>
      </c>
      <c r="S7543" t="s">
        <v>673</v>
      </c>
      <c r="T754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43" s="5" t="str">
        <f>IF(tb_ship[[#This Row],[current_status]]&lt;&gt;"DELIVERED", "",
  ABS(tb_ship[[#This Row],[Formated_actual_delivery_timestamp]] - tb_ship[[#This Row],[Formatted_estimated_delivery_timestamp]])
)</f>
        <v/>
      </c>
      <c r="V7543" t="s">
        <v>147</v>
      </c>
      <c r="X7543">
        <v>5</v>
      </c>
      <c r="Y7543">
        <v>2</v>
      </c>
      <c r="Z7543" t="b">
        <v>1</v>
      </c>
    </row>
    <row r="7544" spans="1:26" hidden="1" x14ac:dyDescent="0.25">
      <c r="A7544" t="s">
        <v>32953</v>
      </c>
      <c r="B7544" t="s">
        <v>512</v>
      </c>
      <c r="C7544" t="s">
        <v>33</v>
      </c>
      <c r="D7544" t="s">
        <v>24</v>
      </c>
      <c r="E7544" t="s">
        <v>52</v>
      </c>
      <c r="F7544" t="s">
        <v>68</v>
      </c>
      <c r="G7544" t="s">
        <v>236</v>
      </c>
      <c r="H7544" t="s">
        <v>363</v>
      </c>
      <c r="I7544" t="b">
        <v>1</v>
      </c>
      <c r="J7544">
        <v>4.18</v>
      </c>
      <c r="K7544">
        <v>88.01</v>
      </c>
      <c r="L7544" t="s">
        <v>32954</v>
      </c>
      <c r="M7544" s="2">
        <f t="shared" si="351"/>
        <v>46063.863888888889</v>
      </c>
      <c r="N7544" t="s">
        <v>32955</v>
      </c>
      <c r="O7544" s="2">
        <f t="shared" si="352"/>
        <v>46070.97351851852</v>
      </c>
      <c r="P7544" t="s">
        <v>32956</v>
      </c>
      <c r="Q7544" s="2">
        <f t="shared" si="353"/>
        <v>46071.696597222224</v>
      </c>
      <c r="R7544" t="s">
        <v>32956</v>
      </c>
      <c r="S7544" t="s">
        <v>30</v>
      </c>
      <c r="T75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44" s="5">
        <f>IF(tb_ship[[#This Row],[current_status]]&lt;&gt;"DELIVERED", "",
  ABS(tb_ship[[#This Row],[Formated_actual_delivery_timestamp]] - tb_ship[[#This Row],[Formatted_estimated_delivery_timestamp]])
)</f>
        <v>0.72307870370423188</v>
      </c>
      <c r="X7544">
        <v>3</v>
      </c>
      <c r="Y7544">
        <v>3</v>
      </c>
      <c r="Z7544" t="b">
        <v>0</v>
      </c>
    </row>
    <row r="7545" spans="1:26" hidden="1" x14ac:dyDescent="0.25">
      <c r="A7545" t="s">
        <v>32957</v>
      </c>
      <c r="B7545" t="s">
        <v>67</v>
      </c>
      <c r="C7545" t="s">
        <v>33</v>
      </c>
      <c r="D7545" t="s">
        <v>34</v>
      </c>
      <c r="E7545" t="s">
        <v>24</v>
      </c>
      <c r="F7545" t="s">
        <v>230</v>
      </c>
      <c r="G7545" t="s">
        <v>35</v>
      </c>
      <c r="H7545" t="s">
        <v>771</v>
      </c>
      <c r="I7545" t="b">
        <v>1</v>
      </c>
      <c r="J7545">
        <v>7.02</v>
      </c>
      <c r="K7545">
        <v>66.260000000000005</v>
      </c>
      <c r="L7545" t="s">
        <v>32958</v>
      </c>
      <c r="M7545" s="2">
        <f t="shared" si="351"/>
        <v>45977.627083333333</v>
      </c>
      <c r="N7545" t="s">
        <v>32959</v>
      </c>
      <c r="O7545" s="2">
        <f t="shared" si="352"/>
        <v>45986.571805555555</v>
      </c>
      <c r="P7545" t="s">
        <v>32960</v>
      </c>
      <c r="Q7545" s="2">
        <f t="shared" si="353"/>
        <v>45986.207442129627</v>
      </c>
      <c r="R7545" t="s">
        <v>32961</v>
      </c>
      <c r="S7545" t="s">
        <v>30</v>
      </c>
      <c r="T75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5" s="5">
        <f>IF(tb_ship[[#This Row],[current_status]]&lt;&gt;"DELIVERED", "",
  ABS(tb_ship[[#This Row],[Formated_actual_delivery_timestamp]] - tb_ship[[#This Row],[Formatted_estimated_delivery_timestamp]])
)</f>
        <v>0.36436342592787696</v>
      </c>
      <c r="X7545">
        <v>2</v>
      </c>
      <c r="Y7545">
        <v>4</v>
      </c>
      <c r="Z7545" t="b">
        <v>0</v>
      </c>
    </row>
    <row r="7546" spans="1:26" hidden="1" x14ac:dyDescent="0.25">
      <c r="A7546" t="s">
        <v>32962</v>
      </c>
      <c r="B7546" t="s">
        <v>67</v>
      </c>
      <c r="C7546" t="s">
        <v>23</v>
      </c>
      <c r="D7546" t="s">
        <v>44</v>
      </c>
      <c r="E7546" t="s">
        <v>24</v>
      </c>
      <c r="F7546" t="s">
        <v>117</v>
      </c>
      <c r="G7546" t="s">
        <v>93</v>
      </c>
      <c r="H7546" t="s">
        <v>181</v>
      </c>
      <c r="I7546" t="b">
        <v>1</v>
      </c>
      <c r="J7546">
        <v>24.79</v>
      </c>
      <c r="K7546">
        <v>745.61</v>
      </c>
      <c r="L7546" t="s">
        <v>32963</v>
      </c>
      <c r="M7546" s="2">
        <f t="shared" si="351"/>
        <v>45860.078472222223</v>
      </c>
      <c r="N7546" t="s">
        <v>32964</v>
      </c>
      <c r="O7546" s="2">
        <f t="shared" si="352"/>
        <v>45863.615416666667</v>
      </c>
      <c r="P7546" t="s">
        <v>32965</v>
      </c>
      <c r="Q7546" s="2">
        <f t="shared" si="353"/>
        <v>45863.611956018518</v>
      </c>
      <c r="R7546" t="s">
        <v>32966</v>
      </c>
      <c r="S7546" t="s">
        <v>30</v>
      </c>
      <c r="T75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6" s="5">
        <f>IF(tb_ship[[#This Row],[current_status]]&lt;&gt;"DELIVERED", "",
  ABS(tb_ship[[#This Row],[Formated_actual_delivery_timestamp]] - tb_ship[[#This Row],[Formatted_estimated_delivery_timestamp]])
)</f>
        <v>3.4606481494847685E-3</v>
      </c>
      <c r="X7546">
        <v>3</v>
      </c>
      <c r="Y7546">
        <v>2</v>
      </c>
      <c r="Z7546" t="b">
        <v>0</v>
      </c>
    </row>
    <row r="7547" spans="1:26" hidden="1" x14ac:dyDescent="0.25">
      <c r="A7547" t="s">
        <v>32967</v>
      </c>
      <c r="B7547" t="s">
        <v>279</v>
      </c>
      <c r="C7547" t="s">
        <v>43</v>
      </c>
      <c r="D7547" t="s">
        <v>44</v>
      </c>
      <c r="E7547" t="s">
        <v>52</v>
      </c>
      <c r="F7547" t="s">
        <v>180</v>
      </c>
      <c r="G7547" t="s">
        <v>76</v>
      </c>
      <c r="H7547" t="s">
        <v>3074</v>
      </c>
      <c r="I7547" t="b">
        <v>1</v>
      </c>
      <c r="J7547">
        <v>13.2</v>
      </c>
      <c r="K7547">
        <v>650.99</v>
      </c>
      <c r="L7547" t="s">
        <v>32968</v>
      </c>
      <c r="M7547" s="2">
        <f t="shared" si="351"/>
        <v>46076.35833333333</v>
      </c>
      <c r="N7547" t="s">
        <v>32969</v>
      </c>
      <c r="O7547" s="2">
        <f t="shared" si="352"/>
        <v>46086.472974537035</v>
      </c>
      <c r="Q7547" s="2" t="str">
        <f t="shared" si="353"/>
        <v/>
      </c>
      <c r="R7547" t="s">
        <v>32970</v>
      </c>
      <c r="S7547" t="s">
        <v>140</v>
      </c>
      <c r="T75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47" s="5" t="str">
        <f>IF(tb_ship[[#This Row],[current_status]]&lt;&gt;"DELIVERED", "",
  ABS(tb_ship[[#This Row],[Formated_actual_delivery_timestamp]] - tb_ship[[#This Row],[Formatted_estimated_delivery_timestamp]])
)</f>
        <v/>
      </c>
      <c r="V7547" t="s">
        <v>1055</v>
      </c>
      <c r="X7547">
        <v>4</v>
      </c>
      <c r="Y7547">
        <v>3</v>
      </c>
      <c r="Z7547" t="b">
        <v>1</v>
      </c>
    </row>
    <row r="7548" spans="1:26" hidden="1" x14ac:dyDescent="0.25">
      <c r="A7548" t="s">
        <v>32971</v>
      </c>
      <c r="B7548" t="s">
        <v>67</v>
      </c>
      <c r="C7548" t="s">
        <v>33</v>
      </c>
      <c r="D7548" t="s">
        <v>24</v>
      </c>
      <c r="E7548" t="s">
        <v>24</v>
      </c>
      <c r="F7548" t="s">
        <v>151</v>
      </c>
      <c r="G7548" t="s">
        <v>35</v>
      </c>
      <c r="H7548" t="s">
        <v>152</v>
      </c>
      <c r="I7548" t="b">
        <v>0</v>
      </c>
      <c r="J7548">
        <v>1.46</v>
      </c>
      <c r="K7548">
        <v>41.48</v>
      </c>
      <c r="L7548" t="s">
        <v>32972</v>
      </c>
      <c r="M7548" s="2">
        <f t="shared" si="351"/>
        <v>45917.820833333339</v>
      </c>
      <c r="N7548" t="s">
        <v>32973</v>
      </c>
      <c r="O7548" s="2">
        <f t="shared" si="352"/>
        <v>45921.413599537038</v>
      </c>
      <c r="P7548" t="s">
        <v>32974</v>
      </c>
      <c r="Q7548" s="2">
        <f t="shared" si="353"/>
        <v>45921.647766203707</v>
      </c>
      <c r="R7548" t="s">
        <v>32975</v>
      </c>
      <c r="S7548" t="s">
        <v>30</v>
      </c>
      <c r="T75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48" s="5">
        <f>IF(tb_ship[[#This Row],[current_status]]&lt;&gt;"DELIVERED", "",
  ABS(tb_ship[[#This Row],[Formated_actual_delivery_timestamp]] - tb_ship[[#This Row],[Formatted_estimated_delivery_timestamp]])
)</f>
        <v>0.23416666666889796</v>
      </c>
      <c r="X7548">
        <v>2</v>
      </c>
      <c r="Y7548">
        <v>2</v>
      </c>
      <c r="Z7548" t="b">
        <v>0</v>
      </c>
    </row>
    <row r="7549" spans="1:26" hidden="1" x14ac:dyDescent="0.25">
      <c r="A7549" t="s">
        <v>32976</v>
      </c>
      <c r="B7549" t="s">
        <v>67</v>
      </c>
      <c r="C7549" t="s">
        <v>33</v>
      </c>
      <c r="D7549" t="s">
        <v>44</v>
      </c>
      <c r="E7549" t="s">
        <v>24</v>
      </c>
      <c r="F7549" t="s">
        <v>280</v>
      </c>
      <c r="G7549" t="s">
        <v>93</v>
      </c>
      <c r="I7549" t="b">
        <v>1</v>
      </c>
      <c r="J7549">
        <v>60.97</v>
      </c>
      <c r="K7549">
        <v>458.58</v>
      </c>
      <c r="L7549" t="s">
        <v>32977</v>
      </c>
      <c r="M7549" s="2">
        <f t="shared" si="351"/>
        <v>46071.326388888891</v>
      </c>
      <c r="N7549" t="s">
        <v>32978</v>
      </c>
      <c r="O7549" s="2">
        <f t="shared" si="352"/>
        <v>46077.896840277775</v>
      </c>
      <c r="P7549" t="s">
        <v>32979</v>
      </c>
      <c r="Q7549" s="2">
        <f t="shared" si="353"/>
        <v>46077.10456018518</v>
      </c>
      <c r="R7549" t="s">
        <v>32979</v>
      </c>
      <c r="S7549" t="s">
        <v>30</v>
      </c>
      <c r="T75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49" s="5">
        <f>IF(tb_ship[[#This Row],[current_status]]&lt;&gt;"DELIVERED", "",
  ABS(tb_ship[[#This Row],[Formated_actual_delivery_timestamp]] - tb_ship[[#This Row],[Formatted_estimated_delivery_timestamp]])
)</f>
        <v>0.79228009259531973</v>
      </c>
      <c r="X7549">
        <v>1</v>
      </c>
      <c r="Y7549">
        <v>2</v>
      </c>
      <c r="Z7549" t="b">
        <v>0</v>
      </c>
    </row>
    <row r="7550" spans="1:26" hidden="1" x14ac:dyDescent="0.25">
      <c r="A7550" t="s">
        <v>32980</v>
      </c>
      <c r="B7550" t="s">
        <v>22</v>
      </c>
      <c r="C7550" t="s">
        <v>43</v>
      </c>
      <c r="D7550" t="s">
        <v>187</v>
      </c>
      <c r="E7550" t="s">
        <v>24</v>
      </c>
      <c r="F7550" t="s">
        <v>801</v>
      </c>
      <c r="G7550" t="s">
        <v>25</v>
      </c>
      <c r="I7550" t="b">
        <v>0</v>
      </c>
      <c r="J7550">
        <v>4.07</v>
      </c>
      <c r="K7550">
        <v>38.18</v>
      </c>
      <c r="L7550" t="s">
        <v>32981</v>
      </c>
      <c r="M7550" s="2">
        <f t="shared" si="351"/>
        <v>45832.151388888888</v>
      </c>
      <c r="N7550" t="s">
        <v>32982</v>
      </c>
      <c r="O7550" s="2">
        <f t="shared" si="352"/>
        <v>45839.860972222225</v>
      </c>
      <c r="P7550" t="s">
        <v>32983</v>
      </c>
      <c r="Q7550" s="2">
        <f t="shared" si="353"/>
        <v>45839.154641203706</v>
      </c>
      <c r="R7550" t="s">
        <v>32984</v>
      </c>
      <c r="S7550" t="s">
        <v>30</v>
      </c>
      <c r="T75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0" s="5">
        <f>IF(tb_ship[[#This Row],[current_status]]&lt;&gt;"DELIVERED", "",
  ABS(tb_ship[[#This Row],[Formated_actual_delivery_timestamp]] - tb_ship[[#This Row],[Formatted_estimated_delivery_timestamp]])
)</f>
        <v>0.70633101851854008</v>
      </c>
      <c r="X7550">
        <v>1</v>
      </c>
      <c r="Y7550">
        <v>2</v>
      </c>
      <c r="Z7550" t="b">
        <v>0</v>
      </c>
    </row>
    <row r="7551" spans="1:26" hidden="1" x14ac:dyDescent="0.25">
      <c r="A7551" t="s">
        <v>32985</v>
      </c>
      <c r="B7551" t="s">
        <v>58</v>
      </c>
      <c r="C7551" t="s">
        <v>33</v>
      </c>
      <c r="D7551" t="s">
        <v>915</v>
      </c>
      <c r="E7551" t="s">
        <v>24</v>
      </c>
      <c r="F7551" t="s">
        <v>1180</v>
      </c>
      <c r="G7551" t="s">
        <v>93</v>
      </c>
      <c r="H7551" t="s">
        <v>3163</v>
      </c>
      <c r="I7551" t="b">
        <v>0</v>
      </c>
      <c r="J7551">
        <v>4.76</v>
      </c>
      <c r="K7551">
        <v>158.1</v>
      </c>
      <c r="L7551" t="s">
        <v>32986</v>
      </c>
      <c r="M7551" s="2">
        <f t="shared" si="351"/>
        <v>45809.779166666667</v>
      </c>
      <c r="N7551" t="s">
        <v>32987</v>
      </c>
      <c r="O7551" s="2">
        <f t="shared" si="352"/>
        <v>45816.643194444441</v>
      </c>
      <c r="P7551" t="s">
        <v>32988</v>
      </c>
      <c r="Q7551" s="2">
        <f t="shared" si="353"/>
        <v>45816.628298611111</v>
      </c>
      <c r="R7551" t="s">
        <v>32988</v>
      </c>
      <c r="S7551" t="s">
        <v>30</v>
      </c>
      <c r="T75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1" s="5">
        <f>IF(tb_ship[[#This Row],[current_status]]&lt;&gt;"DELIVERED", "",
  ABS(tb_ship[[#This Row],[Formated_actual_delivery_timestamp]] - tb_ship[[#This Row],[Formatted_estimated_delivery_timestamp]])
)</f>
        <v>1.4895833330228925E-2</v>
      </c>
      <c r="X7551">
        <v>2</v>
      </c>
      <c r="Y7551">
        <v>4</v>
      </c>
      <c r="Z7551" t="b">
        <v>0</v>
      </c>
    </row>
    <row r="7552" spans="1:26" hidden="1" x14ac:dyDescent="0.25">
      <c r="A7552" t="s">
        <v>32989</v>
      </c>
      <c r="B7552" t="s">
        <v>99</v>
      </c>
      <c r="C7552" t="s">
        <v>33</v>
      </c>
      <c r="D7552" t="s">
        <v>24</v>
      </c>
      <c r="E7552" t="s">
        <v>24</v>
      </c>
      <c r="F7552" t="s">
        <v>128</v>
      </c>
      <c r="G7552" t="s">
        <v>93</v>
      </c>
      <c r="H7552" t="s">
        <v>69</v>
      </c>
      <c r="I7552" t="b">
        <v>0</v>
      </c>
      <c r="J7552">
        <v>30.35</v>
      </c>
      <c r="K7552">
        <v>168.64</v>
      </c>
      <c r="L7552" t="s">
        <v>32990</v>
      </c>
      <c r="M7552" s="2">
        <f t="shared" si="351"/>
        <v>46059.895833333336</v>
      </c>
      <c r="N7552" t="s">
        <v>32991</v>
      </c>
      <c r="O7552" s="2">
        <f t="shared" si="352"/>
        <v>46062.575428240743</v>
      </c>
      <c r="P7552" t="s">
        <v>32992</v>
      </c>
      <c r="Q7552" s="2">
        <f t="shared" si="353"/>
        <v>46062.506967592592</v>
      </c>
      <c r="R7552" t="s">
        <v>32992</v>
      </c>
      <c r="S7552" t="s">
        <v>30</v>
      </c>
      <c r="T75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2" s="5">
        <f>IF(tb_ship[[#This Row],[current_status]]&lt;&gt;"DELIVERED", "",
  ABS(tb_ship[[#This Row],[Formated_actual_delivery_timestamp]] - tb_ship[[#This Row],[Formatted_estimated_delivery_timestamp]])
)</f>
        <v>6.8460648151813075E-2</v>
      </c>
      <c r="X7552">
        <v>2</v>
      </c>
      <c r="Y7552">
        <v>2</v>
      </c>
      <c r="Z7552" t="b">
        <v>0</v>
      </c>
    </row>
    <row r="7553" spans="1:26" hidden="1" x14ac:dyDescent="0.25">
      <c r="A7553" t="s">
        <v>32993</v>
      </c>
      <c r="B7553" t="s">
        <v>67</v>
      </c>
      <c r="C7553" t="s">
        <v>51</v>
      </c>
      <c r="D7553" t="s">
        <v>34</v>
      </c>
      <c r="E7553" t="s">
        <v>52</v>
      </c>
      <c r="F7553" t="s">
        <v>36</v>
      </c>
      <c r="G7553" t="s">
        <v>92</v>
      </c>
      <c r="H7553" t="s">
        <v>2935</v>
      </c>
      <c r="I7553" t="b">
        <v>0</v>
      </c>
      <c r="J7553">
        <v>8.7100000000000009</v>
      </c>
      <c r="K7553">
        <v>936.49</v>
      </c>
      <c r="L7553" t="s">
        <v>32994</v>
      </c>
      <c r="M7553" s="2">
        <f t="shared" si="351"/>
        <v>46037.542361111111</v>
      </c>
      <c r="N7553" t="s">
        <v>32995</v>
      </c>
      <c r="O7553" s="2">
        <f t="shared" si="352"/>
        <v>46045.034571759257</v>
      </c>
      <c r="P7553" t="s">
        <v>32996</v>
      </c>
      <c r="Q7553" s="2">
        <f t="shared" si="353"/>
        <v>46044.467430555553</v>
      </c>
      <c r="R7553" t="s">
        <v>32996</v>
      </c>
      <c r="S7553" t="s">
        <v>30</v>
      </c>
      <c r="T75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3" s="5">
        <f>IF(tb_ship[[#This Row],[current_status]]&lt;&gt;"DELIVERED", "",
  ABS(tb_ship[[#This Row],[Formated_actual_delivery_timestamp]] - tb_ship[[#This Row],[Formatted_estimated_delivery_timestamp]])
)</f>
        <v>0.56714120370452292</v>
      </c>
      <c r="X7553">
        <v>1</v>
      </c>
      <c r="Y7553">
        <v>4</v>
      </c>
      <c r="Z7553" t="b">
        <v>0</v>
      </c>
    </row>
    <row r="7554" spans="1:26" hidden="1" x14ac:dyDescent="0.25">
      <c r="A7554" t="s">
        <v>32997</v>
      </c>
      <c r="B7554" t="s">
        <v>67</v>
      </c>
      <c r="C7554" t="s">
        <v>33</v>
      </c>
      <c r="D7554" t="s">
        <v>116</v>
      </c>
      <c r="E7554" t="s">
        <v>24</v>
      </c>
      <c r="F7554" t="s">
        <v>1405</v>
      </c>
      <c r="G7554" t="s">
        <v>407</v>
      </c>
      <c r="H7554" t="s">
        <v>5276</v>
      </c>
      <c r="I7554" t="b">
        <v>1</v>
      </c>
      <c r="J7554">
        <v>6.31</v>
      </c>
      <c r="K7554">
        <v>133.16999999999999</v>
      </c>
      <c r="L7554" t="s">
        <v>32998</v>
      </c>
      <c r="M7554" s="2">
        <f t="shared" ref="M7554:M7617" si="354">_xlfn.LET(
    _xlpm.iso, L7554,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46036.468055555553</v>
      </c>
      <c r="N7554" t="s">
        <v>32999</v>
      </c>
      <c r="O7554" s="2">
        <f t="shared" si="352"/>
        <v>46040.204722222225</v>
      </c>
      <c r="Q7554" s="2" t="str">
        <f t="shared" si="353"/>
        <v/>
      </c>
      <c r="R7554" t="s">
        <v>33000</v>
      </c>
      <c r="S7554" t="s">
        <v>140</v>
      </c>
      <c r="T755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54" s="5" t="str">
        <f>IF(tb_ship[[#This Row],[current_status]]&lt;&gt;"DELIVERED", "",
  ABS(tb_ship[[#This Row],[Formated_actual_delivery_timestamp]] - tb_ship[[#This Row],[Formatted_estimated_delivery_timestamp]])
)</f>
        <v/>
      </c>
      <c r="V7554" t="s">
        <v>166</v>
      </c>
      <c r="X7554">
        <v>7</v>
      </c>
      <c r="Y7554">
        <v>2</v>
      </c>
      <c r="Z7554" t="b">
        <v>1</v>
      </c>
    </row>
    <row r="7555" spans="1:26" hidden="1" x14ac:dyDescent="0.25">
      <c r="A7555" t="s">
        <v>33001</v>
      </c>
      <c r="B7555" t="s">
        <v>83</v>
      </c>
      <c r="C7555" t="s">
        <v>33</v>
      </c>
      <c r="D7555" t="s">
        <v>24</v>
      </c>
      <c r="E7555" t="s">
        <v>24</v>
      </c>
      <c r="F7555" t="s">
        <v>93</v>
      </c>
      <c r="G7555" t="s">
        <v>68</v>
      </c>
      <c r="H7555" t="s">
        <v>152</v>
      </c>
      <c r="I7555" t="b">
        <v>0</v>
      </c>
      <c r="J7555">
        <v>15.07</v>
      </c>
      <c r="K7555">
        <v>1113.3</v>
      </c>
      <c r="L7555" t="s">
        <v>33002</v>
      </c>
      <c r="M7555" s="2">
        <f t="shared" si="354"/>
        <v>45810.580555555556</v>
      </c>
      <c r="N7555" t="s">
        <v>33003</v>
      </c>
      <c r="O7555" s="2">
        <f t="shared" ref="O7555:O7618" si="355">_xlfn.LET(
    _xlpm.iso, N7555,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45813.600868055561</v>
      </c>
      <c r="P7555" t="s">
        <v>33004</v>
      </c>
      <c r="Q7555" s="2">
        <f t="shared" ref="Q7555:Q7618" si="356">IF(P7555="", "", _xlfn.LET(
    _xlpm.iso, P7555,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45813.666134259256</v>
      </c>
      <c r="R7555" t="s">
        <v>33005</v>
      </c>
      <c r="S7555" t="s">
        <v>30</v>
      </c>
      <c r="T75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55" s="5">
        <f>IF(tb_ship[[#This Row],[current_status]]&lt;&gt;"DELIVERED", "",
  ABS(tb_ship[[#This Row],[Formated_actual_delivery_timestamp]] - tb_ship[[#This Row],[Formatted_estimated_delivery_timestamp]])
)</f>
        <v>6.5266203695500735E-2</v>
      </c>
      <c r="X7555">
        <v>4</v>
      </c>
      <c r="Y7555">
        <v>2</v>
      </c>
      <c r="Z7555" t="b">
        <v>0</v>
      </c>
    </row>
    <row r="7556" spans="1:26" hidden="1" x14ac:dyDescent="0.25">
      <c r="A7556" t="s">
        <v>33006</v>
      </c>
      <c r="B7556" t="s">
        <v>58</v>
      </c>
      <c r="C7556" t="s">
        <v>51</v>
      </c>
      <c r="D7556" t="s">
        <v>24</v>
      </c>
      <c r="E7556" t="s">
        <v>24</v>
      </c>
      <c r="F7556" t="s">
        <v>407</v>
      </c>
      <c r="G7556" t="s">
        <v>407</v>
      </c>
      <c r="H7556" t="s">
        <v>525</v>
      </c>
      <c r="I7556" t="b">
        <v>0</v>
      </c>
      <c r="J7556">
        <v>10.45</v>
      </c>
      <c r="K7556">
        <v>308.04000000000002</v>
      </c>
      <c r="L7556" t="s">
        <v>33007</v>
      </c>
      <c r="M7556" s="2">
        <f t="shared" si="354"/>
        <v>46057.390277777777</v>
      </c>
      <c r="N7556" t="s">
        <v>33008</v>
      </c>
      <c r="O7556" s="2">
        <f t="shared" si="355"/>
        <v>46060.3366087963</v>
      </c>
      <c r="P7556" t="s">
        <v>33009</v>
      </c>
      <c r="Q7556" s="2">
        <f t="shared" si="356"/>
        <v>46060.136747685188</v>
      </c>
      <c r="R7556" t="s">
        <v>33009</v>
      </c>
      <c r="S7556" t="s">
        <v>30</v>
      </c>
      <c r="T75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6" s="5">
        <f>IF(tb_ship[[#This Row],[current_status]]&lt;&gt;"DELIVERED", "",
  ABS(tb_ship[[#This Row],[Formated_actual_delivery_timestamp]] - tb_ship[[#This Row],[Formatted_estimated_delivery_timestamp]])
)</f>
        <v>0.19986111111211358</v>
      </c>
      <c r="X7556">
        <v>1</v>
      </c>
      <c r="Y7556">
        <v>1</v>
      </c>
      <c r="Z7556" t="b">
        <v>0</v>
      </c>
    </row>
    <row r="7557" spans="1:26" hidden="1" x14ac:dyDescent="0.25">
      <c r="A7557" t="s">
        <v>33010</v>
      </c>
      <c r="B7557" t="s">
        <v>99</v>
      </c>
      <c r="C7557" t="s">
        <v>33</v>
      </c>
      <c r="D7557" t="s">
        <v>100</v>
      </c>
      <c r="E7557" t="s">
        <v>24</v>
      </c>
      <c r="F7557" t="s">
        <v>222</v>
      </c>
      <c r="G7557" t="s">
        <v>249</v>
      </c>
      <c r="H7557" t="s">
        <v>103</v>
      </c>
      <c r="I7557" t="b">
        <v>1</v>
      </c>
      <c r="J7557">
        <v>1.02</v>
      </c>
      <c r="K7557">
        <v>19.63</v>
      </c>
      <c r="L7557" t="s">
        <v>33011</v>
      </c>
      <c r="M7557" s="2">
        <f t="shared" si="354"/>
        <v>45999.947916666664</v>
      </c>
      <c r="N7557" t="s">
        <v>33012</v>
      </c>
      <c r="O7557" s="2">
        <f t="shared" si="355"/>
        <v>46009.869502314818</v>
      </c>
      <c r="P7557" t="s">
        <v>33013</v>
      </c>
      <c r="Q7557" s="2">
        <f t="shared" si="356"/>
        <v>46009.105833333335</v>
      </c>
      <c r="R7557" t="s">
        <v>33014</v>
      </c>
      <c r="S7557" t="s">
        <v>30</v>
      </c>
      <c r="T75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7" s="5">
        <f>IF(tb_ship[[#This Row],[current_status]]&lt;&gt;"DELIVERED", "",
  ABS(tb_ship[[#This Row],[Formated_actual_delivery_timestamp]] - tb_ship[[#This Row],[Formatted_estimated_delivery_timestamp]])
)</f>
        <v>0.76366898148262408</v>
      </c>
      <c r="X7557">
        <v>2</v>
      </c>
      <c r="Y7557">
        <v>4</v>
      </c>
      <c r="Z7557" t="b">
        <v>0</v>
      </c>
    </row>
    <row r="7558" spans="1:26" hidden="1" x14ac:dyDescent="0.25">
      <c r="A7558" t="s">
        <v>33015</v>
      </c>
      <c r="B7558" t="s">
        <v>279</v>
      </c>
      <c r="D7558" t="s">
        <v>24</v>
      </c>
      <c r="E7558" t="s">
        <v>52</v>
      </c>
      <c r="F7558" t="s">
        <v>249</v>
      </c>
      <c r="G7558" t="s">
        <v>236</v>
      </c>
      <c r="H7558" t="s">
        <v>216</v>
      </c>
      <c r="I7558" t="b">
        <v>1</v>
      </c>
      <c r="J7558">
        <v>4.76</v>
      </c>
      <c r="K7558">
        <v>46.81</v>
      </c>
      <c r="L7558" t="s">
        <v>33016</v>
      </c>
      <c r="M7558" s="2">
        <f t="shared" si="354"/>
        <v>45929.525694444448</v>
      </c>
      <c r="N7558" t="s">
        <v>33017</v>
      </c>
      <c r="O7558" s="2">
        <f t="shared" si="355"/>
        <v>45937.273020833338</v>
      </c>
      <c r="P7558" t="s">
        <v>33018</v>
      </c>
      <c r="Q7558" s="2">
        <f t="shared" si="356"/>
        <v>45937.332442129635</v>
      </c>
      <c r="R7558" t="s">
        <v>33018</v>
      </c>
      <c r="S7558" t="s">
        <v>30</v>
      </c>
      <c r="T755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58" s="5">
        <f>IF(tb_ship[[#This Row],[current_status]]&lt;&gt;"DELIVERED", "",
  ABS(tb_ship[[#This Row],[Formated_actual_delivery_timestamp]] - tb_ship[[#This Row],[Formatted_estimated_delivery_timestamp]])
)</f>
        <v>5.9421296296932269E-2</v>
      </c>
      <c r="X7558">
        <v>1</v>
      </c>
      <c r="Y7558">
        <v>3</v>
      </c>
      <c r="Z7558" t="b">
        <v>0</v>
      </c>
    </row>
    <row r="7559" spans="1:26" hidden="1" x14ac:dyDescent="0.25">
      <c r="A7559" t="s">
        <v>33019</v>
      </c>
      <c r="B7559" t="s">
        <v>67</v>
      </c>
      <c r="C7559" t="s">
        <v>51</v>
      </c>
      <c r="D7559" t="s">
        <v>915</v>
      </c>
      <c r="E7559" t="s">
        <v>24</v>
      </c>
      <c r="F7559" t="s">
        <v>1595</v>
      </c>
      <c r="G7559" t="s">
        <v>68</v>
      </c>
      <c r="H7559" t="s">
        <v>3163</v>
      </c>
      <c r="I7559" t="b">
        <v>1</v>
      </c>
      <c r="J7559">
        <v>7.17</v>
      </c>
      <c r="K7559">
        <v>101.61</v>
      </c>
      <c r="L7559" t="s">
        <v>33020</v>
      </c>
      <c r="M7559" s="2">
        <f t="shared" si="354"/>
        <v>45866.806944444448</v>
      </c>
      <c r="N7559" t="s">
        <v>33021</v>
      </c>
      <c r="O7559" s="2">
        <f t="shared" si="355"/>
        <v>45870.692175925928</v>
      </c>
      <c r="P7559" t="s">
        <v>33022</v>
      </c>
      <c r="Q7559" s="2">
        <f t="shared" si="356"/>
        <v>45870.231469907412</v>
      </c>
      <c r="R7559" t="s">
        <v>33022</v>
      </c>
      <c r="S7559" t="s">
        <v>30</v>
      </c>
      <c r="T75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59" s="5">
        <f>IF(tb_ship[[#This Row],[current_status]]&lt;&gt;"DELIVERED", "",
  ABS(tb_ship[[#This Row],[Formated_actual_delivery_timestamp]] - tb_ship[[#This Row],[Formatted_estimated_delivery_timestamp]])
)</f>
        <v>0.46070601851533866</v>
      </c>
      <c r="X7559">
        <v>1</v>
      </c>
      <c r="Y7559">
        <v>5</v>
      </c>
      <c r="Z7559" t="b">
        <v>0</v>
      </c>
    </row>
    <row r="7560" spans="1:26" hidden="1" x14ac:dyDescent="0.25">
      <c r="A7560" t="s">
        <v>33023</v>
      </c>
      <c r="B7560" t="s">
        <v>512</v>
      </c>
      <c r="C7560" t="s">
        <v>43</v>
      </c>
      <c r="D7560" t="s">
        <v>44</v>
      </c>
      <c r="E7560" t="s">
        <v>24</v>
      </c>
      <c r="F7560" t="s">
        <v>117</v>
      </c>
      <c r="G7560" t="s">
        <v>35</v>
      </c>
      <c r="H7560" t="s">
        <v>46</v>
      </c>
      <c r="I7560" t="b">
        <v>1</v>
      </c>
      <c r="J7560">
        <v>12.62</v>
      </c>
      <c r="K7560">
        <v>625.29999999999995</v>
      </c>
      <c r="L7560" t="s">
        <v>33024</v>
      </c>
      <c r="M7560" s="2">
        <f t="shared" si="354"/>
        <v>45968.188194444439</v>
      </c>
      <c r="N7560" t="s">
        <v>33025</v>
      </c>
      <c r="O7560" s="2">
        <f t="shared" si="355"/>
        <v>45975.566967592589</v>
      </c>
      <c r="Q7560" s="2" t="str">
        <f t="shared" si="356"/>
        <v/>
      </c>
      <c r="R7560" t="s">
        <v>33026</v>
      </c>
      <c r="S7560" t="s">
        <v>673</v>
      </c>
      <c r="T75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60" s="5" t="str">
        <f>IF(tb_ship[[#This Row],[current_status]]&lt;&gt;"DELIVERED", "",
  ABS(tb_ship[[#This Row],[Formated_actual_delivery_timestamp]] - tb_ship[[#This Row],[Formatted_estimated_delivery_timestamp]])
)</f>
        <v/>
      </c>
      <c r="V7560" t="s">
        <v>1013</v>
      </c>
      <c r="W7560" t="s">
        <v>674</v>
      </c>
      <c r="X7560">
        <v>7</v>
      </c>
      <c r="Y7560">
        <v>2</v>
      </c>
      <c r="Z7560" t="b">
        <v>1</v>
      </c>
    </row>
    <row r="7561" spans="1:26" hidden="1" x14ac:dyDescent="0.25">
      <c r="A7561" t="s">
        <v>33027</v>
      </c>
      <c r="B7561" t="s">
        <v>67</v>
      </c>
      <c r="C7561" t="s">
        <v>33</v>
      </c>
      <c r="D7561" t="s">
        <v>44</v>
      </c>
      <c r="E7561" t="s">
        <v>52</v>
      </c>
      <c r="F7561" t="s">
        <v>180</v>
      </c>
      <c r="G7561" t="s">
        <v>53</v>
      </c>
      <c r="H7561" t="s">
        <v>2406</v>
      </c>
      <c r="I7561" t="b">
        <v>1</v>
      </c>
      <c r="J7561">
        <v>2.5499999999999998</v>
      </c>
      <c r="K7561">
        <v>35.520000000000003</v>
      </c>
      <c r="L7561" t="s">
        <v>33028</v>
      </c>
      <c r="M7561" s="2">
        <f t="shared" si="354"/>
        <v>45984.271527777775</v>
      </c>
      <c r="N7561" t="s">
        <v>33029</v>
      </c>
      <c r="O7561" s="2">
        <f t="shared" si="355"/>
        <v>45993.921886574077</v>
      </c>
      <c r="P7561" t="s">
        <v>33030</v>
      </c>
      <c r="Q7561" s="2">
        <f t="shared" si="356"/>
        <v>45993.932337962964</v>
      </c>
      <c r="R7561" t="s">
        <v>33031</v>
      </c>
      <c r="S7561" t="s">
        <v>30</v>
      </c>
      <c r="T75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1" s="5">
        <f>IF(tb_ship[[#This Row],[current_status]]&lt;&gt;"DELIVERED", "",
  ABS(tb_ship[[#This Row],[Formated_actual_delivery_timestamp]] - tb_ship[[#This Row],[Formatted_estimated_delivery_timestamp]])
)</f>
        <v>1.0451388887304347E-2</v>
      </c>
      <c r="X7561">
        <v>3</v>
      </c>
      <c r="Y7561">
        <v>4</v>
      </c>
      <c r="Z7561" t="b">
        <v>0</v>
      </c>
    </row>
    <row r="7562" spans="1:26" hidden="1" x14ac:dyDescent="0.25">
      <c r="A7562" t="s">
        <v>33032</v>
      </c>
      <c r="B7562" t="s">
        <v>99</v>
      </c>
      <c r="C7562" t="s">
        <v>33</v>
      </c>
      <c r="D7562" t="s">
        <v>44</v>
      </c>
      <c r="E7562" t="s">
        <v>24</v>
      </c>
      <c r="F7562" t="s">
        <v>117</v>
      </c>
      <c r="G7562" t="s">
        <v>128</v>
      </c>
      <c r="H7562" t="s">
        <v>776</v>
      </c>
      <c r="I7562" t="b">
        <v>1</v>
      </c>
      <c r="J7562">
        <v>43.98</v>
      </c>
      <c r="K7562">
        <v>2056.77</v>
      </c>
      <c r="L7562" t="s">
        <v>8808</v>
      </c>
      <c r="M7562" s="2">
        <f t="shared" si="354"/>
        <v>46020.347916666666</v>
      </c>
      <c r="N7562" t="s">
        <v>33033</v>
      </c>
      <c r="O7562" s="2">
        <f t="shared" si="355"/>
        <v>46029.525706018518</v>
      </c>
      <c r="P7562" t="s">
        <v>33034</v>
      </c>
      <c r="Q7562" s="2">
        <f t="shared" si="356"/>
        <v>46029.579375000001</v>
      </c>
      <c r="R7562" t="s">
        <v>33035</v>
      </c>
      <c r="S7562" t="s">
        <v>30</v>
      </c>
      <c r="T75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2" s="5">
        <f>IF(tb_ship[[#This Row],[current_status]]&lt;&gt;"DELIVERED", "",
  ABS(tb_ship[[#This Row],[Formated_actual_delivery_timestamp]] - tb_ship[[#This Row],[Formatted_estimated_delivery_timestamp]])
)</f>
        <v>5.3668981483497191E-2</v>
      </c>
      <c r="X7562">
        <v>5</v>
      </c>
      <c r="Y7562">
        <v>5</v>
      </c>
      <c r="Z7562" t="b">
        <v>0</v>
      </c>
    </row>
    <row r="7563" spans="1:26" hidden="1" x14ac:dyDescent="0.25">
      <c r="A7563" t="s">
        <v>33036</v>
      </c>
      <c r="B7563" t="s">
        <v>67</v>
      </c>
      <c r="C7563" t="s">
        <v>23</v>
      </c>
      <c r="D7563" t="s">
        <v>44</v>
      </c>
      <c r="E7563" t="s">
        <v>52</v>
      </c>
      <c r="F7563" t="s">
        <v>84</v>
      </c>
      <c r="G7563" t="s">
        <v>786</v>
      </c>
      <c r="H7563" t="s">
        <v>86</v>
      </c>
      <c r="I7563" t="b">
        <v>1</v>
      </c>
      <c r="J7563">
        <v>13.17</v>
      </c>
      <c r="K7563">
        <v>447.27</v>
      </c>
      <c r="L7563" t="s">
        <v>33037</v>
      </c>
      <c r="M7563" s="2">
        <f t="shared" si="354"/>
        <v>45943.28125</v>
      </c>
      <c r="N7563" t="s">
        <v>33038</v>
      </c>
      <c r="O7563" s="2">
        <f t="shared" si="355"/>
        <v>45947.733703703707</v>
      </c>
      <c r="Q7563" s="2" t="str">
        <f t="shared" si="356"/>
        <v/>
      </c>
      <c r="R7563" t="s">
        <v>33039</v>
      </c>
      <c r="S7563" t="s">
        <v>140</v>
      </c>
      <c r="T75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63" s="5" t="str">
        <f>IF(tb_ship[[#This Row],[current_status]]&lt;&gt;"DELIVERED", "",
  ABS(tb_ship[[#This Row],[Formated_actual_delivery_timestamp]] - tb_ship[[#This Row],[Formatted_estimated_delivery_timestamp]])
)</f>
        <v/>
      </c>
      <c r="V7563" t="s">
        <v>4765</v>
      </c>
      <c r="X7563">
        <v>5</v>
      </c>
      <c r="Y7563">
        <v>3</v>
      </c>
      <c r="Z7563" t="b">
        <v>1</v>
      </c>
    </row>
    <row r="7564" spans="1:26" hidden="1" x14ac:dyDescent="0.25">
      <c r="A7564" t="s">
        <v>33040</v>
      </c>
      <c r="B7564" t="s">
        <v>58</v>
      </c>
      <c r="C7564" t="s">
        <v>33</v>
      </c>
      <c r="D7564" t="s">
        <v>187</v>
      </c>
      <c r="E7564" t="s">
        <v>24</v>
      </c>
      <c r="F7564" t="s">
        <v>801</v>
      </c>
      <c r="G7564" t="s">
        <v>196</v>
      </c>
      <c r="H7564" t="s">
        <v>308</v>
      </c>
      <c r="I7564" t="b">
        <v>1</v>
      </c>
      <c r="J7564">
        <v>23.71</v>
      </c>
      <c r="K7564">
        <v>333.42</v>
      </c>
      <c r="L7564" t="s">
        <v>33041</v>
      </c>
      <c r="M7564" s="2">
        <f t="shared" si="354"/>
        <v>46027.283333333333</v>
      </c>
      <c r="N7564" t="s">
        <v>33042</v>
      </c>
      <c r="O7564" s="2">
        <f t="shared" si="355"/>
        <v>46032.358877314815</v>
      </c>
      <c r="P7564" t="s">
        <v>33043</v>
      </c>
      <c r="Q7564" s="2">
        <f t="shared" si="356"/>
        <v>46032.99790509259</v>
      </c>
      <c r="R7564" t="s">
        <v>33043</v>
      </c>
      <c r="S7564" t="s">
        <v>30</v>
      </c>
      <c r="T75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4" s="5">
        <f>IF(tb_ship[[#This Row],[current_status]]&lt;&gt;"DELIVERED", "",
  ABS(tb_ship[[#This Row],[Formated_actual_delivery_timestamp]] - tb_ship[[#This Row],[Formatted_estimated_delivery_timestamp]])
)</f>
        <v>0.63902777777548181</v>
      </c>
      <c r="X7564">
        <v>3</v>
      </c>
      <c r="Y7564">
        <v>4</v>
      </c>
      <c r="Z7564" t="b">
        <v>0</v>
      </c>
    </row>
    <row r="7565" spans="1:26" hidden="1" x14ac:dyDescent="0.25">
      <c r="A7565" t="s">
        <v>33044</v>
      </c>
      <c r="B7565" t="s">
        <v>99</v>
      </c>
      <c r="D7565" t="s">
        <v>24</v>
      </c>
      <c r="E7565" t="s">
        <v>24</v>
      </c>
      <c r="F7565" t="s">
        <v>273</v>
      </c>
      <c r="G7565" t="s">
        <v>128</v>
      </c>
      <c r="H7565" t="s">
        <v>574</v>
      </c>
      <c r="I7565" t="b">
        <v>0</v>
      </c>
      <c r="J7565">
        <v>6.25</v>
      </c>
      <c r="K7565">
        <v>139.99</v>
      </c>
      <c r="L7565" t="s">
        <v>33045</v>
      </c>
      <c r="M7565" s="2">
        <f t="shared" si="354"/>
        <v>45964.686805555561</v>
      </c>
      <c r="N7565" t="s">
        <v>33046</v>
      </c>
      <c r="O7565" s="2">
        <f t="shared" si="355"/>
        <v>45966.049884259264</v>
      </c>
      <c r="P7565" t="s">
        <v>33047</v>
      </c>
      <c r="Q7565" s="2">
        <f t="shared" si="356"/>
        <v>45966.258935185186</v>
      </c>
      <c r="R7565" t="s">
        <v>33047</v>
      </c>
      <c r="S7565" t="s">
        <v>30</v>
      </c>
      <c r="T756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5" s="5">
        <f>IF(tb_ship[[#This Row],[current_status]]&lt;&gt;"DELIVERED", "",
  ABS(tb_ship[[#This Row],[Formated_actual_delivery_timestamp]] - tb_ship[[#This Row],[Formatted_estimated_delivery_timestamp]])
)</f>
        <v>0.20905092592147412</v>
      </c>
      <c r="X7565">
        <v>3</v>
      </c>
      <c r="Y7565">
        <v>2</v>
      </c>
      <c r="Z7565" t="b">
        <v>0</v>
      </c>
    </row>
    <row r="7566" spans="1:26" hidden="1" x14ac:dyDescent="0.25">
      <c r="A7566" t="s">
        <v>33048</v>
      </c>
      <c r="B7566" t="s">
        <v>67</v>
      </c>
      <c r="C7566" t="s">
        <v>33</v>
      </c>
      <c r="D7566" t="s">
        <v>24</v>
      </c>
      <c r="E7566" t="s">
        <v>24</v>
      </c>
      <c r="F7566" t="s">
        <v>407</v>
      </c>
      <c r="G7566" t="s">
        <v>25</v>
      </c>
      <c r="H7566" t="s">
        <v>152</v>
      </c>
      <c r="I7566" t="b">
        <v>0</v>
      </c>
      <c r="J7566">
        <v>4.49</v>
      </c>
      <c r="K7566">
        <v>125.39</v>
      </c>
      <c r="L7566" t="s">
        <v>33049</v>
      </c>
      <c r="M7566" s="2">
        <f t="shared" si="354"/>
        <v>45836.79791666667</v>
      </c>
      <c r="N7566" t="s">
        <v>33050</v>
      </c>
      <c r="O7566" s="2">
        <f t="shared" si="355"/>
        <v>45835.605810185189</v>
      </c>
      <c r="P7566" t="s">
        <v>33051</v>
      </c>
      <c r="Q7566" s="2">
        <f t="shared" si="356"/>
        <v>45839.260127314818</v>
      </c>
      <c r="R7566" t="s">
        <v>33051</v>
      </c>
      <c r="S7566" t="s">
        <v>30</v>
      </c>
      <c r="T75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6" s="5">
        <f>IF(tb_ship[[#This Row],[current_status]]&lt;&gt;"DELIVERED", "",
  ABS(tb_ship[[#This Row],[Formated_actual_delivery_timestamp]] - tb_ship[[#This Row],[Formatted_estimated_delivery_timestamp]])
)</f>
        <v>3.6543171296289074</v>
      </c>
      <c r="X7566">
        <v>2</v>
      </c>
      <c r="Y7566">
        <v>1</v>
      </c>
      <c r="Z7566" t="b">
        <v>1</v>
      </c>
    </row>
    <row r="7567" spans="1:26" hidden="1" x14ac:dyDescent="0.25">
      <c r="A7567" t="s">
        <v>33052</v>
      </c>
      <c r="B7567" t="s">
        <v>335</v>
      </c>
      <c r="C7567" t="s">
        <v>51</v>
      </c>
      <c r="D7567" t="s">
        <v>44</v>
      </c>
      <c r="E7567" t="s">
        <v>52</v>
      </c>
      <c r="F7567" t="s">
        <v>135</v>
      </c>
      <c r="G7567" t="s">
        <v>53</v>
      </c>
      <c r="H7567" t="s">
        <v>86</v>
      </c>
      <c r="I7567" t="b">
        <v>1</v>
      </c>
      <c r="J7567">
        <v>7.04</v>
      </c>
      <c r="K7567">
        <v>47.68</v>
      </c>
      <c r="L7567" t="s">
        <v>33053</v>
      </c>
      <c r="M7567" s="2">
        <f t="shared" si="354"/>
        <v>45834.092361111107</v>
      </c>
      <c r="N7567" t="s">
        <v>33054</v>
      </c>
      <c r="O7567" s="2">
        <f t="shared" si="355"/>
        <v>45839.543043981481</v>
      </c>
      <c r="P7567" t="s">
        <v>33055</v>
      </c>
      <c r="Q7567" s="2">
        <f t="shared" si="356"/>
        <v>45839.594814814816</v>
      </c>
      <c r="R7567" t="s">
        <v>33056</v>
      </c>
      <c r="S7567" t="s">
        <v>30</v>
      </c>
      <c r="T75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67" s="5">
        <f>IF(tb_ship[[#This Row],[current_status]]&lt;&gt;"DELIVERED", "",
  ABS(tb_ship[[#This Row],[Formated_actual_delivery_timestamp]] - tb_ship[[#This Row],[Formatted_estimated_delivery_timestamp]])
)</f>
        <v>5.1770833335467614E-2</v>
      </c>
      <c r="X7567">
        <v>1</v>
      </c>
      <c r="Y7567">
        <v>4</v>
      </c>
      <c r="Z7567" t="b">
        <v>0</v>
      </c>
    </row>
    <row r="7568" spans="1:26" hidden="1" x14ac:dyDescent="0.25">
      <c r="A7568" t="s">
        <v>33057</v>
      </c>
      <c r="B7568" t="s">
        <v>203</v>
      </c>
      <c r="C7568" t="s">
        <v>51</v>
      </c>
      <c r="D7568" t="s">
        <v>228</v>
      </c>
      <c r="E7568" t="s">
        <v>34</v>
      </c>
      <c r="F7568" t="s">
        <v>1671</v>
      </c>
      <c r="G7568" t="s">
        <v>209</v>
      </c>
      <c r="H7568" t="s">
        <v>962</v>
      </c>
      <c r="I7568" t="b">
        <v>1</v>
      </c>
      <c r="J7568">
        <v>4.79</v>
      </c>
      <c r="K7568">
        <v>590.88</v>
      </c>
      <c r="L7568" t="s">
        <v>33058</v>
      </c>
      <c r="M7568" s="2">
        <f t="shared" si="354"/>
        <v>46016.204166666663</v>
      </c>
      <c r="N7568" t="s">
        <v>33059</v>
      </c>
      <c r="O7568" s="2">
        <f t="shared" si="355"/>
        <v>46022.503020833334</v>
      </c>
      <c r="P7568" t="s">
        <v>33060</v>
      </c>
      <c r="Q7568" s="2">
        <f t="shared" si="356"/>
        <v>46022.371678240743</v>
      </c>
      <c r="R7568" t="s">
        <v>33061</v>
      </c>
      <c r="S7568" t="s">
        <v>30</v>
      </c>
      <c r="T75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68" s="5">
        <f>IF(tb_ship[[#This Row],[current_status]]&lt;&gt;"DELIVERED", "",
  ABS(tb_ship[[#This Row],[Formated_actual_delivery_timestamp]] - tb_ship[[#This Row],[Formatted_estimated_delivery_timestamp]])
)</f>
        <v>0.13134259259095415</v>
      </c>
      <c r="X7568">
        <v>2</v>
      </c>
      <c r="Y7568">
        <v>5</v>
      </c>
      <c r="Z7568" t="b">
        <v>0</v>
      </c>
    </row>
    <row r="7569" spans="1:26" hidden="1" x14ac:dyDescent="0.25">
      <c r="A7569" t="s">
        <v>33062</v>
      </c>
      <c r="B7569" t="s">
        <v>186</v>
      </c>
      <c r="C7569" t="s">
        <v>33</v>
      </c>
      <c r="D7569" t="s">
        <v>24</v>
      </c>
      <c r="E7569" t="s">
        <v>34</v>
      </c>
      <c r="F7569" t="s">
        <v>25</v>
      </c>
      <c r="G7569" t="s">
        <v>75</v>
      </c>
      <c r="H7569" t="s">
        <v>259</v>
      </c>
      <c r="I7569" t="b">
        <v>1</v>
      </c>
      <c r="J7569">
        <v>16.86</v>
      </c>
      <c r="K7569">
        <v>399.06</v>
      </c>
      <c r="L7569" t="s">
        <v>33063</v>
      </c>
      <c r="M7569" s="2">
        <f t="shared" si="354"/>
        <v>45840.299305555556</v>
      </c>
      <c r="N7569" t="s">
        <v>33064</v>
      </c>
      <c r="O7569" s="2">
        <f t="shared" si="355"/>
        <v>45844.066018518519</v>
      </c>
      <c r="P7569" t="s">
        <v>33065</v>
      </c>
      <c r="Q7569" s="2">
        <f t="shared" si="356"/>
        <v>45843.990844907406</v>
      </c>
      <c r="R7569" t="s">
        <v>33065</v>
      </c>
      <c r="S7569" t="s">
        <v>30</v>
      </c>
      <c r="T75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69" s="5">
        <f>IF(tb_ship[[#This Row],[current_status]]&lt;&gt;"DELIVERED", "",
  ABS(tb_ship[[#This Row],[Formated_actual_delivery_timestamp]] - tb_ship[[#This Row],[Formatted_estimated_delivery_timestamp]])
)</f>
        <v>7.5173611112404615E-2</v>
      </c>
      <c r="X7569">
        <v>3</v>
      </c>
      <c r="Y7569">
        <v>2</v>
      </c>
      <c r="Z7569" t="b">
        <v>0</v>
      </c>
    </row>
    <row r="7570" spans="1:26" hidden="1" x14ac:dyDescent="0.25">
      <c r="A7570" t="s">
        <v>33066</v>
      </c>
      <c r="B7570" t="s">
        <v>67</v>
      </c>
      <c r="C7570" t="s">
        <v>23</v>
      </c>
      <c r="D7570" t="s">
        <v>228</v>
      </c>
      <c r="E7570" t="s">
        <v>34</v>
      </c>
      <c r="F7570" t="s">
        <v>229</v>
      </c>
      <c r="G7570" t="s">
        <v>745</v>
      </c>
      <c r="H7570" t="s">
        <v>870</v>
      </c>
      <c r="I7570" t="b">
        <v>1</v>
      </c>
      <c r="J7570">
        <v>8.5299999999999994</v>
      </c>
      <c r="K7570">
        <v>38.61</v>
      </c>
      <c r="L7570" t="s">
        <v>33067</v>
      </c>
      <c r="M7570" s="2">
        <f t="shared" si="354"/>
        <v>45920.097916666666</v>
      </c>
      <c r="N7570" t="s">
        <v>33068</v>
      </c>
      <c r="O7570" s="2">
        <f t="shared" si="355"/>
        <v>45922.941712962958</v>
      </c>
      <c r="P7570" t="s">
        <v>33069</v>
      </c>
      <c r="Q7570" s="2">
        <f t="shared" si="356"/>
        <v>45922.910138888888</v>
      </c>
      <c r="R7570" t="s">
        <v>33069</v>
      </c>
      <c r="S7570" t="s">
        <v>30</v>
      </c>
      <c r="T75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70" s="5">
        <f>IF(tb_ship[[#This Row],[current_status]]&lt;&gt;"DELIVERED", "",
  ABS(tb_ship[[#This Row],[Formated_actual_delivery_timestamp]] - tb_ship[[#This Row],[Formatted_estimated_delivery_timestamp]])
)</f>
        <v>3.1574074069794733E-2</v>
      </c>
      <c r="X7570">
        <v>3</v>
      </c>
      <c r="Y7570">
        <v>4</v>
      </c>
      <c r="Z7570" t="b">
        <v>0</v>
      </c>
    </row>
    <row r="7571" spans="1:26" hidden="1" x14ac:dyDescent="0.25">
      <c r="A7571" t="s">
        <v>33070</v>
      </c>
      <c r="B7571" t="s">
        <v>125</v>
      </c>
      <c r="C7571" t="s">
        <v>43</v>
      </c>
      <c r="D7571" t="s">
        <v>44</v>
      </c>
      <c r="E7571" t="s">
        <v>52</v>
      </c>
      <c r="F7571" t="s">
        <v>117</v>
      </c>
      <c r="G7571" t="s">
        <v>53</v>
      </c>
      <c r="H7571" t="s">
        <v>3074</v>
      </c>
      <c r="I7571" t="b">
        <v>1</v>
      </c>
      <c r="J7571">
        <v>9.5</v>
      </c>
      <c r="K7571">
        <v>363.15</v>
      </c>
      <c r="L7571" t="s">
        <v>33071</v>
      </c>
      <c r="M7571" s="2">
        <f t="shared" si="354"/>
        <v>45977.057638888888</v>
      </c>
      <c r="N7571" t="s">
        <v>33072</v>
      </c>
      <c r="O7571" s="2">
        <f t="shared" si="355"/>
        <v>45987.109409722223</v>
      </c>
      <c r="P7571" t="s">
        <v>33073</v>
      </c>
      <c r="Q7571" s="2">
        <f t="shared" si="356"/>
        <v>45987.311759259253</v>
      </c>
      <c r="R7571" t="s">
        <v>33073</v>
      </c>
      <c r="S7571" t="s">
        <v>30</v>
      </c>
      <c r="T75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1" s="5">
        <f>IF(tb_ship[[#This Row],[current_status]]&lt;&gt;"DELIVERED", "",
  ABS(tb_ship[[#This Row],[Formated_actual_delivery_timestamp]] - tb_ship[[#This Row],[Formatted_estimated_delivery_timestamp]])
)</f>
        <v>0.20234953703038627</v>
      </c>
      <c r="X7571">
        <v>2</v>
      </c>
      <c r="Y7571">
        <v>2</v>
      </c>
      <c r="Z7571" t="b">
        <v>0</v>
      </c>
    </row>
    <row r="7572" spans="1:26" hidden="1" x14ac:dyDescent="0.25">
      <c r="A7572" t="s">
        <v>33074</v>
      </c>
      <c r="B7572" t="s">
        <v>168</v>
      </c>
      <c r="C7572" t="s">
        <v>33</v>
      </c>
      <c r="D7572" t="s">
        <v>59</v>
      </c>
      <c r="E7572" t="s">
        <v>52</v>
      </c>
      <c r="F7572" t="s">
        <v>160</v>
      </c>
      <c r="G7572" t="s">
        <v>422</v>
      </c>
      <c r="H7572" t="s">
        <v>613</v>
      </c>
      <c r="I7572" t="b">
        <v>0</v>
      </c>
      <c r="J7572">
        <v>11.04</v>
      </c>
      <c r="K7572">
        <v>134.32</v>
      </c>
      <c r="L7572" t="s">
        <v>33075</v>
      </c>
      <c r="M7572" s="2">
        <f t="shared" si="354"/>
        <v>45988.713888888895</v>
      </c>
      <c r="N7572" t="s">
        <v>33076</v>
      </c>
      <c r="O7572" s="2">
        <f t="shared" si="355"/>
        <v>46001.341550925928</v>
      </c>
      <c r="P7572" t="s">
        <v>33077</v>
      </c>
      <c r="Q7572" s="2">
        <f t="shared" si="356"/>
        <v>46001.160543981481</v>
      </c>
      <c r="R7572" t="s">
        <v>33078</v>
      </c>
      <c r="S7572" t="s">
        <v>30</v>
      </c>
      <c r="T75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72" s="5">
        <f>IF(tb_ship[[#This Row],[current_status]]&lt;&gt;"DELIVERED", "",
  ABS(tb_ship[[#This Row],[Formated_actual_delivery_timestamp]] - tb_ship[[#This Row],[Formatted_estimated_delivery_timestamp]])
)</f>
        <v>0.18100694444729015</v>
      </c>
      <c r="X7572">
        <v>3</v>
      </c>
      <c r="Y7572">
        <v>3</v>
      </c>
      <c r="Z7572" t="b">
        <v>0</v>
      </c>
    </row>
    <row r="7573" spans="1:26" hidden="1" x14ac:dyDescent="0.25">
      <c r="A7573" t="s">
        <v>33079</v>
      </c>
      <c r="B7573" t="s">
        <v>203</v>
      </c>
      <c r="C7573" t="s">
        <v>33</v>
      </c>
      <c r="D7573" t="s">
        <v>52</v>
      </c>
      <c r="E7573" t="s">
        <v>24</v>
      </c>
      <c r="F7573" t="s">
        <v>53</v>
      </c>
      <c r="G7573" t="s">
        <v>93</v>
      </c>
      <c r="I7573" t="b">
        <v>1</v>
      </c>
      <c r="J7573">
        <v>1.25</v>
      </c>
      <c r="K7573">
        <v>17</v>
      </c>
      <c r="L7573" t="s">
        <v>33080</v>
      </c>
      <c r="M7573" s="2">
        <f t="shared" si="354"/>
        <v>46068.686111111114</v>
      </c>
      <c r="N7573" t="s">
        <v>33081</v>
      </c>
      <c r="O7573" s="2">
        <f t="shared" si="355"/>
        <v>46078.030324074076</v>
      </c>
      <c r="P7573" t="s">
        <v>33082</v>
      </c>
      <c r="Q7573" s="2">
        <f t="shared" si="356"/>
        <v>46077.50377314815</v>
      </c>
      <c r="R7573" t="s">
        <v>33082</v>
      </c>
      <c r="S7573" t="s">
        <v>30</v>
      </c>
      <c r="T75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73" s="5">
        <f>IF(tb_ship[[#This Row],[current_status]]&lt;&gt;"DELIVERED", "",
  ABS(tb_ship[[#This Row],[Formated_actual_delivery_timestamp]] - tb_ship[[#This Row],[Formatted_estimated_delivery_timestamp]])
)</f>
        <v>0.52655092592613073</v>
      </c>
      <c r="X7573">
        <v>2</v>
      </c>
      <c r="Y7573">
        <v>4</v>
      </c>
      <c r="Z7573" t="b">
        <v>0</v>
      </c>
    </row>
    <row r="7574" spans="1:26" hidden="1" x14ac:dyDescent="0.25">
      <c r="A7574" t="s">
        <v>33083</v>
      </c>
      <c r="B7574" t="s">
        <v>3176</v>
      </c>
      <c r="C7574" t="s">
        <v>43</v>
      </c>
      <c r="D7574" t="s">
        <v>34</v>
      </c>
      <c r="E7574" t="s">
        <v>24</v>
      </c>
      <c r="F7574" t="s">
        <v>230</v>
      </c>
      <c r="G7574" t="s">
        <v>68</v>
      </c>
      <c r="H7574" t="s">
        <v>319</v>
      </c>
      <c r="I7574" t="b">
        <v>1</v>
      </c>
      <c r="J7574">
        <v>41.66</v>
      </c>
      <c r="K7574">
        <v>1749.22</v>
      </c>
      <c r="L7574" t="s">
        <v>33084</v>
      </c>
      <c r="M7574" s="2">
        <f t="shared" si="354"/>
        <v>45957.568749999999</v>
      </c>
      <c r="N7574" t="s">
        <v>33085</v>
      </c>
      <c r="O7574" s="2">
        <f t="shared" si="355"/>
        <v>45961.926053240742</v>
      </c>
      <c r="P7574" t="s">
        <v>33086</v>
      </c>
      <c r="Q7574" s="2">
        <f t="shared" si="356"/>
        <v>45962.027638888889</v>
      </c>
      <c r="R7574" t="s">
        <v>33086</v>
      </c>
      <c r="S7574" t="s">
        <v>30</v>
      </c>
      <c r="T75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4" s="5">
        <f>IF(tb_ship[[#This Row],[current_status]]&lt;&gt;"DELIVERED", "",
  ABS(tb_ship[[#This Row],[Formated_actual_delivery_timestamp]] - tb_ship[[#This Row],[Formatted_estimated_delivery_timestamp]])
)</f>
        <v>0.10158564814628335</v>
      </c>
      <c r="X7574">
        <v>3</v>
      </c>
      <c r="Y7574">
        <v>5</v>
      </c>
      <c r="Z7574" t="b">
        <v>0</v>
      </c>
    </row>
    <row r="7575" spans="1:26" hidden="1" x14ac:dyDescent="0.25">
      <c r="A7575" t="s">
        <v>33087</v>
      </c>
      <c r="B7575" t="s">
        <v>755</v>
      </c>
      <c r="C7575" t="s">
        <v>43</v>
      </c>
      <c r="D7575" t="s">
        <v>59</v>
      </c>
      <c r="E7575" t="s">
        <v>52</v>
      </c>
      <c r="F7575" t="s">
        <v>61</v>
      </c>
      <c r="G7575" t="s">
        <v>236</v>
      </c>
      <c r="H7575" t="s">
        <v>1077</v>
      </c>
      <c r="I7575" t="b">
        <v>0</v>
      </c>
      <c r="J7575">
        <v>8.1300000000000008</v>
      </c>
      <c r="K7575">
        <v>383.8</v>
      </c>
      <c r="L7575" t="s">
        <v>33088</v>
      </c>
      <c r="M7575" s="2">
        <f t="shared" si="354"/>
        <v>46024.509722222225</v>
      </c>
      <c r="N7575" t="s">
        <v>33089</v>
      </c>
      <c r="O7575" s="2">
        <f t="shared" si="355"/>
        <v>46035.212500000001</v>
      </c>
      <c r="P7575" t="s">
        <v>33090</v>
      </c>
      <c r="Q7575" s="2">
        <f t="shared" si="356"/>
        <v>46034.804131944446</v>
      </c>
      <c r="R7575" t="s">
        <v>33090</v>
      </c>
      <c r="S7575" t="s">
        <v>30</v>
      </c>
      <c r="T75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75" s="5">
        <f>IF(tb_ship[[#This Row],[current_status]]&lt;&gt;"DELIVERED", "",
  ABS(tb_ship[[#This Row],[Formated_actual_delivery_timestamp]] - tb_ship[[#This Row],[Formatted_estimated_delivery_timestamp]])
)</f>
        <v>0.40836805555591127</v>
      </c>
      <c r="X7575">
        <v>3</v>
      </c>
      <c r="Y7575">
        <v>3</v>
      </c>
      <c r="Z7575" t="b">
        <v>0</v>
      </c>
    </row>
    <row r="7576" spans="1:26" hidden="1" x14ac:dyDescent="0.25">
      <c r="A7576" t="s">
        <v>33091</v>
      </c>
      <c r="B7576" t="s">
        <v>58</v>
      </c>
      <c r="C7576" t="s">
        <v>33</v>
      </c>
      <c r="D7576" t="s">
        <v>34</v>
      </c>
      <c r="E7576" t="s">
        <v>24</v>
      </c>
      <c r="F7576" t="s">
        <v>75</v>
      </c>
      <c r="G7576" t="s">
        <v>196</v>
      </c>
      <c r="H7576" t="s">
        <v>319</v>
      </c>
      <c r="I7576" t="b">
        <v>1</v>
      </c>
      <c r="J7576">
        <v>10.45</v>
      </c>
      <c r="K7576">
        <v>528.1</v>
      </c>
      <c r="L7576" t="s">
        <v>33092</v>
      </c>
      <c r="M7576" s="2">
        <f t="shared" si="354"/>
        <v>45832.520833333336</v>
      </c>
      <c r="N7576" t="s">
        <v>33093</v>
      </c>
      <c r="O7576" s="2">
        <f t="shared" si="355"/>
        <v>45834.180277777778</v>
      </c>
      <c r="P7576" t="s">
        <v>33094</v>
      </c>
      <c r="Q7576" s="2">
        <f t="shared" si="356"/>
        <v>45834.196342592593</v>
      </c>
      <c r="R7576" t="s">
        <v>33094</v>
      </c>
      <c r="S7576" t="s">
        <v>30</v>
      </c>
      <c r="T75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6" s="5">
        <f>IF(tb_ship[[#This Row],[current_status]]&lt;&gt;"DELIVERED", "",
  ABS(tb_ship[[#This Row],[Formated_actual_delivery_timestamp]] - tb_ship[[#This Row],[Formatted_estimated_delivery_timestamp]])
)</f>
        <v>1.6064814815763384E-2</v>
      </c>
      <c r="X7576">
        <v>1</v>
      </c>
      <c r="Y7576">
        <v>2</v>
      </c>
      <c r="Z7576" t="b">
        <v>0</v>
      </c>
    </row>
    <row r="7577" spans="1:26" hidden="1" x14ac:dyDescent="0.25">
      <c r="A7577" t="s">
        <v>33095</v>
      </c>
      <c r="B7577" t="s">
        <v>67</v>
      </c>
      <c r="C7577" t="s">
        <v>51</v>
      </c>
      <c r="D7577" t="s">
        <v>52</v>
      </c>
      <c r="E7577" t="s">
        <v>59</v>
      </c>
      <c r="F7577" t="s">
        <v>53</v>
      </c>
      <c r="G7577" t="s">
        <v>313</v>
      </c>
      <c r="H7577" t="s">
        <v>62</v>
      </c>
      <c r="I7577" t="b">
        <v>0</v>
      </c>
      <c r="J7577">
        <v>9.82</v>
      </c>
      <c r="K7577">
        <v>588.45000000000005</v>
      </c>
      <c r="L7577" t="s">
        <v>33096</v>
      </c>
      <c r="M7577" s="2">
        <f t="shared" si="354"/>
        <v>46020.467361111114</v>
      </c>
      <c r="N7577" t="s">
        <v>33097</v>
      </c>
      <c r="O7577" s="2">
        <f t="shared" si="355"/>
        <v>46027.663449074076</v>
      </c>
      <c r="P7577" t="s">
        <v>33098</v>
      </c>
      <c r="Q7577" s="2">
        <f t="shared" si="356"/>
        <v>46027.735601851855</v>
      </c>
      <c r="R7577" t="s">
        <v>33098</v>
      </c>
      <c r="S7577" t="s">
        <v>30</v>
      </c>
      <c r="T75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7" s="5">
        <f>IF(tb_ship[[#This Row],[current_status]]&lt;&gt;"DELIVERED", "",
  ABS(tb_ship[[#This Row],[Formated_actual_delivery_timestamp]] - tb_ship[[#This Row],[Formatted_estimated_delivery_timestamp]])
)</f>
        <v>7.215277777868323E-2</v>
      </c>
      <c r="X7577">
        <v>2</v>
      </c>
      <c r="Y7577">
        <v>5</v>
      </c>
      <c r="Z7577" t="b">
        <v>0</v>
      </c>
    </row>
    <row r="7578" spans="1:26" hidden="1" x14ac:dyDescent="0.25">
      <c r="A7578" t="s">
        <v>33099</v>
      </c>
      <c r="B7578" t="s">
        <v>67</v>
      </c>
      <c r="C7578" t="s">
        <v>51</v>
      </c>
      <c r="D7578" t="s">
        <v>24</v>
      </c>
      <c r="E7578" t="s">
        <v>52</v>
      </c>
      <c r="F7578" t="s">
        <v>189</v>
      </c>
      <c r="G7578" t="s">
        <v>422</v>
      </c>
      <c r="H7578" t="s">
        <v>216</v>
      </c>
      <c r="I7578" t="b">
        <v>1</v>
      </c>
      <c r="J7578">
        <v>3.78</v>
      </c>
      <c r="K7578">
        <v>74.36</v>
      </c>
      <c r="L7578" t="s">
        <v>33100</v>
      </c>
      <c r="M7578" s="2">
        <f t="shared" si="354"/>
        <v>45820.556944444441</v>
      </c>
      <c r="N7578" t="s">
        <v>33101</v>
      </c>
      <c r="O7578" s="2">
        <f t="shared" si="355"/>
        <v>45826.461030092592</v>
      </c>
      <c r="P7578" t="s">
        <v>33102</v>
      </c>
      <c r="Q7578" s="2">
        <f t="shared" si="356"/>
        <v>45826.68849537037</v>
      </c>
      <c r="R7578" t="s">
        <v>33103</v>
      </c>
      <c r="S7578" t="s">
        <v>30</v>
      </c>
      <c r="T75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8" s="5">
        <f>IF(tb_ship[[#This Row],[current_status]]&lt;&gt;"DELIVERED", "",
  ABS(tb_ship[[#This Row],[Formated_actual_delivery_timestamp]] - tb_ship[[#This Row],[Formatted_estimated_delivery_timestamp]])
)</f>
        <v>0.22746527777781012</v>
      </c>
      <c r="X7578">
        <v>2</v>
      </c>
      <c r="Y7578">
        <v>2</v>
      </c>
      <c r="Z7578" t="b">
        <v>0</v>
      </c>
    </row>
    <row r="7579" spans="1:26" hidden="1" x14ac:dyDescent="0.25">
      <c r="A7579" t="s">
        <v>33104</v>
      </c>
      <c r="B7579" t="s">
        <v>58</v>
      </c>
      <c r="C7579" t="s">
        <v>33</v>
      </c>
      <c r="D7579" t="s">
        <v>228</v>
      </c>
      <c r="E7579" t="s">
        <v>34</v>
      </c>
      <c r="F7579" t="s">
        <v>960</v>
      </c>
      <c r="G7579" t="s">
        <v>209</v>
      </c>
      <c r="H7579" t="s">
        <v>870</v>
      </c>
      <c r="I7579" t="b">
        <v>1</v>
      </c>
      <c r="J7579">
        <v>35.4</v>
      </c>
      <c r="K7579">
        <v>716.51</v>
      </c>
      <c r="L7579" t="s">
        <v>33105</v>
      </c>
      <c r="M7579" s="2">
        <f t="shared" si="354"/>
        <v>45957.154166666667</v>
      </c>
      <c r="N7579" t="s">
        <v>33106</v>
      </c>
      <c r="O7579" s="2">
        <f t="shared" si="355"/>
        <v>45966.75640046296</v>
      </c>
      <c r="P7579" t="s">
        <v>33107</v>
      </c>
      <c r="Q7579" s="2">
        <f t="shared" si="356"/>
        <v>45966.961631944447</v>
      </c>
      <c r="R7579" t="s">
        <v>33107</v>
      </c>
      <c r="S7579" t="s">
        <v>30</v>
      </c>
      <c r="T75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79" s="5">
        <f>IF(tb_ship[[#This Row],[current_status]]&lt;&gt;"DELIVERED", "",
  ABS(tb_ship[[#This Row],[Formated_actual_delivery_timestamp]] - tb_ship[[#This Row],[Formatted_estimated_delivery_timestamp]])
)</f>
        <v>0.20523148148640757</v>
      </c>
      <c r="X7579">
        <v>4</v>
      </c>
      <c r="Y7579">
        <v>2</v>
      </c>
      <c r="Z7579" t="b">
        <v>0</v>
      </c>
    </row>
    <row r="7580" spans="1:26" hidden="1" x14ac:dyDescent="0.25">
      <c r="A7580" t="s">
        <v>33108</v>
      </c>
      <c r="B7580" t="s">
        <v>99</v>
      </c>
      <c r="C7580" t="s">
        <v>33</v>
      </c>
      <c r="D7580" t="s">
        <v>301</v>
      </c>
      <c r="E7580" t="s">
        <v>24</v>
      </c>
      <c r="F7580" t="s">
        <v>987</v>
      </c>
      <c r="G7580" t="s">
        <v>93</v>
      </c>
      <c r="H7580" t="s">
        <v>1566</v>
      </c>
      <c r="I7580" t="b">
        <v>1</v>
      </c>
      <c r="J7580">
        <v>22.41</v>
      </c>
      <c r="K7580">
        <v>1229.25</v>
      </c>
      <c r="L7580" t="s">
        <v>33109</v>
      </c>
      <c r="M7580" s="2">
        <f t="shared" si="354"/>
        <v>46074.571527777778</v>
      </c>
      <c r="N7580" t="s">
        <v>33110</v>
      </c>
      <c r="O7580" s="2">
        <f t="shared" si="355"/>
        <v>46082.105509259258</v>
      </c>
      <c r="Q7580" s="2" t="str">
        <f t="shared" si="356"/>
        <v/>
      </c>
      <c r="R7580" t="s">
        <v>33111</v>
      </c>
      <c r="S7580" t="s">
        <v>114</v>
      </c>
      <c r="T758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80" s="5" t="str">
        <f>IF(tb_ship[[#This Row],[current_status]]&lt;&gt;"DELIVERED", "",
  ABS(tb_ship[[#This Row],[Formated_actual_delivery_timestamp]] - tb_ship[[#This Row],[Formatted_estimated_delivery_timestamp]])
)</f>
        <v/>
      </c>
      <c r="X7580">
        <v>4</v>
      </c>
      <c r="Y7580">
        <v>3</v>
      </c>
      <c r="Z7580" t="b">
        <v>0</v>
      </c>
    </row>
    <row r="7581" spans="1:26" hidden="1" x14ac:dyDescent="0.25">
      <c r="A7581" t="s">
        <v>33112</v>
      </c>
      <c r="B7581" t="s">
        <v>42</v>
      </c>
      <c r="C7581" t="s">
        <v>33</v>
      </c>
      <c r="D7581" t="s">
        <v>100</v>
      </c>
      <c r="E7581" t="s">
        <v>24</v>
      </c>
      <c r="F7581" t="s">
        <v>101</v>
      </c>
      <c r="G7581" t="s">
        <v>189</v>
      </c>
      <c r="I7581" t="b">
        <v>1</v>
      </c>
      <c r="J7581">
        <v>7.21</v>
      </c>
      <c r="K7581">
        <v>463.31</v>
      </c>
      <c r="L7581" t="s">
        <v>33113</v>
      </c>
      <c r="M7581" s="2">
        <f t="shared" si="354"/>
        <v>45823.09097222222</v>
      </c>
      <c r="N7581" t="s">
        <v>33114</v>
      </c>
      <c r="O7581" s="2">
        <f t="shared" si="355"/>
        <v>45833.108449074076</v>
      </c>
      <c r="P7581" t="s">
        <v>33115</v>
      </c>
      <c r="Q7581" s="2">
        <f t="shared" si="356"/>
        <v>45832.983437499999</v>
      </c>
      <c r="R7581" t="s">
        <v>33116</v>
      </c>
      <c r="S7581" t="s">
        <v>30</v>
      </c>
      <c r="T758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81" s="5">
        <f>IF(tb_ship[[#This Row],[current_status]]&lt;&gt;"DELIVERED", "",
  ABS(tb_ship[[#This Row],[Formated_actual_delivery_timestamp]] - tb_ship[[#This Row],[Formatted_estimated_delivery_timestamp]])
)</f>
        <v>0.12501157407677965</v>
      </c>
      <c r="X7581">
        <v>2</v>
      </c>
      <c r="Y7581">
        <v>5</v>
      </c>
      <c r="Z7581" t="b">
        <v>0</v>
      </c>
    </row>
    <row r="7582" spans="1:26" hidden="1" x14ac:dyDescent="0.25">
      <c r="A7582" t="s">
        <v>33117</v>
      </c>
      <c r="B7582" t="s">
        <v>335</v>
      </c>
      <c r="C7582" t="s">
        <v>33</v>
      </c>
      <c r="D7582" t="s">
        <v>301</v>
      </c>
      <c r="E7582" t="s">
        <v>24</v>
      </c>
      <c r="F7582" t="s">
        <v>302</v>
      </c>
      <c r="G7582" t="s">
        <v>93</v>
      </c>
      <c r="H7582" t="s">
        <v>1566</v>
      </c>
      <c r="I7582" t="b">
        <v>1</v>
      </c>
      <c r="J7582">
        <v>7.44</v>
      </c>
      <c r="K7582">
        <v>688.21</v>
      </c>
      <c r="L7582" t="s">
        <v>33118</v>
      </c>
      <c r="M7582" s="2">
        <f t="shared" si="354"/>
        <v>46002.805555555555</v>
      </c>
      <c r="N7582" t="s">
        <v>33119</v>
      </c>
      <c r="O7582" s="2">
        <f t="shared" si="355"/>
        <v>46012.760439814818</v>
      </c>
      <c r="P7582" t="s">
        <v>33120</v>
      </c>
      <c r="Q7582" s="2">
        <f t="shared" si="356"/>
        <v>46012.457881944443</v>
      </c>
      <c r="R7582" t="s">
        <v>33121</v>
      </c>
      <c r="S7582" t="s">
        <v>30</v>
      </c>
      <c r="T75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82" s="5">
        <f>IF(tb_ship[[#This Row],[current_status]]&lt;&gt;"DELIVERED", "",
  ABS(tb_ship[[#This Row],[Formated_actual_delivery_timestamp]] - tb_ship[[#This Row],[Formatted_estimated_delivery_timestamp]])
)</f>
        <v>0.30255787037458504</v>
      </c>
      <c r="X7582">
        <v>1</v>
      </c>
      <c r="Y7582">
        <v>3</v>
      </c>
      <c r="Z7582" t="b">
        <v>0</v>
      </c>
    </row>
    <row r="7583" spans="1:26" hidden="1" x14ac:dyDescent="0.25">
      <c r="A7583" t="s">
        <v>33122</v>
      </c>
      <c r="B7583" t="s">
        <v>67</v>
      </c>
      <c r="C7583" t="s">
        <v>33</v>
      </c>
      <c r="D7583" t="s">
        <v>52</v>
      </c>
      <c r="E7583" t="s">
        <v>24</v>
      </c>
      <c r="F7583" t="s">
        <v>53</v>
      </c>
      <c r="G7583" t="s">
        <v>189</v>
      </c>
      <c r="H7583" t="s">
        <v>1024</v>
      </c>
      <c r="I7583" t="b">
        <v>1</v>
      </c>
      <c r="J7583">
        <v>17.13</v>
      </c>
      <c r="K7583">
        <v>774.62</v>
      </c>
      <c r="L7583" t="s">
        <v>33123</v>
      </c>
      <c r="M7583" s="2">
        <f t="shared" si="354"/>
        <v>45959.443750000006</v>
      </c>
      <c r="N7583" t="s">
        <v>33124</v>
      </c>
      <c r="O7583" s="2">
        <f t="shared" si="355"/>
        <v>45966.688113425931</v>
      </c>
      <c r="P7583" t="s">
        <v>33125</v>
      </c>
      <c r="Q7583" s="2">
        <f t="shared" si="356"/>
        <v>45967.303796296299</v>
      </c>
      <c r="R7583" t="s">
        <v>33126</v>
      </c>
      <c r="S7583" t="s">
        <v>30</v>
      </c>
      <c r="T75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3" s="5">
        <f>IF(tb_ship[[#This Row],[current_status]]&lt;&gt;"DELIVERED", "",
  ABS(tb_ship[[#This Row],[Formated_actual_delivery_timestamp]] - tb_ship[[#This Row],[Formatted_estimated_delivery_timestamp]])
)</f>
        <v>0.61568287036789116</v>
      </c>
      <c r="X7583">
        <v>1</v>
      </c>
      <c r="Y7583">
        <v>5</v>
      </c>
      <c r="Z7583" t="b">
        <v>0</v>
      </c>
    </row>
    <row r="7584" spans="1:26" hidden="1" x14ac:dyDescent="0.25">
      <c r="A7584" t="s">
        <v>33127</v>
      </c>
      <c r="B7584" t="s">
        <v>67</v>
      </c>
      <c r="C7584" t="s">
        <v>33</v>
      </c>
      <c r="D7584" t="s">
        <v>24</v>
      </c>
      <c r="E7584" t="s">
        <v>34</v>
      </c>
      <c r="F7584" t="s">
        <v>68</v>
      </c>
      <c r="G7584" t="s">
        <v>36</v>
      </c>
      <c r="H7584" t="s">
        <v>259</v>
      </c>
      <c r="I7584" t="b">
        <v>1</v>
      </c>
      <c r="J7584">
        <v>13.89</v>
      </c>
      <c r="K7584">
        <v>165.48</v>
      </c>
      <c r="L7584" t="s">
        <v>33128</v>
      </c>
      <c r="M7584" s="2">
        <f t="shared" si="354"/>
        <v>45867.661111111112</v>
      </c>
      <c r="N7584" t="s">
        <v>33129</v>
      </c>
      <c r="O7584" s="2">
        <f t="shared" si="355"/>
        <v>45876.159085648149</v>
      </c>
      <c r="P7584" t="s">
        <v>33130</v>
      </c>
      <c r="Q7584" s="2">
        <f t="shared" si="356"/>
        <v>45876.335578703707</v>
      </c>
      <c r="R7584" t="s">
        <v>33131</v>
      </c>
      <c r="S7584" t="s">
        <v>30</v>
      </c>
      <c r="T75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4" s="5">
        <f>IF(tb_ship[[#This Row],[current_status]]&lt;&gt;"DELIVERED", "",
  ABS(tb_ship[[#This Row],[Formated_actual_delivery_timestamp]] - tb_ship[[#This Row],[Formatted_estimated_delivery_timestamp]])
)</f>
        <v>0.17649305555823958</v>
      </c>
      <c r="X7584">
        <v>2</v>
      </c>
      <c r="Y7584">
        <v>5</v>
      </c>
      <c r="Z7584" t="b">
        <v>0</v>
      </c>
    </row>
    <row r="7585" spans="1:26" hidden="1" x14ac:dyDescent="0.25">
      <c r="A7585" t="s">
        <v>33132</v>
      </c>
      <c r="B7585" t="s">
        <v>335</v>
      </c>
      <c r="C7585" t="s">
        <v>51</v>
      </c>
      <c r="D7585" t="s">
        <v>52</v>
      </c>
      <c r="E7585" t="s">
        <v>173</v>
      </c>
      <c r="F7585" t="s">
        <v>92</v>
      </c>
      <c r="G7585" t="s">
        <v>460</v>
      </c>
      <c r="H7585" t="s">
        <v>412</v>
      </c>
      <c r="I7585" t="b">
        <v>0</v>
      </c>
      <c r="J7585">
        <v>49.88</v>
      </c>
      <c r="K7585">
        <v>1676.39</v>
      </c>
      <c r="L7585" t="s">
        <v>33133</v>
      </c>
      <c r="M7585" s="2">
        <f t="shared" si="354"/>
        <v>45854.399305555555</v>
      </c>
      <c r="N7585" t="s">
        <v>33134</v>
      </c>
      <c r="O7585" s="2">
        <f t="shared" si="355"/>
        <v>45852.12</v>
      </c>
      <c r="P7585" t="s">
        <v>33135</v>
      </c>
      <c r="Q7585" s="2">
        <f t="shared" si="356"/>
        <v>45858.091655092598</v>
      </c>
      <c r="R7585" t="s">
        <v>33135</v>
      </c>
      <c r="S7585" t="s">
        <v>30</v>
      </c>
      <c r="T75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5" s="5">
        <f>IF(tb_ship[[#This Row],[current_status]]&lt;&gt;"DELIVERED", "",
  ABS(tb_ship[[#This Row],[Formated_actual_delivery_timestamp]] - tb_ship[[#This Row],[Formatted_estimated_delivery_timestamp]])
)</f>
        <v>5.9716550925950287</v>
      </c>
      <c r="X7585">
        <v>2</v>
      </c>
      <c r="Y7585">
        <v>3</v>
      </c>
      <c r="Z7585" t="b">
        <v>1</v>
      </c>
    </row>
    <row r="7586" spans="1:26" hidden="1" x14ac:dyDescent="0.25">
      <c r="A7586" t="s">
        <v>33136</v>
      </c>
      <c r="B7586" t="s">
        <v>42</v>
      </c>
      <c r="C7586" t="s">
        <v>33</v>
      </c>
      <c r="D7586" t="s">
        <v>24</v>
      </c>
      <c r="E7586" t="s">
        <v>24</v>
      </c>
      <c r="F7586" t="s">
        <v>93</v>
      </c>
      <c r="G7586" t="s">
        <v>93</v>
      </c>
      <c r="I7586" t="b">
        <v>0</v>
      </c>
      <c r="J7586">
        <v>9.56</v>
      </c>
      <c r="K7586">
        <v>154.30000000000001</v>
      </c>
      <c r="L7586" t="s">
        <v>33137</v>
      </c>
      <c r="M7586" s="2">
        <f t="shared" si="354"/>
        <v>45940.73819444445</v>
      </c>
      <c r="N7586" t="s">
        <v>33138</v>
      </c>
      <c r="O7586" s="2">
        <f t="shared" si="355"/>
        <v>45943.707789351851</v>
      </c>
      <c r="P7586" t="s">
        <v>33139</v>
      </c>
      <c r="Q7586" s="2">
        <f t="shared" si="356"/>
        <v>45944.395266203705</v>
      </c>
      <c r="R7586" t="s">
        <v>33140</v>
      </c>
      <c r="S7586" t="s">
        <v>30</v>
      </c>
      <c r="T758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6" s="5">
        <f>IF(tb_ship[[#This Row],[current_status]]&lt;&gt;"DELIVERED", "",
  ABS(tb_ship[[#This Row],[Formated_actual_delivery_timestamp]] - tb_ship[[#This Row],[Formatted_estimated_delivery_timestamp]])
)</f>
        <v>0.68747685185371665</v>
      </c>
      <c r="X7586">
        <v>2</v>
      </c>
      <c r="Y7586">
        <v>2</v>
      </c>
      <c r="Z7586" t="b">
        <v>0</v>
      </c>
    </row>
    <row r="7587" spans="1:26" hidden="1" x14ac:dyDescent="0.25">
      <c r="A7587" t="s">
        <v>33141</v>
      </c>
      <c r="B7587" t="s">
        <v>67</v>
      </c>
      <c r="C7587" t="s">
        <v>43</v>
      </c>
      <c r="D7587" t="s">
        <v>173</v>
      </c>
      <c r="E7587" t="s">
        <v>52</v>
      </c>
      <c r="F7587" t="s">
        <v>174</v>
      </c>
      <c r="G7587" t="s">
        <v>236</v>
      </c>
      <c r="H7587" t="s">
        <v>5902</v>
      </c>
      <c r="I7587" t="b">
        <v>0</v>
      </c>
      <c r="J7587">
        <v>62.53</v>
      </c>
      <c r="K7587">
        <v>2161.35</v>
      </c>
      <c r="L7587" t="s">
        <v>33142</v>
      </c>
      <c r="M7587" s="2">
        <f t="shared" si="354"/>
        <v>46029.53125</v>
      </c>
      <c r="N7587" t="s">
        <v>33143</v>
      </c>
      <c r="O7587" s="2">
        <f t="shared" si="355"/>
        <v>46037.509189814817</v>
      </c>
      <c r="P7587" t="s">
        <v>33144</v>
      </c>
      <c r="Q7587" s="2">
        <f t="shared" si="356"/>
        <v>46037.98918981482</v>
      </c>
      <c r="R7587" t="s">
        <v>33144</v>
      </c>
      <c r="S7587" t="s">
        <v>30</v>
      </c>
      <c r="T75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7" s="5">
        <f>IF(tb_ship[[#This Row],[current_status]]&lt;&gt;"DELIVERED", "",
  ABS(tb_ship[[#This Row],[Formated_actual_delivery_timestamp]] - tb_ship[[#This Row],[Formatted_estimated_delivery_timestamp]])
)</f>
        <v>0.48000000000320142</v>
      </c>
      <c r="X7587">
        <v>2</v>
      </c>
      <c r="Y7587">
        <v>5</v>
      </c>
      <c r="Z7587" t="b">
        <v>0</v>
      </c>
    </row>
    <row r="7588" spans="1:26" hidden="1" x14ac:dyDescent="0.25">
      <c r="A7588" t="s">
        <v>33145</v>
      </c>
      <c r="B7588" t="s">
        <v>99</v>
      </c>
      <c r="C7588" t="s">
        <v>23</v>
      </c>
      <c r="D7588" t="s">
        <v>301</v>
      </c>
      <c r="F7588" t="s">
        <v>302</v>
      </c>
      <c r="G7588" t="s">
        <v>273</v>
      </c>
      <c r="H7588" t="s">
        <v>33146</v>
      </c>
      <c r="I7588" t="b">
        <v>1</v>
      </c>
      <c r="J7588">
        <v>11.53</v>
      </c>
      <c r="K7588">
        <v>88.16</v>
      </c>
      <c r="L7588" t="s">
        <v>33147</v>
      </c>
      <c r="M7588" s="2">
        <f t="shared" si="354"/>
        <v>45842.722916666666</v>
      </c>
      <c r="N7588" t="s">
        <v>33148</v>
      </c>
      <c r="O7588" s="2">
        <f t="shared" si="355"/>
        <v>45845.772094907406</v>
      </c>
      <c r="P7588" t="s">
        <v>33149</v>
      </c>
      <c r="Q7588" s="2">
        <f t="shared" si="356"/>
        <v>45845.594722222224</v>
      </c>
      <c r="R7588" t="s">
        <v>33149</v>
      </c>
      <c r="S7588" t="s">
        <v>30</v>
      </c>
      <c r="T75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88" s="5">
        <f>IF(tb_ship[[#This Row],[current_status]]&lt;&gt;"DELIVERED", "",
  ABS(tb_ship[[#This Row],[Formated_actual_delivery_timestamp]] - tb_ship[[#This Row],[Formatted_estimated_delivery_timestamp]])
)</f>
        <v>0.17737268518249039</v>
      </c>
      <c r="X7588">
        <v>3</v>
      </c>
      <c r="Y7588">
        <v>4</v>
      </c>
      <c r="Z7588" t="b">
        <v>0</v>
      </c>
    </row>
    <row r="7589" spans="1:26" hidden="1" x14ac:dyDescent="0.25">
      <c r="A7589" t="s">
        <v>33150</v>
      </c>
      <c r="B7589" t="s">
        <v>203</v>
      </c>
      <c r="C7589" t="s">
        <v>43</v>
      </c>
      <c r="D7589" t="s">
        <v>52</v>
      </c>
      <c r="E7589" t="s">
        <v>59</v>
      </c>
      <c r="F7589" t="s">
        <v>1892</v>
      </c>
      <c r="G7589" t="s">
        <v>471</v>
      </c>
      <c r="H7589" t="s">
        <v>314</v>
      </c>
      <c r="I7589" t="b">
        <v>0</v>
      </c>
      <c r="J7589">
        <v>11.3</v>
      </c>
      <c r="K7589">
        <v>321.51</v>
      </c>
      <c r="L7589" t="s">
        <v>33151</v>
      </c>
      <c r="M7589" s="2">
        <f t="shared" si="354"/>
        <v>45834.427777777782</v>
      </c>
      <c r="N7589" t="s">
        <v>33152</v>
      </c>
      <c r="O7589" s="2">
        <f t="shared" si="355"/>
        <v>45839.645567129635</v>
      </c>
      <c r="P7589" t="s">
        <v>33153</v>
      </c>
      <c r="Q7589" s="2">
        <f t="shared" si="356"/>
        <v>45839.720671296302</v>
      </c>
      <c r="R7589" t="s">
        <v>33153</v>
      </c>
      <c r="S7589" t="s">
        <v>30</v>
      </c>
      <c r="T75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89" s="5">
        <f>IF(tb_ship[[#This Row],[current_status]]&lt;&gt;"DELIVERED", "",
  ABS(tb_ship[[#This Row],[Formated_actual_delivery_timestamp]] - tb_ship[[#This Row],[Formatted_estimated_delivery_timestamp]])
)</f>
        <v>7.5104166666278616E-2</v>
      </c>
      <c r="X7589">
        <v>4</v>
      </c>
      <c r="Y7589">
        <v>5</v>
      </c>
      <c r="Z7589" t="b">
        <v>0</v>
      </c>
    </row>
    <row r="7590" spans="1:26" hidden="1" x14ac:dyDescent="0.25">
      <c r="A7590" t="s">
        <v>33154</v>
      </c>
      <c r="B7590" t="s">
        <v>99</v>
      </c>
      <c r="C7590" t="s">
        <v>43</v>
      </c>
      <c r="D7590" t="s">
        <v>301</v>
      </c>
      <c r="E7590" t="s">
        <v>24</v>
      </c>
      <c r="F7590" t="s">
        <v>987</v>
      </c>
      <c r="G7590" t="s">
        <v>189</v>
      </c>
      <c r="H7590" t="s">
        <v>303</v>
      </c>
      <c r="I7590" t="b">
        <v>1</v>
      </c>
      <c r="J7590">
        <v>6.34</v>
      </c>
      <c r="K7590">
        <v>426.13</v>
      </c>
      <c r="L7590" t="s">
        <v>33155</v>
      </c>
      <c r="M7590" s="2">
        <f t="shared" si="354"/>
        <v>45819.777777777781</v>
      </c>
      <c r="N7590" t="s">
        <v>33156</v>
      </c>
      <c r="O7590" s="2">
        <f t="shared" si="355"/>
        <v>45835.204236111109</v>
      </c>
      <c r="Q7590" s="2" t="str">
        <f t="shared" si="356"/>
        <v/>
      </c>
      <c r="R7590" t="s">
        <v>33157</v>
      </c>
      <c r="S7590" t="s">
        <v>140</v>
      </c>
      <c r="T759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590" s="5" t="str">
        <f>IF(tb_ship[[#This Row],[current_status]]&lt;&gt;"DELIVERED", "",
  ABS(tb_ship[[#This Row],[Formated_actual_delivery_timestamp]] - tb_ship[[#This Row],[Formatted_estimated_delivery_timestamp]])
)</f>
        <v/>
      </c>
      <c r="V7590" t="s">
        <v>1013</v>
      </c>
      <c r="W7590" t="s">
        <v>3515</v>
      </c>
      <c r="X7590">
        <v>7</v>
      </c>
      <c r="Y7590">
        <v>5</v>
      </c>
      <c r="Z7590" t="b">
        <v>1</v>
      </c>
    </row>
    <row r="7591" spans="1:26" hidden="1" x14ac:dyDescent="0.25">
      <c r="A7591" t="s">
        <v>33158</v>
      </c>
      <c r="B7591" t="s">
        <v>660</v>
      </c>
      <c r="C7591" t="s">
        <v>23</v>
      </c>
      <c r="D7591" t="s">
        <v>52</v>
      </c>
      <c r="E7591" t="s">
        <v>173</v>
      </c>
      <c r="F7591" t="s">
        <v>53</v>
      </c>
      <c r="G7591" t="s">
        <v>174</v>
      </c>
      <c r="H7591" t="s">
        <v>412</v>
      </c>
      <c r="I7591" t="b">
        <v>0</v>
      </c>
      <c r="J7591">
        <v>16.53</v>
      </c>
      <c r="K7591">
        <v>331.84</v>
      </c>
      <c r="L7591" t="s">
        <v>33159</v>
      </c>
      <c r="M7591" s="2">
        <f t="shared" si="354"/>
        <v>45938.426388888889</v>
      </c>
      <c r="N7591" t="s">
        <v>33160</v>
      </c>
      <c r="O7591" s="2">
        <f t="shared" si="355"/>
        <v>45941.244375000002</v>
      </c>
      <c r="P7591" t="s">
        <v>33161</v>
      </c>
      <c r="Q7591" s="2">
        <f t="shared" si="356"/>
        <v>45940.879548611112</v>
      </c>
      <c r="R7591" t="s">
        <v>33161</v>
      </c>
      <c r="S7591" t="s">
        <v>30</v>
      </c>
      <c r="T75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91" s="5">
        <f>IF(tb_ship[[#This Row],[current_status]]&lt;&gt;"DELIVERED", "",
  ABS(tb_ship[[#This Row],[Formated_actual_delivery_timestamp]] - tb_ship[[#This Row],[Formatted_estimated_delivery_timestamp]])
)</f>
        <v>0.36482638888992369</v>
      </c>
      <c r="X7591">
        <v>3</v>
      </c>
      <c r="Y7591">
        <v>3</v>
      </c>
      <c r="Z7591" t="b">
        <v>0</v>
      </c>
    </row>
    <row r="7592" spans="1:26" hidden="1" x14ac:dyDescent="0.25">
      <c r="A7592" t="s">
        <v>33162</v>
      </c>
      <c r="B7592" t="s">
        <v>279</v>
      </c>
      <c r="C7592" t="s">
        <v>51</v>
      </c>
      <c r="D7592" t="s">
        <v>24</v>
      </c>
      <c r="E7592" t="s">
        <v>24</v>
      </c>
      <c r="F7592" t="s">
        <v>25</v>
      </c>
      <c r="G7592" t="s">
        <v>93</v>
      </c>
      <c r="H7592" t="s">
        <v>152</v>
      </c>
      <c r="I7592" t="b">
        <v>0</v>
      </c>
      <c r="J7592">
        <v>37.049999999999997</v>
      </c>
      <c r="K7592">
        <v>1552.02</v>
      </c>
      <c r="L7592" t="s">
        <v>33163</v>
      </c>
      <c r="M7592" s="2">
        <f t="shared" si="354"/>
        <v>45868.576388888891</v>
      </c>
      <c r="N7592" t="s">
        <v>33164</v>
      </c>
      <c r="O7592" s="2">
        <f t="shared" si="355"/>
        <v>45869.847048611111</v>
      </c>
      <c r="P7592" t="s">
        <v>33165</v>
      </c>
      <c r="Q7592" s="2">
        <f t="shared" si="356"/>
        <v>45869.999618055561</v>
      </c>
      <c r="R7592" t="s">
        <v>33165</v>
      </c>
      <c r="S7592" t="s">
        <v>30</v>
      </c>
      <c r="T759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2" s="5">
        <f>IF(tb_ship[[#This Row],[current_status]]&lt;&gt;"DELIVERED", "",
  ABS(tb_ship[[#This Row],[Formated_actual_delivery_timestamp]] - tb_ship[[#This Row],[Formatted_estimated_delivery_timestamp]])
)</f>
        <v>0.1525694444499095</v>
      </c>
      <c r="X7592">
        <v>1</v>
      </c>
      <c r="Y7592">
        <v>2</v>
      </c>
      <c r="Z7592" t="b">
        <v>0</v>
      </c>
    </row>
    <row r="7593" spans="1:26" hidden="1" x14ac:dyDescent="0.25">
      <c r="A7593" t="s">
        <v>33166</v>
      </c>
      <c r="B7593" t="s">
        <v>99</v>
      </c>
      <c r="C7593" t="s">
        <v>33</v>
      </c>
      <c r="D7593" t="s">
        <v>116</v>
      </c>
      <c r="E7593" t="s">
        <v>24</v>
      </c>
      <c r="F7593" t="s">
        <v>811</v>
      </c>
      <c r="G7593" t="s">
        <v>35</v>
      </c>
      <c r="H7593" t="s">
        <v>377</v>
      </c>
      <c r="I7593" t="b">
        <v>1</v>
      </c>
      <c r="J7593">
        <v>4.29</v>
      </c>
      <c r="K7593">
        <v>66.959999999999994</v>
      </c>
      <c r="L7593" t="s">
        <v>33167</v>
      </c>
      <c r="M7593" s="2">
        <f t="shared" si="354"/>
        <v>45862.658333333333</v>
      </c>
      <c r="N7593" t="s">
        <v>33168</v>
      </c>
      <c r="O7593" s="2">
        <f t="shared" si="355"/>
        <v>45867.734143518515</v>
      </c>
      <c r="P7593" t="s">
        <v>33169</v>
      </c>
      <c r="Q7593" s="2">
        <f t="shared" si="356"/>
        <v>45867.639108796298</v>
      </c>
      <c r="R7593" t="s">
        <v>33170</v>
      </c>
      <c r="S7593" t="s">
        <v>30</v>
      </c>
      <c r="T75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93" s="5">
        <f>IF(tb_ship[[#This Row],[current_status]]&lt;&gt;"DELIVERED", "",
  ABS(tb_ship[[#This Row],[Formated_actual_delivery_timestamp]] - tb_ship[[#This Row],[Formatted_estimated_delivery_timestamp]])
)</f>
        <v>9.5034722216951195E-2</v>
      </c>
      <c r="X7593">
        <v>2</v>
      </c>
      <c r="Y7593">
        <v>2</v>
      </c>
      <c r="Z7593" t="b">
        <v>0</v>
      </c>
    </row>
    <row r="7594" spans="1:26" hidden="1" x14ac:dyDescent="0.25">
      <c r="A7594" t="s">
        <v>33171</v>
      </c>
      <c r="B7594" t="s">
        <v>279</v>
      </c>
      <c r="C7594" t="s">
        <v>51</v>
      </c>
      <c r="D7594" t="s">
        <v>44</v>
      </c>
      <c r="E7594" t="s">
        <v>24</v>
      </c>
      <c r="F7594" t="s">
        <v>180</v>
      </c>
      <c r="G7594" t="s">
        <v>25</v>
      </c>
      <c r="H7594" t="s">
        <v>181</v>
      </c>
      <c r="I7594" t="b">
        <v>1</v>
      </c>
      <c r="J7594">
        <v>30.08</v>
      </c>
      <c r="K7594">
        <v>767.96</v>
      </c>
      <c r="L7594" t="s">
        <v>33172</v>
      </c>
      <c r="M7594" s="2">
        <f t="shared" si="354"/>
        <v>45915.141666666663</v>
      </c>
      <c r="N7594" t="s">
        <v>33173</v>
      </c>
      <c r="O7594" s="2">
        <f t="shared" si="355"/>
        <v>45919.941018518519</v>
      </c>
      <c r="P7594" t="s">
        <v>33174</v>
      </c>
      <c r="Q7594" s="2">
        <f t="shared" si="356"/>
        <v>45920.054074074076</v>
      </c>
      <c r="R7594" t="s">
        <v>33175</v>
      </c>
      <c r="S7594" t="s">
        <v>30</v>
      </c>
      <c r="T75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4" s="5">
        <f>IF(tb_ship[[#This Row],[current_status]]&lt;&gt;"DELIVERED", "",
  ABS(tb_ship[[#This Row],[Formated_actual_delivery_timestamp]] - tb_ship[[#This Row],[Formatted_estimated_delivery_timestamp]])
)</f>
        <v>0.11305555555736646</v>
      </c>
      <c r="X7594">
        <v>3</v>
      </c>
      <c r="Y7594">
        <v>2</v>
      </c>
      <c r="Z7594" t="b">
        <v>0</v>
      </c>
    </row>
    <row r="7595" spans="1:26" hidden="1" x14ac:dyDescent="0.25">
      <c r="A7595" t="s">
        <v>33176</v>
      </c>
      <c r="B7595" t="s">
        <v>827</v>
      </c>
      <c r="C7595" t="s">
        <v>43</v>
      </c>
      <c r="D7595" t="s">
        <v>44</v>
      </c>
      <c r="E7595" t="s">
        <v>116</v>
      </c>
      <c r="F7595" t="s">
        <v>280</v>
      </c>
      <c r="G7595" t="s">
        <v>118</v>
      </c>
      <c r="H7595" t="s">
        <v>1561</v>
      </c>
      <c r="I7595" t="b">
        <v>1</v>
      </c>
      <c r="J7595">
        <v>19.899999999999999</v>
      </c>
      <c r="K7595">
        <v>2531.0500000000002</v>
      </c>
      <c r="L7595" t="s">
        <v>33177</v>
      </c>
      <c r="M7595" s="2">
        <f t="shared" si="354"/>
        <v>46067.554166666669</v>
      </c>
      <c r="N7595" t="s">
        <v>33178</v>
      </c>
      <c r="O7595" s="2">
        <f t="shared" si="355"/>
        <v>46078.478819444441</v>
      </c>
      <c r="P7595" t="s">
        <v>33179</v>
      </c>
      <c r="Q7595" s="2">
        <f t="shared" si="356"/>
        <v>46078.15148148148</v>
      </c>
      <c r="R7595" t="s">
        <v>33179</v>
      </c>
      <c r="S7595" t="s">
        <v>30</v>
      </c>
      <c r="T75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95" s="5">
        <f>IF(tb_ship[[#This Row],[current_status]]&lt;&gt;"DELIVERED", "",
  ABS(tb_ship[[#This Row],[Formated_actual_delivery_timestamp]] - tb_ship[[#This Row],[Formatted_estimated_delivery_timestamp]])
)</f>
        <v>0.32733796296088258</v>
      </c>
      <c r="X7595">
        <v>2</v>
      </c>
      <c r="Y7595">
        <v>5</v>
      </c>
      <c r="Z7595" t="b">
        <v>0</v>
      </c>
    </row>
    <row r="7596" spans="1:26" hidden="1" x14ac:dyDescent="0.25">
      <c r="A7596" t="s">
        <v>33180</v>
      </c>
      <c r="B7596" t="s">
        <v>203</v>
      </c>
      <c r="C7596" t="s">
        <v>51</v>
      </c>
      <c r="D7596" t="s">
        <v>44</v>
      </c>
      <c r="E7596" t="s">
        <v>24</v>
      </c>
      <c r="F7596" t="s">
        <v>117</v>
      </c>
      <c r="G7596" t="s">
        <v>249</v>
      </c>
      <c r="H7596" t="s">
        <v>110</v>
      </c>
      <c r="I7596" t="b">
        <v>1</v>
      </c>
      <c r="J7596">
        <v>5.0599999999999996</v>
      </c>
      <c r="K7596">
        <v>87.19</v>
      </c>
      <c r="L7596" t="s">
        <v>33181</v>
      </c>
      <c r="M7596" s="2">
        <f t="shared" si="354"/>
        <v>45961.20208333333</v>
      </c>
      <c r="N7596" t="s">
        <v>33182</v>
      </c>
      <c r="O7596" s="2">
        <f t="shared" si="355"/>
        <v>45968.081192129626</v>
      </c>
      <c r="P7596" t="s">
        <v>33183</v>
      </c>
      <c r="Q7596" s="2">
        <f t="shared" si="356"/>
        <v>45968.400104166663</v>
      </c>
      <c r="R7596" t="s">
        <v>33184</v>
      </c>
      <c r="S7596" t="s">
        <v>30</v>
      </c>
      <c r="T75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6" s="5">
        <f>IF(tb_ship[[#This Row],[current_status]]&lt;&gt;"DELIVERED", "",
  ABS(tb_ship[[#This Row],[Formated_actual_delivery_timestamp]] - tb_ship[[#This Row],[Formatted_estimated_delivery_timestamp]])
)</f>
        <v>0.31891203703708015</v>
      </c>
      <c r="X7596">
        <v>2</v>
      </c>
      <c r="Y7596">
        <v>2</v>
      </c>
      <c r="Z7596" t="b">
        <v>0</v>
      </c>
    </row>
    <row r="7597" spans="1:26" hidden="1" x14ac:dyDescent="0.25">
      <c r="A7597" t="s">
        <v>33185</v>
      </c>
      <c r="B7597" t="s">
        <v>58</v>
      </c>
      <c r="C7597" t="s">
        <v>33</v>
      </c>
      <c r="D7597" t="s">
        <v>228</v>
      </c>
      <c r="E7597" t="s">
        <v>34</v>
      </c>
      <c r="F7597" t="s">
        <v>1671</v>
      </c>
      <c r="G7597" t="s">
        <v>745</v>
      </c>
      <c r="H7597" t="s">
        <v>231</v>
      </c>
      <c r="I7597" t="b">
        <v>1</v>
      </c>
      <c r="J7597">
        <v>31.29</v>
      </c>
      <c r="K7597">
        <v>1087.5899999999999</v>
      </c>
      <c r="L7597" t="s">
        <v>33186</v>
      </c>
      <c r="M7597" s="2">
        <f t="shared" si="354"/>
        <v>45987.696527777778</v>
      </c>
      <c r="N7597" t="s">
        <v>33187</v>
      </c>
      <c r="O7597" s="2">
        <f t="shared" si="355"/>
        <v>45992.95067129629</v>
      </c>
      <c r="P7597" t="s">
        <v>33188</v>
      </c>
      <c r="Q7597" s="2">
        <f t="shared" si="356"/>
        <v>45992.78224537037</v>
      </c>
      <c r="R7597" t="s">
        <v>33188</v>
      </c>
      <c r="S7597" t="s">
        <v>30</v>
      </c>
      <c r="T75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597" s="5">
        <f>IF(tb_ship[[#This Row],[current_status]]&lt;&gt;"DELIVERED", "",
  ABS(tb_ship[[#This Row],[Formated_actual_delivery_timestamp]] - tb_ship[[#This Row],[Formatted_estimated_delivery_timestamp]])
)</f>
        <v>0.16842592592001893</v>
      </c>
      <c r="X7597">
        <v>3</v>
      </c>
      <c r="Y7597">
        <v>3</v>
      </c>
      <c r="Z7597" t="b">
        <v>0</v>
      </c>
    </row>
    <row r="7598" spans="1:26" hidden="1" x14ac:dyDescent="0.25">
      <c r="A7598" t="s">
        <v>33189</v>
      </c>
      <c r="B7598" t="s">
        <v>67</v>
      </c>
      <c r="C7598" t="s">
        <v>33</v>
      </c>
      <c r="D7598" t="s">
        <v>301</v>
      </c>
      <c r="E7598" t="s">
        <v>24</v>
      </c>
      <c r="F7598" t="s">
        <v>357</v>
      </c>
      <c r="G7598" t="s">
        <v>249</v>
      </c>
      <c r="I7598" t="b">
        <v>1</v>
      </c>
      <c r="J7598">
        <v>1.86</v>
      </c>
      <c r="K7598">
        <v>45.15</v>
      </c>
      <c r="L7598" t="s">
        <v>33190</v>
      </c>
      <c r="M7598" s="2">
        <f t="shared" si="354"/>
        <v>45903.830555555556</v>
      </c>
      <c r="N7598" t="s">
        <v>33191</v>
      </c>
      <c r="O7598" s="2">
        <f t="shared" si="355"/>
        <v>45908.378958333335</v>
      </c>
      <c r="P7598" t="s">
        <v>33192</v>
      </c>
      <c r="Q7598" s="2">
        <f t="shared" si="356"/>
        <v>45908.521099537036</v>
      </c>
      <c r="R7598" t="s">
        <v>33192</v>
      </c>
      <c r="S7598" t="s">
        <v>30</v>
      </c>
      <c r="T75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8" s="5">
        <f>IF(tb_ship[[#This Row],[current_status]]&lt;&gt;"DELIVERED", "",
  ABS(tb_ship[[#This Row],[Formated_actual_delivery_timestamp]] - tb_ship[[#This Row],[Formatted_estimated_delivery_timestamp]])
)</f>
        <v>0.14214120370161254</v>
      </c>
      <c r="X7598">
        <v>3</v>
      </c>
      <c r="Y7598">
        <v>3</v>
      </c>
      <c r="Z7598" t="b">
        <v>0</v>
      </c>
    </row>
    <row r="7599" spans="1:26" hidden="1" x14ac:dyDescent="0.25">
      <c r="A7599" t="s">
        <v>33193</v>
      </c>
      <c r="B7599" t="s">
        <v>168</v>
      </c>
      <c r="C7599" t="s">
        <v>51</v>
      </c>
      <c r="E7599" t="s">
        <v>24</v>
      </c>
      <c r="F7599" t="s">
        <v>987</v>
      </c>
      <c r="G7599" t="s">
        <v>25</v>
      </c>
      <c r="H7599" t="s">
        <v>1289</v>
      </c>
      <c r="I7599" t="b">
        <v>1</v>
      </c>
      <c r="J7599">
        <v>271.45</v>
      </c>
      <c r="K7599">
        <v>13415.32</v>
      </c>
      <c r="L7599" t="s">
        <v>33194</v>
      </c>
      <c r="M7599" s="2">
        <f t="shared" si="354"/>
        <v>45875.61041666667</v>
      </c>
      <c r="N7599" t="s">
        <v>33195</v>
      </c>
      <c r="O7599" s="2">
        <f t="shared" si="355"/>
        <v>45880.787557870368</v>
      </c>
      <c r="P7599" t="s">
        <v>33196</v>
      </c>
      <c r="Q7599" s="2">
        <f t="shared" si="356"/>
        <v>45880.812210648146</v>
      </c>
      <c r="R7599" t="s">
        <v>33197</v>
      </c>
      <c r="S7599" t="s">
        <v>30</v>
      </c>
      <c r="T75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599" s="5">
        <f>IF(tb_ship[[#This Row],[current_status]]&lt;&gt;"DELIVERED", "",
  ABS(tb_ship[[#This Row],[Formated_actual_delivery_timestamp]] - tb_ship[[#This Row],[Formatted_estimated_delivery_timestamp]])
)</f>
        <v>2.4652777778101154E-2</v>
      </c>
      <c r="X7599">
        <v>2</v>
      </c>
      <c r="Y7599">
        <v>2</v>
      </c>
      <c r="Z7599" t="b">
        <v>0</v>
      </c>
    </row>
    <row r="7600" spans="1:26" hidden="1" x14ac:dyDescent="0.25">
      <c r="A7600" t="s">
        <v>33198</v>
      </c>
      <c r="B7600" t="s">
        <v>67</v>
      </c>
      <c r="C7600" t="s">
        <v>43</v>
      </c>
      <c r="D7600" t="s">
        <v>52</v>
      </c>
      <c r="E7600" t="s">
        <v>24</v>
      </c>
      <c r="F7600" t="s">
        <v>92</v>
      </c>
      <c r="G7600" t="s">
        <v>151</v>
      </c>
      <c r="I7600" t="b">
        <v>1</v>
      </c>
      <c r="J7600">
        <v>10.87</v>
      </c>
      <c r="K7600">
        <v>605.73</v>
      </c>
      <c r="L7600" t="s">
        <v>33199</v>
      </c>
      <c r="M7600" s="2">
        <f t="shared" si="354"/>
        <v>45859.765277777777</v>
      </c>
      <c r="N7600" t="s">
        <v>33200</v>
      </c>
      <c r="O7600" s="2">
        <f t="shared" si="355"/>
        <v>45871.901851851857</v>
      </c>
      <c r="P7600" t="s">
        <v>33201</v>
      </c>
      <c r="Q7600" s="2">
        <f t="shared" si="356"/>
        <v>45871.857349537036</v>
      </c>
      <c r="R7600" t="s">
        <v>33201</v>
      </c>
      <c r="S7600" t="s">
        <v>30</v>
      </c>
      <c r="T76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0" s="5">
        <f>IF(tb_ship[[#This Row],[current_status]]&lt;&gt;"DELIVERED", "",
  ABS(tb_ship[[#This Row],[Formated_actual_delivery_timestamp]] - tb_ship[[#This Row],[Formatted_estimated_delivery_timestamp]])
)</f>
        <v>4.4502314820419997E-2</v>
      </c>
      <c r="X7600">
        <v>5</v>
      </c>
      <c r="Y7600">
        <v>3</v>
      </c>
      <c r="Z7600" t="b">
        <v>0</v>
      </c>
    </row>
    <row r="7601" spans="1:26" hidden="1" x14ac:dyDescent="0.25">
      <c r="A7601" t="s">
        <v>33202</v>
      </c>
      <c r="B7601" t="s">
        <v>67</v>
      </c>
      <c r="C7601" t="s">
        <v>23</v>
      </c>
      <c r="D7601" t="s">
        <v>44</v>
      </c>
      <c r="E7601" t="s">
        <v>52</v>
      </c>
      <c r="F7601" t="s">
        <v>180</v>
      </c>
      <c r="G7601" t="s">
        <v>85</v>
      </c>
      <c r="H7601" t="s">
        <v>204</v>
      </c>
      <c r="I7601" t="b">
        <v>1</v>
      </c>
      <c r="J7601">
        <v>25.28</v>
      </c>
      <c r="K7601">
        <v>623.58000000000004</v>
      </c>
      <c r="L7601" t="s">
        <v>33203</v>
      </c>
      <c r="M7601" s="2">
        <f t="shared" si="354"/>
        <v>46020.135416666664</v>
      </c>
      <c r="N7601" t="s">
        <v>33204</v>
      </c>
      <c r="O7601" s="2">
        <f t="shared" si="355"/>
        <v>46022.798067129625</v>
      </c>
      <c r="P7601" t="s">
        <v>33205</v>
      </c>
      <c r="Q7601" s="2">
        <f t="shared" si="356"/>
        <v>46022.449224537035</v>
      </c>
      <c r="R7601" t="s">
        <v>33205</v>
      </c>
      <c r="S7601" t="s">
        <v>30</v>
      </c>
      <c r="T76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1" s="5">
        <f>IF(tb_ship[[#This Row],[current_status]]&lt;&gt;"DELIVERED", "",
  ABS(tb_ship[[#This Row],[Formated_actual_delivery_timestamp]] - tb_ship[[#This Row],[Formatted_estimated_delivery_timestamp]])
)</f>
        <v>0.34884259258979</v>
      </c>
      <c r="X7601">
        <v>4</v>
      </c>
      <c r="Y7601">
        <v>3</v>
      </c>
      <c r="Z7601" t="b">
        <v>0</v>
      </c>
    </row>
    <row r="7602" spans="1:26" hidden="1" x14ac:dyDescent="0.25">
      <c r="A7602" t="s">
        <v>33206</v>
      </c>
      <c r="B7602" t="s">
        <v>58</v>
      </c>
      <c r="C7602" t="s">
        <v>51</v>
      </c>
      <c r="D7602" t="s">
        <v>44</v>
      </c>
      <c r="E7602" t="s">
        <v>24</v>
      </c>
      <c r="F7602" t="s">
        <v>2056</v>
      </c>
      <c r="G7602" t="s">
        <v>128</v>
      </c>
      <c r="H7602" t="s">
        <v>181</v>
      </c>
      <c r="I7602" t="b">
        <v>1</v>
      </c>
      <c r="J7602">
        <v>44.18</v>
      </c>
      <c r="K7602">
        <v>613.48</v>
      </c>
      <c r="L7602" t="s">
        <v>33207</v>
      </c>
      <c r="M7602" s="2">
        <f t="shared" si="354"/>
        <v>45871.200694444444</v>
      </c>
      <c r="N7602" t="s">
        <v>33208</v>
      </c>
      <c r="O7602" s="2">
        <f t="shared" si="355"/>
        <v>45877.091736111106</v>
      </c>
      <c r="Q7602" s="2" t="str">
        <f t="shared" si="356"/>
        <v/>
      </c>
      <c r="R7602" t="s">
        <v>33209</v>
      </c>
      <c r="S7602" t="s">
        <v>140</v>
      </c>
      <c r="T760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02" s="5" t="str">
        <f>IF(tb_ship[[#This Row],[current_status]]&lt;&gt;"DELIVERED", "",
  ABS(tb_ship[[#This Row],[Formated_actual_delivery_timestamp]] - tb_ship[[#This Row],[Formatted_estimated_delivery_timestamp]])
)</f>
        <v/>
      </c>
      <c r="V7602" t="s">
        <v>166</v>
      </c>
      <c r="X7602">
        <v>4</v>
      </c>
      <c r="Y7602">
        <v>4</v>
      </c>
      <c r="Z7602" t="b">
        <v>1</v>
      </c>
    </row>
    <row r="7603" spans="1:26" hidden="1" x14ac:dyDescent="0.25">
      <c r="A7603" t="s">
        <v>33210</v>
      </c>
      <c r="B7603" t="s">
        <v>279</v>
      </c>
      <c r="C7603" t="s">
        <v>43</v>
      </c>
      <c r="D7603" t="s">
        <v>24</v>
      </c>
      <c r="E7603" t="s">
        <v>44</v>
      </c>
      <c r="F7603" t="s">
        <v>25</v>
      </c>
      <c r="G7603" t="s">
        <v>280</v>
      </c>
      <c r="H7603" t="s">
        <v>735</v>
      </c>
      <c r="I7603" t="b">
        <v>1</v>
      </c>
      <c r="J7603">
        <v>2.15</v>
      </c>
      <c r="K7603">
        <v>67.19</v>
      </c>
      <c r="L7603" t="s">
        <v>33211</v>
      </c>
      <c r="M7603" s="2">
        <f t="shared" si="354"/>
        <v>45842.929861111115</v>
      </c>
      <c r="N7603" t="s">
        <v>33212</v>
      </c>
      <c r="O7603" s="2">
        <f t="shared" si="355"/>
        <v>45855.56318287037</v>
      </c>
      <c r="P7603" t="s">
        <v>33213</v>
      </c>
      <c r="Q7603" s="2">
        <f t="shared" si="356"/>
        <v>45855.13790509259</v>
      </c>
      <c r="R7603" t="s">
        <v>33214</v>
      </c>
      <c r="S7603" t="s">
        <v>30</v>
      </c>
      <c r="T76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3" s="5">
        <f>IF(tb_ship[[#This Row],[current_status]]&lt;&gt;"DELIVERED", "",
  ABS(tb_ship[[#This Row],[Formated_actual_delivery_timestamp]] - tb_ship[[#This Row],[Formatted_estimated_delivery_timestamp]])
)</f>
        <v>0.42527777778013842</v>
      </c>
      <c r="X7603">
        <v>3</v>
      </c>
      <c r="Y7603">
        <v>4</v>
      </c>
      <c r="Z7603" t="b">
        <v>0</v>
      </c>
    </row>
    <row r="7604" spans="1:26" hidden="1" x14ac:dyDescent="0.25">
      <c r="A7604" t="s">
        <v>33215</v>
      </c>
      <c r="B7604" t="s">
        <v>58</v>
      </c>
      <c r="C7604" t="s">
        <v>51</v>
      </c>
      <c r="D7604" t="s">
        <v>24</v>
      </c>
      <c r="E7604" t="s">
        <v>24</v>
      </c>
      <c r="F7604" t="s">
        <v>407</v>
      </c>
      <c r="G7604" t="s">
        <v>189</v>
      </c>
      <c r="I7604" t="b">
        <v>0</v>
      </c>
      <c r="J7604">
        <v>13.25</v>
      </c>
      <c r="K7604">
        <v>821.79</v>
      </c>
      <c r="L7604" t="s">
        <v>33216</v>
      </c>
      <c r="M7604" s="2">
        <f t="shared" si="354"/>
        <v>46063.661111111112</v>
      </c>
      <c r="N7604" t="s">
        <v>33217</v>
      </c>
      <c r="O7604" s="2">
        <f t="shared" si="355"/>
        <v>46065.630775462967</v>
      </c>
      <c r="P7604" t="s">
        <v>33218</v>
      </c>
      <c r="Q7604" s="2">
        <f t="shared" si="356"/>
        <v>46065.677418981482</v>
      </c>
      <c r="R7604" t="s">
        <v>33218</v>
      </c>
      <c r="S7604" t="s">
        <v>30</v>
      </c>
      <c r="T76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04" s="5">
        <f>IF(tb_ship[[#This Row],[current_status]]&lt;&gt;"DELIVERED", "",
  ABS(tb_ship[[#This Row],[Formated_actual_delivery_timestamp]] - tb_ship[[#This Row],[Formatted_estimated_delivery_timestamp]])
)</f>
        <v>4.6643518515338656E-2</v>
      </c>
      <c r="X7604">
        <v>2</v>
      </c>
      <c r="Y7604">
        <v>2</v>
      </c>
      <c r="Z7604" t="b">
        <v>0</v>
      </c>
    </row>
    <row r="7605" spans="1:26" hidden="1" x14ac:dyDescent="0.25">
      <c r="A7605" t="s">
        <v>33219</v>
      </c>
      <c r="B7605" t="s">
        <v>203</v>
      </c>
      <c r="C7605" t="s">
        <v>33</v>
      </c>
      <c r="D7605" t="s">
        <v>24</v>
      </c>
      <c r="E7605" t="s">
        <v>24</v>
      </c>
      <c r="F7605" t="s">
        <v>25</v>
      </c>
      <c r="G7605" t="s">
        <v>883</v>
      </c>
      <c r="H7605" t="s">
        <v>69</v>
      </c>
      <c r="I7605" t="b">
        <v>0</v>
      </c>
      <c r="J7605">
        <v>55.49</v>
      </c>
      <c r="K7605">
        <v>3043.13</v>
      </c>
      <c r="L7605" t="s">
        <v>33220</v>
      </c>
      <c r="M7605" s="2">
        <f t="shared" si="354"/>
        <v>45979.923611111117</v>
      </c>
      <c r="N7605" t="s">
        <v>33221</v>
      </c>
      <c r="O7605" s="2">
        <f t="shared" si="355"/>
        <v>45981.047442129631</v>
      </c>
      <c r="P7605" t="s">
        <v>33222</v>
      </c>
      <c r="Q7605" s="2">
        <f t="shared" si="356"/>
        <v>45981.533414351848</v>
      </c>
      <c r="R7605" t="s">
        <v>33223</v>
      </c>
      <c r="S7605" t="s">
        <v>30</v>
      </c>
      <c r="T76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05" s="5">
        <f>IF(tb_ship[[#This Row],[current_status]]&lt;&gt;"DELIVERED", "",
  ABS(tb_ship[[#This Row],[Formated_actual_delivery_timestamp]] - tb_ship[[#This Row],[Formatted_estimated_delivery_timestamp]])
)</f>
        <v>0.48597222221724223</v>
      </c>
      <c r="X7605">
        <v>2</v>
      </c>
      <c r="Y7605">
        <v>1</v>
      </c>
      <c r="Z7605" t="b">
        <v>0</v>
      </c>
    </row>
    <row r="7606" spans="1:26" hidden="1" x14ac:dyDescent="0.25">
      <c r="A7606" t="s">
        <v>33224</v>
      </c>
      <c r="B7606" t="s">
        <v>58</v>
      </c>
      <c r="C7606" t="s">
        <v>23</v>
      </c>
      <c r="D7606" t="s">
        <v>59</v>
      </c>
      <c r="E7606" t="s">
        <v>52</v>
      </c>
      <c r="F7606" t="s">
        <v>313</v>
      </c>
      <c r="G7606" t="s">
        <v>53</v>
      </c>
      <c r="H7606" t="s">
        <v>162</v>
      </c>
      <c r="I7606" t="b">
        <v>0</v>
      </c>
      <c r="J7606">
        <v>10.210000000000001</v>
      </c>
      <c r="K7606">
        <v>123.61</v>
      </c>
      <c r="L7606" t="s">
        <v>33225</v>
      </c>
      <c r="M7606" s="2">
        <f t="shared" si="354"/>
        <v>45915.581250000003</v>
      </c>
      <c r="N7606" t="s">
        <v>33226</v>
      </c>
      <c r="O7606" s="2">
        <f t="shared" si="355"/>
        <v>45918.404629629629</v>
      </c>
      <c r="P7606" t="s">
        <v>33227</v>
      </c>
      <c r="Q7606" s="2">
        <f t="shared" si="356"/>
        <v>45918.611076388894</v>
      </c>
      <c r="R7606" t="s">
        <v>33227</v>
      </c>
      <c r="S7606" t="s">
        <v>30</v>
      </c>
      <c r="T760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06" s="5">
        <f>IF(tb_ship[[#This Row],[current_status]]&lt;&gt;"DELIVERED", "",
  ABS(tb_ship[[#This Row],[Formated_actual_delivery_timestamp]] - tb_ship[[#This Row],[Formatted_estimated_delivery_timestamp]])
)</f>
        <v>0.20644675926450873</v>
      </c>
      <c r="X7606">
        <v>3</v>
      </c>
      <c r="Y7606">
        <v>3</v>
      </c>
      <c r="Z7606" t="b">
        <v>0</v>
      </c>
    </row>
    <row r="7607" spans="1:26" hidden="1" x14ac:dyDescent="0.25">
      <c r="A7607" t="s">
        <v>33228</v>
      </c>
      <c r="B7607" t="s">
        <v>42</v>
      </c>
      <c r="C7607" t="s">
        <v>23</v>
      </c>
      <c r="D7607" t="s">
        <v>24</v>
      </c>
      <c r="E7607" t="s">
        <v>24</v>
      </c>
      <c r="F7607" t="s">
        <v>93</v>
      </c>
      <c r="G7607" t="s">
        <v>1259</v>
      </c>
      <c r="H7607" t="s">
        <v>152</v>
      </c>
      <c r="I7607" t="b">
        <v>0</v>
      </c>
      <c r="J7607">
        <v>16.43</v>
      </c>
      <c r="K7607">
        <v>371.23</v>
      </c>
      <c r="L7607" t="s">
        <v>33229</v>
      </c>
      <c r="M7607" s="2">
        <f t="shared" si="354"/>
        <v>45820.647222222222</v>
      </c>
      <c r="N7607" t="s">
        <v>33230</v>
      </c>
      <c r="O7607" s="2">
        <f t="shared" si="355"/>
        <v>45822.107418981483</v>
      </c>
      <c r="P7607" t="s">
        <v>33231</v>
      </c>
      <c r="Q7607" s="2">
        <f t="shared" si="356"/>
        <v>45822.160636574074</v>
      </c>
      <c r="R7607" t="s">
        <v>33231</v>
      </c>
      <c r="S7607" t="s">
        <v>30</v>
      </c>
      <c r="T76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07" s="5">
        <f>IF(tb_ship[[#This Row],[current_status]]&lt;&gt;"DELIVERED", "",
  ABS(tb_ship[[#This Row],[Formated_actual_delivery_timestamp]] - tb_ship[[#This Row],[Formatted_estimated_delivery_timestamp]])
)</f>
        <v>5.3217592590954155E-2</v>
      </c>
      <c r="X7607">
        <v>3</v>
      </c>
      <c r="Y7607">
        <v>2</v>
      </c>
      <c r="Z7607" t="b">
        <v>0</v>
      </c>
    </row>
    <row r="7608" spans="1:26" hidden="1" x14ac:dyDescent="0.25">
      <c r="A7608" t="s">
        <v>33232</v>
      </c>
      <c r="B7608" t="s">
        <v>99</v>
      </c>
      <c r="C7608" t="s">
        <v>51</v>
      </c>
      <c r="D7608" t="s">
        <v>24</v>
      </c>
      <c r="E7608" t="s">
        <v>34</v>
      </c>
      <c r="F7608" t="s">
        <v>189</v>
      </c>
      <c r="G7608" t="s">
        <v>75</v>
      </c>
      <c r="H7608" t="s">
        <v>259</v>
      </c>
      <c r="I7608" t="b">
        <v>1</v>
      </c>
      <c r="J7608">
        <v>13.07</v>
      </c>
      <c r="K7608">
        <v>360.11</v>
      </c>
      <c r="L7608" t="s">
        <v>33233</v>
      </c>
      <c r="M7608" s="2">
        <f t="shared" si="354"/>
        <v>45815.663888888892</v>
      </c>
      <c r="N7608" t="s">
        <v>33234</v>
      </c>
      <c r="O7608" s="2">
        <f t="shared" si="355"/>
        <v>45819.409884259265</v>
      </c>
      <c r="P7608" t="s">
        <v>33235</v>
      </c>
      <c r="Q7608" s="2">
        <f t="shared" si="356"/>
        <v>45818.919444444444</v>
      </c>
      <c r="R7608" t="s">
        <v>33235</v>
      </c>
      <c r="S7608" t="s">
        <v>30</v>
      </c>
      <c r="T76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8" s="5">
        <f>IF(tb_ship[[#This Row],[current_status]]&lt;&gt;"DELIVERED", "",
  ABS(tb_ship[[#This Row],[Formated_actual_delivery_timestamp]] - tb_ship[[#This Row],[Formatted_estimated_delivery_timestamp]])
)</f>
        <v>0.49043981482100207</v>
      </c>
      <c r="X7608">
        <v>3</v>
      </c>
      <c r="Y7608">
        <v>3</v>
      </c>
      <c r="Z7608" t="b">
        <v>0</v>
      </c>
    </row>
    <row r="7609" spans="1:26" hidden="1" x14ac:dyDescent="0.25">
      <c r="A7609" t="s">
        <v>33236</v>
      </c>
      <c r="B7609" t="s">
        <v>279</v>
      </c>
      <c r="C7609" t="s">
        <v>23</v>
      </c>
      <c r="D7609" t="s">
        <v>24</v>
      </c>
      <c r="E7609" t="s">
        <v>24</v>
      </c>
      <c r="F7609" t="s">
        <v>2941</v>
      </c>
      <c r="G7609" t="s">
        <v>1704</v>
      </c>
      <c r="H7609" t="s">
        <v>152</v>
      </c>
      <c r="I7609" t="b">
        <v>0</v>
      </c>
      <c r="J7609">
        <v>25.55</v>
      </c>
      <c r="K7609">
        <v>1746.22</v>
      </c>
      <c r="L7609" t="s">
        <v>33237</v>
      </c>
      <c r="M7609" s="2">
        <f t="shared" si="354"/>
        <v>45950.591666666667</v>
      </c>
      <c r="N7609" t="s">
        <v>33238</v>
      </c>
      <c r="O7609" s="2">
        <f t="shared" si="355"/>
        <v>45951.650740740741</v>
      </c>
      <c r="P7609" t="s">
        <v>33239</v>
      </c>
      <c r="Q7609" s="2">
        <f t="shared" si="356"/>
        <v>45951.311770833338</v>
      </c>
      <c r="R7609" t="s">
        <v>33239</v>
      </c>
      <c r="S7609" t="s">
        <v>30</v>
      </c>
      <c r="T76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09" s="5">
        <f>IF(tb_ship[[#This Row],[current_status]]&lt;&gt;"DELIVERED", "",
  ABS(tb_ship[[#This Row],[Formated_actual_delivery_timestamp]] - tb_ship[[#This Row],[Formatted_estimated_delivery_timestamp]])
)</f>
        <v>0.33896990740322508</v>
      </c>
      <c r="X7609">
        <v>2</v>
      </c>
      <c r="Y7609">
        <v>2</v>
      </c>
      <c r="Z7609" t="b">
        <v>0</v>
      </c>
    </row>
    <row r="7610" spans="1:26" hidden="1" x14ac:dyDescent="0.25">
      <c r="A7610" t="s">
        <v>33240</v>
      </c>
      <c r="B7610" t="s">
        <v>58</v>
      </c>
      <c r="C7610" t="s">
        <v>51</v>
      </c>
      <c r="D7610" t="s">
        <v>44</v>
      </c>
      <c r="E7610" t="s">
        <v>52</v>
      </c>
      <c r="F7610" t="s">
        <v>117</v>
      </c>
      <c r="G7610" t="s">
        <v>422</v>
      </c>
      <c r="H7610" t="s">
        <v>86</v>
      </c>
      <c r="I7610" t="b">
        <v>1</v>
      </c>
      <c r="J7610">
        <v>5.87</v>
      </c>
      <c r="K7610">
        <v>245.61</v>
      </c>
      <c r="L7610" t="s">
        <v>33241</v>
      </c>
      <c r="M7610" s="2">
        <f t="shared" si="354"/>
        <v>45886.238888888889</v>
      </c>
      <c r="N7610" t="s">
        <v>33242</v>
      </c>
      <c r="O7610" s="2">
        <f t="shared" si="355"/>
        <v>45894.29274305555</v>
      </c>
      <c r="P7610" t="s">
        <v>33243</v>
      </c>
      <c r="Q7610" s="2">
        <f t="shared" si="356"/>
        <v>45894.885462962964</v>
      </c>
      <c r="R7610" t="s">
        <v>33243</v>
      </c>
      <c r="S7610" t="s">
        <v>30</v>
      </c>
      <c r="T76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10" s="5">
        <f>IF(tb_ship[[#This Row],[current_status]]&lt;&gt;"DELIVERED", "",
  ABS(tb_ship[[#This Row],[Formated_actual_delivery_timestamp]] - tb_ship[[#This Row],[Formatted_estimated_delivery_timestamp]])
)</f>
        <v>0.5927199074139935</v>
      </c>
      <c r="X7610">
        <v>2</v>
      </c>
      <c r="Y7610">
        <v>5</v>
      </c>
      <c r="Z7610" t="b">
        <v>0</v>
      </c>
    </row>
    <row r="7611" spans="1:26" hidden="1" x14ac:dyDescent="0.25">
      <c r="A7611" t="s">
        <v>33244</v>
      </c>
      <c r="B7611" t="s">
        <v>335</v>
      </c>
      <c r="C7611" t="s">
        <v>33</v>
      </c>
      <c r="D7611" t="s">
        <v>126</v>
      </c>
      <c r="E7611" t="s">
        <v>24</v>
      </c>
      <c r="F7611" t="s">
        <v>681</v>
      </c>
      <c r="G7611" t="s">
        <v>68</v>
      </c>
      <c r="H7611" t="s">
        <v>129</v>
      </c>
      <c r="I7611" t="b">
        <v>1</v>
      </c>
      <c r="J7611">
        <v>11.15</v>
      </c>
      <c r="K7611">
        <v>98.02</v>
      </c>
      <c r="L7611" t="s">
        <v>33245</v>
      </c>
      <c r="M7611" s="2">
        <f t="shared" si="354"/>
        <v>45939.604861111111</v>
      </c>
      <c r="N7611" t="s">
        <v>33246</v>
      </c>
      <c r="O7611" s="2">
        <f t="shared" si="355"/>
        <v>45946.270983796298</v>
      </c>
      <c r="P7611" t="s">
        <v>33247</v>
      </c>
      <c r="Q7611" s="2">
        <f t="shared" si="356"/>
        <v>45946.608437499999</v>
      </c>
      <c r="R7611" t="s">
        <v>33248</v>
      </c>
      <c r="S7611" t="s">
        <v>30</v>
      </c>
      <c r="T76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11" s="5">
        <f>IF(tb_ship[[#This Row],[current_status]]&lt;&gt;"DELIVERED", "",
  ABS(tb_ship[[#This Row],[Formated_actual_delivery_timestamp]] - tb_ship[[#This Row],[Formatted_estimated_delivery_timestamp]])
)</f>
        <v>0.33745370370161254</v>
      </c>
      <c r="X7611">
        <v>2</v>
      </c>
      <c r="Y7611">
        <v>2</v>
      </c>
      <c r="Z7611" t="b">
        <v>0</v>
      </c>
    </row>
    <row r="7612" spans="1:26" hidden="1" x14ac:dyDescent="0.25">
      <c r="A7612" t="s">
        <v>33249</v>
      </c>
      <c r="B7612" t="s">
        <v>58</v>
      </c>
      <c r="C7612" t="s">
        <v>33</v>
      </c>
      <c r="D7612" t="s">
        <v>24</v>
      </c>
      <c r="E7612" t="s">
        <v>24</v>
      </c>
      <c r="F7612" t="s">
        <v>189</v>
      </c>
      <c r="G7612" t="s">
        <v>189</v>
      </c>
      <c r="H7612" t="s">
        <v>152</v>
      </c>
      <c r="I7612" t="b">
        <v>0</v>
      </c>
      <c r="J7612">
        <v>3.21</v>
      </c>
      <c r="K7612">
        <v>215.18</v>
      </c>
      <c r="L7612" t="s">
        <v>33250</v>
      </c>
      <c r="M7612" s="2">
        <f t="shared" si="354"/>
        <v>45901.590277777781</v>
      </c>
      <c r="N7612" t="s">
        <v>33251</v>
      </c>
      <c r="O7612" s="2">
        <f t="shared" si="355"/>
        <v>45904.681030092594</v>
      </c>
      <c r="P7612" t="s">
        <v>33252</v>
      </c>
      <c r="Q7612" s="2">
        <f t="shared" si="356"/>
        <v>45904.703368055561</v>
      </c>
      <c r="R7612" t="s">
        <v>33252</v>
      </c>
      <c r="S7612" t="s">
        <v>30</v>
      </c>
      <c r="T76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12" s="5">
        <f>IF(tb_ship[[#This Row],[current_status]]&lt;&gt;"DELIVERED", "",
  ABS(tb_ship[[#This Row],[Formated_actual_delivery_timestamp]] - tb_ship[[#This Row],[Formatted_estimated_delivery_timestamp]])
)</f>
        <v>2.2337962967867497E-2</v>
      </c>
      <c r="X7612">
        <v>3</v>
      </c>
      <c r="Y7612">
        <v>2</v>
      </c>
      <c r="Z7612" t="b">
        <v>0</v>
      </c>
    </row>
    <row r="7613" spans="1:26" hidden="1" x14ac:dyDescent="0.25">
      <c r="A7613" t="s">
        <v>33253</v>
      </c>
      <c r="B7613" t="s">
        <v>99</v>
      </c>
      <c r="C7613" t="s">
        <v>43</v>
      </c>
      <c r="D7613" t="s">
        <v>24</v>
      </c>
      <c r="E7613" t="s">
        <v>24</v>
      </c>
      <c r="F7613" t="s">
        <v>407</v>
      </c>
      <c r="G7613" t="s">
        <v>35</v>
      </c>
      <c r="I7613" t="b">
        <v>0</v>
      </c>
      <c r="J7613">
        <v>25.98</v>
      </c>
      <c r="K7613">
        <v>612.95000000000005</v>
      </c>
      <c r="L7613" t="s">
        <v>33254</v>
      </c>
      <c r="M7613" s="2">
        <f t="shared" si="354"/>
        <v>46080.857638888891</v>
      </c>
      <c r="N7613" t="s">
        <v>33255</v>
      </c>
      <c r="O7613" s="2">
        <f t="shared" si="355"/>
        <v>46084.353981481487</v>
      </c>
      <c r="Q7613" s="2" t="str">
        <f t="shared" si="356"/>
        <v/>
      </c>
      <c r="R7613" t="s">
        <v>33256</v>
      </c>
      <c r="S7613" t="s">
        <v>140</v>
      </c>
      <c r="T761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13" s="5" t="str">
        <f>IF(tb_ship[[#This Row],[current_status]]&lt;&gt;"DELIVERED", "",
  ABS(tb_ship[[#This Row],[Formated_actual_delivery_timestamp]] - tb_ship[[#This Row],[Formatted_estimated_delivery_timestamp]])
)</f>
        <v/>
      </c>
      <c r="V7613" t="s">
        <v>1055</v>
      </c>
      <c r="W7613" t="s">
        <v>674</v>
      </c>
      <c r="X7613">
        <v>7</v>
      </c>
      <c r="Y7613">
        <v>2</v>
      </c>
      <c r="Z7613" t="b">
        <v>1</v>
      </c>
    </row>
    <row r="7614" spans="1:26" hidden="1" x14ac:dyDescent="0.25">
      <c r="A7614" t="s">
        <v>33257</v>
      </c>
      <c r="B7614" t="s">
        <v>203</v>
      </c>
      <c r="C7614" t="s">
        <v>23</v>
      </c>
      <c r="D7614" t="s">
        <v>915</v>
      </c>
      <c r="E7614" t="s">
        <v>24</v>
      </c>
      <c r="F7614" t="s">
        <v>916</v>
      </c>
      <c r="G7614" t="s">
        <v>189</v>
      </c>
      <c r="H7614" t="s">
        <v>3793</v>
      </c>
      <c r="I7614" t="b">
        <v>1</v>
      </c>
      <c r="J7614">
        <v>13.71</v>
      </c>
      <c r="K7614">
        <v>979.67</v>
      </c>
      <c r="L7614" t="s">
        <v>33258</v>
      </c>
      <c r="M7614" s="2">
        <f t="shared" si="354"/>
        <v>46021.540972222225</v>
      </c>
      <c r="N7614" t="s">
        <v>33259</v>
      </c>
      <c r="O7614" s="2">
        <f t="shared" si="355"/>
        <v>46026.173310185186</v>
      </c>
      <c r="P7614" t="s">
        <v>33260</v>
      </c>
      <c r="Q7614" s="2">
        <f t="shared" si="356"/>
        <v>46025.930983796301</v>
      </c>
      <c r="R7614" t="s">
        <v>33261</v>
      </c>
      <c r="S7614" t="s">
        <v>30</v>
      </c>
      <c r="T76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14" s="5">
        <f>IF(tb_ship[[#This Row],[current_status]]&lt;&gt;"DELIVERED", "",
  ABS(tb_ship[[#This Row],[Formated_actual_delivery_timestamp]] - tb_ship[[#This Row],[Formatted_estimated_delivery_timestamp]])
)</f>
        <v>0.24232638888497604</v>
      </c>
      <c r="X7614">
        <v>1</v>
      </c>
      <c r="Y7614">
        <v>5</v>
      </c>
      <c r="Z7614" t="b">
        <v>0</v>
      </c>
    </row>
    <row r="7615" spans="1:26" hidden="1" x14ac:dyDescent="0.25">
      <c r="A7615" t="s">
        <v>33262</v>
      </c>
      <c r="B7615" t="s">
        <v>67</v>
      </c>
      <c r="C7615" t="s">
        <v>43</v>
      </c>
      <c r="D7615" t="s">
        <v>187</v>
      </c>
      <c r="E7615" t="s">
        <v>24</v>
      </c>
      <c r="F7615" t="s">
        <v>188</v>
      </c>
      <c r="G7615" t="s">
        <v>1259</v>
      </c>
      <c r="H7615" t="s">
        <v>437</v>
      </c>
      <c r="I7615" t="b">
        <v>1</v>
      </c>
      <c r="J7615">
        <v>44.98</v>
      </c>
      <c r="K7615">
        <v>2081.4499999999998</v>
      </c>
      <c r="L7615" t="s">
        <v>33263</v>
      </c>
      <c r="M7615" s="2">
        <f t="shared" si="354"/>
        <v>45998.93472222222</v>
      </c>
      <c r="N7615" t="s">
        <v>33264</v>
      </c>
      <c r="O7615" s="2">
        <f t="shared" si="355"/>
        <v>46007.625185185185</v>
      </c>
      <c r="P7615" t="s">
        <v>33265</v>
      </c>
      <c r="Q7615" s="2">
        <f t="shared" si="356"/>
        <v>46007.217326388891</v>
      </c>
      <c r="R7615" t="s">
        <v>33266</v>
      </c>
      <c r="S7615" t="s">
        <v>30</v>
      </c>
      <c r="T76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15" s="5">
        <f>IF(tb_ship[[#This Row],[current_status]]&lt;&gt;"DELIVERED", "",
  ABS(tb_ship[[#This Row],[Formated_actual_delivery_timestamp]] - tb_ship[[#This Row],[Formatted_estimated_delivery_timestamp]])
)</f>
        <v>0.40785879629402189</v>
      </c>
      <c r="X7615">
        <v>2</v>
      </c>
      <c r="Y7615">
        <v>5</v>
      </c>
      <c r="Z7615" t="b">
        <v>0</v>
      </c>
    </row>
    <row r="7616" spans="1:26" hidden="1" x14ac:dyDescent="0.25">
      <c r="A7616" t="s">
        <v>33267</v>
      </c>
      <c r="B7616" t="s">
        <v>279</v>
      </c>
      <c r="C7616" t="s">
        <v>33</v>
      </c>
      <c r="D7616" t="s">
        <v>34</v>
      </c>
      <c r="E7616" t="s">
        <v>24</v>
      </c>
      <c r="F7616" t="s">
        <v>75</v>
      </c>
      <c r="G7616" t="s">
        <v>249</v>
      </c>
      <c r="H7616" t="s">
        <v>771</v>
      </c>
      <c r="I7616" t="b">
        <v>1</v>
      </c>
      <c r="J7616">
        <v>4.82</v>
      </c>
      <c r="K7616">
        <v>340.74</v>
      </c>
      <c r="L7616" t="s">
        <v>33268</v>
      </c>
      <c r="M7616" s="2">
        <f t="shared" si="354"/>
        <v>46028.600694444445</v>
      </c>
      <c r="N7616" t="s">
        <v>33269</v>
      </c>
      <c r="O7616" s="2">
        <f t="shared" si="355"/>
        <v>46038.783993055556</v>
      </c>
      <c r="P7616" t="s">
        <v>33270</v>
      </c>
      <c r="Q7616" s="2">
        <f t="shared" si="356"/>
        <v>46039.039826388886</v>
      </c>
      <c r="R7616" t="s">
        <v>33271</v>
      </c>
      <c r="S7616" t="s">
        <v>30</v>
      </c>
      <c r="T76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16" s="5">
        <f>IF(tb_ship[[#This Row],[current_status]]&lt;&gt;"DELIVERED", "",
  ABS(tb_ship[[#This Row],[Formated_actual_delivery_timestamp]] - tb_ship[[#This Row],[Formatted_estimated_delivery_timestamp]])
)</f>
        <v>0.25583333332906477</v>
      </c>
      <c r="X7616">
        <v>3</v>
      </c>
      <c r="Y7616">
        <v>3</v>
      </c>
      <c r="Z7616" t="b">
        <v>0</v>
      </c>
    </row>
    <row r="7617" spans="1:26" hidden="1" x14ac:dyDescent="0.25">
      <c r="A7617" t="s">
        <v>33272</v>
      </c>
      <c r="B7617" t="s">
        <v>91</v>
      </c>
      <c r="C7617" t="s">
        <v>33</v>
      </c>
      <c r="D7617" t="s">
        <v>24</v>
      </c>
      <c r="E7617" t="s">
        <v>52</v>
      </c>
      <c r="F7617" t="s">
        <v>68</v>
      </c>
      <c r="G7617" t="s">
        <v>76</v>
      </c>
      <c r="H7617" t="s">
        <v>216</v>
      </c>
      <c r="I7617" t="b">
        <v>1</v>
      </c>
      <c r="J7617">
        <v>8.3800000000000008</v>
      </c>
      <c r="K7617">
        <v>256.87</v>
      </c>
      <c r="L7617" t="s">
        <v>33273</v>
      </c>
      <c r="M7617" s="2">
        <f t="shared" si="354"/>
        <v>45940.282638888886</v>
      </c>
      <c r="N7617" t="s">
        <v>33274</v>
      </c>
      <c r="O7617" s="2">
        <f t="shared" si="355"/>
        <v>45946.132118055561</v>
      </c>
      <c r="P7617" t="s">
        <v>33275</v>
      </c>
      <c r="Q7617" s="2">
        <f t="shared" si="356"/>
        <v>45945.659016203703</v>
      </c>
      <c r="R7617" t="s">
        <v>33275</v>
      </c>
      <c r="S7617" t="s">
        <v>30</v>
      </c>
      <c r="T76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17" s="5">
        <f>IF(tb_ship[[#This Row],[current_status]]&lt;&gt;"DELIVERED", "",
  ABS(tb_ship[[#This Row],[Formated_actual_delivery_timestamp]] - tb_ship[[#This Row],[Formatted_estimated_delivery_timestamp]])
)</f>
        <v>0.47310185185779119</v>
      </c>
      <c r="X7617">
        <v>4</v>
      </c>
      <c r="Y7617">
        <v>2</v>
      </c>
      <c r="Z7617" t="b">
        <v>0</v>
      </c>
    </row>
    <row r="7618" spans="1:26" hidden="1" x14ac:dyDescent="0.25">
      <c r="A7618" t="s">
        <v>33276</v>
      </c>
      <c r="B7618" t="s">
        <v>186</v>
      </c>
      <c r="D7618" t="s">
        <v>301</v>
      </c>
      <c r="E7618" t="s">
        <v>24</v>
      </c>
      <c r="F7618" t="s">
        <v>987</v>
      </c>
      <c r="G7618" t="s">
        <v>407</v>
      </c>
      <c r="H7618" t="s">
        <v>303</v>
      </c>
      <c r="I7618" t="b">
        <v>1</v>
      </c>
      <c r="J7618">
        <v>334.08</v>
      </c>
      <c r="K7618">
        <v>11181.81</v>
      </c>
      <c r="L7618" t="s">
        <v>33277</v>
      </c>
      <c r="M7618" s="2">
        <f t="shared" ref="M7618:M7681" si="357">_xlfn.LET(
    _xlpm.iso, L7618,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45911.731249999997</v>
      </c>
      <c r="N7618" t="s">
        <v>33278</v>
      </c>
      <c r="O7618" s="2">
        <f t="shared" si="355"/>
        <v>45915.004664351851</v>
      </c>
      <c r="P7618" t="s">
        <v>33279</v>
      </c>
      <c r="Q7618" s="2">
        <f t="shared" si="356"/>
        <v>45914.676863425928</v>
      </c>
      <c r="R7618" t="s">
        <v>33280</v>
      </c>
      <c r="S7618" t="s">
        <v>30</v>
      </c>
      <c r="T761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18" s="5">
        <f>IF(tb_ship[[#This Row],[current_status]]&lt;&gt;"DELIVERED", "",
  ABS(tb_ship[[#This Row],[Formated_actual_delivery_timestamp]] - tb_ship[[#This Row],[Formatted_estimated_delivery_timestamp]])
)</f>
        <v>0.32780092592292931</v>
      </c>
      <c r="X7618">
        <v>3</v>
      </c>
      <c r="Y7618">
        <v>2</v>
      </c>
      <c r="Z7618" t="b">
        <v>0</v>
      </c>
    </row>
    <row r="7619" spans="1:26" hidden="1" x14ac:dyDescent="0.25">
      <c r="A7619" t="s">
        <v>33281</v>
      </c>
      <c r="B7619" t="s">
        <v>279</v>
      </c>
      <c r="C7619" t="s">
        <v>33</v>
      </c>
      <c r="D7619" t="s">
        <v>34</v>
      </c>
      <c r="E7619" t="s">
        <v>24</v>
      </c>
      <c r="F7619" t="s">
        <v>230</v>
      </c>
      <c r="G7619" t="s">
        <v>93</v>
      </c>
      <c r="H7619" t="s">
        <v>319</v>
      </c>
      <c r="I7619" t="b">
        <v>1</v>
      </c>
      <c r="J7619">
        <v>4.71</v>
      </c>
      <c r="K7619">
        <v>367.12</v>
      </c>
      <c r="L7619" t="s">
        <v>33282</v>
      </c>
      <c r="M7619" s="2">
        <f t="shared" si="357"/>
        <v>45950.59375</v>
      </c>
      <c r="N7619" t="s">
        <v>33283</v>
      </c>
      <c r="O7619" s="2">
        <f t="shared" ref="O7619:O7682" si="358">_xlfn.LET(
    _xlpm.iso, N7619,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45955.940451388888</v>
      </c>
      <c r="Q7619" s="2" t="str">
        <f t="shared" ref="Q7619:Q7682" si="359">IF(P7619="", "", _xlfn.LET(
    _xlpm.iso, P7619,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7619" t="s">
        <v>33284</v>
      </c>
      <c r="S7619" t="s">
        <v>140</v>
      </c>
      <c r="T761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19" s="5" t="str">
        <f>IF(tb_ship[[#This Row],[current_status]]&lt;&gt;"DELIVERED", "",
  ABS(tb_ship[[#This Row],[Formated_actual_delivery_timestamp]] - tb_ship[[#This Row],[Formatted_estimated_delivery_timestamp]])
)</f>
        <v/>
      </c>
      <c r="V7619" t="s">
        <v>6172</v>
      </c>
      <c r="W7619" t="s">
        <v>158</v>
      </c>
      <c r="X7619">
        <v>11</v>
      </c>
      <c r="Y7619">
        <v>3</v>
      </c>
      <c r="Z7619" t="b">
        <v>1</v>
      </c>
    </row>
    <row r="7620" spans="1:26" hidden="1" x14ac:dyDescent="0.25">
      <c r="A7620" t="s">
        <v>33285</v>
      </c>
      <c r="B7620" t="s">
        <v>459</v>
      </c>
      <c r="C7620" t="s">
        <v>33</v>
      </c>
      <c r="D7620" t="s">
        <v>116</v>
      </c>
      <c r="E7620" t="s">
        <v>24</v>
      </c>
      <c r="F7620" t="s">
        <v>1405</v>
      </c>
      <c r="G7620" t="s">
        <v>249</v>
      </c>
      <c r="H7620" t="s">
        <v>5276</v>
      </c>
      <c r="I7620" t="b">
        <v>1</v>
      </c>
      <c r="J7620">
        <v>3.01</v>
      </c>
      <c r="K7620">
        <v>48.09</v>
      </c>
      <c r="L7620" t="s">
        <v>33286</v>
      </c>
      <c r="M7620" s="2">
        <f t="shared" si="357"/>
        <v>46022.862500000003</v>
      </c>
      <c r="N7620" t="s">
        <v>33287</v>
      </c>
      <c r="O7620" s="2">
        <f t="shared" si="358"/>
        <v>46031.089918981481</v>
      </c>
      <c r="P7620" t="s">
        <v>33288</v>
      </c>
      <c r="Q7620" s="2">
        <f t="shared" si="359"/>
        <v>46031.102662037039</v>
      </c>
      <c r="R7620" t="s">
        <v>33288</v>
      </c>
      <c r="S7620" t="s">
        <v>30</v>
      </c>
      <c r="T76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20" s="5">
        <f>IF(tb_ship[[#This Row],[current_status]]&lt;&gt;"DELIVERED", "",
  ABS(tb_ship[[#This Row],[Formated_actual_delivery_timestamp]] - tb_ship[[#This Row],[Formatted_estimated_delivery_timestamp]])
)</f>
        <v>1.2743055558530614E-2</v>
      </c>
      <c r="X7620">
        <v>3</v>
      </c>
      <c r="Y7620">
        <v>4</v>
      </c>
      <c r="Z7620" t="b">
        <v>0</v>
      </c>
    </row>
    <row r="7621" spans="1:26" hidden="1" x14ac:dyDescent="0.25">
      <c r="A7621" t="s">
        <v>33289</v>
      </c>
      <c r="B7621" t="s">
        <v>186</v>
      </c>
      <c r="C7621" t="s">
        <v>33</v>
      </c>
      <c r="D7621" t="s">
        <v>24</v>
      </c>
      <c r="E7621" t="s">
        <v>24</v>
      </c>
      <c r="F7621" t="s">
        <v>128</v>
      </c>
      <c r="G7621" t="s">
        <v>407</v>
      </c>
      <c r="H7621" t="s">
        <v>152</v>
      </c>
      <c r="I7621" t="b">
        <v>0</v>
      </c>
      <c r="J7621">
        <v>11.18</v>
      </c>
      <c r="K7621">
        <v>593.13</v>
      </c>
      <c r="L7621" t="s">
        <v>33290</v>
      </c>
      <c r="M7621" s="2">
        <f t="shared" si="357"/>
        <v>45841.311111111114</v>
      </c>
      <c r="N7621" t="s">
        <v>33291</v>
      </c>
      <c r="O7621" s="2">
        <f t="shared" si="358"/>
        <v>45843.965729166666</v>
      </c>
      <c r="P7621" t="s">
        <v>33292</v>
      </c>
      <c r="Q7621" s="2">
        <f t="shared" si="359"/>
        <v>45844.41274305556</v>
      </c>
      <c r="R7621" t="s">
        <v>33292</v>
      </c>
      <c r="S7621" t="s">
        <v>30</v>
      </c>
      <c r="T76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21" s="5">
        <f>IF(tb_ship[[#This Row],[current_status]]&lt;&gt;"DELIVERED", "",
  ABS(tb_ship[[#This Row],[Formated_actual_delivery_timestamp]] - tb_ship[[#This Row],[Formatted_estimated_delivery_timestamp]])
)</f>
        <v>0.44701388889370719</v>
      </c>
      <c r="X7621">
        <v>1</v>
      </c>
      <c r="Y7621">
        <v>2</v>
      </c>
      <c r="Z7621" t="b">
        <v>0</v>
      </c>
    </row>
    <row r="7622" spans="1:26" hidden="1" x14ac:dyDescent="0.25">
      <c r="A7622" t="s">
        <v>33293</v>
      </c>
      <c r="B7622" t="s">
        <v>74</v>
      </c>
      <c r="C7622" t="s">
        <v>33</v>
      </c>
      <c r="D7622" t="s">
        <v>52</v>
      </c>
      <c r="E7622" t="s">
        <v>173</v>
      </c>
      <c r="F7622" t="s">
        <v>422</v>
      </c>
      <c r="G7622" t="s">
        <v>460</v>
      </c>
      <c r="H7622" t="s">
        <v>412</v>
      </c>
      <c r="I7622" t="b">
        <v>0</v>
      </c>
      <c r="J7622">
        <v>11.46</v>
      </c>
      <c r="K7622">
        <v>264.56</v>
      </c>
      <c r="L7622" t="s">
        <v>33294</v>
      </c>
      <c r="M7622" s="2">
        <f t="shared" si="357"/>
        <v>45954.43472222222</v>
      </c>
      <c r="N7622" t="s">
        <v>33295</v>
      </c>
      <c r="O7622" s="2">
        <f t="shared" si="358"/>
        <v>45964.838726851856</v>
      </c>
      <c r="P7622" t="s">
        <v>33296</v>
      </c>
      <c r="Q7622" s="2">
        <f t="shared" si="359"/>
        <v>45964.532847222225</v>
      </c>
      <c r="R7622" t="s">
        <v>33296</v>
      </c>
      <c r="S7622" t="s">
        <v>30</v>
      </c>
      <c r="T76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22" s="5">
        <f>IF(tb_ship[[#This Row],[current_status]]&lt;&gt;"DELIVERED", "",
  ABS(tb_ship[[#This Row],[Formated_actual_delivery_timestamp]] - tb_ship[[#This Row],[Formatted_estimated_delivery_timestamp]])
)</f>
        <v>0.30587962963181781</v>
      </c>
      <c r="X7622">
        <v>3</v>
      </c>
      <c r="Y7622">
        <v>5</v>
      </c>
      <c r="Z7622" t="b">
        <v>0</v>
      </c>
    </row>
    <row r="7623" spans="1:26" hidden="1" x14ac:dyDescent="0.25">
      <c r="A7623" t="s">
        <v>33297</v>
      </c>
      <c r="B7623" t="s">
        <v>687</v>
      </c>
      <c r="C7623" t="s">
        <v>33</v>
      </c>
      <c r="D7623" t="s">
        <v>187</v>
      </c>
      <c r="E7623" t="s">
        <v>24</v>
      </c>
      <c r="F7623" t="s">
        <v>801</v>
      </c>
      <c r="G7623" t="s">
        <v>93</v>
      </c>
      <c r="H7623" t="s">
        <v>927</v>
      </c>
      <c r="I7623" t="b">
        <v>1</v>
      </c>
      <c r="J7623">
        <v>15.22</v>
      </c>
      <c r="K7623">
        <v>735.25</v>
      </c>
      <c r="L7623" t="s">
        <v>33298</v>
      </c>
      <c r="M7623" s="2">
        <f t="shared" si="357"/>
        <v>45812.929166666669</v>
      </c>
      <c r="N7623" t="s">
        <v>33299</v>
      </c>
      <c r="O7623" s="2">
        <f t="shared" si="358"/>
        <v>45821.449548611112</v>
      </c>
      <c r="P7623" t="s">
        <v>33300</v>
      </c>
      <c r="Q7623" s="2">
        <f t="shared" si="359"/>
        <v>45820.698773148149</v>
      </c>
      <c r="R7623" t="s">
        <v>33300</v>
      </c>
      <c r="S7623" t="s">
        <v>30</v>
      </c>
      <c r="T76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23" s="5">
        <f>IF(tb_ship[[#This Row],[current_status]]&lt;&gt;"DELIVERED", "",
  ABS(tb_ship[[#This Row],[Formated_actual_delivery_timestamp]] - tb_ship[[#This Row],[Formatted_estimated_delivery_timestamp]])
)</f>
        <v>0.75077546296233777</v>
      </c>
      <c r="X7623">
        <v>2</v>
      </c>
      <c r="Y7623">
        <v>2</v>
      </c>
      <c r="Z7623" t="b">
        <v>0</v>
      </c>
    </row>
    <row r="7624" spans="1:26" hidden="1" x14ac:dyDescent="0.25">
      <c r="A7624" t="s">
        <v>33301</v>
      </c>
      <c r="B7624" t="s">
        <v>186</v>
      </c>
      <c r="C7624" t="s">
        <v>51</v>
      </c>
      <c r="D7624" t="s">
        <v>52</v>
      </c>
      <c r="E7624" t="s">
        <v>24</v>
      </c>
      <c r="F7624" t="s">
        <v>92</v>
      </c>
      <c r="G7624" t="s">
        <v>25</v>
      </c>
      <c r="H7624" t="s">
        <v>1024</v>
      </c>
      <c r="I7624" t="b">
        <v>1</v>
      </c>
      <c r="J7624">
        <v>8.39</v>
      </c>
      <c r="K7624">
        <v>75.400000000000006</v>
      </c>
      <c r="L7624" t="s">
        <v>33302</v>
      </c>
      <c r="M7624" s="2">
        <f t="shared" si="357"/>
        <v>45868.385416666672</v>
      </c>
      <c r="N7624" t="s">
        <v>33303</v>
      </c>
      <c r="O7624" s="2">
        <f t="shared" si="358"/>
        <v>45873.015844907408</v>
      </c>
      <c r="P7624" t="s">
        <v>33304</v>
      </c>
      <c r="Q7624" s="2">
        <f t="shared" si="359"/>
        <v>45873.101840277777</v>
      </c>
      <c r="R7624" t="s">
        <v>33304</v>
      </c>
      <c r="S7624" t="s">
        <v>30</v>
      </c>
      <c r="T76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24" s="5">
        <f>IF(tb_ship[[#This Row],[current_status]]&lt;&gt;"DELIVERED", "",
  ABS(tb_ship[[#This Row],[Formated_actual_delivery_timestamp]] - tb_ship[[#This Row],[Formatted_estimated_delivery_timestamp]])
)</f>
        <v>8.5995370369346347E-2</v>
      </c>
      <c r="X7624">
        <v>2</v>
      </c>
      <c r="Y7624">
        <v>3</v>
      </c>
      <c r="Z7624" t="b">
        <v>0</v>
      </c>
    </row>
    <row r="7625" spans="1:26" hidden="1" x14ac:dyDescent="0.25">
      <c r="A7625" t="s">
        <v>33305</v>
      </c>
      <c r="B7625" t="s">
        <v>279</v>
      </c>
      <c r="C7625" t="s">
        <v>33</v>
      </c>
      <c r="D7625" t="s">
        <v>34</v>
      </c>
      <c r="E7625" t="s">
        <v>52</v>
      </c>
      <c r="F7625" t="s">
        <v>36</v>
      </c>
      <c r="G7625" t="s">
        <v>422</v>
      </c>
      <c r="H7625" t="s">
        <v>77</v>
      </c>
      <c r="I7625" t="b">
        <v>0</v>
      </c>
      <c r="J7625">
        <v>18.93</v>
      </c>
      <c r="K7625">
        <v>1542.84</v>
      </c>
      <c r="L7625" t="s">
        <v>33306</v>
      </c>
      <c r="M7625" s="2">
        <f t="shared" si="357"/>
        <v>45847.457638888889</v>
      </c>
      <c r="N7625" t="s">
        <v>33307</v>
      </c>
      <c r="O7625" s="2">
        <f t="shared" si="358"/>
        <v>45852.278645833336</v>
      </c>
      <c r="P7625" t="s">
        <v>33308</v>
      </c>
      <c r="Q7625" s="2">
        <f t="shared" si="359"/>
        <v>45851.937418981484</v>
      </c>
      <c r="R7625" t="s">
        <v>33308</v>
      </c>
      <c r="S7625" t="s">
        <v>30</v>
      </c>
      <c r="T762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25" s="5">
        <f>IF(tb_ship[[#This Row],[current_status]]&lt;&gt;"DELIVERED", "",
  ABS(tb_ship[[#This Row],[Formated_actual_delivery_timestamp]] - tb_ship[[#This Row],[Formatted_estimated_delivery_timestamp]])
)</f>
        <v>0.34122685185138835</v>
      </c>
      <c r="X7625">
        <v>2</v>
      </c>
      <c r="Y7625">
        <v>5</v>
      </c>
      <c r="Z7625" t="b">
        <v>0</v>
      </c>
    </row>
    <row r="7626" spans="1:26" hidden="1" x14ac:dyDescent="0.25">
      <c r="A7626" t="s">
        <v>33309</v>
      </c>
      <c r="B7626" t="s">
        <v>186</v>
      </c>
      <c r="C7626" t="s">
        <v>33</v>
      </c>
      <c r="D7626" t="s">
        <v>915</v>
      </c>
      <c r="E7626" t="s">
        <v>24</v>
      </c>
      <c r="F7626" t="s">
        <v>1595</v>
      </c>
      <c r="G7626" t="s">
        <v>151</v>
      </c>
      <c r="H7626" t="s">
        <v>1551</v>
      </c>
      <c r="I7626" t="b">
        <v>1</v>
      </c>
      <c r="J7626">
        <v>1.25</v>
      </c>
      <c r="K7626">
        <v>6.64</v>
      </c>
      <c r="L7626" t="s">
        <v>33310</v>
      </c>
      <c r="M7626" s="2">
        <f t="shared" si="357"/>
        <v>46022.50277777778</v>
      </c>
      <c r="N7626" t="s">
        <v>33311</v>
      </c>
      <c r="O7626" s="2">
        <f t="shared" si="358"/>
        <v>46028.248136574075</v>
      </c>
      <c r="P7626" t="s">
        <v>33312</v>
      </c>
      <c r="Q7626" s="2">
        <f t="shared" si="359"/>
        <v>46028.917453703703</v>
      </c>
      <c r="R7626" t="s">
        <v>33312</v>
      </c>
      <c r="S7626" t="s">
        <v>30</v>
      </c>
      <c r="T762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26" s="5">
        <f>IF(tb_ship[[#This Row],[current_status]]&lt;&gt;"DELIVERED", "",
  ABS(tb_ship[[#This Row],[Formated_actual_delivery_timestamp]] - tb_ship[[#This Row],[Formatted_estimated_delivery_timestamp]])
)</f>
        <v>0.66931712962832535</v>
      </c>
      <c r="X7626">
        <v>3</v>
      </c>
      <c r="Y7626">
        <v>5</v>
      </c>
      <c r="Z7626" t="b">
        <v>0</v>
      </c>
    </row>
    <row r="7627" spans="1:26" hidden="1" x14ac:dyDescent="0.25">
      <c r="A7627" t="s">
        <v>33313</v>
      </c>
      <c r="B7627" t="s">
        <v>58</v>
      </c>
      <c r="C7627" t="s">
        <v>33</v>
      </c>
      <c r="D7627" t="s">
        <v>24</v>
      </c>
      <c r="E7627" t="s">
        <v>44</v>
      </c>
      <c r="F7627" t="s">
        <v>1833</v>
      </c>
      <c r="G7627" t="s">
        <v>117</v>
      </c>
      <c r="I7627" t="b">
        <v>1</v>
      </c>
      <c r="J7627">
        <v>12.24</v>
      </c>
      <c r="K7627">
        <v>572.25</v>
      </c>
      <c r="L7627" t="s">
        <v>33314</v>
      </c>
      <c r="M7627" s="2">
        <f t="shared" si="357"/>
        <v>45950.477083333331</v>
      </c>
      <c r="N7627" t="s">
        <v>33315</v>
      </c>
      <c r="O7627" s="2">
        <f t="shared" si="358"/>
        <v>45955.864525462966</v>
      </c>
      <c r="Q7627" s="2" t="str">
        <f t="shared" si="359"/>
        <v/>
      </c>
      <c r="R7627" t="s">
        <v>33316</v>
      </c>
      <c r="S7627" t="s">
        <v>140</v>
      </c>
      <c r="T76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27" s="5" t="str">
        <f>IF(tb_ship[[#This Row],[current_status]]&lt;&gt;"DELIVERED", "",
  ABS(tb_ship[[#This Row],[Formated_actual_delivery_timestamp]] - tb_ship[[#This Row],[Formatted_estimated_delivery_timestamp]])
)</f>
        <v/>
      </c>
      <c r="V7627" t="s">
        <v>1798</v>
      </c>
      <c r="W7627" t="s">
        <v>3515</v>
      </c>
      <c r="X7627">
        <v>8</v>
      </c>
      <c r="Y7627">
        <v>4</v>
      </c>
      <c r="Z7627" t="b">
        <v>1</v>
      </c>
    </row>
    <row r="7628" spans="1:26" hidden="1" x14ac:dyDescent="0.25">
      <c r="A7628" t="s">
        <v>33317</v>
      </c>
      <c r="B7628" t="s">
        <v>279</v>
      </c>
      <c r="C7628" t="s">
        <v>43</v>
      </c>
      <c r="D7628" t="s">
        <v>44</v>
      </c>
      <c r="E7628" t="s">
        <v>52</v>
      </c>
      <c r="F7628" t="s">
        <v>369</v>
      </c>
      <c r="G7628" t="s">
        <v>161</v>
      </c>
      <c r="H7628" t="s">
        <v>3074</v>
      </c>
      <c r="I7628" t="b">
        <v>1</v>
      </c>
      <c r="J7628">
        <v>32.64</v>
      </c>
      <c r="K7628">
        <v>2321.15</v>
      </c>
      <c r="L7628" t="s">
        <v>33318</v>
      </c>
      <c r="M7628" s="2">
        <f t="shared" si="357"/>
        <v>46007.574999999997</v>
      </c>
      <c r="N7628" t="s">
        <v>33319</v>
      </c>
      <c r="O7628" s="2">
        <f t="shared" si="358"/>
        <v>46011.730115740742</v>
      </c>
      <c r="P7628" t="s">
        <v>33320</v>
      </c>
      <c r="Q7628" s="2">
        <f t="shared" si="359"/>
        <v>46012.327685185184</v>
      </c>
      <c r="R7628" t="s">
        <v>33321</v>
      </c>
      <c r="S7628" t="s">
        <v>30</v>
      </c>
      <c r="T76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28" s="5">
        <f>IF(tb_ship[[#This Row],[current_status]]&lt;&gt;"DELIVERED", "",
  ABS(tb_ship[[#This Row],[Formated_actual_delivery_timestamp]] - tb_ship[[#This Row],[Formatted_estimated_delivery_timestamp]])
)</f>
        <v>0.5975694444423425</v>
      </c>
      <c r="X7628">
        <v>4</v>
      </c>
      <c r="Y7628">
        <v>3</v>
      </c>
      <c r="Z7628" t="b">
        <v>0</v>
      </c>
    </row>
    <row r="7629" spans="1:26" hidden="1" x14ac:dyDescent="0.25">
      <c r="A7629" t="s">
        <v>33322</v>
      </c>
      <c r="B7629" t="s">
        <v>58</v>
      </c>
      <c r="C7629" t="s">
        <v>51</v>
      </c>
      <c r="D7629" t="s">
        <v>24</v>
      </c>
      <c r="E7629" t="s">
        <v>24</v>
      </c>
      <c r="F7629" t="s">
        <v>128</v>
      </c>
      <c r="G7629" t="s">
        <v>1704</v>
      </c>
      <c r="H7629" t="s">
        <v>152</v>
      </c>
      <c r="I7629" t="b">
        <v>0</v>
      </c>
      <c r="J7629">
        <v>97.34</v>
      </c>
      <c r="K7629">
        <v>4420.2</v>
      </c>
      <c r="L7629" t="s">
        <v>33323</v>
      </c>
      <c r="M7629" s="2">
        <f t="shared" si="357"/>
        <v>45919.951388888891</v>
      </c>
      <c r="N7629" t="s">
        <v>33324</v>
      </c>
      <c r="O7629" s="2">
        <f t="shared" si="358"/>
        <v>45922.026180555556</v>
      </c>
      <c r="P7629" t="s">
        <v>33325</v>
      </c>
      <c r="Q7629" s="2">
        <f t="shared" si="359"/>
        <v>45921.475740740738</v>
      </c>
      <c r="R7629" t="s">
        <v>33326</v>
      </c>
      <c r="S7629" t="s">
        <v>30</v>
      </c>
      <c r="T76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29" s="5">
        <f>IF(tb_ship[[#This Row],[current_status]]&lt;&gt;"DELIVERED", "",
  ABS(tb_ship[[#This Row],[Formated_actual_delivery_timestamp]] - tb_ship[[#This Row],[Formatted_estimated_delivery_timestamp]])
)</f>
        <v>0.55043981481867377</v>
      </c>
      <c r="X7629">
        <v>3</v>
      </c>
      <c r="Y7629">
        <v>2</v>
      </c>
      <c r="Z7629" t="b">
        <v>0</v>
      </c>
    </row>
    <row r="7630" spans="1:26" hidden="1" x14ac:dyDescent="0.25">
      <c r="A7630" t="s">
        <v>33327</v>
      </c>
      <c r="B7630" t="s">
        <v>58</v>
      </c>
      <c r="C7630" t="s">
        <v>43</v>
      </c>
      <c r="D7630" t="s">
        <v>24</v>
      </c>
      <c r="E7630" t="s">
        <v>24</v>
      </c>
      <c r="F7630" t="s">
        <v>196</v>
      </c>
      <c r="G7630" t="s">
        <v>407</v>
      </c>
      <c r="H7630" t="s">
        <v>152</v>
      </c>
      <c r="I7630" t="b">
        <v>0</v>
      </c>
      <c r="J7630">
        <v>15.11</v>
      </c>
      <c r="K7630">
        <v>503.96</v>
      </c>
      <c r="L7630" t="s">
        <v>33328</v>
      </c>
      <c r="M7630" s="2">
        <f t="shared" si="357"/>
        <v>45944.759722222225</v>
      </c>
      <c r="N7630" t="s">
        <v>33329</v>
      </c>
      <c r="O7630" s="2">
        <f t="shared" si="358"/>
        <v>45949.136874999997</v>
      </c>
      <c r="P7630" t="s">
        <v>33330</v>
      </c>
      <c r="Q7630" s="2">
        <f t="shared" si="359"/>
        <v>45948.581956018519</v>
      </c>
      <c r="R7630" t="s">
        <v>33330</v>
      </c>
      <c r="S7630" t="s">
        <v>30</v>
      </c>
      <c r="T76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0" s="5">
        <f>IF(tb_ship[[#This Row],[current_status]]&lt;&gt;"DELIVERED", "",
  ABS(tb_ship[[#This Row],[Formated_actual_delivery_timestamp]] - tb_ship[[#This Row],[Formatted_estimated_delivery_timestamp]])
)</f>
        <v>0.55491898147738539</v>
      </c>
      <c r="X7630">
        <v>4</v>
      </c>
      <c r="Y7630">
        <v>1</v>
      </c>
      <c r="Z7630" t="b">
        <v>0</v>
      </c>
    </row>
    <row r="7631" spans="1:26" hidden="1" x14ac:dyDescent="0.25">
      <c r="A7631" t="s">
        <v>33331</v>
      </c>
      <c r="B7631" t="s">
        <v>660</v>
      </c>
      <c r="C7631" t="s">
        <v>43</v>
      </c>
      <c r="D7631" t="s">
        <v>24</v>
      </c>
      <c r="E7631" t="s">
        <v>24</v>
      </c>
      <c r="F7631" t="s">
        <v>249</v>
      </c>
      <c r="G7631" t="s">
        <v>93</v>
      </c>
      <c r="I7631" t="b">
        <v>0</v>
      </c>
      <c r="J7631">
        <v>53.63</v>
      </c>
      <c r="K7631">
        <v>2090.0500000000002</v>
      </c>
      <c r="L7631" t="s">
        <v>33332</v>
      </c>
      <c r="M7631" s="2">
        <f t="shared" si="357"/>
        <v>46058.84375</v>
      </c>
      <c r="N7631" t="s">
        <v>33333</v>
      </c>
      <c r="O7631" s="2">
        <f t="shared" si="358"/>
        <v>46063.098692129635</v>
      </c>
      <c r="P7631" t="s">
        <v>33334</v>
      </c>
      <c r="Q7631" s="2">
        <f t="shared" si="359"/>
        <v>46062.829386574078</v>
      </c>
      <c r="R7631" t="s">
        <v>33334</v>
      </c>
      <c r="S7631" t="s">
        <v>30</v>
      </c>
      <c r="T763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1" s="5">
        <f>IF(tb_ship[[#This Row],[current_status]]&lt;&gt;"DELIVERED", "",
  ABS(tb_ship[[#This Row],[Formated_actual_delivery_timestamp]] - tb_ship[[#This Row],[Formatted_estimated_delivery_timestamp]])
)</f>
        <v>0.26930555555736646</v>
      </c>
      <c r="X7631">
        <v>4</v>
      </c>
      <c r="Y7631">
        <v>2</v>
      </c>
      <c r="Z7631" t="b">
        <v>0</v>
      </c>
    </row>
    <row r="7632" spans="1:26" hidden="1" x14ac:dyDescent="0.25">
      <c r="A7632" t="s">
        <v>33335</v>
      </c>
      <c r="B7632" t="s">
        <v>42</v>
      </c>
      <c r="C7632" t="s">
        <v>51</v>
      </c>
      <c r="D7632" t="s">
        <v>52</v>
      </c>
      <c r="E7632" t="s">
        <v>59</v>
      </c>
      <c r="F7632" t="s">
        <v>422</v>
      </c>
      <c r="G7632" t="s">
        <v>61</v>
      </c>
      <c r="H7632" t="s">
        <v>62</v>
      </c>
      <c r="I7632" t="b">
        <v>0</v>
      </c>
      <c r="J7632">
        <v>4.9800000000000004</v>
      </c>
      <c r="K7632">
        <v>207.6</v>
      </c>
      <c r="L7632" t="s">
        <v>33336</v>
      </c>
      <c r="M7632" s="2">
        <f t="shared" si="357"/>
        <v>46003.554166666669</v>
      </c>
      <c r="N7632" t="s">
        <v>33337</v>
      </c>
      <c r="O7632" s="2">
        <f t="shared" si="358"/>
        <v>46008.226099537038</v>
      </c>
      <c r="P7632" t="s">
        <v>33338</v>
      </c>
      <c r="Q7632" s="2">
        <f t="shared" si="359"/>
        <v>46008.031655092593</v>
      </c>
      <c r="R7632" t="s">
        <v>33338</v>
      </c>
      <c r="S7632" t="s">
        <v>30</v>
      </c>
      <c r="T76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2" s="5">
        <f>IF(tb_ship[[#This Row],[current_status]]&lt;&gt;"DELIVERED", "",
  ABS(tb_ship[[#This Row],[Formated_actual_delivery_timestamp]] - tb_ship[[#This Row],[Formatted_estimated_delivery_timestamp]])
)</f>
        <v>0.19444444444525288</v>
      </c>
      <c r="X7632">
        <v>3</v>
      </c>
      <c r="Y7632">
        <v>3</v>
      </c>
      <c r="Z7632" t="b">
        <v>0</v>
      </c>
    </row>
    <row r="7633" spans="1:26" hidden="1" x14ac:dyDescent="0.25">
      <c r="A7633" t="s">
        <v>33339</v>
      </c>
      <c r="B7633" t="s">
        <v>32</v>
      </c>
      <c r="C7633" t="s">
        <v>33</v>
      </c>
      <c r="D7633" t="s">
        <v>44</v>
      </c>
      <c r="E7633" t="s">
        <v>52</v>
      </c>
      <c r="F7633" t="s">
        <v>45</v>
      </c>
      <c r="G7633" t="s">
        <v>76</v>
      </c>
      <c r="H7633" t="s">
        <v>2406</v>
      </c>
      <c r="I7633" t="b">
        <v>1</v>
      </c>
      <c r="J7633">
        <v>4.62</v>
      </c>
      <c r="K7633">
        <v>180.82</v>
      </c>
      <c r="L7633" t="s">
        <v>33340</v>
      </c>
      <c r="M7633" s="2">
        <f t="shared" si="357"/>
        <v>45966.186111111107</v>
      </c>
      <c r="N7633" t="s">
        <v>33341</v>
      </c>
      <c r="O7633" s="2">
        <f t="shared" si="358"/>
        <v>45972.976458333331</v>
      </c>
      <c r="P7633" t="s">
        <v>33342</v>
      </c>
      <c r="Q7633" s="2">
        <f t="shared" si="359"/>
        <v>45973.551400462966</v>
      </c>
      <c r="R7633" t="s">
        <v>33342</v>
      </c>
      <c r="S7633" t="s">
        <v>30</v>
      </c>
      <c r="T76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33" s="5">
        <f>IF(tb_ship[[#This Row],[current_status]]&lt;&gt;"DELIVERED", "",
  ABS(tb_ship[[#This Row],[Formated_actual_delivery_timestamp]] - tb_ship[[#This Row],[Formatted_estimated_delivery_timestamp]])
)</f>
        <v>0.57494212963501923</v>
      </c>
      <c r="X7633">
        <v>2</v>
      </c>
      <c r="Y7633">
        <v>3</v>
      </c>
      <c r="Z7633" t="b">
        <v>0</v>
      </c>
    </row>
    <row r="7634" spans="1:26" hidden="1" x14ac:dyDescent="0.25">
      <c r="A7634" t="s">
        <v>33343</v>
      </c>
      <c r="B7634" t="s">
        <v>42</v>
      </c>
      <c r="C7634" t="s">
        <v>51</v>
      </c>
      <c r="D7634" t="s">
        <v>301</v>
      </c>
      <c r="E7634" t="s">
        <v>24</v>
      </c>
      <c r="F7634" t="s">
        <v>1908</v>
      </c>
      <c r="G7634" t="s">
        <v>68</v>
      </c>
      <c r="H7634" t="s">
        <v>303</v>
      </c>
      <c r="I7634" t="b">
        <v>0</v>
      </c>
      <c r="J7634">
        <v>5.35</v>
      </c>
      <c r="K7634">
        <v>107.96</v>
      </c>
      <c r="L7634" t="s">
        <v>33344</v>
      </c>
      <c r="M7634" s="2">
        <f t="shared" si="357"/>
        <v>45897.834722222222</v>
      </c>
      <c r="N7634" t="s">
        <v>33345</v>
      </c>
      <c r="O7634" s="2">
        <f t="shared" si="358"/>
        <v>45906.257094907407</v>
      </c>
      <c r="P7634" t="s">
        <v>33346</v>
      </c>
      <c r="Q7634" s="2">
        <f t="shared" si="359"/>
        <v>45905.766840277778</v>
      </c>
      <c r="R7634" t="s">
        <v>33346</v>
      </c>
      <c r="S7634" t="s">
        <v>30</v>
      </c>
      <c r="T76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4" s="5">
        <f>IF(tb_ship[[#This Row],[current_status]]&lt;&gt;"DELIVERED", "",
  ABS(tb_ship[[#This Row],[Formated_actual_delivery_timestamp]] - tb_ship[[#This Row],[Formatted_estimated_delivery_timestamp]])
)</f>
        <v>0.49025462962890742</v>
      </c>
      <c r="X7634">
        <v>2</v>
      </c>
      <c r="Y7634">
        <v>3</v>
      </c>
      <c r="Z7634" t="b">
        <v>0</v>
      </c>
    </row>
    <row r="7635" spans="1:26" hidden="1" x14ac:dyDescent="0.25">
      <c r="A7635" t="s">
        <v>33347</v>
      </c>
      <c r="B7635" t="s">
        <v>32</v>
      </c>
      <c r="C7635" t="s">
        <v>43</v>
      </c>
      <c r="D7635" t="s">
        <v>126</v>
      </c>
      <c r="E7635" t="s">
        <v>24</v>
      </c>
      <c r="F7635" t="s">
        <v>127</v>
      </c>
      <c r="G7635" t="s">
        <v>93</v>
      </c>
      <c r="I7635" t="b">
        <v>1</v>
      </c>
      <c r="J7635">
        <v>71.260000000000005</v>
      </c>
      <c r="K7635">
        <v>832.76</v>
      </c>
      <c r="L7635" t="s">
        <v>33348</v>
      </c>
      <c r="M7635" s="2">
        <f t="shared" si="357"/>
        <v>46056.65902777778</v>
      </c>
      <c r="N7635" t="s">
        <v>33349</v>
      </c>
      <c r="O7635" s="2">
        <f t="shared" si="358"/>
        <v>46064.6178587963</v>
      </c>
      <c r="P7635" t="s">
        <v>33350</v>
      </c>
      <c r="Q7635" s="2">
        <f t="shared" si="359"/>
        <v>46064.06322916667</v>
      </c>
      <c r="R7635" t="s">
        <v>33350</v>
      </c>
      <c r="S7635" t="s">
        <v>30</v>
      </c>
      <c r="T76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5" s="5">
        <f>IF(tb_ship[[#This Row],[current_status]]&lt;&gt;"DELIVERED", "",
  ABS(tb_ship[[#This Row],[Formated_actual_delivery_timestamp]] - tb_ship[[#This Row],[Formatted_estimated_delivery_timestamp]])
)</f>
        <v>0.55462962963065365</v>
      </c>
      <c r="X7635">
        <v>3</v>
      </c>
      <c r="Y7635">
        <v>3</v>
      </c>
      <c r="Z7635" t="b">
        <v>0</v>
      </c>
    </row>
    <row r="7636" spans="1:26" hidden="1" x14ac:dyDescent="0.25">
      <c r="A7636" t="s">
        <v>33351</v>
      </c>
      <c r="B7636" t="s">
        <v>125</v>
      </c>
      <c r="C7636" t="s">
        <v>51</v>
      </c>
      <c r="D7636" t="s">
        <v>44</v>
      </c>
      <c r="E7636" t="s">
        <v>52</v>
      </c>
      <c r="F7636" t="s">
        <v>135</v>
      </c>
      <c r="G7636" t="s">
        <v>329</v>
      </c>
      <c r="H7636" t="s">
        <v>86</v>
      </c>
      <c r="I7636" t="b">
        <v>1</v>
      </c>
      <c r="J7636">
        <v>38.35</v>
      </c>
      <c r="K7636">
        <v>1341.41</v>
      </c>
      <c r="L7636" t="s">
        <v>33352</v>
      </c>
      <c r="M7636" s="2">
        <f t="shared" si="357"/>
        <v>45910.51458333333</v>
      </c>
      <c r="N7636" t="s">
        <v>33353</v>
      </c>
      <c r="O7636" s="2">
        <f t="shared" si="358"/>
        <v>45914.503923611112</v>
      </c>
      <c r="P7636" t="s">
        <v>33354</v>
      </c>
      <c r="Q7636" s="2">
        <f t="shared" si="359"/>
        <v>45915.005624999998</v>
      </c>
      <c r="R7636" t="s">
        <v>33355</v>
      </c>
      <c r="S7636" t="s">
        <v>30</v>
      </c>
      <c r="T76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36" s="5">
        <f>IF(tb_ship[[#This Row],[current_status]]&lt;&gt;"DELIVERED", "",
  ABS(tb_ship[[#This Row],[Formated_actual_delivery_timestamp]] - tb_ship[[#This Row],[Formatted_estimated_delivery_timestamp]])
)</f>
        <v>0.50170138888643123</v>
      </c>
      <c r="X7636">
        <v>3</v>
      </c>
      <c r="Y7636">
        <v>2</v>
      </c>
      <c r="Z7636" t="b">
        <v>0</v>
      </c>
    </row>
    <row r="7637" spans="1:26" hidden="1" x14ac:dyDescent="0.25">
      <c r="A7637" t="s">
        <v>33356</v>
      </c>
      <c r="B7637" t="s">
        <v>58</v>
      </c>
      <c r="C7637" t="s">
        <v>43</v>
      </c>
      <c r="D7637" t="s">
        <v>52</v>
      </c>
      <c r="E7637" t="s">
        <v>173</v>
      </c>
      <c r="F7637" t="s">
        <v>53</v>
      </c>
      <c r="G7637" t="s">
        <v>421</v>
      </c>
      <c r="H7637" t="s">
        <v>412</v>
      </c>
      <c r="I7637" t="b">
        <v>0</v>
      </c>
      <c r="J7637">
        <v>105.17</v>
      </c>
      <c r="K7637">
        <v>8641.56</v>
      </c>
      <c r="L7637" t="s">
        <v>33357</v>
      </c>
      <c r="M7637" s="2">
        <f t="shared" si="357"/>
        <v>45822.508333333339</v>
      </c>
      <c r="N7637" t="s">
        <v>33358</v>
      </c>
      <c r="O7637" s="2">
        <f t="shared" si="358"/>
        <v>45833.128634259265</v>
      </c>
      <c r="P7637" t="s">
        <v>33359</v>
      </c>
      <c r="Q7637" s="2">
        <f t="shared" si="359"/>
        <v>45832.737800925926</v>
      </c>
      <c r="R7637" t="s">
        <v>33359</v>
      </c>
      <c r="S7637" t="s">
        <v>30</v>
      </c>
      <c r="T76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7" s="5">
        <f>IF(tb_ship[[#This Row],[current_status]]&lt;&gt;"DELIVERED", "",
  ABS(tb_ship[[#This Row],[Formated_actual_delivery_timestamp]] - tb_ship[[#This Row],[Formatted_estimated_delivery_timestamp]])
)</f>
        <v>0.390833333338378</v>
      </c>
      <c r="X7637">
        <v>1</v>
      </c>
      <c r="Y7637">
        <v>2</v>
      </c>
      <c r="Z7637" t="b">
        <v>0</v>
      </c>
    </row>
    <row r="7638" spans="1:26" hidden="1" x14ac:dyDescent="0.25">
      <c r="A7638" t="s">
        <v>33360</v>
      </c>
      <c r="B7638" t="s">
        <v>58</v>
      </c>
      <c r="C7638" t="s">
        <v>33</v>
      </c>
      <c r="D7638" t="s">
        <v>52</v>
      </c>
      <c r="E7638" t="s">
        <v>59</v>
      </c>
      <c r="F7638" t="s">
        <v>92</v>
      </c>
      <c r="G7638" t="s">
        <v>61</v>
      </c>
      <c r="H7638" t="s">
        <v>314</v>
      </c>
      <c r="I7638" t="b">
        <v>0</v>
      </c>
      <c r="J7638">
        <v>5.91</v>
      </c>
      <c r="K7638">
        <v>241.94</v>
      </c>
      <c r="L7638" t="s">
        <v>33361</v>
      </c>
      <c r="M7638" s="2">
        <f t="shared" si="357"/>
        <v>45843.328472222223</v>
      </c>
      <c r="N7638" t="s">
        <v>33362</v>
      </c>
      <c r="O7638" s="2">
        <f t="shared" si="358"/>
        <v>45851.379733796297</v>
      </c>
      <c r="P7638" t="s">
        <v>33363</v>
      </c>
      <c r="Q7638" s="2">
        <f t="shared" si="359"/>
        <v>45850.836087962962</v>
      </c>
      <c r="R7638" t="s">
        <v>33364</v>
      </c>
      <c r="S7638" t="s">
        <v>30</v>
      </c>
      <c r="T76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38" s="5">
        <f>IF(tb_ship[[#This Row],[current_status]]&lt;&gt;"DELIVERED", "",
  ABS(tb_ship[[#This Row],[Formated_actual_delivery_timestamp]] - tb_ship[[#This Row],[Formatted_estimated_delivery_timestamp]])
)</f>
        <v>0.54364583333517658</v>
      </c>
      <c r="X7638">
        <v>3</v>
      </c>
      <c r="Y7638">
        <v>5</v>
      </c>
      <c r="Z7638" t="b">
        <v>0</v>
      </c>
    </row>
    <row r="7639" spans="1:26" hidden="1" x14ac:dyDescent="0.25">
      <c r="A7639" t="s">
        <v>33365</v>
      </c>
      <c r="B7639" t="s">
        <v>186</v>
      </c>
      <c r="C7639" t="s">
        <v>33</v>
      </c>
      <c r="D7639" t="s">
        <v>24</v>
      </c>
      <c r="E7639" t="s">
        <v>24</v>
      </c>
      <c r="F7639" t="s">
        <v>128</v>
      </c>
      <c r="G7639" t="s">
        <v>128</v>
      </c>
      <c r="H7639" t="s">
        <v>69</v>
      </c>
      <c r="I7639" t="b">
        <v>0</v>
      </c>
      <c r="J7639">
        <v>29.65</v>
      </c>
      <c r="K7639">
        <v>1755.69</v>
      </c>
      <c r="L7639" t="s">
        <v>33366</v>
      </c>
      <c r="M7639" s="2">
        <f t="shared" si="357"/>
        <v>46065.607638888891</v>
      </c>
      <c r="N7639" t="s">
        <v>33367</v>
      </c>
      <c r="O7639" s="2">
        <f t="shared" si="358"/>
        <v>46069.511041666672</v>
      </c>
      <c r="P7639" t="s">
        <v>33368</v>
      </c>
      <c r="Q7639" s="2">
        <f t="shared" si="359"/>
        <v>46069.820347222223</v>
      </c>
      <c r="R7639" t="s">
        <v>33368</v>
      </c>
      <c r="S7639" t="s">
        <v>30</v>
      </c>
      <c r="T76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39" s="5">
        <f>IF(tb_ship[[#This Row],[current_status]]&lt;&gt;"DELIVERED", "",
  ABS(tb_ship[[#This Row],[Formated_actual_delivery_timestamp]] - tb_ship[[#This Row],[Formatted_estimated_delivery_timestamp]])
)</f>
        <v>0.30930555555096362</v>
      </c>
      <c r="X7639">
        <v>1</v>
      </c>
      <c r="Y7639">
        <v>1</v>
      </c>
      <c r="Z7639" t="b">
        <v>0</v>
      </c>
    </row>
    <row r="7640" spans="1:26" hidden="1" x14ac:dyDescent="0.25">
      <c r="A7640" t="s">
        <v>33369</v>
      </c>
      <c r="B7640" t="s">
        <v>279</v>
      </c>
      <c r="C7640" t="s">
        <v>33</v>
      </c>
      <c r="D7640" t="s">
        <v>24</v>
      </c>
      <c r="E7640" t="s">
        <v>24</v>
      </c>
      <c r="F7640" t="s">
        <v>68</v>
      </c>
      <c r="G7640" t="s">
        <v>151</v>
      </c>
      <c r="H7640" t="s">
        <v>69</v>
      </c>
      <c r="I7640" t="b">
        <v>0</v>
      </c>
      <c r="J7640">
        <v>69.98</v>
      </c>
      <c r="K7640">
        <v>1715.79</v>
      </c>
      <c r="L7640" t="s">
        <v>33370</v>
      </c>
      <c r="M7640" s="2">
        <f t="shared" si="357"/>
        <v>46028.52847222222</v>
      </c>
      <c r="N7640" t="s">
        <v>33371</v>
      </c>
      <c r="O7640" s="2">
        <f t="shared" si="358"/>
        <v>46031.869976851849</v>
      </c>
      <c r="P7640" t="s">
        <v>33372</v>
      </c>
      <c r="Q7640" s="2">
        <f t="shared" si="359"/>
        <v>46031.496562500004</v>
      </c>
      <c r="R7640" t="s">
        <v>33372</v>
      </c>
      <c r="S7640" t="s">
        <v>30</v>
      </c>
      <c r="T76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0" s="5">
        <f>IF(tb_ship[[#This Row],[current_status]]&lt;&gt;"DELIVERED", "",
  ABS(tb_ship[[#This Row],[Formated_actual_delivery_timestamp]] - tb_ship[[#This Row],[Formatted_estimated_delivery_timestamp]])
)</f>
        <v>0.3734143518449855</v>
      </c>
      <c r="X7640">
        <v>2</v>
      </c>
      <c r="Y7640">
        <v>1</v>
      </c>
      <c r="Z7640" t="b">
        <v>0</v>
      </c>
    </row>
    <row r="7641" spans="1:26" hidden="1" x14ac:dyDescent="0.25">
      <c r="A7641" t="s">
        <v>33373</v>
      </c>
      <c r="B7641" t="s">
        <v>99</v>
      </c>
      <c r="C7641" t="s">
        <v>43</v>
      </c>
      <c r="D7641" t="s">
        <v>59</v>
      </c>
      <c r="E7641" t="s">
        <v>52</v>
      </c>
      <c r="F7641" t="s">
        <v>61</v>
      </c>
      <c r="G7641" t="s">
        <v>2722</v>
      </c>
      <c r="H7641" t="s">
        <v>1077</v>
      </c>
      <c r="I7641" t="b">
        <v>0</v>
      </c>
      <c r="J7641">
        <v>1.93</v>
      </c>
      <c r="K7641">
        <v>65.25</v>
      </c>
      <c r="L7641" t="s">
        <v>33374</v>
      </c>
      <c r="M7641" s="2">
        <f t="shared" si="357"/>
        <v>46015.413888888892</v>
      </c>
      <c r="N7641" t="s">
        <v>33375</v>
      </c>
      <c r="O7641" s="2">
        <f t="shared" si="358"/>
        <v>46023.667847222227</v>
      </c>
      <c r="P7641" t="s">
        <v>33376</v>
      </c>
      <c r="Q7641" s="2">
        <f t="shared" si="359"/>
        <v>46024.270219907412</v>
      </c>
      <c r="R7641" t="s">
        <v>33376</v>
      </c>
      <c r="S7641" t="s">
        <v>30</v>
      </c>
      <c r="T76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41" s="5">
        <f>IF(tb_ship[[#This Row],[current_status]]&lt;&gt;"DELIVERED", "",
  ABS(tb_ship[[#This Row],[Formated_actual_delivery_timestamp]] - tb_ship[[#This Row],[Formatted_estimated_delivery_timestamp]])
)</f>
        <v>0.60237268518540077</v>
      </c>
      <c r="X7641">
        <v>2</v>
      </c>
      <c r="Y7641">
        <v>3</v>
      </c>
      <c r="Z7641" t="b">
        <v>0</v>
      </c>
    </row>
    <row r="7642" spans="1:26" hidden="1" x14ac:dyDescent="0.25">
      <c r="A7642" t="s">
        <v>33377</v>
      </c>
      <c r="B7642" t="s">
        <v>99</v>
      </c>
      <c r="C7642" t="s">
        <v>33</v>
      </c>
      <c r="D7642" t="s">
        <v>24</v>
      </c>
      <c r="E7642" t="s">
        <v>52</v>
      </c>
      <c r="F7642" t="s">
        <v>1499</v>
      </c>
      <c r="G7642" t="s">
        <v>786</v>
      </c>
      <c r="H7642" t="s">
        <v>363</v>
      </c>
      <c r="I7642" t="b">
        <v>1</v>
      </c>
      <c r="J7642">
        <v>7.19</v>
      </c>
      <c r="K7642">
        <v>71.97</v>
      </c>
      <c r="L7642" t="s">
        <v>33378</v>
      </c>
      <c r="M7642" s="2">
        <f t="shared" si="357"/>
        <v>45964.505555555559</v>
      </c>
      <c r="N7642" t="s">
        <v>33379</v>
      </c>
      <c r="O7642" s="2">
        <f t="shared" si="358"/>
        <v>45970.743715277778</v>
      </c>
      <c r="P7642" t="s">
        <v>33380</v>
      </c>
      <c r="Q7642" s="2">
        <f t="shared" si="359"/>
        <v>45971.166273148148</v>
      </c>
      <c r="R7642" t="s">
        <v>33380</v>
      </c>
      <c r="S7642" t="s">
        <v>30</v>
      </c>
      <c r="T76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42" s="5">
        <f>IF(tb_ship[[#This Row],[current_status]]&lt;&gt;"DELIVERED", "",
  ABS(tb_ship[[#This Row],[Formated_actual_delivery_timestamp]] - tb_ship[[#This Row],[Formatted_estimated_delivery_timestamp]])
)</f>
        <v>0.42255787036992842</v>
      </c>
      <c r="X7642">
        <v>3</v>
      </c>
      <c r="Y7642">
        <v>5</v>
      </c>
      <c r="Z7642" t="b">
        <v>0</v>
      </c>
    </row>
    <row r="7643" spans="1:26" hidden="1" x14ac:dyDescent="0.25">
      <c r="A7643" t="s">
        <v>33381</v>
      </c>
      <c r="B7643" t="s">
        <v>279</v>
      </c>
      <c r="C7643" t="s">
        <v>33</v>
      </c>
      <c r="D7643" t="s">
        <v>24</v>
      </c>
      <c r="E7643" t="s">
        <v>24</v>
      </c>
      <c r="F7643" t="s">
        <v>25</v>
      </c>
      <c r="G7643" t="s">
        <v>128</v>
      </c>
      <c r="H7643" t="s">
        <v>152</v>
      </c>
      <c r="I7643" t="b">
        <v>0</v>
      </c>
      <c r="J7643">
        <v>51.99</v>
      </c>
      <c r="K7643">
        <v>1275.4000000000001</v>
      </c>
      <c r="L7643" t="s">
        <v>33382</v>
      </c>
      <c r="M7643" s="2">
        <f t="shared" si="357"/>
        <v>45855.651388888888</v>
      </c>
      <c r="N7643" t="s">
        <v>33383</v>
      </c>
      <c r="O7643" s="2">
        <f t="shared" si="358"/>
        <v>45857.917326388888</v>
      </c>
      <c r="P7643" t="s">
        <v>33384</v>
      </c>
      <c r="Q7643" s="2">
        <f t="shared" si="359"/>
        <v>45857.373206018521</v>
      </c>
      <c r="R7643" t="s">
        <v>33384</v>
      </c>
      <c r="S7643" t="s">
        <v>30</v>
      </c>
      <c r="T76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3" s="5">
        <f>IF(tb_ship[[#This Row],[current_status]]&lt;&gt;"DELIVERED", "",
  ABS(tb_ship[[#This Row],[Formated_actual_delivery_timestamp]] - tb_ship[[#This Row],[Formatted_estimated_delivery_timestamp]])
)</f>
        <v>0.544120370366727</v>
      </c>
      <c r="X7643">
        <v>1</v>
      </c>
      <c r="Y7643">
        <v>1</v>
      </c>
      <c r="Z7643" t="b">
        <v>0</v>
      </c>
    </row>
    <row r="7644" spans="1:26" hidden="1" x14ac:dyDescent="0.25">
      <c r="A7644" t="s">
        <v>33385</v>
      </c>
      <c r="B7644" t="s">
        <v>58</v>
      </c>
      <c r="C7644" t="s">
        <v>33</v>
      </c>
      <c r="D7644" t="s">
        <v>915</v>
      </c>
      <c r="E7644" t="s">
        <v>24</v>
      </c>
      <c r="F7644" t="s">
        <v>1180</v>
      </c>
      <c r="G7644" t="s">
        <v>189</v>
      </c>
      <c r="H7644" t="s">
        <v>3163</v>
      </c>
      <c r="I7644" t="b">
        <v>1</v>
      </c>
      <c r="J7644">
        <v>10.97</v>
      </c>
      <c r="K7644">
        <v>250.43</v>
      </c>
      <c r="L7644" t="s">
        <v>33386</v>
      </c>
      <c r="M7644" s="2">
        <f t="shared" si="357"/>
        <v>45939.427777777775</v>
      </c>
      <c r="N7644" t="s">
        <v>33387</v>
      </c>
      <c r="O7644" s="2">
        <f t="shared" si="358"/>
        <v>45950.094085648154</v>
      </c>
      <c r="P7644" t="s">
        <v>33388</v>
      </c>
      <c r="Q7644" s="2">
        <f t="shared" si="359"/>
        <v>45949.915682870371</v>
      </c>
      <c r="R7644" t="s">
        <v>33389</v>
      </c>
      <c r="S7644" t="s">
        <v>30</v>
      </c>
      <c r="T76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4" s="5">
        <f>IF(tb_ship[[#This Row],[current_status]]&lt;&gt;"DELIVERED", "",
  ABS(tb_ship[[#This Row],[Formated_actual_delivery_timestamp]] - tb_ship[[#This Row],[Formatted_estimated_delivery_timestamp]])
)</f>
        <v>0.1784027777830488</v>
      </c>
      <c r="X7644">
        <v>4</v>
      </c>
      <c r="Y7644">
        <v>5</v>
      </c>
      <c r="Z7644" t="b">
        <v>0</v>
      </c>
    </row>
    <row r="7645" spans="1:26" hidden="1" x14ac:dyDescent="0.25">
      <c r="A7645" t="s">
        <v>33390</v>
      </c>
      <c r="B7645" t="s">
        <v>58</v>
      </c>
      <c r="C7645" t="s">
        <v>33</v>
      </c>
      <c r="D7645" t="s">
        <v>44</v>
      </c>
      <c r="E7645" t="s">
        <v>24</v>
      </c>
      <c r="F7645" t="s">
        <v>45</v>
      </c>
      <c r="G7645" t="s">
        <v>25</v>
      </c>
      <c r="H7645" t="s">
        <v>181</v>
      </c>
      <c r="I7645" t="b">
        <v>1</v>
      </c>
      <c r="J7645">
        <v>5.24</v>
      </c>
      <c r="K7645">
        <v>33.700000000000003</v>
      </c>
      <c r="L7645" t="s">
        <v>33391</v>
      </c>
      <c r="M7645" s="2">
        <f t="shared" si="357"/>
        <v>45911.450694444444</v>
      </c>
      <c r="N7645" t="s">
        <v>33392</v>
      </c>
      <c r="O7645" s="2">
        <f t="shared" si="358"/>
        <v>45919.38521990741</v>
      </c>
      <c r="P7645" t="s">
        <v>33393</v>
      </c>
      <c r="Q7645" s="2">
        <f t="shared" si="359"/>
        <v>45919.125902777778</v>
      </c>
      <c r="R7645" t="s">
        <v>33393</v>
      </c>
      <c r="S7645" t="s">
        <v>30</v>
      </c>
      <c r="T76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5" s="5">
        <f>IF(tb_ship[[#This Row],[current_status]]&lt;&gt;"DELIVERED", "",
  ABS(tb_ship[[#This Row],[Formated_actual_delivery_timestamp]] - tb_ship[[#This Row],[Formatted_estimated_delivery_timestamp]])
)</f>
        <v>0.25931712963210884</v>
      </c>
      <c r="X7645">
        <v>2</v>
      </c>
      <c r="Y7645">
        <v>5</v>
      </c>
      <c r="Z7645" t="b">
        <v>0</v>
      </c>
    </row>
    <row r="7646" spans="1:26" hidden="1" x14ac:dyDescent="0.25">
      <c r="A7646" t="s">
        <v>33394</v>
      </c>
      <c r="B7646" t="s">
        <v>67</v>
      </c>
      <c r="C7646" t="s">
        <v>43</v>
      </c>
      <c r="D7646" t="s">
        <v>52</v>
      </c>
      <c r="E7646" t="s">
        <v>173</v>
      </c>
      <c r="F7646" t="s">
        <v>422</v>
      </c>
      <c r="G7646" t="s">
        <v>174</v>
      </c>
      <c r="H7646" t="s">
        <v>412</v>
      </c>
      <c r="I7646" t="b">
        <v>0</v>
      </c>
      <c r="J7646">
        <v>75.87</v>
      </c>
      <c r="K7646">
        <v>1773.72</v>
      </c>
      <c r="L7646" t="s">
        <v>33395</v>
      </c>
      <c r="M7646" s="2">
        <f t="shared" si="357"/>
        <v>45904.265277777777</v>
      </c>
      <c r="N7646" t="s">
        <v>33396</v>
      </c>
      <c r="O7646" s="2">
        <f t="shared" si="358"/>
        <v>45917.972893518519</v>
      </c>
      <c r="P7646" t="s">
        <v>33397</v>
      </c>
      <c r="Q7646" s="2">
        <f t="shared" si="359"/>
        <v>45918.322337962964</v>
      </c>
      <c r="R7646" t="s">
        <v>33397</v>
      </c>
      <c r="S7646" t="s">
        <v>30</v>
      </c>
      <c r="T76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46" s="5">
        <f>IF(tb_ship[[#This Row],[current_status]]&lt;&gt;"DELIVERED", "",
  ABS(tb_ship[[#This Row],[Formated_actual_delivery_timestamp]] - tb_ship[[#This Row],[Formatted_estimated_delivery_timestamp]])
)</f>
        <v>0.34944444444408873</v>
      </c>
      <c r="X7646">
        <v>3</v>
      </c>
      <c r="Y7646">
        <v>2</v>
      </c>
      <c r="Z7646" t="b">
        <v>0</v>
      </c>
    </row>
    <row r="7647" spans="1:26" hidden="1" x14ac:dyDescent="0.25">
      <c r="A7647" t="s">
        <v>33398</v>
      </c>
      <c r="B7647" t="s">
        <v>203</v>
      </c>
      <c r="C7647" t="s">
        <v>33</v>
      </c>
      <c r="D7647" t="s">
        <v>100</v>
      </c>
      <c r="E7647" t="s">
        <v>24</v>
      </c>
      <c r="F7647" t="s">
        <v>222</v>
      </c>
      <c r="G7647" t="s">
        <v>407</v>
      </c>
      <c r="H7647" t="s">
        <v>103</v>
      </c>
      <c r="I7647" t="b">
        <v>1</v>
      </c>
      <c r="J7647">
        <v>32.299999999999997</v>
      </c>
      <c r="K7647">
        <v>1291.05</v>
      </c>
      <c r="L7647" t="s">
        <v>33399</v>
      </c>
      <c r="M7647" s="2">
        <f t="shared" si="357"/>
        <v>45968.269444444442</v>
      </c>
      <c r="N7647" t="s">
        <v>33400</v>
      </c>
      <c r="O7647" s="2">
        <f t="shared" si="358"/>
        <v>45977.626354166663</v>
      </c>
      <c r="P7647" t="s">
        <v>33401</v>
      </c>
      <c r="Q7647" s="2">
        <f t="shared" si="359"/>
        <v>45977.458136574074</v>
      </c>
      <c r="R7647" t="s">
        <v>33401</v>
      </c>
      <c r="S7647" t="s">
        <v>30</v>
      </c>
      <c r="T76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47" s="5">
        <f>IF(tb_ship[[#This Row],[current_status]]&lt;&gt;"DELIVERED", "",
  ABS(tb_ship[[#This Row],[Formated_actual_delivery_timestamp]] - tb_ship[[#This Row],[Formatted_estimated_delivery_timestamp]])
)</f>
        <v>0.16821759258891689</v>
      </c>
      <c r="X7647">
        <v>2</v>
      </c>
      <c r="Y7647">
        <v>3</v>
      </c>
      <c r="Z7647" t="b">
        <v>0</v>
      </c>
    </row>
    <row r="7648" spans="1:26" hidden="1" x14ac:dyDescent="0.25">
      <c r="A7648" t="s">
        <v>33402</v>
      </c>
      <c r="B7648" t="s">
        <v>99</v>
      </c>
      <c r="C7648" t="s">
        <v>33</v>
      </c>
      <c r="D7648" t="s">
        <v>24</v>
      </c>
      <c r="E7648" t="s">
        <v>24</v>
      </c>
      <c r="F7648" t="s">
        <v>650</v>
      </c>
      <c r="G7648" t="s">
        <v>407</v>
      </c>
      <c r="H7648" t="s">
        <v>69</v>
      </c>
      <c r="I7648" t="b">
        <v>0</v>
      </c>
      <c r="J7648">
        <v>6.47</v>
      </c>
      <c r="K7648">
        <v>111.31</v>
      </c>
      <c r="L7648" t="s">
        <v>33403</v>
      </c>
      <c r="M7648" s="2">
        <f t="shared" si="357"/>
        <v>46067.825000000004</v>
      </c>
      <c r="N7648" t="s">
        <v>33404</v>
      </c>
      <c r="O7648" s="2">
        <f t="shared" si="358"/>
        <v>46070.317500000005</v>
      </c>
      <c r="P7648" t="s">
        <v>33405</v>
      </c>
      <c r="Q7648" s="2">
        <f t="shared" si="359"/>
        <v>46070.882569444446</v>
      </c>
      <c r="R7648" t="s">
        <v>33405</v>
      </c>
      <c r="S7648" t="s">
        <v>30</v>
      </c>
      <c r="T76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48" s="5">
        <f>IF(tb_ship[[#This Row],[current_status]]&lt;&gt;"DELIVERED", "",
  ABS(tb_ship[[#This Row],[Formated_actual_delivery_timestamp]] - tb_ship[[#This Row],[Formatted_estimated_delivery_timestamp]])
)</f>
        <v>0.56506944444117835</v>
      </c>
      <c r="X7648">
        <v>2</v>
      </c>
      <c r="Y7648">
        <v>2</v>
      </c>
      <c r="Z7648" t="b">
        <v>0</v>
      </c>
    </row>
    <row r="7649" spans="1:26" hidden="1" x14ac:dyDescent="0.25">
      <c r="A7649" t="s">
        <v>33406</v>
      </c>
      <c r="B7649" t="s">
        <v>279</v>
      </c>
      <c r="D7649" t="s">
        <v>173</v>
      </c>
      <c r="E7649" t="s">
        <v>52</v>
      </c>
      <c r="F7649" t="s">
        <v>421</v>
      </c>
      <c r="G7649" t="s">
        <v>76</v>
      </c>
      <c r="H7649" t="s">
        <v>292</v>
      </c>
      <c r="I7649" t="b">
        <v>0</v>
      </c>
      <c r="J7649">
        <v>11.73</v>
      </c>
      <c r="K7649">
        <v>455.35</v>
      </c>
      <c r="L7649" t="s">
        <v>33407</v>
      </c>
      <c r="M7649" s="2">
        <f t="shared" si="357"/>
        <v>45896.598611111112</v>
      </c>
      <c r="N7649" t="s">
        <v>33408</v>
      </c>
      <c r="O7649" s="2">
        <f t="shared" si="358"/>
        <v>45905.315613425926</v>
      </c>
      <c r="Q7649" s="2" t="str">
        <f t="shared" si="359"/>
        <v/>
      </c>
      <c r="R7649" t="s">
        <v>33409</v>
      </c>
      <c r="S7649" t="s">
        <v>140</v>
      </c>
      <c r="T76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49" s="5" t="str">
        <f>IF(tb_ship[[#This Row],[current_status]]&lt;&gt;"DELIVERED", "",
  ABS(tb_ship[[#This Row],[Formated_actual_delivery_timestamp]] - tb_ship[[#This Row],[Formatted_estimated_delivery_timestamp]])
)</f>
        <v/>
      </c>
      <c r="V7649" t="s">
        <v>1013</v>
      </c>
      <c r="W7649" t="s">
        <v>2418</v>
      </c>
      <c r="X7649">
        <v>5</v>
      </c>
      <c r="Y7649">
        <v>4</v>
      </c>
      <c r="Z7649" t="b">
        <v>1</v>
      </c>
    </row>
    <row r="7650" spans="1:26" hidden="1" x14ac:dyDescent="0.25">
      <c r="A7650" t="s">
        <v>33410</v>
      </c>
      <c r="B7650" t="s">
        <v>1362</v>
      </c>
      <c r="C7650" t="s">
        <v>33</v>
      </c>
      <c r="D7650" t="s">
        <v>24</v>
      </c>
      <c r="E7650" t="s">
        <v>44</v>
      </c>
      <c r="F7650" t="s">
        <v>35</v>
      </c>
      <c r="G7650" t="s">
        <v>109</v>
      </c>
      <c r="I7650" t="b">
        <v>1</v>
      </c>
      <c r="J7650">
        <v>7.77</v>
      </c>
      <c r="K7650">
        <v>203.59</v>
      </c>
      <c r="L7650" t="s">
        <v>33411</v>
      </c>
      <c r="M7650" s="2">
        <f t="shared" si="357"/>
        <v>45972.728472222225</v>
      </c>
      <c r="N7650" t="s">
        <v>33412</v>
      </c>
      <c r="O7650" s="2">
        <f t="shared" si="358"/>
        <v>45981.735393518524</v>
      </c>
      <c r="P7650" t="s">
        <v>33413</v>
      </c>
      <c r="Q7650" s="2">
        <f t="shared" si="359"/>
        <v>45981.629560185189</v>
      </c>
      <c r="R7650" t="s">
        <v>33413</v>
      </c>
      <c r="S7650" t="s">
        <v>30</v>
      </c>
      <c r="T76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0" s="5">
        <f>IF(tb_ship[[#This Row],[current_status]]&lt;&gt;"DELIVERED", "",
  ABS(tb_ship[[#This Row],[Formated_actual_delivery_timestamp]] - tb_ship[[#This Row],[Formatted_estimated_delivery_timestamp]])
)</f>
        <v>0.10583333333488554</v>
      </c>
      <c r="X7650">
        <v>2</v>
      </c>
      <c r="Y7650">
        <v>5</v>
      </c>
      <c r="Z7650" t="b">
        <v>0</v>
      </c>
    </row>
    <row r="7651" spans="1:26" hidden="1" x14ac:dyDescent="0.25">
      <c r="A7651" t="s">
        <v>33414</v>
      </c>
      <c r="B7651" t="s">
        <v>67</v>
      </c>
      <c r="C7651" t="s">
        <v>23</v>
      </c>
      <c r="D7651" t="s">
        <v>52</v>
      </c>
      <c r="E7651" t="s">
        <v>59</v>
      </c>
      <c r="F7651" t="s">
        <v>53</v>
      </c>
      <c r="G7651" t="s">
        <v>471</v>
      </c>
      <c r="H7651" t="s">
        <v>314</v>
      </c>
      <c r="I7651" t="b">
        <v>0</v>
      </c>
      <c r="J7651">
        <v>12.67</v>
      </c>
      <c r="K7651">
        <v>388.34</v>
      </c>
      <c r="L7651" t="s">
        <v>33415</v>
      </c>
      <c r="M7651" s="2">
        <f t="shared" si="357"/>
        <v>45933.529861111114</v>
      </c>
      <c r="N7651" t="s">
        <v>33416</v>
      </c>
      <c r="O7651" s="2">
        <f t="shared" si="358"/>
        <v>45935.779594907413</v>
      </c>
      <c r="Q7651" s="2" t="str">
        <f t="shared" si="359"/>
        <v/>
      </c>
      <c r="R7651" t="s">
        <v>33417</v>
      </c>
      <c r="S7651" t="s">
        <v>140</v>
      </c>
      <c r="T76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51" s="5" t="str">
        <f>IF(tb_ship[[#This Row],[current_status]]&lt;&gt;"DELIVERED", "",
  ABS(tb_ship[[#This Row],[Formated_actual_delivery_timestamp]] - tb_ship[[#This Row],[Formatted_estimated_delivery_timestamp]])
)</f>
        <v/>
      </c>
      <c r="V7651" t="s">
        <v>1013</v>
      </c>
      <c r="W7651" t="s">
        <v>381</v>
      </c>
      <c r="X7651">
        <v>8</v>
      </c>
      <c r="Y7651">
        <v>3</v>
      </c>
      <c r="Z7651" t="b">
        <v>1</v>
      </c>
    </row>
    <row r="7652" spans="1:26" hidden="1" x14ac:dyDescent="0.25">
      <c r="A7652" t="s">
        <v>33418</v>
      </c>
      <c r="B7652" t="s">
        <v>459</v>
      </c>
      <c r="C7652" t="s">
        <v>33</v>
      </c>
      <c r="D7652" t="s">
        <v>52</v>
      </c>
      <c r="E7652" t="s">
        <v>59</v>
      </c>
      <c r="F7652" t="s">
        <v>329</v>
      </c>
      <c r="G7652" t="s">
        <v>313</v>
      </c>
      <c r="H7652" t="s">
        <v>314</v>
      </c>
      <c r="I7652" t="b">
        <v>0</v>
      </c>
      <c r="J7652">
        <v>11.94</v>
      </c>
      <c r="K7652">
        <v>1309.3399999999999</v>
      </c>
      <c r="L7652" t="s">
        <v>33419</v>
      </c>
      <c r="M7652" s="2">
        <f t="shared" si="357"/>
        <v>45870.579861111117</v>
      </c>
      <c r="N7652" t="s">
        <v>33420</v>
      </c>
      <c r="O7652" s="2">
        <f t="shared" si="358"/>
        <v>45874.88590277778</v>
      </c>
      <c r="P7652" t="s">
        <v>33421</v>
      </c>
      <c r="Q7652" s="2">
        <f t="shared" si="359"/>
        <v>45874.898912037039</v>
      </c>
      <c r="R7652" t="s">
        <v>33421</v>
      </c>
      <c r="S7652" t="s">
        <v>30</v>
      </c>
      <c r="T765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52" s="5">
        <f>IF(tb_ship[[#This Row],[current_status]]&lt;&gt;"DELIVERED", "",
  ABS(tb_ship[[#This Row],[Formated_actual_delivery_timestamp]] - tb_ship[[#This Row],[Formatted_estimated_delivery_timestamp]])
)</f>
        <v>1.3009259258979E-2</v>
      </c>
      <c r="X7652">
        <v>3</v>
      </c>
      <c r="Y7652">
        <v>4</v>
      </c>
      <c r="Z7652" t="b">
        <v>0</v>
      </c>
    </row>
    <row r="7653" spans="1:26" hidden="1" x14ac:dyDescent="0.25">
      <c r="A7653" t="s">
        <v>33422</v>
      </c>
      <c r="B7653" t="s">
        <v>99</v>
      </c>
      <c r="C7653" t="s">
        <v>43</v>
      </c>
      <c r="D7653" t="s">
        <v>24</v>
      </c>
      <c r="E7653" t="s">
        <v>44</v>
      </c>
      <c r="F7653" t="s">
        <v>151</v>
      </c>
      <c r="G7653" t="s">
        <v>109</v>
      </c>
      <c r="H7653" t="s">
        <v>735</v>
      </c>
      <c r="I7653" t="b">
        <v>1</v>
      </c>
      <c r="J7653">
        <v>26</v>
      </c>
      <c r="K7653">
        <v>1629.25</v>
      </c>
      <c r="L7653" t="s">
        <v>33423</v>
      </c>
      <c r="M7653" s="2">
        <f t="shared" si="357"/>
        <v>45923.968055555561</v>
      </c>
      <c r="N7653" t="s">
        <v>33424</v>
      </c>
      <c r="O7653" s="2">
        <f t="shared" si="358"/>
        <v>45932.223680555559</v>
      </c>
      <c r="P7653" t="s">
        <v>33425</v>
      </c>
      <c r="Q7653" s="2">
        <f t="shared" si="359"/>
        <v>45932.509085648147</v>
      </c>
      <c r="R7653" t="s">
        <v>33426</v>
      </c>
      <c r="S7653" t="s">
        <v>30</v>
      </c>
      <c r="T765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53" s="5">
        <f>IF(tb_ship[[#This Row],[current_status]]&lt;&gt;"DELIVERED", "",
  ABS(tb_ship[[#This Row],[Formated_actual_delivery_timestamp]] - tb_ship[[#This Row],[Formatted_estimated_delivery_timestamp]])
)</f>
        <v>0.28540509258891689</v>
      </c>
      <c r="X7653">
        <v>2</v>
      </c>
      <c r="Y7653">
        <v>2</v>
      </c>
      <c r="Z7653" t="b">
        <v>0</v>
      </c>
    </row>
    <row r="7654" spans="1:26" hidden="1" x14ac:dyDescent="0.25">
      <c r="A7654" t="s">
        <v>33427</v>
      </c>
      <c r="B7654" t="s">
        <v>58</v>
      </c>
      <c r="C7654" t="s">
        <v>51</v>
      </c>
      <c r="D7654" t="s">
        <v>24</v>
      </c>
      <c r="E7654" t="s">
        <v>24</v>
      </c>
      <c r="F7654" t="s">
        <v>68</v>
      </c>
      <c r="G7654" t="s">
        <v>68</v>
      </c>
      <c r="H7654" t="s">
        <v>152</v>
      </c>
      <c r="I7654" t="b">
        <v>0</v>
      </c>
      <c r="J7654">
        <v>9.5299999999999994</v>
      </c>
      <c r="K7654">
        <v>586.30999999999995</v>
      </c>
      <c r="L7654" t="s">
        <v>33428</v>
      </c>
      <c r="M7654" s="2">
        <f t="shared" si="357"/>
        <v>45868.799305555556</v>
      </c>
      <c r="N7654" t="s">
        <v>33429</v>
      </c>
      <c r="O7654" s="2">
        <f t="shared" si="358"/>
        <v>45869.986192129632</v>
      </c>
      <c r="P7654" t="s">
        <v>33430</v>
      </c>
      <c r="Q7654" s="2">
        <f t="shared" si="359"/>
        <v>45869.879895833335</v>
      </c>
      <c r="R7654" t="s">
        <v>33431</v>
      </c>
      <c r="S7654" t="s">
        <v>30</v>
      </c>
      <c r="T76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4" s="5">
        <f>IF(tb_ship[[#This Row],[current_status]]&lt;&gt;"DELIVERED", "",
  ABS(tb_ship[[#This Row],[Formated_actual_delivery_timestamp]] - tb_ship[[#This Row],[Formatted_estimated_delivery_timestamp]])
)</f>
        <v>0.10629629629693227</v>
      </c>
      <c r="X7654">
        <v>3</v>
      </c>
      <c r="Y7654">
        <v>2</v>
      </c>
      <c r="Z7654" t="b">
        <v>0</v>
      </c>
    </row>
    <row r="7655" spans="1:26" hidden="1" x14ac:dyDescent="0.25">
      <c r="A7655" t="s">
        <v>33432</v>
      </c>
      <c r="B7655" t="s">
        <v>279</v>
      </c>
      <c r="C7655" t="s">
        <v>51</v>
      </c>
      <c r="D7655" t="s">
        <v>24</v>
      </c>
      <c r="E7655" t="s">
        <v>24</v>
      </c>
      <c r="F7655" t="s">
        <v>128</v>
      </c>
      <c r="G7655" t="s">
        <v>189</v>
      </c>
      <c r="H7655" t="s">
        <v>525</v>
      </c>
      <c r="I7655" t="b">
        <v>0</v>
      </c>
      <c r="J7655">
        <v>11.82</v>
      </c>
      <c r="K7655">
        <v>196.62</v>
      </c>
      <c r="L7655" t="s">
        <v>33433</v>
      </c>
      <c r="M7655" s="2">
        <f t="shared" si="357"/>
        <v>46080.739583333336</v>
      </c>
      <c r="N7655" t="s">
        <v>33434</v>
      </c>
      <c r="O7655" s="2">
        <f t="shared" si="358"/>
        <v>46083.655532407407</v>
      </c>
      <c r="P7655" t="s">
        <v>33435</v>
      </c>
      <c r="Q7655" s="2">
        <f t="shared" si="359"/>
        <v>46084.166388888894</v>
      </c>
      <c r="R7655" t="s">
        <v>33435</v>
      </c>
      <c r="S7655" t="s">
        <v>30</v>
      </c>
      <c r="T765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55" s="5">
        <f>IF(tb_ship[[#This Row],[current_status]]&lt;&gt;"DELIVERED", "",
  ABS(tb_ship[[#This Row],[Formated_actual_delivery_timestamp]] - tb_ship[[#This Row],[Formatted_estimated_delivery_timestamp]])
)</f>
        <v>0.51085648148728069</v>
      </c>
      <c r="X7655">
        <v>1</v>
      </c>
      <c r="Y7655">
        <v>2</v>
      </c>
      <c r="Z7655" t="b">
        <v>0</v>
      </c>
    </row>
    <row r="7656" spans="1:26" hidden="1" x14ac:dyDescent="0.25">
      <c r="A7656" t="s">
        <v>33436</v>
      </c>
      <c r="B7656" t="s">
        <v>279</v>
      </c>
      <c r="C7656" t="s">
        <v>43</v>
      </c>
      <c r="D7656" t="s">
        <v>24</v>
      </c>
      <c r="E7656" t="s">
        <v>34</v>
      </c>
      <c r="F7656" t="s">
        <v>407</v>
      </c>
      <c r="G7656" t="s">
        <v>230</v>
      </c>
      <c r="I7656" t="b">
        <v>1</v>
      </c>
      <c r="J7656">
        <v>5.67</v>
      </c>
      <c r="K7656">
        <v>166.71</v>
      </c>
      <c r="L7656" t="s">
        <v>33437</v>
      </c>
      <c r="M7656" s="2">
        <f t="shared" si="357"/>
        <v>45914.710416666669</v>
      </c>
      <c r="N7656" t="s">
        <v>33438</v>
      </c>
      <c r="O7656" s="2">
        <f t="shared" si="358"/>
        <v>45926.924351851849</v>
      </c>
      <c r="P7656" t="s">
        <v>33439</v>
      </c>
      <c r="Q7656" s="2">
        <f t="shared" si="359"/>
        <v>45926.84956018519</v>
      </c>
      <c r="R7656" t="s">
        <v>33439</v>
      </c>
      <c r="S7656" t="s">
        <v>30</v>
      </c>
      <c r="T76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6" s="5">
        <f>IF(tb_ship[[#This Row],[current_status]]&lt;&gt;"DELIVERED", "",
  ABS(tb_ship[[#This Row],[Formated_actual_delivery_timestamp]] - tb_ship[[#This Row],[Formatted_estimated_delivery_timestamp]])
)</f>
        <v>7.479166665871162E-2</v>
      </c>
      <c r="X7656">
        <v>4</v>
      </c>
      <c r="Y7656">
        <v>5</v>
      </c>
      <c r="Z7656" t="b">
        <v>0</v>
      </c>
    </row>
    <row r="7657" spans="1:26" hidden="1" x14ac:dyDescent="0.25">
      <c r="A7657" t="s">
        <v>33440</v>
      </c>
      <c r="B7657" t="s">
        <v>203</v>
      </c>
      <c r="C7657" t="s">
        <v>33</v>
      </c>
      <c r="D7657" t="s">
        <v>24</v>
      </c>
      <c r="E7657" t="s">
        <v>24</v>
      </c>
      <c r="F7657" t="s">
        <v>189</v>
      </c>
      <c r="G7657" t="s">
        <v>151</v>
      </c>
      <c r="H7657" t="s">
        <v>69</v>
      </c>
      <c r="I7657" t="b">
        <v>0</v>
      </c>
      <c r="J7657">
        <v>13.32</v>
      </c>
      <c r="K7657">
        <v>382.8</v>
      </c>
      <c r="L7657" t="s">
        <v>33441</v>
      </c>
      <c r="M7657" s="2">
        <f t="shared" si="357"/>
        <v>45968.95416666667</v>
      </c>
      <c r="N7657" t="s">
        <v>33442</v>
      </c>
      <c r="O7657" s="2">
        <f t="shared" si="358"/>
        <v>45971.07030092593</v>
      </c>
      <c r="P7657" t="s">
        <v>33443</v>
      </c>
      <c r="Q7657" s="2">
        <f t="shared" si="359"/>
        <v>45970.781446759262</v>
      </c>
      <c r="R7657" t="s">
        <v>33444</v>
      </c>
      <c r="S7657" t="s">
        <v>30</v>
      </c>
      <c r="T76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7" s="5">
        <f>IF(tb_ship[[#This Row],[current_status]]&lt;&gt;"DELIVERED", "",
  ABS(tb_ship[[#This Row],[Formated_actual_delivery_timestamp]] - tb_ship[[#This Row],[Formatted_estimated_delivery_timestamp]])
)</f>
        <v>0.28885416666889796</v>
      </c>
      <c r="X7657">
        <v>2</v>
      </c>
      <c r="Y7657">
        <v>1</v>
      </c>
      <c r="Z7657" t="b">
        <v>0</v>
      </c>
    </row>
    <row r="7658" spans="1:26" hidden="1" x14ac:dyDescent="0.25">
      <c r="A7658" t="s">
        <v>33445</v>
      </c>
      <c r="B7658" t="s">
        <v>279</v>
      </c>
      <c r="C7658" t="s">
        <v>43</v>
      </c>
      <c r="D7658" t="s">
        <v>301</v>
      </c>
      <c r="E7658" t="s">
        <v>24</v>
      </c>
      <c r="F7658" t="s">
        <v>302</v>
      </c>
      <c r="G7658" t="s">
        <v>93</v>
      </c>
      <c r="H7658" t="s">
        <v>4403</v>
      </c>
      <c r="I7658" t="b">
        <v>1</v>
      </c>
      <c r="J7658">
        <v>21.26</v>
      </c>
      <c r="K7658">
        <v>2083.6799999999998</v>
      </c>
      <c r="L7658" t="s">
        <v>33446</v>
      </c>
      <c r="M7658" s="2">
        <f t="shared" si="357"/>
        <v>46005.663888888892</v>
      </c>
      <c r="N7658" t="s">
        <v>33447</v>
      </c>
      <c r="O7658" s="2">
        <f t="shared" si="358"/>
        <v>46016.173784722225</v>
      </c>
      <c r="P7658" t="s">
        <v>33448</v>
      </c>
      <c r="Q7658" s="2">
        <f t="shared" si="359"/>
        <v>46015.762870370374</v>
      </c>
      <c r="R7658" t="s">
        <v>33449</v>
      </c>
      <c r="S7658" t="s">
        <v>30</v>
      </c>
      <c r="T76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8" s="5">
        <f>IF(tb_ship[[#This Row],[current_status]]&lt;&gt;"DELIVERED", "",
  ABS(tb_ship[[#This Row],[Formated_actual_delivery_timestamp]] - tb_ship[[#This Row],[Formatted_estimated_delivery_timestamp]])
)</f>
        <v>0.41091435185080627</v>
      </c>
      <c r="X7658">
        <v>2</v>
      </c>
      <c r="Y7658">
        <v>2</v>
      </c>
      <c r="Z7658" t="b">
        <v>0</v>
      </c>
    </row>
    <row r="7659" spans="1:26" hidden="1" x14ac:dyDescent="0.25">
      <c r="A7659" t="s">
        <v>33450</v>
      </c>
      <c r="B7659" t="s">
        <v>186</v>
      </c>
      <c r="C7659" t="s">
        <v>43</v>
      </c>
      <c r="D7659" t="s">
        <v>44</v>
      </c>
      <c r="E7659" t="s">
        <v>116</v>
      </c>
      <c r="F7659" t="s">
        <v>45</v>
      </c>
      <c r="G7659" t="s">
        <v>811</v>
      </c>
      <c r="H7659" t="s">
        <v>119</v>
      </c>
      <c r="I7659" t="b">
        <v>1</v>
      </c>
      <c r="J7659">
        <v>18.260000000000002</v>
      </c>
      <c r="K7659">
        <v>664.35</v>
      </c>
      <c r="L7659" t="s">
        <v>33451</v>
      </c>
      <c r="M7659" s="2">
        <f t="shared" si="357"/>
        <v>45894.20208333333</v>
      </c>
      <c r="N7659" t="s">
        <v>33452</v>
      </c>
      <c r="O7659" s="2">
        <f t="shared" si="358"/>
        <v>45906.721493055556</v>
      </c>
      <c r="P7659" t="s">
        <v>33453</v>
      </c>
      <c r="Q7659" s="2">
        <f t="shared" si="359"/>
        <v>45906.482199074075</v>
      </c>
      <c r="R7659" t="s">
        <v>33454</v>
      </c>
      <c r="S7659" t="s">
        <v>30</v>
      </c>
      <c r="T76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59" s="5">
        <f>IF(tb_ship[[#This Row],[current_status]]&lt;&gt;"DELIVERED", "",
  ABS(tb_ship[[#This Row],[Formated_actual_delivery_timestamp]] - tb_ship[[#This Row],[Formatted_estimated_delivery_timestamp]])
)</f>
        <v>0.23929398148175096</v>
      </c>
      <c r="X7659">
        <v>2</v>
      </c>
      <c r="Y7659">
        <v>5</v>
      </c>
      <c r="Z7659" t="b">
        <v>0</v>
      </c>
    </row>
    <row r="7660" spans="1:26" hidden="1" x14ac:dyDescent="0.25">
      <c r="A7660" t="s">
        <v>33455</v>
      </c>
      <c r="B7660" t="s">
        <v>203</v>
      </c>
      <c r="C7660" t="s">
        <v>51</v>
      </c>
      <c r="D7660" t="s">
        <v>52</v>
      </c>
      <c r="E7660" t="s">
        <v>173</v>
      </c>
      <c r="F7660" t="s">
        <v>236</v>
      </c>
      <c r="G7660" t="s">
        <v>460</v>
      </c>
      <c r="H7660" t="s">
        <v>412</v>
      </c>
      <c r="I7660" t="b">
        <v>0</v>
      </c>
      <c r="J7660">
        <v>8.23</v>
      </c>
      <c r="K7660">
        <v>296.89999999999998</v>
      </c>
      <c r="L7660" t="s">
        <v>33456</v>
      </c>
      <c r="M7660" s="2">
        <f t="shared" si="357"/>
        <v>45868.525694444441</v>
      </c>
      <c r="N7660" t="s">
        <v>33457</v>
      </c>
      <c r="O7660" s="2">
        <f t="shared" si="358"/>
        <v>45873.905694444446</v>
      </c>
      <c r="P7660" t="s">
        <v>33458</v>
      </c>
      <c r="Q7660" s="2">
        <f t="shared" si="359"/>
        <v>45874.165671296301</v>
      </c>
      <c r="R7660" t="s">
        <v>33458</v>
      </c>
      <c r="S7660" t="s">
        <v>30</v>
      </c>
      <c r="T76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60" s="5">
        <f>IF(tb_ship[[#This Row],[current_status]]&lt;&gt;"DELIVERED", "",
  ABS(tb_ship[[#This Row],[Formated_actual_delivery_timestamp]] - tb_ship[[#This Row],[Formatted_estimated_delivery_timestamp]])
)</f>
        <v>0.25997685185575392</v>
      </c>
      <c r="X7660">
        <v>2</v>
      </c>
      <c r="Y7660">
        <v>58</v>
      </c>
      <c r="Z7660" t="b">
        <v>0</v>
      </c>
    </row>
    <row r="7661" spans="1:26" hidden="1" x14ac:dyDescent="0.25">
      <c r="A7661" t="s">
        <v>33459</v>
      </c>
      <c r="B7661" t="s">
        <v>279</v>
      </c>
      <c r="C7661" t="s">
        <v>33</v>
      </c>
      <c r="D7661" t="s">
        <v>44</v>
      </c>
      <c r="E7661" t="s">
        <v>24</v>
      </c>
      <c r="F7661" t="s">
        <v>997</v>
      </c>
      <c r="G7661" t="s">
        <v>151</v>
      </c>
      <c r="I7661" t="b">
        <v>1</v>
      </c>
      <c r="J7661">
        <v>2.62</v>
      </c>
      <c r="K7661">
        <v>120.58</v>
      </c>
      <c r="L7661" t="s">
        <v>33460</v>
      </c>
      <c r="M7661" s="2">
        <f t="shared" si="357"/>
        <v>45832.006944444445</v>
      </c>
      <c r="N7661" t="s">
        <v>33461</v>
      </c>
      <c r="O7661" s="2">
        <f t="shared" si="358"/>
        <v>45839.987638888888</v>
      </c>
      <c r="P7661" t="s">
        <v>33462</v>
      </c>
      <c r="Q7661" s="2">
        <f t="shared" si="359"/>
        <v>45840.079629629625</v>
      </c>
      <c r="R7661" t="s">
        <v>33462</v>
      </c>
      <c r="S7661" t="s">
        <v>30</v>
      </c>
      <c r="T76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61" s="5">
        <f>IF(tb_ship[[#This Row],[current_status]]&lt;&gt;"DELIVERED", "",
  ABS(tb_ship[[#This Row],[Formated_actual_delivery_timestamp]] - tb_ship[[#This Row],[Formatted_estimated_delivery_timestamp]])
)</f>
        <v>9.1990740736946464E-2</v>
      </c>
      <c r="X7661">
        <v>3</v>
      </c>
      <c r="Y7661">
        <v>4</v>
      </c>
      <c r="Z7661" t="b">
        <v>0</v>
      </c>
    </row>
    <row r="7662" spans="1:26" hidden="1" x14ac:dyDescent="0.25">
      <c r="A7662" t="s">
        <v>33463</v>
      </c>
      <c r="B7662" t="s">
        <v>99</v>
      </c>
      <c r="C7662" t="s">
        <v>51</v>
      </c>
      <c r="D7662" t="s">
        <v>24</v>
      </c>
      <c r="E7662" t="s">
        <v>24</v>
      </c>
      <c r="F7662" t="s">
        <v>249</v>
      </c>
      <c r="G7662" t="s">
        <v>25</v>
      </c>
      <c r="H7662" t="s">
        <v>525</v>
      </c>
      <c r="I7662" t="b">
        <v>0</v>
      </c>
      <c r="J7662">
        <v>18.489999999999998</v>
      </c>
      <c r="K7662">
        <v>431.82</v>
      </c>
      <c r="L7662" t="s">
        <v>33464</v>
      </c>
      <c r="M7662" s="2">
        <f t="shared" si="357"/>
        <v>46073.481250000004</v>
      </c>
      <c r="N7662" t="s">
        <v>33465</v>
      </c>
      <c r="O7662" s="2">
        <f t="shared" si="358"/>
        <v>46074.154976851853</v>
      </c>
      <c r="Q7662" s="2" t="str">
        <f t="shared" si="359"/>
        <v/>
      </c>
      <c r="R7662" t="s">
        <v>33466</v>
      </c>
      <c r="S7662" t="s">
        <v>114</v>
      </c>
      <c r="T76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62" s="5" t="str">
        <f>IF(tb_ship[[#This Row],[current_status]]&lt;&gt;"DELIVERED", "",
  ABS(tb_ship[[#This Row],[Formated_actual_delivery_timestamp]] - tb_ship[[#This Row],[Formatted_estimated_delivery_timestamp]])
)</f>
        <v/>
      </c>
      <c r="X7662">
        <v>1</v>
      </c>
      <c r="Y7662">
        <v>1</v>
      </c>
      <c r="Z7662" t="b">
        <v>0</v>
      </c>
    </row>
    <row r="7663" spans="1:26" hidden="1" x14ac:dyDescent="0.25">
      <c r="A7663" t="s">
        <v>33467</v>
      </c>
      <c r="B7663" t="s">
        <v>99</v>
      </c>
      <c r="C7663" t="s">
        <v>33</v>
      </c>
      <c r="D7663" t="s">
        <v>301</v>
      </c>
      <c r="E7663" t="s">
        <v>24</v>
      </c>
      <c r="F7663" t="s">
        <v>987</v>
      </c>
      <c r="G7663" t="s">
        <v>68</v>
      </c>
      <c r="H7663" t="s">
        <v>303</v>
      </c>
      <c r="I7663" t="b">
        <v>1</v>
      </c>
      <c r="J7663">
        <v>11.96</v>
      </c>
      <c r="K7663">
        <v>338.64</v>
      </c>
      <c r="L7663" t="s">
        <v>33468</v>
      </c>
      <c r="M7663" s="2">
        <f t="shared" si="357"/>
        <v>45883.585416666669</v>
      </c>
      <c r="N7663" t="s">
        <v>33469</v>
      </c>
      <c r="O7663" s="2">
        <f t="shared" si="358"/>
        <v>45890.417233796295</v>
      </c>
      <c r="P7663" t="s">
        <v>33470</v>
      </c>
      <c r="Q7663" s="2">
        <f t="shared" si="359"/>
        <v>45890.012488425928</v>
      </c>
      <c r="R7663" t="s">
        <v>33470</v>
      </c>
      <c r="S7663" t="s">
        <v>30</v>
      </c>
      <c r="T766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63" s="5">
        <f>IF(tb_ship[[#This Row],[current_status]]&lt;&gt;"DELIVERED", "",
  ABS(tb_ship[[#This Row],[Formated_actual_delivery_timestamp]] - tb_ship[[#This Row],[Formatted_estimated_delivery_timestamp]])
)</f>
        <v>0.40474537036789116</v>
      </c>
      <c r="X7663">
        <v>5</v>
      </c>
      <c r="Y7663">
        <v>3</v>
      </c>
      <c r="Z7663" t="b">
        <v>0</v>
      </c>
    </row>
    <row r="7664" spans="1:26" hidden="1" x14ac:dyDescent="0.25">
      <c r="A7664" t="s">
        <v>33471</v>
      </c>
      <c r="B7664" t="s">
        <v>660</v>
      </c>
      <c r="C7664" t="s">
        <v>43</v>
      </c>
      <c r="D7664" t="s">
        <v>44</v>
      </c>
      <c r="E7664" t="s">
        <v>24</v>
      </c>
      <c r="F7664" t="s">
        <v>45</v>
      </c>
      <c r="G7664" t="s">
        <v>407</v>
      </c>
      <c r="H7664" t="s">
        <v>181</v>
      </c>
      <c r="I7664" t="b">
        <v>1</v>
      </c>
      <c r="J7664">
        <v>14.97</v>
      </c>
      <c r="K7664">
        <v>380.64</v>
      </c>
      <c r="L7664" t="s">
        <v>33472</v>
      </c>
      <c r="M7664" s="2">
        <f t="shared" si="357"/>
        <v>45926.142361111109</v>
      </c>
      <c r="N7664" t="s">
        <v>33473</v>
      </c>
      <c r="O7664" s="2">
        <f t="shared" si="358"/>
        <v>45935.400995370372</v>
      </c>
      <c r="P7664" t="s">
        <v>33474</v>
      </c>
      <c r="Q7664" s="2">
        <f t="shared" si="359"/>
        <v>45934.230162037034</v>
      </c>
      <c r="R7664" t="s">
        <v>33474</v>
      </c>
      <c r="S7664" t="s">
        <v>30</v>
      </c>
      <c r="T76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64" s="5">
        <f>IF(tb_ship[[#This Row],[current_status]]&lt;&gt;"DELIVERED", "",
  ABS(tb_ship[[#This Row],[Formated_actual_delivery_timestamp]] - tb_ship[[#This Row],[Formatted_estimated_delivery_timestamp]])
)</f>
        <v>1.1708333333372138</v>
      </c>
      <c r="X7664">
        <v>2</v>
      </c>
      <c r="Y7664">
        <v>4</v>
      </c>
      <c r="Z7664" t="b">
        <v>0</v>
      </c>
    </row>
    <row r="7665" spans="1:26" hidden="1" x14ac:dyDescent="0.25">
      <c r="A7665" t="s">
        <v>33475</v>
      </c>
      <c r="B7665" t="s">
        <v>125</v>
      </c>
      <c r="C7665" t="s">
        <v>51</v>
      </c>
      <c r="D7665" t="s">
        <v>44</v>
      </c>
      <c r="E7665" t="s">
        <v>52</v>
      </c>
      <c r="F7665" t="s">
        <v>135</v>
      </c>
      <c r="G7665" t="s">
        <v>92</v>
      </c>
      <c r="H7665" t="s">
        <v>86</v>
      </c>
      <c r="I7665" t="b">
        <v>1</v>
      </c>
      <c r="J7665">
        <v>43.05</v>
      </c>
      <c r="K7665">
        <v>552.51</v>
      </c>
      <c r="L7665" t="s">
        <v>33476</v>
      </c>
      <c r="M7665" s="2">
        <f t="shared" si="357"/>
        <v>45928.464583333334</v>
      </c>
      <c r="N7665" t="s">
        <v>33477</v>
      </c>
      <c r="O7665" s="2">
        <f t="shared" si="358"/>
        <v>45935.718402777777</v>
      </c>
      <c r="Q7665" s="2" t="str">
        <f t="shared" si="359"/>
        <v/>
      </c>
      <c r="R7665" t="s">
        <v>33478</v>
      </c>
      <c r="S7665" t="s">
        <v>140</v>
      </c>
      <c r="T76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65" s="5" t="str">
        <f>IF(tb_ship[[#This Row],[current_status]]&lt;&gt;"DELIVERED", "",
  ABS(tb_ship[[#This Row],[Formated_actual_delivery_timestamp]] - tb_ship[[#This Row],[Formatted_estimated_delivery_timestamp]])
)</f>
        <v/>
      </c>
      <c r="V7665" t="s">
        <v>147</v>
      </c>
      <c r="W7665" t="s">
        <v>148</v>
      </c>
      <c r="X7665">
        <v>7</v>
      </c>
      <c r="Y7665">
        <v>5</v>
      </c>
      <c r="Z7665" t="b">
        <v>1</v>
      </c>
    </row>
    <row r="7666" spans="1:26" hidden="1" x14ac:dyDescent="0.25">
      <c r="A7666" t="s">
        <v>33479</v>
      </c>
      <c r="B7666" t="s">
        <v>32</v>
      </c>
      <c r="C7666" t="s">
        <v>43</v>
      </c>
      <c r="D7666" t="s">
        <v>44</v>
      </c>
      <c r="E7666" t="s">
        <v>52</v>
      </c>
      <c r="F7666" t="s">
        <v>135</v>
      </c>
      <c r="G7666" t="s">
        <v>1892</v>
      </c>
      <c r="H7666" t="s">
        <v>3074</v>
      </c>
      <c r="I7666" t="b">
        <v>1</v>
      </c>
      <c r="J7666">
        <v>22.17</v>
      </c>
      <c r="K7666">
        <v>1446.43</v>
      </c>
      <c r="L7666" t="s">
        <v>33480</v>
      </c>
      <c r="M7666" s="2">
        <f t="shared" si="357"/>
        <v>46007.019444444442</v>
      </c>
      <c r="N7666" t="s">
        <v>33481</v>
      </c>
      <c r="O7666" s="2">
        <f t="shared" si="358"/>
        <v>46018.175567129627</v>
      </c>
      <c r="Q7666" s="2" t="str">
        <f t="shared" si="359"/>
        <v/>
      </c>
      <c r="R7666" t="s">
        <v>33482</v>
      </c>
      <c r="S7666" t="s">
        <v>673</v>
      </c>
      <c r="T766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66" s="5" t="str">
        <f>IF(tb_ship[[#This Row],[current_status]]&lt;&gt;"DELIVERED", "",
  ABS(tb_ship[[#This Row],[Formated_actual_delivery_timestamp]] - tb_ship[[#This Row],[Formatted_estimated_delivery_timestamp]])
)</f>
        <v/>
      </c>
      <c r="V7666" t="s">
        <v>157</v>
      </c>
      <c r="W7666" t="s">
        <v>3515</v>
      </c>
      <c r="X7666">
        <v>6</v>
      </c>
      <c r="Y7666">
        <v>5</v>
      </c>
      <c r="Z7666" t="b">
        <v>1</v>
      </c>
    </row>
    <row r="7667" spans="1:26" hidden="1" x14ac:dyDescent="0.25">
      <c r="A7667" t="s">
        <v>33483</v>
      </c>
      <c r="B7667" t="s">
        <v>203</v>
      </c>
      <c r="D7667" t="s">
        <v>24</v>
      </c>
      <c r="E7667" t="s">
        <v>24</v>
      </c>
      <c r="F7667" t="s">
        <v>128</v>
      </c>
      <c r="G7667" t="s">
        <v>25</v>
      </c>
      <c r="H7667" t="s">
        <v>152</v>
      </c>
      <c r="I7667" t="b">
        <v>0</v>
      </c>
      <c r="J7667">
        <v>1.31</v>
      </c>
      <c r="K7667">
        <v>17.38</v>
      </c>
      <c r="L7667" t="s">
        <v>33484</v>
      </c>
      <c r="M7667" s="2">
        <f t="shared" si="357"/>
        <v>45918.884027777778</v>
      </c>
      <c r="N7667" t="s">
        <v>33485</v>
      </c>
      <c r="O7667" s="2">
        <f t="shared" si="358"/>
        <v>45920.114236111112</v>
      </c>
      <c r="P7667" t="s">
        <v>33486</v>
      </c>
      <c r="Q7667" s="2">
        <f t="shared" si="359"/>
        <v>45920.161168981482</v>
      </c>
      <c r="R7667" t="s">
        <v>33486</v>
      </c>
      <c r="S7667" t="s">
        <v>30</v>
      </c>
      <c r="T76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67" s="5">
        <f>IF(tb_ship[[#This Row],[current_status]]&lt;&gt;"DELIVERED", "",
  ABS(tb_ship[[#This Row],[Formated_actual_delivery_timestamp]] - tb_ship[[#This Row],[Formatted_estimated_delivery_timestamp]])
)</f>
        <v>4.6932870369346347E-2</v>
      </c>
      <c r="X7667">
        <v>5</v>
      </c>
      <c r="Y7667">
        <v>1</v>
      </c>
      <c r="Z7667" t="b">
        <v>0</v>
      </c>
    </row>
    <row r="7668" spans="1:26" hidden="1" x14ac:dyDescent="0.25">
      <c r="A7668" t="s">
        <v>33487</v>
      </c>
      <c r="B7668" t="s">
        <v>99</v>
      </c>
      <c r="C7668" t="s">
        <v>23</v>
      </c>
      <c r="D7668" t="s">
        <v>187</v>
      </c>
      <c r="E7668" t="s">
        <v>24</v>
      </c>
      <c r="F7668" t="s">
        <v>801</v>
      </c>
      <c r="G7668" t="s">
        <v>68</v>
      </c>
      <c r="H7668" t="s">
        <v>286</v>
      </c>
      <c r="I7668" t="b">
        <v>1</v>
      </c>
      <c r="J7668">
        <v>87.76</v>
      </c>
      <c r="K7668">
        <v>2270.16</v>
      </c>
      <c r="L7668" t="s">
        <v>33488</v>
      </c>
      <c r="M7668" s="2">
        <f t="shared" si="357"/>
        <v>46019.409722222219</v>
      </c>
      <c r="N7668" t="s">
        <v>33489</v>
      </c>
      <c r="O7668" s="2">
        <f t="shared" si="358"/>
        <v>46023.239872685182</v>
      </c>
      <c r="P7668" t="s">
        <v>33490</v>
      </c>
      <c r="Q7668" s="2">
        <f t="shared" si="359"/>
        <v>46023.065625000003</v>
      </c>
      <c r="R7668" t="s">
        <v>33490</v>
      </c>
      <c r="S7668" t="s">
        <v>30</v>
      </c>
      <c r="T76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68" s="5">
        <f>IF(tb_ship[[#This Row],[current_status]]&lt;&gt;"DELIVERED", "",
  ABS(tb_ship[[#This Row],[Formated_actual_delivery_timestamp]] - tb_ship[[#This Row],[Formatted_estimated_delivery_timestamp]])
)</f>
        <v>0.17424768517958</v>
      </c>
      <c r="X7668">
        <v>2</v>
      </c>
      <c r="Y7668">
        <v>3</v>
      </c>
      <c r="Z7668" t="b">
        <v>0</v>
      </c>
    </row>
    <row r="7669" spans="1:26" hidden="1" x14ac:dyDescent="0.25">
      <c r="A7669" t="s">
        <v>33491</v>
      </c>
      <c r="B7669" t="s">
        <v>42</v>
      </c>
      <c r="C7669" t="s">
        <v>33</v>
      </c>
      <c r="D7669" t="s">
        <v>52</v>
      </c>
      <c r="E7669" t="s">
        <v>173</v>
      </c>
      <c r="F7669" t="s">
        <v>76</v>
      </c>
      <c r="G7669" t="s">
        <v>174</v>
      </c>
      <c r="H7669" t="s">
        <v>412</v>
      </c>
      <c r="I7669" t="b">
        <v>0</v>
      </c>
      <c r="J7669">
        <v>47.01</v>
      </c>
      <c r="K7669">
        <v>586.02</v>
      </c>
      <c r="L7669" t="s">
        <v>33492</v>
      </c>
      <c r="M7669" s="2">
        <f t="shared" si="357"/>
        <v>45889.505555555559</v>
      </c>
      <c r="N7669" t="s">
        <v>33493</v>
      </c>
      <c r="O7669" s="2">
        <f t="shared" si="358"/>
        <v>45898.834814814814</v>
      </c>
      <c r="Q7669" s="2" t="str">
        <f t="shared" si="359"/>
        <v/>
      </c>
      <c r="R7669" t="s">
        <v>33494</v>
      </c>
      <c r="S7669" t="s">
        <v>140</v>
      </c>
      <c r="T766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69" s="5" t="str">
        <f>IF(tb_ship[[#This Row],[current_status]]&lt;&gt;"DELIVERED", "",
  ABS(tb_ship[[#This Row],[Formated_actual_delivery_timestamp]] - tb_ship[[#This Row],[Formatted_estimated_delivery_timestamp]])
)</f>
        <v/>
      </c>
      <c r="V7669" t="s">
        <v>26147</v>
      </c>
      <c r="W7669" t="s">
        <v>381</v>
      </c>
      <c r="X7669">
        <v>6</v>
      </c>
      <c r="Y7669">
        <v>3</v>
      </c>
      <c r="Z7669" t="b">
        <v>1</v>
      </c>
    </row>
    <row r="7670" spans="1:26" hidden="1" x14ac:dyDescent="0.25">
      <c r="A7670" t="s">
        <v>33495</v>
      </c>
      <c r="B7670" t="s">
        <v>58</v>
      </c>
      <c r="C7670" t="s">
        <v>23</v>
      </c>
      <c r="D7670" t="s">
        <v>24</v>
      </c>
      <c r="E7670" t="s">
        <v>34</v>
      </c>
      <c r="F7670" t="s">
        <v>1499</v>
      </c>
      <c r="G7670" t="s">
        <v>209</v>
      </c>
      <c r="H7670" t="s">
        <v>2289</v>
      </c>
      <c r="I7670" t="b">
        <v>1</v>
      </c>
      <c r="J7670">
        <v>5.74</v>
      </c>
      <c r="K7670">
        <v>79.87</v>
      </c>
      <c r="L7670" t="s">
        <v>33496</v>
      </c>
      <c r="M7670" s="2">
        <f t="shared" si="357"/>
        <v>46023.635416666672</v>
      </c>
      <c r="N7670" t="s">
        <v>33497</v>
      </c>
      <c r="O7670" s="2">
        <f t="shared" si="358"/>
        <v>46027.723402777781</v>
      </c>
      <c r="P7670" t="s">
        <v>33498</v>
      </c>
      <c r="Q7670" s="2">
        <f t="shared" si="359"/>
        <v>46028.048715277779</v>
      </c>
      <c r="R7670" t="s">
        <v>33498</v>
      </c>
      <c r="S7670" t="s">
        <v>30</v>
      </c>
      <c r="T76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0" s="5">
        <f>IF(tb_ship[[#This Row],[current_status]]&lt;&gt;"DELIVERED", "",
  ABS(tb_ship[[#This Row],[Formated_actual_delivery_timestamp]] - tb_ship[[#This Row],[Formatted_estimated_delivery_timestamp]])
)</f>
        <v>0.32531249999738066</v>
      </c>
      <c r="X7670">
        <v>1</v>
      </c>
      <c r="Y7670">
        <v>5</v>
      </c>
      <c r="Z7670" t="b">
        <v>0</v>
      </c>
    </row>
    <row r="7671" spans="1:26" hidden="1" x14ac:dyDescent="0.25">
      <c r="A7671" t="s">
        <v>33499</v>
      </c>
      <c r="B7671" t="s">
        <v>67</v>
      </c>
      <c r="C7671" t="s">
        <v>51</v>
      </c>
      <c r="D7671" t="s">
        <v>44</v>
      </c>
      <c r="E7671" t="s">
        <v>24</v>
      </c>
      <c r="F7671" t="s">
        <v>109</v>
      </c>
      <c r="G7671" t="s">
        <v>151</v>
      </c>
      <c r="H7671" t="s">
        <v>181</v>
      </c>
      <c r="I7671" t="b">
        <v>1</v>
      </c>
      <c r="J7671">
        <v>11.07</v>
      </c>
      <c r="K7671">
        <v>1267.6300000000001</v>
      </c>
      <c r="L7671" t="s">
        <v>33500</v>
      </c>
      <c r="M7671" s="2">
        <f t="shared" si="357"/>
        <v>45911.476388888892</v>
      </c>
      <c r="N7671" t="s">
        <v>33501</v>
      </c>
      <c r="O7671" s="2">
        <f t="shared" si="358"/>
        <v>45909.555578703701</v>
      </c>
      <c r="P7671" t="s">
        <v>33502</v>
      </c>
      <c r="Q7671" s="2">
        <f t="shared" si="359"/>
        <v>45916.226400462961</v>
      </c>
      <c r="R7671" t="s">
        <v>33503</v>
      </c>
      <c r="S7671" t="s">
        <v>30</v>
      </c>
      <c r="T767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1" s="5">
        <f>IF(tb_ship[[#This Row],[current_status]]&lt;&gt;"DELIVERED", "",
  ABS(tb_ship[[#This Row],[Formated_actual_delivery_timestamp]] - tb_ship[[#This Row],[Formatted_estimated_delivery_timestamp]])
)</f>
        <v>6.6708217592604342</v>
      </c>
      <c r="X7671">
        <v>1</v>
      </c>
      <c r="Y7671">
        <v>2</v>
      </c>
      <c r="Z7671" t="b">
        <v>1</v>
      </c>
    </row>
    <row r="7672" spans="1:26" hidden="1" x14ac:dyDescent="0.25">
      <c r="A7672" t="s">
        <v>33504</v>
      </c>
      <c r="B7672" t="s">
        <v>99</v>
      </c>
      <c r="C7672" t="s">
        <v>33</v>
      </c>
      <c r="D7672" t="s">
        <v>24</v>
      </c>
      <c r="E7672" t="s">
        <v>34</v>
      </c>
      <c r="F7672" t="s">
        <v>407</v>
      </c>
      <c r="G7672" t="s">
        <v>75</v>
      </c>
      <c r="H7672" t="s">
        <v>259</v>
      </c>
      <c r="I7672" t="b">
        <v>1</v>
      </c>
      <c r="J7672">
        <v>2.77</v>
      </c>
      <c r="K7672">
        <v>75.81</v>
      </c>
      <c r="L7672" t="s">
        <v>33505</v>
      </c>
      <c r="M7672" s="2">
        <f t="shared" si="357"/>
        <v>45959.604166666672</v>
      </c>
      <c r="N7672" t="s">
        <v>33506</v>
      </c>
      <c r="O7672" s="2">
        <f t="shared" si="358"/>
        <v>45965.309930555559</v>
      </c>
      <c r="P7672" t="s">
        <v>33507</v>
      </c>
      <c r="Q7672" s="2">
        <f t="shared" si="359"/>
        <v>45965.689027777778</v>
      </c>
      <c r="R7672" t="s">
        <v>33508</v>
      </c>
      <c r="S7672" t="s">
        <v>30</v>
      </c>
      <c r="T76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2" s="5">
        <f>IF(tb_ship[[#This Row],[current_status]]&lt;&gt;"DELIVERED", "",
  ABS(tb_ship[[#This Row],[Formated_actual_delivery_timestamp]] - tb_ship[[#This Row],[Formatted_estimated_delivery_timestamp]])
)</f>
        <v>0.37909722221957054</v>
      </c>
      <c r="X7672">
        <v>2</v>
      </c>
      <c r="Y7672">
        <v>5</v>
      </c>
      <c r="Z7672" t="b">
        <v>0</v>
      </c>
    </row>
    <row r="7673" spans="1:26" hidden="1" x14ac:dyDescent="0.25">
      <c r="A7673" t="s">
        <v>33509</v>
      </c>
      <c r="B7673" t="s">
        <v>125</v>
      </c>
      <c r="C7673" t="s">
        <v>51</v>
      </c>
      <c r="D7673" t="s">
        <v>44</v>
      </c>
      <c r="E7673" t="s">
        <v>24</v>
      </c>
      <c r="F7673" t="s">
        <v>109</v>
      </c>
      <c r="G7673" t="s">
        <v>249</v>
      </c>
      <c r="H7673" t="s">
        <v>181</v>
      </c>
      <c r="I7673" t="b">
        <v>1</v>
      </c>
      <c r="J7673">
        <v>8.6300000000000008</v>
      </c>
      <c r="K7673">
        <v>920.04</v>
      </c>
      <c r="L7673" t="s">
        <v>33510</v>
      </c>
      <c r="M7673" s="2">
        <f t="shared" si="357"/>
        <v>45834.556944444441</v>
      </c>
      <c r="N7673" t="s">
        <v>33511</v>
      </c>
      <c r="O7673" s="2">
        <f t="shared" si="358"/>
        <v>45840.587835648148</v>
      </c>
      <c r="P7673" t="s">
        <v>33512</v>
      </c>
      <c r="Q7673" s="2">
        <f t="shared" si="359"/>
        <v>45840.282847222217</v>
      </c>
      <c r="R7673" t="s">
        <v>33512</v>
      </c>
      <c r="S7673" t="s">
        <v>30</v>
      </c>
      <c r="T767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73" s="5">
        <f>IF(tb_ship[[#This Row],[current_status]]&lt;&gt;"DELIVERED", "",
  ABS(tb_ship[[#This Row],[Formated_actual_delivery_timestamp]] - tb_ship[[#This Row],[Formatted_estimated_delivery_timestamp]])
)</f>
        <v>0.30498842593078734</v>
      </c>
      <c r="X7673">
        <v>6</v>
      </c>
      <c r="Y7673">
        <v>4</v>
      </c>
      <c r="Z7673" t="b">
        <v>0</v>
      </c>
    </row>
    <row r="7674" spans="1:26" hidden="1" x14ac:dyDescent="0.25">
      <c r="A7674" t="s">
        <v>33513</v>
      </c>
      <c r="B7674" t="s">
        <v>3176</v>
      </c>
      <c r="C7674" t="s">
        <v>51</v>
      </c>
      <c r="D7674" t="s">
        <v>34</v>
      </c>
      <c r="E7674" t="s">
        <v>24</v>
      </c>
      <c r="F7674" t="s">
        <v>230</v>
      </c>
      <c r="G7674" t="s">
        <v>25</v>
      </c>
      <c r="H7674" t="s">
        <v>210</v>
      </c>
      <c r="I7674" t="b">
        <v>1</v>
      </c>
      <c r="J7674">
        <v>14.4</v>
      </c>
      <c r="K7674">
        <v>260.27999999999997</v>
      </c>
      <c r="L7674" t="s">
        <v>33514</v>
      </c>
      <c r="M7674" s="2">
        <f t="shared" si="357"/>
        <v>46036.328472222223</v>
      </c>
      <c r="N7674" t="s">
        <v>33515</v>
      </c>
      <c r="O7674" s="2">
        <f t="shared" si="358"/>
        <v>46043.855243055557</v>
      </c>
      <c r="P7674" t="s">
        <v>33516</v>
      </c>
      <c r="Q7674" s="2">
        <f t="shared" si="359"/>
        <v>46043.547997685186</v>
      </c>
      <c r="R7674" t="s">
        <v>33516</v>
      </c>
      <c r="S7674" t="s">
        <v>30</v>
      </c>
      <c r="T76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74" s="5">
        <f>IF(tb_ship[[#This Row],[current_status]]&lt;&gt;"DELIVERED", "",
  ABS(tb_ship[[#This Row],[Formated_actual_delivery_timestamp]] - tb_ship[[#This Row],[Formatted_estimated_delivery_timestamp]])
)</f>
        <v>0.30724537037167465</v>
      </c>
      <c r="X7674">
        <v>3</v>
      </c>
      <c r="Y7674">
        <v>2</v>
      </c>
      <c r="Z7674" t="b">
        <v>0</v>
      </c>
    </row>
    <row r="7675" spans="1:26" hidden="1" x14ac:dyDescent="0.25">
      <c r="A7675" t="s">
        <v>33517</v>
      </c>
      <c r="B7675" t="s">
        <v>67</v>
      </c>
      <c r="C7675" t="s">
        <v>43</v>
      </c>
      <c r="D7675" t="s">
        <v>24</v>
      </c>
      <c r="E7675" t="s">
        <v>24</v>
      </c>
      <c r="F7675" t="s">
        <v>128</v>
      </c>
      <c r="G7675" t="s">
        <v>407</v>
      </c>
      <c r="H7675" t="s">
        <v>152</v>
      </c>
      <c r="I7675" t="b">
        <v>0</v>
      </c>
      <c r="J7675">
        <v>21.05</v>
      </c>
      <c r="K7675">
        <v>526.92999999999995</v>
      </c>
      <c r="L7675" t="s">
        <v>33518</v>
      </c>
      <c r="M7675" s="2">
        <f t="shared" si="357"/>
        <v>45817.572916666664</v>
      </c>
      <c r="N7675" t="s">
        <v>33519</v>
      </c>
      <c r="O7675" s="2">
        <f t="shared" si="358"/>
        <v>45820.619270833333</v>
      </c>
      <c r="P7675" t="s">
        <v>33520</v>
      </c>
      <c r="Q7675" s="2">
        <f t="shared" si="359"/>
        <v>45820.846932870372</v>
      </c>
      <c r="R7675" t="s">
        <v>33520</v>
      </c>
      <c r="S7675" t="s">
        <v>30</v>
      </c>
      <c r="T76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5" s="5">
        <f>IF(tb_ship[[#This Row],[current_status]]&lt;&gt;"DELIVERED", "",
  ABS(tb_ship[[#This Row],[Formated_actual_delivery_timestamp]] - tb_ship[[#This Row],[Formatted_estimated_delivery_timestamp]])
)</f>
        <v>0.22766203703940846</v>
      </c>
      <c r="X7675">
        <v>3</v>
      </c>
      <c r="Y7675">
        <v>2</v>
      </c>
      <c r="Z7675" t="b">
        <v>0</v>
      </c>
    </row>
    <row r="7676" spans="1:26" hidden="1" x14ac:dyDescent="0.25">
      <c r="A7676" t="s">
        <v>33521</v>
      </c>
      <c r="B7676" t="s">
        <v>58</v>
      </c>
      <c r="C7676" t="s">
        <v>33</v>
      </c>
      <c r="D7676" t="s">
        <v>44</v>
      </c>
      <c r="E7676" t="s">
        <v>24</v>
      </c>
      <c r="F7676" t="s">
        <v>180</v>
      </c>
      <c r="G7676" t="s">
        <v>1704</v>
      </c>
      <c r="H7676" t="s">
        <v>181</v>
      </c>
      <c r="I7676" t="b">
        <v>1</v>
      </c>
      <c r="J7676">
        <v>2.2999999999999998</v>
      </c>
      <c r="K7676">
        <v>34.85</v>
      </c>
      <c r="L7676" t="s">
        <v>33522</v>
      </c>
      <c r="M7676" s="2">
        <f t="shared" si="357"/>
        <v>45951.315972222219</v>
      </c>
      <c r="N7676" t="s">
        <v>33523</v>
      </c>
      <c r="O7676" s="2">
        <f t="shared" si="358"/>
        <v>45956.319062499999</v>
      </c>
      <c r="P7676" t="s">
        <v>33524</v>
      </c>
      <c r="Q7676" s="2">
        <f t="shared" si="359"/>
        <v>45957.510231481479</v>
      </c>
      <c r="R7676" t="s">
        <v>33525</v>
      </c>
      <c r="S7676" t="s">
        <v>30</v>
      </c>
      <c r="T76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76" s="5">
        <f>IF(tb_ship[[#This Row],[current_status]]&lt;&gt;"DELIVERED", "",
  ABS(tb_ship[[#This Row],[Formated_actual_delivery_timestamp]] - tb_ship[[#This Row],[Formatted_estimated_delivery_timestamp]])
)</f>
        <v>1.1911689814805868</v>
      </c>
      <c r="X7676">
        <v>2</v>
      </c>
      <c r="Y7676">
        <v>2</v>
      </c>
      <c r="Z7676" t="b">
        <v>1</v>
      </c>
    </row>
    <row r="7677" spans="1:26" hidden="1" x14ac:dyDescent="0.25">
      <c r="A7677" t="s">
        <v>33526</v>
      </c>
      <c r="B7677" t="s">
        <v>99</v>
      </c>
      <c r="C7677" t="s">
        <v>51</v>
      </c>
      <c r="D7677" t="s">
        <v>24</v>
      </c>
      <c r="E7677" t="s">
        <v>34</v>
      </c>
      <c r="F7677" t="s">
        <v>151</v>
      </c>
      <c r="G7677" t="s">
        <v>36</v>
      </c>
      <c r="H7677" t="s">
        <v>592</v>
      </c>
      <c r="I7677" t="b">
        <v>1</v>
      </c>
      <c r="J7677">
        <v>3.1</v>
      </c>
      <c r="K7677">
        <v>133.88</v>
      </c>
      <c r="L7677" t="s">
        <v>33527</v>
      </c>
      <c r="M7677" s="2">
        <f t="shared" si="357"/>
        <v>45968.962500000001</v>
      </c>
      <c r="N7677" t="s">
        <v>33528</v>
      </c>
      <c r="O7677" s="2">
        <f t="shared" si="358"/>
        <v>45973.471956018519</v>
      </c>
      <c r="P7677" t="s">
        <v>33529</v>
      </c>
      <c r="Q7677" s="2">
        <f t="shared" si="359"/>
        <v>45973.328113425923</v>
      </c>
      <c r="R7677" t="s">
        <v>33530</v>
      </c>
      <c r="S7677" t="s">
        <v>30</v>
      </c>
      <c r="T76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77" s="5">
        <f>IF(tb_ship[[#This Row],[current_status]]&lt;&gt;"DELIVERED", "",
  ABS(tb_ship[[#This Row],[Formated_actual_delivery_timestamp]] - tb_ship[[#This Row],[Formatted_estimated_delivery_timestamp]])
)</f>
        <v>0.14384259259531973</v>
      </c>
      <c r="X7677">
        <v>1</v>
      </c>
      <c r="Y7677">
        <v>5</v>
      </c>
      <c r="Z7677" t="b">
        <v>0</v>
      </c>
    </row>
    <row r="7678" spans="1:26" hidden="1" x14ac:dyDescent="0.25">
      <c r="A7678" t="s">
        <v>33531</v>
      </c>
      <c r="B7678" t="s">
        <v>58</v>
      </c>
      <c r="C7678" t="s">
        <v>33</v>
      </c>
      <c r="D7678" t="s">
        <v>52</v>
      </c>
      <c r="E7678" t="s">
        <v>59</v>
      </c>
      <c r="F7678" t="s">
        <v>422</v>
      </c>
      <c r="G7678" t="s">
        <v>160</v>
      </c>
      <c r="H7678" t="s">
        <v>1065</v>
      </c>
      <c r="I7678" t="b">
        <v>0</v>
      </c>
      <c r="J7678">
        <v>6.78</v>
      </c>
      <c r="K7678">
        <v>336.79</v>
      </c>
      <c r="L7678" t="s">
        <v>33532</v>
      </c>
      <c r="M7678" s="2">
        <f t="shared" si="357"/>
        <v>46050.477777777778</v>
      </c>
      <c r="N7678" t="s">
        <v>33533</v>
      </c>
      <c r="O7678" s="2">
        <f t="shared" si="358"/>
        <v>46056.143229166664</v>
      </c>
      <c r="P7678" t="s">
        <v>33534</v>
      </c>
      <c r="Q7678" s="2">
        <f t="shared" si="359"/>
        <v>46056.087314814817</v>
      </c>
      <c r="R7678" t="s">
        <v>33534</v>
      </c>
      <c r="S7678" t="s">
        <v>30</v>
      </c>
      <c r="T76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78" s="5">
        <f>IF(tb_ship[[#This Row],[current_status]]&lt;&gt;"DELIVERED", "",
  ABS(tb_ship[[#This Row],[Formated_actual_delivery_timestamp]] - tb_ship[[#This Row],[Formatted_estimated_delivery_timestamp]])
)</f>
        <v>5.5914351847604848E-2</v>
      </c>
      <c r="X7678">
        <v>3</v>
      </c>
      <c r="Y7678">
        <v>4</v>
      </c>
      <c r="Z7678" t="b">
        <v>0</v>
      </c>
    </row>
    <row r="7679" spans="1:26" hidden="1" x14ac:dyDescent="0.25">
      <c r="A7679" t="s">
        <v>33535</v>
      </c>
      <c r="B7679" t="s">
        <v>58</v>
      </c>
      <c r="D7679" t="s">
        <v>24</v>
      </c>
      <c r="E7679" t="s">
        <v>24</v>
      </c>
      <c r="F7679" t="s">
        <v>196</v>
      </c>
      <c r="G7679" t="s">
        <v>25</v>
      </c>
      <c r="H7679" t="s">
        <v>574</v>
      </c>
      <c r="I7679" t="b">
        <v>0</v>
      </c>
      <c r="J7679">
        <v>76.8</v>
      </c>
      <c r="K7679">
        <v>693.6</v>
      </c>
      <c r="L7679" t="s">
        <v>33536</v>
      </c>
      <c r="M7679" s="2">
        <f t="shared" si="357"/>
        <v>46044.481944444444</v>
      </c>
      <c r="N7679" t="s">
        <v>33537</v>
      </c>
      <c r="O7679" s="2">
        <f t="shared" si="358"/>
        <v>46046.704791666671</v>
      </c>
      <c r="Q7679" s="2" t="str">
        <f t="shared" si="359"/>
        <v/>
      </c>
      <c r="R7679" t="s">
        <v>33538</v>
      </c>
      <c r="S7679" t="s">
        <v>673</v>
      </c>
      <c r="T76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79" s="5" t="str">
        <f>IF(tb_ship[[#This Row],[current_status]]&lt;&gt;"DELIVERED", "",
  ABS(tb_ship[[#This Row],[Formated_actual_delivery_timestamp]] - tb_ship[[#This Row],[Formatted_estimated_delivery_timestamp]])
)</f>
        <v/>
      </c>
      <c r="V7679" t="s">
        <v>400</v>
      </c>
      <c r="W7679" t="s">
        <v>2226</v>
      </c>
      <c r="X7679">
        <v>3</v>
      </c>
      <c r="Y7679">
        <v>2</v>
      </c>
      <c r="Z7679" t="b">
        <v>1</v>
      </c>
    </row>
    <row r="7680" spans="1:26" hidden="1" x14ac:dyDescent="0.25">
      <c r="A7680" t="s">
        <v>33539</v>
      </c>
      <c r="B7680" t="s">
        <v>203</v>
      </c>
      <c r="C7680" t="s">
        <v>51</v>
      </c>
      <c r="D7680" t="s">
        <v>100</v>
      </c>
      <c r="E7680" t="s">
        <v>24</v>
      </c>
      <c r="F7680" t="s">
        <v>222</v>
      </c>
      <c r="G7680" t="s">
        <v>196</v>
      </c>
      <c r="H7680" t="s">
        <v>352</v>
      </c>
      <c r="I7680" t="b">
        <v>0</v>
      </c>
      <c r="J7680">
        <v>16.510000000000002</v>
      </c>
      <c r="K7680">
        <v>1692.48</v>
      </c>
      <c r="L7680" t="s">
        <v>33540</v>
      </c>
      <c r="M7680" s="2">
        <f t="shared" si="357"/>
        <v>46020.936805555553</v>
      </c>
      <c r="N7680" t="s">
        <v>33541</v>
      </c>
      <c r="O7680" s="2">
        <f t="shared" si="358"/>
        <v>46025.947916666664</v>
      </c>
      <c r="P7680" t="s">
        <v>33542</v>
      </c>
      <c r="Q7680" s="2">
        <f t="shared" si="359"/>
        <v>46026.131481481483</v>
      </c>
      <c r="R7680" t="s">
        <v>33543</v>
      </c>
      <c r="S7680" t="s">
        <v>30</v>
      </c>
      <c r="T76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80" s="5">
        <f>IF(tb_ship[[#This Row],[current_status]]&lt;&gt;"DELIVERED", "",
  ABS(tb_ship[[#This Row],[Formated_actual_delivery_timestamp]] - tb_ship[[#This Row],[Formatted_estimated_delivery_timestamp]])
)</f>
        <v>0.18356481481896481</v>
      </c>
      <c r="X7680">
        <v>1</v>
      </c>
      <c r="Y7680">
        <v>2</v>
      </c>
      <c r="Z7680" t="b">
        <v>0</v>
      </c>
    </row>
    <row r="7681" spans="1:26" hidden="1" x14ac:dyDescent="0.25">
      <c r="A7681" t="s">
        <v>33544</v>
      </c>
      <c r="B7681" t="s">
        <v>58</v>
      </c>
      <c r="C7681" t="s">
        <v>51</v>
      </c>
      <c r="D7681" t="s">
        <v>44</v>
      </c>
      <c r="E7681" t="s">
        <v>24</v>
      </c>
      <c r="F7681" t="s">
        <v>135</v>
      </c>
      <c r="G7681" t="s">
        <v>407</v>
      </c>
      <c r="H7681" t="s">
        <v>181</v>
      </c>
      <c r="I7681" t="b">
        <v>1</v>
      </c>
      <c r="J7681">
        <v>38.61</v>
      </c>
      <c r="K7681">
        <v>524.73</v>
      </c>
      <c r="L7681" t="s">
        <v>33545</v>
      </c>
      <c r="M7681" s="2">
        <f t="shared" si="357"/>
        <v>45902.195138888885</v>
      </c>
      <c r="N7681" t="s">
        <v>33546</v>
      </c>
      <c r="O7681" s="2">
        <f t="shared" si="358"/>
        <v>45905.197499999995</v>
      </c>
      <c r="P7681" t="s">
        <v>33547</v>
      </c>
      <c r="Q7681" s="2">
        <f t="shared" si="359"/>
        <v>45906.003506944442</v>
      </c>
      <c r="R7681" t="s">
        <v>33547</v>
      </c>
      <c r="S7681" t="s">
        <v>30</v>
      </c>
      <c r="T76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81" s="5">
        <f>IF(tb_ship[[#This Row],[current_status]]&lt;&gt;"DELIVERED", "",
  ABS(tb_ship[[#This Row],[Formated_actual_delivery_timestamp]] - tb_ship[[#This Row],[Formatted_estimated_delivery_timestamp]])
)</f>
        <v>0.80600694444729015</v>
      </c>
      <c r="X7681">
        <v>1</v>
      </c>
      <c r="Y7681">
        <v>3</v>
      </c>
      <c r="Z7681" t="b">
        <v>0</v>
      </c>
    </row>
    <row r="7682" spans="1:26" hidden="1" x14ac:dyDescent="0.25">
      <c r="A7682" t="s">
        <v>33548</v>
      </c>
      <c r="B7682" t="s">
        <v>125</v>
      </c>
      <c r="C7682" t="s">
        <v>51</v>
      </c>
      <c r="D7682" t="s">
        <v>301</v>
      </c>
      <c r="E7682" t="s">
        <v>24</v>
      </c>
      <c r="F7682" t="s">
        <v>357</v>
      </c>
      <c r="G7682" t="s">
        <v>25</v>
      </c>
      <c r="H7682" t="s">
        <v>303</v>
      </c>
      <c r="I7682" t="b">
        <v>1</v>
      </c>
      <c r="J7682">
        <v>3.04</v>
      </c>
      <c r="K7682">
        <v>61.88</v>
      </c>
      <c r="L7682" t="s">
        <v>33549</v>
      </c>
      <c r="M7682" s="2">
        <f t="shared" ref="M7682:M7745" si="360">_xlfn.LET(
    _xlpm.iso, L7682,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45881.70416666667</v>
      </c>
      <c r="N7682" t="s">
        <v>33550</v>
      </c>
      <c r="O7682" s="2">
        <f t="shared" si="358"/>
        <v>45887.039641203701</v>
      </c>
      <c r="Q7682" s="2" t="str">
        <f t="shared" si="359"/>
        <v/>
      </c>
      <c r="R7682" t="s">
        <v>33551</v>
      </c>
      <c r="S7682" t="s">
        <v>140</v>
      </c>
      <c r="T76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82" s="5" t="str">
        <f>IF(tb_ship[[#This Row],[current_status]]&lt;&gt;"DELIVERED", "",
  ABS(tb_ship[[#This Row],[Formated_actual_delivery_timestamp]] - tb_ship[[#This Row],[Formatted_estimated_delivery_timestamp]])
)</f>
        <v/>
      </c>
      <c r="V7682" t="s">
        <v>1323</v>
      </c>
      <c r="W7682" t="s">
        <v>1785</v>
      </c>
      <c r="X7682">
        <v>6</v>
      </c>
      <c r="Y7682">
        <v>3</v>
      </c>
      <c r="Z7682" t="b">
        <v>1</v>
      </c>
    </row>
    <row r="7683" spans="1:26" hidden="1" x14ac:dyDescent="0.25">
      <c r="A7683" t="s">
        <v>33552</v>
      </c>
      <c r="B7683" t="s">
        <v>58</v>
      </c>
      <c r="C7683" t="s">
        <v>33</v>
      </c>
      <c r="D7683" t="s">
        <v>24</v>
      </c>
      <c r="E7683" t="s">
        <v>44</v>
      </c>
      <c r="F7683" t="s">
        <v>249</v>
      </c>
      <c r="G7683" t="s">
        <v>109</v>
      </c>
      <c r="H7683" t="s">
        <v>2241</v>
      </c>
      <c r="I7683" t="b">
        <v>1</v>
      </c>
      <c r="J7683">
        <v>88.5</v>
      </c>
      <c r="K7683">
        <v>3862.5</v>
      </c>
      <c r="L7683" t="s">
        <v>33553</v>
      </c>
      <c r="M7683" s="2">
        <f t="shared" si="360"/>
        <v>46077.944444444445</v>
      </c>
      <c r="N7683" t="s">
        <v>33554</v>
      </c>
      <c r="O7683" s="2">
        <f t="shared" ref="O7683:O7746" si="361">_xlfn.LET(
    _xlpm.iso, N7683,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46085.119108796302</v>
      </c>
      <c r="Q7683" s="2" t="str">
        <f t="shared" ref="Q7683:Q7746" si="362">IF(P7683="", "", _xlfn.LET(
    _xlpm.iso, P7683,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7683" t="s">
        <v>33555</v>
      </c>
      <c r="S7683" t="s">
        <v>114</v>
      </c>
      <c r="T76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83" s="5" t="str">
        <f>IF(tb_ship[[#This Row],[current_status]]&lt;&gt;"DELIVERED", "",
  ABS(tb_ship[[#This Row],[Formated_actual_delivery_timestamp]] - tb_ship[[#This Row],[Formatted_estimated_delivery_timestamp]])
)</f>
        <v/>
      </c>
      <c r="X7683">
        <v>3</v>
      </c>
      <c r="Y7683">
        <v>2</v>
      </c>
      <c r="Z7683" t="b">
        <v>0</v>
      </c>
    </row>
    <row r="7684" spans="1:26" hidden="1" x14ac:dyDescent="0.25">
      <c r="A7684" t="s">
        <v>33556</v>
      </c>
      <c r="B7684" t="s">
        <v>67</v>
      </c>
      <c r="C7684" t="s">
        <v>51</v>
      </c>
      <c r="D7684" t="s">
        <v>24</v>
      </c>
      <c r="E7684" t="s">
        <v>44</v>
      </c>
      <c r="F7684" t="s">
        <v>128</v>
      </c>
      <c r="G7684" t="s">
        <v>180</v>
      </c>
      <c r="I7684" t="b">
        <v>1</v>
      </c>
      <c r="J7684">
        <v>1.46</v>
      </c>
      <c r="K7684">
        <v>36.090000000000003</v>
      </c>
      <c r="L7684" t="s">
        <v>33557</v>
      </c>
      <c r="M7684" s="2">
        <f t="shared" si="360"/>
        <v>45953.022222222222</v>
      </c>
      <c r="N7684" t="s">
        <v>33558</v>
      </c>
      <c r="O7684" s="2">
        <f t="shared" si="361"/>
        <v>45958.147824074076</v>
      </c>
      <c r="P7684" t="s">
        <v>33559</v>
      </c>
      <c r="Q7684" s="2">
        <f t="shared" si="362"/>
        <v>45957.742025462969</v>
      </c>
      <c r="R7684" t="s">
        <v>33559</v>
      </c>
      <c r="S7684" t="s">
        <v>30</v>
      </c>
      <c r="T76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84" s="5">
        <f>IF(tb_ship[[#This Row],[current_status]]&lt;&gt;"DELIVERED", "",
  ABS(tb_ship[[#This Row],[Formated_actual_delivery_timestamp]] - tb_ship[[#This Row],[Formatted_estimated_delivery_timestamp]])
)</f>
        <v>0.40579861110745696</v>
      </c>
      <c r="X7684">
        <v>4</v>
      </c>
      <c r="Y7684">
        <v>4</v>
      </c>
      <c r="Z7684" t="b">
        <v>0</v>
      </c>
    </row>
    <row r="7685" spans="1:26" hidden="1" x14ac:dyDescent="0.25">
      <c r="A7685" t="s">
        <v>33560</v>
      </c>
      <c r="B7685" t="s">
        <v>58</v>
      </c>
      <c r="C7685" t="s">
        <v>33</v>
      </c>
      <c r="D7685" t="s">
        <v>24</v>
      </c>
      <c r="E7685" t="s">
        <v>52</v>
      </c>
      <c r="F7685" t="s">
        <v>196</v>
      </c>
      <c r="G7685" t="s">
        <v>329</v>
      </c>
      <c r="H7685" t="s">
        <v>363</v>
      </c>
      <c r="I7685" t="b">
        <v>1</v>
      </c>
      <c r="J7685">
        <v>9.5500000000000007</v>
      </c>
      <c r="K7685">
        <v>240.19</v>
      </c>
      <c r="L7685" t="s">
        <v>33561</v>
      </c>
      <c r="M7685" s="2">
        <f t="shared" si="360"/>
        <v>45989.563194444447</v>
      </c>
      <c r="N7685" t="s">
        <v>33562</v>
      </c>
      <c r="O7685" s="2">
        <f t="shared" si="361"/>
        <v>45997.853796296302</v>
      </c>
      <c r="P7685" t="s">
        <v>33563</v>
      </c>
      <c r="Q7685" s="2">
        <f t="shared" si="362"/>
        <v>45997.811145833337</v>
      </c>
      <c r="R7685" t="s">
        <v>33563</v>
      </c>
      <c r="S7685" t="s">
        <v>30</v>
      </c>
      <c r="T768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85" s="5">
        <f>IF(tb_ship[[#This Row],[current_status]]&lt;&gt;"DELIVERED", "",
  ABS(tb_ship[[#This Row],[Formated_actual_delivery_timestamp]] - tb_ship[[#This Row],[Formatted_estimated_delivery_timestamp]])
)</f>
        <v>4.2650462964957114E-2</v>
      </c>
      <c r="X7685">
        <v>3</v>
      </c>
      <c r="Y7685">
        <v>2</v>
      </c>
      <c r="Z7685" t="b">
        <v>0</v>
      </c>
    </row>
    <row r="7686" spans="1:26" hidden="1" x14ac:dyDescent="0.25">
      <c r="A7686" t="s">
        <v>33564</v>
      </c>
      <c r="B7686" t="s">
        <v>168</v>
      </c>
      <c r="C7686" t="s">
        <v>33</v>
      </c>
      <c r="D7686" t="s">
        <v>24</v>
      </c>
      <c r="E7686" t="s">
        <v>44</v>
      </c>
      <c r="F7686" t="s">
        <v>883</v>
      </c>
      <c r="G7686" t="s">
        <v>109</v>
      </c>
      <c r="H7686" t="s">
        <v>735</v>
      </c>
      <c r="I7686" t="b">
        <v>1</v>
      </c>
      <c r="J7686">
        <v>13.63</v>
      </c>
      <c r="K7686">
        <v>450.34</v>
      </c>
      <c r="L7686" t="s">
        <v>33565</v>
      </c>
      <c r="M7686" s="2">
        <f t="shared" si="360"/>
        <v>45872.634722222225</v>
      </c>
      <c r="N7686" t="s">
        <v>33566</v>
      </c>
      <c r="O7686" s="2">
        <f t="shared" si="361"/>
        <v>45879.690335648149</v>
      </c>
      <c r="P7686" t="s">
        <v>33567</v>
      </c>
      <c r="Q7686" s="2">
        <f t="shared" si="362"/>
        <v>45872.061759259261</v>
      </c>
      <c r="R7686" t="s">
        <v>33568</v>
      </c>
      <c r="S7686" t="s">
        <v>30</v>
      </c>
      <c r="T76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86" s="5">
        <f>IF(tb_ship[[#This Row],[current_status]]&lt;&gt;"DELIVERED", "",
  ABS(tb_ship[[#This Row],[Formated_actual_delivery_timestamp]] - tb_ship[[#This Row],[Formatted_estimated_delivery_timestamp]])
)</f>
        <v>7.6285763888881775</v>
      </c>
      <c r="X7686">
        <v>4</v>
      </c>
      <c r="Y7686">
        <v>3</v>
      </c>
      <c r="Z7686" t="b">
        <v>0</v>
      </c>
    </row>
    <row r="7687" spans="1:26" hidden="1" x14ac:dyDescent="0.25">
      <c r="A7687" t="s">
        <v>33569</v>
      </c>
      <c r="B7687" t="s">
        <v>99</v>
      </c>
      <c r="C7687" t="s">
        <v>33</v>
      </c>
      <c r="D7687" t="s">
        <v>173</v>
      </c>
      <c r="E7687" t="s">
        <v>52</v>
      </c>
      <c r="F7687" t="s">
        <v>421</v>
      </c>
      <c r="G7687" t="s">
        <v>92</v>
      </c>
      <c r="H7687" t="s">
        <v>292</v>
      </c>
      <c r="I7687" t="b">
        <v>0</v>
      </c>
      <c r="J7687">
        <v>1.1000000000000001</v>
      </c>
      <c r="K7687">
        <v>91.64</v>
      </c>
      <c r="L7687" t="s">
        <v>33570</v>
      </c>
      <c r="M7687" s="2">
        <f t="shared" si="360"/>
        <v>45869.731944444444</v>
      </c>
      <c r="N7687" t="s">
        <v>33571</v>
      </c>
      <c r="O7687" s="2">
        <f t="shared" si="361"/>
        <v>45877.88181712963</v>
      </c>
      <c r="P7687" t="s">
        <v>33572</v>
      </c>
      <c r="Q7687" s="2">
        <f t="shared" si="362"/>
        <v>45878.438368055555</v>
      </c>
      <c r="R7687" t="s">
        <v>33572</v>
      </c>
      <c r="S7687" t="s">
        <v>30</v>
      </c>
      <c r="T76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87" s="5">
        <f>IF(tb_ship[[#This Row],[current_status]]&lt;&gt;"DELIVERED", "",
  ABS(tb_ship[[#This Row],[Formated_actual_delivery_timestamp]] - tb_ship[[#This Row],[Formatted_estimated_delivery_timestamp]])
)</f>
        <v>0.55655092592496658</v>
      </c>
      <c r="X7687">
        <v>1</v>
      </c>
      <c r="Y7687">
        <v>5</v>
      </c>
      <c r="Z7687" t="b">
        <v>0</v>
      </c>
    </row>
    <row r="7688" spans="1:26" hidden="1" x14ac:dyDescent="0.25">
      <c r="A7688" t="s">
        <v>33573</v>
      </c>
      <c r="B7688" t="s">
        <v>58</v>
      </c>
      <c r="C7688" t="s">
        <v>43</v>
      </c>
      <c r="D7688" t="s">
        <v>24</v>
      </c>
      <c r="E7688" t="s">
        <v>24</v>
      </c>
      <c r="F7688" t="s">
        <v>249</v>
      </c>
      <c r="G7688" t="s">
        <v>93</v>
      </c>
      <c r="H7688" t="s">
        <v>488</v>
      </c>
      <c r="I7688" t="b">
        <v>0</v>
      </c>
      <c r="J7688">
        <v>14.26</v>
      </c>
      <c r="K7688">
        <v>336.94</v>
      </c>
      <c r="L7688" t="s">
        <v>33574</v>
      </c>
      <c r="M7688" s="2">
        <f t="shared" si="360"/>
        <v>46001.929166666669</v>
      </c>
      <c r="N7688" t="s">
        <v>33575</v>
      </c>
      <c r="O7688" s="2">
        <f t="shared" si="361"/>
        <v>46005.667824074073</v>
      </c>
      <c r="P7688" t="s">
        <v>33576</v>
      </c>
      <c r="Q7688" s="2">
        <f t="shared" si="362"/>
        <v>46005.179988425931</v>
      </c>
      <c r="R7688" t="s">
        <v>33577</v>
      </c>
      <c r="S7688" t="s">
        <v>30</v>
      </c>
      <c r="T76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88" s="5">
        <f>IF(tb_ship[[#This Row],[current_status]]&lt;&gt;"DELIVERED", "",
  ABS(tb_ship[[#This Row],[Formated_actual_delivery_timestamp]] - tb_ship[[#This Row],[Formatted_estimated_delivery_timestamp]])
)</f>
        <v>0.48783564814220881</v>
      </c>
      <c r="X7688">
        <v>4</v>
      </c>
      <c r="Y7688">
        <v>1</v>
      </c>
      <c r="Z7688" t="b">
        <v>0</v>
      </c>
    </row>
    <row r="7689" spans="1:26" hidden="1" x14ac:dyDescent="0.25">
      <c r="A7689" t="s">
        <v>33578</v>
      </c>
      <c r="B7689" t="s">
        <v>125</v>
      </c>
      <c r="C7689" t="s">
        <v>33</v>
      </c>
      <c r="D7689" t="s">
        <v>173</v>
      </c>
      <c r="E7689" t="s">
        <v>52</v>
      </c>
      <c r="F7689" t="s">
        <v>460</v>
      </c>
      <c r="G7689" t="s">
        <v>53</v>
      </c>
      <c r="H7689" t="s">
        <v>292</v>
      </c>
      <c r="I7689" t="b">
        <v>0</v>
      </c>
      <c r="J7689">
        <v>32.81</v>
      </c>
      <c r="K7689">
        <v>576.27</v>
      </c>
      <c r="L7689" t="s">
        <v>33579</v>
      </c>
      <c r="M7689" s="2">
        <f t="shared" si="360"/>
        <v>45908.500694444447</v>
      </c>
      <c r="N7689" t="s">
        <v>33580</v>
      </c>
      <c r="O7689" s="2">
        <f t="shared" si="361"/>
        <v>45918.792025462964</v>
      </c>
      <c r="P7689" t="s">
        <v>33581</v>
      </c>
      <c r="Q7689" s="2">
        <f t="shared" si="362"/>
        <v>45918.74905092593</v>
      </c>
      <c r="R7689" t="s">
        <v>33581</v>
      </c>
      <c r="S7689" t="s">
        <v>30</v>
      </c>
      <c r="T76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89" s="5">
        <f>IF(tb_ship[[#This Row],[current_status]]&lt;&gt;"DELIVERED", "",
  ABS(tb_ship[[#This Row],[Formated_actual_delivery_timestamp]] - tb_ship[[#This Row],[Formatted_estimated_delivery_timestamp]])
)</f>
        <v>4.2974537034751847E-2</v>
      </c>
      <c r="X7689">
        <v>3</v>
      </c>
      <c r="Y7689">
        <v>2</v>
      </c>
      <c r="Z7689" t="b">
        <v>0</v>
      </c>
    </row>
    <row r="7690" spans="1:26" hidden="1" x14ac:dyDescent="0.25">
      <c r="A7690" t="s">
        <v>33582</v>
      </c>
      <c r="B7690" t="s">
        <v>99</v>
      </c>
      <c r="C7690" t="s">
        <v>43</v>
      </c>
      <c r="D7690" t="s">
        <v>52</v>
      </c>
      <c r="E7690" t="s">
        <v>59</v>
      </c>
      <c r="F7690" t="s">
        <v>236</v>
      </c>
      <c r="G7690" t="s">
        <v>471</v>
      </c>
      <c r="H7690" t="s">
        <v>314</v>
      </c>
      <c r="I7690" t="b">
        <v>0</v>
      </c>
      <c r="J7690">
        <v>1.71</v>
      </c>
      <c r="K7690">
        <v>62.75</v>
      </c>
      <c r="L7690" t="s">
        <v>33583</v>
      </c>
      <c r="M7690" s="2">
        <f t="shared" si="360"/>
        <v>45923.48541666667</v>
      </c>
      <c r="N7690" t="s">
        <v>33584</v>
      </c>
      <c r="O7690" s="2">
        <f t="shared" si="361"/>
        <v>45932.865868055553</v>
      </c>
      <c r="P7690" t="s">
        <v>33585</v>
      </c>
      <c r="Q7690" s="2">
        <f t="shared" si="362"/>
        <v>45932.084467592598</v>
      </c>
      <c r="R7690" t="s">
        <v>33585</v>
      </c>
      <c r="S7690" t="s">
        <v>30</v>
      </c>
      <c r="T76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90" s="5">
        <f>IF(tb_ship[[#This Row],[current_status]]&lt;&gt;"DELIVERED", "",
  ABS(tb_ship[[#This Row],[Formated_actual_delivery_timestamp]] - tb_ship[[#This Row],[Formatted_estimated_delivery_timestamp]])
)</f>
        <v>0.78140046295447974</v>
      </c>
      <c r="X7690">
        <v>4</v>
      </c>
      <c r="Y7690">
        <v>3</v>
      </c>
      <c r="Z7690" t="b">
        <v>0</v>
      </c>
    </row>
    <row r="7691" spans="1:26" x14ac:dyDescent="0.25">
      <c r="A7691" t="s">
        <v>33586</v>
      </c>
      <c r="B7691" t="s">
        <v>42</v>
      </c>
      <c r="C7691" t="s">
        <v>43</v>
      </c>
      <c r="D7691" t="s">
        <v>24</v>
      </c>
      <c r="E7691" t="s">
        <v>34</v>
      </c>
      <c r="F7691" t="s">
        <v>68</v>
      </c>
      <c r="G7691" t="s">
        <v>75</v>
      </c>
      <c r="H7691" t="s">
        <v>259</v>
      </c>
      <c r="I7691" t="b">
        <v>0</v>
      </c>
      <c r="J7691">
        <v>17.47</v>
      </c>
      <c r="K7691">
        <v>178.14</v>
      </c>
      <c r="L7691" t="s">
        <v>33587</v>
      </c>
      <c r="M7691" s="2">
        <f t="shared" si="360"/>
        <v>45811.345138888886</v>
      </c>
      <c r="N7691" t="s">
        <v>33588</v>
      </c>
      <c r="O7691" s="2">
        <f t="shared" si="361"/>
        <v>45821.525173611117</v>
      </c>
      <c r="Q7691" s="2" t="str">
        <f t="shared" si="362"/>
        <v/>
      </c>
      <c r="R7691" t="s">
        <v>33589</v>
      </c>
      <c r="S7691" t="s">
        <v>156</v>
      </c>
      <c r="T76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691" s="5" t="str">
        <f>IF(tb_ship[[#This Row],[current_status]]&lt;&gt;"DELIVERED", "",
  ABS(tb_ship[[#This Row],[Formated_actual_delivery_timestamp]] - tb_ship[[#This Row],[Formatted_estimated_delivery_timestamp]])
)</f>
        <v/>
      </c>
      <c r="V7691" t="s">
        <v>1013</v>
      </c>
      <c r="X7691">
        <v>7</v>
      </c>
      <c r="Y7691">
        <v>5</v>
      </c>
      <c r="Z7691" t="b">
        <v>1</v>
      </c>
    </row>
    <row r="7692" spans="1:26" hidden="1" x14ac:dyDescent="0.25">
      <c r="A7692" t="s">
        <v>33590</v>
      </c>
      <c r="B7692" t="s">
        <v>203</v>
      </c>
      <c r="C7692" t="s">
        <v>33</v>
      </c>
      <c r="D7692" t="s">
        <v>173</v>
      </c>
      <c r="E7692" t="s">
        <v>52</v>
      </c>
      <c r="F7692" t="s">
        <v>421</v>
      </c>
      <c r="G7692" t="s">
        <v>53</v>
      </c>
      <c r="I7692" t="b">
        <v>0</v>
      </c>
      <c r="J7692">
        <v>9.7100000000000009</v>
      </c>
      <c r="K7692">
        <v>179.53</v>
      </c>
      <c r="L7692" t="s">
        <v>33591</v>
      </c>
      <c r="M7692" s="2">
        <f t="shared" si="360"/>
        <v>45931.384027777778</v>
      </c>
      <c r="N7692" t="s">
        <v>33592</v>
      </c>
      <c r="O7692" s="2">
        <f t="shared" si="361"/>
        <v>45940.6100462963</v>
      </c>
      <c r="P7692" t="s">
        <v>33593</v>
      </c>
      <c r="Q7692" s="2">
        <f t="shared" si="362"/>
        <v>45940.546099537038</v>
      </c>
      <c r="R7692" t="s">
        <v>33594</v>
      </c>
      <c r="S7692" t="s">
        <v>30</v>
      </c>
      <c r="T76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92" s="5">
        <f>IF(tb_ship[[#This Row],[current_status]]&lt;&gt;"DELIVERED", "",
  ABS(tb_ship[[#This Row],[Formated_actual_delivery_timestamp]] - tb_ship[[#This Row],[Formatted_estimated_delivery_timestamp]])
)</f>
        <v>6.3946759262762498E-2</v>
      </c>
      <c r="X7692">
        <v>3</v>
      </c>
      <c r="Y7692">
        <v>5</v>
      </c>
      <c r="Z7692" t="b">
        <v>0</v>
      </c>
    </row>
    <row r="7693" spans="1:26" hidden="1" x14ac:dyDescent="0.25">
      <c r="A7693" t="s">
        <v>33595</v>
      </c>
      <c r="B7693" t="s">
        <v>125</v>
      </c>
      <c r="C7693" t="s">
        <v>43</v>
      </c>
      <c r="D7693" t="s">
        <v>52</v>
      </c>
      <c r="E7693" t="s">
        <v>59</v>
      </c>
      <c r="F7693" t="s">
        <v>329</v>
      </c>
      <c r="G7693" t="s">
        <v>471</v>
      </c>
      <c r="H7693" t="s">
        <v>1396</v>
      </c>
      <c r="I7693" t="b">
        <v>0</v>
      </c>
      <c r="J7693">
        <v>19.72</v>
      </c>
      <c r="K7693">
        <v>659.17</v>
      </c>
      <c r="L7693" t="s">
        <v>33596</v>
      </c>
      <c r="M7693" s="2">
        <f t="shared" si="360"/>
        <v>46060.283333333333</v>
      </c>
      <c r="N7693" t="s">
        <v>33597</v>
      </c>
      <c r="O7693" s="2">
        <f t="shared" si="361"/>
        <v>46068.290266203709</v>
      </c>
      <c r="P7693" t="s">
        <v>33598</v>
      </c>
      <c r="Q7693" s="2">
        <f t="shared" si="362"/>
        <v>46068.966805555559</v>
      </c>
      <c r="R7693" t="s">
        <v>33598</v>
      </c>
      <c r="S7693" t="s">
        <v>30</v>
      </c>
      <c r="T76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93" s="5">
        <f>IF(tb_ship[[#This Row],[current_status]]&lt;&gt;"DELIVERED", "",
  ABS(tb_ship[[#This Row],[Formated_actual_delivery_timestamp]] - tb_ship[[#This Row],[Formatted_estimated_delivery_timestamp]])
)</f>
        <v>0.67653935185080627</v>
      </c>
      <c r="X7693">
        <v>2</v>
      </c>
      <c r="Y7693">
        <v>3</v>
      </c>
      <c r="Z7693" t="b">
        <v>0</v>
      </c>
    </row>
    <row r="7694" spans="1:26" hidden="1" x14ac:dyDescent="0.25">
      <c r="A7694" t="s">
        <v>33599</v>
      </c>
      <c r="B7694" t="s">
        <v>279</v>
      </c>
      <c r="C7694" t="s">
        <v>51</v>
      </c>
      <c r="D7694" t="s">
        <v>24</v>
      </c>
      <c r="E7694" t="s">
        <v>24</v>
      </c>
      <c r="F7694" t="s">
        <v>189</v>
      </c>
      <c r="G7694" t="s">
        <v>1259</v>
      </c>
      <c r="H7694" t="s">
        <v>152</v>
      </c>
      <c r="I7694" t="b">
        <v>0</v>
      </c>
      <c r="J7694">
        <v>19.27</v>
      </c>
      <c r="K7694">
        <v>1092.22</v>
      </c>
      <c r="L7694" t="s">
        <v>33600</v>
      </c>
      <c r="M7694" s="2">
        <f t="shared" si="360"/>
        <v>45839.320833333331</v>
      </c>
      <c r="N7694" t="s">
        <v>33601</v>
      </c>
      <c r="O7694" s="2">
        <f t="shared" si="361"/>
        <v>45841.871863425928</v>
      </c>
      <c r="P7694" t="s">
        <v>33602</v>
      </c>
      <c r="Q7694" s="2">
        <f t="shared" si="362"/>
        <v>45841.657800925932</v>
      </c>
      <c r="R7694" t="s">
        <v>33602</v>
      </c>
      <c r="S7694" t="s">
        <v>30</v>
      </c>
      <c r="T76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94" s="5">
        <f>IF(tb_ship[[#This Row],[current_status]]&lt;&gt;"DELIVERED", "",
  ABS(tb_ship[[#This Row],[Formated_actual_delivery_timestamp]] - tb_ship[[#This Row],[Formatted_estimated_delivery_timestamp]])
)</f>
        <v>0.21406249999563443</v>
      </c>
      <c r="X7694">
        <v>2</v>
      </c>
      <c r="Y7694">
        <v>2</v>
      </c>
      <c r="Z7694" t="b">
        <v>0</v>
      </c>
    </row>
    <row r="7695" spans="1:26" hidden="1" x14ac:dyDescent="0.25">
      <c r="A7695" t="s">
        <v>33603</v>
      </c>
      <c r="B7695" t="s">
        <v>573</v>
      </c>
      <c r="C7695" t="s">
        <v>800</v>
      </c>
      <c r="D7695" t="s">
        <v>52</v>
      </c>
      <c r="E7695" t="s">
        <v>59</v>
      </c>
      <c r="F7695" t="s">
        <v>92</v>
      </c>
      <c r="G7695" t="s">
        <v>160</v>
      </c>
      <c r="H7695" t="s">
        <v>1065</v>
      </c>
      <c r="I7695" t="b">
        <v>0</v>
      </c>
      <c r="J7695">
        <v>6.71</v>
      </c>
      <c r="K7695">
        <v>202.15</v>
      </c>
      <c r="L7695" t="s">
        <v>33604</v>
      </c>
      <c r="M7695" s="2">
        <f t="shared" si="360"/>
        <v>46008.474305555559</v>
      </c>
      <c r="N7695" t="s">
        <v>33605</v>
      </c>
      <c r="O7695" s="2">
        <f t="shared" si="361"/>
        <v>46017.077175925922</v>
      </c>
      <c r="P7695" t="s">
        <v>33606</v>
      </c>
      <c r="Q7695" s="2">
        <f t="shared" si="362"/>
        <v>46016.932222222225</v>
      </c>
      <c r="R7695" t="s">
        <v>33606</v>
      </c>
      <c r="S7695" t="s">
        <v>30</v>
      </c>
      <c r="T76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95" s="5">
        <f>IF(tb_ship[[#This Row],[current_status]]&lt;&gt;"DELIVERED", "",
  ABS(tb_ship[[#This Row],[Formated_actual_delivery_timestamp]] - tb_ship[[#This Row],[Formatted_estimated_delivery_timestamp]])
)</f>
        <v>0.14495370369695593</v>
      </c>
      <c r="X7695">
        <v>2</v>
      </c>
      <c r="Y7695">
        <v>4</v>
      </c>
      <c r="Z7695" t="b">
        <v>0</v>
      </c>
    </row>
    <row r="7696" spans="1:26" hidden="1" x14ac:dyDescent="0.25">
      <c r="A7696" t="s">
        <v>33607</v>
      </c>
      <c r="B7696" t="s">
        <v>99</v>
      </c>
      <c r="C7696" t="s">
        <v>51</v>
      </c>
      <c r="D7696" t="s">
        <v>24</v>
      </c>
      <c r="E7696" t="s">
        <v>24</v>
      </c>
      <c r="F7696" t="s">
        <v>93</v>
      </c>
      <c r="G7696" t="s">
        <v>189</v>
      </c>
      <c r="H7696" t="s">
        <v>525</v>
      </c>
      <c r="I7696" t="b">
        <v>0</v>
      </c>
      <c r="J7696">
        <v>55.03</v>
      </c>
      <c r="K7696">
        <v>2555.5</v>
      </c>
      <c r="L7696" t="s">
        <v>33608</v>
      </c>
      <c r="M7696" s="2">
        <f t="shared" si="360"/>
        <v>45981.726388888892</v>
      </c>
      <c r="N7696" t="s">
        <v>33609</v>
      </c>
      <c r="O7696" s="2">
        <f t="shared" si="361"/>
        <v>45983.416273148148</v>
      </c>
      <c r="P7696" t="s">
        <v>33610</v>
      </c>
      <c r="Q7696" s="2">
        <f t="shared" si="362"/>
        <v>45983.54387731482</v>
      </c>
      <c r="R7696" t="s">
        <v>33610</v>
      </c>
      <c r="S7696" t="s">
        <v>30</v>
      </c>
      <c r="T76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96" s="5">
        <f>IF(tb_ship[[#This Row],[current_status]]&lt;&gt;"DELIVERED", "",
  ABS(tb_ship[[#This Row],[Formated_actual_delivery_timestamp]] - tb_ship[[#This Row],[Formatted_estimated_delivery_timestamp]])
)</f>
        <v>0.12760416667151731</v>
      </c>
      <c r="X7696">
        <v>1</v>
      </c>
      <c r="Y7696">
        <v>2</v>
      </c>
      <c r="Z7696" t="b">
        <v>0</v>
      </c>
    </row>
    <row r="7697" spans="1:26" hidden="1" x14ac:dyDescent="0.25">
      <c r="A7697" t="s">
        <v>33611</v>
      </c>
      <c r="B7697" t="s">
        <v>279</v>
      </c>
      <c r="C7697" t="s">
        <v>51</v>
      </c>
      <c r="D7697" t="s">
        <v>24</v>
      </c>
      <c r="E7697" t="s">
        <v>44</v>
      </c>
      <c r="F7697" t="s">
        <v>407</v>
      </c>
      <c r="G7697" t="s">
        <v>280</v>
      </c>
      <c r="H7697" t="s">
        <v>735</v>
      </c>
      <c r="I7697" t="b">
        <v>1</v>
      </c>
      <c r="J7697">
        <v>8</v>
      </c>
      <c r="K7697">
        <v>168.42</v>
      </c>
      <c r="L7697" t="s">
        <v>33612</v>
      </c>
      <c r="M7697" s="2">
        <f t="shared" si="360"/>
        <v>45854.80069444445</v>
      </c>
      <c r="N7697" t="s">
        <v>33613</v>
      </c>
      <c r="O7697" s="2">
        <f t="shared" si="361"/>
        <v>45857.61917824074</v>
      </c>
      <c r="P7697" t="s">
        <v>33614</v>
      </c>
      <c r="Q7697" s="2">
        <f t="shared" si="362"/>
        <v>45857.35538194445</v>
      </c>
      <c r="R7697" t="s">
        <v>33615</v>
      </c>
      <c r="S7697" t="s">
        <v>30</v>
      </c>
      <c r="T76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697" s="5">
        <f>IF(tb_ship[[#This Row],[current_status]]&lt;&gt;"DELIVERED", "",
  ABS(tb_ship[[#This Row],[Formated_actual_delivery_timestamp]] - tb_ship[[#This Row],[Formatted_estimated_delivery_timestamp]])
)</f>
        <v>0.26379629629082046</v>
      </c>
      <c r="X7697">
        <v>3</v>
      </c>
      <c r="Y7697">
        <v>5</v>
      </c>
      <c r="Z7697" t="b">
        <v>0</v>
      </c>
    </row>
    <row r="7698" spans="1:26" hidden="1" x14ac:dyDescent="0.25">
      <c r="A7698" t="s">
        <v>33616</v>
      </c>
      <c r="B7698" t="s">
        <v>58</v>
      </c>
      <c r="C7698" t="s">
        <v>33</v>
      </c>
      <c r="D7698" t="s">
        <v>187</v>
      </c>
      <c r="E7698" t="s">
        <v>24</v>
      </c>
      <c r="F7698" t="s">
        <v>188</v>
      </c>
      <c r="G7698" t="s">
        <v>249</v>
      </c>
      <c r="I7698" t="b">
        <v>1</v>
      </c>
      <c r="J7698">
        <v>10.85</v>
      </c>
      <c r="K7698">
        <v>675.86</v>
      </c>
      <c r="L7698" t="s">
        <v>33617</v>
      </c>
      <c r="M7698" s="2">
        <f t="shared" si="360"/>
        <v>46022.539583333331</v>
      </c>
      <c r="N7698" t="s">
        <v>33618</v>
      </c>
      <c r="O7698" s="2">
        <f t="shared" si="361"/>
        <v>46026.868298611109</v>
      </c>
      <c r="P7698" t="s">
        <v>33619</v>
      </c>
      <c r="Q7698" s="2">
        <f t="shared" si="362"/>
        <v>46027.125023148146</v>
      </c>
      <c r="R7698" t="s">
        <v>33619</v>
      </c>
      <c r="S7698" t="s">
        <v>30</v>
      </c>
      <c r="T76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98" s="5">
        <f>IF(tb_ship[[#This Row],[current_status]]&lt;&gt;"DELIVERED", "",
  ABS(tb_ship[[#This Row],[Formated_actual_delivery_timestamp]] - tb_ship[[#This Row],[Formatted_estimated_delivery_timestamp]])
)</f>
        <v>0.25672453703737119</v>
      </c>
      <c r="X7698">
        <v>3</v>
      </c>
      <c r="Y7698">
        <v>3</v>
      </c>
      <c r="Z7698" t="b">
        <v>0</v>
      </c>
    </row>
    <row r="7699" spans="1:26" hidden="1" x14ac:dyDescent="0.25">
      <c r="A7699" t="s">
        <v>33620</v>
      </c>
      <c r="B7699" t="s">
        <v>58</v>
      </c>
      <c r="C7699" t="s">
        <v>43</v>
      </c>
      <c r="D7699" t="s">
        <v>24</v>
      </c>
      <c r="E7699" t="s">
        <v>24</v>
      </c>
      <c r="F7699" t="s">
        <v>25</v>
      </c>
      <c r="G7699" t="s">
        <v>25</v>
      </c>
      <c r="H7699" t="s">
        <v>152</v>
      </c>
      <c r="I7699" t="b">
        <v>0</v>
      </c>
      <c r="J7699">
        <v>9.85</v>
      </c>
      <c r="K7699">
        <v>894.08</v>
      </c>
      <c r="L7699" t="s">
        <v>33621</v>
      </c>
      <c r="M7699" s="2">
        <f t="shared" si="360"/>
        <v>45887.720833333333</v>
      </c>
      <c r="N7699" t="s">
        <v>33622</v>
      </c>
      <c r="O7699" s="2">
        <f t="shared" si="361"/>
        <v>45890.757523148146</v>
      </c>
      <c r="P7699" t="s">
        <v>33623</v>
      </c>
      <c r="Q7699" s="2">
        <f t="shared" si="362"/>
        <v>45891.189212962963</v>
      </c>
      <c r="R7699" t="s">
        <v>33623</v>
      </c>
      <c r="S7699" t="s">
        <v>30</v>
      </c>
      <c r="T769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699" s="5">
        <f>IF(tb_ship[[#This Row],[current_status]]&lt;&gt;"DELIVERED", "",
  ABS(tb_ship[[#This Row],[Formated_actual_delivery_timestamp]] - tb_ship[[#This Row],[Formatted_estimated_delivery_timestamp]])
)</f>
        <v>0.43168981481721858</v>
      </c>
      <c r="X7699">
        <v>2</v>
      </c>
      <c r="Y7699">
        <v>1</v>
      </c>
      <c r="Z7699" t="b">
        <v>0</v>
      </c>
    </row>
    <row r="7700" spans="1:26" hidden="1" x14ac:dyDescent="0.25">
      <c r="A7700" t="s">
        <v>33624</v>
      </c>
      <c r="B7700" t="s">
        <v>186</v>
      </c>
      <c r="C7700" t="s">
        <v>43</v>
      </c>
      <c r="D7700" t="s">
        <v>24</v>
      </c>
      <c r="E7700" t="s">
        <v>24</v>
      </c>
      <c r="F7700" t="s">
        <v>266</v>
      </c>
      <c r="G7700" t="s">
        <v>68</v>
      </c>
      <c r="I7700" t="b">
        <v>0</v>
      </c>
      <c r="J7700">
        <v>26.28</v>
      </c>
      <c r="K7700">
        <v>557.11</v>
      </c>
      <c r="L7700" t="s">
        <v>33625</v>
      </c>
      <c r="M7700" s="2">
        <f t="shared" si="360"/>
        <v>45995.548611111109</v>
      </c>
      <c r="N7700" t="s">
        <v>33626</v>
      </c>
      <c r="O7700" s="2">
        <f t="shared" si="361"/>
        <v>45998.094375000001</v>
      </c>
      <c r="P7700" t="s">
        <v>33627</v>
      </c>
      <c r="Q7700" s="2">
        <f t="shared" si="362"/>
        <v>45997.670324074075</v>
      </c>
      <c r="R7700" t="s">
        <v>33627</v>
      </c>
      <c r="S7700" t="s">
        <v>30</v>
      </c>
      <c r="T77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00" s="5">
        <f>IF(tb_ship[[#This Row],[current_status]]&lt;&gt;"DELIVERED", "",
  ABS(tb_ship[[#This Row],[Formated_actual_delivery_timestamp]] - tb_ship[[#This Row],[Formatted_estimated_delivery_timestamp]])
)</f>
        <v>0.42405092592525762</v>
      </c>
      <c r="X7700">
        <v>2</v>
      </c>
      <c r="Y7700">
        <v>1</v>
      </c>
      <c r="Z7700" t="b">
        <v>0</v>
      </c>
    </row>
    <row r="7701" spans="1:26" hidden="1" x14ac:dyDescent="0.25">
      <c r="A7701" t="s">
        <v>33628</v>
      </c>
      <c r="B7701" t="s">
        <v>58</v>
      </c>
      <c r="D7701" t="s">
        <v>52</v>
      </c>
      <c r="E7701" t="s">
        <v>59</v>
      </c>
      <c r="F7701" t="s">
        <v>92</v>
      </c>
      <c r="G7701" t="s">
        <v>160</v>
      </c>
      <c r="H7701" t="s">
        <v>314</v>
      </c>
      <c r="I7701" t="b">
        <v>0</v>
      </c>
      <c r="J7701">
        <v>5.44</v>
      </c>
      <c r="K7701">
        <v>679.01</v>
      </c>
      <c r="L7701" t="s">
        <v>33629</v>
      </c>
      <c r="M7701" s="2">
        <f t="shared" si="360"/>
        <v>45950.326388888891</v>
      </c>
      <c r="N7701" t="s">
        <v>33630</v>
      </c>
      <c r="O7701" s="2">
        <f t="shared" si="361"/>
        <v>45956.642048611109</v>
      </c>
      <c r="P7701" t="s">
        <v>33631</v>
      </c>
      <c r="Q7701" s="2">
        <f t="shared" si="362"/>
        <v>45956.381203703706</v>
      </c>
      <c r="R7701" t="s">
        <v>33631</v>
      </c>
      <c r="S7701" t="s">
        <v>30</v>
      </c>
      <c r="T77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01" s="5">
        <f>IF(tb_ship[[#This Row],[current_status]]&lt;&gt;"DELIVERED", "",
  ABS(tb_ship[[#This Row],[Formated_actual_delivery_timestamp]] - tb_ship[[#This Row],[Formatted_estimated_delivery_timestamp]])
)</f>
        <v>0.26084490740322508</v>
      </c>
      <c r="X7701">
        <v>1</v>
      </c>
      <c r="Y7701">
        <v>4</v>
      </c>
      <c r="Z7701" t="b">
        <v>0</v>
      </c>
    </row>
    <row r="7702" spans="1:26" hidden="1" x14ac:dyDescent="0.25">
      <c r="A7702" t="s">
        <v>33632</v>
      </c>
      <c r="B7702" t="s">
        <v>74</v>
      </c>
      <c r="C7702" t="s">
        <v>33</v>
      </c>
      <c r="D7702" t="s">
        <v>187</v>
      </c>
      <c r="E7702" t="s">
        <v>24</v>
      </c>
      <c r="F7702" t="s">
        <v>188</v>
      </c>
      <c r="G7702" t="s">
        <v>189</v>
      </c>
      <c r="H7702" t="s">
        <v>927</v>
      </c>
      <c r="I7702" t="b">
        <v>1</v>
      </c>
      <c r="J7702">
        <v>46.71</v>
      </c>
      <c r="K7702">
        <v>1443.92</v>
      </c>
      <c r="L7702" t="s">
        <v>33633</v>
      </c>
      <c r="M7702" s="2">
        <f t="shared" si="360"/>
        <v>45938.178472222222</v>
      </c>
      <c r="N7702" t="s">
        <v>33634</v>
      </c>
      <c r="O7702" s="2">
        <f t="shared" si="361"/>
        <v>45944.798275462963</v>
      </c>
      <c r="P7702" t="s">
        <v>33635</v>
      </c>
      <c r="Q7702" s="2">
        <f t="shared" si="362"/>
        <v>45945.034004629626</v>
      </c>
      <c r="R7702" t="s">
        <v>33636</v>
      </c>
      <c r="S7702" t="s">
        <v>30</v>
      </c>
      <c r="T77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2" s="5">
        <f>IF(tb_ship[[#This Row],[current_status]]&lt;&gt;"DELIVERED", "",
  ABS(tb_ship[[#This Row],[Formated_actual_delivery_timestamp]] - tb_ship[[#This Row],[Formatted_estimated_delivery_timestamp]])
)</f>
        <v>0.23572916666307719</v>
      </c>
      <c r="X7702">
        <v>1</v>
      </c>
      <c r="Y7702">
        <v>5</v>
      </c>
      <c r="Z7702" t="b">
        <v>0</v>
      </c>
    </row>
    <row r="7703" spans="1:26" hidden="1" x14ac:dyDescent="0.25">
      <c r="A7703" t="s">
        <v>33637</v>
      </c>
      <c r="B7703" t="s">
        <v>58</v>
      </c>
      <c r="C7703" t="s">
        <v>33</v>
      </c>
      <c r="D7703" t="s">
        <v>44</v>
      </c>
      <c r="E7703" t="s">
        <v>116</v>
      </c>
      <c r="F7703" t="s">
        <v>135</v>
      </c>
      <c r="G7703" t="s">
        <v>136</v>
      </c>
      <c r="H7703" t="s">
        <v>1147</v>
      </c>
      <c r="I7703" t="b">
        <v>1</v>
      </c>
      <c r="J7703">
        <v>15.57</v>
      </c>
      <c r="K7703">
        <v>323.39</v>
      </c>
      <c r="L7703" t="s">
        <v>33638</v>
      </c>
      <c r="M7703" s="2">
        <f t="shared" si="360"/>
        <v>46015.212499999994</v>
      </c>
      <c r="N7703" t="s">
        <v>33639</v>
      </c>
      <c r="O7703" s="2">
        <f t="shared" si="361"/>
        <v>46023.995115740741</v>
      </c>
      <c r="P7703" t="s">
        <v>33640</v>
      </c>
      <c r="Q7703" s="2">
        <f t="shared" si="362"/>
        <v>46024.061516203699</v>
      </c>
      <c r="R7703" t="s">
        <v>33640</v>
      </c>
      <c r="S7703" t="s">
        <v>30</v>
      </c>
      <c r="T770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3" s="5">
        <f>IF(tb_ship[[#This Row],[current_status]]&lt;&gt;"DELIVERED", "",
  ABS(tb_ship[[#This Row],[Formated_actual_delivery_timestamp]] - tb_ship[[#This Row],[Formatted_estimated_delivery_timestamp]])
)</f>
        <v>6.6400462957972195E-2</v>
      </c>
      <c r="X7703">
        <v>1</v>
      </c>
      <c r="Y7703">
        <v>3</v>
      </c>
      <c r="Z7703" t="b">
        <v>0</v>
      </c>
    </row>
    <row r="7704" spans="1:26" hidden="1" x14ac:dyDescent="0.25">
      <c r="A7704" t="s">
        <v>33641</v>
      </c>
      <c r="B7704" t="s">
        <v>279</v>
      </c>
      <c r="C7704" t="s">
        <v>33</v>
      </c>
      <c r="D7704" t="s">
        <v>187</v>
      </c>
      <c r="E7704" t="s">
        <v>24</v>
      </c>
      <c r="F7704" t="s">
        <v>801</v>
      </c>
      <c r="G7704" t="s">
        <v>128</v>
      </c>
      <c r="H7704" t="s">
        <v>927</v>
      </c>
      <c r="I7704" t="b">
        <v>1</v>
      </c>
      <c r="J7704">
        <v>16.54</v>
      </c>
      <c r="K7704">
        <v>1831.77</v>
      </c>
      <c r="L7704" t="s">
        <v>33642</v>
      </c>
      <c r="M7704" s="2">
        <f t="shared" si="360"/>
        <v>45861.422222222223</v>
      </c>
      <c r="N7704" t="s">
        <v>33643</v>
      </c>
      <c r="O7704" s="2">
        <f t="shared" si="361"/>
        <v>45867.144606481481</v>
      </c>
      <c r="P7704" t="s">
        <v>33644</v>
      </c>
      <c r="Q7704" s="2">
        <f t="shared" si="362"/>
        <v>45867.242303240739</v>
      </c>
      <c r="R7704" t="s">
        <v>33644</v>
      </c>
      <c r="S7704" t="s">
        <v>30</v>
      </c>
      <c r="T77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4" s="5">
        <f>IF(tb_ship[[#This Row],[current_status]]&lt;&gt;"DELIVERED", "",
  ABS(tb_ship[[#This Row],[Formated_actual_delivery_timestamp]] - tb_ship[[#This Row],[Formatted_estimated_delivery_timestamp]])
)</f>
        <v>9.7696759257814847E-2</v>
      </c>
      <c r="X7704">
        <v>3</v>
      </c>
      <c r="Y7704">
        <v>4</v>
      </c>
      <c r="Z7704" t="b">
        <v>0</v>
      </c>
    </row>
    <row r="7705" spans="1:26" hidden="1" x14ac:dyDescent="0.25">
      <c r="A7705" t="s">
        <v>33645</v>
      </c>
      <c r="B7705" t="s">
        <v>279</v>
      </c>
      <c r="C7705" t="s">
        <v>33</v>
      </c>
      <c r="D7705" t="s">
        <v>52</v>
      </c>
      <c r="E7705" t="s">
        <v>59</v>
      </c>
      <c r="F7705" t="s">
        <v>243</v>
      </c>
      <c r="G7705" t="s">
        <v>313</v>
      </c>
      <c r="H7705" t="s">
        <v>314</v>
      </c>
      <c r="I7705" t="b">
        <v>0</v>
      </c>
      <c r="J7705">
        <v>3.11</v>
      </c>
      <c r="K7705">
        <v>47.68</v>
      </c>
      <c r="L7705" t="s">
        <v>33646</v>
      </c>
      <c r="M7705" s="2">
        <f t="shared" si="360"/>
        <v>45875.510416666672</v>
      </c>
      <c r="N7705" t="s">
        <v>33647</v>
      </c>
      <c r="O7705" s="2">
        <f t="shared" si="361"/>
        <v>45876.037002314821</v>
      </c>
      <c r="P7705" t="s">
        <v>33648</v>
      </c>
      <c r="Q7705" s="2">
        <f t="shared" si="362"/>
        <v>45875.506192129629</v>
      </c>
      <c r="R7705" t="s">
        <v>33648</v>
      </c>
      <c r="S7705" t="s">
        <v>30</v>
      </c>
      <c r="T770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05" s="5">
        <f>IF(tb_ship[[#This Row],[current_status]]&lt;&gt;"DELIVERED", "",
  ABS(tb_ship[[#This Row],[Formated_actual_delivery_timestamp]] - tb_ship[[#This Row],[Formatted_estimated_delivery_timestamp]])
)</f>
        <v>0.53081018519151257</v>
      </c>
      <c r="X7705">
        <v>2</v>
      </c>
      <c r="Y7705">
        <v>3</v>
      </c>
      <c r="Z7705" t="b">
        <v>0</v>
      </c>
    </row>
    <row r="7706" spans="1:26" hidden="1" x14ac:dyDescent="0.25">
      <c r="A7706" t="s">
        <v>33649</v>
      </c>
      <c r="B7706" t="s">
        <v>67</v>
      </c>
      <c r="C7706" t="s">
        <v>23</v>
      </c>
      <c r="D7706" t="s">
        <v>52</v>
      </c>
      <c r="E7706" t="s">
        <v>173</v>
      </c>
      <c r="F7706" t="s">
        <v>53</v>
      </c>
      <c r="G7706" t="s">
        <v>174</v>
      </c>
      <c r="H7706" t="s">
        <v>1009</v>
      </c>
      <c r="I7706" t="b">
        <v>0</v>
      </c>
      <c r="J7706">
        <v>7.21</v>
      </c>
      <c r="K7706">
        <v>82.46</v>
      </c>
      <c r="L7706" t="s">
        <v>33650</v>
      </c>
      <c r="M7706" s="2">
        <f t="shared" si="360"/>
        <v>45975.370833333334</v>
      </c>
      <c r="N7706" t="s">
        <v>33651</v>
      </c>
      <c r="O7706" s="2">
        <f t="shared" si="361"/>
        <v>45979.701516203706</v>
      </c>
      <c r="Q7706" s="2" t="str">
        <f t="shared" si="362"/>
        <v/>
      </c>
      <c r="R7706" t="s">
        <v>33652</v>
      </c>
      <c r="S7706" t="s">
        <v>673</v>
      </c>
      <c r="T770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06" s="5" t="str">
        <f>IF(tb_ship[[#This Row],[current_status]]&lt;&gt;"DELIVERED", "",
  ABS(tb_ship[[#This Row],[Formated_actual_delivery_timestamp]] - tb_ship[[#This Row],[Formatted_estimated_delivery_timestamp]])
)</f>
        <v/>
      </c>
      <c r="V7706" t="s">
        <v>4848</v>
      </c>
      <c r="X7706">
        <v>6</v>
      </c>
      <c r="Y7706">
        <v>3</v>
      </c>
      <c r="Z7706" t="b">
        <v>1</v>
      </c>
    </row>
    <row r="7707" spans="1:26" hidden="1" x14ac:dyDescent="0.25">
      <c r="A7707" t="s">
        <v>33653</v>
      </c>
      <c r="B7707" t="s">
        <v>58</v>
      </c>
      <c r="C7707" t="s">
        <v>51</v>
      </c>
      <c r="D7707" t="s">
        <v>100</v>
      </c>
      <c r="E7707" t="s">
        <v>24</v>
      </c>
      <c r="F7707" t="s">
        <v>513</v>
      </c>
      <c r="G7707" t="s">
        <v>196</v>
      </c>
      <c r="H7707" t="s">
        <v>223</v>
      </c>
      <c r="I7707" t="b">
        <v>1</v>
      </c>
      <c r="J7707">
        <v>12.64</v>
      </c>
      <c r="K7707">
        <v>203.46</v>
      </c>
      <c r="L7707" t="s">
        <v>33654</v>
      </c>
      <c r="M7707" s="2">
        <f t="shared" si="360"/>
        <v>45855.018055555556</v>
      </c>
      <c r="N7707" t="s">
        <v>33655</v>
      </c>
      <c r="O7707" s="2">
        <f t="shared" si="361"/>
        <v>45860.708194444444</v>
      </c>
      <c r="P7707" t="s">
        <v>33656</v>
      </c>
      <c r="Q7707" s="2">
        <f t="shared" si="362"/>
        <v>45861.376087962963</v>
      </c>
      <c r="R7707" t="s">
        <v>33656</v>
      </c>
      <c r="S7707" t="s">
        <v>30</v>
      </c>
      <c r="T77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7" s="5">
        <f>IF(tb_ship[[#This Row],[current_status]]&lt;&gt;"DELIVERED", "",
  ABS(tb_ship[[#This Row],[Formated_actual_delivery_timestamp]] - tb_ship[[#This Row],[Formatted_estimated_delivery_timestamp]])
)</f>
        <v>0.66789351851912215</v>
      </c>
      <c r="X7707">
        <v>2</v>
      </c>
      <c r="Y7707">
        <v>3</v>
      </c>
      <c r="Z7707" t="b">
        <v>0</v>
      </c>
    </row>
    <row r="7708" spans="1:26" hidden="1" x14ac:dyDescent="0.25">
      <c r="A7708" t="s">
        <v>33657</v>
      </c>
      <c r="B7708" t="s">
        <v>58</v>
      </c>
      <c r="C7708" t="s">
        <v>51</v>
      </c>
      <c r="D7708" t="s">
        <v>24</v>
      </c>
      <c r="E7708" t="s">
        <v>34</v>
      </c>
      <c r="F7708" t="s">
        <v>650</v>
      </c>
      <c r="G7708" t="s">
        <v>75</v>
      </c>
      <c r="H7708" t="s">
        <v>259</v>
      </c>
      <c r="I7708" t="b">
        <v>1</v>
      </c>
      <c r="J7708">
        <v>12.28</v>
      </c>
      <c r="K7708">
        <v>320.85000000000002</v>
      </c>
      <c r="L7708" t="s">
        <v>29644</v>
      </c>
      <c r="M7708" s="2">
        <f t="shared" si="360"/>
        <v>45957.702083333337</v>
      </c>
      <c r="N7708" t="s">
        <v>33658</v>
      </c>
      <c r="O7708" s="2">
        <f t="shared" si="361"/>
        <v>45961.336840277778</v>
      </c>
      <c r="P7708" t="s">
        <v>33659</v>
      </c>
      <c r="Q7708" s="2">
        <f t="shared" si="362"/>
        <v>45961.658854166672</v>
      </c>
      <c r="R7708" t="s">
        <v>33659</v>
      </c>
      <c r="S7708" t="s">
        <v>30</v>
      </c>
      <c r="T770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8" s="5">
        <f>IF(tb_ship[[#This Row],[current_status]]&lt;&gt;"DELIVERED", "",
  ABS(tb_ship[[#This Row],[Formated_actual_delivery_timestamp]] - tb_ship[[#This Row],[Formatted_estimated_delivery_timestamp]])
)</f>
        <v>0.32201388889370719</v>
      </c>
      <c r="X7708">
        <v>1</v>
      </c>
      <c r="Y7708">
        <v>3</v>
      </c>
      <c r="Z7708" t="b">
        <v>0</v>
      </c>
    </row>
    <row r="7709" spans="1:26" hidden="1" x14ac:dyDescent="0.25">
      <c r="A7709" t="s">
        <v>33660</v>
      </c>
      <c r="B7709" t="s">
        <v>42</v>
      </c>
      <c r="C7709" t="s">
        <v>43</v>
      </c>
      <c r="D7709" t="s">
        <v>24</v>
      </c>
      <c r="E7709" t="s">
        <v>44</v>
      </c>
      <c r="F7709" t="s">
        <v>93</v>
      </c>
      <c r="G7709" t="s">
        <v>280</v>
      </c>
      <c r="H7709" t="s">
        <v>546</v>
      </c>
      <c r="I7709" t="b">
        <v>1</v>
      </c>
      <c r="J7709">
        <v>19.739999999999998</v>
      </c>
      <c r="K7709">
        <v>160.78</v>
      </c>
      <c r="L7709" t="s">
        <v>33661</v>
      </c>
      <c r="M7709" s="2">
        <f t="shared" si="360"/>
        <v>46040.569444444445</v>
      </c>
      <c r="N7709" t="s">
        <v>33662</v>
      </c>
      <c r="O7709" s="2">
        <f t="shared" si="361"/>
        <v>46047.971574074072</v>
      </c>
      <c r="P7709" t="s">
        <v>33663</v>
      </c>
      <c r="Q7709" s="2">
        <f t="shared" si="362"/>
        <v>46048.138738425929</v>
      </c>
      <c r="R7709" t="s">
        <v>33663</v>
      </c>
      <c r="S7709" t="s">
        <v>30</v>
      </c>
      <c r="T77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09" s="5">
        <f>IF(tb_ship[[#This Row],[current_status]]&lt;&gt;"DELIVERED", "",
  ABS(tb_ship[[#This Row],[Formated_actual_delivery_timestamp]] - tb_ship[[#This Row],[Formatted_estimated_delivery_timestamp]])
)</f>
        <v>0.16716435185662704</v>
      </c>
      <c r="X7709">
        <v>3</v>
      </c>
      <c r="Y7709">
        <v>4</v>
      </c>
      <c r="Z7709" t="b">
        <v>0</v>
      </c>
    </row>
    <row r="7710" spans="1:26" hidden="1" x14ac:dyDescent="0.25">
      <c r="A7710" t="s">
        <v>33664</v>
      </c>
      <c r="B7710" t="s">
        <v>42</v>
      </c>
      <c r="C7710" t="s">
        <v>23</v>
      </c>
      <c r="D7710" t="s">
        <v>44</v>
      </c>
      <c r="E7710" t="s">
        <v>24</v>
      </c>
      <c r="F7710" t="s">
        <v>135</v>
      </c>
      <c r="G7710" t="s">
        <v>249</v>
      </c>
      <c r="H7710" t="s">
        <v>688</v>
      </c>
      <c r="I7710" t="b">
        <v>0</v>
      </c>
      <c r="J7710">
        <v>26.15</v>
      </c>
      <c r="K7710">
        <v>612.21</v>
      </c>
      <c r="L7710" t="s">
        <v>33665</v>
      </c>
      <c r="M7710" s="2">
        <f t="shared" si="360"/>
        <v>46027.390972222223</v>
      </c>
      <c r="N7710" t="s">
        <v>33666</v>
      </c>
      <c r="O7710" s="2">
        <f t="shared" si="361"/>
        <v>46034.173622685186</v>
      </c>
      <c r="P7710" t="s">
        <v>33667</v>
      </c>
      <c r="Q7710" s="2">
        <f t="shared" si="362"/>
        <v>46034.514050925929</v>
      </c>
      <c r="R7710" t="s">
        <v>33667</v>
      </c>
      <c r="S7710" t="s">
        <v>30</v>
      </c>
      <c r="T77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10" s="5">
        <f>IF(tb_ship[[#This Row],[current_status]]&lt;&gt;"DELIVERED", "",
  ABS(tb_ship[[#This Row],[Formated_actual_delivery_timestamp]] - tb_ship[[#This Row],[Formatted_estimated_delivery_timestamp]])
)</f>
        <v>0.34042824074276723</v>
      </c>
      <c r="X7710">
        <v>2</v>
      </c>
      <c r="Y7710">
        <v>2</v>
      </c>
      <c r="Z7710" t="b">
        <v>0</v>
      </c>
    </row>
    <row r="7711" spans="1:26" hidden="1" x14ac:dyDescent="0.25">
      <c r="A7711" t="s">
        <v>33668</v>
      </c>
      <c r="B7711" t="s">
        <v>573</v>
      </c>
      <c r="C7711" t="s">
        <v>51</v>
      </c>
      <c r="D7711" t="s">
        <v>187</v>
      </c>
      <c r="E7711" t="s">
        <v>24</v>
      </c>
      <c r="F7711" t="s">
        <v>597</v>
      </c>
      <c r="G7711" t="s">
        <v>35</v>
      </c>
      <c r="H7711" t="s">
        <v>927</v>
      </c>
      <c r="I7711" t="b">
        <v>1</v>
      </c>
      <c r="J7711">
        <v>2.83</v>
      </c>
      <c r="K7711">
        <v>104.83</v>
      </c>
      <c r="L7711" t="s">
        <v>33669</v>
      </c>
      <c r="M7711" s="2">
        <f t="shared" si="360"/>
        <v>45839.195138888892</v>
      </c>
      <c r="N7711" t="s">
        <v>33670</v>
      </c>
      <c r="O7711" s="2">
        <f t="shared" si="361"/>
        <v>45844.131747685184</v>
      </c>
      <c r="Q7711" s="2" t="str">
        <f t="shared" si="362"/>
        <v/>
      </c>
      <c r="R7711" t="s">
        <v>33671</v>
      </c>
      <c r="S7711" t="s">
        <v>140</v>
      </c>
      <c r="T771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11" s="5" t="str">
        <f>IF(tb_ship[[#This Row],[current_status]]&lt;&gt;"DELIVERED", "",
  ABS(tb_ship[[#This Row],[Formated_actual_delivery_timestamp]] - tb_ship[[#This Row],[Formatted_estimated_delivery_timestamp]])
)</f>
        <v/>
      </c>
      <c r="V7711" t="s">
        <v>6413</v>
      </c>
      <c r="W7711" t="s">
        <v>2226</v>
      </c>
      <c r="X7711">
        <v>8</v>
      </c>
      <c r="Y7711">
        <v>2</v>
      </c>
      <c r="Z7711" t="b">
        <v>1</v>
      </c>
    </row>
    <row r="7712" spans="1:26" hidden="1" x14ac:dyDescent="0.25">
      <c r="A7712" t="s">
        <v>33672</v>
      </c>
      <c r="B7712" t="s">
        <v>67</v>
      </c>
      <c r="C7712" t="s">
        <v>33</v>
      </c>
      <c r="D7712" t="s">
        <v>24</v>
      </c>
      <c r="E7712" t="s">
        <v>24</v>
      </c>
      <c r="F7712" t="s">
        <v>25</v>
      </c>
      <c r="G7712" t="s">
        <v>1259</v>
      </c>
      <c r="H7712" t="s">
        <v>69</v>
      </c>
      <c r="I7712" t="b">
        <v>0</v>
      </c>
      <c r="J7712">
        <v>30.62</v>
      </c>
      <c r="K7712">
        <v>610.46</v>
      </c>
      <c r="L7712" t="s">
        <v>33673</v>
      </c>
      <c r="M7712" s="2">
        <f t="shared" si="360"/>
        <v>45975.020138888889</v>
      </c>
      <c r="N7712" t="s">
        <v>33674</v>
      </c>
      <c r="O7712" s="2">
        <f t="shared" si="361"/>
        <v>45977.750416666669</v>
      </c>
      <c r="P7712" t="s">
        <v>33675</v>
      </c>
      <c r="Q7712" s="2">
        <f t="shared" si="362"/>
        <v>45977.625821759262</v>
      </c>
      <c r="R7712" t="s">
        <v>33676</v>
      </c>
      <c r="S7712" t="s">
        <v>30</v>
      </c>
      <c r="T771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12" s="5">
        <f>IF(tb_ship[[#This Row],[current_status]]&lt;&gt;"DELIVERED", "",
  ABS(tb_ship[[#This Row],[Formated_actual_delivery_timestamp]] - tb_ship[[#This Row],[Formatted_estimated_delivery_timestamp]])
)</f>
        <v>0.12459490740729962</v>
      </c>
      <c r="X7712">
        <v>3</v>
      </c>
      <c r="Y7712">
        <v>1</v>
      </c>
      <c r="Z7712" t="b">
        <v>0</v>
      </c>
    </row>
    <row r="7713" spans="1:26" hidden="1" x14ac:dyDescent="0.25">
      <c r="A7713" t="s">
        <v>33677</v>
      </c>
      <c r="B7713" t="s">
        <v>203</v>
      </c>
      <c r="C7713" t="s">
        <v>33</v>
      </c>
      <c r="D7713" t="s">
        <v>24</v>
      </c>
      <c r="E7713" t="s">
        <v>34</v>
      </c>
      <c r="F7713" t="s">
        <v>93</v>
      </c>
      <c r="G7713" t="s">
        <v>745</v>
      </c>
      <c r="H7713" t="s">
        <v>259</v>
      </c>
      <c r="I7713" t="b">
        <v>1</v>
      </c>
      <c r="J7713">
        <v>7.56</v>
      </c>
      <c r="K7713">
        <v>297.58999999999997</v>
      </c>
      <c r="L7713" t="s">
        <v>33678</v>
      </c>
      <c r="M7713" s="2">
        <f t="shared" si="360"/>
        <v>45857.642361111117</v>
      </c>
      <c r="N7713" t="s">
        <v>33679</v>
      </c>
      <c r="O7713" s="2">
        <f t="shared" si="361"/>
        <v>45862.587245370371</v>
      </c>
      <c r="P7713" t="s">
        <v>33680</v>
      </c>
      <c r="Q7713" s="2">
        <f t="shared" si="362"/>
        <v>45862.68246527778</v>
      </c>
      <c r="R7713" t="s">
        <v>33680</v>
      </c>
      <c r="S7713" t="s">
        <v>30</v>
      </c>
      <c r="T77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13" s="5">
        <f>IF(tb_ship[[#This Row],[current_status]]&lt;&gt;"DELIVERED", "",
  ABS(tb_ship[[#This Row],[Formated_actual_delivery_timestamp]] - tb_ship[[#This Row],[Formatted_estimated_delivery_timestamp]])
)</f>
        <v>9.5219907409045845E-2</v>
      </c>
      <c r="X7713">
        <v>3</v>
      </c>
      <c r="Y7713">
        <v>5</v>
      </c>
      <c r="Z7713" t="b">
        <v>0</v>
      </c>
    </row>
    <row r="7714" spans="1:26" hidden="1" x14ac:dyDescent="0.25">
      <c r="A7714" t="s">
        <v>33681</v>
      </c>
      <c r="B7714" t="s">
        <v>125</v>
      </c>
      <c r="C7714" t="s">
        <v>43</v>
      </c>
      <c r="D7714" t="s">
        <v>44</v>
      </c>
      <c r="E7714" t="s">
        <v>24</v>
      </c>
      <c r="F7714" t="s">
        <v>109</v>
      </c>
      <c r="G7714" t="s">
        <v>151</v>
      </c>
      <c r="H7714" t="s">
        <v>46</v>
      </c>
      <c r="I7714" t="b">
        <v>1</v>
      </c>
      <c r="J7714">
        <v>22.53</v>
      </c>
      <c r="K7714">
        <v>610.54999999999995</v>
      </c>
      <c r="L7714" t="s">
        <v>33682</v>
      </c>
      <c r="M7714" s="2">
        <f t="shared" si="360"/>
        <v>45982.37222222222</v>
      </c>
      <c r="N7714" t="s">
        <v>33683</v>
      </c>
      <c r="O7714" s="2">
        <f t="shared" si="361"/>
        <v>45994.197094907402</v>
      </c>
      <c r="P7714" t="s">
        <v>33684</v>
      </c>
      <c r="Q7714" s="2">
        <f t="shared" si="362"/>
        <v>45994.653321759259</v>
      </c>
      <c r="R7714" t="s">
        <v>33684</v>
      </c>
      <c r="S7714" t="s">
        <v>30</v>
      </c>
      <c r="T77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14" s="5">
        <f>IF(tb_ship[[#This Row],[current_status]]&lt;&gt;"DELIVERED", "",
  ABS(tb_ship[[#This Row],[Formated_actual_delivery_timestamp]] - tb_ship[[#This Row],[Formatted_estimated_delivery_timestamp]])
)</f>
        <v>0.45622685185662704</v>
      </c>
      <c r="X7714">
        <v>2</v>
      </c>
      <c r="Y7714">
        <v>4</v>
      </c>
      <c r="Z7714" t="b">
        <v>0</v>
      </c>
    </row>
    <row r="7715" spans="1:26" hidden="1" x14ac:dyDescent="0.25">
      <c r="A7715" t="s">
        <v>33685</v>
      </c>
      <c r="B7715" t="s">
        <v>42</v>
      </c>
      <c r="C7715" t="s">
        <v>43</v>
      </c>
      <c r="D7715" t="s">
        <v>24</v>
      </c>
      <c r="E7715" t="s">
        <v>52</v>
      </c>
      <c r="F7715" t="s">
        <v>249</v>
      </c>
      <c r="G7715" t="s">
        <v>329</v>
      </c>
      <c r="H7715" t="s">
        <v>531</v>
      </c>
      <c r="I7715" t="b">
        <v>1</v>
      </c>
      <c r="J7715">
        <v>7.74</v>
      </c>
      <c r="K7715">
        <v>243.37</v>
      </c>
      <c r="L7715" t="s">
        <v>33686</v>
      </c>
      <c r="M7715" s="2">
        <f t="shared" si="360"/>
        <v>45994.732638888891</v>
      </c>
      <c r="N7715" t="s">
        <v>33687</v>
      </c>
      <c r="O7715" s="2">
        <f t="shared" si="361"/>
        <v>46001.403240740743</v>
      </c>
      <c r="Q7715" s="2" t="str">
        <f t="shared" si="362"/>
        <v/>
      </c>
      <c r="R7715" t="s">
        <v>33688</v>
      </c>
      <c r="S7715" t="s">
        <v>140</v>
      </c>
      <c r="T771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15" s="5" t="str">
        <f>IF(tb_ship[[#This Row],[current_status]]&lt;&gt;"DELIVERED", "",
  ABS(tb_ship[[#This Row],[Formated_actual_delivery_timestamp]] - tb_ship[[#This Row],[Formatted_estimated_delivery_timestamp]])
)</f>
        <v/>
      </c>
      <c r="V7715" t="s">
        <v>157</v>
      </c>
      <c r="W7715" t="s">
        <v>2418</v>
      </c>
      <c r="X7715">
        <v>6</v>
      </c>
      <c r="Y7715">
        <v>3</v>
      </c>
      <c r="Z7715" t="b">
        <v>1</v>
      </c>
    </row>
    <row r="7716" spans="1:26" hidden="1" x14ac:dyDescent="0.25">
      <c r="A7716" t="s">
        <v>33689</v>
      </c>
      <c r="B7716" t="s">
        <v>687</v>
      </c>
      <c r="C7716" t="s">
        <v>43</v>
      </c>
      <c r="D7716" t="s">
        <v>24</v>
      </c>
      <c r="E7716" t="s">
        <v>265</v>
      </c>
      <c r="F7716" t="s">
        <v>25</v>
      </c>
      <c r="G7716" t="s">
        <v>35</v>
      </c>
      <c r="H7716" t="s">
        <v>33690</v>
      </c>
      <c r="I7716" t="b">
        <v>0</v>
      </c>
      <c r="J7716">
        <v>25.9</v>
      </c>
      <c r="K7716">
        <v>349.19</v>
      </c>
      <c r="L7716" t="s">
        <v>33691</v>
      </c>
      <c r="M7716" s="2">
        <f t="shared" si="360"/>
        <v>45987.804166666669</v>
      </c>
      <c r="N7716" t="s">
        <v>33692</v>
      </c>
      <c r="O7716" s="2">
        <f t="shared" si="361"/>
        <v>45988.55164351852</v>
      </c>
      <c r="Q7716" s="2" t="str">
        <f t="shared" si="362"/>
        <v/>
      </c>
      <c r="R7716" t="s">
        <v>33693</v>
      </c>
      <c r="S7716" t="s">
        <v>140</v>
      </c>
      <c r="T77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16" s="5" t="str">
        <f>IF(tb_ship[[#This Row],[current_status]]&lt;&gt;"DELIVERED", "",
  ABS(tb_ship[[#This Row],[Formated_actual_delivery_timestamp]] - tb_ship[[#This Row],[Formatted_estimated_delivery_timestamp]])
)</f>
        <v/>
      </c>
      <c r="V7716" t="s">
        <v>1798</v>
      </c>
      <c r="W7716" t="s">
        <v>2418</v>
      </c>
      <c r="X7716">
        <v>7</v>
      </c>
      <c r="Y7716">
        <v>1</v>
      </c>
      <c r="Z7716" t="b">
        <v>1</v>
      </c>
    </row>
    <row r="7717" spans="1:26" hidden="1" x14ac:dyDescent="0.25">
      <c r="A7717" t="s">
        <v>33694</v>
      </c>
      <c r="B7717" t="s">
        <v>99</v>
      </c>
      <c r="C7717" t="s">
        <v>43</v>
      </c>
      <c r="D7717" t="s">
        <v>301</v>
      </c>
      <c r="E7717" t="s">
        <v>24</v>
      </c>
      <c r="F7717" t="s">
        <v>1908</v>
      </c>
      <c r="G7717" t="s">
        <v>35</v>
      </c>
      <c r="H7717" t="s">
        <v>4403</v>
      </c>
      <c r="I7717" t="b">
        <v>1</v>
      </c>
      <c r="J7717">
        <v>4.91</v>
      </c>
      <c r="K7717">
        <v>47.88</v>
      </c>
      <c r="L7717" t="s">
        <v>33695</v>
      </c>
      <c r="M7717" s="2">
        <f t="shared" si="360"/>
        <v>46050.491666666669</v>
      </c>
      <c r="N7717" t="s">
        <v>33696</v>
      </c>
      <c r="O7717" s="2">
        <f t="shared" si="361"/>
        <v>46058.645381944443</v>
      </c>
      <c r="P7717" t="s">
        <v>33697</v>
      </c>
      <c r="Q7717" s="2">
        <f t="shared" si="362"/>
        <v>46059.025219907409</v>
      </c>
      <c r="R7717" t="s">
        <v>33697</v>
      </c>
      <c r="S7717" t="s">
        <v>30</v>
      </c>
      <c r="T77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17" s="5">
        <f>IF(tb_ship[[#This Row],[current_status]]&lt;&gt;"DELIVERED", "",
  ABS(tb_ship[[#This Row],[Formated_actual_delivery_timestamp]] - tb_ship[[#This Row],[Formatted_estimated_delivery_timestamp]])
)</f>
        <v>0.37983796296612127</v>
      </c>
      <c r="X7717">
        <v>3</v>
      </c>
      <c r="Y7717">
        <v>5</v>
      </c>
      <c r="Z7717" t="b">
        <v>0</v>
      </c>
    </row>
    <row r="7718" spans="1:26" hidden="1" x14ac:dyDescent="0.25">
      <c r="A7718" t="s">
        <v>33698</v>
      </c>
      <c r="B7718" t="s">
        <v>1395</v>
      </c>
      <c r="C7718" t="s">
        <v>23</v>
      </c>
      <c r="D7718" t="s">
        <v>44</v>
      </c>
      <c r="E7718" t="s">
        <v>24</v>
      </c>
      <c r="F7718" t="s">
        <v>45</v>
      </c>
      <c r="G7718" t="s">
        <v>68</v>
      </c>
      <c r="H7718" t="s">
        <v>688</v>
      </c>
      <c r="I7718" t="b">
        <v>1</v>
      </c>
      <c r="J7718">
        <v>16.54</v>
      </c>
      <c r="K7718">
        <v>1019.13</v>
      </c>
      <c r="L7718" t="s">
        <v>33699</v>
      </c>
      <c r="M7718" s="2">
        <f t="shared" si="360"/>
        <v>46034.279861111107</v>
      </c>
      <c r="N7718" t="s">
        <v>33700</v>
      </c>
      <c r="O7718" s="2">
        <f t="shared" si="361"/>
        <v>46038.178888888884</v>
      </c>
      <c r="Q7718" s="2" t="str">
        <f t="shared" si="362"/>
        <v/>
      </c>
      <c r="R7718" t="s">
        <v>33701</v>
      </c>
      <c r="S7718" t="s">
        <v>140</v>
      </c>
      <c r="T77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18" s="5" t="str">
        <f>IF(tb_ship[[#This Row],[current_status]]&lt;&gt;"DELIVERED", "",
  ABS(tb_ship[[#This Row],[Formated_actual_delivery_timestamp]] - tb_ship[[#This Row],[Formatted_estimated_delivery_timestamp]])
)</f>
        <v/>
      </c>
      <c r="V7718" t="s">
        <v>1798</v>
      </c>
      <c r="X7718">
        <v>10</v>
      </c>
      <c r="Y7718">
        <v>5</v>
      </c>
      <c r="Z7718" t="b">
        <v>1</v>
      </c>
    </row>
    <row r="7719" spans="1:26" hidden="1" x14ac:dyDescent="0.25">
      <c r="A7719" t="s">
        <v>33702</v>
      </c>
      <c r="B7719" t="s">
        <v>67</v>
      </c>
      <c r="C7719" t="s">
        <v>33</v>
      </c>
      <c r="D7719" t="s">
        <v>52</v>
      </c>
      <c r="E7719" t="s">
        <v>173</v>
      </c>
      <c r="F7719" t="s">
        <v>92</v>
      </c>
      <c r="G7719" t="s">
        <v>174</v>
      </c>
      <c r="H7719" t="s">
        <v>412</v>
      </c>
      <c r="I7719" t="b">
        <v>0</v>
      </c>
      <c r="J7719">
        <v>25.5</v>
      </c>
      <c r="K7719">
        <v>2145.54</v>
      </c>
      <c r="L7719" t="s">
        <v>33703</v>
      </c>
      <c r="M7719" s="2">
        <f t="shared" si="360"/>
        <v>45939.219444444447</v>
      </c>
      <c r="N7719" t="s">
        <v>33704</v>
      </c>
      <c r="O7719" s="2">
        <f t="shared" si="361"/>
        <v>45942.98364583333</v>
      </c>
      <c r="P7719" t="s">
        <v>33705</v>
      </c>
      <c r="Q7719" s="2">
        <f t="shared" si="362"/>
        <v>45942.552372685182</v>
      </c>
      <c r="R7719" t="s">
        <v>33706</v>
      </c>
      <c r="S7719" t="s">
        <v>30</v>
      </c>
      <c r="T77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19" s="5">
        <f>IF(tb_ship[[#This Row],[current_status]]&lt;&gt;"DELIVERED", "",
  ABS(tb_ship[[#This Row],[Formated_actual_delivery_timestamp]] - tb_ship[[#This Row],[Formatted_estimated_delivery_timestamp]])
)</f>
        <v>0.43127314814773854</v>
      </c>
      <c r="X7719">
        <v>4</v>
      </c>
      <c r="Y7719">
        <v>4</v>
      </c>
      <c r="Z7719" t="b">
        <v>0</v>
      </c>
    </row>
    <row r="7720" spans="1:26" hidden="1" x14ac:dyDescent="0.25">
      <c r="A7720" t="s">
        <v>33707</v>
      </c>
      <c r="B7720" t="s">
        <v>42</v>
      </c>
      <c r="C7720" t="s">
        <v>51</v>
      </c>
      <c r="D7720" t="s">
        <v>44</v>
      </c>
      <c r="E7720" t="s">
        <v>24</v>
      </c>
      <c r="F7720" t="s">
        <v>45</v>
      </c>
      <c r="G7720" t="s">
        <v>189</v>
      </c>
      <c r="H7720" t="s">
        <v>181</v>
      </c>
      <c r="I7720" t="b">
        <v>0</v>
      </c>
      <c r="J7720">
        <v>1.1100000000000001</v>
      </c>
      <c r="K7720">
        <v>40.700000000000003</v>
      </c>
      <c r="L7720" t="s">
        <v>33708</v>
      </c>
      <c r="M7720" s="2">
        <f t="shared" si="360"/>
        <v>45896.239583333328</v>
      </c>
      <c r="N7720" t="s">
        <v>33709</v>
      </c>
      <c r="O7720" s="2">
        <f t="shared" si="361"/>
        <v>45901.364918981482</v>
      </c>
      <c r="Q7720" s="2" t="str">
        <f t="shared" si="362"/>
        <v/>
      </c>
      <c r="R7720" t="s">
        <v>33710</v>
      </c>
      <c r="S7720" t="s">
        <v>673</v>
      </c>
      <c r="T772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20" s="5" t="str">
        <f>IF(tb_ship[[#This Row],[current_status]]&lt;&gt;"DELIVERED", "",
  ABS(tb_ship[[#This Row],[Formated_actual_delivery_timestamp]] - tb_ship[[#This Row],[Formatted_estimated_delivery_timestamp]])
)</f>
        <v/>
      </c>
      <c r="V7720" t="s">
        <v>1151</v>
      </c>
      <c r="W7720" t="s">
        <v>921</v>
      </c>
      <c r="X7720">
        <v>5</v>
      </c>
      <c r="Y7720">
        <v>5</v>
      </c>
      <c r="Z7720" t="b">
        <v>1</v>
      </c>
    </row>
    <row r="7721" spans="1:26" hidden="1" x14ac:dyDescent="0.25">
      <c r="A7721" t="s">
        <v>33711</v>
      </c>
      <c r="B7721" t="s">
        <v>186</v>
      </c>
      <c r="C7721" t="s">
        <v>43</v>
      </c>
      <c r="D7721" t="s">
        <v>44</v>
      </c>
      <c r="E7721" t="s">
        <v>52</v>
      </c>
      <c r="F7721" t="s">
        <v>135</v>
      </c>
      <c r="G7721" t="s">
        <v>329</v>
      </c>
      <c r="H7721" t="s">
        <v>86</v>
      </c>
      <c r="I7721" t="b">
        <v>1</v>
      </c>
      <c r="J7721">
        <v>37.74</v>
      </c>
      <c r="K7721">
        <v>470.82</v>
      </c>
      <c r="L7721" t="s">
        <v>33712</v>
      </c>
      <c r="M7721" s="2">
        <f t="shared" si="360"/>
        <v>45898.082638888889</v>
      </c>
      <c r="N7721" t="s">
        <v>33713</v>
      </c>
      <c r="O7721" s="2">
        <f t="shared" si="361"/>
        <v>45908.143159722218</v>
      </c>
      <c r="Q7721" s="2" t="str">
        <f t="shared" si="362"/>
        <v/>
      </c>
      <c r="R7721" t="s">
        <v>33714</v>
      </c>
      <c r="S7721" t="s">
        <v>140</v>
      </c>
      <c r="T77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21" s="5" t="str">
        <f>IF(tb_ship[[#This Row],[current_status]]&lt;&gt;"DELIVERED", "",
  ABS(tb_ship[[#This Row],[Formated_actual_delivery_timestamp]] - tb_ship[[#This Row],[Formatted_estimated_delivery_timestamp]])
)</f>
        <v/>
      </c>
      <c r="V7721" t="s">
        <v>1055</v>
      </c>
      <c r="W7721" t="s">
        <v>220</v>
      </c>
      <c r="X7721">
        <v>9</v>
      </c>
      <c r="Y7721">
        <v>2</v>
      </c>
      <c r="Z7721" t="b">
        <v>1</v>
      </c>
    </row>
    <row r="7722" spans="1:26" hidden="1" x14ac:dyDescent="0.25">
      <c r="A7722" t="s">
        <v>33715</v>
      </c>
      <c r="B7722" t="s">
        <v>335</v>
      </c>
      <c r="C7722" t="s">
        <v>23</v>
      </c>
      <c r="D7722" t="s">
        <v>44</v>
      </c>
      <c r="E7722" t="s">
        <v>116</v>
      </c>
      <c r="F7722" t="s">
        <v>117</v>
      </c>
      <c r="G7722" t="s">
        <v>2023</v>
      </c>
      <c r="H7722" t="s">
        <v>4236</v>
      </c>
      <c r="I7722" t="b">
        <v>1</v>
      </c>
      <c r="J7722">
        <v>15.46</v>
      </c>
      <c r="K7722">
        <v>162.38999999999999</v>
      </c>
      <c r="L7722" t="s">
        <v>33716</v>
      </c>
      <c r="M7722" s="2">
        <f t="shared" si="360"/>
        <v>46023.415972222225</v>
      </c>
      <c r="N7722" t="s">
        <v>33717</v>
      </c>
      <c r="O7722" s="2">
        <f t="shared" si="361"/>
        <v>46027.756736111107</v>
      </c>
      <c r="P7722" t="s">
        <v>33718</v>
      </c>
      <c r="Q7722" s="2">
        <f t="shared" si="362"/>
        <v>46028.025787037033</v>
      </c>
      <c r="R7722" t="s">
        <v>33718</v>
      </c>
      <c r="S7722" t="s">
        <v>30</v>
      </c>
      <c r="T77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22" s="5">
        <f>IF(tb_ship[[#This Row],[current_status]]&lt;&gt;"DELIVERED", "",
  ABS(tb_ship[[#This Row],[Formated_actual_delivery_timestamp]] - tb_ship[[#This Row],[Formatted_estimated_delivery_timestamp]])
)</f>
        <v>0.26905092592642177</v>
      </c>
      <c r="X7722">
        <v>2</v>
      </c>
      <c r="Y7722">
        <v>3</v>
      </c>
      <c r="Z7722" t="b">
        <v>0</v>
      </c>
    </row>
    <row r="7723" spans="1:26" hidden="1" x14ac:dyDescent="0.25">
      <c r="A7723" t="s">
        <v>33719</v>
      </c>
      <c r="B7723" t="s">
        <v>58</v>
      </c>
      <c r="C7723" t="s">
        <v>51</v>
      </c>
      <c r="D7723" t="s">
        <v>187</v>
      </c>
      <c r="E7723" t="s">
        <v>24</v>
      </c>
      <c r="F7723" t="s">
        <v>597</v>
      </c>
      <c r="G7723" t="s">
        <v>189</v>
      </c>
      <c r="I7723" t="b">
        <v>1</v>
      </c>
      <c r="J7723">
        <v>3.75</v>
      </c>
      <c r="K7723">
        <v>327.02</v>
      </c>
      <c r="L7723" t="s">
        <v>33720</v>
      </c>
      <c r="M7723" s="2">
        <f t="shared" si="360"/>
        <v>45966.268750000003</v>
      </c>
      <c r="N7723" t="s">
        <v>33721</v>
      </c>
      <c r="O7723" s="2">
        <f t="shared" si="361"/>
        <v>45970.011192129627</v>
      </c>
      <c r="P7723" t="s">
        <v>33722</v>
      </c>
      <c r="Q7723" s="2">
        <f t="shared" si="362"/>
        <v>45970.311643518522</v>
      </c>
      <c r="R7723" t="s">
        <v>33723</v>
      </c>
      <c r="S7723" t="s">
        <v>30</v>
      </c>
      <c r="T77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23" s="5">
        <f>IF(tb_ship[[#This Row],[current_status]]&lt;&gt;"DELIVERED", "",
  ABS(tb_ship[[#This Row],[Formated_actual_delivery_timestamp]] - tb_ship[[#This Row],[Formatted_estimated_delivery_timestamp]])
)</f>
        <v>0.30045138889545342</v>
      </c>
      <c r="X7723">
        <v>3</v>
      </c>
      <c r="Y7723">
        <v>5</v>
      </c>
      <c r="Z7723" t="b">
        <v>0</v>
      </c>
    </row>
    <row r="7724" spans="1:26" hidden="1" x14ac:dyDescent="0.25">
      <c r="A7724" t="s">
        <v>33724</v>
      </c>
      <c r="B7724" t="s">
        <v>67</v>
      </c>
      <c r="C7724" t="s">
        <v>23</v>
      </c>
      <c r="D7724" t="s">
        <v>34</v>
      </c>
      <c r="E7724" t="s">
        <v>24</v>
      </c>
      <c r="F7724" t="s">
        <v>961</v>
      </c>
      <c r="G7724" t="s">
        <v>68</v>
      </c>
      <c r="H7724" t="s">
        <v>319</v>
      </c>
      <c r="I7724" t="b">
        <v>1</v>
      </c>
      <c r="J7724">
        <v>11.5</v>
      </c>
      <c r="K7724">
        <v>646.20000000000005</v>
      </c>
      <c r="L7724" t="s">
        <v>33725</v>
      </c>
      <c r="M7724" s="2">
        <f t="shared" si="360"/>
        <v>45845.328472222223</v>
      </c>
      <c r="N7724" t="s">
        <v>33726</v>
      </c>
      <c r="O7724" s="2">
        <f t="shared" si="361"/>
        <v>45850.738402777781</v>
      </c>
      <c r="P7724" t="s">
        <v>33727</v>
      </c>
      <c r="Q7724" s="2">
        <f t="shared" si="362"/>
        <v>45850.918009259258</v>
      </c>
      <c r="R7724" t="s">
        <v>33727</v>
      </c>
      <c r="S7724" t="s">
        <v>30</v>
      </c>
      <c r="T77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24" s="5">
        <f>IF(tb_ship[[#This Row],[current_status]]&lt;&gt;"DELIVERED", "",
  ABS(tb_ship[[#This Row],[Formated_actual_delivery_timestamp]] - tb_ship[[#This Row],[Formatted_estimated_delivery_timestamp]])
)</f>
        <v>0.17960648147709435</v>
      </c>
      <c r="X7724">
        <v>2</v>
      </c>
      <c r="Y7724">
        <v>4</v>
      </c>
      <c r="Z7724" t="b">
        <v>0</v>
      </c>
    </row>
    <row r="7725" spans="1:26" hidden="1" x14ac:dyDescent="0.25">
      <c r="A7725" t="s">
        <v>33728</v>
      </c>
      <c r="B7725" t="s">
        <v>203</v>
      </c>
      <c r="D7725" t="s">
        <v>100</v>
      </c>
      <c r="E7725" t="s">
        <v>24</v>
      </c>
      <c r="F7725" t="s">
        <v>627</v>
      </c>
      <c r="G7725" t="s">
        <v>25</v>
      </c>
      <c r="I7725" t="b">
        <v>1</v>
      </c>
      <c r="J7725">
        <v>25.64</v>
      </c>
      <c r="K7725">
        <v>2266.5</v>
      </c>
      <c r="L7725" t="s">
        <v>33729</v>
      </c>
      <c r="M7725" s="2">
        <f t="shared" si="360"/>
        <v>46072.09375</v>
      </c>
      <c r="N7725" t="s">
        <v>33730</v>
      </c>
      <c r="O7725" s="2">
        <f t="shared" si="361"/>
        <v>46075.941736111112</v>
      </c>
      <c r="P7725" t="s">
        <v>33731</v>
      </c>
      <c r="Q7725" s="2">
        <f t="shared" si="362"/>
        <v>46076.402870370373</v>
      </c>
      <c r="R7725" t="s">
        <v>33732</v>
      </c>
      <c r="S7725" t="s">
        <v>30</v>
      </c>
      <c r="T77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25" s="5">
        <f>IF(tb_ship[[#This Row],[current_status]]&lt;&gt;"DELIVERED", "",
  ABS(tb_ship[[#This Row],[Formated_actual_delivery_timestamp]] - tb_ship[[#This Row],[Formatted_estimated_delivery_timestamp]])
)</f>
        <v>0.46113425926159834</v>
      </c>
      <c r="X7725">
        <v>2</v>
      </c>
      <c r="Y7725">
        <v>4</v>
      </c>
      <c r="Z7725" t="b">
        <v>0</v>
      </c>
    </row>
    <row r="7726" spans="1:26" hidden="1" x14ac:dyDescent="0.25">
      <c r="A7726" t="s">
        <v>33733</v>
      </c>
      <c r="B7726" t="s">
        <v>279</v>
      </c>
      <c r="C7726" t="s">
        <v>33</v>
      </c>
      <c r="D7726" t="s">
        <v>24</v>
      </c>
      <c r="E7726" t="s">
        <v>24</v>
      </c>
      <c r="F7726" t="s">
        <v>25</v>
      </c>
      <c r="G7726" t="s">
        <v>93</v>
      </c>
      <c r="H7726" t="s">
        <v>69</v>
      </c>
      <c r="I7726" t="b">
        <v>0</v>
      </c>
      <c r="J7726">
        <v>30.71</v>
      </c>
      <c r="K7726">
        <v>2409.09</v>
      </c>
      <c r="L7726" t="s">
        <v>33734</v>
      </c>
      <c r="M7726" s="2">
        <f t="shared" si="360"/>
        <v>46071.399305555555</v>
      </c>
      <c r="N7726" t="s">
        <v>33735</v>
      </c>
      <c r="O7726" s="2">
        <f t="shared" si="361"/>
        <v>46074.446828703702</v>
      </c>
      <c r="P7726" t="s">
        <v>33736</v>
      </c>
      <c r="Q7726" s="2">
        <f t="shared" si="362"/>
        <v>46074.225428240745</v>
      </c>
      <c r="R7726" t="s">
        <v>33736</v>
      </c>
      <c r="S7726" t="s">
        <v>30</v>
      </c>
      <c r="T77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26" s="5">
        <f>IF(tb_ship[[#This Row],[current_status]]&lt;&gt;"DELIVERED", "",
  ABS(tb_ship[[#This Row],[Formated_actual_delivery_timestamp]] - tb_ship[[#This Row],[Formatted_estimated_delivery_timestamp]])
)</f>
        <v>0.22140046295680804</v>
      </c>
      <c r="X7726">
        <v>1</v>
      </c>
      <c r="Y7726">
        <v>2</v>
      </c>
      <c r="Z7726" t="b">
        <v>0</v>
      </c>
    </row>
    <row r="7727" spans="1:26" hidden="1" x14ac:dyDescent="0.25">
      <c r="A7727" t="s">
        <v>22501</v>
      </c>
      <c r="B7727" t="s">
        <v>687</v>
      </c>
      <c r="C7727" t="s">
        <v>33</v>
      </c>
      <c r="D7727" t="s">
        <v>126</v>
      </c>
      <c r="E7727" t="s">
        <v>24</v>
      </c>
      <c r="F7727" t="s">
        <v>272</v>
      </c>
      <c r="G7727" t="s">
        <v>407</v>
      </c>
      <c r="H7727" t="s">
        <v>129</v>
      </c>
      <c r="I7727" t="b">
        <v>1</v>
      </c>
      <c r="J7727">
        <v>37.29</v>
      </c>
      <c r="K7727">
        <v>1557.27</v>
      </c>
      <c r="L7727" t="s">
        <v>22502</v>
      </c>
      <c r="M7727" s="2">
        <f t="shared" si="360"/>
        <v>45838.183333333334</v>
      </c>
      <c r="N7727" t="s">
        <v>22503</v>
      </c>
      <c r="O7727" s="2">
        <f t="shared" si="361"/>
        <v>45842.983032407406</v>
      </c>
      <c r="P7727" t="s">
        <v>22504</v>
      </c>
      <c r="Q7727" s="2">
        <f t="shared" si="362"/>
        <v>45843.063796296301</v>
      </c>
      <c r="R7727" t="s">
        <v>33737</v>
      </c>
      <c r="S7727" t="s">
        <v>30</v>
      </c>
      <c r="T77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27" s="5">
        <f>IF(tb_ship[[#This Row],[current_status]]&lt;&gt;"DELIVERED", "",
  ABS(tb_ship[[#This Row],[Formated_actual_delivery_timestamp]] - tb_ship[[#This Row],[Formatted_estimated_delivery_timestamp]])
)</f>
        <v>8.0763888894580305E-2</v>
      </c>
      <c r="X7727">
        <v>2</v>
      </c>
      <c r="Y7727">
        <v>2</v>
      </c>
      <c r="Z7727" t="b">
        <v>0</v>
      </c>
    </row>
    <row r="7728" spans="1:26" hidden="1" x14ac:dyDescent="0.25">
      <c r="A7728" t="s">
        <v>33738</v>
      </c>
      <c r="B7728" t="s">
        <v>83</v>
      </c>
      <c r="C7728" t="s">
        <v>23</v>
      </c>
      <c r="D7728" t="s">
        <v>915</v>
      </c>
      <c r="E7728" t="s">
        <v>24</v>
      </c>
      <c r="F7728" t="s">
        <v>1595</v>
      </c>
      <c r="G7728" t="s">
        <v>557</v>
      </c>
      <c r="I7728" t="b">
        <v>1</v>
      </c>
      <c r="J7728">
        <v>12.97</v>
      </c>
      <c r="K7728">
        <v>190.7</v>
      </c>
      <c r="L7728" t="s">
        <v>33739</v>
      </c>
      <c r="M7728" s="2">
        <f t="shared" si="360"/>
        <v>45896.781944444447</v>
      </c>
      <c r="N7728" t="s">
        <v>33740</v>
      </c>
      <c r="O7728" s="2">
        <f t="shared" si="361"/>
        <v>45902.426828703705</v>
      </c>
      <c r="P7728" t="s">
        <v>33741</v>
      </c>
      <c r="Q7728" s="2">
        <f t="shared" si="362"/>
        <v>45902.359270833338</v>
      </c>
      <c r="R7728" t="s">
        <v>33742</v>
      </c>
      <c r="S7728" t="s">
        <v>30</v>
      </c>
      <c r="T772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28" s="5">
        <f>IF(tb_ship[[#This Row],[current_status]]&lt;&gt;"DELIVERED", "",
  ABS(tb_ship[[#This Row],[Formated_actual_delivery_timestamp]] - tb_ship[[#This Row],[Formatted_estimated_delivery_timestamp]])
)</f>
        <v>6.7557870366727002E-2</v>
      </c>
      <c r="X7728">
        <v>1</v>
      </c>
      <c r="Y7728">
        <v>5</v>
      </c>
      <c r="Z7728" t="b">
        <v>0</v>
      </c>
    </row>
    <row r="7729" spans="1:26" hidden="1" x14ac:dyDescent="0.25">
      <c r="A7729" t="s">
        <v>33743</v>
      </c>
      <c r="B7729" t="s">
        <v>67</v>
      </c>
      <c r="D7729" t="s">
        <v>173</v>
      </c>
      <c r="E7729" t="s">
        <v>52</v>
      </c>
      <c r="F7729" t="s">
        <v>460</v>
      </c>
      <c r="G7729" t="s">
        <v>53</v>
      </c>
      <c r="H7729" t="s">
        <v>292</v>
      </c>
      <c r="I7729" t="b">
        <v>0</v>
      </c>
      <c r="J7729">
        <v>24.49</v>
      </c>
      <c r="K7729">
        <v>805.29</v>
      </c>
      <c r="L7729" t="s">
        <v>33744</v>
      </c>
      <c r="M7729" s="2">
        <f t="shared" si="360"/>
        <v>45892.556250000001</v>
      </c>
      <c r="N7729" t="s">
        <v>33745</v>
      </c>
      <c r="O7729" s="2">
        <f t="shared" si="361"/>
        <v>45901.461898148147</v>
      </c>
      <c r="P7729" t="s">
        <v>33746</v>
      </c>
      <c r="Q7729" s="2">
        <f t="shared" si="362"/>
        <v>45900.773148148153</v>
      </c>
      <c r="R7729" t="s">
        <v>33746</v>
      </c>
      <c r="S7729" t="s">
        <v>30</v>
      </c>
      <c r="T77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29" s="5">
        <f>IF(tb_ship[[#This Row],[current_status]]&lt;&gt;"DELIVERED", "",
  ABS(tb_ship[[#This Row],[Formated_actual_delivery_timestamp]] - tb_ship[[#This Row],[Formatted_estimated_delivery_timestamp]])
)</f>
        <v>0.6887499999938882</v>
      </c>
      <c r="X7729">
        <v>1</v>
      </c>
      <c r="Y7729">
        <v>3</v>
      </c>
      <c r="Z7729" t="b">
        <v>0</v>
      </c>
    </row>
    <row r="7730" spans="1:26" hidden="1" x14ac:dyDescent="0.25">
      <c r="A7730" t="s">
        <v>33747</v>
      </c>
      <c r="B7730" t="s">
        <v>83</v>
      </c>
      <c r="C7730" t="s">
        <v>23</v>
      </c>
      <c r="D7730" t="s">
        <v>44</v>
      </c>
      <c r="E7730" t="s">
        <v>24</v>
      </c>
      <c r="F7730" t="s">
        <v>180</v>
      </c>
      <c r="G7730" t="s">
        <v>151</v>
      </c>
      <c r="H7730" t="s">
        <v>688</v>
      </c>
      <c r="I7730" t="b">
        <v>1</v>
      </c>
      <c r="J7730">
        <v>16.18</v>
      </c>
      <c r="K7730">
        <v>172.73</v>
      </c>
      <c r="L7730" t="s">
        <v>33748</v>
      </c>
      <c r="M7730" s="2">
        <f t="shared" si="360"/>
        <v>46058.119444444441</v>
      </c>
      <c r="N7730" t="s">
        <v>33749</v>
      </c>
      <c r="O7730" s="2">
        <f t="shared" si="361"/>
        <v>46060.512106481481</v>
      </c>
      <c r="P7730" t="s">
        <v>33750</v>
      </c>
      <c r="Q7730" s="2">
        <f t="shared" si="362"/>
        <v>46060.826342592591</v>
      </c>
      <c r="R7730" t="s">
        <v>33750</v>
      </c>
      <c r="S7730" t="s">
        <v>30</v>
      </c>
      <c r="T77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0" s="5">
        <f>IF(tb_ship[[#This Row],[current_status]]&lt;&gt;"DELIVERED", "",
  ABS(tb_ship[[#This Row],[Formated_actual_delivery_timestamp]] - tb_ship[[#This Row],[Formatted_estimated_delivery_timestamp]])
)</f>
        <v>0.31423611110949423</v>
      </c>
      <c r="X7730">
        <v>2</v>
      </c>
      <c r="Y7730">
        <v>2</v>
      </c>
      <c r="Z7730" t="b">
        <v>0</v>
      </c>
    </row>
    <row r="7731" spans="1:26" hidden="1" x14ac:dyDescent="0.25">
      <c r="A7731" t="s">
        <v>33751</v>
      </c>
      <c r="B7731" t="s">
        <v>58</v>
      </c>
      <c r="C7731" t="s">
        <v>51</v>
      </c>
      <c r="D7731" t="s">
        <v>52</v>
      </c>
      <c r="E7731" t="s">
        <v>59</v>
      </c>
      <c r="F7731" t="s">
        <v>236</v>
      </c>
      <c r="G7731" t="s">
        <v>471</v>
      </c>
      <c r="H7731" t="s">
        <v>314</v>
      </c>
      <c r="I7731" t="b">
        <v>0</v>
      </c>
      <c r="J7731">
        <v>9.99</v>
      </c>
      <c r="K7731">
        <v>626.34</v>
      </c>
      <c r="L7731" t="s">
        <v>33752</v>
      </c>
      <c r="M7731" s="2">
        <f t="shared" si="360"/>
        <v>45905.678472222222</v>
      </c>
      <c r="N7731" t="s">
        <v>33753</v>
      </c>
      <c r="O7731" s="2">
        <f t="shared" si="361"/>
        <v>45910.28230324074</v>
      </c>
      <c r="P7731" t="s">
        <v>33754</v>
      </c>
      <c r="Q7731" s="2">
        <f t="shared" si="362"/>
        <v>45910.760925925926</v>
      </c>
      <c r="R7731" t="s">
        <v>33755</v>
      </c>
      <c r="S7731" t="s">
        <v>30</v>
      </c>
      <c r="T77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1" s="5">
        <f>IF(tb_ship[[#This Row],[current_status]]&lt;&gt;"DELIVERED", "",
  ABS(tb_ship[[#This Row],[Formated_actual_delivery_timestamp]] - tb_ship[[#This Row],[Formatted_estimated_delivery_timestamp]])
)</f>
        <v>0.47862268518656492</v>
      </c>
      <c r="X7731">
        <v>2</v>
      </c>
      <c r="Y7731">
        <v>4</v>
      </c>
      <c r="Z7731" t="b">
        <v>0</v>
      </c>
    </row>
    <row r="7732" spans="1:26" hidden="1" x14ac:dyDescent="0.25">
      <c r="A7732" t="s">
        <v>33756</v>
      </c>
      <c r="B7732" t="s">
        <v>67</v>
      </c>
      <c r="C7732" t="s">
        <v>33</v>
      </c>
      <c r="D7732" t="s">
        <v>52</v>
      </c>
      <c r="E7732" t="s">
        <v>59</v>
      </c>
      <c r="F7732" t="s">
        <v>53</v>
      </c>
      <c r="G7732" t="s">
        <v>61</v>
      </c>
      <c r="I7732" t="b">
        <v>0</v>
      </c>
      <c r="J7732">
        <v>41.59</v>
      </c>
      <c r="K7732">
        <v>682.58</v>
      </c>
      <c r="L7732" t="s">
        <v>33757</v>
      </c>
      <c r="M7732" s="2">
        <f t="shared" si="360"/>
        <v>45929.402777777781</v>
      </c>
      <c r="N7732" t="s">
        <v>33758</v>
      </c>
      <c r="O7732" s="2">
        <f t="shared" si="361"/>
        <v>45933.664583333339</v>
      </c>
      <c r="P7732" t="s">
        <v>33759</v>
      </c>
      <c r="Q7732" s="2">
        <f t="shared" si="362"/>
        <v>45933.681435185186</v>
      </c>
      <c r="R7732" t="s">
        <v>33759</v>
      </c>
      <c r="S7732" t="s">
        <v>30</v>
      </c>
      <c r="T77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2" s="5">
        <f>IF(tb_ship[[#This Row],[current_status]]&lt;&gt;"DELIVERED", "",
  ABS(tb_ship[[#This Row],[Formated_actual_delivery_timestamp]] - tb_ship[[#This Row],[Formatted_estimated_delivery_timestamp]])
)</f>
        <v>1.6851851847604848E-2</v>
      </c>
      <c r="X7732">
        <v>2</v>
      </c>
      <c r="Y7732">
        <v>2</v>
      </c>
      <c r="Z7732" t="b">
        <v>0</v>
      </c>
    </row>
    <row r="7733" spans="1:26" hidden="1" x14ac:dyDescent="0.25">
      <c r="A7733" t="s">
        <v>33760</v>
      </c>
      <c r="B7733" t="s">
        <v>402</v>
      </c>
      <c r="C7733" t="s">
        <v>494</v>
      </c>
      <c r="D7733" t="s">
        <v>24</v>
      </c>
      <c r="E7733" t="s">
        <v>44</v>
      </c>
      <c r="F7733" t="s">
        <v>93</v>
      </c>
      <c r="G7733" t="s">
        <v>135</v>
      </c>
      <c r="H7733" t="s">
        <v>391</v>
      </c>
      <c r="I7733" t="b">
        <v>1</v>
      </c>
      <c r="J7733">
        <v>9.2899999999999991</v>
      </c>
      <c r="K7733">
        <v>814.9</v>
      </c>
      <c r="L7733" t="s">
        <v>33761</v>
      </c>
      <c r="M7733" s="2">
        <f t="shared" si="360"/>
        <v>46020.541666666664</v>
      </c>
      <c r="N7733" t="s">
        <v>33762</v>
      </c>
      <c r="O7733" s="2">
        <f t="shared" si="361"/>
        <v>46027.206180555557</v>
      </c>
      <c r="P7733" t="s">
        <v>33763</v>
      </c>
      <c r="Q7733" s="2">
        <f t="shared" si="362"/>
        <v>46027.498865740738</v>
      </c>
      <c r="R7733" t="s">
        <v>33764</v>
      </c>
      <c r="S7733" t="s">
        <v>30</v>
      </c>
      <c r="T77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3" s="5">
        <f>IF(tb_ship[[#This Row],[current_status]]&lt;&gt;"DELIVERED", "",
  ABS(tb_ship[[#This Row],[Formated_actual_delivery_timestamp]] - tb_ship[[#This Row],[Formatted_estimated_delivery_timestamp]])
)</f>
        <v>0.29268518518074416</v>
      </c>
      <c r="X7733">
        <v>3</v>
      </c>
      <c r="Y7733">
        <v>4</v>
      </c>
      <c r="Z7733" t="b">
        <v>0</v>
      </c>
    </row>
    <row r="7734" spans="1:26" hidden="1" x14ac:dyDescent="0.25">
      <c r="A7734" t="s">
        <v>33765</v>
      </c>
      <c r="B7734" t="s">
        <v>99</v>
      </c>
      <c r="C7734" t="s">
        <v>33</v>
      </c>
      <c r="D7734" t="s">
        <v>52</v>
      </c>
      <c r="E7734" t="s">
        <v>59</v>
      </c>
      <c r="F7734" t="s">
        <v>92</v>
      </c>
      <c r="G7734" t="s">
        <v>313</v>
      </c>
      <c r="H7734" t="s">
        <v>1065</v>
      </c>
      <c r="I7734" t="b">
        <v>0</v>
      </c>
      <c r="J7734">
        <v>7.82</v>
      </c>
      <c r="K7734">
        <v>102.56</v>
      </c>
      <c r="L7734" t="s">
        <v>33766</v>
      </c>
      <c r="M7734" s="2">
        <f t="shared" si="360"/>
        <v>45985.359722222223</v>
      </c>
      <c r="N7734" t="s">
        <v>33767</v>
      </c>
      <c r="O7734" s="2">
        <f t="shared" si="361"/>
        <v>45990.410104166673</v>
      </c>
      <c r="P7734" t="s">
        <v>33768</v>
      </c>
      <c r="Q7734" s="2">
        <f t="shared" si="362"/>
        <v>45990.208553240744</v>
      </c>
      <c r="R7734" t="s">
        <v>33768</v>
      </c>
      <c r="S7734" t="s">
        <v>30</v>
      </c>
      <c r="T773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34" s="5">
        <f>IF(tb_ship[[#This Row],[current_status]]&lt;&gt;"DELIVERED", "",
  ABS(tb_ship[[#This Row],[Formated_actual_delivery_timestamp]] - tb_ship[[#This Row],[Formatted_estimated_delivery_timestamp]])
)</f>
        <v>0.20155092592904111</v>
      </c>
      <c r="X7734">
        <v>3</v>
      </c>
      <c r="Y7734">
        <v>4</v>
      </c>
      <c r="Z7734" t="b">
        <v>0</v>
      </c>
    </row>
    <row r="7735" spans="1:26" hidden="1" x14ac:dyDescent="0.25">
      <c r="A7735" t="s">
        <v>33769</v>
      </c>
      <c r="B7735" t="s">
        <v>58</v>
      </c>
      <c r="C7735" t="s">
        <v>43</v>
      </c>
      <c r="D7735" t="s">
        <v>24</v>
      </c>
      <c r="E7735" t="s">
        <v>44</v>
      </c>
      <c r="F7735" t="s">
        <v>1259</v>
      </c>
      <c r="G7735" t="s">
        <v>135</v>
      </c>
      <c r="H7735" t="s">
        <v>735</v>
      </c>
      <c r="I7735" t="b">
        <v>1</v>
      </c>
      <c r="J7735">
        <v>14.61</v>
      </c>
      <c r="K7735">
        <v>943.92</v>
      </c>
      <c r="L7735" t="s">
        <v>33770</v>
      </c>
      <c r="M7735" s="2">
        <f t="shared" si="360"/>
        <v>45944.540277777778</v>
      </c>
      <c r="N7735" t="s">
        <v>33771</v>
      </c>
      <c r="O7735" s="2">
        <f t="shared" si="361"/>
        <v>45954.66243055556</v>
      </c>
      <c r="P7735" t="s">
        <v>33772</v>
      </c>
      <c r="Q7735" s="2">
        <f t="shared" si="362"/>
        <v>45954.367094907408</v>
      </c>
      <c r="R7735" t="s">
        <v>33773</v>
      </c>
      <c r="S7735" t="s">
        <v>30</v>
      </c>
      <c r="T773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35" s="5">
        <f>IF(tb_ship[[#This Row],[current_status]]&lt;&gt;"DELIVERED", "",
  ABS(tb_ship[[#This Row],[Formated_actual_delivery_timestamp]] - tb_ship[[#This Row],[Formatted_estimated_delivery_timestamp]])
)</f>
        <v>0.29533564815210411</v>
      </c>
      <c r="X7735">
        <v>1</v>
      </c>
      <c r="Y7735">
        <v>2</v>
      </c>
      <c r="Z7735" t="b">
        <v>0</v>
      </c>
    </row>
    <row r="7736" spans="1:26" hidden="1" x14ac:dyDescent="0.25">
      <c r="A7736" t="s">
        <v>33774</v>
      </c>
      <c r="B7736" t="s">
        <v>32</v>
      </c>
      <c r="C7736" t="s">
        <v>51</v>
      </c>
      <c r="D7736" t="s">
        <v>44</v>
      </c>
      <c r="E7736" t="s">
        <v>24</v>
      </c>
      <c r="F7736" t="s">
        <v>135</v>
      </c>
      <c r="G7736" t="s">
        <v>407</v>
      </c>
      <c r="H7736" t="s">
        <v>110</v>
      </c>
      <c r="I7736" t="b">
        <v>1</v>
      </c>
      <c r="J7736">
        <v>50.87</v>
      </c>
      <c r="K7736">
        <v>1759.35</v>
      </c>
      <c r="L7736" t="s">
        <v>20702</v>
      </c>
      <c r="M7736" s="2">
        <f t="shared" si="360"/>
        <v>45995.16805555555</v>
      </c>
      <c r="N7736" t="s">
        <v>33775</v>
      </c>
      <c r="O7736" s="2">
        <f t="shared" si="361"/>
        <v>46000.719224537032</v>
      </c>
      <c r="P7736" t="s">
        <v>33776</v>
      </c>
      <c r="Q7736" s="2">
        <f t="shared" si="362"/>
        <v>46001.168043981481</v>
      </c>
      <c r="R7736" t="s">
        <v>33776</v>
      </c>
      <c r="S7736" t="s">
        <v>30</v>
      </c>
      <c r="T77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6" s="5">
        <f>IF(tb_ship[[#This Row],[current_status]]&lt;&gt;"DELIVERED", "",
  ABS(tb_ship[[#This Row],[Formated_actual_delivery_timestamp]] - tb_ship[[#This Row],[Formatted_estimated_delivery_timestamp]])
)</f>
        <v>0.44881944444932742</v>
      </c>
      <c r="X7736">
        <v>2</v>
      </c>
      <c r="Y7736">
        <v>4</v>
      </c>
      <c r="Z7736" t="b">
        <v>0</v>
      </c>
    </row>
    <row r="7737" spans="1:26" hidden="1" x14ac:dyDescent="0.25">
      <c r="A7737" t="s">
        <v>33777</v>
      </c>
      <c r="B7737" t="s">
        <v>203</v>
      </c>
      <c r="C7737" t="s">
        <v>33</v>
      </c>
      <c r="D7737" t="s">
        <v>24</v>
      </c>
      <c r="E7737" t="s">
        <v>24</v>
      </c>
      <c r="F7737" t="s">
        <v>249</v>
      </c>
      <c r="G7737" t="s">
        <v>249</v>
      </c>
      <c r="H7737" t="s">
        <v>69</v>
      </c>
      <c r="I7737" t="b">
        <v>0</v>
      </c>
      <c r="J7737">
        <v>7.17</v>
      </c>
      <c r="K7737">
        <v>184.48</v>
      </c>
      <c r="L7737" t="s">
        <v>33778</v>
      </c>
      <c r="M7737" s="2">
        <f t="shared" si="360"/>
        <v>46058.79791666667</v>
      </c>
      <c r="N7737" t="s">
        <v>33779</v>
      </c>
      <c r="O7737" s="2">
        <f t="shared" si="361"/>
        <v>46060.80232638889</v>
      </c>
      <c r="P7737" t="s">
        <v>33780</v>
      </c>
      <c r="Q7737" s="2">
        <f t="shared" si="362"/>
        <v>46060.279942129629</v>
      </c>
      <c r="R7737" t="s">
        <v>33781</v>
      </c>
      <c r="S7737" t="s">
        <v>30</v>
      </c>
      <c r="T77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37" s="5">
        <f>IF(tb_ship[[#This Row],[current_status]]&lt;&gt;"DELIVERED", "",
  ABS(tb_ship[[#This Row],[Formated_actual_delivery_timestamp]] - tb_ship[[#This Row],[Formatted_estimated_delivery_timestamp]])
)</f>
        <v>0.52238425926043419</v>
      </c>
      <c r="X7737">
        <v>3</v>
      </c>
      <c r="Y7737">
        <v>1</v>
      </c>
      <c r="Z7737" t="b">
        <v>0</v>
      </c>
    </row>
    <row r="7738" spans="1:26" hidden="1" x14ac:dyDescent="0.25">
      <c r="A7738" t="s">
        <v>33782</v>
      </c>
      <c r="B7738" t="s">
        <v>58</v>
      </c>
      <c r="C7738" t="s">
        <v>33</v>
      </c>
      <c r="D7738" t="s">
        <v>52</v>
      </c>
      <c r="E7738" t="s">
        <v>59</v>
      </c>
      <c r="F7738" t="s">
        <v>53</v>
      </c>
      <c r="G7738" t="s">
        <v>160</v>
      </c>
      <c r="H7738" t="s">
        <v>314</v>
      </c>
      <c r="I7738" t="b">
        <v>0</v>
      </c>
      <c r="J7738">
        <v>13.88</v>
      </c>
      <c r="K7738">
        <v>250.75</v>
      </c>
      <c r="L7738" t="s">
        <v>33783</v>
      </c>
      <c r="M7738" s="2">
        <f t="shared" si="360"/>
        <v>45827.460416666669</v>
      </c>
      <c r="N7738" t="s">
        <v>33784</v>
      </c>
      <c r="O7738" s="2">
        <f t="shared" si="361"/>
        <v>45834.433425925927</v>
      </c>
      <c r="P7738" t="s">
        <v>33785</v>
      </c>
      <c r="Q7738" s="2">
        <f t="shared" si="362"/>
        <v>45834.823692129634</v>
      </c>
      <c r="R7738" t="s">
        <v>33786</v>
      </c>
      <c r="S7738" t="s">
        <v>30</v>
      </c>
      <c r="T77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38" s="5">
        <f>IF(tb_ship[[#This Row],[current_status]]&lt;&gt;"DELIVERED", "",
  ABS(tb_ship[[#This Row],[Formated_actual_delivery_timestamp]] - tb_ship[[#This Row],[Formatted_estimated_delivery_timestamp]])
)</f>
        <v>0.39026620370714227</v>
      </c>
      <c r="X7738">
        <v>1</v>
      </c>
      <c r="Y7738">
        <v>5</v>
      </c>
      <c r="Z7738" t="b">
        <v>0</v>
      </c>
    </row>
    <row r="7739" spans="1:26" hidden="1" x14ac:dyDescent="0.25">
      <c r="A7739" t="s">
        <v>33787</v>
      </c>
      <c r="B7739" t="s">
        <v>58</v>
      </c>
      <c r="C7739" t="s">
        <v>33</v>
      </c>
      <c r="D7739" t="s">
        <v>44</v>
      </c>
      <c r="E7739" t="s">
        <v>24</v>
      </c>
      <c r="F7739" t="s">
        <v>109</v>
      </c>
      <c r="G7739" t="s">
        <v>68</v>
      </c>
      <c r="H7739" t="s">
        <v>776</v>
      </c>
      <c r="I7739" t="b">
        <v>1</v>
      </c>
      <c r="J7739">
        <v>6.8</v>
      </c>
      <c r="K7739">
        <v>362.34</v>
      </c>
      <c r="L7739" t="s">
        <v>33788</v>
      </c>
      <c r="M7739" s="2">
        <f t="shared" si="360"/>
        <v>45999.152777777774</v>
      </c>
      <c r="N7739" t="s">
        <v>33789</v>
      </c>
      <c r="O7739" s="2">
        <f t="shared" si="361"/>
        <v>46004.282627314809</v>
      </c>
      <c r="P7739" t="s">
        <v>33790</v>
      </c>
      <c r="Q7739" s="2">
        <f t="shared" si="362"/>
        <v>46003.42623842592</v>
      </c>
      <c r="R7739" t="s">
        <v>33791</v>
      </c>
      <c r="S7739" t="s">
        <v>30</v>
      </c>
      <c r="T77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39" s="5">
        <f>IF(tb_ship[[#This Row],[current_status]]&lt;&gt;"DELIVERED", "",
  ABS(tb_ship[[#This Row],[Formated_actual_delivery_timestamp]] - tb_ship[[#This Row],[Formatted_estimated_delivery_timestamp]])
)</f>
        <v>0.85638888888934162</v>
      </c>
      <c r="X7739">
        <v>1</v>
      </c>
      <c r="Y7739">
        <v>5</v>
      </c>
      <c r="Z7739" t="b">
        <v>0</v>
      </c>
    </row>
    <row r="7740" spans="1:26" hidden="1" x14ac:dyDescent="0.25">
      <c r="A7740" t="s">
        <v>33792</v>
      </c>
      <c r="B7740" t="s">
        <v>203</v>
      </c>
      <c r="C7740" t="s">
        <v>33</v>
      </c>
      <c r="D7740" t="s">
        <v>24</v>
      </c>
      <c r="E7740" t="s">
        <v>24</v>
      </c>
      <c r="F7740" t="s">
        <v>189</v>
      </c>
      <c r="G7740" t="s">
        <v>249</v>
      </c>
      <c r="H7740" t="s">
        <v>152</v>
      </c>
      <c r="I7740" t="b">
        <v>0</v>
      </c>
      <c r="J7740">
        <v>35.42</v>
      </c>
      <c r="K7740">
        <v>1389.4</v>
      </c>
      <c r="L7740" t="s">
        <v>33793</v>
      </c>
      <c r="M7740" s="2">
        <f t="shared" si="360"/>
        <v>45915.470833333333</v>
      </c>
      <c r="N7740" t="s">
        <v>33794</v>
      </c>
      <c r="O7740" s="2">
        <f t="shared" si="361"/>
        <v>45918.896064814813</v>
      </c>
      <c r="P7740" t="s">
        <v>33795</v>
      </c>
      <c r="Q7740" s="2">
        <f t="shared" si="362"/>
        <v>45918.600590277783</v>
      </c>
      <c r="R7740" t="s">
        <v>33795</v>
      </c>
      <c r="S7740" t="s">
        <v>30</v>
      </c>
      <c r="T77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40" s="5">
        <f>IF(tb_ship[[#This Row],[current_status]]&lt;&gt;"DELIVERED", "",
  ABS(tb_ship[[#This Row],[Formated_actual_delivery_timestamp]] - tb_ship[[#This Row],[Formatted_estimated_delivery_timestamp]])
)</f>
        <v>0.2954745370298042</v>
      </c>
      <c r="X7740">
        <v>4</v>
      </c>
      <c r="Y7740">
        <v>2</v>
      </c>
      <c r="Z7740" t="b">
        <v>0</v>
      </c>
    </row>
    <row r="7741" spans="1:26" hidden="1" x14ac:dyDescent="0.25">
      <c r="A7741" t="s">
        <v>33796</v>
      </c>
      <c r="B7741" t="s">
        <v>3176</v>
      </c>
      <c r="C7741" t="s">
        <v>33</v>
      </c>
      <c r="D7741" t="s">
        <v>44</v>
      </c>
      <c r="E7741" t="s">
        <v>24</v>
      </c>
      <c r="F7741" t="s">
        <v>117</v>
      </c>
      <c r="G7741" t="s">
        <v>1499</v>
      </c>
      <c r="H7741" t="s">
        <v>181</v>
      </c>
      <c r="I7741" t="b">
        <v>1</v>
      </c>
      <c r="J7741">
        <v>1.49</v>
      </c>
      <c r="K7741">
        <v>41.39</v>
      </c>
      <c r="L7741" t="s">
        <v>33797</v>
      </c>
      <c r="M7741" s="2">
        <f t="shared" si="360"/>
        <v>45890.247916666667</v>
      </c>
      <c r="N7741" t="s">
        <v>33798</v>
      </c>
      <c r="O7741" s="2">
        <f t="shared" si="361"/>
        <v>45893.464513888888</v>
      </c>
      <c r="P7741" t="s">
        <v>33799</v>
      </c>
      <c r="Q7741" s="2">
        <f t="shared" si="362"/>
        <v>45893.77034722222</v>
      </c>
      <c r="R7741" t="s">
        <v>33800</v>
      </c>
      <c r="S7741" t="s">
        <v>30</v>
      </c>
      <c r="T77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1" s="5">
        <f>IF(tb_ship[[#This Row],[current_status]]&lt;&gt;"DELIVERED", "",
  ABS(tb_ship[[#This Row],[Formated_actual_delivery_timestamp]] - tb_ship[[#This Row],[Formatted_estimated_delivery_timestamp]])
)</f>
        <v>0.30583333333197515</v>
      </c>
      <c r="X7741">
        <v>3</v>
      </c>
      <c r="Y7741">
        <v>5</v>
      </c>
      <c r="Z7741" t="b">
        <v>0</v>
      </c>
    </row>
    <row r="7742" spans="1:26" hidden="1" x14ac:dyDescent="0.25">
      <c r="A7742" t="s">
        <v>33801</v>
      </c>
      <c r="B7742" t="s">
        <v>279</v>
      </c>
      <c r="C7742" t="s">
        <v>33</v>
      </c>
      <c r="D7742" t="s">
        <v>24</v>
      </c>
      <c r="E7742" t="s">
        <v>24</v>
      </c>
      <c r="F7742" t="s">
        <v>3456</v>
      </c>
      <c r="G7742" t="s">
        <v>189</v>
      </c>
      <c r="H7742" t="s">
        <v>152</v>
      </c>
      <c r="I7742" t="b">
        <v>0</v>
      </c>
      <c r="J7742">
        <v>7.42</v>
      </c>
      <c r="K7742">
        <v>24.02</v>
      </c>
      <c r="L7742" t="s">
        <v>33802</v>
      </c>
      <c r="M7742" s="2">
        <f t="shared" si="360"/>
        <v>45938.515277777777</v>
      </c>
      <c r="N7742" t="s">
        <v>33803</v>
      </c>
      <c r="O7742" s="2">
        <f t="shared" si="361"/>
        <v>45942.017152777778</v>
      </c>
      <c r="P7742" t="s">
        <v>33804</v>
      </c>
      <c r="Q7742" s="2">
        <f t="shared" si="362"/>
        <v>45941.883923611116</v>
      </c>
      <c r="R7742" t="s">
        <v>33804</v>
      </c>
      <c r="S7742" t="s">
        <v>30</v>
      </c>
      <c r="T77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42" s="5">
        <f>IF(tb_ship[[#This Row],[current_status]]&lt;&gt;"DELIVERED", "",
  ABS(tb_ship[[#This Row],[Formated_actual_delivery_timestamp]] - tb_ship[[#This Row],[Formatted_estimated_delivery_timestamp]])
)</f>
        <v>0.13322916666220408</v>
      </c>
      <c r="X7742">
        <v>5</v>
      </c>
      <c r="Y7742">
        <v>2</v>
      </c>
      <c r="Z7742" t="b">
        <v>0</v>
      </c>
    </row>
    <row r="7743" spans="1:26" hidden="1" x14ac:dyDescent="0.25">
      <c r="A7743" t="s">
        <v>33805</v>
      </c>
      <c r="B7743" t="s">
        <v>58</v>
      </c>
      <c r="D7743" t="s">
        <v>44</v>
      </c>
      <c r="E7743" t="s">
        <v>52</v>
      </c>
      <c r="F7743" t="s">
        <v>109</v>
      </c>
      <c r="G7743" t="s">
        <v>76</v>
      </c>
      <c r="H7743" t="s">
        <v>2203</v>
      </c>
      <c r="I7743" t="b">
        <v>1</v>
      </c>
      <c r="J7743">
        <v>2.97</v>
      </c>
      <c r="K7743">
        <v>215.66</v>
      </c>
      <c r="L7743" t="s">
        <v>33806</v>
      </c>
      <c r="M7743" s="2">
        <f t="shared" si="360"/>
        <v>46023.13680555555</v>
      </c>
      <c r="N7743" t="s">
        <v>33807</v>
      </c>
      <c r="O7743" s="2">
        <f t="shared" si="361"/>
        <v>46029.297800925924</v>
      </c>
      <c r="P7743" t="s">
        <v>33808</v>
      </c>
      <c r="Q7743" s="2">
        <f t="shared" si="362"/>
        <v>46029.300474537034</v>
      </c>
      <c r="R7743" t="s">
        <v>33809</v>
      </c>
      <c r="S7743" t="s">
        <v>30</v>
      </c>
      <c r="T77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3" s="5">
        <f>IF(tb_ship[[#This Row],[current_status]]&lt;&gt;"DELIVERED", "",
  ABS(tb_ship[[#This Row],[Formated_actual_delivery_timestamp]] - tb_ship[[#This Row],[Formatted_estimated_delivery_timestamp]])
)</f>
        <v>2.6736111103673466E-3</v>
      </c>
      <c r="X7743">
        <v>3</v>
      </c>
      <c r="Y7743">
        <v>2</v>
      </c>
      <c r="Z7743" t="b">
        <v>0</v>
      </c>
    </row>
    <row r="7744" spans="1:26" hidden="1" x14ac:dyDescent="0.25">
      <c r="A7744" t="s">
        <v>33810</v>
      </c>
      <c r="B7744" t="s">
        <v>99</v>
      </c>
      <c r="C7744" t="s">
        <v>23</v>
      </c>
      <c r="D7744" t="s">
        <v>59</v>
      </c>
      <c r="E7744" t="s">
        <v>52</v>
      </c>
      <c r="F7744" t="s">
        <v>471</v>
      </c>
      <c r="G7744" t="s">
        <v>76</v>
      </c>
      <c r="H7744" t="s">
        <v>162</v>
      </c>
      <c r="I7744" t="b">
        <v>0</v>
      </c>
      <c r="J7744">
        <v>6.34</v>
      </c>
      <c r="K7744">
        <v>713.32</v>
      </c>
      <c r="L7744" t="s">
        <v>33811</v>
      </c>
      <c r="M7744" s="2">
        <f t="shared" si="360"/>
        <v>45853.29583333333</v>
      </c>
      <c r="N7744" t="s">
        <v>33812</v>
      </c>
      <c r="O7744" s="2">
        <f t="shared" si="361"/>
        <v>45857.523842592593</v>
      </c>
      <c r="P7744" t="s">
        <v>33813</v>
      </c>
      <c r="Q7744" s="2">
        <f t="shared" si="362"/>
        <v>45857.71502314815</v>
      </c>
      <c r="R7744" t="s">
        <v>33814</v>
      </c>
      <c r="S7744" t="s">
        <v>30</v>
      </c>
      <c r="T77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4" s="5">
        <f>IF(tb_ship[[#This Row],[current_status]]&lt;&gt;"DELIVERED", "",
  ABS(tb_ship[[#This Row],[Formated_actual_delivery_timestamp]] - tb_ship[[#This Row],[Formatted_estimated_delivery_timestamp]])
)</f>
        <v>0.19118055555736646</v>
      </c>
      <c r="X7744">
        <v>2</v>
      </c>
      <c r="Y7744">
        <v>2</v>
      </c>
      <c r="Z7744" t="b">
        <v>0</v>
      </c>
    </row>
    <row r="7745" spans="1:26" hidden="1" x14ac:dyDescent="0.25">
      <c r="A7745" t="s">
        <v>33815</v>
      </c>
      <c r="B7745" t="s">
        <v>99</v>
      </c>
      <c r="C7745" t="s">
        <v>43</v>
      </c>
      <c r="D7745" t="s">
        <v>24</v>
      </c>
      <c r="E7745" t="s">
        <v>24</v>
      </c>
      <c r="F7745" t="s">
        <v>249</v>
      </c>
      <c r="G7745" t="s">
        <v>35</v>
      </c>
      <c r="H7745" t="s">
        <v>152</v>
      </c>
      <c r="I7745" t="b">
        <v>0</v>
      </c>
      <c r="J7745">
        <v>7.92</v>
      </c>
      <c r="K7745">
        <v>485.71</v>
      </c>
      <c r="L7745" t="s">
        <v>33816</v>
      </c>
      <c r="M7745" s="2">
        <f t="shared" si="360"/>
        <v>45891.563888888886</v>
      </c>
      <c r="N7745" t="s">
        <v>33817</v>
      </c>
      <c r="O7745" s="2">
        <f t="shared" si="361"/>
        <v>45895.814027777778</v>
      </c>
      <c r="P7745" t="s">
        <v>33818</v>
      </c>
      <c r="Q7745" s="2">
        <f t="shared" si="362"/>
        <v>45895.060520833336</v>
      </c>
      <c r="R7745" t="s">
        <v>33819</v>
      </c>
      <c r="S7745" t="s">
        <v>30</v>
      </c>
      <c r="T77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45" s="5">
        <f>IF(tb_ship[[#This Row],[current_status]]&lt;&gt;"DELIVERED", "",
  ABS(tb_ship[[#This Row],[Formated_actual_delivery_timestamp]] - tb_ship[[#This Row],[Formatted_estimated_delivery_timestamp]])
)</f>
        <v>0.75350694444205146</v>
      </c>
      <c r="X7745">
        <v>1</v>
      </c>
      <c r="Y7745">
        <v>1</v>
      </c>
      <c r="Z7745" t="b">
        <v>0</v>
      </c>
    </row>
    <row r="7746" spans="1:26" hidden="1" x14ac:dyDescent="0.25">
      <c r="A7746" t="s">
        <v>33820</v>
      </c>
      <c r="B7746" t="s">
        <v>186</v>
      </c>
      <c r="C7746" t="s">
        <v>33</v>
      </c>
      <c r="D7746" t="s">
        <v>187</v>
      </c>
      <c r="E7746" t="s">
        <v>24</v>
      </c>
      <c r="F7746" t="s">
        <v>597</v>
      </c>
      <c r="G7746" t="s">
        <v>68</v>
      </c>
      <c r="H7746" t="s">
        <v>927</v>
      </c>
      <c r="I7746" t="b">
        <v>1</v>
      </c>
      <c r="J7746">
        <v>7.04</v>
      </c>
      <c r="K7746">
        <v>199.75</v>
      </c>
      <c r="L7746" t="s">
        <v>33821</v>
      </c>
      <c r="M7746" s="2">
        <f t="shared" ref="M7746:M7809" si="363">_xlfn.LET(
    _xlpm.iso, L7746,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45906.035416666666</v>
      </c>
      <c r="N7746" t="s">
        <v>33822</v>
      </c>
      <c r="O7746" s="2">
        <f t="shared" si="361"/>
        <v>45912.637291666666</v>
      </c>
      <c r="P7746" t="s">
        <v>33823</v>
      </c>
      <c r="Q7746" s="2">
        <f t="shared" si="362"/>
        <v>45912.937800925924</v>
      </c>
      <c r="R7746" t="s">
        <v>33823</v>
      </c>
      <c r="S7746" t="s">
        <v>30</v>
      </c>
      <c r="T77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6" s="5">
        <f>IF(tb_ship[[#This Row],[current_status]]&lt;&gt;"DELIVERED", "",
  ABS(tb_ship[[#This Row],[Formated_actual_delivery_timestamp]] - tb_ship[[#This Row],[Formatted_estimated_delivery_timestamp]])
)</f>
        <v>0.30050925925752381</v>
      </c>
      <c r="X7746">
        <v>4</v>
      </c>
      <c r="Y7746">
        <v>2</v>
      </c>
      <c r="Z7746" t="b">
        <v>0</v>
      </c>
    </row>
    <row r="7747" spans="1:26" hidden="1" x14ac:dyDescent="0.25">
      <c r="A7747" t="s">
        <v>33824</v>
      </c>
      <c r="B7747" t="s">
        <v>42</v>
      </c>
      <c r="C7747" t="s">
        <v>23</v>
      </c>
      <c r="D7747" t="s">
        <v>44</v>
      </c>
      <c r="E7747" t="s">
        <v>116</v>
      </c>
      <c r="F7747" t="s">
        <v>180</v>
      </c>
      <c r="G7747" t="s">
        <v>118</v>
      </c>
      <c r="H7747" t="s">
        <v>4236</v>
      </c>
      <c r="I7747" t="b">
        <v>1</v>
      </c>
      <c r="J7747">
        <v>3.13</v>
      </c>
      <c r="K7747">
        <v>170.78</v>
      </c>
      <c r="L7747" t="s">
        <v>33825</v>
      </c>
      <c r="M7747" s="2">
        <f t="shared" si="363"/>
        <v>46017.133333333331</v>
      </c>
      <c r="N7747" t="s">
        <v>33826</v>
      </c>
      <c r="O7747" s="2">
        <f t="shared" ref="O7747:O7810" si="364">_xlfn.LET(
    _xlpm.iso, N7747,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46020.553587962961</v>
      </c>
      <c r="Q7747" s="2" t="str">
        <f t="shared" ref="Q7747:Q7810" si="365">IF(P7747="", "", _xlfn.LET(
    _xlpm.iso, P7747,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7747" t="s">
        <v>33827</v>
      </c>
      <c r="S7747" t="s">
        <v>140</v>
      </c>
      <c r="T774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47" s="5" t="str">
        <f>IF(tb_ship[[#This Row],[current_status]]&lt;&gt;"DELIVERED", "",
  ABS(tb_ship[[#This Row],[Formated_actual_delivery_timestamp]] - tb_ship[[#This Row],[Formatted_estimated_delivery_timestamp]])
)</f>
        <v/>
      </c>
      <c r="V7747" t="s">
        <v>147</v>
      </c>
      <c r="X7747">
        <v>8</v>
      </c>
      <c r="Y7747">
        <v>4</v>
      </c>
      <c r="Z7747" t="b">
        <v>1</v>
      </c>
    </row>
    <row r="7748" spans="1:26" hidden="1" x14ac:dyDescent="0.25">
      <c r="A7748" t="s">
        <v>33828</v>
      </c>
      <c r="B7748" t="s">
        <v>99</v>
      </c>
      <c r="C7748" t="s">
        <v>23</v>
      </c>
      <c r="D7748" t="s">
        <v>34</v>
      </c>
      <c r="E7748" t="s">
        <v>24</v>
      </c>
      <c r="F7748" t="s">
        <v>3266</v>
      </c>
      <c r="G7748" t="s">
        <v>189</v>
      </c>
      <c r="I7748" t="b">
        <v>1</v>
      </c>
      <c r="J7748">
        <v>2.44</v>
      </c>
      <c r="K7748">
        <v>93.42</v>
      </c>
      <c r="L7748" t="s">
        <v>33829</v>
      </c>
      <c r="M7748" s="2">
        <f t="shared" si="363"/>
        <v>45994.736805555556</v>
      </c>
      <c r="N7748" t="s">
        <v>33830</v>
      </c>
      <c r="O7748" s="2">
        <f t="shared" si="364"/>
        <v>45998.640868055554</v>
      </c>
      <c r="P7748" t="s">
        <v>33831</v>
      </c>
      <c r="Q7748" s="2">
        <f t="shared" si="365"/>
        <v>45998.840995370374</v>
      </c>
      <c r="R7748" t="s">
        <v>33832</v>
      </c>
      <c r="S7748" t="s">
        <v>30</v>
      </c>
      <c r="T77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48" s="5">
        <f>IF(tb_ship[[#This Row],[current_status]]&lt;&gt;"DELIVERED", "",
  ABS(tb_ship[[#This Row],[Formated_actual_delivery_timestamp]] - tb_ship[[#This Row],[Formatted_estimated_delivery_timestamp]])
)</f>
        <v>0.20012731481983792</v>
      </c>
      <c r="X7748">
        <v>4</v>
      </c>
      <c r="Y7748">
        <v>4</v>
      </c>
      <c r="Z7748" t="b">
        <v>0</v>
      </c>
    </row>
    <row r="7749" spans="1:26" hidden="1" x14ac:dyDescent="0.25">
      <c r="A7749" t="s">
        <v>33833</v>
      </c>
      <c r="B7749" t="s">
        <v>203</v>
      </c>
      <c r="C7749" t="s">
        <v>51</v>
      </c>
      <c r="D7749" t="s">
        <v>173</v>
      </c>
      <c r="E7749" t="s">
        <v>52</v>
      </c>
      <c r="F7749" t="s">
        <v>460</v>
      </c>
      <c r="G7749" t="s">
        <v>236</v>
      </c>
      <c r="I7749" t="b">
        <v>0</v>
      </c>
      <c r="J7749">
        <v>3.62</v>
      </c>
      <c r="K7749">
        <v>45.76</v>
      </c>
      <c r="L7749" t="s">
        <v>33834</v>
      </c>
      <c r="M7749" s="2">
        <f t="shared" si="363"/>
        <v>45810.414583333331</v>
      </c>
      <c r="N7749" t="s">
        <v>33835</v>
      </c>
      <c r="O7749" s="2">
        <f t="shared" si="364"/>
        <v>45810.872916666667</v>
      </c>
      <c r="P7749" t="s">
        <v>33836</v>
      </c>
      <c r="Q7749" s="2">
        <f t="shared" si="365"/>
        <v>45810.341354166667</v>
      </c>
      <c r="R7749" t="s">
        <v>33836</v>
      </c>
      <c r="S7749" t="s">
        <v>30</v>
      </c>
      <c r="T774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49" s="5">
        <f>IF(tb_ship[[#This Row],[current_status]]&lt;&gt;"DELIVERED", "",
  ABS(tb_ship[[#This Row],[Formated_actual_delivery_timestamp]] - tb_ship[[#This Row],[Formatted_estimated_delivery_timestamp]])
)</f>
        <v>0.53156250000029104</v>
      </c>
      <c r="X7749">
        <v>3</v>
      </c>
      <c r="Y7749">
        <v>5</v>
      </c>
      <c r="Z7749" t="b">
        <v>0</v>
      </c>
    </row>
    <row r="7750" spans="1:26" hidden="1" x14ac:dyDescent="0.25">
      <c r="A7750" t="s">
        <v>33837</v>
      </c>
      <c r="B7750" t="s">
        <v>1362</v>
      </c>
      <c r="C7750" t="s">
        <v>43</v>
      </c>
      <c r="D7750" t="s">
        <v>915</v>
      </c>
      <c r="E7750" t="s">
        <v>24</v>
      </c>
      <c r="F7750" t="s">
        <v>1595</v>
      </c>
      <c r="G7750" t="s">
        <v>25</v>
      </c>
      <c r="H7750" t="s">
        <v>1154</v>
      </c>
      <c r="I7750" t="b">
        <v>1</v>
      </c>
      <c r="J7750">
        <v>6.95</v>
      </c>
      <c r="K7750">
        <v>478.61</v>
      </c>
      <c r="L7750" t="s">
        <v>33838</v>
      </c>
      <c r="M7750" s="2">
        <f t="shared" si="363"/>
        <v>46080.804166666669</v>
      </c>
      <c r="N7750" t="s">
        <v>33839</v>
      </c>
      <c r="O7750" s="2">
        <f t="shared" si="364"/>
        <v>46093.134895833333</v>
      </c>
      <c r="Q7750" s="2" t="str">
        <f t="shared" si="365"/>
        <v/>
      </c>
      <c r="R7750" t="s">
        <v>33840</v>
      </c>
      <c r="S7750" t="s">
        <v>114</v>
      </c>
      <c r="T775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50" s="5" t="str">
        <f>IF(tb_ship[[#This Row],[current_status]]&lt;&gt;"DELIVERED", "",
  ABS(tb_ship[[#This Row],[Formated_actual_delivery_timestamp]] - tb_ship[[#This Row],[Formatted_estimated_delivery_timestamp]])
)</f>
        <v/>
      </c>
      <c r="X7750">
        <v>2</v>
      </c>
      <c r="Y7750">
        <v>2</v>
      </c>
      <c r="Z7750" t="b">
        <v>0</v>
      </c>
    </row>
    <row r="7751" spans="1:26" hidden="1" x14ac:dyDescent="0.25">
      <c r="A7751" t="s">
        <v>33841</v>
      </c>
      <c r="B7751" t="s">
        <v>279</v>
      </c>
      <c r="C7751" t="s">
        <v>33</v>
      </c>
      <c r="D7751" t="s">
        <v>59</v>
      </c>
      <c r="E7751" t="s">
        <v>52</v>
      </c>
      <c r="F7751" t="s">
        <v>61</v>
      </c>
      <c r="G7751" t="s">
        <v>612</v>
      </c>
      <c r="H7751" t="s">
        <v>162</v>
      </c>
      <c r="I7751" t="b">
        <v>0</v>
      </c>
      <c r="J7751">
        <v>15.18</v>
      </c>
      <c r="K7751">
        <v>447.74</v>
      </c>
      <c r="L7751" t="s">
        <v>33842</v>
      </c>
      <c r="M7751" s="2">
        <f t="shared" si="363"/>
        <v>45932.282638888893</v>
      </c>
      <c r="N7751" t="s">
        <v>33843</v>
      </c>
      <c r="O7751" s="2">
        <f t="shared" si="364"/>
        <v>45940.596585648149</v>
      </c>
      <c r="P7751" t="s">
        <v>33844</v>
      </c>
      <c r="Q7751" s="2">
        <f t="shared" si="365"/>
        <v>45940.801423611112</v>
      </c>
      <c r="R7751" t="s">
        <v>33844</v>
      </c>
      <c r="S7751" t="s">
        <v>30</v>
      </c>
      <c r="T775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51" s="5">
        <f>IF(tb_ship[[#This Row],[current_status]]&lt;&gt;"DELIVERED", "",
  ABS(tb_ship[[#This Row],[Formated_actual_delivery_timestamp]] - tb_ship[[#This Row],[Formatted_estimated_delivery_timestamp]])
)</f>
        <v>0.20483796296321088</v>
      </c>
      <c r="X7751">
        <v>3</v>
      </c>
      <c r="Y7751">
        <v>2</v>
      </c>
      <c r="Z7751" t="b">
        <v>0</v>
      </c>
    </row>
    <row r="7752" spans="1:26" hidden="1" x14ac:dyDescent="0.25">
      <c r="A7752" t="s">
        <v>33845</v>
      </c>
      <c r="B7752" t="s">
        <v>67</v>
      </c>
      <c r="C7752" t="s">
        <v>33</v>
      </c>
      <c r="D7752" t="s">
        <v>59</v>
      </c>
      <c r="E7752" t="s">
        <v>52</v>
      </c>
      <c r="F7752" t="s">
        <v>471</v>
      </c>
      <c r="G7752" t="s">
        <v>53</v>
      </c>
      <c r="H7752" t="s">
        <v>162</v>
      </c>
      <c r="I7752" t="b">
        <v>0</v>
      </c>
      <c r="J7752">
        <v>4.58</v>
      </c>
      <c r="K7752">
        <v>182.63</v>
      </c>
      <c r="L7752" t="s">
        <v>33846</v>
      </c>
      <c r="M7752" s="2">
        <f t="shared" si="363"/>
        <v>45936.299305555556</v>
      </c>
      <c r="N7752" t="s">
        <v>33847</v>
      </c>
      <c r="O7752" s="2">
        <f t="shared" si="364"/>
        <v>45947.349826388891</v>
      </c>
      <c r="P7752" t="s">
        <v>33848</v>
      </c>
      <c r="Q7752" s="2">
        <f t="shared" si="365"/>
        <v>45947.110011574077</v>
      </c>
      <c r="R7752" t="s">
        <v>33848</v>
      </c>
      <c r="S7752" t="s">
        <v>30</v>
      </c>
      <c r="T77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52" s="5">
        <f>IF(tb_ship[[#This Row],[current_status]]&lt;&gt;"DELIVERED", "",
  ABS(tb_ship[[#This Row],[Formated_actual_delivery_timestamp]] - tb_ship[[#This Row],[Formatted_estimated_delivery_timestamp]])
)</f>
        <v>0.23981481481314404</v>
      </c>
      <c r="X7752">
        <v>3</v>
      </c>
      <c r="Y7752">
        <v>3</v>
      </c>
      <c r="Z7752" t="b">
        <v>0</v>
      </c>
    </row>
    <row r="7753" spans="1:26" x14ac:dyDescent="0.25">
      <c r="A7753" t="s">
        <v>33849</v>
      </c>
      <c r="B7753" t="s">
        <v>1362</v>
      </c>
      <c r="C7753" t="s">
        <v>33</v>
      </c>
      <c r="D7753" t="s">
        <v>44</v>
      </c>
      <c r="E7753" t="s">
        <v>116</v>
      </c>
      <c r="F7753" t="s">
        <v>280</v>
      </c>
      <c r="G7753" t="s">
        <v>136</v>
      </c>
      <c r="H7753" t="s">
        <v>119</v>
      </c>
      <c r="I7753" t="b">
        <v>1</v>
      </c>
      <c r="J7753">
        <v>8.59</v>
      </c>
      <c r="K7753">
        <v>246.87</v>
      </c>
      <c r="L7753" t="s">
        <v>33850</v>
      </c>
      <c r="M7753" s="2">
        <f t="shared" si="363"/>
        <v>45902.493055555555</v>
      </c>
      <c r="N7753" t="s">
        <v>33851</v>
      </c>
      <c r="O7753" s="2">
        <f t="shared" si="364"/>
        <v>45912.368587962963</v>
      </c>
      <c r="Q7753" s="2" t="str">
        <f t="shared" si="365"/>
        <v/>
      </c>
      <c r="R7753" t="s">
        <v>33852</v>
      </c>
      <c r="S7753" t="s">
        <v>156</v>
      </c>
      <c r="T775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53" s="5" t="str">
        <f>IF(tb_ship[[#This Row],[current_status]]&lt;&gt;"DELIVERED", "",
  ABS(tb_ship[[#This Row],[Formated_actual_delivery_timestamp]] - tb_ship[[#This Row],[Formatted_estimated_delivery_timestamp]])
)</f>
        <v/>
      </c>
      <c r="V7753" t="s">
        <v>400</v>
      </c>
      <c r="W7753" t="s">
        <v>921</v>
      </c>
      <c r="X7753">
        <v>7</v>
      </c>
      <c r="Y7753">
        <v>3</v>
      </c>
      <c r="Z7753" t="b">
        <v>1</v>
      </c>
    </row>
    <row r="7754" spans="1:26" hidden="1" x14ac:dyDescent="0.25">
      <c r="A7754" t="s">
        <v>33853</v>
      </c>
      <c r="B7754" t="s">
        <v>186</v>
      </c>
      <c r="C7754" t="s">
        <v>33</v>
      </c>
      <c r="D7754" t="s">
        <v>44</v>
      </c>
      <c r="E7754" t="s">
        <v>24</v>
      </c>
      <c r="F7754" t="s">
        <v>280</v>
      </c>
      <c r="G7754" t="s">
        <v>93</v>
      </c>
      <c r="H7754" t="s">
        <v>181</v>
      </c>
      <c r="I7754" t="b">
        <v>1</v>
      </c>
      <c r="J7754">
        <v>4.8899999999999997</v>
      </c>
      <c r="K7754">
        <v>186.2</v>
      </c>
      <c r="L7754" t="s">
        <v>33854</v>
      </c>
      <c r="M7754" s="2">
        <f t="shared" si="363"/>
        <v>45918.077777777777</v>
      </c>
      <c r="N7754" t="s">
        <v>33855</v>
      </c>
      <c r="O7754" s="2">
        <f t="shared" si="364"/>
        <v>45927.748865740738</v>
      </c>
      <c r="P7754" t="s">
        <v>33856</v>
      </c>
      <c r="Q7754" s="2">
        <f t="shared" si="365"/>
        <v>45928.290706018517</v>
      </c>
      <c r="R7754" t="s">
        <v>33856</v>
      </c>
      <c r="S7754" t="s">
        <v>30</v>
      </c>
      <c r="T77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54" s="5">
        <f>IF(tb_ship[[#This Row],[current_status]]&lt;&gt;"DELIVERED", "",
  ABS(tb_ship[[#This Row],[Formated_actual_delivery_timestamp]] - tb_ship[[#This Row],[Formatted_estimated_delivery_timestamp]])
)</f>
        <v>0.54184027777955635</v>
      </c>
      <c r="X7754">
        <v>4</v>
      </c>
      <c r="Y7754">
        <v>2</v>
      </c>
      <c r="Z7754" t="b">
        <v>0</v>
      </c>
    </row>
    <row r="7755" spans="1:26" hidden="1" x14ac:dyDescent="0.25">
      <c r="A7755" t="s">
        <v>33857</v>
      </c>
      <c r="B7755" t="s">
        <v>186</v>
      </c>
      <c r="C7755" t="s">
        <v>51</v>
      </c>
      <c r="D7755" t="s">
        <v>24</v>
      </c>
      <c r="E7755" t="s">
        <v>34</v>
      </c>
      <c r="F7755" t="s">
        <v>266</v>
      </c>
      <c r="G7755" t="s">
        <v>209</v>
      </c>
      <c r="H7755" t="s">
        <v>259</v>
      </c>
      <c r="I7755" t="b">
        <v>1</v>
      </c>
      <c r="J7755">
        <v>7.7</v>
      </c>
      <c r="K7755">
        <v>129.11000000000001</v>
      </c>
      <c r="L7755" t="s">
        <v>33858</v>
      </c>
      <c r="M7755" s="2">
        <f t="shared" si="363"/>
        <v>45843.736111111117</v>
      </c>
      <c r="N7755" t="s">
        <v>33859</v>
      </c>
      <c r="O7755" s="2">
        <f t="shared" si="364"/>
        <v>45849.173657407409</v>
      </c>
      <c r="P7755" t="s">
        <v>33860</v>
      </c>
      <c r="Q7755" s="2">
        <f t="shared" si="365"/>
        <v>45848.943067129629</v>
      </c>
      <c r="R7755" t="s">
        <v>33860</v>
      </c>
      <c r="S7755" t="s">
        <v>30</v>
      </c>
      <c r="T77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55" s="5">
        <f>IF(tb_ship[[#This Row],[current_status]]&lt;&gt;"DELIVERED", "",
  ABS(tb_ship[[#This Row],[Formated_actual_delivery_timestamp]] - tb_ship[[#This Row],[Formatted_estimated_delivery_timestamp]])
)</f>
        <v>0.2305902777807205</v>
      </c>
      <c r="X7755">
        <v>1</v>
      </c>
      <c r="Y7755">
        <v>3</v>
      </c>
      <c r="Z7755" t="b">
        <v>0</v>
      </c>
    </row>
    <row r="7756" spans="1:26" hidden="1" x14ac:dyDescent="0.25">
      <c r="A7756" t="s">
        <v>33861</v>
      </c>
      <c r="B7756" t="s">
        <v>99</v>
      </c>
      <c r="C7756" t="s">
        <v>800</v>
      </c>
      <c r="D7756" t="s">
        <v>24</v>
      </c>
      <c r="E7756" t="s">
        <v>24</v>
      </c>
      <c r="F7756" t="s">
        <v>128</v>
      </c>
      <c r="G7756" t="s">
        <v>25</v>
      </c>
      <c r="H7756" t="s">
        <v>69</v>
      </c>
      <c r="I7756" t="b">
        <v>0</v>
      </c>
      <c r="J7756">
        <v>19.79</v>
      </c>
      <c r="K7756">
        <v>698.34</v>
      </c>
      <c r="L7756" t="s">
        <v>33862</v>
      </c>
      <c r="M7756" s="2">
        <f t="shared" si="363"/>
        <v>46057.470138888886</v>
      </c>
      <c r="N7756" t="s">
        <v>33863</v>
      </c>
      <c r="O7756" s="2">
        <f t="shared" si="364"/>
        <v>46059.10664351852</v>
      </c>
      <c r="P7756" t="s">
        <v>33864</v>
      </c>
      <c r="Q7756" s="2">
        <f t="shared" si="365"/>
        <v>46058.705960648149</v>
      </c>
      <c r="R7756" t="s">
        <v>33865</v>
      </c>
      <c r="S7756" t="s">
        <v>30</v>
      </c>
      <c r="T77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56" s="5">
        <f>IF(tb_ship[[#This Row],[current_status]]&lt;&gt;"DELIVERED", "",
  ABS(tb_ship[[#This Row],[Formated_actual_delivery_timestamp]] - tb_ship[[#This Row],[Formatted_estimated_delivery_timestamp]])
)</f>
        <v>0.40068287037138361</v>
      </c>
      <c r="X7756">
        <v>4</v>
      </c>
      <c r="Y7756">
        <v>2</v>
      </c>
      <c r="Z7756" t="b">
        <v>0</v>
      </c>
    </row>
    <row r="7757" spans="1:26" hidden="1" x14ac:dyDescent="0.25">
      <c r="A7757" t="s">
        <v>33866</v>
      </c>
      <c r="B7757" t="s">
        <v>279</v>
      </c>
      <c r="C7757" t="s">
        <v>33</v>
      </c>
      <c r="D7757" t="s">
        <v>24</v>
      </c>
      <c r="E7757" t="s">
        <v>24</v>
      </c>
      <c r="F7757" t="s">
        <v>189</v>
      </c>
      <c r="G7757" t="s">
        <v>68</v>
      </c>
      <c r="H7757" t="s">
        <v>69</v>
      </c>
      <c r="I7757" t="b">
        <v>0</v>
      </c>
      <c r="J7757">
        <v>24.71</v>
      </c>
      <c r="K7757">
        <v>776.04</v>
      </c>
      <c r="L7757" t="s">
        <v>33867</v>
      </c>
      <c r="M7757" s="2">
        <f t="shared" si="363"/>
        <v>46015.619444444448</v>
      </c>
      <c r="N7757" t="s">
        <v>33868</v>
      </c>
      <c r="O7757" s="2">
        <f t="shared" si="364"/>
        <v>46017.524953703702</v>
      </c>
      <c r="Q7757" s="2" t="str">
        <f t="shared" si="365"/>
        <v/>
      </c>
      <c r="R7757" t="s">
        <v>33869</v>
      </c>
      <c r="S7757" t="s">
        <v>140</v>
      </c>
      <c r="T775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57" s="5" t="str">
        <f>IF(tb_ship[[#This Row],[current_status]]&lt;&gt;"DELIVERED", "",
  ABS(tb_ship[[#This Row],[Formated_actual_delivery_timestamp]] - tb_ship[[#This Row],[Formatted_estimated_delivery_timestamp]])
)</f>
        <v/>
      </c>
      <c r="V7757" t="s">
        <v>2031</v>
      </c>
      <c r="W7757" t="s">
        <v>220</v>
      </c>
      <c r="X7757">
        <v>4</v>
      </c>
      <c r="Y7757">
        <v>1</v>
      </c>
      <c r="Z7757" t="b">
        <v>1</v>
      </c>
    </row>
    <row r="7758" spans="1:26" hidden="1" x14ac:dyDescent="0.25">
      <c r="A7758" t="s">
        <v>33870</v>
      </c>
      <c r="B7758" t="s">
        <v>203</v>
      </c>
      <c r="C7758" t="s">
        <v>33</v>
      </c>
      <c r="D7758" t="s">
        <v>187</v>
      </c>
      <c r="E7758" t="s">
        <v>24</v>
      </c>
      <c r="F7758" t="s">
        <v>801</v>
      </c>
      <c r="G7758" t="s">
        <v>249</v>
      </c>
      <c r="H7758" t="s">
        <v>927</v>
      </c>
      <c r="I7758" t="b">
        <v>1</v>
      </c>
      <c r="J7758">
        <v>13.23</v>
      </c>
      <c r="K7758">
        <v>589.49</v>
      </c>
      <c r="L7758" t="s">
        <v>33871</v>
      </c>
      <c r="M7758" s="2">
        <f t="shared" si="363"/>
        <v>45905.023611111108</v>
      </c>
      <c r="N7758" t="s">
        <v>33872</v>
      </c>
      <c r="O7758" s="2">
        <f t="shared" si="364"/>
        <v>45911.734803240739</v>
      </c>
      <c r="P7758" t="s">
        <v>33873</v>
      </c>
      <c r="Q7758" s="2">
        <f t="shared" si="365"/>
        <v>45911.30878472222</v>
      </c>
      <c r="R7758" t="s">
        <v>33873</v>
      </c>
      <c r="S7758" t="s">
        <v>30</v>
      </c>
      <c r="T775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58" s="5">
        <f>IF(tb_ship[[#This Row],[current_status]]&lt;&gt;"DELIVERED", "",
  ABS(tb_ship[[#This Row],[Formated_actual_delivery_timestamp]] - tb_ship[[#This Row],[Formatted_estimated_delivery_timestamp]])
)</f>
        <v>0.42601851851941319</v>
      </c>
      <c r="X7758">
        <v>3</v>
      </c>
      <c r="Y7758">
        <v>2</v>
      </c>
      <c r="Z7758" t="b">
        <v>0</v>
      </c>
    </row>
    <row r="7759" spans="1:26" hidden="1" x14ac:dyDescent="0.25">
      <c r="A7759" t="s">
        <v>33874</v>
      </c>
      <c r="B7759" t="s">
        <v>279</v>
      </c>
      <c r="C7759" t="s">
        <v>33</v>
      </c>
      <c r="D7759" t="s">
        <v>59</v>
      </c>
      <c r="E7759" t="s">
        <v>52</v>
      </c>
      <c r="F7759" t="s">
        <v>2061</v>
      </c>
      <c r="G7759" t="s">
        <v>4274</v>
      </c>
      <c r="H7759" t="s">
        <v>613</v>
      </c>
      <c r="I7759" t="b">
        <v>0</v>
      </c>
      <c r="J7759">
        <v>2.95</v>
      </c>
      <c r="K7759">
        <v>90.74</v>
      </c>
      <c r="L7759" t="s">
        <v>33875</v>
      </c>
      <c r="M7759" s="2">
        <f t="shared" si="363"/>
        <v>46073.445833333339</v>
      </c>
      <c r="N7759" t="s">
        <v>33876</v>
      </c>
      <c r="O7759" s="2">
        <f t="shared" si="364"/>
        <v>46078.255983796298</v>
      </c>
      <c r="P7759" t="s">
        <v>33877</v>
      </c>
      <c r="Q7759" s="2">
        <f t="shared" si="365"/>
        <v>46078.319108796299</v>
      </c>
      <c r="R7759" t="s">
        <v>33877</v>
      </c>
      <c r="S7759" t="s">
        <v>30</v>
      </c>
      <c r="T775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59" s="5">
        <f>IF(tb_ship[[#This Row],[current_status]]&lt;&gt;"DELIVERED", "",
  ABS(tb_ship[[#This Row],[Formated_actual_delivery_timestamp]] - tb_ship[[#This Row],[Formatted_estimated_delivery_timestamp]])
)</f>
        <v>6.3125000000582077E-2</v>
      </c>
      <c r="X7759">
        <v>2</v>
      </c>
      <c r="Y7759">
        <v>3</v>
      </c>
      <c r="Z7759" t="b">
        <v>0</v>
      </c>
    </row>
    <row r="7760" spans="1:26" hidden="1" x14ac:dyDescent="0.25">
      <c r="A7760" t="s">
        <v>33878</v>
      </c>
      <c r="B7760" t="s">
        <v>42</v>
      </c>
      <c r="C7760" t="s">
        <v>51</v>
      </c>
      <c r="D7760" t="s">
        <v>59</v>
      </c>
      <c r="E7760" t="s">
        <v>52</v>
      </c>
      <c r="F7760" t="s">
        <v>61</v>
      </c>
      <c r="G7760" t="s">
        <v>76</v>
      </c>
      <c r="H7760" t="s">
        <v>162</v>
      </c>
      <c r="I7760" t="b">
        <v>0</v>
      </c>
      <c r="J7760">
        <v>14.16</v>
      </c>
      <c r="K7760">
        <v>113.81</v>
      </c>
      <c r="L7760" t="s">
        <v>33879</v>
      </c>
      <c r="M7760" s="2">
        <f t="shared" si="363"/>
        <v>45852.506249999999</v>
      </c>
      <c r="N7760" t="s">
        <v>33880</v>
      </c>
      <c r="O7760" s="2">
        <f t="shared" si="364"/>
        <v>45857.944351851853</v>
      </c>
      <c r="P7760" t="s">
        <v>33881</v>
      </c>
      <c r="Q7760" s="2">
        <f t="shared" si="365"/>
        <v>45858.08225694445</v>
      </c>
      <c r="R7760" t="s">
        <v>33881</v>
      </c>
      <c r="S7760" t="s">
        <v>30</v>
      </c>
      <c r="T776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0" s="5">
        <f>IF(tb_ship[[#This Row],[current_status]]&lt;&gt;"DELIVERED", "",
  ABS(tb_ship[[#This Row],[Formated_actual_delivery_timestamp]] - tb_ship[[#This Row],[Formatted_estimated_delivery_timestamp]])
)</f>
        <v>0.13790509259706596</v>
      </c>
      <c r="X7760">
        <v>3</v>
      </c>
      <c r="Y7760">
        <v>3</v>
      </c>
      <c r="Z7760" t="b">
        <v>0</v>
      </c>
    </row>
    <row r="7761" spans="1:26" hidden="1" x14ac:dyDescent="0.25">
      <c r="A7761" t="s">
        <v>33882</v>
      </c>
      <c r="B7761" t="s">
        <v>203</v>
      </c>
      <c r="C7761" t="s">
        <v>51</v>
      </c>
      <c r="D7761" t="s">
        <v>44</v>
      </c>
      <c r="E7761" t="s">
        <v>24</v>
      </c>
      <c r="F7761" t="s">
        <v>180</v>
      </c>
      <c r="G7761" t="s">
        <v>68</v>
      </c>
      <c r="H7761" t="s">
        <v>181</v>
      </c>
      <c r="I7761" t="b">
        <v>1</v>
      </c>
      <c r="J7761">
        <v>12.18</v>
      </c>
      <c r="K7761">
        <v>895.39</v>
      </c>
      <c r="L7761" t="s">
        <v>33883</v>
      </c>
      <c r="M7761" s="2">
        <f t="shared" si="363"/>
        <v>45926.248611111107</v>
      </c>
      <c r="N7761" t="s">
        <v>33884</v>
      </c>
      <c r="O7761" s="2">
        <f t="shared" si="364"/>
        <v>45930.591574074075</v>
      </c>
      <c r="P7761" t="s">
        <v>33885</v>
      </c>
      <c r="Q7761" s="2">
        <f t="shared" si="365"/>
        <v>45930.652465277773</v>
      </c>
      <c r="R7761" t="s">
        <v>33885</v>
      </c>
      <c r="S7761" t="s">
        <v>30</v>
      </c>
      <c r="T77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1" s="5">
        <f>IF(tb_ship[[#This Row],[current_status]]&lt;&gt;"DELIVERED", "",
  ABS(tb_ship[[#This Row],[Formated_actual_delivery_timestamp]] - tb_ship[[#This Row],[Formatted_estimated_delivery_timestamp]])
)</f>
        <v>6.0891203698702157E-2</v>
      </c>
      <c r="X7761">
        <v>2</v>
      </c>
      <c r="Y7761">
        <v>2</v>
      </c>
      <c r="Z7761" t="b">
        <v>0</v>
      </c>
    </row>
    <row r="7762" spans="1:26" hidden="1" x14ac:dyDescent="0.25">
      <c r="A7762" t="s">
        <v>33886</v>
      </c>
      <c r="B7762" t="s">
        <v>58</v>
      </c>
      <c r="D7762" t="s">
        <v>44</v>
      </c>
      <c r="E7762" t="s">
        <v>116</v>
      </c>
      <c r="F7762" t="s">
        <v>369</v>
      </c>
      <c r="G7762" t="s">
        <v>136</v>
      </c>
      <c r="H7762" t="s">
        <v>119</v>
      </c>
      <c r="I7762" t="b">
        <v>1</v>
      </c>
      <c r="J7762">
        <v>2.83</v>
      </c>
      <c r="K7762">
        <v>124.47</v>
      </c>
      <c r="L7762" t="s">
        <v>33887</v>
      </c>
      <c r="M7762" s="2">
        <f t="shared" si="363"/>
        <v>45904.05972222222</v>
      </c>
      <c r="N7762" t="s">
        <v>33888</v>
      </c>
      <c r="O7762" s="2">
        <f t="shared" si="364"/>
        <v>45914.292210648149</v>
      </c>
      <c r="P7762" t="s">
        <v>33889</v>
      </c>
      <c r="Q7762" s="2">
        <f t="shared" si="365"/>
        <v>45915.161874999998</v>
      </c>
      <c r="R7762" t="s">
        <v>33890</v>
      </c>
      <c r="S7762" t="s">
        <v>30</v>
      </c>
      <c r="T776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2" s="5">
        <f>IF(tb_ship[[#This Row],[current_status]]&lt;&gt;"DELIVERED", "",
  ABS(tb_ship[[#This Row],[Formated_actual_delivery_timestamp]] - tb_ship[[#This Row],[Formatted_estimated_delivery_timestamp]])
)</f>
        <v>0.869664351848769</v>
      </c>
      <c r="X7762">
        <v>3</v>
      </c>
      <c r="Y7762">
        <v>3</v>
      </c>
      <c r="Z7762" t="b">
        <v>0</v>
      </c>
    </row>
    <row r="7763" spans="1:26" hidden="1" x14ac:dyDescent="0.25">
      <c r="A7763" t="s">
        <v>33891</v>
      </c>
      <c r="B7763" t="s">
        <v>99</v>
      </c>
      <c r="C7763" t="s">
        <v>51</v>
      </c>
      <c r="D7763" t="s">
        <v>44</v>
      </c>
      <c r="E7763" t="s">
        <v>116</v>
      </c>
      <c r="F7763" t="s">
        <v>109</v>
      </c>
      <c r="G7763" t="s">
        <v>5275</v>
      </c>
      <c r="H7763" t="s">
        <v>1898</v>
      </c>
      <c r="I7763" t="b">
        <v>1</v>
      </c>
      <c r="J7763">
        <v>10.25</v>
      </c>
      <c r="K7763">
        <v>515.74</v>
      </c>
      <c r="L7763" t="s">
        <v>33892</v>
      </c>
      <c r="M7763" s="2">
        <f t="shared" si="363"/>
        <v>46012.572916666664</v>
      </c>
      <c r="N7763" t="s">
        <v>33893</v>
      </c>
      <c r="O7763" s="2">
        <f t="shared" si="364"/>
        <v>46018.728819444441</v>
      </c>
      <c r="P7763" t="s">
        <v>33894</v>
      </c>
      <c r="Q7763" s="2">
        <f t="shared" si="365"/>
        <v>46019.16909722222</v>
      </c>
      <c r="R7763" t="s">
        <v>33894</v>
      </c>
      <c r="S7763" t="s">
        <v>30</v>
      </c>
      <c r="T77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3" s="5">
        <f>IF(tb_ship[[#This Row],[current_status]]&lt;&gt;"DELIVERED", "",
  ABS(tb_ship[[#This Row],[Formated_actual_delivery_timestamp]] - tb_ship[[#This Row],[Formatted_estimated_delivery_timestamp]])
)</f>
        <v>0.44027777777955635</v>
      </c>
      <c r="X7763">
        <v>4</v>
      </c>
      <c r="Y7763">
        <v>42</v>
      </c>
      <c r="Z7763" t="b">
        <v>0</v>
      </c>
    </row>
    <row r="7764" spans="1:26" hidden="1" x14ac:dyDescent="0.25">
      <c r="A7764" t="s">
        <v>33895</v>
      </c>
      <c r="B7764" t="s">
        <v>58</v>
      </c>
      <c r="C7764" t="s">
        <v>43</v>
      </c>
      <c r="E7764" t="s">
        <v>24</v>
      </c>
      <c r="F7764" t="s">
        <v>84</v>
      </c>
      <c r="G7764" t="s">
        <v>407</v>
      </c>
      <c r="H7764" t="e">
        <f>-US-ECO</f>
        <v>#NAME?</v>
      </c>
      <c r="I7764" t="b">
        <v>1</v>
      </c>
      <c r="J7764">
        <v>7.07</v>
      </c>
      <c r="K7764">
        <v>221.75</v>
      </c>
      <c r="L7764" t="s">
        <v>33896</v>
      </c>
      <c r="M7764" s="2">
        <f t="shared" si="363"/>
        <v>46034.472916666666</v>
      </c>
      <c r="N7764" t="s">
        <v>33897</v>
      </c>
      <c r="O7764" s="2">
        <f t="shared" si="364"/>
        <v>46047.338703703703</v>
      </c>
      <c r="P7764" t="s">
        <v>33898</v>
      </c>
      <c r="Q7764" s="2">
        <f t="shared" si="365"/>
        <v>46047.864074074074</v>
      </c>
      <c r="R7764" t="s">
        <v>33898</v>
      </c>
      <c r="S7764" t="s">
        <v>30</v>
      </c>
      <c r="T77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64" s="5">
        <f>IF(tb_ship[[#This Row],[current_status]]&lt;&gt;"DELIVERED", "",
  ABS(tb_ship[[#This Row],[Formated_actual_delivery_timestamp]] - tb_ship[[#This Row],[Formatted_estimated_delivery_timestamp]])
)</f>
        <v>0.52537037037109258</v>
      </c>
      <c r="X7764">
        <v>3</v>
      </c>
      <c r="Y7764">
        <v>2</v>
      </c>
      <c r="Z7764" t="b">
        <v>0</v>
      </c>
    </row>
    <row r="7765" spans="1:26" hidden="1" x14ac:dyDescent="0.25">
      <c r="A7765" t="s">
        <v>33899</v>
      </c>
      <c r="B7765" t="s">
        <v>67</v>
      </c>
      <c r="C7765" t="s">
        <v>43</v>
      </c>
      <c r="D7765" t="s">
        <v>24</v>
      </c>
      <c r="E7765" t="s">
        <v>52</v>
      </c>
      <c r="F7765" t="s">
        <v>196</v>
      </c>
      <c r="G7765" t="s">
        <v>53</v>
      </c>
      <c r="H7765" t="s">
        <v>531</v>
      </c>
      <c r="I7765" t="b">
        <v>1</v>
      </c>
      <c r="J7765">
        <v>12.47</v>
      </c>
      <c r="K7765">
        <v>196.96</v>
      </c>
      <c r="L7765" t="s">
        <v>33900</v>
      </c>
      <c r="M7765" s="2">
        <f t="shared" si="363"/>
        <v>46080.476388888892</v>
      </c>
      <c r="N7765" t="s">
        <v>33901</v>
      </c>
      <c r="O7765" s="2">
        <f t="shared" si="364"/>
        <v>46089.550335648149</v>
      </c>
      <c r="Q7765" s="2" t="str">
        <f t="shared" si="365"/>
        <v/>
      </c>
      <c r="R7765" t="s">
        <v>33902</v>
      </c>
      <c r="S7765" t="s">
        <v>114</v>
      </c>
      <c r="T77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65" s="5" t="str">
        <f>IF(tb_ship[[#This Row],[current_status]]&lt;&gt;"DELIVERED", "",
  ABS(tb_ship[[#This Row],[Formated_actual_delivery_timestamp]] - tb_ship[[#This Row],[Formatted_estimated_delivery_timestamp]])
)</f>
        <v/>
      </c>
      <c r="X7765">
        <v>4</v>
      </c>
      <c r="Y7765">
        <v>5</v>
      </c>
      <c r="Z7765" t="b">
        <v>0</v>
      </c>
    </row>
    <row r="7766" spans="1:26" hidden="1" x14ac:dyDescent="0.25">
      <c r="A7766" t="s">
        <v>33903</v>
      </c>
      <c r="B7766" t="s">
        <v>99</v>
      </c>
      <c r="C7766" t="s">
        <v>43</v>
      </c>
      <c r="D7766" t="s">
        <v>52</v>
      </c>
      <c r="E7766" t="s">
        <v>59</v>
      </c>
      <c r="F7766" t="s">
        <v>53</v>
      </c>
      <c r="G7766" t="s">
        <v>61</v>
      </c>
      <c r="H7766" t="s">
        <v>314</v>
      </c>
      <c r="I7766" t="b">
        <v>0</v>
      </c>
      <c r="J7766">
        <v>12.2</v>
      </c>
      <c r="K7766">
        <v>342.17</v>
      </c>
      <c r="L7766" t="s">
        <v>33904</v>
      </c>
      <c r="M7766" s="2">
        <f t="shared" si="363"/>
        <v>45855.386805555558</v>
      </c>
      <c r="N7766" t="s">
        <v>33905</v>
      </c>
      <c r="O7766" s="2">
        <f t="shared" si="364"/>
        <v>45860.784328703703</v>
      </c>
      <c r="P7766" t="s">
        <v>33906</v>
      </c>
      <c r="Q7766" s="2">
        <f t="shared" si="365"/>
        <v>45853.959675925929</v>
      </c>
      <c r="R7766" t="s">
        <v>33907</v>
      </c>
      <c r="S7766" t="s">
        <v>30</v>
      </c>
      <c r="T77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66" s="5">
        <f>IF(tb_ship[[#This Row],[current_status]]&lt;&gt;"DELIVERED", "",
  ABS(tb_ship[[#This Row],[Formated_actual_delivery_timestamp]] - tb_ship[[#This Row],[Formatted_estimated_delivery_timestamp]])
)</f>
        <v>6.8246527777737356</v>
      </c>
      <c r="X7766">
        <v>2</v>
      </c>
      <c r="Y7766">
        <v>3</v>
      </c>
      <c r="Z7766" t="b">
        <v>0</v>
      </c>
    </row>
    <row r="7767" spans="1:26" hidden="1" x14ac:dyDescent="0.25">
      <c r="A7767" t="s">
        <v>33908</v>
      </c>
      <c r="B7767" t="s">
        <v>67</v>
      </c>
      <c r="C7767" t="s">
        <v>33</v>
      </c>
      <c r="D7767" t="s">
        <v>228</v>
      </c>
      <c r="E7767" t="s">
        <v>34</v>
      </c>
      <c r="F7767" t="s">
        <v>19345</v>
      </c>
      <c r="G7767" t="s">
        <v>230</v>
      </c>
      <c r="H7767" t="s">
        <v>231</v>
      </c>
      <c r="I7767" t="b">
        <v>1</v>
      </c>
      <c r="J7767">
        <v>46.34</v>
      </c>
      <c r="K7767">
        <v>1968.59</v>
      </c>
      <c r="L7767" t="s">
        <v>33909</v>
      </c>
      <c r="M7767" s="2">
        <f t="shared" si="363"/>
        <v>46060.251388888886</v>
      </c>
      <c r="N7767" t="s">
        <v>33910</v>
      </c>
      <c r="O7767" s="2">
        <f t="shared" si="364"/>
        <v>46070.696412037032</v>
      </c>
      <c r="P7767" t="s">
        <v>33911</v>
      </c>
      <c r="Q7767" s="2">
        <f t="shared" si="365"/>
        <v>46070.65519675926</v>
      </c>
      <c r="R7767" t="s">
        <v>33911</v>
      </c>
      <c r="S7767" t="s">
        <v>30</v>
      </c>
      <c r="T776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67" s="5">
        <f>IF(tb_ship[[#This Row],[current_status]]&lt;&gt;"DELIVERED", "",
  ABS(tb_ship[[#This Row],[Formated_actual_delivery_timestamp]] - tb_ship[[#This Row],[Formatted_estimated_delivery_timestamp]])
)</f>
        <v>4.1215277771698311E-2</v>
      </c>
      <c r="X7767">
        <v>1</v>
      </c>
      <c r="Y7767">
        <v>2</v>
      </c>
      <c r="Z7767" t="b">
        <v>0</v>
      </c>
    </row>
    <row r="7768" spans="1:26" hidden="1" x14ac:dyDescent="0.25">
      <c r="A7768" t="s">
        <v>33912</v>
      </c>
      <c r="B7768" t="s">
        <v>186</v>
      </c>
      <c r="C7768" t="s">
        <v>23</v>
      </c>
      <c r="D7768" t="s">
        <v>100</v>
      </c>
      <c r="E7768" t="s">
        <v>24</v>
      </c>
      <c r="F7768" t="s">
        <v>101</v>
      </c>
      <c r="G7768" t="s">
        <v>189</v>
      </c>
      <c r="H7768" t="s">
        <v>628</v>
      </c>
      <c r="I7768" t="b">
        <v>1</v>
      </c>
      <c r="J7768">
        <v>11.49</v>
      </c>
      <c r="K7768">
        <v>185.06</v>
      </c>
      <c r="L7768" t="s">
        <v>33913</v>
      </c>
      <c r="M7768" s="2">
        <f t="shared" si="363"/>
        <v>45966.192361111112</v>
      </c>
      <c r="N7768" t="s">
        <v>33914</v>
      </c>
      <c r="O7768" s="2">
        <f t="shared" si="364"/>
        <v>45969.686655092592</v>
      </c>
      <c r="Q7768" s="2" t="str">
        <f t="shared" si="365"/>
        <v/>
      </c>
      <c r="R7768" t="s">
        <v>33915</v>
      </c>
      <c r="S7768" t="s">
        <v>140</v>
      </c>
      <c r="T776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68" s="5" t="str">
        <f>IF(tb_ship[[#This Row],[current_status]]&lt;&gt;"DELIVERED", "",
  ABS(tb_ship[[#This Row],[Formated_actual_delivery_timestamp]] - tb_ship[[#This Row],[Formatted_estimated_delivery_timestamp]])
)</f>
        <v/>
      </c>
      <c r="V7768" t="s">
        <v>1055</v>
      </c>
      <c r="X7768">
        <v>8</v>
      </c>
      <c r="Y7768">
        <v>3</v>
      </c>
      <c r="Z7768" t="b">
        <v>1</v>
      </c>
    </row>
    <row r="7769" spans="1:26" hidden="1" x14ac:dyDescent="0.25">
      <c r="A7769" t="s">
        <v>33916</v>
      </c>
      <c r="B7769" t="s">
        <v>58</v>
      </c>
      <c r="C7769" t="s">
        <v>51</v>
      </c>
      <c r="D7769" t="s">
        <v>228</v>
      </c>
      <c r="E7769" t="s">
        <v>34</v>
      </c>
      <c r="F7769" t="s">
        <v>869</v>
      </c>
      <c r="G7769" t="s">
        <v>209</v>
      </c>
      <c r="H7769" t="s">
        <v>870</v>
      </c>
      <c r="I7769" t="b">
        <v>1</v>
      </c>
      <c r="J7769">
        <v>7.7</v>
      </c>
      <c r="K7769">
        <v>325.99</v>
      </c>
      <c r="L7769" t="s">
        <v>33917</v>
      </c>
      <c r="M7769" s="2">
        <f t="shared" si="363"/>
        <v>45857.240972222222</v>
      </c>
      <c r="N7769" t="s">
        <v>33918</v>
      </c>
      <c r="O7769" s="2">
        <f t="shared" si="364"/>
        <v>45861.725601851853</v>
      </c>
      <c r="P7769" t="s">
        <v>33919</v>
      </c>
      <c r="Q7769" s="2">
        <f t="shared" si="365"/>
        <v>45860.963564814811</v>
      </c>
      <c r="R7769" t="s">
        <v>33920</v>
      </c>
      <c r="S7769" t="s">
        <v>30</v>
      </c>
      <c r="T776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69" s="5">
        <f>IF(tb_ship[[#This Row],[current_status]]&lt;&gt;"DELIVERED", "",
  ABS(tb_ship[[#This Row],[Formated_actual_delivery_timestamp]] - tb_ship[[#This Row],[Formatted_estimated_delivery_timestamp]])
)</f>
        <v>0.76203703704231884</v>
      </c>
      <c r="X7769">
        <v>2</v>
      </c>
      <c r="Y7769">
        <v>2</v>
      </c>
      <c r="Z7769" t="b">
        <v>0</v>
      </c>
    </row>
    <row r="7770" spans="1:26" hidden="1" x14ac:dyDescent="0.25">
      <c r="A7770" t="s">
        <v>33921</v>
      </c>
      <c r="B7770" t="s">
        <v>186</v>
      </c>
      <c r="C7770" t="s">
        <v>51</v>
      </c>
      <c r="D7770" t="s">
        <v>59</v>
      </c>
      <c r="E7770" t="s">
        <v>52</v>
      </c>
      <c r="F7770" t="s">
        <v>61</v>
      </c>
      <c r="G7770" t="s">
        <v>329</v>
      </c>
      <c r="I7770" t="b">
        <v>0</v>
      </c>
      <c r="J7770">
        <v>12.99</v>
      </c>
      <c r="K7770">
        <v>583.54999999999995</v>
      </c>
      <c r="L7770" t="s">
        <v>33922</v>
      </c>
      <c r="M7770" s="2">
        <f t="shared" si="363"/>
        <v>45974.33194444445</v>
      </c>
      <c r="N7770" t="s">
        <v>33923</v>
      </c>
      <c r="O7770" s="2">
        <f t="shared" si="364"/>
        <v>45980.857511574075</v>
      </c>
      <c r="P7770" t="s">
        <v>33924</v>
      </c>
      <c r="Q7770" s="2">
        <f t="shared" si="365"/>
        <v>45980.889884259261</v>
      </c>
      <c r="R7770" t="s">
        <v>33925</v>
      </c>
      <c r="S7770" t="s">
        <v>30</v>
      </c>
      <c r="T777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0" s="5">
        <f>IF(tb_ship[[#This Row],[current_status]]&lt;&gt;"DELIVERED", "",
  ABS(tb_ship[[#This Row],[Formated_actual_delivery_timestamp]] - tb_ship[[#This Row],[Formatted_estimated_delivery_timestamp]])
)</f>
        <v>3.2372685185691807E-2</v>
      </c>
      <c r="X7770">
        <v>2</v>
      </c>
      <c r="Y7770">
        <v>3</v>
      </c>
      <c r="Z7770" t="b">
        <v>0</v>
      </c>
    </row>
    <row r="7771" spans="1:26" hidden="1" x14ac:dyDescent="0.25">
      <c r="A7771" t="s">
        <v>33926</v>
      </c>
      <c r="B7771" t="s">
        <v>99</v>
      </c>
      <c r="C7771" t="s">
        <v>33</v>
      </c>
      <c r="D7771" t="s">
        <v>24</v>
      </c>
      <c r="E7771" t="s">
        <v>24</v>
      </c>
      <c r="F7771" t="s">
        <v>650</v>
      </c>
      <c r="G7771" t="s">
        <v>25</v>
      </c>
      <c r="H7771" t="s">
        <v>152</v>
      </c>
      <c r="I7771" t="b">
        <v>0</v>
      </c>
      <c r="J7771">
        <v>2.11</v>
      </c>
      <c r="K7771">
        <v>98.29</v>
      </c>
      <c r="L7771" t="s">
        <v>33927</v>
      </c>
      <c r="M7771" s="2">
        <f t="shared" si="363"/>
        <v>45834.004166666666</v>
      </c>
      <c r="N7771" t="s">
        <v>33928</v>
      </c>
      <c r="O7771" s="2">
        <f t="shared" si="364"/>
        <v>45835.814710648148</v>
      </c>
      <c r="P7771" t="s">
        <v>33929</v>
      </c>
      <c r="Q7771" s="2">
        <f t="shared" si="365"/>
        <v>45835.682766203703</v>
      </c>
      <c r="R7771" t="s">
        <v>33930</v>
      </c>
      <c r="S7771" t="s">
        <v>30</v>
      </c>
      <c r="T77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71" s="5">
        <f>IF(tb_ship[[#This Row],[current_status]]&lt;&gt;"DELIVERED", "",
  ABS(tb_ship[[#This Row],[Formated_actual_delivery_timestamp]] - tb_ship[[#This Row],[Formatted_estimated_delivery_timestamp]])
)</f>
        <v>0.13194444444525288</v>
      </c>
      <c r="X7771">
        <v>1</v>
      </c>
      <c r="Y7771">
        <v>1</v>
      </c>
      <c r="Z7771" t="b">
        <v>0</v>
      </c>
    </row>
    <row r="7772" spans="1:26" hidden="1" x14ac:dyDescent="0.25">
      <c r="A7772" t="s">
        <v>33931</v>
      </c>
      <c r="B7772" t="s">
        <v>1395</v>
      </c>
      <c r="C7772" t="s">
        <v>33</v>
      </c>
      <c r="D7772" t="s">
        <v>116</v>
      </c>
      <c r="E7772" t="s">
        <v>24</v>
      </c>
      <c r="F7772" t="s">
        <v>1405</v>
      </c>
      <c r="G7772" t="s">
        <v>407</v>
      </c>
      <c r="H7772" t="s">
        <v>5276</v>
      </c>
      <c r="I7772" t="b">
        <v>1</v>
      </c>
      <c r="J7772">
        <v>16.329999999999998</v>
      </c>
      <c r="K7772">
        <v>827.72</v>
      </c>
      <c r="L7772" t="s">
        <v>33932</v>
      </c>
      <c r="M7772" s="2">
        <f t="shared" si="363"/>
        <v>46073.55</v>
      </c>
      <c r="N7772" t="s">
        <v>33933</v>
      </c>
      <c r="O7772" s="2">
        <f t="shared" si="364"/>
        <v>46083.339155092595</v>
      </c>
      <c r="P7772" t="s">
        <v>33934</v>
      </c>
      <c r="Q7772" s="2">
        <f t="shared" si="365"/>
        <v>46083.454201388886</v>
      </c>
      <c r="R7772" t="s">
        <v>33934</v>
      </c>
      <c r="S7772" t="s">
        <v>30</v>
      </c>
      <c r="T777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2" s="5">
        <f>IF(tb_ship[[#This Row],[current_status]]&lt;&gt;"DELIVERED", "",
  ABS(tb_ship[[#This Row],[Formated_actual_delivery_timestamp]] - tb_ship[[#This Row],[Formatted_estimated_delivery_timestamp]])
)</f>
        <v>0.11504629629052943</v>
      </c>
      <c r="X7772">
        <v>2</v>
      </c>
      <c r="Y7772">
        <v>5</v>
      </c>
      <c r="Z7772" t="b">
        <v>0</v>
      </c>
    </row>
    <row r="7773" spans="1:26" hidden="1" x14ac:dyDescent="0.25">
      <c r="A7773" t="s">
        <v>33935</v>
      </c>
      <c r="B7773" t="s">
        <v>512</v>
      </c>
      <c r="D7773" t="s">
        <v>24</v>
      </c>
      <c r="E7773" t="s">
        <v>34</v>
      </c>
      <c r="F7773" t="s">
        <v>128</v>
      </c>
      <c r="G7773" t="s">
        <v>209</v>
      </c>
      <c r="H7773" t="s">
        <v>259</v>
      </c>
      <c r="I7773" t="b">
        <v>1</v>
      </c>
      <c r="J7773">
        <v>5.89</v>
      </c>
      <c r="K7773">
        <v>425.47</v>
      </c>
      <c r="L7773" t="s">
        <v>33936</v>
      </c>
      <c r="M7773" s="2">
        <f t="shared" si="363"/>
        <v>45882.763194444444</v>
      </c>
      <c r="N7773" t="s">
        <v>33937</v>
      </c>
      <c r="O7773" s="2">
        <f t="shared" si="364"/>
        <v>45887.951238425929</v>
      </c>
      <c r="P7773" t="s">
        <v>33938</v>
      </c>
      <c r="Q7773" s="2">
        <f t="shared" si="365"/>
        <v>45888.036574074074</v>
      </c>
      <c r="R7773" t="s">
        <v>33938</v>
      </c>
      <c r="S7773" t="s">
        <v>30</v>
      </c>
      <c r="T77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3" s="5">
        <f>IF(tb_ship[[#This Row],[current_status]]&lt;&gt;"DELIVERED", "",
  ABS(tb_ship[[#This Row],[Formated_actual_delivery_timestamp]] - tb_ship[[#This Row],[Formatted_estimated_delivery_timestamp]])
)</f>
        <v>8.5335648145701271E-2</v>
      </c>
      <c r="X7773">
        <v>3</v>
      </c>
      <c r="Y7773">
        <v>2</v>
      </c>
      <c r="Z7773" t="b">
        <v>0</v>
      </c>
    </row>
    <row r="7774" spans="1:26" hidden="1" x14ac:dyDescent="0.25">
      <c r="A7774" t="s">
        <v>33939</v>
      </c>
      <c r="B7774" t="s">
        <v>459</v>
      </c>
      <c r="C7774" t="s">
        <v>33</v>
      </c>
      <c r="D7774" t="s">
        <v>24</v>
      </c>
      <c r="E7774" t="s">
        <v>34</v>
      </c>
      <c r="F7774" t="s">
        <v>25</v>
      </c>
      <c r="G7774" t="s">
        <v>745</v>
      </c>
      <c r="H7774" t="s">
        <v>259</v>
      </c>
      <c r="I7774" t="b">
        <v>1</v>
      </c>
      <c r="J7774">
        <v>5.61</v>
      </c>
      <c r="K7774">
        <v>83.37</v>
      </c>
      <c r="L7774" t="s">
        <v>33940</v>
      </c>
      <c r="M7774" s="2">
        <f t="shared" si="363"/>
        <v>45854.856944444444</v>
      </c>
      <c r="N7774" t="s">
        <v>33941</v>
      </c>
      <c r="O7774" s="2">
        <f t="shared" si="364"/>
        <v>45862.766435185185</v>
      </c>
      <c r="P7774" t="s">
        <v>33942</v>
      </c>
      <c r="Q7774" s="2">
        <f t="shared" si="365"/>
        <v>45863.029652777783</v>
      </c>
      <c r="R7774" t="s">
        <v>33942</v>
      </c>
      <c r="S7774" t="s">
        <v>30</v>
      </c>
      <c r="T777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4" s="5">
        <f>IF(tb_ship[[#This Row],[current_status]]&lt;&gt;"DELIVERED", "",
  ABS(tb_ship[[#This Row],[Formated_actual_delivery_timestamp]] - tb_ship[[#This Row],[Formatted_estimated_delivery_timestamp]])
)</f>
        <v>0.263217592597357</v>
      </c>
      <c r="X7774">
        <v>1</v>
      </c>
      <c r="Y7774">
        <v>5</v>
      </c>
      <c r="Z7774" t="b">
        <v>0</v>
      </c>
    </row>
    <row r="7775" spans="1:26" hidden="1" x14ac:dyDescent="0.25">
      <c r="A7775" t="s">
        <v>33943</v>
      </c>
      <c r="B7775" t="s">
        <v>660</v>
      </c>
      <c r="C7775" t="s">
        <v>43</v>
      </c>
      <c r="D7775" t="s">
        <v>44</v>
      </c>
      <c r="E7775" t="s">
        <v>52</v>
      </c>
      <c r="F7775" t="s">
        <v>997</v>
      </c>
      <c r="G7775" t="s">
        <v>236</v>
      </c>
      <c r="H7775" t="s">
        <v>3074</v>
      </c>
      <c r="I7775" t="b">
        <v>1</v>
      </c>
      <c r="J7775">
        <v>31.5</v>
      </c>
      <c r="K7775">
        <v>333.92</v>
      </c>
      <c r="L7775" t="s">
        <v>33944</v>
      </c>
      <c r="M7775" s="2">
        <f t="shared" si="363"/>
        <v>45995.334027777775</v>
      </c>
      <c r="N7775" t="s">
        <v>33945</v>
      </c>
      <c r="O7775" s="2">
        <f t="shared" si="364"/>
        <v>46000.518831018519</v>
      </c>
      <c r="P7775" t="s">
        <v>33946</v>
      </c>
      <c r="Q7775" s="2">
        <f t="shared" si="365"/>
        <v>46000.461284722223</v>
      </c>
      <c r="R7775" t="s">
        <v>33947</v>
      </c>
      <c r="S7775" t="s">
        <v>30</v>
      </c>
      <c r="T77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75" s="5">
        <f>IF(tb_ship[[#This Row],[current_status]]&lt;&gt;"DELIVERED", "",
  ABS(tb_ship[[#This Row],[Formated_actual_delivery_timestamp]] - tb_ship[[#This Row],[Formatted_estimated_delivery_timestamp]])
)</f>
        <v>5.7546296295186039E-2</v>
      </c>
      <c r="X7775">
        <v>2</v>
      </c>
      <c r="Y7775">
        <v>3</v>
      </c>
      <c r="Z7775" t="b">
        <v>0</v>
      </c>
    </row>
    <row r="7776" spans="1:26" hidden="1" x14ac:dyDescent="0.25">
      <c r="A7776" t="s">
        <v>33948</v>
      </c>
      <c r="B7776" t="s">
        <v>67</v>
      </c>
      <c r="C7776" t="s">
        <v>33</v>
      </c>
      <c r="D7776" t="s">
        <v>24</v>
      </c>
      <c r="E7776" t="s">
        <v>34</v>
      </c>
      <c r="F7776" t="s">
        <v>25</v>
      </c>
      <c r="G7776" t="s">
        <v>1540</v>
      </c>
      <c r="I7776" t="b">
        <v>1</v>
      </c>
      <c r="J7776">
        <v>4</v>
      </c>
      <c r="K7776">
        <v>96.6</v>
      </c>
      <c r="L7776" t="s">
        <v>33949</v>
      </c>
      <c r="M7776" s="2">
        <f t="shared" si="363"/>
        <v>46066.73819444445</v>
      </c>
      <c r="N7776" t="s">
        <v>33950</v>
      </c>
      <c r="O7776" s="2">
        <f t="shared" si="364"/>
        <v>46072.502893518518</v>
      </c>
      <c r="P7776" t="s">
        <v>33951</v>
      </c>
      <c r="Q7776" s="2">
        <f t="shared" si="365"/>
        <v>46073.182928240742</v>
      </c>
      <c r="R7776" t="s">
        <v>33951</v>
      </c>
      <c r="S7776" t="s">
        <v>30</v>
      </c>
      <c r="T77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6" s="5">
        <f>IF(tb_ship[[#This Row],[current_status]]&lt;&gt;"DELIVERED", "",
  ABS(tb_ship[[#This Row],[Formated_actual_delivery_timestamp]] - tb_ship[[#This Row],[Formatted_estimated_delivery_timestamp]])
)</f>
        <v>0.68003472222335404</v>
      </c>
      <c r="X7776">
        <v>3</v>
      </c>
      <c r="Y7776">
        <v>5</v>
      </c>
      <c r="Z7776" t="b">
        <v>0</v>
      </c>
    </row>
    <row r="7777" spans="1:26" hidden="1" x14ac:dyDescent="0.25">
      <c r="A7777" t="s">
        <v>33952</v>
      </c>
      <c r="B7777" t="s">
        <v>74</v>
      </c>
      <c r="C7777" t="s">
        <v>43</v>
      </c>
      <c r="D7777" t="s">
        <v>24</v>
      </c>
      <c r="E7777" t="s">
        <v>24</v>
      </c>
      <c r="F7777" t="s">
        <v>1499</v>
      </c>
      <c r="G7777" t="s">
        <v>883</v>
      </c>
      <c r="H7777" t="s">
        <v>152</v>
      </c>
      <c r="I7777" t="b">
        <v>0</v>
      </c>
      <c r="J7777">
        <v>13.32</v>
      </c>
      <c r="K7777">
        <v>506.12</v>
      </c>
      <c r="L7777" t="s">
        <v>33953</v>
      </c>
      <c r="M7777" s="2">
        <f t="shared" si="363"/>
        <v>45904.293749999997</v>
      </c>
      <c r="N7777" t="s">
        <v>33954</v>
      </c>
      <c r="O7777" s="2">
        <f t="shared" si="364"/>
        <v>45906.857395833336</v>
      </c>
      <c r="P7777" t="s">
        <v>33955</v>
      </c>
      <c r="Q7777" s="2">
        <f t="shared" si="365"/>
        <v>45905.902824074074</v>
      </c>
      <c r="R7777" t="s">
        <v>33956</v>
      </c>
      <c r="S7777" t="s">
        <v>30</v>
      </c>
      <c r="T77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77" s="5">
        <f>IF(tb_ship[[#This Row],[current_status]]&lt;&gt;"DELIVERED", "",
  ABS(tb_ship[[#This Row],[Formated_actual_delivery_timestamp]] - tb_ship[[#This Row],[Formatted_estimated_delivery_timestamp]])
)</f>
        <v>0.9545717592627625</v>
      </c>
      <c r="X7777">
        <v>5</v>
      </c>
      <c r="Y7777">
        <v>2</v>
      </c>
      <c r="Z7777" t="b">
        <v>0</v>
      </c>
    </row>
    <row r="7778" spans="1:26" hidden="1" x14ac:dyDescent="0.25">
      <c r="A7778" t="s">
        <v>33957</v>
      </c>
      <c r="B7778" t="s">
        <v>58</v>
      </c>
      <c r="C7778" t="s">
        <v>33</v>
      </c>
      <c r="D7778" t="s">
        <v>59</v>
      </c>
      <c r="E7778" t="s">
        <v>52</v>
      </c>
      <c r="F7778" t="s">
        <v>61</v>
      </c>
      <c r="G7778" t="s">
        <v>422</v>
      </c>
      <c r="H7778" t="s">
        <v>613</v>
      </c>
      <c r="I7778" t="b">
        <v>0</v>
      </c>
      <c r="J7778">
        <v>35.94</v>
      </c>
      <c r="K7778">
        <v>1271.3499999999999</v>
      </c>
      <c r="L7778" t="s">
        <v>33958</v>
      </c>
      <c r="M7778" s="2">
        <f t="shared" si="363"/>
        <v>45996.460416666669</v>
      </c>
      <c r="N7778" t="s">
        <v>33959</v>
      </c>
      <c r="O7778" s="2">
        <f t="shared" si="364"/>
        <v>46004.774664351855</v>
      </c>
      <c r="P7778" t="s">
        <v>33960</v>
      </c>
      <c r="Q7778" s="2">
        <f t="shared" si="365"/>
        <v>46005.523449074077</v>
      </c>
      <c r="R7778" t="s">
        <v>33960</v>
      </c>
      <c r="S7778" t="s">
        <v>30</v>
      </c>
      <c r="T777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78" s="5">
        <f>IF(tb_ship[[#This Row],[current_status]]&lt;&gt;"DELIVERED", "",
  ABS(tb_ship[[#This Row],[Formated_actual_delivery_timestamp]] - tb_ship[[#This Row],[Formatted_estimated_delivery_timestamp]])
)</f>
        <v>0.74878472222189885</v>
      </c>
      <c r="X7778">
        <v>4</v>
      </c>
      <c r="Y7778">
        <v>2</v>
      </c>
      <c r="Z7778" t="b">
        <v>0</v>
      </c>
    </row>
    <row r="7779" spans="1:26" hidden="1" x14ac:dyDescent="0.25">
      <c r="A7779" t="s">
        <v>33961</v>
      </c>
      <c r="B7779" t="s">
        <v>58</v>
      </c>
      <c r="C7779" t="s">
        <v>33</v>
      </c>
      <c r="D7779" t="s">
        <v>228</v>
      </c>
      <c r="E7779" t="s">
        <v>34</v>
      </c>
      <c r="F7779" t="s">
        <v>869</v>
      </c>
      <c r="G7779" t="s">
        <v>75</v>
      </c>
      <c r="H7779" t="s">
        <v>231</v>
      </c>
      <c r="I7779" t="b">
        <v>1</v>
      </c>
      <c r="J7779">
        <v>9.81</v>
      </c>
      <c r="K7779">
        <v>182.4</v>
      </c>
      <c r="L7779" t="s">
        <v>33962</v>
      </c>
      <c r="M7779" s="2">
        <f t="shared" si="363"/>
        <v>45981.290277777778</v>
      </c>
      <c r="N7779" t="s">
        <v>33963</v>
      </c>
      <c r="O7779" s="2">
        <f t="shared" si="364"/>
        <v>45990.102013888885</v>
      </c>
      <c r="P7779" t="s">
        <v>33964</v>
      </c>
      <c r="Q7779" s="2">
        <f t="shared" si="365"/>
        <v>45989.856782407405</v>
      </c>
      <c r="R7779" t="s">
        <v>33964</v>
      </c>
      <c r="S7779" t="s">
        <v>30</v>
      </c>
      <c r="T777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79" s="5">
        <f>IF(tb_ship[[#This Row],[current_status]]&lt;&gt;"DELIVERED", "",
  ABS(tb_ship[[#This Row],[Formated_actual_delivery_timestamp]] - tb_ship[[#This Row],[Formatted_estimated_delivery_timestamp]])
)</f>
        <v>0.24523148148000473</v>
      </c>
      <c r="X7779">
        <v>2</v>
      </c>
      <c r="Y7779">
        <v>2</v>
      </c>
      <c r="Z7779" t="b">
        <v>0</v>
      </c>
    </row>
    <row r="7780" spans="1:26" hidden="1" x14ac:dyDescent="0.25">
      <c r="A7780" t="s">
        <v>33965</v>
      </c>
      <c r="B7780" t="s">
        <v>186</v>
      </c>
      <c r="C7780" t="s">
        <v>51</v>
      </c>
      <c r="D7780" t="s">
        <v>52</v>
      </c>
      <c r="E7780" t="s">
        <v>24</v>
      </c>
      <c r="F7780" t="s">
        <v>92</v>
      </c>
      <c r="G7780" t="s">
        <v>25</v>
      </c>
      <c r="I7780" t="b">
        <v>1</v>
      </c>
      <c r="J7780">
        <v>14.54</v>
      </c>
      <c r="K7780">
        <v>287.44</v>
      </c>
      <c r="L7780" t="s">
        <v>33966</v>
      </c>
      <c r="M7780" s="2">
        <f t="shared" si="363"/>
        <v>45918.695833333339</v>
      </c>
      <c r="N7780" t="s">
        <v>33967</v>
      </c>
      <c r="O7780" s="2">
        <f t="shared" si="364"/>
        <v>45926.381944444445</v>
      </c>
      <c r="P7780" t="s">
        <v>33968</v>
      </c>
      <c r="Q7780" s="2">
        <f t="shared" si="365"/>
        <v>45926.666990740741</v>
      </c>
      <c r="R7780" t="s">
        <v>33968</v>
      </c>
      <c r="S7780" t="s">
        <v>30</v>
      </c>
      <c r="T77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80" s="5">
        <f>IF(tb_ship[[#This Row],[current_status]]&lt;&gt;"DELIVERED", "",
  ABS(tb_ship[[#This Row],[Formated_actual_delivery_timestamp]] - tb_ship[[#This Row],[Formatted_estimated_delivery_timestamp]])
)</f>
        <v>0.28504629629605915</v>
      </c>
      <c r="X7780">
        <v>2</v>
      </c>
      <c r="Y7780">
        <v>5</v>
      </c>
      <c r="Z7780" t="b">
        <v>0</v>
      </c>
    </row>
    <row r="7781" spans="1:26" hidden="1" x14ac:dyDescent="0.25">
      <c r="A7781" t="s">
        <v>33969</v>
      </c>
      <c r="B7781" t="s">
        <v>99</v>
      </c>
      <c r="C7781" t="s">
        <v>33</v>
      </c>
      <c r="D7781" t="s">
        <v>44</v>
      </c>
      <c r="E7781" t="s">
        <v>24</v>
      </c>
      <c r="F7781" t="s">
        <v>45</v>
      </c>
      <c r="G7781" t="s">
        <v>68</v>
      </c>
      <c r="H7781" t="s">
        <v>776</v>
      </c>
      <c r="I7781" t="b">
        <v>0</v>
      </c>
      <c r="J7781">
        <v>19.22</v>
      </c>
      <c r="K7781">
        <v>448.65</v>
      </c>
      <c r="L7781" t="s">
        <v>33970</v>
      </c>
      <c r="M7781" s="2">
        <f t="shared" si="363"/>
        <v>46038.536805555559</v>
      </c>
      <c r="N7781" t="s">
        <v>33971</v>
      </c>
      <c r="O7781" s="2">
        <f t="shared" si="364"/>
        <v>46044.167152777773</v>
      </c>
      <c r="Q7781" s="2" t="str">
        <f t="shared" si="365"/>
        <v/>
      </c>
      <c r="R7781" t="s">
        <v>33972</v>
      </c>
      <c r="S7781" t="s">
        <v>140</v>
      </c>
      <c r="T778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81" s="5" t="str">
        <f>IF(tb_ship[[#This Row],[current_status]]&lt;&gt;"DELIVERED", "",
  ABS(tb_ship[[#This Row],[Formated_actual_delivery_timestamp]] - tb_ship[[#This Row],[Formatted_estimated_delivery_timestamp]])
)</f>
        <v/>
      </c>
      <c r="V7781" t="s">
        <v>1151</v>
      </c>
      <c r="W7781" t="s">
        <v>674</v>
      </c>
      <c r="X7781">
        <v>6</v>
      </c>
      <c r="Y7781">
        <v>3</v>
      </c>
      <c r="Z7781" t="b">
        <v>1</v>
      </c>
    </row>
    <row r="7782" spans="1:26" hidden="1" x14ac:dyDescent="0.25">
      <c r="A7782" t="s">
        <v>33973</v>
      </c>
      <c r="B7782" t="s">
        <v>58</v>
      </c>
      <c r="C7782" t="s">
        <v>43</v>
      </c>
      <c r="D7782" t="s">
        <v>44</v>
      </c>
      <c r="E7782" t="s">
        <v>52</v>
      </c>
      <c r="F7782" t="s">
        <v>280</v>
      </c>
      <c r="G7782" t="s">
        <v>236</v>
      </c>
      <c r="I7782" t="b">
        <v>1</v>
      </c>
      <c r="J7782">
        <v>3.75</v>
      </c>
      <c r="K7782">
        <v>103.34</v>
      </c>
      <c r="L7782" t="s">
        <v>33974</v>
      </c>
      <c r="M7782" s="2">
        <f t="shared" si="363"/>
        <v>46009.052083333328</v>
      </c>
      <c r="N7782" t="s">
        <v>33975</v>
      </c>
      <c r="O7782" s="2">
        <f t="shared" si="364"/>
        <v>46017.812731481485</v>
      </c>
      <c r="Q7782" s="2" t="str">
        <f t="shared" si="365"/>
        <v/>
      </c>
      <c r="R7782" t="s">
        <v>33976</v>
      </c>
      <c r="S7782" t="s">
        <v>140</v>
      </c>
      <c r="T778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82" s="5" t="str">
        <f>IF(tb_ship[[#This Row],[current_status]]&lt;&gt;"DELIVERED", "",
  ABS(tb_ship[[#This Row],[Formated_actual_delivery_timestamp]] - tb_ship[[#This Row],[Formatted_estimated_delivery_timestamp]])
)</f>
        <v/>
      </c>
      <c r="V7782" t="s">
        <v>2031</v>
      </c>
      <c r="W7782" t="s">
        <v>220</v>
      </c>
      <c r="X7782">
        <v>7</v>
      </c>
      <c r="Y7782">
        <v>2</v>
      </c>
      <c r="Z7782" t="b">
        <v>1</v>
      </c>
    </row>
    <row r="7783" spans="1:26" hidden="1" x14ac:dyDescent="0.25">
      <c r="A7783" t="s">
        <v>33977</v>
      </c>
      <c r="B7783" t="s">
        <v>58</v>
      </c>
      <c r="C7783" t="s">
        <v>23</v>
      </c>
      <c r="D7783" t="s">
        <v>34</v>
      </c>
      <c r="E7783" t="s">
        <v>24</v>
      </c>
      <c r="F7783" t="s">
        <v>230</v>
      </c>
      <c r="G7783" t="s">
        <v>376</v>
      </c>
      <c r="H7783" t="s">
        <v>700</v>
      </c>
      <c r="I7783" t="b">
        <v>1</v>
      </c>
      <c r="J7783">
        <v>2.5</v>
      </c>
      <c r="K7783">
        <v>118.61</v>
      </c>
      <c r="L7783" t="s">
        <v>33978</v>
      </c>
      <c r="M7783" s="2">
        <f t="shared" si="363"/>
        <v>46054.559027777781</v>
      </c>
      <c r="N7783" t="s">
        <v>33979</v>
      </c>
      <c r="O7783" s="2">
        <f t="shared" si="364"/>
        <v>46059.193935185183</v>
      </c>
      <c r="P7783" t="s">
        <v>33980</v>
      </c>
      <c r="Q7783" s="2">
        <f t="shared" si="365"/>
        <v>46059.451238425929</v>
      </c>
      <c r="R7783" t="s">
        <v>33980</v>
      </c>
      <c r="S7783" t="s">
        <v>30</v>
      </c>
      <c r="T778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83" s="5">
        <f>IF(tb_ship[[#This Row],[current_status]]&lt;&gt;"DELIVERED", "",
  ABS(tb_ship[[#This Row],[Formated_actual_delivery_timestamp]] - tb_ship[[#This Row],[Formatted_estimated_delivery_timestamp]])
)</f>
        <v>0.25730324074538657</v>
      </c>
      <c r="X7783">
        <v>2</v>
      </c>
      <c r="Y7783">
        <v>4</v>
      </c>
      <c r="Z7783" t="b">
        <v>0</v>
      </c>
    </row>
    <row r="7784" spans="1:26" hidden="1" x14ac:dyDescent="0.25">
      <c r="A7784" t="s">
        <v>33981</v>
      </c>
      <c r="B7784" t="s">
        <v>279</v>
      </c>
      <c r="C7784" t="s">
        <v>33</v>
      </c>
      <c r="D7784" t="s">
        <v>59</v>
      </c>
      <c r="E7784" t="s">
        <v>52</v>
      </c>
      <c r="F7784" t="s">
        <v>61</v>
      </c>
      <c r="G7784" t="s">
        <v>53</v>
      </c>
      <c r="H7784" t="s">
        <v>613</v>
      </c>
      <c r="I7784" t="b">
        <v>0</v>
      </c>
      <c r="J7784">
        <v>3.9</v>
      </c>
      <c r="K7784">
        <v>164.47</v>
      </c>
      <c r="L7784" t="s">
        <v>33982</v>
      </c>
      <c r="M7784" s="2">
        <f t="shared" si="363"/>
        <v>46049.593055555553</v>
      </c>
      <c r="N7784" t="s">
        <v>33983</v>
      </c>
      <c r="O7784" s="2">
        <f t="shared" si="364"/>
        <v>46060.457546296297</v>
      </c>
      <c r="P7784" t="s">
        <v>33984</v>
      </c>
      <c r="Q7784" s="2">
        <f t="shared" si="365"/>
        <v>46060.503935185188</v>
      </c>
      <c r="R7784" t="s">
        <v>33985</v>
      </c>
      <c r="S7784" t="s">
        <v>30</v>
      </c>
      <c r="T778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84" s="5">
        <f>IF(tb_ship[[#This Row],[current_status]]&lt;&gt;"DELIVERED", "",
  ABS(tb_ship[[#This Row],[Formated_actual_delivery_timestamp]] - tb_ship[[#This Row],[Formatted_estimated_delivery_timestamp]])
)</f>
        <v>4.6388888891669922E-2</v>
      </c>
      <c r="X7784">
        <v>4</v>
      </c>
      <c r="Y7784">
        <v>5</v>
      </c>
      <c r="Z7784" t="b">
        <v>0</v>
      </c>
    </row>
    <row r="7785" spans="1:26" hidden="1" x14ac:dyDescent="0.25">
      <c r="A7785" t="s">
        <v>33986</v>
      </c>
      <c r="B7785" t="s">
        <v>67</v>
      </c>
      <c r="C7785" t="s">
        <v>23</v>
      </c>
      <c r="D7785" t="s">
        <v>52</v>
      </c>
      <c r="E7785" t="s">
        <v>173</v>
      </c>
      <c r="F7785" t="s">
        <v>92</v>
      </c>
      <c r="G7785" t="s">
        <v>421</v>
      </c>
      <c r="H7785" t="s">
        <v>412</v>
      </c>
      <c r="I7785" t="b">
        <v>0</v>
      </c>
      <c r="J7785">
        <v>14.72</v>
      </c>
      <c r="K7785">
        <v>599.64</v>
      </c>
      <c r="L7785" t="s">
        <v>33987</v>
      </c>
      <c r="M7785" s="2">
        <f t="shared" si="363"/>
        <v>45828.359027777777</v>
      </c>
      <c r="N7785" t="s">
        <v>33988</v>
      </c>
      <c r="O7785" s="2">
        <f t="shared" si="364"/>
        <v>45830.467303240737</v>
      </c>
      <c r="P7785" t="s">
        <v>33989</v>
      </c>
      <c r="Q7785" s="2">
        <f t="shared" si="365"/>
        <v>45830.688391203701</v>
      </c>
      <c r="R7785" t="s">
        <v>33990</v>
      </c>
      <c r="S7785" t="s">
        <v>30</v>
      </c>
      <c r="T77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85" s="5">
        <f>IF(tb_ship[[#This Row],[current_status]]&lt;&gt;"DELIVERED", "",
  ABS(tb_ship[[#This Row],[Formated_actual_delivery_timestamp]] - tb_ship[[#This Row],[Formatted_estimated_delivery_timestamp]])
)</f>
        <v>0.22108796296379296</v>
      </c>
      <c r="X7785">
        <v>4</v>
      </c>
      <c r="Y7785">
        <v>3</v>
      </c>
      <c r="Z7785" t="b">
        <v>0</v>
      </c>
    </row>
    <row r="7786" spans="1:26" hidden="1" x14ac:dyDescent="0.25">
      <c r="A7786" t="s">
        <v>33991</v>
      </c>
      <c r="B7786" t="s">
        <v>99</v>
      </c>
      <c r="C7786" t="s">
        <v>43</v>
      </c>
      <c r="D7786" t="s">
        <v>24</v>
      </c>
      <c r="E7786" t="s">
        <v>24</v>
      </c>
      <c r="F7786" t="s">
        <v>196</v>
      </c>
      <c r="G7786" t="s">
        <v>35</v>
      </c>
      <c r="H7786" t="s">
        <v>152</v>
      </c>
      <c r="I7786" t="b">
        <v>0</v>
      </c>
      <c r="J7786">
        <v>10.98</v>
      </c>
      <c r="K7786">
        <v>451.38</v>
      </c>
      <c r="L7786" t="s">
        <v>33992</v>
      </c>
      <c r="M7786" s="2">
        <f t="shared" si="363"/>
        <v>45831.634722222225</v>
      </c>
      <c r="N7786" t="s">
        <v>33993</v>
      </c>
      <c r="O7786" s="2">
        <f t="shared" si="364"/>
        <v>45835.195868055554</v>
      </c>
      <c r="P7786" t="s">
        <v>33994</v>
      </c>
      <c r="Q7786" s="2">
        <f t="shared" si="365"/>
        <v>45834.633425925931</v>
      </c>
      <c r="R7786" t="s">
        <v>33994</v>
      </c>
      <c r="S7786" t="s">
        <v>30</v>
      </c>
      <c r="T77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86" s="5">
        <f>IF(tb_ship[[#This Row],[current_status]]&lt;&gt;"DELIVERED", "",
  ABS(tb_ship[[#This Row],[Formated_actual_delivery_timestamp]] - tb_ship[[#This Row],[Formatted_estimated_delivery_timestamp]])
)</f>
        <v>0.5624421296233777</v>
      </c>
      <c r="X7786">
        <v>3</v>
      </c>
      <c r="Y7786">
        <v>1</v>
      </c>
      <c r="Z7786" t="b">
        <v>0</v>
      </c>
    </row>
    <row r="7787" spans="1:26" hidden="1" x14ac:dyDescent="0.25">
      <c r="A7787" t="s">
        <v>33995</v>
      </c>
      <c r="B7787" t="s">
        <v>203</v>
      </c>
      <c r="C7787" t="s">
        <v>23</v>
      </c>
      <c r="D7787" t="s">
        <v>173</v>
      </c>
      <c r="E7787" t="s">
        <v>52</v>
      </c>
      <c r="F7787" t="s">
        <v>421</v>
      </c>
      <c r="G7787" t="s">
        <v>422</v>
      </c>
      <c r="H7787" t="s">
        <v>292</v>
      </c>
      <c r="I7787" t="b">
        <v>0</v>
      </c>
      <c r="J7787">
        <v>24.43</v>
      </c>
      <c r="K7787">
        <v>652.17999999999995</v>
      </c>
      <c r="L7787" t="s">
        <v>33996</v>
      </c>
      <c r="M7787" s="2">
        <f t="shared" si="363"/>
        <v>45884.340277777781</v>
      </c>
      <c r="N7787" t="s">
        <v>33997</v>
      </c>
      <c r="O7787" s="2">
        <f t="shared" si="364"/>
        <v>45887.467094907413</v>
      </c>
      <c r="P7787" t="s">
        <v>33998</v>
      </c>
      <c r="Q7787" s="2">
        <f t="shared" si="365"/>
        <v>45887.179409722223</v>
      </c>
      <c r="R7787" t="s">
        <v>33998</v>
      </c>
      <c r="S7787" t="s">
        <v>30</v>
      </c>
      <c r="T778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87" s="5">
        <f>IF(tb_ship[[#This Row],[current_status]]&lt;&gt;"DELIVERED", "",
  ABS(tb_ship[[#This Row],[Formated_actual_delivery_timestamp]] - tb_ship[[#This Row],[Formatted_estimated_delivery_timestamp]])
)</f>
        <v>0.28768518519063946</v>
      </c>
      <c r="X7787">
        <v>1</v>
      </c>
      <c r="Y7787">
        <v>5</v>
      </c>
      <c r="Z7787" t="b">
        <v>0</v>
      </c>
    </row>
    <row r="7788" spans="1:26" hidden="1" x14ac:dyDescent="0.25">
      <c r="A7788" t="s">
        <v>33999</v>
      </c>
      <c r="B7788" t="s">
        <v>74</v>
      </c>
      <c r="C7788" t="s">
        <v>494</v>
      </c>
      <c r="D7788" t="s">
        <v>24</v>
      </c>
      <c r="E7788" t="s">
        <v>52</v>
      </c>
      <c r="F7788" t="s">
        <v>407</v>
      </c>
      <c r="G7788" t="s">
        <v>76</v>
      </c>
      <c r="H7788" t="s">
        <v>216</v>
      </c>
      <c r="I7788" t="b">
        <v>1</v>
      </c>
      <c r="J7788">
        <v>9.07</v>
      </c>
      <c r="K7788">
        <v>299.8</v>
      </c>
      <c r="L7788" t="s">
        <v>34000</v>
      </c>
      <c r="M7788" s="2">
        <f t="shared" si="363"/>
        <v>45903.57708333333</v>
      </c>
      <c r="N7788" t="s">
        <v>34001</v>
      </c>
      <c r="O7788" s="2">
        <f t="shared" si="364"/>
        <v>45907.901296296295</v>
      </c>
      <c r="P7788" t="s">
        <v>34002</v>
      </c>
      <c r="Q7788" s="2">
        <f t="shared" si="365"/>
        <v>45907.381886574076</v>
      </c>
      <c r="R7788" t="s">
        <v>34002</v>
      </c>
      <c r="S7788" t="s">
        <v>30</v>
      </c>
      <c r="T77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88" s="5">
        <f>IF(tb_ship[[#This Row],[current_status]]&lt;&gt;"DELIVERED", "",
  ABS(tb_ship[[#This Row],[Formated_actual_delivery_timestamp]] - tb_ship[[#This Row],[Formatted_estimated_delivery_timestamp]])
)</f>
        <v>0.5194097222192795</v>
      </c>
      <c r="X7788">
        <v>2</v>
      </c>
      <c r="Y7788">
        <v>4</v>
      </c>
      <c r="Z7788" t="b">
        <v>0</v>
      </c>
    </row>
    <row r="7789" spans="1:26" hidden="1" x14ac:dyDescent="0.25">
      <c r="A7789" t="s">
        <v>34003</v>
      </c>
      <c r="B7789" t="s">
        <v>203</v>
      </c>
      <c r="C7789" t="s">
        <v>43</v>
      </c>
      <c r="D7789" t="s">
        <v>24</v>
      </c>
      <c r="E7789" t="s">
        <v>34</v>
      </c>
      <c r="F7789" t="s">
        <v>407</v>
      </c>
      <c r="G7789" t="s">
        <v>209</v>
      </c>
      <c r="I7789" t="b">
        <v>1</v>
      </c>
      <c r="J7789">
        <v>6.09</v>
      </c>
      <c r="K7789">
        <v>213.01</v>
      </c>
      <c r="L7789" t="s">
        <v>34004</v>
      </c>
      <c r="M7789" s="2">
        <f t="shared" si="363"/>
        <v>45967.715277777781</v>
      </c>
      <c r="N7789" t="s">
        <v>34005</v>
      </c>
      <c r="O7789" s="2">
        <f t="shared" si="364"/>
        <v>45983.259085648147</v>
      </c>
      <c r="P7789" t="s">
        <v>34006</v>
      </c>
      <c r="Q7789" s="2">
        <f t="shared" si="365"/>
        <v>45983.441921296297</v>
      </c>
      <c r="R7789" t="s">
        <v>34007</v>
      </c>
      <c r="S7789" t="s">
        <v>30</v>
      </c>
      <c r="T778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89" s="5">
        <f>IF(tb_ship[[#This Row],[current_status]]&lt;&gt;"DELIVERED", "",
  ABS(tb_ship[[#This Row],[Formated_actual_delivery_timestamp]] - tb_ship[[#This Row],[Formatted_estimated_delivery_timestamp]])
)</f>
        <v>0.18283564814919373</v>
      </c>
      <c r="X7789">
        <v>4</v>
      </c>
      <c r="Y7789">
        <v>5</v>
      </c>
      <c r="Z7789" t="b">
        <v>0</v>
      </c>
    </row>
    <row r="7790" spans="1:26" hidden="1" x14ac:dyDescent="0.25">
      <c r="A7790" t="s">
        <v>34008</v>
      </c>
      <c r="B7790" t="s">
        <v>125</v>
      </c>
      <c r="C7790" t="s">
        <v>51</v>
      </c>
      <c r="D7790" t="s">
        <v>44</v>
      </c>
      <c r="E7790" t="s">
        <v>24</v>
      </c>
      <c r="F7790" t="s">
        <v>109</v>
      </c>
      <c r="G7790" t="s">
        <v>249</v>
      </c>
      <c r="I7790" t="b">
        <v>1</v>
      </c>
      <c r="J7790">
        <v>8.25</v>
      </c>
      <c r="K7790">
        <v>131.22</v>
      </c>
      <c r="L7790" t="s">
        <v>34009</v>
      </c>
      <c r="M7790" s="2">
        <f t="shared" si="363"/>
        <v>46031.172916666663</v>
      </c>
      <c r="N7790" t="s">
        <v>34010</v>
      </c>
      <c r="O7790" s="2">
        <f t="shared" si="364"/>
        <v>46035.379687499997</v>
      </c>
      <c r="P7790" t="s">
        <v>34011</v>
      </c>
      <c r="Q7790" s="2">
        <f t="shared" si="365"/>
        <v>46035.457974537036</v>
      </c>
      <c r="R7790" t="s">
        <v>34011</v>
      </c>
      <c r="S7790" t="s">
        <v>30</v>
      </c>
      <c r="T779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90" s="5">
        <f>IF(tb_ship[[#This Row],[current_status]]&lt;&gt;"DELIVERED", "",
  ABS(tb_ship[[#This Row],[Formated_actual_delivery_timestamp]] - tb_ship[[#This Row],[Formatted_estimated_delivery_timestamp]])
)</f>
        <v>7.8287037038535345E-2</v>
      </c>
      <c r="X7790">
        <v>3</v>
      </c>
      <c r="Y7790">
        <v>2</v>
      </c>
      <c r="Z7790" t="b">
        <v>0</v>
      </c>
    </row>
    <row r="7791" spans="1:26" hidden="1" x14ac:dyDescent="0.25">
      <c r="A7791" t="s">
        <v>34012</v>
      </c>
      <c r="B7791" t="s">
        <v>67</v>
      </c>
      <c r="D7791" t="s">
        <v>44</v>
      </c>
      <c r="E7791" t="s">
        <v>24</v>
      </c>
      <c r="F7791" t="s">
        <v>135</v>
      </c>
      <c r="G7791" t="s">
        <v>93</v>
      </c>
      <c r="H7791" t="s">
        <v>181</v>
      </c>
      <c r="I7791" t="b">
        <v>1</v>
      </c>
      <c r="J7791">
        <v>223.59</v>
      </c>
      <c r="K7791">
        <v>19015.759999999998</v>
      </c>
      <c r="L7791" t="s">
        <v>34013</v>
      </c>
      <c r="M7791" s="2">
        <f t="shared" si="363"/>
        <v>45903.173611111109</v>
      </c>
      <c r="N7791" t="s">
        <v>34014</v>
      </c>
      <c r="O7791" s="2">
        <f t="shared" si="364"/>
        <v>45907.531099537038</v>
      </c>
      <c r="P7791" t="s">
        <v>34015</v>
      </c>
      <c r="Q7791" s="2">
        <f t="shared" si="365"/>
        <v>45906.571712962963</v>
      </c>
      <c r="R7791" t="s">
        <v>34015</v>
      </c>
      <c r="S7791" t="s">
        <v>30</v>
      </c>
      <c r="T77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91" s="5">
        <f>IF(tb_ship[[#This Row],[current_status]]&lt;&gt;"DELIVERED", "",
  ABS(tb_ship[[#This Row],[Formated_actual_delivery_timestamp]] - tb_ship[[#This Row],[Formatted_estimated_delivery_timestamp]])
)</f>
        <v>0.95938657407532446</v>
      </c>
      <c r="X7791">
        <v>2</v>
      </c>
      <c r="Y7791">
        <v>3</v>
      </c>
      <c r="Z7791" t="b">
        <v>0</v>
      </c>
    </row>
    <row r="7792" spans="1:26" hidden="1" x14ac:dyDescent="0.25">
      <c r="A7792" t="s">
        <v>34016</v>
      </c>
      <c r="B7792" t="s">
        <v>99</v>
      </c>
      <c r="C7792" t="s">
        <v>33</v>
      </c>
      <c r="D7792" t="s">
        <v>228</v>
      </c>
      <c r="E7792" t="s">
        <v>34</v>
      </c>
      <c r="F7792" t="s">
        <v>960</v>
      </c>
      <c r="G7792" t="s">
        <v>36</v>
      </c>
      <c r="H7792" t="s">
        <v>870</v>
      </c>
      <c r="I7792" t="b">
        <v>1</v>
      </c>
      <c r="J7792">
        <v>2.2400000000000002</v>
      </c>
      <c r="K7792">
        <v>89.2</v>
      </c>
      <c r="L7792" t="s">
        <v>34017</v>
      </c>
      <c r="M7792" s="2">
        <f t="shared" si="363"/>
        <v>45957.319444444445</v>
      </c>
      <c r="N7792" t="s">
        <v>34018</v>
      </c>
      <c r="O7792" s="2">
        <f t="shared" si="364"/>
        <v>45965.076701388891</v>
      </c>
      <c r="Q7792" s="2" t="str">
        <f t="shared" si="365"/>
        <v/>
      </c>
      <c r="R7792" t="s">
        <v>34019</v>
      </c>
      <c r="S7792" t="s">
        <v>140</v>
      </c>
      <c r="T779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92" s="5" t="str">
        <f>IF(tb_ship[[#This Row],[current_status]]&lt;&gt;"DELIVERED", "",
  ABS(tb_ship[[#This Row],[Formated_actual_delivery_timestamp]] - tb_ship[[#This Row],[Formatted_estimated_delivery_timestamp]])
)</f>
        <v/>
      </c>
      <c r="V7792" t="s">
        <v>1323</v>
      </c>
      <c r="X7792">
        <v>5</v>
      </c>
      <c r="Y7792">
        <v>3</v>
      </c>
      <c r="Z7792" t="b">
        <v>1</v>
      </c>
    </row>
    <row r="7793" spans="1:26" hidden="1" x14ac:dyDescent="0.25">
      <c r="A7793" t="s">
        <v>34020</v>
      </c>
      <c r="B7793" t="s">
        <v>512</v>
      </c>
      <c r="C7793" t="s">
        <v>23</v>
      </c>
      <c r="D7793" t="s">
        <v>59</v>
      </c>
      <c r="E7793" t="s">
        <v>52</v>
      </c>
      <c r="F7793" t="s">
        <v>471</v>
      </c>
      <c r="G7793" t="s">
        <v>329</v>
      </c>
      <c r="H7793" t="s">
        <v>162</v>
      </c>
      <c r="I7793" t="b">
        <v>0</v>
      </c>
      <c r="J7793">
        <v>5.51</v>
      </c>
      <c r="K7793">
        <v>251.14</v>
      </c>
      <c r="L7793" t="s">
        <v>34021</v>
      </c>
      <c r="M7793" s="2">
        <f t="shared" si="363"/>
        <v>45916.3125</v>
      </c>
      <c r="N7793" t="s">
        <v>34022</v>
      </c>
      <c r="O7793" s="2">
        <f t="shared" si="364"/>
        <v>45918.569085648152</v>
      </c>
      <c r="P7793" t="s">
        <v>34023</v>
      </c>
      <c r="Q7793" s="2">
        <f t="shared" si="365"/>
        <v>45919.381886574076</v>
      </c>
      <c r="R7793" t="s">
        <v>34023</v>
      </c>
      <c r="S7793" t="s">
        <v>30</v>
      </c>
      <c r="T77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93" s="5">
        <f>IF(tb_ship[[#This Row],[current_status]]&lt;&gt;"DELIVERED", "",
  ABS(tb_ship[[#This Row],[Formated_actual_delivery_timestamp]] - tb_ship[[#This Row],[Formatted_estimated_delivery_timestamp]])
)</f>
        <v>0.81280092592351139</v>
      </c>
      <c r="X7793">
        <v>2</v>
      </c>
      <c r="Y7793">
        <v>4</v>
      </c>
      <c r="Z7793" t="b">
        <v>0</v>
      </c>
    </row>
    <row r="7794" spans="1:26" hidden="1" x14ac:dyDescent="0.25">
      <c r="A7794" t="s">
        <v>34024</v>
      </c>
      <c r="B7794" t="s">
        <v>22</v>
      </c>
      <c r="C7794" t="s">
        <v>33</v>
      </c>
      <c r="D7794" t="s">
        <v>44</v>
      </c>
      <c r="E7794" t="s">
        <v>116</v>
      </c>
      <c r="F7794" t="s">
        <v>135</v>
      </c>
      <c r="G7794" t="s">
        <v>1405</v>
      </c>
      <c r="I7794" t="b">
        <v>1</v>
      </c>
      <c r="J7794">
        <v>30.06</v>
      </c>
      <c r="K7794">
        <v>1721.79</v>
      </c>
      <c r="L7794" t="s">
        <v>34025</v>
      </c>
      <c r="M7794" s="2">
        <f t="shared" si="363"/>
        <v>45855.172222222223</v>
      </c>
      <c r="N7794" t="s">
        <v>34026</v>
      </c>
      <c r="O7794" s="2">
        <f t="shared" si="364"/>
        <v>45864.499872685185</v>
      </c>
      <c r="P7794" t="s">
        <v>34027</v>
      </c>
      <c r="Q7794" s="2">
        <f t="shared" si="365"/>
        <v>45864.674317129626</v>
      </c>
      <c r="R7794" t="s">
        <v>34027</v>
      </c>
      <c r="S7794" t="s">
        <v>30</v>
      </c>
      <c r="T779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94" s="5">
        <f>IF(tb_ship[[#This Row],[current_status]]&lt;&gt;"DELIVERED", "",
  ABS(tb_ship[[#This Row],[Formated_actual_delivery_timestamp]] - tb_ship[[#This Row],[Formatted_estimated_delivery_timestamp]])
)</f>
        <v>0.17444444444117835</v>
      </c>
      <c r="X7794">
        <v>2</v>
      </c>
      <c r="Y7794">
        <v>4</v>
      </c>
      <c r="Z7794" t="b">
        <v>0</v>
      </c>
    </row>
    <row r="7795" spans="1:26" hidden="1" x14ac:dyDescent="0.25">
      <c r="A7795" t="s">
        <v>34028</v>
      </c>
      <c r="B7795" t="s">
        <v>99</v>
      </c>
      <c r="C7795" t="s">
        <v>23</v>
      </c>
      <c r="D7795" t="s">
        <v>187</v>
      </c>
      <c r="E7795" t="s">
        <v>24</v>
      </c>
      <c r="F7795" t="s">
        <v>597</v>
      </c>
      <c r="G7795" t="s">
        <v>68</v>
      </c>
      <c r="I7795" t="b">
        <v>1</v>
      </c>
      <c r="J7795">
        <v>4.87</v>
      </c>
      <c r="K7795">
        <v>315.70999999999998</v>
      </c>
      <c r="L7795" t="s">
        <v>34029</v>
      </c>
      <c r="M7795" s="2">
        <f t="shared" si="363"/>
        <v>45854.018750000003</v>
      </c>
      <c r="N7795" t="s">
        <v>34030</v>
      </c>
      <c r="O7795" s="2">
        <f t="shared" si="364"/>
        <v>45856.816527777781</v>
      </c>
      <c r="P7795" t="s">
        <v>34031</v>
      </c>
      <c r="Q7795" s="2">
        <f t="shared" si="365"/>
        <v>45856.798391203702</v>
      </c>
      <c r="R7795" t="s">
        <v>34031</v>
      </c>
      <c r="S7795" t="s">
        <v>30</v>
      </c>
      <c r="T779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95" s="5">
        <f>IF(tb_ship[[#This Row],[current_status]]&lt;&gt;"DELIVERED", "",
  ABS(tb_ship[[#This Row],[Formated_actual_delivery_timestamp]] - tb_ship[[#This Row],[Formatted_estimated_delivery_timestamp]])
)</f>
        <v>1.8136574079107959E-2</v>
      </c>
      <c r="X7795">
        <v>2</v>
      </c>
      <c r="Y7795">
        <v>5</v>
      </c>
      <c r="Z7795" t="b">
        <v>0</v>
      </c>
    </row>
    <row r="7796" spans="1:26" hidden="1" x14ac:dyDescent="0.25">
      <c r="A7796" t="s">
        <v>34032</v>
      </c>
      <c r="B7796" t="s">
        <v>203</v>
      </c>
      <c r="C7796" t="s">
        <v>33</v>
      </c>
      <c r="D7796" t="s">
        <v>187</v>
      </c>
      <c r="E7796" t="s">
        <v>24</v>
      </c>
      <c r="F7796" t="s">
        <v>188</v>
      </c>
      <c r="G7796" t="s">
        <v>196</v>
      </c>
      <c r="H7796" t="s">
        <v>927</v>
      </c>
      <c r="I7796" t="b">
        <v>1</v>
      </c>
      <c r="J7796">
        <v>27.51</v>
      </c>
      <c r="K7796">
        <v>633.14</v>
      </c>
      <c r="L7796" t="s">
        <v>34033</v>
      </c>
      <c r="M7796" s="2">
        <f t="shared" si="363"/>
        <v>45949.302777777775</v>
      </c>
      <c r="N7796" t="s">
        <v>34034</v>
      </c>
      <c r="O7796" s="2">
        <f t="shared" si="364"/>
        <v>45958.079664351855</v>
      </c>
      <c r="Q7796" s="2" t="str">
        <f t="shared" si="365"/>
        <v/>
      </c>
      <c r="R7796" t="s">
        <v>34035</v>
      </c>
      <c r="S7796" t="s">
        <v>140</v>
      </c>
      <c r="T779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96" s="5" t="str">
        <f>IF(tb_ship[[#This Row],[current_status]]&lt;&gt;"DELIVERED", "",
  ABS(tb_ship[[#This Row],[Formated_actual_delivery_timestamp]] - tb_ship[[#This Row],[Formatted_estimated_delivery_timestamp]])
)</f>
        <v/>
      </c>
      <c r="V7796" t="s">
        <v>147</v>
      </c>
      <c r="W7796" t="s">
        <v>743</v>
      </c>
      <c r="X7796">
        <v>10</v>
      </c>
      <c r="Y7796">
        <v>2</v>
      </c>
      <c r="Z7796" t="b">
        <v>1</v>
      </c>
    </row>
    <row r="7797" spans="1:26" hidden="1" x14ac:dyDescent="0.25">
      <c r="A7797" t="s">
        <v>34036</v>
      </c>
      <c r="B7797" t="s">
        <v>203</v>
      </c>
      <c r="C7797" t="s">
        <v>33</v>
      </c>
      <c r="D7797" t="s">
        <v>44</v>
      </c>
      <c r="E7797" t="s">
        <v>52</v>
      </c>
      <c r="F7797" t="s">
        <v>117</v>
      </c>
      <c r="G7797" t="s">
        <v>92</v>
      </c>
      <c r="I7797" t="b">
        <v>1</v>
      </c>
      <c r="J7797">
        <v>13.48</v>
      </c>
      <c r="K7797">
        <v>378.73</v>
      </c>
      <c r="L7797" t="s">
        <v>34037</v>
      </c>
      <c r="M7797" s="2">
        <f t="shared" si="363"/>
        <v>45992.01180555555</v>
      </c>
      <c r="N7797" t="s">
        <v>34038</v>
      </c>
      <c r="O7797" s="2">
        <f t="shared" si="364"/>
        <v>45999.352962962963</v>
      </c>
      <c r="P7797" t="s">
        <v>34039</v>
      </c>
      <c r="Q7797" s="2">
        <f t="shared" si="365"/>
        <v>45998.962187500001</v>
      </c>
      <c r="R7797" t="s">
        <v>34039</v>
      </c>
      <c r="S7797" t="s">
        <v>30</v>
      </c>
      <c r="T77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797" s="5">
        <f>IF(tb_ship[[#This Row],[current_status]]&lt;&gt;"DELIVERED", "",
  ABS(tb_ship[[#This Row],[Formated_actual_delivery_timestamp]] - tb_ship[[#This Row],[Formatted_estimated_delivery_timestamp]])
)</f>
        <v>0.39077546296175569</v>
      </c>
      <c r="X7797">
        <v>1</v>
      </c>
      <c r="Y7797">
        <v>3</v>
      </c>
      <c r="Z7797" t="b">
        <v>0</v>
      </c>
    </row>
    <row r="7798" spans="1:26" hidden="1" x14ac:dyDescent="0.25">
      <c r="A7798" t="s">
        <v>34040</v>
      </c>
      <c r="B7798" t="s">
        <v>58</v>
      </c>
      <c r="D7798" t="s">
        <v>34</v>
      </c>
      <c r="E7798" t="s">
        <v>24</v>
      </c>
      <c r="F7798" t="s">
        <v>230</v>
      </c>
      <c r="G7798" t="s">
        <v>93</v>
      </c>
      <c r="I7798" t="b">
        <v>1</v>
      </c>
      <c r="J7798">
        <v>7.26</v>
      </c>
      <c r="K7798">
        <v>712.38</v>
      </c>
      <c r="L7798" t="s">
        <v>34041</v>
      </c>
      <c r="M7798" s="2">
        <f t="shared" si="363"/>
        <v>45824.76666666667</v>
      </c>
      <c r="N7798" t="s">
        <v>34042</v>
      </c>
      <c r="O7798" s="2">
        <f t="shared" si="364"/>
        <v>45829.535370370373</v>
      </c>
      <c r="P7798" t="s">
        <v>34043</v>
      </c>
      <c r="Q7798" s="2">
        <f t="shared" si="365"/>
        <v>45829.593310185184</v>
      </c>
      <c r="R7798" t="s">
        <v>34043</v>
      </c>
      <c r="S7798" t="s">
        <v>30</v>
      </c>
      <c r="T779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798" s="5">
        <f>IF(tb_ship[[#This Row],[current_status]]&lt;&gt;"DELIVERED", "",
  ABS(tb_ship[[#This Row],[Formated_actual_delivery_timestamp]] - tb_ship[[#This Row],[Formatted_estimated_delivery_timestamp]])
)</f>
        <v>5.7939814811106771E-2</v>
      </c>
      <c r="X7798">
        <v>2</v>
      </c>
      <c r="Y7798">
        <v>3</v>
      </c>
      <c r="Z7798" t="b">
        <v>0</v>
      </c>
    </row>
    <row r="7799" spans="1:26" hidden="1" x14ac:dyDescent="0.25">
      <c r="A7799" t="s">
        <v>34044</v>
      </c>
      <c r="B7799" t="s">
        <v>67</v>
      </c>
      <c r="C7799" t="s">
        <v>33</v>
      </c>
      <c r="D7799" t="s">
        <v>173</v>
      </c>
      <c r="E7799" t="s">
        <v>52</v>
      </c>
      <c r="F7799" t="s">
        <v>421</v>
      </c>
      <c r="G7799" t="s">
        <v>236</v>
      </c>
      <c r="I7799" t="b">
        <v>0</v>
      </c>
      <c r="J7799">
        <v>54.19</v>
      </c>
      <c r="K7799">
        <v>2557.19</v>
      </c>
      <c r="L7799" t="s">
        <v>34045</v>
      </c>
      <c r="M7799" s="2">
        <f t="shared" si="363"/>
        <v>45998.21875</v>
      </c>
      <c r="N7799" t="s">
        <v>34046</v>
      </c>
      <c r="O7799" s="2">
        <f t="shared" si="364"/>
        <v>46004.940092592595</v>
      </c>
      <c r="Q7799" s="2" t="str">
        <f t="shared" si="365"/>
        <v/>
      </c>
      <c r="R7799" t="s">
        <v>34047</v>
      </c>
      <c r="S7799" t="s">
        <v>140</v>
      </c>
      <c r="T779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799" s="5" t="str">
        <f>IF(tb_ship[[#This Row],[current_status]]&lt;&gt;"DELIVERED", "",
  ABS(tb_ship[[#This Row],[Formated_actual_delivery_timestamp]] - tb_ship[[#This Row],[Formatted_estimated_delivery_timestamp]])
)</f>
        <v/>
      </c>
      <c r="V7799" t="s">
        <v>157</v>
      </c>
      <c r="X7799">
        <v>5</v>
      </c>
      <c r="Y7799">
        <v>3</v>
      </c>
      <c r="Z7799" t="b">
        <v>1</v>
      </c>
    </row>
    <row r="7800" spans="1:26" hidden="1" x14ac:dyDescent="0.25">
      <c r="A7800" t="s">
        <v>34048</v>
      </c>
      <c r="B7800" t="s">
        <v>67</v>
      </c>
      <c r="C7800" t="s">
        <v>43</v>
      </c>
      <c r="D7800" t="s">
        <v>24</v>
      </c>
      <c r="E7800" t="s">
        <v>24</v>
      </c>
      <c r="F7800" t="s">
        <v>1828</v>
      </c>
      <c r="G7800" t="s">
        <v>151</v>
      </c>
      <c r="H7800" t="s">
        <v>152</v>
      </c>
      <c r="I7800" t="b">
        <v>0</v>
      </c>
      <c r="J7800">
        <v>2.82</v>
      </c>
      <c r="K7800">
        <v>96.18</v>
      </c>
      <c r="L7800" t="s">
        <v>34049</v>
      </c>
      <c r="M7800" s="2">
        <f t="shared" si="363"/>
        <v>45846.931944444448</v>
      </c>
      <c r="N7800" t="s">
        <v>34050</v>
      </c>
      <c r="O7800" s="2">
        <f t="shared" si="364"/>
        <v>45850.192245370374</v>
      </c>
      <c r="P7800" t="s">
        <v>34051</v>
      </c>
      <c r="Q7800" s="2">
        <f t="shared" si="365"/>
        <v>45849.930775462963</v>
      </c>
      <c r="R7800" t="s">
        <v>34052</v>
      </c>
      <c r="S7800" t="s">
        <v>30</v>
      </c>
      <c r="T78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0" s="5">
        <f>IF(tb_ship[[#This Row],[current_status]]&lt;&gt;"DELIVERED", "",
  ABS(tb_ship[[#This Row],[Formated_actual_delivery_timestamp]] - tb_ship[[#This Row],[Formatted_estimated_delivery_timestamp]])
)</f>
        <v>0.26146990741108311</v>
      </c>
      <c r="X7800">
        <v>3</v>
      </c>
      <c r="Y7800">
        <v>1</v>
      </c>
      <c r="Z7800" t="b">
        <v>0</v>
      </c>
    </row>
    <row r="7801" spans="1:26" hidden="1" x14ac:dyDescent="0.25">
      <c r="A7801" t="s">
        <v>34053</v>
      </c>
      <c r="B7801" t="s">
        <v>279</v>
      </c>
      <c r="C7801" t="s">
        <v>51</v>
      </c>
      <c r="D7801" t="s">
        <v>100</v>
      </c>
      <c r="E7801" t="s">
        <v>24</v>
      </c>
      <c r="F7801" t="s">
        <v>513</v>
      </c>
      <c r="G7801" t="s">
        <v>151</v>
      </c>
      <c r="H7801" t="s">
        <v>223</v>
      </c>
      <c r="I7801" t="b">
        <v>1</v>
      </c>
      <c r="J7801">
        <v>3.06</v>
      </c>
      <c r="K7801">
        <v>116.06</v>
      </c>
      <c r="L7801" t="s">
        <v>34054</v>
      </c>
      <c r="M7801" s="2">
        <f t="shared" si="363"/>
        <v>45859.172222222223</v>
      </c>
      <c r="N7801" t="s">
        <v>34055</v>
      </c>
      <c r="O7801" s="2">
        <f t="shared" si="364"/>
        <v>45863.964432870373</v>
      </c>
      <c r="P7801" t="s">
        <v>34056</v>
      </c>
      <c r="Q7801" s="2">
        <f t="shared" si="365"/>
        <v>45863.415636574071</v>
      </c>
      <c r="R7801" t="s">
        <v>34057</v>
      </c>
      <c r="S7801" t="s">
        <v>30</v>
      </c>
      <c r="T780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1" s="5">
        <f>IF(tb_ship[[#This Row],[current_status]]&lt;&gt;"DELIVERED", "",
  ABS(tb_ship[[#This Row],[Formated_actual_delivery_timestamp]] - tb_ship[[#This Row],[Formatted_estimated_delivery_timestamp]])
)</f>
        <v>0.54879629630158888</v>
      </c>
      <c r="X7801">
        <v>3</v>
      </c>
      <c r="Y7801">
        <v>3</v>
      </c>
      <c r="Z7801" t="b">
        <v>0</v>
      </c>
    </row>
    <row r="7802" spans="1:26" hidden="1" x14ac:dyDescent="0.25">
      <c r="A7802" t="s">
        <v>34058</v>
      </c>
      <c r="B7802" t="s">
        <v>58</v>
      </c>
      <c r="C7802" t="s">
        <v>43</v>
      </c>
      <c r="D7802" t="s">
        <v>52</v>
      </c>
      <c r="E7802" t="s">
        <v>59</v>
      </c>
      <c r="F7802" t="s">
        <v>76</v>
      </c>
      <c r="G7802" t="s">
        <v>61</v>
      </c>
      <c r="H7802" t="s">
        <v>314</v>
      </c>
      <c r="I7802" t="b">
        <v>0</v>
      </c>
      <c r="J7802">
        <v>86.88</v>
      </c>
      <c r="K7802">
        <v>1052.9000000000001</v>
      </c>
      <c r="L7802" t="s">
        <v>34059</v>
      </c>
      <c r="M7802" s="2">
        <f t="shared" si="363"/>
        <v>45905.50277777778</v>
      </c>
      <c r="N7802" t="s">
        <v>34060</v>
      </c>
      <c r="O7802" s="2">
        <f t="shared" si="364"/>
        <v>45915.572754629633</v>
      </c>
      <c r="P7802" t="s">
        <v>34061</v>
      </c>
      <c r="Q7802" s="2">
        <f t="shared" si="365"/>
        <v>45914.756631944445</v>
      </c>
      <c r="R7802" t="s">
        <v>34061</v>
      </c>
      <c r="S7802" t="s">
        <v>30</v>
      </c>
      <c r="T78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2" s="5">
        <f>IF(tb_ship[[#This Row],[current_status]]&lt;&gt;"DELIVERED", "",
  ABS(tb_ship[[#This Row],[Formated_actual_delivery_timestamp]] - tb_ship[[#This Row],[Formatted_estimated_delivery_timestamp]])
)</f>
        <v>0.81612268518802011</v>
      </c>
      <c r="X7802">
        <v>3</v>
      </c>
      <c r="Y7802">
        <v>3</v>
      </c>
      <c r="Z7802" t="b">
        <v>0</v>
      </c>
    </row>
    <row r="7803" spans="1:26" hidden="1" x14ac:dyDescent="0.25">
      <c r="A7803" t="s">
        <v>34062</v>
      </c>
      <c r="B7803" t="s">
        <v>42</v>
      </c>
      <c r="C7803" t="s">
        <v>33</v>
      </c>
      <c r="D7803" t="s">
        <v>24</v>
      </c>
      <c r="E7803" t="s">
        <v>24</v>
      </c>
      <c r="F7803" t="s">
        <v>35</v>
      </c>
      <c r="G7803" t="s">
        <v>68</v>
      </c>
      <c r="H7803" t="s">
        <v>152</v>
      </c>
      <c r="I7803" t="b">
        <v>0</v>
      </c>
      <c r="J7803">
        <v>13.59</v>
      </c>
      <c r="K7803">
        <v>876.22</v>
      </c>
      <c r="L7803" t="s">
        <v>34063</v>
      </c>
      <c r="M7803" s="2">
        <f t="shared" si="363"/>
        <v>45874.5625</v>
      </c>
      <c r="N7803" t="s">
        <v>34064</v>
      </c>
      <c r="O7803" s="2">
        <f t="shared" si="364"/>
        <v>45877.023333333331</v>
      </c>
      <c r="P7803" t="s">
        <v>34065</v>
      </c>
      <c r="Q7803" s="2">
        <f t="shared" si="365"/>
        <v>45876.778344907405</v>
      </c>
      <c r="R7803" t="s">
        <v>34066</v>
      </c>
      <c r="S7803" t="s">
        <v>30</v>
      </c>
      <c r="T780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3" s="5">
        <f>IF(tb_ship[[#This Row],[current_status]]&lt;&gt;"DELIVERED", "",
  ABS(tb_ship[[#This Row],[Formated_actual_delivery_timestamp]] - tb_ship[[#This Row],[Formatted_estimated_delivery_timestamp]])
)</f>
        <v>0.24498842592583969</v>
      </c>
      <c r="X7803">
        <v>1</v>
      </c>
      <c r="Y7803">
        <v>2</v>
      </c>
      <c r="Z7803" t="b">
        <v>0</v>
      </c>
    </row>
    <row r="7804" spans="1:26" hidden="1" x14ac:dyDescent="0.25">
      <c r="A7804" t="s">
        <v>34067</v>
      </c>
      <c r="B7804" t="s">
        <v>150</v>
      </c>
      <c r="C7804" t="s">
        <v>33</v>
      </c>
      <c r="D7804" t="s">
        <v>24</v>
      </c>
      <c r="E7804" t="s">
        <v>34</v>
      </c>
      <c r="F7804" t="s">
        <v>102</v>
      </c>
      <c r="G7804" t="s">
        <v>75</v>
      </c>
      <c r="H7804" t="s">
        <v>37</v>
      </c>
      <c r="I7804" t="b">
        <v>1</v>
      </c>
      <c r="J7804">
        <v>4.3499999999999996</v>
      </c>
      <c r="K7804">
        <v>139.18</v>
      </c>
      <c r="L7804" t="s">
        <v>34068</v>
      </c>
      <c r="M7804" s="2">
        <f t="shared" si="363"/>
        <v>46015.668055555558</v>
      </c>
      <c r="N7804" t="s">
        <v>34069</v>
      </c>
      <c r="O7804" s="2">
        <f t="shared" si="364"/>
        <v>46024.032986111117</v>
      </c>
      <c r="P7804" t="s">
        <v>34070</v>
      </c>
      <c r="Q7804" s="2">
        <f t="shared" si="365"/>
        <v>46023.936087962968</v>
      </c>
      <c r="R7804" t="s">
        <v>34071</v>
      </c>
      <c r="S7804" t="s">
        <v>30</v>
      </c>
      <c r="T78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4" s="5">
        <f>IF(tb_ship[[#This Row],[current_status]]&lt;&gt;"DELIVERED", "",
  ABS(tb_ship[[#This Row],[Formated_actual_delivery_timestamp]] - tb_ship[[#This Row],[Formatted_estimated_delivery_timestamp]])
)</f>
        <v>9.689814814919373E-2</v>
      </c>
      <c r="X7804">
        <v>3</v>
      </c>
      <c r="Y7804">
        <v>3</v>
      </c>
      <c r="Z7804" t="b">
        <v>0</v>
      </c>
    </row>
    <row r="7805" spans="1:26" hidden="1" x14ac:dyDescent="0.25">
      <c r="A7805" t="s">
        <v>34072</v>
      </c>
      <c r="B7805" t="s">
        <v>58</v>
      </c>
      <c r="C7805" t="s">
        <v>33</v>
      </c>
      <c r="D7805" t="s">
        <v>59</v>
      </c>
      <c r="E7805" t="s">
        <v>52</v>
      </c>
      <c r="F7805" t="s">
        <v>313</v>
      </c>
      <c r="G7805" t="s">
        <v>329</v>
      </c>
      <c r="H7805" t="s">
        <v>613</v>
      </c>
      <c r="I7805" t="b">
        <v>0</v>
      </c>
      <c r="J7805">
        <v>2.2000000000000002</v>
      </c>
      <c r="K7805">
        <v>181.38</v>
      </c>
      <c r="L7805" t="s">
        <v>34073</v>
      </c>
      <c r="M7805" s="2">
        <f t="shared" si="363"/>
        <v>46040.416666666672</v>
      </c>
      <c r="N7805" t="s">
        <v>34074</v>
      </c>
      <c r="O7805" s="2">
        <f t="shared" si="364"/>
        <v>46048.533495370371</v>
      </c>
      <c r="Q7805" s="2" t="str">
        <f t="shared" si="365"/>
        <v/>
      </c>
      <c r="R7805" t="s">
        <v>34075</v>
      </c>
      <c r="S7805" t="s">
        <v>140</v>
      </c>
      <c r="T780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05" s="5" t="str">
        <f>IF(tb_ship[[#This Row],[current_status]]&lt;&gt;"DELIVERED", "",
  ABS(tb_ship[[#This Row],[Formated_actual_delivery_timestamp]] - tb_ship[[#This Row],[Formatted_estimated_delivery_timestamp]])
)</f>
        <v/>
      </c>
      <c r="V7805" t="s">
        <v>34076</v>
      </c>
      <c r="W7805" t="s">
        <v>1785</v>
      </c>
      <c r="X7805">
        <v>6</v>
      </c>
      <c r="Y7805">
        <v>4</v>
      </c>
      <c r="Z7805" t="b">
        <v>1</v>
      </c>
    </row>
    <row r="7806" spans="1:26" hidden="1" x14ac:dyDescent="0.25">
      <c r="A7806" t="s">
        <v>34077</v>
      </c>
      <c r="B7806" t="s">
        <v>186</v>
      </c>
      <c r="C7806" t="s">
        <v>51</v>
      </c>
      <c r="D7806" t="s">
        <v>34</v>
      </c>
      <c r="E7806" t="s">
        <v>265</v>
      </c>
      <c r="F7806" t="s">
        <v>209</v>
      </c>
      <c r="G7806" t="s">
        <v>151</v>
      </c>
      <c r="H7806" t="s">
        <v>34078</v>
      </c>
      <c r="I7806" t="b">
        <v>1</v>
      </c>
      <c r="J7806">
        <v>30.26</v>
      </c>
      <c r="K7806">
        <v>1883.13</v>
      </c>
      <c r="L7806" t="s">
        <v>34079</v>
      </c>
      <c r="M7806" s="2">
        <f t="shared" si="363"/>
        <v>46044.691666666666</v>
      </c>
      <c r="N7806" t="s">
        <v>34080</v>
      </c>
      <c r="O7806" s="2">
        <f t="shared" si="364"/>
        <v>46051.413495370369</v>
      </c>
      <c r="P7806" t="s">
        <v>34081</v>
      </c>
      <c r="Q7806" s="2">
        <f t="shared" si="365"/>
        <v>46051.0784375</v>
      </c>
      <c r="R7806" t="s">
        <v>34082</v>
      </c>
      <c r="S7806" t="s">
        <v>30</v>
      </c>
      <c r="T78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06" s="5">
        <f>IF(tb_ship[[#This Row],[current_status]]&lt;&gt;"DELIVERED", "",
  ABS(tb_ship[[#This Row],[Formated_actual_delivery_timestamp]] - tb_ship[[#This Row],[Formatted_estimated_delivery_timestamp]])
)</f>
        <v>0.33505787036847323</v>
      </c>
      <c r="X7806">
        <v>2</v>
      </c>
      <c r="Y7806">
        <v>4</v>
      </c>
      <c r="Z7806" t="b">
        <v>0</v>
      </c>
    </row>
    <row r="7807" spans="1:26" hidden="1" x14ac:dyDescent="0.25">
      <c r="A7807" t="s">
        <v>34083</v>
      </c>
      <c r="B7807" t="s">
        <v>827</v>
      </c>
      <c r="C7807" t="s">
        <v>51</v>
      </c>
      <c r="D7807" t="s">
        <v>116</v>
      </c>
      <c r="E7807" t="s">
        <v>24</v>
      </c>
      <c r="F7807" t="s">
        <v>1405</v>
      </c>
      <c r="G7807" t="s">
        <v>650</v>
      </c>
      <c r="I7807" t="b">
        <v>1</v>
      </c>
      <c r="J7807">
        <v>21.22</v>
      </c>
      <c r="K7807">
        <v>372.19</v>
      </c>
      <c r="L7807" t="s">
        <v>34084</v>
      </c>
      <c r="M7807" s="2">
        <f t="shared" si="363"/>
        <v>46036.709722222222</v>
      </c>
      <c r="N7807" t="s">
        <v>34085</v>
      </c>
      <c r="O7807" s="2">
        <f t="shared" si="364"/>
        <v>46042.739108796297</v>
      </c>
      <c r="Q7807" s="2" t="str">
        <f t="shared" si="365"/>
        <v/>
      </c>
      <c r="R7807" t="s">
        <v>34086</v>
      </c>
      <c r="S7807" t="s">
        <v>140</v>
      </c>
      <c r="T780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07" s="5" t="str">
        <f>IF(tb_ship[[#This Row],[current_status]]&lt;&gt;"DELIVERED", "",
  ABS(tb_ship[[#This Row],[Formated_actual_delivery_timestamp]] - tb_ship[[#This Row],[Formatted_estimated_delivery_timestamp]])
)</f>
        <v/>
      </c>
      <c r="V7807" t="s">
        <v>1151</v>
      </c>
      <c r="W7807" t="s">
        <v>2418</v>
      </c>
      <c r="X7807">
        <v>8</v>
      </c>
      <c r="Y7807">
        <v>4</v>
      </c>
      <c r="Z7807" t="b">
        <v>1</v>
      </c>
    </row>
    <row r="7808" spans="1:26" hidden="1" x14ac:dyDescent="0.25">
      <c r="A7808" t="s">
        <v>34087</v>
      </c>
      <c r="B7808" t="s">
        <v>186</v>
      </c>
      <c r="C7808" t="s">
        <v>51</v>
      </c>
      <c r="D7808" t="s">
        <v>52</v>
      </c>
      <c r="E7808" t="s">
        <v>59</v>
      </c>
      <c r="F7808" t="s">
        <v>85</v>
      </c>
      <c r="G7808" t="s">
        <v>1814</v>
      </c>
      <c r="H7808" t="s">
        <v>314</v>
      </c>
      <c r="I7808" t="b">
        <v>0</v>
      </c>
      <c r="J7808">
        <v>15.07</v>
      </c>
      <c r="K7808">
        <v>256.51</v>
      </c>
      <c r="L7808" t="s">
        <v>34088</v>
      </c>
      <c r="M7808" s="2">
        <f t="shared" si="363"/>
        <v>45920.53125</v>
      </c>
      <c r="N7808" t="s">
        <v>34089</v>
      </c>
      <c r="O7808" s="2">
        <f t="shared" si="364"/>
        <v>45926.066041666672</v>
      </c>
      <c r="Q7808" s="2" t="str">
        <f t="shared" si="365"/>
        <v/>
      </c>
      <c r="R7808" t="s">
        <v>34090</v>
      </c>
      <c r="S7808" t="s">
        <v>140</v>
      </c>
      <c r="T78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08" s="5" t="str">
        <f>IF(tb_ship[[#This Row],[current_status]]&lt;&gt;"DELIVERED", "",
  ABS(tb_ship[[#This Row],[Formated_actual_delivery_timestamp]] - tb_ship[[#This Row],[Formatted_estimated_delivery_timestamp]])
)</f>
        <v/>
      </c>
      <c r="V7808" t="s">
        <v>1323</v>
      </c>
      <c r="X7808">
        <v>7</v>
      </c>
      <c r="Y7808">
        <v>2</v>
      </c>
      <c r="Z7808" t="b">
        <v>1</v>
      </c>
    </row>
    <row r="7809" spans="1:26" hidden="1" x14ac:dyDescent="0.25">
      <c r="A7809" t="s">
        <v>34091</v>
      </c>
      <c r="B7809" t="s">
        <v>279</v>
      </c>
      <c r="C7809" t="s">
        <v>43</v>
      </c>
      <c r="D7809" t="s">
        <v>915</v>
      </c>
      <c r="E7809" t="s">
        <v>24</v>
      </c>
      <c r="F7809" t="s">
        <v>1180</v>
      </c>
      <c r="G7809" t="s">
        <v>93</v>
      </c>
      <c r="H7809" t="s">
        <v>1154</v>
      </c>
      <c r="I7809" t="b">
        <v>1</v>
      </c>
      <c r="J7809">
        <v>36.200000000000003</v>
      </c>
      <c r="K7809">
        <v>1391.37</v>
      </c>
      <c r="L7809" t="s">
        <v>34092</v>
      </c>
      <c r="M7809" s="2">
        <f t="shared" si="363"/>
        <v>45994.515972222223</v>
      </c>
      <c r="N7809" t="s">
        <v>34093</v>
      </c>
      <c r="O7809" s="2">
        <f t="shared" si="364"/>
        <v>45996.829363425932</v>
      </c>
      <c r="P7809" t="s">
        <v>34094</v>
      </c>
      <c r="Q7809" s="2">
        <f t="shared" si="365"/>
        <v>45996.835844907408</v>
      </c>
      <c r="R7809" t="s">
        <v>34095</v>
      </c>
      <c r="S7809" t="s">
        <v>30</v>
      </c>
      <c r="T780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09" s="5">
        <f>IF(tb_ship[[#This Row],[current_status]]&lt;&gt;"DELIVERED", "",
  ABS(tb_ship[[#This Row],[Formated_actual_delivery_timestamp]] - tb_ship[[#This Row],[Formatted_estimated_delivery_timestamp]])
)</f>
        <v>6.4814814759301953E-3</v>
      </c>
      <c r="X7809">
        <v>4</v>
      </c>
      <c r="Y7809">
        <v>4</v>
      </c>
      <c r="Z7809" t="b">
        <v>0</v>
      </c>
    </row>
    <row r="7810" spans="1:26" hidden="1" x14ac:dyDescent="0.25">
      <c r="A7810" t="s">
        <v>34096</v>
      </c>
      <c r="B7810" t="s">
        <v>58</v>
      </c>
      <c r="C7810" t="s">
        <v>23</v>
      </c>
      <c r="D7810" t="s">
        <v>24</v>
      </c>
      <c r="E7810" t="s">
        <v>52</v>
      </c>
      <c r="F7810" t="s">
        <v>2941</v>
      </c>
      <c r="G7810" t="s">
        <v>76</v>
      </c>
      <c r="H7810" t="s">
        <v>216</v>
      </c>
      <c r="I7810" t="b">
        <v>1</v>
      </c>
      <c r="J7810">
        <v>10.76</v>
      </c>
      <c r="K7810">
        <v>257.33</v>
      </c>
      <c r="L7810" t="s">
        <v>34097</v>
      </c>
      <c r="M7810" s="2">
        <f t="shared" ref="M7810:M7873" si="366">_xlfn.LET(
    _xlpm.iso, L7810,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45891.977083333339</v>
      </c>
      <c r="N7810" t="s">
        <v>34098</v>
      </c>
      <c r="O7810" s="2">
        <f t="shared" si="364"/>
        <v>45894.730231481481</v>
      </c>
      <c r="Q7810" s="2" t="str">
        <f t="shared" si="365"/>
        <v/>
      </c>
      <c r="R7810" t="s">
        <v>34099</v>
      </c>
      <c r="S7810" t="s">
        <v>140</v>
      </c>
      <c r="T78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10" s="5" t="str">
        <f>IF(tb_ship[[#This Row],[current_status]]&lt;&gt;"DELIVERED", "",
  ABS(tb_ship[[#This Row],[Formated_actual_delivery_timestamp]] - tb_ship[[#This Row],[Formatted_estimated_delivery_timestamp]])
)</f>
        <v/>
      </c>
      <c r="V7810" t="s">
        <v>1798</v>
      </c>
      <c r="X7810">
        <v>8</v>
      </c>
      <c r="Y7810">
        <v>3</v>
      </c>
      <c r="Z7810" t="b">
        <v>1</v>
      </c>
    </row>
    <row r="7811" spans="1:26" hidden="1" x14ac:dyDescent="0.25">
      <c r="A7811" t="s">
        <v>34100</v>
      </c>
      <c r="B7811" t="s">
        <v>42</v>
      </c>
      <c r="C7811" t="s">
        <v>51</v>
      </c>
      <c r="D7811" t="s">
        <v>24</v>
      </c>
      <c r="E7811" t="s">
        <v>52</v>
      </c>
      <c r="F7811" t="s">
        <v>128</v>
      </c>
      <c r="G7811" t="s">
        <v>329</v>
      </c>
      <c r="H7811" t="s">
        <v>216</v>
      </c>
      <c r="I7811" t="b">
        <v>1</v>
      </c>
      <c r="J7811">
        <v>27.94</v>
      </c>
      <c r="K7811">
        <v>1155.1500000000001</v>
      </c>
      <c r="L7811" t="s">
        <v>34101</v>
      </c>
      <c r="M7811" s="2">
        <f t="shared" si="366"/>
        <v>45871.436805555553</v>
      </c>
      <c r="N7811" t="s">
        <v>34102</v>
      </c>
      <c r="O7811" s="2">
        <f t="shared" ref="O7811:O7874" si="367">_xlfn.LET(
    _xlpm.iso, N7811,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45879.321689814817</v>
      </c>
      <c r="P7811" t="s">
        <v>34103</v>
      </c>
      <c r="Q7811" s="2">
        <f t="shared" ref="Q7811:Q7874" si="368">IF(P7811="", "", _xlfn.LET(
    _xlpm.iso, P7811,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45879.698425925926</v>
      </c>
      <c r="R7811" t="s">
        <v>34104</v>
      </c>
      <c r="S7811" t="s">
        <v>30</v>
      </c>
      <c r="T78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1" s="5">
        <f>IF(tb_ship[[#This Row],[current_status]]&lt;&gt;"DELIVERED", "",
  ABS(tb_ship[[#This Row],[Formated_actual_delivery_timestamp]] - tb_ship[[#This Row],[Formatted_estimated_delivery_timestamp]])
)</f>
        <v>0.37673611110949423</v>
      </c>
      <c r="X7811">
        <v>3</v>
      </c>
      <c r="Y7811">
        <v>5</v>
      </c>
      <c r="Z7811" t="b">
        <v>0</v>
      </c>
    </row>
    <row r="7812" spans="1:26" hidden="1" x14ac:dyDescent="0.25">
      <c r="A7812" t="s">
        <v>34105</v>
      </c>
      <c r="B7812" t="s">
        <v>58</v>
      </c>
      <c r="C7812" t="s">
        <v>51</v>
      </c>
      <c r="D7812" t="s">
        <v>24</v>
      </c>
      <c r="E7812" t="s">
        <v>34</v>
      </c>
      <c r="F7812" t="s">
        <v>128</v>
      </c>
      <c r="G7812" t="s">
        <v>75</v>
      </c>
      <c r="H7812" t="s">
        <v>592</v>
      </c>
      <c r="I7812" t="b">
        <v>0</v>
      </c>
      <c r="J7812">
        <v>7.84</v>
      </c>
      <c r="K7812">
        <v>240.39</v>
      </c>
      <c r="L7812" t="s">
        <v>34106</v>
      </c>
      <c r="M7812" s="2">
        <f t="shared" si="366"/>
        <v>45985.982638888891</v>
      </c>
      <c r="N7812" t="s">
        <v>34107</v>
      </c>
      <c r="O7812" s="2">
        <f t="shared" si="367"/>
        <v>45992.230590277781</v>
      </c>
      <c r="P7812" t="s">
        <v>34108</v>
      </c>
      <c r="Q7812" s="2">
        <f t="shared" si="368"/>
        <v>45993.074282407411</v>
      </c>
      <c r="R7812" t="s">
        <v>34108</v>
      </c>
      <c r="S7812" t="s">
        <v>30</v>
      </c>
      <c r="T78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2" s="5">
        <f>IF(tb_ship[[#This Row],[current_status]]&lt;&gt;"DELIVERED", "",
  ABS(tb_ship[[#This Row],[Formated_actual_delivery_timestamp]] - tb_ship[[#This Row],[Formatted_estimated_delivery_timestamp]])
)</f>
        <v>0.84369212963065365</v>
      </c>
      <c r="X7812">
        <v>3</v>
      </c>
      <c r="Y7812">
        <v>4</v>
      </c>
      <c r="Z7812" t="b">
        <v>0</v>
      </c>
    </row>
    <row r="7813" spans="1:26" hidden="1" x14ac:dyDescent="0.25">
      <c r="A7813" t="s">
        <v>34109</v>
      </c>
      <c r="B7813" t="s">
        <v>42</v>
      </c>
      <c r="C7813" t="s">
        <v>551</v>
      </c>
      <c r="D7813" t="s">
        <v>24</v>
      </c>
      <c r="E7813" t="s">
        <v>24</v>
      </c>
      <c r="F7813" t="s">
        <v>25</v>
      </c>
      <c r="G7813" t="s">
        <v>35</v>
      </c>
      <c r="H7813" t="s">
        <v>26</v>
      </c>
      <c r="I7813" t="b">
        <v>0</v>
      </c>
      <c r="J7813">
        <v>34.57</v>
      </c>
      <c r="K7813">
        <v>1124.9000000000001</v>
      </c>
      <c r="L7813" t="s">
        <v>34110</v>
      </c>
      <c r="M7813" s="2">
        <f t="shared" si="366"/>
        <v>46048.488888888889</v>
      </c>
      <c r="N7813" t="s">
        <v>34111</v>
      </c>
      <c r="O7813" s="2">
        <f t="shared" si="367"/>
        <v>46051.205625000002</v>
      </c>
      <c r="P7813" t="s">
        <v>34112</v>
      </c>
      <c r="Q7813" s="2">
        <f t="shared" si="368"/>
        <v>46051.638344907406</v>
      </c>
      <c r="R7813" t="s">
        <v>34112</v>
      </c>
      <c r="S7813" t="s">
        <v>30</v>
      </c>
      <c r="T781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3" s="5">
        <f>IF(tb_ship[[#This Row],[current_status]]&lt;&gt;"DELIVERED", "",
  ABS(tb_ship[[#This Row],[Formated_actual_delivery_timestamp]] - tb_ship[[#This Row],[Formatted_estimated_delivery_timestamp]])
)</f>
        <v>0.43271990740322508</v>
      </c>
      <c r="X7813">
        <v>2</v>
      </c>
      <c r="Y7813">
        <v>1</v>
      </c>
      <c r="Z7813" t="b">
        <v>0</v>
      </c>
    </row>
    <row r="7814" spans="1:26" hidden="1" x14ac:dyDescent="0.25">
      <c r="A7814" t="s">
        <v>34113</v>
      </c>
      <c r="B7814" t="s">
        <v>203</v>
      </c>
      <c r="C7814" t="s">
        <v>51</v>
      </c>
      <c r="D7814" t="s">
        <v>187</v>
      </c>
      <c r="E7814" t="s">
        <v>24</v>
      </c>
      <c r="F7814" t="s">
        <v>801</v>
      </c>
      <c r="G7814" t="s">
        <v>189</v>
      </c>
      <c r="H7814" t="s">
        <v>927</v>
      </c>
      <c r="I7814" t="b">
        <v>1</v>
      </c>
      <c r="J7814">
        <v>4.45</v>
      </c>
      <c r="K7814">
        <v>354.2</v>
      </c>
      <c r="L7814" t="s">
        <v>34114</v>
      </c>
      <c r="M7814" s="2">
        <f t="shared" si="366"/>
        <v>45820.311111111114</v>
      </c>
      <c r="N7814" t="s">
        <v>34115</v>
      </c>
      <c r="O7814" s="2">
        <f t="shared" si="367"/>
        <v>45824.351076388892</v>
      </c>
      <c r="P7814" t="s">
        <v>34116</v>
      </c>
      <c r="Q7814" s="2">
        <f t="shared" si="368"/>
        <v>45824.284189814818</v>
      </c>
      <c r="R7814" t="s">
        <v>34117</v>
      </c>
      <c r="S7814" t="s">
        <v>30</v>
      </c>
      <c r="T781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14" s="5">
        <f>IF(tb_ship[[#This Row],[current_status]]&lt;&gt;"DELIVERED", "",
  ABS(tb_ship[[#This Row],[Formated_actual_delivery_timestamp]] - tb_ship[[#This Row],[Formatted_estimated_delivery_timestamp]])
)</f>
        <v>6.6886574073578231E-2</v>
      </c>
      <c r="X7814">
        <v>2</v>
      </c>
      <c r="Y7814">
        <v>3</v>
      </c>
      <c r="Z7814" t="b">
        <v>0</v>
      </c>
    </row>
    <row r="7815" spans="1:26" hidden="1" x14ac:dyDescent="0.25">
      <c r="A7815" t="s">
        <v>34118</v>
      </c>
      <c r="B7815" t="s">
        <v>67</v>
      </c>
      <c r="C7815" t="s">
        <v>51</v>
      </c>
      <c r="D7815" t="s">
        <v>52</v>
      </c>
      <c r="E7815" t="s">
        <v>173</v>
      </c>
      <c r="F7815" t="s">
        <v>422</v>
      </c>
      <c r="G7815" t="s">
        <v>174</v>
      </c>
      <c r="H7815" t="s">
        <v>4339</v>
      </c>
      <c r="I7815" t="b">
        <v>0</v>
      </c>
      <c r="J7815">
        <v>16.22</v>
      </c>
      <c r="K7815">
        <v>200.9</v>
      </c>
      <c r="L7815" t="s">
        <v>34119</v>
      </c>
      <c r="M7815" s="2">
        <f t="shared" si="366"/>
        <v>46004.25277777778</v>
      </c>
      <c r="N7815" t="s">
        <v>34120</v>
      </c>
      <c r="O7815" s="2">
        <f t="shared" si="367"/>
        <v>46007.551655092597</v>
      </c>
      <c r="P7815" t="s">
        <v>34121</v>
      </c>
      <c r="Q7815" s="2">
        <f t="shared" si="368"/>
        <v>46008.030474537038</v>
      </c>
      <c r="R7815" t="s">
        <v>34122</v>
      </c>
      <c r="S7815" t="s">
        <v>30</v>
      </c>
      <c r="T781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5" s="5">
        <f>IF(tb_ship[[#This Row],[current_status]]&lt;&gt;"DELIVERED", "",
  ABS(tb_ship[[#This Row],[Formated_actual_delivery_timestamp]] - tb_ship[[#This Row],[Formatted_estimated_delivery_timestamp]])
)</f>
        <v>0.47881944444088731</v>
      </c>
      <c r="X7815">
        <v>3</v>
      </c>
      <c r="Y7815">
        <v>3</v>
      </c>
      <c r="Z7815" t="b">
        <v>0</v>
      </c>
    </row>
    <row r="7816" spans="1:26" hidden="1" x14ac:dyDescent="0.25">
      <c r="A7816" t="s">
        <v>34123</v>
      </c>
      <c r="B7816" t="s">
        <v>32</v>
      </c>
      <c r="C7816" t="s">
        <v>33</v>
      </c>
      <c r="D7816" t="s">
        <v>24</v>
      </c>
      <c r="E7816" t="s">
        <v>24</v>
      </c>
      <c r="F7816" t="s">
        <v>128</v>
      </c>
      <c r="G7816" t="s">
        <v>407</v>
      </c>
      <c r="H7816" t="s">
        <v>152</v>
      </c>
      <c r="I7816" t="b">
        <v>0</v>
      </c>
      <c r="J7816">
        <v>7.85</v>
      </c>
      <c r="K7816">
        <v>118.86</v>
      </c>
      <c r="L7816" t="s">
        <v>34124</v>
      </c>
      <c r="M7816" s="2">
        <f t="shared" si="366"/>
        <v>45861.818750000006</v>
      </c>
      <c r="N7816" t="s">
        <v>34125</v>
      </c>
      <c r="O7816" s="2">
        <f t="shared" si="367"/>
        <v>45865.243946759256</v>
      </c>
      <c r="P7816" t="s">
        <v>34126</v>
      </c>
      <c r="Q7816" s="2">
        <f t="shared" si="368"/>
        <v>45865.406805555554</v>
      </c>
      <c r="R7816" t="s">
        <v>34126</v>
      </c>
      <c r="S7816" t="s">
        <v>30</v>
      </c>
      <c r="T781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6" s="5">
        <f>IF(tb_ship[[#This Row],[current_status]]&lt;&gt;"DELIVERED", "",
  ABS(tb_ship[[#This Row],[Formated_actual_delivery_timestamp]] - tb_ship[[#This Row],[Formatted_estimated_delivery_timestamp]])
)</f>
        <v>0.1628587962986785</v>
      </c>
      <c r="X7816">
        <v>2</v>
      </c>
      <c r="Y7816">
        <v>2</v>
      </c>
      <c r="Z7816" t="b">
        <v>0</v>
      </c>
    </row>
    <row r="7817" spans="1:26" hidden="1" x14ac:dyDescent="0.25">
      <c r="A7817" t="s">
        <v>34127</v>
      </c>
      <c r="B7817" t="s">
        <v>279</v>
      </c>
      <c r="C7817" t="s">
        <v>43</v>
      </c>
      <c r="D7817" t="s">
        <v>44</v>
      </c>
      <c r="E7817" t="s">
        <v>24</v>
      </c>
      <c r="F7817" t="s">
        <v>135</v>
      </c>
      <c r="G7817" t="s">
        <v>1839</v>
      </c>
      <c r="H7817" t="s">
        <v>181</v>
      </c>
      <c r="I7817" t="b">
        <v>1</v>
      </c>
      <c r="J7817">
        <v>4.5599999999999996</v>
      </c>
      <c r="K7817">
        <v>356.96</v>
      </c>
      <c r="L7817" t="s">
        <v>34128</v>
      </c>
      <c r="M7817" s="2">
        <f t="shared" si="366"/>
        <v>45917.381249999999</v>
      </c>
      <c r="N7817" t="s">
        <v>34129</v>
      </c>
      <c r="O7817" s="2">
        <f t="shared" si="367"/>
        <v>45924.985347222224</v>
      </c>
      <c r="P7817" t="s">
        <v>34130</v>
      </c>
      <c r="Q7817" s="2">
        <f t="shared" si="368"/>
        <v>45924.670775462961</v>
      </c>
      <c r="R7817" t="s">
        <v>34130</v>
      </c>
      <c r="S7817" t="s">
        <v>30</v>
      </c>
      <c r="T78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17" s="5">
        <f>IF(tb_ship[[#This Row],[current_status]]&lt;&gt;"DELIVERED", "",
  ABS(tb_ship[[#This Row],[Formated_actual_delivery_timestamp]] - tb_ship[[#This Row],[Formatted_estimated_delivery_timestamp]])
)</f>
        <v>0.31457175926334457</v>
      </c>
      <c r="X7817">
        <v>3</v>
      </c>
      <c r="Y7817">
        <v>4</v>
      </c>
      <c r="Z7817" t="b">
        <v>0</v>
      </c>
    </row>
    <row r="7818" spans="1:26" hidden="1" x14ac:dyDescent="0.25">
      <c r="A7818" t="s">
        <v>34131</v>
      </c>
      <c r="B7818" t="s">
        <v>203</v>
      </c>
      <c r="C7818" t="s">
        <v>51</v>
      </c>
      <c r="D7818" t="s">
        <v>59</v>
      </c>
      <c r="E7818" t="s">
        <v>52</v>
      </c>
      <c r="F7818" t="s">
        <v>313</v>
      </c>
      <c r="G7818" t="s">
        <v>422</v>
      </c>
      <c r="H7818" t="s">
        <v>162</v>
      </c>
      <c r="I7818" t="b">
        <v>0</v>
      </c>
      <c r="J7818">
        <v>16.48</v>
      </c>
      <c r="K7818">
        <v>891.37</v>
      </c>
      <c r="L7818" t="s">
        <v>34132</v>
      </c>
      <c r="M7818" s="2">
        <f t="shared" si="366"/>
        <v>45888.311111111114</v>
      </c>
      <c r="N7818" t="s">
        <v>34133</v>
      </c>
      <c r="O7818" s="2">
        <f t="shared" si="367"/>
        <v>45892.766064814816</v>
      </c>
      <c r="P7818" t="s">
        <v>34134</v>
      </c>
      <c r="Q7818" s="2">
        <f t="shared" si="368"/>
        <v>45892.959699074076</v>
      </c>
      <c r="R7818" t="s">
        <v>34135</v>
      </c>
      <c r="S7818" t="s">
        <v>30</v>
      </c>
      <c r="T781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8" s="5">
        <f>IF(tb_ship[[#This Row],[current_status]]&lt;&gt;"DELIVERED", "",
  ABS(tb_ship[[#This Row],[Formated_actual_delivery_timestamp]] - tb_ship[[#This Row],[Formatted_estimated_delivery_timestamp]])
)</f>
        <v>0.19363425925985212</v>
      </c>
      <c r="X7818">
        <v>4</v>
      </c>
      <c r="Y7818">
        <v>2</v>
      </c>
      <c r="Z7818" t="b">
        <v>0</v>
      </c>
    </row>
    <row r="7819" spans="1:26" hidden="1" x14ac:dyDescent="0.25">
      <c r="A7819" t="s">
        <v>34136</v>
      </c>
      <c r="B7819" t="s">
        <v>67</v>
      </c>
      <c r="C7819" t="s">
        <v>51</v>
      </c>
      <c r="D7819" t="s">
        <v>34</v>
      </c>
      <c r="E7819" t="s">
        <v>24</v>
      </c>
      <c r="F7819" t="s">
        <v>230</v>
      </c>
      <c r="G7819" t="s">
        <v>249</v>
      </c>
      <c r="H7819" t="s">
        <v>319</v>
      </c>
      <c r="I7819" t="b">
        <v>0</v>
      </c>
      <c r="J7819">
        <v>12.87</v>
      </c>
      <c r="K7819">
        <v>495.82</v>
      </c>
      <c r="L7819" t="s">
        <v>34137</v>
      </c>
      <c r="M7819" s="2">
        <f t="shared" si="366"/>
        <v>45957.588194444441</v>
      </c>
      <c r="N7819" t="s">
        <v>34138</v>
      </c>
      <c r="O7819" s="2">
        <f t="shared" si="367"/>
        <v>45963.081678240742</v>
      </c>
      <c r="P7819" t="s">
        <v>34139</v>
      </c>
      <c r="Q7819" s="2">
        <f t="shared" si="368"/>
        <v>45963.094085648147</v>
      </c>
      <c r="R7819" t="s">
        <v>34139</v>
      </c>
      <c r="S7819" t="s">
        <v>30</v>
      </c>
      <c r="T781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19" s="5">
        <f>IF(tb_ship[[#This Row],[current_status]]&lt;&gt;"DELIVERED", "",
  ABS(tb_ship[[#This Row],[Formated_actual_delivery_timestamp]] - tb_ship[[#This Row],[Formatted_estimated_delivery_timestamp]])
)</f>
        <v>1.2407407404680271E-2</v>
      </c>
      <c r="X7819">
        <v>4</v>
      </c>
      <c r="Y7819">
        <v>2</v>
      </c>
      <c r="Z7819" t="b">
        <v>0</v>
      </c>
    </row>
    <row r="7820" spans="1:26" hidden="1" x14ac:dyDescent="0.25">
      <c r="A7820" t="s">
        <v>34140</v>
      </c>
      <c r="B7820" t="s">
        <v>186</v>
      </c>
      <c r="C7820" t="s">
        <v>33</v>
      </c>
      <c r="D7820" t="s">
        <v>44</v>
      </c>
      <c r="E7820" t="s">
        <v>52</v>
      </c>
      <c r="F7820" t="s">
        <v>135</v>
      </c>
      <c r="G7820" t="s">
        <v>329</v>
      </c>
      <c r="H7820" t="s">
        <v>86</v>
      </c>
      <c r="I7820" t="b">
        <v>1</v>
      </c>
      <c r="J7820">
        <v>16.690000000000001</v>
      </c>
      <c r="K7820">
        <v>503.12</v>
      </c>
      <c r="L7820" t="s">
        <v>34141</v>
      </c>
      <c r="M7820" s="2">
        <f t="shared" si="366"/>
        <v>45866.131944444445</v>
      </c>
      <c r="N7820" t="s">
        <v>34142</v>
      </c>
      <c r="O7820" s="2">
        <f t="shared" si="367"/>
        <v>45872.52344907407</v>
      </c>
      <c r="P7820" t="s">
        <v>34143</v>
      </c>
      <c r="Q7820" s="2">
        <f t="shared" si="368"/>
        <v>45872.597326388888</v>
      </c>
      <c r="R7820" t="s">
        <v>34143</v>
      </c>
      <c r="S7820" t="s">
        <v>30</v>
      </c>
      <c r="T78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0" s="5">
        <f>IF(tb_ship[[#This Row],[current_status]]&lt;&gt;"DELIVERED", "",
  ABS(tb_ship[[#This Row],[Formated_actual_delivery_timestamp]] - tb_ship[[#This Row],[Formatted_estimated_delivery_timestamp]])
)</f>
        <v>7.3877314818673767E-2</v>
      </c>
      <c r="X7820">
        <v>2</v>
      </c>
      <c r="Y7820">
        <v>3</v>
      </c>
      <c r="Z7820" t="b">
        <v>0</v>
      </c>
    </row>
    <row r="7821" spans="1:26" hidden="1" x14ac:dyDescent="0.25">
      <c r="A7821" t="s">
        <v>34144</v>
      </c>
      <c r="B7821" t="s">
        <v>186</v>
      </c>
      <c r="C7821" t="s">
        <v>33</v>
      </c>
      <c r="D7821" t="s">
        <v>116</v>
      </c>
      <c r="E7821" t="s">
        <v>24</v>
      </c>
      <c r="F7821" t="s">
        <v>811</v>
      </c>
      <c r="G7821" t="s">
        <v>35</v>
      </c>
      <c r="H7821" t="s">
        <v>5276</v>
      </c>
      <c r="I7821" t="b">
        <v>1</v>
      </c>
      <c r="J7821">
        <v>5.99</v>
      </c>
      <c r="K7821">
        <v>112</v>
      </c>
      <c r="L7821" t="s">
        <v>34145</v>
      </c>
      <c r="M7821" s="2">
        <f t="shared" si="366"/>
        <v>45987.486111111109</v>
      </c>
      <c r="N7821" t="s">
        <v>34146</v>
      </c>
      <c r="O7821" s="2">
        <f t="shared" si="367"/>
        <v>45992.983842592592</v>
      </c>
      <c r="P7821" t="s">
        <v>34147</v>
      </c>
      <c r="Q7821" s="2">
        <f t="shared" si="368"/>
        <v>45993.132071759261</v>
      </c>
      <c r="R7821" t="s">
        <v>34148</v>
      </c>
      <c r="S7821" t="s">
        <v>30</v>
      </c>
      <c r="T78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1" s="5">
        <f>IF(tb_ship[[#This Row],[current_status]]&lt;&gt;"DELIVERED", "",
  ABS(tb_ship[[#This Row],[Formated_actual_delivery_timestamp]] - tb_ship[[#This Row],[Formatted_estimated_delivery_timestamp]])
)</f>
        <v>0.14822916666889796</v>
      </c>
      <c r="X7821">
        <v>4</v>
      </c>
      <c r="Y7821">
        <v>3</v>
      </c>
      <c r="Z7821" t="b">
        <v>0</v>
      </c>
    </row>
    <row r="7822" spans="1:26" hidden="1" x14ac:dyDescent="0.25">
      <c r="A7822" t="s">
        <v>34149</v>
      </c>
      <c r="B7822" t="s">
        <v>134</v>
      </c>
      <c r="C7822" t="s">
        <v>51</v>
      </c>
      <c r="D7822" t="s">
        <v>173</v>
      </c>
      <c r="E7822" t="s">
        <v>52</v>
      </c>
      <c r="F7822" t="s">
        <v>174</v>
      </c>
      <c r="G7822" t="s">
        <v>53</v>
      </c>
      <c r="H7822" t="s">
        <v>292</v>
      </c>
      <c r="I7822" t="b">
        <v>0</v>
      </c>
      <c r="J7822">
        <v>8.34</v>
      </c>
      <c r="K7822">
        <v>221.56</v>
      </c>
      <c r="L7822" t="s">
        <v>34150</v>
      </c>
      <c r="M7822" s="2">
        <f t="shared" si="366"/>
        <v>45936.595138888893</v>
      </c>
      <c r="N7822" t="s">
        <v>34151</v>
      </c>
      <c r="O7822" s="2">
        <f t="shared" si="367"/>
        <v>45940.464560185188</v>
      </c>
      <c r="P7822" t="s">
        <v>34152</v>
      </c>
      <c r="Q7822" s="2">
        <f t="shared" si="368"/>
        <v>45940.046944444446</v>
      </c>
      <c r="R7822" t="s">
        <v>34153</v>
      </c>
      <c r="S7822" t="s">
        <v>30</v>
      </c>
      <c r="T78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22" s="5">
        <f>IF(tb_ship[[#This Row],[current_status]]&lt;&gt;"DELIVERED", "",
  ABS(tb_ship[[#This Row],[Formated_actual_delivery_timestamp]] - tb_ship[[#This Row],[Formatted_estimated_delivery_timestamp]])
)</f>
        <v>0.41761574074189411</v>
      </c>
      <c r="X7822">
        <v>1</v>
      </c>
      <c r="Y7822">
        <v>5</v>
      </c>
      <c r="Z7822" t="b">
        <v>0</v>
      </c>
    </row>
    <row r="7823" spans="1:26" hidden="1" x14ac:dyDescent="0.25">
      <c r="A7823" t="s">
        <v>34154</v>
      </c>
      <c r="B7823" t="s">
        <v>203</v>
      </c>
      <c r="C7823" t="s">
        <v>51</v>
      </c>
      <c r="D7823" t="s">
        <v>24</v>
      </c>
      <c r="E7823" t="s">
        <v>24</v>
      </c>
      <c r="F7823" t="s">
        <v>249</v>
      </c>
      <c r="G7823" t="s">
        <v>1704</v>
      </c>
      <c r="H7823" t="s">
        <v>152</v>
      </c>
      <c r="I7823" t="b">
        <v>0</v>
      </c>
      <c r="J7823">
        <v>22.25</v>
      </c>
      <c r="K7823">
        <v>271.48</v>
      </c>
      <c r="L7823" t="s">
        <v>34155</v>
      </c>
      <c r="M7823" s="2">
        <f t="shared" si="366"/>
        <v>45847.715277777781</v>
      </c>
      <c r="N7823" t="s">
        <v>34156</v>
      </c>
      <c r="O7823" s="2">
        <f t="shared" si="367"/>
        <v>45849.288414351853</v>
      </c>
      <c r="P7823" t="s">
        <v>34157</v>
      </c>
      <c r="Q7823" s="2">
        <f t="shared" si="368"/>
        <v>45849.342858796299</v>
      </c>
      <c r="R7823" t="s">
        <v>34157</v>
      </c>
      <c r="S7823" t="s">
        <v>30</v>
      </c>
      <c r="T782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3" s="5">
        <f>IF(tb_ship[[#This Row],[current_status]]&lt;&gt;"DELIVERED", "",
  ABS(tb_ship[[#This Row],[Formated_actual_delivery_timestamp]] - tb_ship[[#This Row],[Formatted_estimated_delivery_timestamp]])
)</f>
        <v>5.4444444445834961E-2</v>
      </c>
      <c r="X7823">
        <v>1</v>
      </c>
      <c r="Y7823">
        <v>2</v>
      </c>
      <c r="Z7823" t="b">
        <v>0</v>
      </c>
    </row>
    <row r="7824" spans="1:26" hidden="1" x14ac:dyDescent="0.25">
      <c r="A7824" t="s">
        <v>34158</v>
      </c>
      <c r="B7824" t="s">
        <v>67</v>
      </c>
      <c r="C7824" t="s">
        <v>33</v>
      </c>
      <c r="D7824" t="s">
        <v>228</v>
      </c>
      <c r="E7824" t="s">
        <v>34</v>
      </c>
      <c r="F7824" t="s">
        <v>869</v>
      </c>
      <c r="G7824" t="s">
        <v>36</v>
      </c>
      <c r="H7824" t="s">
        <v>870</v>
      </c>
      <c r="I7824" t="b">
        <v>1</v>
      </c>
      <c r="J7824">
        <v>3.02</v>
      </c>
      <c r="K7824">
        <v>86.57</v>
      </c>
      <c r="L7824" t="s">
        <v>34159</v>
      </c>
      <c r="M7824" s="2">
        <f t="shared" si="366"/>
        <v>45909.338888888888</v>
      </c>
      <c r="N7824" t="s">
        <v>34160</v>
      </c>
      <c r="O7824" s="2">
        <f t="shared" si="367"/>
        <v>45917.029583333337</v>
      </c>
      <c r="P7824" t="s">
        <v>34161</v>
      </c>
      <c r="Q7824" s="2">
        <f t="shared" si="368"/>
        <v>45915.876909722218</v>
      </c>
      <c r="R7824" t="s">
        <v>34161</v>
      </c>
      <c r="S7824" t="s">
        <v>30</v>
      </c>
      <c r="T782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24" s="5">
        <f>IF(tb_ship[[#This Row],[current_status]]&lt;&gt;"DELIVERED", "",
  ABS(tb_ship[[#This Row],[Formated_actual_delivery_timestamp]] - tb_ship[[#This Row],[Formatted_estimated_delivery_timestamp]])
)</f>
        <v>1.1526736111190985</v>
      </c>
      <c r="X7824">
        <v>2</v>
      </c>
      <c r="Y7824">
        <v>5</v>
      </c>
      <c r="Z7824" t="b">
        <v>0</v>
      </c>
    </row>
    <row r="7825" spans="1:26" hidden="1" x14ac:dyDescent="0.25">
      <c r="A7825" t="s">
        <v>34162</v>
      </c>
      <c r="B7825" t="s">
        <v>58</v>
      </c>
      <c r="C7825" t="s">
        <v>51</v>
      </c>
      <c r="D7825" t="s">
        <v>24</v>
      </c>
      <c r="E7825" t="s">
        <v>44</v>
      </c>
      <c r="F7825" t="s">
        <v>273</v>
      </c>
      <c r="G7825" t="s">
        <v>45</v>
      </c>
      <c r="H7825" t="s">
        <v>391</v>
      </c>
      <c r="I7825" t="b">
        <v>1</v>
      </c>
      <c r="J7825">
        <v>14.81</v>
      </c>
      <c r="K7825">
        <v>490.35</v>
      </c>
      <c r="L7825" t="s">
        <v>34163</v>
      </c>
      <c r="M7825" s="2">
        <f t="shared" si="366"/>
        <v>45992.940972222226</v>
      </c>
      <c r="N7825" t="s">
        <v>34164</v>
      </c>
      <c r="O7825" s="2">
        <f t="shared" si="367"/>
        <v>45998.634895833333</v>
      </c>
      <c r="P7825" t="s">
        <v>34165</v>
      </c>
      <c r="Q7825" s="2">
        <f t="shared" si="368"/>
        <v>45998.755694444444</v>
      </c>
      <c r="R7825" t="s">
        <v>34165</v>
      </c>
      <c r="S7825" t="s">
        <v>30</v>
      </c>
      <c r="T78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5" s="5">
        <f>IF(tb_ship[[#This Row],[current_status]]&lt;&gt;"DELIVERED", "",
  ABS(tb_ship[[#This Row],[Formated_actual_delivery_timestamp]] - tb_ship[[#This Row],[Formatted_estimated_delivery_timestamp]])
)</f>
        <v>0.12079861111124046</v>
      </c>
      <c r="X7825">
        <v>3</v>
      </c>
      <c r="Y7825">
        <v>5</v>
      </c>
      <c r="Z7825" t="b">
        <v>0</v>
      </c>
    </row>
    <row r="7826" spans="1:26" hidden="1" x14ac:dyDescent="0.25">
      <c r="A7826" t="s">
        <v>34166</v>
      </c>
      <c r="B7826" t="s">
        <v>168</v>
      </c>
      <c r="C7826" t="s">
        <v>23</v>
      </c>
      <c r="D7826" t="s">
        <v>24</v>
      </c>
      <c r="E7826" t="s">
        <v>52</v>
      </c>
      <c r="F7826" t="s">
        <v>407</v>
      </c>
      <c r="G7826" t="s">
        <v>92</v>
      </c>
      <c r="H7826" t="s">
        <v>622</v>
      </c>
      <c r="I7826" t="b">
        <v>1</v>
      </c>
      <c r="J7826">
        <v>14.05</v>
      </c>
      <c r="K7826">
        <v>713.84</v>
      </c>
      <c r="L7826" t="s">
        <v>34167</v>
      </c>
      <c r="M7826" s="2">
        <f t="shared" si="366"/>
        <v>46027.581250000003</v>
      </c>
      <c r="N7826" t="s">
        <v>34168</v>
      </c>
      <c r="O7826" s="2">
        <f t="shared" si="367"/>
        <v>46031.585266203707</v>
      </c>
      <c r="P7826" t="s">
        <v>34169</v>
      </c>
      <c r="Q7826" s="2">
        <f t="shared" si="368"/>
        <v>46031.51934027778</v>
      </c>
      <c r="R7826" t="s">
        <v>34170</v>
      </c>
      <c r="S7826" t="s">
        <v>30</v>
      </c>
      <c r="T78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26" s="5">
        <f>IF(tb_ship[[#This Row],[current_status]]&lt;&gt;"DELIVERED", "",
  ABS(tb_ship[[#This Row],[Formated_actual_delivery_timestamp]] - tb_ship[[#This Row],[Formatted_estimated_delivery_timestamp]])
)</f>
        <v>6.5925925926421769E-2</v>
      </c>
      <c r="X7826">
        <v>3</v>
      </c>
      <c r="Y7826">
        <v>4</v>
      </c>
      <c r="Z7826" t="b">
        <v>0</v>
      </c>
    </row>
    <row r="7827" spans="1:26" hidden="1" x14ac:dyDescent="0.25">
      <c r="A7827" t="s">
        <v>34171</v>
      </c>
      <c r="B7827" t="s">
        <v>186</v>
      </c>
      <c r="C7827" t="s">
        <v>51</v>
      </c>
      <c r="D7827" t="s">
        <v>116</v>
      </c>
      <c r="E7827" t="s">
        <v>24</v>
      </c>
      <c r="F7827" t="s">
        <v>1405</v>
      </c>
      <c r="G7827" t="s">
        <v>189</v>
      </c>
      <c r="I7827" t="b">
        <v>1</v>
      </c>
      <c r="J7827">
        <v>7.72</v>
      </c>
      <c r="K7827">
        <v>737.61</v>
      </c>
      <c r="L7827" t="s">
        <v>34172</v>
      </c>
      <c r="M7827" s="2">
        <f t="shared" si="366"/>
        <v>46072.515277777777</v>
      </c>
      <c r="N7827" t="s">
        <v>34173</v>
      </c>
      <c r="O7827" s="2">
        <f t="shared" si="367"/>
        <v>46076.819004629629</v>
      </c>
      <c r="Q7827" s="2" t="str">
        <f t="shared" si="368"/>
        <v/>
      </c>
      <c r="R7827" t="s">
        <v>34174</v>
      </c>
      <c r="S7827" t="s">
        <v>114</v>
      </c>
      <c r="T782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27" s="5" t="str">
        <f>IF(tb_ship[[#This Row],[current_status]]&lt;&gt;"DELIVERED", "",
  ABS(tb_ship[[#This Row],[Formated_actual_delivery_timestamp]] - tb_ship[[#This Row],[Formatted_estimated_delivery_timestamp]])
)</f>
        <v/>
      </c>
      <c r="X7827">
        <v>2</v>
      </c>
      <c r="Y7827">
        <v>5</v>
      </c>
      <c r="Z7827" t="b">
        <v>0</v>
      </c>
    </row>
    <row r="7828" spans="1:26" hidden="1" x14ac:dyDescent="0.25">
      <c r="A7828" t="s">
        <v>34175</v>
      </c>
      <c r="B7828" t="s">
        <v>335</v>
      </c>
      <c r="C7828" t="s">
        <v>43</v>
      </c>
      <c r="D7828" t="s">
        <v>44</v>
      </c>
      <c r="E7828" t="s">
        <v>52</v>
      </c>
      <c r="F7828" t="s">
        <v>117</v>
      </c>
      <c r="G7828" t="s">
        <v>329</v>
      </c>
      <c r="H7828" t="s">
        <v>3074</v>
      </c>
      <c r="I7828" t="b">
        <v>1</v>
      </c>
      <c r="J7828">
        <v>43.03</v>
      </c>
      <c r="K7828">
        <v>1955.17</v>
      </c>
      <c r="L7828" t="s">
        <v>34176</v>
      </c>
      <c r="M7828" s="2">
        <f t="shared" si="366"/>
        <v>46073.524305555555</v>
      </c>
      <c r="N7828" t="s">
        <v>34177</v>
      </c>
      <c r="O7828" s="2">
        <f t="shared" si="367"/>
        <v>46083.408182870371</v>
      </c>
      <c r="P7828" t="s">
        <v>34178</v>
      </c>
      <c r="Q7828" s="2">
        <f t="shared" si="368"/>
        <v>46083.552951388883</v>
      </c>
      <c r="R7828" t="s">
        <v>34179</v>
      </c>
      <c r="S7828" t="s">
        <v>30</v>
      </c>
      <c r="T78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8" s="5">
        <f>IF(tb_ship[[#This Row],[current_status]]&lt;&gt;"DELIVERED", "",
  ABS(tb_ship[[#This Row],[Formated_actual_delivery_timestamp]] - tb_ship[[#This Row],[Formatted_estimated_delivery_timestamp]])
)</f>
        <v>0.14476851851213723</v>
      </c>
      <c r="X7828">
        <v>4</v>
      </c>
      <c r="Y7828">
        <v>4</v>
      </c>
      <c r="Z7828" t="b">
        <v>0</v>
      </c>
    </row>
    <row r="7829" spans="1:26" hidden="1" x14ac:dyDescent="0.25">
      <c r="A7829" t="s">
        <v>34180</v>
      </c>
      <c r="B7829" t="s">
        <v>67</v>
      </c>
      <c r="C7829" t="s">
        <v>33</v>
      </c>
      <c r="D7829" t="s">
        <v>173</v>
      </c>
      <c r="E7829" t="s">
        <v>52</v>
      </c>
      <c r="F7829" t="s">
        <v>421</v>
      </c>
      <c r="G7829" t="s">
        <v>329</v>
      </c>
      <c r="H7829" t="s">
        <v>465</v>
      </c>
      <c r="I7829" t="b">
        <v>0</v>
      </c>
      <c r="J7829">
        <v>11.36</v>
      </c>
      <c r="K7829">
        <v>230.79</v>
      </c>
      <c r="L7829" t="s">
        <v>34181</v>
      </c>
      <c r="M7829" s="2">
        <f t="shared" si="366"/>
        <v>45999.426388888889</v>
      </c>
      <c r="N7829" t="s">
        <v>34182</v>
      </c>
      <c r="O7829" s="2">
        <f t="shared" si="367"/>
        <v>46006.456157407411</v>
      </c>
      <c r="P7829" t="s">
        <v>34183</v>
      </c>
      <c r="Q7829" s="2">
        <f t="shared" si="368"/>
        <v>46006.65293981482</v>
      </c>
      <c r="R7829" t="s">
        <v>34183</v>
      </c>
      <c r="S7829" t="s">
        <v>30</v>
      </c>
      <c r="T78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29" s="5">
        <f>IF(tb_ship[[#This Row],[current_status]]&lt;&gt;"DELIVERED", "",
  ABS(tb_ship[[#This Row],[Formated_actual_delivery_timestamp]] - tb_ship[[#This Row],[Formatted_estimated_delivery_timestamp]])
)</f>
        <v>0.19678240740904585</v>
      </c>
      <c r="X7829">
        <v>1</v>
      </c>
      <c r="Y7829">
        <v>3</v>
      </c>
      <c r="Z7829" t="b">
        <v>0</v>
      </c>
    </row>
    <row r="7830" spans="1:26" hidden="1" x14ac:dyDescent="0.25">
      <c r="A7830" t="s">
        <v>34184</v>
      </c>
      <c r="B7830" t="s">
        <v>67</v>
      </c>
      <c r="C7830" t="s">
        <v>51</v>
      </c>
      <c r="D7830" t="s">
        <v>59</v>
      </c>
      <c r="E7830" t="s">
        <v>52</v>
      </c>
      <c r="F7830" t="s">
        <v>313</v>
      </c>
      <c r="G7830" t="s">
        <v>53</v>
      </c>
      <c r="H7830" t="s">
        <v>162</v>
      </c>
      <c r="I7830" t="b">
        <v>0</v>
      </c>
      <c r="J7830">
        <v>21.09</v>
      </c>
      <c r="K7830">
        <v>276.85000000000002</v>
      </c>
      <c r="L7830" t="s">
        <v>34185</v>
      </c>
      <c r="M7830" s="2">
        <f t="shared" si="366"/>
        <v>45841.481250000004</v>
      </c>
      <c r="N7830" t="s">
        <v>34186</v>
      </c>
      <c r="O7830" s="2">
        <f t="shared" si="367"/>
        <v>45846.435636574075</v>
      </c>
      <c r="P7830" t="s">
        <v>34187</v>
      </c>
      <c r="Q7830" s="2">
        <f t="shared" si="368"/>
        <v>45846.622303240743</v>
      </c>
      <c r="R7830" t="s">
        <v>34187</v>
      </c>
      <c r="S7830" t="s">
        <v>30</v>
      </c>
      <c r="T78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0" s="5">
        <f>IF(tb_ship[[#This Row],[current_status]]&lt;&gt;"DELIVERED", "",
  ABS(tb_ship[[#This Row],[Formated_actual_delivery_timestamp]] - tb_ship[[#This Row],[Formatted_estimated_delivery_timestamp]])
)</f>
        <v>0.18666666666831588</v>
      </c>
      <c r="X7830">
        <v>3</v>
      </c>
      <c r="Y7830">
        <v>3</v>
      </c>
      <c r="Z7830" t="b">
        <v>0</v>
      </c>
    </row>
    <row r="7831" spans="1:26" hidden="1" x14ac:dyDescent="0.25">
      <c r="A7831" t="s">
        <v>34188</v>
      </c>
      <c r="B7831" t="s">
        <v>279</v>
      </c>
      <c r="C7831" t="s">
        <v>43</v>
      </c>
      <c r="D7831" t="s">
        <v>24</v>
      </c>
      <c r="E7831" t="s">
        <v>44</v>
      </c>
      <c r="F7831" t="s">
        <v>249</v>
      </c>
      <c r="G7831" t="s">
        <v>135</v>
      </c>
      <c r="H7831" t="s">
        <v>546</v>
      </c>
      <c r="I7831" t="b">
        <v>1</v>
      </c>
      <c r="J7831">
        <v>0.86</v>
      </c>
      <c r="K7831">
        <v>42.1</v>
      </c>
      <c r="L7831" t="s">
        <v>34189</v>
      </c>
      <c r="M7831" s="2">
        <f t="shared" si="366"/>
        <v>46041.584722222222</v>
      </c>
      <c r="N7831" t="s">
        <v>34190</v>
      </c>
      <c r="O7831" s="2">
        <f t="shared" si="367"/>
        <v>46047.752418981479</v>
      </c>
      <c r="P7831" t="s">
        <v>34191</v>
      </c>
      <c r="Q7831" s="2">
        <f t="shared" si="368"/>
        <v>46048.324988425928</v>
      </c>
      <c r="R7831" t="s">
        <v>34191</v>
      </c>
      <c r="S7831" t="s">
        <v>30</v>
      </c>
      <c r="T78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1" s="5">
        <f>IF(tb_ship[[#This Row],[current_status]]&lt;&gt;"DELIVERED", "",
  ABS(tb_ship[[#This Row],[Formated_actual_delivery_timestamp]] - tb_ship[[#This Row],[Formatted_estimated_delivery_timestamp]])
)</f>
        <v>0.57256944444816327</v>
      </c>
      <c r="X7831">
        <v>2</v>
      </c>
      <c r="Y7831">
        <v>3</v>
      </c>
      <c r="Z7831" t="b">
        <v>0</v>
      </c>
    </row>
    <row r="7832" spans="1:26" hidden="1" x14ac:dyDescent="0.25">
      <c r="A7832" t="s">
        <v>34192</v>
      </c>
      <c r="B7832" t="s">
        <v>67</v>
      </c>
      <c r="D7832" t="s">
        <v>52</v>
      </c>
      <c r="E7832" t="s">
        <v>59</v>
      </c>
      <c r="F7832" t="s">
        <v>76</v>
      </c>
      <c r="G7832" t="s">
        <v>313</v>
      </c>
      <c r="H7832" t="s">
        <v>968</v>
      </c>
      <c r="I7832" t="b">
        <v>0</v>
      </c>
      <c r="J7832">
        <v>4.26</v>
      </c>
      <c r="K7832">
        <v>151.15</v>
      </c>
      <c r="L7832" t="s">
        <v>34193</v>
      </c>
      <c r="M7832" s="2">
        <f t="shared" si="366"/>
        <v>46063.710416666669</v>
      </c>
      <c r="N7832" t="s">
        <v>34194</v>
      </c>
      <c r="O7832" s="2">
        <f t="shared" si="367"/>
        <v>46069.572071759263</v>
      </c>
      <c r="P7832" t="s">
        <v>34195</v>
      </c>
      <c r="Q7832" s="2">
        <f t="shared" si="368"/>
        <v>46069.825972222221</v>
      </c>
      <c r="R7832" t="s">
        <v>34195</v>
      </c>
      <c r="S7832" t="s">
        <v>30</v>
      </c>
      <c r="T78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2" s="5">
        <f>IF(tb_ship[[#This Row],[current_status]]&lt;&gt;"DELIVERED", "",
  ABS(tb_ship[[#This Row],[Formated_actual_delivery_timestamp]] - tb_ship[[#This Row],[Formatted_estimated_delivery_timestamp]])
)</f>
        <v>0.25390046295797219</v>
      </c>
      <c r="X7832">
        <v>4</v>
      </c>
      <c r="Y7832">
        <v>5</v>
      </c>
      <c r="Z7832" t="b">
        <v>0</v>
      </c>
    </row>
    <row r="7833" spans="1:26" hidden="1" x14ac:dyDescent="0.25">
      <c r="A7833" t="s">
        <v>34196</v>
      </c>
      <c r="B7833" t="s">
        <v>99</v>
      </c>
      <c r="C7833" t="s">
        <v>43</v>
      </c>
      <c r="D7833" t="s">
        <v>59</v>
      </c>
      <c r="E7833" t="s">
        <v>52</v>
      </c>
      <c r="F7833" t="s">
        <v>1576</v>
      </c>
      <c r="G7833" t="s">
        <v>422</v>
      </c>
      <c r="H7833" t="s">
        <v>1077</v>
      </c>
      <c r="I7833" t="b">
        <v>0</v>
      </c>
      <c r="J7833">
        <v>15.35</v>
      </c>
      <c r="K7833">
        <v>411.66</v>
      </c>
      <c r="L7833" t="s">
        <v>34197</v>
      </c>
      <c r="M7833" s="2">
        <f t="shared" si="366"/>
        <v>45995.470833333333</v>
      </c>
      <c r="N7833" t="s">
        <v>34198</v>
      </c>
      <c r="O7833" s="2">
        <f t="shared" si="367"/>
        <v>46003.029872685191</v>
      </c>
      <c r="P7833" t="s">
        <v>34199</v>
      </c>
      <c r="Q7833" s="2">
        <f t="shared" si="368"/>
        <v>46002.557766203703</v>
      </c>
      <c r="R7833" t="s">
        <v>34199</v>
      </c>
      <c r="S7833" t="s">
        <v>30</v>
      </c>
      <c r="T78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33" s="5">
        <f>IF(tb_ship[[#This Row],[current_status]]&lt;&gt;"DELIVERED", "",
  ABS(tb_ship[[#This Row],[Formated_actual_delivery_timestamp]] - tb_ship[[#This Row],[Formatted_estimated_delivery_timestamp]])
)</f>
        <v>0.47210648148757173</v>
      </c>
      <c r="X7833">
        <v>3</v>
      </c>
      <c r="Y7833">
        <v>3</v>
      </c>
      <c r="Z7833" t="b">
        <v>0</v>
      </c>
    </row>
    <row r="7834" spans="1:26" hidden="1" x14ac:dyDescent="0.25">
      <c r="A7834" t="s">
        <v>34200</v>
      </c>
      <c r="B7834" t="s">
        <v>99</v>
      </c>
      <c r="C7834" t="s">
        <v>51</v>
      </c>
      <c r="D7834" t="s">
        <v>59</v>
      </c>
      <c r="E7834" t="s">
        <v>52</v>
      </c>
      <c r="F7834" t="s">
        <v>471</v>
      </c>
      <c r="G7834" t="s">
        <v>243</v>
      </c>
      <c r="H7834" t="s">
        <v>162</v>
      </c>
      <c r="I7834" t="b">
        <v>0</v>
      </c>
      <c r="J7834">
        <v>2.52</v>
      </c>
      <c r="K7834">
        <v>35.25</v>
      </c>
      <c r="L7834" t="s">
        <v>34201</v>
      </c>
      <c r="M7834" s="2">
        <f t="shared" si="366"/>
        <v>45930.388888888891</v>
      </c>
      <c r="N7834" t="s">
        <v>34202</v>
      </c>
      <c r="O7834" s="2">
        <f t="shared" si="367"/>
        <v>45936.403738425928</v>
      </c>
      <c r="P7834" t="s">
        <v>34203</v>
      </c>
      <c r="Q7834" s="2">
        <f t="shared" si="368"/>
        <v>45936.687245370376</v>
      </c>
      <c r="R7834" t="s">
        <v>34203</v>
      </c>
      <c r="S7834" t="s">
        <v>30</v>
      </c>
      <c r="T78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4" s="5">
        <f>IF(tb_ship[[#This Row],[current_status]]&lt;&gt;"DELIVERED", "",
  ABS(tb_ship[[#This Row],[Formated_actual_delivery_timestamp]] - tb_ship[[#This Row],[Formatted_estimated_delivery_timestamp]])
)</f>
        <v>0.28350694444816327</v>
      </c>
      <c r="X7834">
        <v>1</v>
      </c>
      <c r="Y7834">
        <v>3</v>
      </c>
      <c r="Z7834" t="b">
        <v>0</v>
      </c>
    </row>
    <row r="7835" spans="1:26" hidden="1" x14ac:dyDescent="0.25">
      <c r="A7835" t="s">
        <v>34204</v>
      </c>
      <c r="B7835" t="s">
        <v>99</v>
      </c>
      <c r="C7835" t="s">
        <v>33</v>
      </c>
      <c r="D7835" t="s">
        <v>187</v>
      </c>
      <c r="E7835" t="s">
        <v>24</v>
      </c>
      <c r="F7835" t="s">
        <v>597</v>
      </c>
      <c r="G7835" t="s">
        <v>650</v>
      </c>
      <c r="H7835" t="s">
        <v>308</v>
      </c>
      <c r="I7835" t="b">
        <v>1</v>
      </c>
      <c r="J7835">
        <v>5.04</v>
      </c>
      <c r="K7835">
        <v>93.27</v>
      </c>
      <c r="L7835" t="s">
        <v>34205</v>
      </c>
      <c r="M7835" s="2">
        <f t="shared" si="366"/>
        <v>45994.995138888888</v>
      </c>
      <c r="N7835" t="s">
        <v>34206</v>
      </c>
      <c r="O7835" s="2">
        <f t="shared" si="367"/>
        <v>45993.500532407408</v>
      </c>
      <c r="P7835" t="s">
        <v>34207</v>
      </c>
      <c r="Q7835" s="2">
        <f t="shared" si="368"/>
        <v>45999.755497685182</v>
      </c>
      <c r="R7835" t="s">
        <v>34207</v>
      </c>
      <c r="S7835" t="s">
        <v>30</v>
      </c>
      <c r="T78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5" s="5">
        <f>IF(tb_ship[[#This Row],[current_status]]&lt;&gt;"DELIVERED", "",
  ABS(tb_ship[[#This Row],[Formated_actual_delivery_timestamp]] - tb_ship[[#This Row],[Formatted_estimated_delivery_timestamp]])
)</f>
        <v>6.2549652777743177</v>
      </c>
      <c r="X7835">
        <v>3</v>
      </c>
      <c r="Y7835">
        <v>2</v>
      </c>
      <c r="Z7835" t="b">
        <v>1</v>
      </c>
    </row>
    <row r="7836" spans="1:26" hidden="1" x14ac:dyDescent="0.25">
      <c r="A7836" t="s">
        <v>34208</v>
      </c>
      <c r="B7836" t="s">
        <v>67</v>
      </c>
      <c r="C7836" t="s">
        <v>51</v>
      </c>
      <c r="D7836" t="s">
        <v>44</v>
      </c>
      <c r="E7836" t="s">
        <v>52</v>
      </c>
      <c r="F7836" t="s">
        <v>645</v>
      </c>
      <c r="G7836" t="s">
        <v>53</v>
      </c>
      <c r="H7836" t="s">
        <v>86</v>
      </c>
      <c r="I7836" t="b">
        <v>1</v>
      </c>
      <c r="J7836">
        <v>12.08</v>
      </c>
      <c r="K7836">
        <v>378.62</v>
      </c>
      <c r="L7836" t="s">
        <v>34209</v>
      </c>
      <c r="M7836" s="2">
        <f t="shared" si="366"/>
        <v>45936.013888888883</v>
      </c>
      <c r="N7836" t="s">
        <v>34210</v>
      </c>
      <c r="O7836" s="2">
        <f t="shared" si="367"/>
        <v>45941.416446759256</v>
      </c>
      <c r="P7836" t="s">
        <v>34211</v>
      </c>
      <c r="Q7836" s="2">
        <f t="shared" si="368"/>
        <v>45941.479270833333</v>
      </c>
      <c r="R7836" t="s">
        <v>34211</v>
      </c>
      <c r="S7836" t="s">
        <v>30</v>
      </c>
      <c r="T783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6" s="5">
        <f>IF(tb_ship[[#This Row],[current_status]]&lt;&gt;"DELIVERED", "",
  ABS(tb_ship[[#This Row],[Formated_actual_delivery_timestamp]] - tb_ship[[#This Row],[Formatted_estimated_delivery_timestamp]])
)</f>
        <v>6.2824074077070691E-2</v>
      </c>
      <c r="X7836">
        <v>3</v>
      </c>
      <c r="Y7836">
        <v>3</v>
      </c>
      <c r="Z7836" t="b">
        <v>0</v>
      </c>
    </row>
    <row r="7837" spans="1:26" hidden="1" x14ac:dyDescent="0.25">
      <c r="A7837" t="s">
        <v>34212</v>
      </c>
      <c r="B7837" t="s">
        <v>203</v>
      </c>
      <c r="C7837" t="s">
        <v>51</v>
      </c>
      <c r="D7837" t="s">
        <v>24</v>
      </c>
      <c r="E7837" t="s">
        <v>24</v>
      </c>
      <c r="F7837" t="s">
        <v>151</v>
      </c>
      <c r="G7837" t="s">
        <v>35</v>
      </c>
      <c r="H7837" t="s">
        <v>152</v>
      </c>
      <c r="I7837" t="b">
        <v>0</v>
      </c>
      <c r="J7837">
        <v>10.55</v>
      </c>
      <c r="K7837">
        <v>286.94</v>
      </c>
      <c r="L7837" t="s">
        <v>34213</v>
      </c>
      <c r="M7837" s="2">
        <f t="shared" si="366"/>
        <v>45828.78402777778</v>
      </c>
      <c r="N7837" t="s">
        <v>34214</v>
      </c>
      <c r="O7837" s="2">
        <f t="shared" si="367"/>
        <v>45829.075694444444</v>
      </c>
      <c r="P7837" t="s">
        <v>34215</v>
      </c>
      <c r="Q7837" s="2">
        <f t="shared" si="368"/>
        <v>45829.359780092593</v>
      </c>
      <c r="R7837" t="s">
        <v>34215</v>
      </c>
      <c r="S7837" t="s">
        <v>30</v>
      </c>
      <c r="T78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7" s="5">
        <f>IF(tb_ship[[#This Row],[current_status]]&lt;&gt;"DELIVERED", "",
  ABS(tb_ship[[#This Row],[Formated_actual_delivery_timestamp]] - tb_ship[[#This Row],[Formatted_estimated_delivery_timestamp]])
)</f>
        <v>0.28408564814890269</v>
      </c>
      <c r="X7837">
        <v>5</v>
      </c>
      <c r="Y7837">
        <v>2</v>
      </c>
      <c r="Z7837" t="b">
        <v>0</v>
      </c>
    </row>
    <row r="7838" spans="1:26" hidden="1" x14ac:dyDescent="0.25">
      <c r="A7838" t="s">
        <v>34216</v>
      </c>
      <c r="B7838" t="s">
        <v>67</v>
      </c>
      <c r="D7838" t="s">
        <v>24</v>
      </c>
      <c r="E7838" t="s">
        <v>24</v>
      </c>
      <c r="F7838" t="s">
        <v>35</v>
      </c>
      <c r="G7838" t="s">
        <v>189</v>
      </c>
      <c r="H7838" t="s">
        <v>152</v>
      </c>
      <c r="I7838" t="b">
        <v>0</v>
      </c>
      <c r="J7838">
        <v>14.86</v>
      </c>
      <c r="K7838">
        <v>378.15</v>
      </c>
      <c r="L7838" t="s">
        <v>34217</v>
      </c>
      <c r="M7838" s="2">
        <f t="shared" si="366"/>
        <v>45941.309027777781</v>
      </c>
      <c r="N7838" t="s">
        <v>34218</v>
      </c>
      <c r="O7838" s="2">
        <f t="shared" si="367"/>
        <v>45942.823229166665</v>
      </c>
      <c r="P7838" t="s">
        <v>34219</v>
      </c>
      <c r="Q7838" s="2">
        <f t="shared" si="368"/>
        <v>45943.165717592594</v>
      </c>
      <c r="R7838" t="s">
        <v>34219</v>
      </c>
      <c r="S7838" t="s">
        <v>30</v>
      </c>
      <c r="T783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8" s="5">
        <f>IF(tb_ship[[#This Row],[current_status]]&lt;&gt;"DELIVERED", "",
  ABS(tb_ship[[#This Row],[Formated_actual_delivery_timestamp]] - tb_ship[[#This Row],[Formatted_estimated_delivery_timestamp]])
)</f>
        <v>0.34248842592933215</v>
      </c>
      <c r="X7838">
        <v>3</v>
      </c>
      <c r="Y7838">
        <v>1</v>
      </c>
      <c r="Z7838" t="b">
        <v>0</v>
      </c>
    </row>
    <row r="7839" spans="1:26" hidden="1" x14ac:dyDescent="0.25">
      <c r="A7839" t="s">
        <v>34220</v>
      </c>
      <c r="B7839" t="s">
        <v>279</v>
      </c>
      <c r="C7839" t="s">
        <v>51</v>
      </c>
      <c r="D7839" t="s">
        <v>228</v>
      </c>
      <c r="E7839" t="s">
        <v>34</v>
      </c>
      <c r="F7839" t="s">
        <v>639</v>
      </c>
      <c r="G7839" t="s">
        <v>209</v>
      </c>
      <c r="H7839" t="s">
        <v>870</v>
      </c>
      <c r="I7839" t="b">
        <v>1</v>
      </c>
      <c r="J7839">
        <v>10.47</v>
      </c>
      <c r="K7839">
        <v>182.35</v>
      </c>
      <c r="L7839" t="s">
        <v>34221</v>
      </c>
      <c r="M7839" s="2">
        <f t="shared" si="366"/>
        <v>45931.440277777772</v>
      </c>
      <c r="N7839" t="s">
        <v>34222</v>
      </c>
      <c r="O7839" s="2">
        <f t="shared" si="367"/>
        <v>45940.848240740735</v>
      </c>
      <c r="P7839" t="s">
        <v>34223</v>
      </c>
      <c r="Q7839" s="2">
        <f t="shared" si="368"/>
        <v>45940.901597222219</v>
      </c>
      <c r="R7839" t="s">
        <v>34223</v>
      </c>
      <c r="S7839" t="s">
        <v>30</v>
      </c>
      <c r="T783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39" s="5">
        <f>IF(tb_ship[[#This Row],[current_status]]&lt;&gt;"DELIVERED", "",
  ABS(tb_ship[[#This Row],[Formated_actual_delivery_timestamp]] - tb_ship[[#This Row],[Formatted_estimated_delivery_timestamp]])
)</f>
        <v>5.3356481483206153E-2</v>
      </c>
      <c r="X7839">
        <v>1</v>
      </c>
      <c r="Y7839">
        <v>2</v>
      </c>
      <c r="Z7839" t="b">
        <v>0</v>
      </c>
    </row>
    <row r="7840" spans="1:26" hidden="1" x14ac:dyDescent="0.25">
      <c r="A7840" t="s">
        <v>34224</v>
      </c>
      <c r="B7840" t="s">
        <v>58</v>
      </c>
      <c r="C7840" t="s">
        <v>43</v>
      </c>
      <c r="D7840" t="s">
        <v>24</v>
      </c>
      <c r="E7840" t="s">
        <v>24</v>
      </c>
      <c r="F7840" t="s">
        <v>650</v>
      </c>
      <c r="G7840" t="s">
        <v>487</v>
      </c>
      <c r="H7840" t="s">
        <v>152</v>
      </c>
      <c r="I7840" t="b">
        <v>0</v>
      </c>
      <c r="J7840">
        <v>6.14</v>
      </c>
      <c r="K7840">
        <v>33.74</v>
      </c>
      <c r="L7840" t="s">
        <v>34225</v>
      </c>
      <c r="M7840" s="2">
        <f t="shared" si="366"/>
        <v>45911.763194444444</v>
      </c>
      <c r="N7840" t="s">
        <v>34226</v>
      </c>
      <c r="O7840" s="2">
        <f t="shared" si="367"/>
        <v>45912.985625000001</v>
      </c>
      <c r="Q7840" s="2" t="str">
        <f t="shared" si="368"/>
        <v/>
      </c>
      <c r="R7840" t="s">
        <v>34227</v>
      </c>
      <c r="S7840" t="s">
        <v>673</v>
      </c>
      <c r="T784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40" s="5" t="str">
        <f>IF(tb_ship[[#This Row],[current_status]]&lt;&gt;"DELIVERED", "",
  ABS(tb_ship[[#This Row],[Formated_actual_delivery_timestamp]] - tb_ship[[#This Row],[Formatted_estimated_delivery_timestamp]])
)</f>
        <v/>
      </c>
      <c r="V7840" t="s">
        <v>4848</v>
      </c>
      <c r="W7840" t="s">
        <v>674</v>
      </c>
      <c r="X7840">
        <v>7</v>
      </c>
      <c r="Y7840">
        <v>2</v>
      </c>
      <c r="Z7840" t="b">
        <v>1</v>
      </c>
    </row>
    <row r="7841" spans="1:26" hidden="1" x14ac:dyDescent="0.25">
      <c r="A7841" t="s">
        <v>34228</v>
      </c>
      <c r="B7841" t="s">
        <v>827</v>
      </c>
      <c r="C7841" t="s">
        <v>33</v>
      </c>
      <c r="D7841" t="s">
        <v>100</v>
      </c>
      <c r="E7841" t="s">
        <v>24</v>
      </c>
      <c r="F7841" t="s">
        <v>101</v>
      </c>
      <c r="G7841" t="s">
        <v>407</v>
      </c>
      <c r="H7841" t="s">
        <v>103</v>
      </c>
      <c r="I7841" t="b">
        <v>1</v>
      </c>
      <c r="J7841">
        <v>2.8</v>
      </c>
      <c r="K7841">
        <v>182.94</v>
      </c>
      <c r="L7841" t="s">
        <v>34229</v>
      </c>
      <c r="M7841" s="2">
        <f t="shared" si="366"/>
        <v>46017.128472222219</v>
      </c>
      <c r="N7841" t="s">
        <v>34230</v>
      </c>
      <c r="O7841" s="2">
        <f t="shared" si="367"/>
        <v>46026.399016203701</v>
      </c>
      <c r="P7841" t="s">
        <v>34231</v>
      </c>
      <c r="Q7841" s="2">
        <f t="shared" si="368"/>
        <v>46025.820497685185</v>
      </c>
      <c r="R7841" t="s">
        <v>34231</v>
      </c>
      <c r="S7841" t="s">
        <v>30</v>
      </c>
      <c r="T78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1" s="5">
        <f>IF(tb_ship[[#This Row],[current_status]]&lt;&gt;"DELIVERED", "",
  ABS(tb_ship[[#This Row],[Formated_actual_delivery_timestamp]] - tb_ship[[#This Row],[Formatted_estimated_delivery_timestamp]])
)</f>
        <v>0.57851851851592073</v>
      </c>
      <c r="X7841">
        <v>3</v>
      </c>
      <c r="Y7841">
        <v>2</v>
      </c>
      <c r="Z7841" t="b">
        <v>0</v>
      </c>
    </row>
    <row r="7842" spans="1:26" hidden="1" x14ac:dyDescent="0.25">
      <c r="A7842" t="s">
        <v>34232</v>
      </c>
      <c r="B7842" t="s">
        <v>67</v>
      </c>
      <c r="D7842" t="s">
        <v>52</v>
      </c>
      <c r="E7842" t="s">
        <v>59</v>
      </c>
      <c r="F7842" t="s">
        <v>76</v>
      </c>
      <c r="G7842" t="s">
        <v>160</v>
      </c>
      <c r="H7842" t="s">
        <v>314</v>
      </c>
      <c r="I7842" t="b">
        <v>0</v>
      </c>
      <c r="J7842">
        <v>24.2</v>
      </c>
      <c r="K7842">
        <v>638.38</v>
      </c>
      <c r="L7842" t="s">
        <v>34233</v>
      </c>
      <c r="M7842" s="2">
        <f t="shared" si="366"/>
        <v>45832.420138888891</v>
      </c>
      <c r="N7842" t="s">
        <v>34234</v>
      </c>
      <c r="O7842" s="2">
        <f t="shared" si="367"/>
        <v>45835.304340277777</v>
      </c>
      <c r="P7842" t="s">
        <v>34235</v>
      </c>
      <c r="Q7842" s="2">
        <f t="shared" si="368"/>
        <v>45835.604791666672</v>
      </c>
      <c r="R7842" t="s">
        <v>34235</v>
      </c>
      <c r="S7842" t="s">
        <v>30</v>
      </c>
      <c r="T78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42" s="5">
        <f>IF(tb_ship[[#This Row],[current_status]]&lt;&gt;"DELIVERED", "",
  ABS(tb_ship[[#This Row],[Formated_actual_delivery_timestamp]] - tb_ship[[#This Row],[Formatted_estimated_delivery_timestamp]])
)</f>
        <v>0.30045138889545342</v>
      </c>
      <c r="X7842">
        <v>1</v>
      </c>
      <c r="Y7842">
        <v>4</v>
      </c>
      <c r="Z7842" t="b">
        <v>0</v>
      </c>
    </row>
    <row r="7843" spans="1:26" hidden="1" x14ac:dyDescent="0.25">
      <c r="A7843" t="s">
        <v>34236</v>
      </c>
      <c r="B7843" t="s">
        <v>186</v>
      </c>
      <c r="C7843" t="s">
        <v>23</v>
      </c>
      <c r="D7843" t="s">
        <v>187</v>
      </c>
      <c r="E7843" t="s">
        <v>24</v>
      </c>
      <c r="F7843" t="s">
        <v>8552</v>
      </c>
      <c r="G7843" t="s">
        <v>151</v>
      </c>
      <c r="H7843" t="s">
        <v>286</v>
      </c>
      <c r="I7843" t="b">
        <v>1</v>
      </c>
      <c r="J7843">
        <v>13.1</v>
      </c>
      <c r="K7843">
        <v>249.35</v>
      </c>
      <c r="L7843" t="s">
        <v>34237</v>
      </c>
      <c r="M7843" s="2">
        <f t="shared" si="366"/>
        <v>46069.192361111112</v>
      </c>
      <c r="N7843" t="s">
        <v>34238</v>
      </c>
      <c r="O7843" s="2">
        <f t="shared" si="367"/>
        <v>46071.645196759258</v>
      </c>
      <c r="P7843" t="s">
        <v>34239</v>
      </c>
      <c r="Q7843" s="2">
        <f t="shared" si="368"/>
        <v>46071.448182870372</v>
      </c>
      <c r="R7843" t="s">
        <v>34239</v>
      </c>
      <c r="S7843" t="s">
        <v>30</v>
      </c>
      <c r="T78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3" s="5">
        <f>IF(tb_ship[[#This Row],[current_status]]&lt;&gt;"DELIVERED", "",
  ABS(tb_ship[[#This Row],[Formated_actual_delivery_timestamp]] - tb_ship[[#This Row],[Formatted_estimated_delivery_timestamp]])
)</f>
        <v>0.19701388888643123</v>
      </c>
      <c r="X7843">
        <v>4</v>
      </c>
      <c r="Y7843">
        <v>2</v>
      </c>
      <c r="Z7843" t="b">
        <v>0</v>
      </c>
    </row>
    <row r="7844" spans="1:26" hidden="1" x14ac:dyDescent="0.25">
      <c r="A7844" t="s">
        <v>34240</v>
      </c>
      <c r="B7844" t="s">
        <v>58</v>
      </c>
      <c r="C7844" t="s">
        <v>33</v>
      </c>
      <c r="D7844" t="s">
        <v>59</v>
      </c>
      <c r="E7844" t="s">
        <v>52</v>
      </c>
      <c r="F7844" t="s">
        <v>313</v>
      </c>
      <c r="G7844" t="s">
        <v>329</v>
      </c>
      <c r="H7844" t="s">
        <v>162</v>
      </c>
      <c r="I7844" t="b">
        <v>0</v>
      </c>
      <c r="J7844">
        <v>16.93</v>
      </c>
      <c r="K7844">
        <v>599.74</v>
      </c>
      <c r="L7844" t="s">
        <v>34241</v>
      </c>
      <c r="M7844" s="2">
        <f t="shared" si="366"/>
        <v>45882.500694444447</v>
      </c>
      <c r="N7844" t="s">
        <v>34242</v>
      </c>
      <c r="O7844" s="2">
        <f t="shared" si="367"/>
        <v>45888.726331018523</v>
      </c>
      <c r="P7844" t="s">
        <v>34243</v>
      </c>
      <c r="Q7844" s="2">
        <f t="shared" si="368"/>
        <v>45888.700682870374</v>
      </c>
      <c r="R7844" t="s">
        <v>34243</v>
      </c>
      <c r="S7844" t="s">
        <v>30</v>
      </c>
      <c r="T784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4" s="5">
        <f>IF(tb_ship[[#This Row],[current_status]]&lt;&gt;"DELIVERED", "",
  ABS(tb_ship[[#This Row],[Formated_actual_delivery_timestamp]] - tb_ship[[#This Row],[Formatted_estimated_delivery_timestamp]])
)</f>
        <v>2.5648148148320615E-2</v>
      </c>
      <c r="X7844">
        <v>3</v>
      </c>
      <c r="Y7844">
        <v>5</v>
      </c>
      <c r="Z7844" t="b">
        <v>0</v>
      </c>
    </row>
    <row r="7845" spans="1:26" hidden="1" x14ac:dyDescent="0.25">
      <c r="A7845" t="s">
        <v>34244</v>
      </c>
      <c r="B7845" t="s">
        <v>42</v>
      </c>
      <c r="C7845" t="s">
        <v>33</v>
      </c>
      <c r="D7845" t="s">
        <v>52</v>
      </c>
      <c r="E7845" t="s">
        <v>59</v>
      </c>
      <c r="F7845" t="s">
        <v>53</v>
      </c>
      <c r="G7845" t="s">
        <v>160</v>
      </c>
      <c r="H7845" t="s">
        <v>314</v>
      </c>
      <c r="I7845" t="b">
        <v>0</v>
      </c>
      <c r="J7845">
        <v>8.36</v>
      </c>
      <c r="K7845">
        <v>275.66000000000003</v>
      </c>
      <c r="L7845" t="s">
        <v>34245</v>
      </c>
      <c r="M7845" s="2">
        <f t="shared" si="366"/>
        <v>45919.682638888888</v>
      </c>
      <c r="N7845" t="s">
        <v>34246</v>
      </c>
      <c r="O7845" s="2">
        <f t="shared" si="367"/>
        <v>45929.402037037042</v>
      </c>
      <c r="P7845" t="s">
        <v>34247</v>
      </c>
      <c r="Q7845" s="2">
        <f t="shared" si="368"/>
        <v>45929.22519675926</v>
      </c>
      <c r="R7845" t="s">
        <v>34247</v>
      </c>
      <c r="S7845" t="s">
        <v>30</v>
      </c>
      <c r="T78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5" s="5">
        <f>IF(tb_ship[[#This Row],[current_status]]&lt;&gt;"DELIVERED", "",
  ABS(tb_ship[[#This Row],[Formated_actual_delivery_timestamp]] - tb_ship[[#This Row],[Formatted_estimated_delivery_timestamp]])
)</f>
        <v>0.17684027778159361</v>
      </c>
      <c r="X7845">
        <v>3</v>
      </c>
      <c r="Y7845">
        <v>5</v>
      </c>
      <c r="Z7845" t="b">
        <v>0</v>
      </c>
    </row>
    <row r="7846" spans="1:26" hidden="1" x14ac:dyDescent="0.25">
      <c r="A7846" t="s">
        <v>34248</v>
      </c>
      <c r="B7846" t="s">
        <v>67</v>
      </c>
      <c r="C7846" t="s">
        <v>51</v>
      </c>
      <c r="D7846" t="s">
        <v>52</v>
      </c>
      <c r="E7846" t="s">
        <v>24</v>
      </c>
      <c r="F7846" t="s">
        <v>76</v>
      </c>
      <c r="G7846" t="s">
        <v>189</v>
      </c>
      <c r="H7846" t="s">
        <v>1024</v>
      </c>
      <c r="I7846" t="b">
        <v>1</v>
      </c>
      <c r="J7846">
        <v>23.33</v>
      </c>
      <c r="K7846">
        <v>1314.25</v>
      </c>
      <c r="L7846" t="s">
        <v>34249</v>
      </c>
      <c r="M7846" s="2">
        <f t="shared" si="366"/>
        <v>45952.525000000001</v>
      </c>
      <c r="N7846" t="s">
        <v>34250</v>
      </c>
      <c r="O7846" s="2">
        <f t="shared" si="367"/>
        <v>45954.338043981486</v>
      </c>
      <c r="P7846" t="s">
        <v>34251</v>
      </c>
      <c r="Q7846" s="2">
        <f t="shared" si="368"/>
        <v>45954.128287037041</v>
      </c>
      <c r="R7846" t="s">
        <v>34251</v>
      </c>
      <c r="S7846" t="s">
        <v>30</v>
      </c>
      <c r="T78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6" s="5">
        <f>IF(tb_ship[[#This Row],[current_status]]&lt;&gt;"DELIVERED", "",
  ABS(tb_ship[[#This Row],[Formated_actual_delivery_timestamp]] - tb_ship[[#This Row],[Formatted_estimated_delivery_timestamp]])
)</f>
        <v>0.20975694444496185</v>
      </c>
      <c r="X7846">
        <v>4</v>
      </c>
      <c r="Y7846">
        <v>4</v>
      </c>
      <c r="Z7846" t="b">
        <v>0</v>
      </c>
    </row>
    <row r="7847" spans="1:26" hidden="1" x14ac:dyDescent="0.25">
      <c r="A7847" t="s">
        <v>34252</v>
      </c>
      <c r="B7847" t="s">
        <v>99</v>
      </c>
      <c r="C7847" t="s">
        <v>43</v>
      </c>
      <c r="D7847" t="s">
        <v>59</v>
      </c>
      <c r="E7847" t="s">
        <v>52</v>
      </c>
      <c r="F7847" t="s">
        <v>160</v>
      </c>
      <c r="G7847" t="s">
        <v>236</v>
      </c>
      <c r="H7847" t="s">
        <v>162</v>
      </c>
      <c r="I7847" t="b">
        <v>0</v>
      </c>
      <c r="J7847">
        <v>24.67</v>
      </c>
      <c r="K7847">
        <v>1740.05</v>
      </c>
      <c r="L7847" t="s">
        <v>34253</v>
      </c>
      <c r="M7847" s="2">
        <f t="shared" si="366"/>
        <v>45818.296527777777</v>
      </c>
      <c r="N7847" t="s">
        <v>34254</v>
      </c>
      <c r="O7847" s="2">
        <f t="shared" si="367"/>
        <v>45824.315011574079</v>
      </c>
      <c r="P7847" t="s">
        <v>34255</v>
      </c>
      <c r="Q7847" s="2">
        <f t="shared" si="368"/>
        <v>45824.247557870374</v>
      </c>
      <c r="R7847" t="s">
        <v>34255</v>
      </c>
      <c r="S7847" t="s">
        <v>30</v>
      </c>
      <c r="T784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47" s="5">
        <f>IF(tb_ship[[#This Row],[current_status]]&lt;&gt;"DELIVERED", "",
  ABS(tb_ship[[#This Row],[Formated_actual_delivery_timestamp]] - tb_ship[[#This Row],[Formatted_estimated_delivery_timestamp]])
)</f>
        <v>6.7453703704813961E-2</v>
      </c>
      <c r="X7847">
        <v>3</v>
      </c>
      <c r="Y7847">
        <v>3</v>
      </c>
      <c r="Z7847" t="b">
        <v>0</v>
      </c>
    </row>
    <row r="7848" spans="1:26" hidden="1" x14ac:dyDescent="0.25">
      <c r="A7848" t="s">
        <v>34256</v>
      </c>
      <c r="B7848" t="s">
        <v>58</v>
      </c>
      <c r="C7848" t="s">
        <v>33</v>
      </c>
      <c r="D7848" t="s">
        <v>52</v>
      </c>
      <c r="E7848" t="s">
        <v>173</v>
      </c>
      <c r="F7848" t="s">
        <v>329</v>
      </c>
      <c r="G7848" t="s">
        <v>460</v>
      </c>
      <c r="H7848" t="s">
        <v>412</v>
      </c>
      <c r="I7848" t="b">
        <v>0</v>
      </c>
      <c r="J7848">
        <v>13.74</v>
      </c>
      <c r="K7848">
        <v>280.16000000000003</v>
      </c>
      <c r="L7848" t="s">
        <v>34257</v>
      </c>
      <c r="M7848" s="2">
        <f t="shared" si="366"/>
        <v>45932.33194444445</v>
      </c>
      <c r="N7848" t="s">
        <v>34258</v>
      </c>
      <c r="O7848" s="2">
        <f t="shared" si="367"/>
        <v>45939.340474537043</v>
      </c>
      <c r="P7848" t="s">
        <v>34259</v>
      </c>
      <c r="Q7848" s="2">
        <f t="shared" si="368"/>
        <v>45939.663368055561</v>
      </c>
      <c r="R7848" t="s">
        <v>34259</v>
      </c>
      <c r="S7848" t="s">
        <v>30</v>
      </c>
      <c r="T78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48" s="5">
        <f>IF(tb_ship[[#This Row],[current_status]]&lt;&gt;"DELIVERED", "",
  ABS(tb_ship[[#This Row],[Formated_actual_delivery_timestamp]] - tb_ship[[#This Row],[Formatted_estimated_delivery_timestamp]])
)</f>
        <v>0.322893518517958</v>
      </c>
      <c r="X7848">
        <v>2</v>
      </c>
      <c r="Y7848">
        <v>3</v>
      </c>
      <c r="Z7848" t="b">
        <v>0</v>
      </c>
    </row>
    <row r="7849" spans="1:26" hidden="1" x14ac:dyDescent="0.25">
      <c r="A7849" t="s">
        <v>34260</v>
      </c>
      <c r="B7849" t="s">
        <v>58</v>
      </c>
      <c r="C7849" t="s">
        <v>51</v>
      </c>
      <c r="D7849" t="s">
        <v>52</v>
      </c>
      <c r="E7849" t="s">
        <v>59</v>
      </c>
      <c r="F7849" t="s">
        <v>329</v>
      </c>
      <c r="G7849" t="s">
        <v>61</v>
      </c>
      <c r="H7849" t="s">
        <v>314</v>
      </c>
      <c r="I7849" t="b">
        <v>0</v>
      </c>
      <c r="J7849">
        <v>6.47</v>
      </c>
      <c r="K7849">
        <v>323.60000000000002</v>
      </c>
      <c r="L7849" t="s">
        <v>34261</v>
      </c>
      <c r="M7849" s="2">
        <f t="shared" si="366"/>
        <v>45881.418055555558</v>
      </c>
      <c r="N7849" t="s">
        <v>34262</v>
      </c>
      <c r="O7849" s="2">
        <f t="shared" si="367"/>
        <v>45885.389733796299</v>
      </c>
      <c r="P7849" t="s">
        <v>34263</v>
      </c>
      <c r="Q7849" s="2">
        <f t="shared" si="368"/>
        <v>45885.992881944447</v>
      </c>
      <c r="R7849" t="s">
        <v>34263</v>
      </c>
      <c r="S7849" t="s">
        <v>30</v>
      </c>
      <c r="T784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49" s="5">
        <f>IF(tb_ship[[#This Row],[current_status]]&lt;&gt;"DELIVERED", "",
  ABS(tb_ship[[#This Row],[Formated_actual_delivery_timestamp]] - tb_ship[[#This Row],[Formatted_estimated_delivery_timestamp]])
)</f>
        <v>0.60314814814773854</v>
      </c>
      <c r="X7849">
        <v>3</v>
      </c>
      <c r="Y7849">
        <v>5</v>
      </c>
      <c r="Z7849" t="b">
        <v>0</v>
      </c>
    </row>
    <row r="7850" spans="1:26" hidden="1" x14ac:dyDescent="0.25">
      <c r="A7850" t="s">
        <v>34264</v>
      </c>
      <c r="B7850" t="s">
        <v>186</v>
      </c>
      <c r="D7850" t="s">
        <v>24</v>
      </c>
      <c r="E7850" t="s">
        <v>24</v>
      </c>
      <c r="F7850" t="s">
        <v>68</v>
      </c>
      <c r="G7850" t="s">
        <v>25</v>
      </c>
      <c r="H7850" t="s">
        <v>152</v>
      </c>
      <c r="I7850" t="b">
        <v>0</v>
      </c>
      <c r="J7850">
        <v>10.24</v>
      </c>
      <c r="K7850">
        <v>260.39999999999998</v>
      </c>
      <c r="L7850" t="s">
        <v>34265</v>
      </c>
      <c r="M7850" s="2">
        <f t="shared" si="366"/>
        <v>45844.475694444445</v>
      </c>
      <c r="N7850" t="s">
        <v>34266</v>
      </c>
      <c r="O7850" s="2">
        <f t="shared" si="367"/>
        <v>45846.5309837963</v>
      </c>
      <c r="P7850" t="s">
        <v>34267</v>
      </c>
      <c r="Q7850" s="2">
        <f t="shared" si="368"/>
        <v>45846.848483796297</v>
      </c>
      <c r="R7850" t="s">
        <v>34267</v>
      </c>
      <c r="S7850" t="s">
        <v>30</v>
      </c>
      <c r="T785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50" s="5">
        <f>IF(tb_ship[[#This Row],[current_status]]&lt;&gt;"DELIVERED", "",
  ABS(tb_ship[[#This Row],[Formated_actual_delivery_timestamp]] - tb_ship[[#This Row],[Formatted_estimated_delivery_timestamp]])
)</f>
        <v>0.31749999999738066</v>
      </c>
      <c r="X7850">
        <v>2</v>
      </c>
      <c r="Y7850">
        <v>2</v>
      </c>
      <c r="Z7850" t="b">
        <v>0</v>
      </c>
    </row>
    <row r="7851" spans="1:26" hidden="1" x14ac:dyDescent="0.25">
      <c r="A7851" t="s">
        <v>34268</v>
      </c>
      <c r="B7851" t="s">
        <v>203</v>
      </c>
      <c r="C7851" t="s">
        <v>51</v>
      </c>
      <c r="D7851" t="s">
        <v>24</v>
      </c>
      <c r="E7851" t="s">
        <v>52</v>
      </c>
      <c r="F7851" t="s">
        <v>128</v>
      </c>
      <c r="G7851" t="s">
        <v>53</v>
      </c>
      <c r="H7851" t="s">
        <v>216</v>
      </c>
      <c r="I7851" t="b">
        <v>1</v>
      </c>
      <c r="J7851">
        <v>28.81</v>
      </c>
      <c r="K7851">
        <v>1595.16</v>
      </c>
      <c r="L7851" t="s">
        <v>34269</v>
      </c>
      <c r="M7851" s="2">
        <f t="shared" si="366"/>
        <v>45841.902083333334</v>
      </c>
      <c r="N7851" t="s">
        <v>34270</v>
      </c>
      <c r="O7851" s="2">
        <f t="shared" si="367"/>
        <v>45849.023136574076</v>
      </c>
      <c r="Q7851" s="2" t="str">
        <f t="shared" si="368"/>
        <v/>
      </c>
      <c r="R7851" t="s">
        <v>34271</v>
      </c>
      <c r="S7851" t="s">
        <v>140</v>
      </c>
      <c r="T785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51" s="5" t="str">
        <f>IF(tb_ship[[#This Row],[current_status]]&lt;&gt;"DELIVERED", "",
  ABS(tb_ship[[#This Row],[Formated_actual_delivery_timestamp]] - tb_ship[[#This Row],[Formatted_estimated_delivery_timestamp]])
)</f>
        <v/>
      </c>
      <c r="V7851" t="s">
        <v>194</v>
      </c>
      <c r="W7851" t="s">
        <v>3515</v>
      </c>
      <c r="X7851">
        <v>6</v>
      </c>
      <c r="Y7851">
        <v>3</v>
      </c>
      <c r="Z7851" t="b">
        <v>1</v>
      </c>
    </row>
    <row r="7852" spans="1:26" hidden="1" x14ac:dyDescent="0.25">
      <c r="A7852" t="s">
        <v>34272</v>
      </c>
      <c r="B7852" t="s">
        <v>58</v>
      </c>
      <c r="C7852" t="s">
        <v>23</v>
      </c>
      <c r="D7852" t="s">
        <v>52</v>
      </c>
      <c r="E7852" t="s">
        <v>173</v>
      </c>
      <c r="F7852" t="s">
        <v>92</v>
      </c>
      <c r="G7852" t="s">
        <v>460</v>
      </c>
      <c r="H7852" t="s">
        <v>412</v>
      </c>
      <c r="I7852" t="b">
        <v>0</v>
      </c>
      <c r="J7852">
        <v>8.86</v>
      </c>
      <c r="K7852">
        <v>584.02</v>
      </c>
      <c r="L7852" t="s">
        <v>34273</v>
      </c>
      <c r="M7852" s="2">
        <f t="shared" si="366"/>
        <v>45875.500694444447</v>
      </c>
      <c r="N7852" t="s">
        <v>34274</v>
      </c>
      <c r="O7852" s="2">
        <f t="shared" si="367"/>
        <v>45879.541122685187</v>
      </c>
      <c r="P7852" t="s">
        <v>34275</v>
      </c>
      <c r="Q7852" s="2">
        <f t="shared" si="368"/>
        <v>45879.033946759257</v>
      </c>
      <c r="R7852" t="s">
        <v>34276</v>
      </c>
      <c r="S7852" t="s">
        <v>30</v>
      </c>
      <c r="T785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52" s="5">
        <f>IF(tb_ship[[#This Row],[current_status]]&lt;&gt;"DELIVERED", "",
  ABS(tb_ship[[#This Row],[Formated_actual_delivery_timestamp]] - tb_ship[[#This Row],[Formatted_estimated_delivery_timestamp]])
)</f>
        <v>0.50717592592991423</v>
      </c>
      <c r="X7852">
        <v>2</v>
      </c>
      <c r="Y7852">
        <v>5</v>
      </c>
      <c r="Z7852" t="b">
        <v>0</v>
      </c>
    </row>
    <row r="7853" spans="1:26" hidden="1" x14ac:dyDescent="0.25">
      <c r="A7853" t="s">
        <v>34277</v>
      </c>
      <c r="B7853" t="s">
        <v>67</v>
      </c>
      <c r="C7853" t="s">
        <v>43</v>
      </c>
      <c r="D7853" t="s">
        <v>24</v>
      </c>
      <c r="E7853" t="s">
        <v>34</v>
      </c>
      <c r="F7853" t="s">
        <v>407</v>
      </c>
      <c r="G7853" t="s">
        <v>230</v>
      </c>
      <c r="H7853" t="s">
        <v>259</v>
      </c>
      <c r="I7853" t="b">
        <v>1</v>
      </c>
      <c r="J7853">
        <v>27</v>
      </c>
      <c r="K7853">
        <v>762.34</v>
      </c>
      <c r="L7853" t="s">
        <v>34278</v>
      </c>
      <c r="M7853" s="2">
        <f t="shared" si="366"/>
        <v>45936.34375</v>
      </c>
      <c r="N7853" t="s">
        <v>34279</v>
      </c>
      <c r="O7853" s="2">
        <f t="shared" si="367"/>
        <v>45945.374780092592</v>
      </c>
      <c r="P7853" t="s">
        <v>34280</v>
      </c>
      <c r="Q7853" s="2">
        <f t="shared" si="368"/>
        <v>45944.670069444444</v>
      </c>
      <c r="R7853" t="s">
        <v>34281</v>
      </c>
      <c r="S7853" t="s">
        <v>30</v>
      </c>
      <c r="T78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53" s="5">
        <f>IF(tb_ship[[#This Row],[current_status]]&lt;&gt;"DELIVERED", "",
  ABS(tb_ship[[#This Row],[Formated_actual_delivery_timestamp]] - tb_ship[[#This Row],[Formatted_estimated_delivery_timestamp]])
)</f>
        <v>0.70471064814773854</v>
      </c>
      <c r="X7853">
        <v>1</v>
      </c>
      <c r="Y7853">
        <v>4</v>
      </c>
      <c r="Z7853" t="b">
        <v>0</v>
      </c>
    </row>
    <row r="7854" spans="1:26" hidden="1" x14ac:dyDescent="0.25">
      <c r="A7854" t="s">
        <v>34282</v>
      </c>
      <c r="B7854" t="s">
        <v>58</v>
      </c>
      <c r="C7854" t="s">
        <v>51</v>
      </c>
      <c r="D7854" t="s">
        <v>52</v>
      </c>
      <c r="E7854" t="s">
        <v>59</v>
      </c>
      <c r="F7854" t="s">
        <v>92</v>
      </c>
      <c r="G7854" t="s">
        <v>471</v>
      </c>
      <c r="H7854" t="s">
        <v>314</v>
      </c>
      <c r="I7854" t="b">
        <v>0</v>
      </c>
      <c r="J7854">
        <v>29.39</v>
      </c>
      <c r="K7854">
        <v>517.66999999999996</v>
      </c>
      <c r="L7854" t="s">
        <v>34283</v>
      </c>
      <c r="M7854" s="2">
        <f t="shared" si="366"/>
        <v>45945.647222222222</v>
      </c>
      <c r="N7854" t="s">
        <v>34284</v>
      </c>
      <c r="O7854" s="2">
        <f t="shared" si="367"/>
        <v>45950.485972222225</v>
      </c>
      <c r="P7854" t="s">
        <v>34285</v>
      </c>
      <c r="Q7854" s="2">
        <f t="shared" si="368"/>
        <v>45950.516689814816</v>
      </c>
      <c r="R7854" t="s">
        <v>34286</v>
      </c>
      <c r="S7854" t="s">
        <v>30</v>
      </c>
      <c r="T785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54" s="5">
        <f>IF(tb_ship[[#This Row],[current_status]]&lt;&gt;"DELIVERED", "",
  ABS(tb_ship[[#This Row],[Formated_actual_delivery_timestamp]] - tb_ship[[#This Row],[Formatted_estimated_delivery_timestamp]])
)</f>
        <v>3.071759259182727E-2</v>
      </c>
      <c r="X7854">
        <v>3</v>
      </c>
      <c r="Y7854">
        <v>4</v>
      </c>
      <c r="Z7854" t="b">
        <v>0</v>
      </c>
    </row>
    <row r="7855" spans="1:26" hidden="1" x14ac:dyDescent="0.25">
      <c r="A7855" t="s">
        <v>34287</v>
      </c>
      <c r="B7855" t="s">
        <v>186</v>
      </c>
      <c r="C7855" t="s">
        <v>43</v>
      </c>
      <c r="D7855" t="s">
        <v>44</v>
      </c>
      <c r="E7855" t="s">
        <v>52</v>
      </c>
      <c r="F7855" t="s">
        <v>84</v>
      </c>
      <c r="G7855" t="s">
        <v>85</v>
      </c>
      <c r="H7855" t="s">
        <v>86</v>
      </c>
      <c r="I7855" t="b">
        <v>1</v>
      </c>
      <c r="J7855">
        <v>13.89</v>
      </c>
      <c r="K7855">
        <v>64.900000000000006</v>
      </c>
      <c r="L7855" t="s">
        <v>34288</v>
      </c>
      <c r="M7855" s="2">
        <f t="shared" si="366"/>
        <v>45861.163194444445</v>
      </c>
      <c r="N7855" t="s">
        <v>34289</v>
      </c>
      <c r="O7855" s="2">
        <f t="shared" si="367"/>
        <v>45870.366249999999</v>
      </c>
      <c r="P7855" t="s">
        <v>34290</v>
      </c>
      <c r="Q7855" s="2">
        <f t="shared" si="368"/>
        <v>45870.156412037031</v>
      </c>
      <c r="R7855" t="s">
        <v>34290</v>
      </c>
      <c r="S7855" t="s">
        <v>30</v>
      </c>
      <c r="T78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55" s="5">
        <f>IF(tb_ship[[#This Row],[current_status]]&lt;&gt;"DELIVERED", "",
  ABS(tb_ship[[#This Row],[Formated_actual_delivery_timestamp]] - tb_ship[[#This Row],[Formatted_estimated_delivery_timestamp]])
)</f>
        <v>0.2098379629678675</v>
      </c>
      <c r="X7855">
        <v>2</v>
      </c>
      <c r="Y7855">
        <v>4</v>
      </c>
      <c r="Z7855" t="b">
        <v>0</v>
      </c>
    </row>
    <row r="7856" spans="1:26" hidden="1" x14ac:dyDescent="0.25">
      <c r="A7856" t="s">
        <v>34291</v>
      </c>
      <c r="B7856" t="s">
        <v>203</v>
      </c>
      <c r="C7856" t="s">
        <v>23</v>
      </c>
      <c r="D7856" t="s">
        <v>44</v>
      </c>
      <c r="E7856" t="s">
        <v>116</v>
      </c>
      <c r="F7856" t="s">
        <v>117</v>
      </c>
      <c r="G7856" t="s">
        <v>1405</v>
      </c>
      <c r="H7856" t="s">
        <v>4236</v>
      </c>
      <c r="I7856" t="b">
        <v>1</v>
      </c>
      <c r="J7856">
        <v>7.14</v>
      </c>
      <c r="K7856">
        <v>525.57000000000005</v>
      </c>
      <c r="L7856" t="s">
        <v>34292</v>
      </c>
      <c r="M7856" s="2">
        <f t="shared" si="366"/>
        <v>46025.293749999997</v>
      </c>
      <c r="N7856" t="s">
        <v>34293</v>
      </c>
      <c r="O7856" s="2">
        <f t="shared" si="367"/>
        <v>46027.995347222219</v>
      </c>
      <c r="P7856" t="s">
        <v>34294</v>
      </c>
      <c r="Q7856" s="2">
        <f t="shared" si="368"/>
        <v>46027.606562499997</v>
      </c>
      <c r="R7856" t="s">
        <v>34294</v>
      </c>
      <c r="S7856" t="s">
        <v>30</v>
      </c>
      <c r="T78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56" s="5">
        <f>IF(tb_ship[[#This Row],[current_status]]&lt;&gt;"DELIVERED", "",
  ABS(tb_ship[[#This Row],[Formated_actual_delivery_timestamp]] - tb_ship[[#This Row],[Formatted_estimated_delivery_timestamp]])
)</f>
        <v>0.38878472222131677</v>
      </c>
      <c r="X7856">
        <v>2</v>
      </c>
      <c r="Y7856">
        <v>3</v>
      </c>
      <c r="Z7856" t="b">
        <v>0</v>
      </c>
    </row>
    <row r="7857" spans="1:26" hidden="1" x14ac:dyDescent="0.25">
      <c r="A7857" t="s">
        <v>34295</v>
      </c>
      <c r="B7857" t="s">
        <v>573</v>
      </c>
      <c r="C7857" t="s">
        <v>33</v>
      </c>
      <c r="D7857" t="s">
        <v>44</v>
      </c>
      <c r="E7857" t="s">
        <v>52</v>
      </c>
      <c r="F7857" t="s">
        <v>135</v>
      </c>
      <c r="G7857" t="s">
        <v>76</v>
      </c>
      <c r="H7857" t="s">
        <v>2406</v>
      </c>
      <c r="I7857" t="b">
        <v>1</v>
      </c>
      <c r="J7857">
        <v>16.510000000000002</v>
      </c>
      <c r="K7857">
        <v>500.14</v>
      </c>
      <c r="L7857" t="s">
        <v>34296</v>
      </c>
      <c r="M7857" s="2">
        <f t="shared" si="366"/>
        <v>46044.229861111111</v>
      </c>
      <c r="N7857" t="s">
        <v>34297</v>
      </c>
      <c r="O7857" s="2">
        <f t="shared" si="367"/>
        <v>46053.820138888885</v>
      </c>
      <c r="P7857" t="s">
        <v>34298</v>
      </c>
      <c r="Q7857" s="2">
        <f t="shared" si="368"/>
        <v>46053.975219907406</v>
      </c>
      <c r="R7857" t="s">
        <v>34299</v>
      </c>
      <c r="S7857" t="s">
        <v>30</v>
      </c>
      <c r="T785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57" s="5">
        <f>IF(tb_ship[[#This Row],[current_status]]&lt;&gt;"DELIVERED", "",
  ABS(tb_ship[[#This Row],[Formated_actual_delivery_timestamp]] - tb_ship[[#This Row],[Formatted_estimated_delivery_timestamp]])
)</f>
        <v>0.1550810185217415</v>
      </c>
      <c r="X7857">
        <v>2</v>
      </c>
      <c r="Y7857">
        <v>3</v>
      </c>
      <c r="Z7857" t="b">
        <v>0</v>
      </c>
    </row>
    <row r="7858" spans="1:26" hidden="1" x14ac:dyDescent="0.25">
      <c r="A7858" t="s">
        <v>34300</v>
      </c>
      <c r="B7858" t="s">
        <v>186</v>
      </c>
      <c r="C7858" t="s">
        <v>43</v>
      </c>
      <c r="D7858" t="s">
        <v>52</v>
      </c>
      <c r="E7858" t="s">
        <v>173</v>
      </c>
      <c r="F7858" t="s">
        <v>5156</v>
      </c>
      <c r="G7858" t="s">
        <v>460</v>
      </c>
      <c r="H7858" t="s">
        <v>945</v>
      </c>
      <c r="I7858" t="b">
        <v>0</v>
      </c>
      <c r="J7858">
        <v>17.940000000000001</v>
      </c>
      <c r="K7858">
        <v>426.79</v>
      </c>
      <c r="L7858" t="s">
        <v>34301</v>
      </c>
      <c r="M7858" s="2">
        <f t="shared" si="366"/>
        <v>46029.601388888892</v>
      </c>
      <c r="N7858" t="s">
        <v>34302</v>
      </c>
      <c r="O7858" s="2">
        <f t="shared" si="367"/>
        <v>46037.695254629631</v>
      </c>
      <c r="Q7858" s="2" t="str">
        <f t="shared" si="368"/>
        <v/>
      </c>
      <c r="R7858" t="s">
        <v>34303</v>
      </c>
      <c r="S7858" t="s">
        <v>140</v>
      </c>
      <c r="T78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58" s="5" t="str">
        <f>IF(tb_ship[[#This Row],[current_status]]&lt;&gt;"DELIVERED", "",
  ABS(tb_ship[[#This Row],[Formated_actual_delivery_timestamp]] - tb_ship[[#This Row],[Formatted_estimated_delivery_timestamp]])
)</f>
        <v/>
      </c>
      <c r="V7858" t="s">
        <v>141</v>
      </c>
      <c r="X7858">
        <v>9</v>
      </c>
      <c r="Y7858">
        <v>4</v>
      </c>
      <c r="Z7858" t="b">
        <v>1</v>
      </c>
    </row>
    <row r="7859" spans="1:26" hidden="1" x14ac:dyDescent="0.25">
      <c r="A7859" t="s">
        <v>34304</v>
      </c>
      <c r="B7859" t="s">
        <v>186</v>
      </c>
      <c r="C7859" t="s">
        <v>23</v>
      </c>
      <c r="D7859" t="s">
        <v>44</v>
      </c>
      <c r="E7859" t="s">
        <v>24</v>
      </c>
      <c r="F7859" t="s">
        <v>117</v>
      </c>
      <c r="G7859" t="s">
        <v>93</v>
      </c>
      <c r="H7859" t="s">
        <v>181</v>
      </c>
      <c r="I7859" t="b">
        <v>1</v>
      </c>
      <c r="J7859">
        <v>27.01</v>
      </c>
      <c r="K7859">
        <v>649.08000000000004</v>
      </c>
      <c r="L7859" t="s">
        <v>34305</v>
      </c>
      <c r="M7859" s="2">
        <f t="shared" si="366"/>
        <v>45814.268055555556</v>
      </c>
      <c r="N7859" t="s">
        <v>34306</v>
      </c>
      <c r="O7859" s="2">
        <f t="shared" si="367"/>
        <v>45817.108252314814</v>
      </c>
      <c r="P7859" t="s">
        <v>34307</v>
      </c>
      <c r="Q7859" s="2">
        <f t="shared" si="368"/>
        <v>45816.733136574076</v>
      </c>
      <c r="R7859" t="s">
        <v>34308</v>
      </c>
      <c r="S7859" t="s">
        <v>30</v>
      </c>
      <c r="T785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59" s="5">
        <f>IF(tb_ship[[#This Row],[current_status]]&lt;&gt;"DELIVERED", "",
  ABS(tb_ship[[#This Row],[Formated_actual_delivery_timestamp]] - tb_ship[[#This Row],[Formatted_estimated_delivery_timestamp]])
)</f>
        <v>0.37511574073869269</v>
      </c>
      <c r="X7859">
        <v>3</v>
      </c>
      <c r="Y7859">
        <v>5</v>
      </c>
      <c r="Z7859" t="b">
        <v>0</v>
      </c>
    </row>
    <row r="7860" spans="1:26" x14ac:dyDescent="0.25">
      <c r="A7860" t="s">
        <v>34309</v>
      </c>
      <c r="B7860" t="s">
        <v>203</v>
      </c>
      <c r="D7860" t="s">
        <v>173</v>
      </c>
      <c r="E7860" t="s">
        <v>52</v>
      </c>
      <c r="F7860" t="s">
        <v>460</v>
      </c>
      <c r="G7860" t="s">
        <v>329</v>
      </c>
      <c r="I7860" t="b">
        <v>0</v>
      </c>
      <c r="J7860">
        <v>12.49</v>
      </c>
      <c r="K7860">
        <v>377.06</v>
      </c>
      <c r="L7860" t="s">
        <v>34310</v>
      </c>
      <c r="M7860" s="2">
        <f t="shared" si="366"/>
        <v>45834.423611111117</v>
      </c>
      <c r="N7860" t="s">
        <v>34311</v>
      </c>
      <c r="O7860" s="2">
        <f t="shared" si="367"/>
        <v>45836.522476851853</v>
      </c>
      <c r="Q7860" s="2" t="str">
        <f t="shared" si="368"/>
        <v/>
      </c>
      <c r="R7860" t="s">
        <v>34312</v>
      </c>
      <c r="S7860" t="s">
        <v>156</v>
      </c>
      <c r="T78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60" s="5" t="str">
        <f>IF(tb_ship[[#This Row],[current_status]]&lt;&gt;"DELIVERED", "",
  ABS(tb_ship[[#This Row],[Formated_actual_delivery_timestamp]] - tb_ship[[#This Row],[Formatted_estimated_delivery_timestamp]])
)</f>
        <v/>
      </c>
      <c r="V7860" t="s">
        <v>1323</v>
      </c>
      <c r="W7860" t="s">
        <v>381</v>
      </c>
      <c r="X7860">
        <v>6</v>
      </c>
      <c r="Y7860">
        <v>3</v>
      </c>
      <c r="Z7860" t="b">
        <v>1</v>
      </c>
    </row>
    <row r="7861" spans="1:26" hidden="1" x14ac:dyDescent="0.25">
      <c r="A7861" t="s">
        <v>34313</v>
      </c>
      <c r="B7861" t="s">
        <v>203</v>
      </c>
      <c r="C7861" t="s">
        <v>43</v>
      </c>
      <c r="D7861" t="s">
        <v>44</v>
      </c>
      <c r="E7861" t="s">
        <v>24</v>
      </c>
      <c r="F7861" t="s">
        <v>280</v>
      </c>
      <c r="G7861" t="s">
        <v>93</v>
      </c>
      <c r="H7861" t="s">
        <v>181</v>
      </c>
      <c r="I7861" t="b">
        <v>1</v>
      </c>
      <c r="J7861">
        <v>8.01</v>
      </c>
      <c r="K7861">
        <v>219.25</v>
      </c>
      <c r="L7861" t="s">
        <v>34314</v>
      </c>
      <c r="M7861" s="2">
        <f t="shared" si="366"/>
        <v>45939.341666666667</v>
      </c>
      <c r="N7861" t="s">
        <v>34315</v>
      </c>
      <c r="O7861" s="2">
        <f t="shared" si="367"/>
        <v>45948.458472222221</v>
      </c>
      <c r="P7861" t="s">
        <v>34316</v>
      </c>
      <c r="Q7861" s="2">
        <f t="shared" si="368"/>
        <v>45948.484664351847</v>
      </c>
      <c r="R7861" t="s">
        <v>34316</v>
      </c>
      <c r="S7861" t="s">
        <v>30</v>
      </c>
      <c r="T786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1" s="5">
        <f>IF(tb_ship[[#This Row],[current_status]]&lt;&gt;"DELIVERED", "",
  ABS(tb_ship[[#This Row],[Formated_actual_delivery_timestamp]] - tb_ship[[#This Row],[Formatted_estimated_delivery_timestamp]])
)</f>
        <v>2.619212962599704E-2</v>
      </c>
      <c r="X7861">
        <v>3</v>
      </c>
      <c r="Y7861">
        <v>4</v>
      </c>
      <c r="Z7861" t="b">
        <v>0</v>
      </c>
    </row>
    <row r="7862" spans="1:26" hidden="1" x14ac:dyDescent="0.25">
      <c r="A7862" t="s">
        <v>34317</v>
      </c>
      <c r="B7862" t="s">
        <v>186</v>
      </c>
      <c r="C7862" t="s">
        <v>23</v>
      </c>
      <c r="D7862" t="s">
        <v>24</v>
      </c>
      <c r="E7862" t="s">
        <v>52</v>
      </c>
      <c r="F7862" t="s">
        <v>650</v>
      </c>
      <c r="G7862" t="s">
        <v>76</v>
      </c>
      <c r="H7862" t="s">
        <v>216</v>
      </c>
      <c r="I7862" t="b">
        <v>1</v>
      </c>
      <c r="J7862">
        <v>41.49</v>
      </c>
      <c r="K7862">
        <v>1724.34</v>
      </c>
      <c r="L7862" t="s">
        <v>34318</v>
      </c>
      <c r="M7862" s="2">
        <f t="shared" si="366"/>
        <v>45819.539583333339</v>
      </c>
      <c r="N7862" t="s">
        <v>34319</v>
      </c>
      <c r="O7862" s="2">
        <f t="shared" si="367"/>
        <v>45824.835138888891</v>
      </c>
      <c r="P7862" t="s">
        <v>34320</v>
      </c>
      <c r="Q7862" s="2">
        <f t="shared" si="368"/>
        <v>45824.619710648149</v>
      </c>
      <c r="R7862" t="s">
        <v>34320</v>
      </c>
      <c r="S7862" t="s">
        <v>30</v>
      </c>
      <c r="T786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62" s="5">
        <f>IF(tb_ship[[#This Row],[current_status]]&lt;&gt;"DELIVERED", "",
  ABS(tb_ship[[#This Row],[Formated_actual_delivery_timestamp]] - tb_ship[[#This Row],[Formatted_estimated_delivery_timestamp]])
)</f>
        <v>0.21542824074276723</v>
      </c>
      <c r="X7862">
        <v>3</v>
      </c>
      <c r="Y7862">
        <v>4</v>
      </c>
      <c r="Z7862" t="b">
        <v>0</v>
      </c>
    </row>
    <row r="7863" spans="1:26" hidden="1" x14ac:dyDescent="0.25">
      <c r="A7863" t="s">
        <v>34321</v>
      </c>
      <c r="B7863" t="s">
        <v>58</v>
      </c>
      <c r="C7863" t="s">
        <v>51</v>
      </c>
      <c r="D7863" t="s">
        <v>24</v>
      </c>
      <c r="E7863" t="s">
        <v>24</v>
      </c>
      <c r="F7863" t="s">
        <v>128</v>
      </c>
      <c r="G7863" t="s">
        <v>407</v>
      </c>
      <c r="H7863" t="s">
        <v>152</v>
      </c>
      <c r="I7863" t="b">
        <v>0</v>
      </c>
      <c r="J7863">
        <v>2.4900000000000002</v>
      </c>
      <c r="K7863">
        <v>178.51</v>
      </c>
      <c r="L7863" t="s">
        <v>34322</v>
      </c>
      <c r="M7863" s="2">
        <f t="shared" si="366"/>
        <v>45960.646527777782</v>
      </c>
      <c r="N7863" t="s">
        <v>34323</v>
      </c>
      <c r="O7863" s="2">
        <f t="shared" si="367"/>
        <v>45962.023020833331</v>
      </c>
      <c r="P7863" t="s">
        <v>34324</v>
      </c>
      <c r="Q7863" s="2">
        <f t="shared" si="368"/>
        <v>45962.121516203704</v>
      </c>
      <c r="R7863" t="s">
        <v>34325</v>
      </c>
      <c r="S7863" t="s">
        <v>30</v>
      </c>
      <c r="T786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3" s="5">
        <f>IF(tb_ship[[#This Row],[current_status]]&lt;&gt;"DELIVERED", "",
  ABS(tb_ship[[#This Row],[Formated_actual_delivery_timestamp]] - tb_ship[[#This Row],[Formatted_estimated_delivery_timestamp]])
)</f>
        <v>9.8495370373711921E-2</v>
      </c>
      <c r="X7863">
        <v>2</v>
      </c>
      <c r="Y7863">
        <v>2</v>
      </c>
      <c r="Z7863" t="b">
        <v>0</v>
      </c>
    </row>
    <row r="7864" spans="1:26" hidden="1" x14ac:dyDescent="0.25">
      <c r="A7864" t="s">
        <v>34326</v>
      </c>
      <c r="B7864" t="s">
        <v>99</v>
      </c>
      <c r="C7864" t="s">
        <v>51</v>
      </c>
      <c r="D7864" t="s">
        <v>59</v>
      </c>
      <c r="E7864" t="s">
        <v>52</v>
      </c>
      <c r="F7864" t="s">
        <v>313</v>
      </c>
      <c r="G7864" t="s">
        <v>329</v>
      </c>
      <c r="H7864" t="s">
        <v>2071</v>
      </c>
      <c r="I7864" t="b">
        <v>0</v>
      </c>
      <c r="J7864">
        <v>33.369999999999997</v>
      </c>
      <c r="K7864">
        <v>799.38</v>
      </c>
      <c r="L7864" t="s">
        <v>34327</v>
      </c>
      <c r="M7864" s="2">
        <f t="shared" si="366"/>
        <v>46049.450694444444</v>
      </c>
      <c r="N7864" t="s">
        <v>34328</v>
      </c>
      <c r="O7864" s="2">
        <f t="shared" si="367"/>
        <v>46054.890243055561</v>
      </c>
      <c r="P7864" t="s">
        <v>34329</v>
      </c>
      <c r="Q7864" s="2">
        <f t="shared" si="368"/>
        <v>46054.521655092598</v>
      </c>
      <c r="R7864" t="s">
        <v>34329</v>
      </c>
      <c r="S7864" t="s">
        <v>30</v>
      </c>
      <c r="T786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64" s="5">
        <f>IF(tb_ship[[#This Row],[current_status]]&lt;&gt;"DELIVERED", "",
  ABS(tb_ship[[#This Row],[Formated_actual_delivery_timestamp]] - tb_ship[[#This Row],[Formatted_estimated_delivery_timestamp]])
)</f>
        <v>0.36858796296291985</v>
      </c>
      <c r="X7864">
        <v>2</v>
      </c>
      <c r="Y7864">
        <v>2</v>
      </c>
      <c r="Z7864" t="b">
        <v>0</v>
      </c>
    </row>
    <row r="7865" spans="1:26" hidden="1" x14ac:dyDescent="0.25">
      <c r="A7865" t="s">
        <v>34330</v>
      </c>
      <c r="B7865" t="s">
        <v>67</v>
      </c>
      <c r="C7865" t="s">
        <v>43</v>
      </c>
      <c r="D7865" t="s">
        <v>24</v>
      </c>
      <c r="E7865" t="s">
        <v>24</v>
      </c>
      <c r="F7865" t="s">
        <v>407</v>
      </c>
      <c r="G7865" t="s">
        <v>376</v>
      </c>
      <c r="H7865" t="s">
        <v>488</v>
      </c>
      <c r="I7865" t="b">
        <v>0</v>
      </c>
      <c r="J7865">
        <v>26.79</v>
      </c>
      <c r="K7865">
        <v>1815.57</v>
      </c>
      <c r="L7865" t="s">
        <v>34331</v>
      </c>
      <c r="M7865" s="2">
        <f t="shared" si="366"/>
        <v>46079.540277777778</v>
      </c>
      <c r="N7865" t="s">
        <v>34332</v>
      </c>
      <c r="O7865" s="2">
        <f t="shared" si="367"/>
        <v>46084.449537037042</v>
      </c>
      <c r="Q7865" s="2" t="str">
        <f t="shared" si="368"/>
        <v/>
      </c>
      <c r="R7865" t="s">
        <v>34333</v>
      </c>
      <c r="S7865" t="s">
        <v>140</v>
      </c>
      <c r="T786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65" s="5" t="str">
        <f>IF(tb_ship[[#This Row],[current_status]]&lt;&gt;"DELIVERED", "",
  ABS(tb_ship[[#This Row],[Formated_actual_delivery_timestamp]] - tb_ship[[#This Row],[Formatted_estimated_delivery_timestamp]])
)</f>
        <v/>
      </c>
      <c r="V7865" t="s">
        <v>2031</v>
      </c>
      <c r="W7865" t="s">
        <v>3515</v>
      </c>
      <c r="X7865">
        <v>9</v>
      </c>
      <c r="Y7865">
        <v>1</v>
      </c>
      <c r="Z7865" t="b">
        <v>1</v>
      </c>
    </row>
    <row r="7866" spans="1:26" hidden="1" x14ac:dyDescent="0.25">
      <c r="A7866" t="s">
        <v>34334</v>
      </c>
      <c r="B7866" t="s">
        <v>67</v>
      </c>
      <c r="D7866" t="s">
        <v>44</v>
      </c>
      <c r="E7866" t="s">
        <v>24</v>
      </c>
      <c r="F7866" t="s">
        <v>280</v>
      </c>
      <c r="G7866" t="s">
        <v>93</v>
      </c>
      <c r="H7866" t="s">
        <v>6477</v>
      </c>
      <c r="I7866" t="b">
        <v>1</v>
      </c>
      <c r="J7866">
        <v>18.46</v>
      </c>
      <c r="K7866">
        <v>566.9</v>
      </c>
      <c r="L7866" t="s">
        <v>34335</v>
      </c>
      <c r="M7866" s="2">
        <f t="shared" si="366"/>
        <v>45983.244444444441</v>
      </c>
      <c r="N7866" t="s">
        <v>34336</v>
      </c>
      <c r="O7866" s="2">
        <f t="shared" si="367"/>
        <v>45988.88817129629</v>
      </c>
      <c r="P7866" t="s">
        <v>34337</v>
      </c>
      <c r="Q7866" s="2">
        <f t="shared" si="368"/>
        <v>45989.039884259255</v>
      </c>
      <c r="R7866" t="s">
        <v>34337</v>
      </c>
      <c r="S7866" t="s">
        <v>30</v>
      </c>
      <c r="T786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6" s="5">
        <f>IF(tb_ship[[#This Row],[current_status]]&lt;&gt;"DELIVERED", "",
  ABS(tb_ship[[#This Row],[Formated_actual_delivery_timestamp]] - tb_ship[[#This Row],[Formatted_estimated_delivery_timestamp]])
)</f>
        <v>0.15171296296466608</v>
      </c>
      <c r="X7866">
        <v>3</v>
      </c>
      <c r="Y7866">
        <v>3</v>
      </c>
      <c r="Z7866" t="b">
        <v>0</v>
      </c>
    </row>
    <row r="7867" spans="1:26" hidden="1" x14ac:dyDescent="0.25">
      <c r="A7867" t="s">
        <v>34338</v>
      </c>
      <c r="B7867" t="s">
        <v>91</v>
      </c>
      <c r="C7867" t="s">
        <v>51</v>
      </c>
      <c r="D7867" t="s">
        <v>52</v>
      </c>
      <c r="E7867" t="s">
        <v>59</v>
      </c>
      <c r="F7867" t="s">
        <v>4645</v>
      </c>
      <c r="G7867" t="s">
        <v>160</v>
      </c>
      <c r="H7867" t="s">
        <v>62</v>
      </c>
      <c r="I7867" t="b">
        <v>0</v>
      </c>
      <c r="J7867">
        <v>6.22</v>
      </c>
      <c r="K7867">
        <v>174.08</v>
      </c>
      <c r="L7867" t="s">
        <v>34339</v>
      </c>
      <c r="M7867" s="2">
        <f t="shared" si="366"/>
        <v>46031.654861111114</v>
      </c>
      <c r="N7867" t="s">
        <v>34340</v>
      </c>
      <c r="O7867" s="2">
        <f t="shared" si="367"/>
        <v>46036.875555555554</v>
      </c>
      <c r="Q7867" s="2" t="str">
        <f t="shared" si="368"/>
        <v/>
      </c>
      <c r="R7867" t="s">
        <v>34341</v>
      </c>
      <c r="S7867" t="s">
        <v>673</v>
      </c>
      <c r="T786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67" s="5" t="str">
        <f>IF(tb_ship[[#This Row],[current_status]]&lt;&gt;"DELIVERED", "",
  ABS(tb_ship[[#This Row],[Formated_actual_delivery_timestamp]] - tb_ship[[#This Row],[Formatted_estimated_delivery_timestamp]])
)</f>
        <v/>
      </c>
      <c r="V7867" t="s">
        <v>1798</v>
      </c>
      <c r="W7867" t="s">
        <v>158</v>
      </c>
      <c r="X7867">
        <v>8</v>
      </c>
      <c r="Y7867">
        <v>5</v>
      </c>
      <c r="Z7867" t="b">
        <v>1</v>
      </c>
    </row>
    <row r="7868" spans="1:26" hidden="1" x14ac:dyDescent="0.25">
      <c r="A7868" t="s">
        <v>34342</v>
      </c>
      <c r="B7868" t="s">
        <v>279</v>
      </c>
      <c r="C7868" t="s">
        <v>33</v>
      </c>
      <c r="D7868" t="s">
        <v>173</v>
      </c>
      <c r="E7868" t="s">
        <v>52</v>
      </c>
      <c r="F7868" t="s">
        <v>421</v>
      </c>
      <c r="G7868" t="s">
        <v>422</v>
      </c>
      <c r="H7868" t="s">
        <v>465</v>
      </c>
      <c r="I7868" t="b">
        <v>0</v>
      </c>
      <c r="J7868">
        <v>2.5</v>
      </c>
      <c r="K7868">
        <v>81.64</v>
      </c>
      <c r="L7868" t="s">
        <v>34343</v>
      </c>
      <c r="M7868" s="2">
        <f t="shared" si="366"/>
        <v>46037.370833333334</v>
      </c>
      <c r="N7868" t="s">
        <v>34344</v>
      </c>
      <c r="O7868" s="2">
        <f t="shared" si="367"/>
        <v>46043.99050925926</v>
      </c>
      <c r="P7868" t="s">
        <v>34345</v>
      </c>
      <c r="Q7868" s="2">
        <f t="shared" si="368"/>
        <v>46044.422534722224</v>
      </c>
      <c r="R7868" t="s">
        <v>34345</v>
      </c>
      <c r="S7868" t="s">
        <v>30</v>
      </c>
      <c r="T786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8" s="5">
        <f>IF(tb_ship[[#This Row],[current_status]]&lt;&gt;"DELIVERED", "",
  ABS(tb_ship[[#This Row],[Formated_actual_delivery_timestamp]] - tb_ship[[#This Row],[Formatted_estimated_delivery_timestamp]])
)</f>
        <v>0.43202546296379296</v>
      </c>
      <c r="X7868">
        <v>1</v>
      </c>
      <c r="Y7868">
        <v>2</v>
      </c>
      <c r="Z7868" t="b">
        <v>0</v>
      </c>
    </row>
    <row r="7869" spans="1:26" hidden="1" x14ac:dyDescent="0.25">
      <c r="A7869" t="s">
        <v>34346</v>
      </c>
      <c r="B7869" t="s">
        <v>99</v>
      </c>
      <c r="C7869" t="s">
        <v>43</v>
      </c>
      <c r="D7869" t="s">
        <v>24</v>
      </c>
      <c r="E7869" t="s">
        <v>24</v>
      </c>
      <c r="F7869" t="s">
        <v>407</v>
      </c>
      <c r="G7869" t="s">
        <v>128</v>
      </c>
      <c r="H7869" t="s">
        <v>152</v>
      </c>
      <c r="I7869" t="b">
        <v>0</v>
      </c>
      <c r="J7869">
        <v>17.36</v>
      </c>
      <c r="K7869">
        <v>452.55</v>
      </c>
      <c r="L7869" t="s">
        <v>34347</v>
      </c>
      <c r="M7869" s="2">
        <f t="shared" si="366"/>
        <v>45951.651388888895</v>
      </c>
      <c r="N7869" t="s">
        <v>34348</v>
      </c>
      <c r="O7869" s="2">
        <f t="shared" si="367"/>
        <v>45953.047673611116</v>
      </c>
      <c r="P7869" t="s">
        <v>34349</v>
      </c>
      <c r="Q7869" s="2">
        <f t="shared" si="368"/>
        <v>45953.229305555556</v>
      </c>
      <c r="R7869" t="s">
        <v>34349</v>
      </c>
      <c r="S7869" t="s">
        <v>30</v>
      </c>
      <c r="T78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69" s="5">
        <f>IF(tb_ship[[#This Row],[current_status]]&lt;&gt;"DELIVERED", "",
  ABS(tb_ship[[#This Row],[Formated_actual_delivery_timestamp]] - tb_ship[[#This Row],[Formatted_estimated_delivery_timestamp]])
)</f>
        <v>0.18163194444059627</v>
      </c>
      <c r="X7869">
        <v>3</v>
      </c>
      <c r="Y7869">
        <v>2</v>
      </c>
      <c r="Z7869" t="b">
        <v>0</v>
      </c>
    </row>
    <row r="7870" spans="1:26" hidden="1" x14ac:dyDescent="0.25">
      <c r="A7870" t="s">
        <v>34350</v>
      </c>
      <c r="B7870" t="s">
        <v>186</v>
      </c>
      <c r="D7870" t="s">
        <v>24</v>
      </c>
      <c r="E7870" t="s">
        <v>34</v>
      </c>
      <c r="F7870" t="s">
        <v>25</v>
      </c>
      <c r="G7870" t="s">
        <v>36</v>
      </c>
      <c r="H7870" t="s">
        <v>444</v>
      </c>
      <c r="I7870" t="b">
        <v>1</v>
      </c>
      <c r="J7870">
        <v>20.51</v>
      </c>
      <c r="K7870">
        <v>1025.22</v>
      </c>
      <c r="L7870" t="s">
        <v>34351</v>
      </c>
      <c r="M7870" s="2">
        <f t="shared" si="366"/>
        <v>46002.618750000001</v>
      </c>
      <c r="N7870" t="s">
        <v>34352</v>
      </c>
      <c r="O7870" s="2">
        <f t="shared" si="367"/>
        <v>46011.030428240745</v>
      </c>
      <c r="P7870" t="s">
        <v>34353</v>
      </c>
      <c r="Q7870" s="2">
        <f t="shared" si="368"/>
        <v>46010.90388888889</v>
      </c>
      <c r="R7870" t="s">
        <v>34353</v>
      </c>
      <c r="S7870" t="s">
        <v>30</v>
      </c>
      <c r="T78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70" s="5">
        <f>IF(tb_ship[[#This Row],[current_status]]&lt;&gt;"DELIVERED", "",
  ABS(tb_ship[[#This Row],[Formated_actual_delivery_timestamp]] - tb_ship[[#This Row],[Formatted_estimated_delivery_timestamp]])
)</f>
        <v>0.12653935185517184</v>
      </c>
      <c r="X7870">
        <v>3</v>
      </c>
      <c r="Y7870">
        <v>5</v>
      </c>
      <c r="Z7870" t="b">
        <v>0</v>
      </c>
    </row>
    <row r="7871" spans="1:26" hidden="1" x14ac:dyDescent="0.25">
      <c r="A7871" t="s">
        <v>34354</v>
      </c>
      <c r="B7871" t="s">
        <v>203</v>
      </c>
      <c r="C7871" t="s">
        <v>43</v>
      </c>
      <c r="D7871" t="s">
        <v>24</v>
      </c>
      <c r="E7871" t="s">
        <v>44</v>
      </c>
      <c r="F7871" t="s">
        <v>35</v>
      </c>
      <c r="G7871" t="s">
        <v>117</v>
      </c>
      <c r="H7871" t="s">
        <v>546</v>
      </c>
      <c r="I7871" t="b">
        <v>1</v>
      </c>
      <c r="J7871">
        <v>7.92</v>
      </c>
      <c r="K7871">
        <v>278.75</v>
      </c>
      <c r="L7871" t="s">
        <v>34355</v>
      </c>
      <c r="M7871" s="2">
        <f t="shared" si="366"/>
        <v>45995.504166666666</v>
      </c>
      <c r="N7871" t="s">
        <v>34356</v>
      </c>
      <c r="O7871" s="2">
        <f t="shared" si="367"/>
        <v>46004.200578703705</v>
      </c>
      <c r="P7871" t="s">
        <v>34357</v>
      </c>
      <c r="Q7871" s="2">
        <f t="shared" si="368"/>
        <v>46004.187303240746</v>
      </c>
      <c r="R7871" t="s">
        <v>34357</v>
      </c>
      <c r="S7871" t="s">
        <v>30</v>
      </c>
      <c r="T78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71" s="5">
        <f>IF(tb_ship[[#This Row],[current_status]]&lt;&gt;"DELIVERED", "",
  ABS(tb_ship[[#This Row],[Formated_actual_delivery_timestamp]] - tb_ship[[#This Row],[Formatted_estimated_delivery_timestamp]])
)</f>
        <v>1.3275462959427387E-2</v>
      </c>
      <c r="X7871">
        <v>3</v>
      </c>
      <c r="Y7871">
        <v>2</v>
      </c>
      <c r="Z7871" t="b">
        <v>0</v>
      </c>
    </row>
    <row r="7872" spans="1:26" hidden="1" x14ac:dyDescent="0.25">
      <c r="A7872" t="s">
        <v>34358</v>
      </c>
      <c r="B7872" t="s">
        <v>279</v>
      </c>
      <c r="C7872" t="s">
        <v>23</v>
      </c>
      <c r="D7872" t="s">
        <v>34</v>
      </c>
      <c r="E7872" t="s">
        <v>24</v>
      </c>
      <c r="F7872" t="s">
        <v>1540</v>
      </c>
      <c r="G7872" t="s">
        <v>25</v>
      </c>
      <c r="H7872" t="s">
        <v>319</v>
      </c>
      <c r="I7872" t="b">
        <v>1</v>
      </c>
      <c r="J7872">
        <v>22.07</v>
      </c>
      <c r="K7872">
        <v>339.22</v>
      </c>
      <c r="L7872" t="s">
        <v>34359</v>
      </c>
      <c r="M7872" s="2">
        <f t="shared" si="366"/>
        <v>45908.540972222225</v>
      </c>
      <c r="N7872" t="s">
        <v>34360</v>
      </c>
      <c r="O7872" s="2">
        <f t="shared" si="367"/>
        <v>45912.21266203704</v>
      </c>
      <c r="P7872" t="s">
        <v>34361</v>
      </c>
      <c r="Q7872" s="2">
        <f t="shared" si="368"/>
        <v>45906.754756944443</v>
      </c>
      <c r="R7872" t="s">
        <v>34362</v>
      </c>
      <c r="S7872" t="s">
        <v>30</v>
      </c>
      <c r="T78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72" s="5">
        <f>IF(tb_ship[[#This Row],[current_status]]&lt;&gt;"DELIVERED", "",
  ABS(tb_ship[[#This Row],[Formated_actual_delivery_timestamp]] - tb_ship[[#This Row],[Formatted_estimated_delivery_timestamp]])
)</f>
        <v>5.4579050925967749</v>
      </c>
      <c r="X7872">
        <v>3</v>
      </c>
      <c r="Y7872">
        <v>2</v>
      </c>
      <c r="Z7872" t="b">
        <v>0</v>
      </c>
    </row>
    <row r="7873" spans="1:26" hidden="1" x14ac:dyDescent="0.25">
      <c r="A7873" t="s">
        <v>34363</v>
      </c>
      <c r="B7873" t="s">
        <v>1362</v>
      </c>
      <c r="C7873" t="s">
        <v>33</v>
      </c>
      <c r="D7873" t="s">
        <v>24</v>
      </c>
      <c r="E7873" t="s">
        <v>24</v>
      </c>
      <c r="F7873" t="s">
        <v>196</v>
      </c>
      <c r="G7873" t="s">
        <v>196</v>
      </c>
      <c r="I7873" t="b">
        <v>0</v>
      </c>
      <c r="J7873">
        <v>5.36</v>
      </c>
      <c r="K7873">
        <v>281.63</v>
      </c>
      <c r="L7873" t="s">
        <v>34364</v>
      </c>
      <c r="M7873" s="2">
        <f t="shared" si="366"/>
        <v>45814.734722222223</v>
      </c>
      <c r="N7873" t="s">
        <v>34365</v>
      </c>
      <c r="O7873" s="2">
        <f t="shared" si="367"/>
        <v>45816.980405092596</v>
      </c>
      <c r="P7873" t="s">
        <v>34366</v>
      </c>
      <c r="Q7873" s="2">
        <f t="shared" si="368"/>
        <v>45817.356354166666</v>
      </c>
      <c r="R7873" t="s">
        <v>34366</v>
      </c>
      <c r="S7873" t="s">
        <v>30</v>
      </c>
      <c r="T78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73" s="5">
        <f>IF(tb_ship[[#This Row],[current_status]]&lt;&gt;"DELIVERED", "",
  ABS(tb_ship[[#This Row],[Formated_actual_delivery_timestamp]] - tb_ship[[#This Row],[Formatted_estimated_delivery_timestamp]])
)</f>
        <v>0.37594907407037681</v>
      </c>
      <c r="X7873">
        <v>3</v>
      </c>
      <c r="Y7873">
        <v>27</v>
      </c>
      <c r="Z7873" t="b">
        <v>0</v>
      </c>
    </row>
    <row r="7874" spans="1:26" hidden="1" x14ac:dyDescent="0.25">
      <c r="A7874" t="s">
        <v>34367</v>
      </c>
      <c r="B7874" t="s">
        <v>955</v>
      </c>
      <c r="C7874" t="s">
        <v>51</v>
      </c>
      <c r="D7874" t="s">
        <v>44</v>
      </c>
      <c r="E7874" t="s">
        <v>116</v>
      </c>
      <c r="F7874" t="s">
        <v>180</v>
      </c>
      <c r="G7874" t="s">
        <v>7619</v>
      </c>
      <c r="H7874" t="s">
        <v>1898</v>
      </c>
      <c r="I7874" t="b">
        <v>1</v>
      </c>
      <c r="J7874">
        <v>3.82</v>
      </c>
      <c r="K7874">
        <v>158.72</v>
      </c>
      <c r="L7874" t="s">
        <v>34368</v>
      </c>
      <c r="M7874" s="2">
        <f t="shared" ref="M7874:M7937" si="369">_xlfn.LET(
    _xlpm.iso, L7874,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45966.106944444444</v>
      </c>
      <c r="N7874" t="s">
        <v>34369</v>
      </c>
      <c r="O7874" s="2">
        <f t="shared" si="367"/>
        <v>45970.847291666665</v>
      </c>
      <c r="Q7874" s="2" t="str">
        <f t="shared" si="368"/>
        <v/>
      </c>
      <c r="R7874" t="s">
        <v>34370</v>
      </c>
      <c r="S7874" t="s">
        <v>140</v>
      </c>
      <c r="T787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74" s="5" t="str">
        <f>IF(tb_ship[[#This Row],[current_status]]&lt;&gt;"DELIVERED", "",
  ABS(tb_ship[[#This Row],[Formated_actual_delivery_timestamp]] - tb_ship[[#This Row],[Formatted_estimated_delivery_timestamp]])
)</f>
        <v/>
      </c>
      <c r="V7874" t="s">
        <v>25301</v>
      </c>
      <c r="W7874" t="s">
        <v>158</v>
      </c>
      <c r="X7874">
        <v>8</v>
      </c>
      <c r="Y7874">
        <v>5</v>
      </c>
      <c r="Z7874" t="b">
        <v>1</v>
      </c>
    </row>
    <row r="7875" spans="1:26" hidden="1" x14ac:dyDescent="0.25">
      <c r="A7875" t="s">
        <v>34371</v>
      </c>
      <c r="B7875" t="s">
        <v>459</v>
      </c>
      <c r="C7875" t="s">
        <v>51</v>
      </c>
      <c r="D7875" t="s">
        <v>100</v>
      </c>
      <c r="E7875" t="s">
        <v>24</v>
      </c>
      <c r="F7875" t="s">
        <v>101</v>
      </c>
      <c r="G7875" t="s">
        <v>249</v>
      </c>
      <c r="H7875" t="s">
        <v>223</v>
      </c>
      <c r="I7875" t="b">
        <v>1</v>
      </c>
      <c r="J7875">
        <v>17.64</v>
      </c>
      <c r="K7875">
        <v>371.65</v>
      </c>
      <c r="L7875" t="s">
        <v>34372</v>
      </c>
      <c r="M7875" s="2">
        <f t="shared" si="369"/>
        <v>45898.52847222222</v>
      </c>
      <c r="N7875" t="s">
        <v>34373</v>
      </c>
      <c r="O7875" s="2">
        <f t="shared" ref="O7875:O7938" si="370">_xlfn.LET(
    _xlpm.iso, N7875,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45905.686909722222</v>
      </c>
      <c r="P7875" t="s">
        <v>34374</v>
      </c>
      <c r="Q7875" s="2">
        <f t="shared" ref="Q7875:Q7938" si="371">IF(P7875="", "", _xlfn.LET(
    _xlpm.iso, P7875,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45905.747141203705</v>
      </c>
      <c r="R7875" t="s">
        <v>34374</v>
      </c>
      <c r="S7875" t="s">
        <v>30</v>
      </c>
      <c r="T787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75" s="5">
        <f>IF(tb_ship[[#This Row],[current_status]]&lt;&gt;"DELIVERED", "",
  ABS(tb_ship[[#This Row],[Formated_actual_delivery_timestamp]] - tb_ship[[#This Row],[Formatted_estimated_delivery_timestamp]])
)</f>
        <v>6.0231481482333038E-2</v>
      </c>
      <c r="X7875">
        <v>2</v>
      </c>
      <c r="Y7875">
        <v>2</v>
      </c>
      <c r="Z7875" t="b">
        <v>0</v>
      </c>
    </row>
    <row r="7876" spans="1:26" hidden="1" x14ac:dyDescent="0.25">
      <c r="A7876" t="s">
        <v>34375</v>
      </c>
      <c r="B7876" t="s">
        <v>99</v>
      </c>
      <c r="C7876" t="s">
        <v>33</v>
      </c>
      <c r="D7876" t="s">
        <v>24</v>
      </c>
      <c r="E7876" t="s">
        <v>24</v>
      </c>
      <c r="F7876" t="s">
        <v>151</v>
      </c>
      <c r="G7876" t="s">
        <v>189</v>
      </c>
      <c r="H7876" t="s">
        <v>69</v>
      </c>
      <c r="I7876" t="b">
        <v>0</v>
      </c>
      <c r="J7876">
        <v>8.24</v>
      </c>
      <c r="K7876">
        <v>70.02</v>
      </c>
      <c r="L7876" t="s">
        <v>34376</v>
      </c>
      <c r="M7876" s="2">
        <f t="shared" si="369"/>
        <v>46007.329861111109</v>
      </c>
      <c r="N7876" t="s">
        <v>34377</v>
      </c>
      <c r="O7876" s="2">
        <f t="shared" si="370"/>
        <v>46008.72583333333</v>
      </c>
      <c r="P7876" t="s">
        <v>34378</v>
      </c>
      <c r="Q7876" s="2">
        <f t="shared" si="371"/>
        <v>46008.930625000001</v>
      </c>
      <c r="R7876" t="s">
        <v>34378</v>
      </c>
      <c r="S7876" t="s">
        <v>30</v>
      </c>
      <c r="T787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76" s="5">
        <f>IF(tb_ship[[#This Row],[current_status]]&lt;&gt;"DELIVERED", "",
  ABS(tb_ship[[#This Row],[Formated_actual_delivery_timestamp]] - tb_ship[[#This Row],[Formatted_estimated_delivery_timestamp]])
)</f>
        <v>0.20479166667064419</v>
      </c>
      <c r="X7876">
        <v>2</v>
      </c>
      <c r="Y7876">
        <v>2</v>
      </c>
      <c r="Z7876" t="b">
        <v>0</v>
      </c>
    </row>
    <row r="7877" spans="1:26" hidden="1" x14ac:dyDescent="0.25">
      <c r="A7877" t="s">
        <v>34379</v>
      </c>
      <c r="B7877" t="s">
        <v>83</v>
      </c>
      <c r="C7877" t="s">
        <v>43</v>
      </c>
      <c r="D7877" t="s">
        <v>52</v>
      </c>
      <c r="E7877" t="s">
        <v>24</v>
      </c>
      <c r="F7877" t="s">
        <v>422</v>
      </c>
      <c r="G7877" t="s">
        <v>249</v>
      </c>
      <c r="H7877" t="s">
        <v>1024</v>
      </c>
      <c r="I7877" t="b">
        <v>1</v>
      </c>
      <c r="J7877">
        <v>15.86</v>
      </c>
      <c r="K7877">
        <v>2063.59</v>
      </c>
      <c r="L7877" t="s">
        <v>34380</v>
      </c>
      <c r="M7877" s="2">
        <f t="shared" si="369"/>
        <v>45862.569444444445</v>
      </c>
      <c r="N7877" t="s">
        <v>34381</v>
      </c>
      <c r="O7877" s="2">
        <f t="shared" si="370"/>
        <v>45868.945104166669</v>
      </c>
      <c r="P7877" t="s">
        <v>34382</v>
      </c>
      <c r="Q7877" s="2">
        <f t="shared" si="371"/>
        <v>45869.154722222222</v>
      </c>
      <c r="R7877" t="s">
        <v>34383</v>
      </c>
      <c r="S7877" t="s">
        <v>30</v>
      </c>
      <c r="T787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77" s="5">
        <f>IF(tb_ship[[#This Row],[current_status]]&lt;&gt;"DELIVERED", "",
  ABS(tb_ship[[#This Row],[Formated_actual_delivery_timestamp]] - tb_ship[[#This Row],[Formatted_estimated_delivery_timestamp]])
)</f>
        <v>0.20961805555270985</v>
      </c>
      <c r="X7877">
        <v>3</v>
      </c>
      <c r="Y7877">
        <v>3</v>
      </c>
      <c r="Z7877" t="b">
        <v>0</v>
      </c>
    </row>
    <row r="7878" spans="1:26" hidden="1" x14ac:dyDescent="0.25">
      <c r="A7878" t="s">
        <v>34384</v>
      </c>
      <c r="B7878" t="s">
        <v>755</v>
      </c>
      <c r="C7878" t="s">
        <v>51</v>
      </c>
      <c r="D7878" t="s">
        <v>173</v>
      </c>
      <c r="E7878" t="s">
        <v>52</v>
      </c>
      <c r="F7878" t="s">
        <v>460</v>
      </c>
      <c r="G7878" t="s">
        <v>236</v>
      </c>
      <c r="H7878" t="s">
        <v>1535</v>
      </c>
      <c r="I7878" t="b">
        <v>0</v>
      </c>
      <c r="J7878">
        <v>102.87</v>
      </c>
      <c r="K7878">
        <v>1029.55</v>
      </c>
      <c r="L7878" t="s">
        <v>34385</v>
      </c>
      <c r="M7878" s="2">
        <f t="shared" si="369"/>
        <v>45992.586111111115</v>
      </c>
      <c r="N7878" t="s">
        <v>34386</v>
      </c>
      <c r="O7878" s="2">
        <f t="shared" si="370"/>
        <v>45997.683229166665</v>
      </c>
      <c r="P7878" t="s">
        <v>34387</v>
      </c>
      <c r="Q7878" s="2">
        <f t="shared" si="371"/>
        <v>45997.639502314814</v>
      </c>
      <c r="R7878" t="s">
        <v>34387</v>
      </c>
      <c r="S7878" t="s">
        <v>30</v>
      </c>
      <c r="T78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78" s="5">
        <f>IF(tb_ship[[#This Row],[current_status]]&lt;&gt;"DELIVERED", "",
  ABS(tb_ship[[#This Row],[Formated_actual_delivery_timestamp]] - tb_ship[[#This Row],[Formatted_estimated_delivery_timestamp]])
)</f>
        <v>4.372685185080627E-2</v>
      </c>
      <c r="X7878">
        <v>3</v>
      </c>
      <c r="Y7878">
        <v>4</v>
      </c>
      <c r="Z7878" t="b">
        <v>0</v>
      </c>
    </row>
    <row r="7879" spans="1:26" hidden="1" x14ac:dyDescent="0.25">
      <c r="A7879" t="s">
        <v>34388</v>
      </c>
      <c r="B7879" t="s">
        <v>83</v>
      </c>
      <c r="C7879" t="s">
        <v>33</v>
      </c>
      <c r="D7879" t="s">
        <v>24</v>
      </c>
      <c r="E7879" t="s">
        <v>34</v>
      </c>
      <c r="F7879" t="s">
        <v>196</v>
      </c>
      <c r="G7879" t="s">
        <v>209</v>
      </c>
      <c r="H7879" t="s">
        <v>259</v>
      </c>
      <c r="I7879" t="b">
        <v>1</v>
      </c>
      <c r="J7879">
        <v>12.99</v>
      </c>
      <c r="K7879">
        <v>565.63</v>
      </c>
      <c r="L7879" t="s">
        <v>34389</v>
      </c>
      <c r="M7879" s="2">
        <f t="shared" si="369"/>
        <v>45883.575000000004</v>
      </c>
      <c r="N7879" t="s">
        <v>34390</v>
      </c>
      <c r="O7879" s="2">
        <f t="shared" si="370"/>
        <v>45890.944386574076</v>
      </c>
      <c r="P7879" t="s">
        <v>34391</v>
      </c>
      <c r="Q7879" s="2">
        <f t="shared" si="371"/>
        <v>45891.208715277775</v>
      </c>
      <c r="R7879" t="s">
        <v>34392</v>
      </c>
      <c r="S7879" t="s">
        <v>30</v>
      </c>
      <c r="T787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79" s="5">
        <f>IF(tb_ship[[#This Row],[current_status]]&lt;&gt;"DELIVERED", "",
  ABS(tb_ship[[#This Row],[Formated_actual_delivery_timestamp]] - tb_ship[[#This Row],[Formatted_estimated_delivery_timestamp]])
)</f>
        <v>0.26432870369899319</v>
      </c>
      <c r="X7879">
        <v>2</v>
      </c>
      <c r="Y7879">
        <v>2</v>
      </c>
      <c r="Z7879" t="b">
        <v>0</v>
      </c>
    </row>
    <row r="7880" spans="1:26" hidden="1" x14ac:dyDescent="0.25">
      <c r="A7880" t="s">
        <v>34393</v>
      </c>
      <c r="B7880" t="s">
        <v>58</v>
      </c>
      <c r="C7880" t="s">
        <v>33</v>
      </c>
      <c r="D7880" t="s">
        <v>228</v>
      </c>
      <c r="E7880" t="s">
        <v>34</v>
      </c>
      <c r="F7880" t="s">
        <v>229</v>
      </c>
      <c r="G7880" t="s">
        <v>36</v>
      </c>
      <c r="H7880" t="s">
        <v>870</v>
      </c>
      <c r="I7880" t="b">
        <v>1</v>
      </c>
      <c r="J7880">
        <v>61.44</v>
      </c>
      <c r="K7880">
        <v>3116.83</v>
      </c>
      <c r="L7880" t="s">
        <v>34394</v>
      </c>
      <c r="M7880" s="2">
        <f t="shared" si="369"/>
        <v>45834.171527777777</v>
      </c>
      <c r="N7880" t="s">
        <v>34395</v>
      </c>
      <c r="O7880" s="2">
        <f t="shared" si="370"/>
        <v>45837.784918981481</v>
      </c>
      <c r="P7880" t="s">
        <v>34396</v>
      </c>
      <c r="Q7880" s="2">
        <f t="shared" si="371"/>
        <v>45837.906018518515</v>
      </c>
      <c r="R7880" t="s">
        <v>34396</v>
      </c>
      <c r="S7880" t="s">
        <v>30</v>
      </c>
      <c r="T78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0" s="5">
        <f>IF(tb_ship[[#This Row],[current_status]]&lt;&gt;"DELIVERED", "",
  ABS(tb_ship[[#This Row],[Formated_actual_delivery_timestamp]] - tb_ship[[#This Row],[Formatted_estimated_delivery_timestamp]])
)</f>
        <v>0.12109953703475185</v>
      </c>
      <c r="X7880">
        <v>2</v>
      </c>
      <c r="Y7880">
        <v>2</v>
      </c>
      <c r="Z7880" t="b">
        <v>0</v>
      </c>
    </row>
    <row r="7881" spans="1:26" hidden="1" x14ac:dyDescent="0.25">
      <c r="A7881" t="s">
        <v>34397</v>
      </c>
      <c r="B7881" t="s">
        <v>186</v>
      </c>
      <c r="C7881" t="s">
        <v>51</v>
      </c>
      <c r="D7881" t="s">
        <v>915</v>
      </c>
      <c r="E7881" t="s">
        <v>24</v>
      </c>
      <c r="F7881" t="s">
        <v>1180</v>
      </c>
      <c r="G7881" t="s">
        <v>249</v>
      </c>
      <c r="H7881" t="s">
        <v>917</v>
      </c>
      <c r="I7881" t="b">
        <v>1</v>
      </c>
      <c r="J7881">
        <v>5.28</v>
      </c>
      <c r="K7881">
        <v>131.74</v>
      </c>
      <c r="L7881" t="s">
        <v>34398</v>
      </c>
      <c r="M7881" s="2">
        <f t="shared" si="369"/>
        <v>45974.784722222226</v>
      </c>
      <c r="N7881" t="s">
        <v>34399</v>
      </c>
      <c r="O7881" s="2">
        <f t="shared" si="370"/>
        <v>45978.32508101852</v>
      </c>
      <c r="P7881" t="s">
        <v>34400</v>
      </c>
      <c r="Q7881" s="2">
        <f t="shared" si="371"/>
        <v>45978.765856481485</v>
      </c>
      <c r="R7881" t="s">
        <v>34400</v>
      </c>
      <c r="S7881" t="s">
        <v>30</v>
      </c>
      <c r="T78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1" s="5">
        <f>IF(tb_ship[[#This Row],[current_status]]&lt;&gt;"DELIVERED", "",
  ABS(tb_ship[[#This Row],[Formated_actual_delivery_timestamp]] - tb_ship[[#This Row],[Formatted_estimated_delivery_timestamp]])
)</f>
        <v>0.44077546296466608</v>
      </c>
      <c r="X7881">
        <v>2</v>
      </c>
      <c r="Y7881">
        <v>3</v>
      </c>
      <c r="Z7881" t="b">
        <v>0</v>
      </c>
    </row>
    <row r="7882" spans="1:26" hidden="1" x14ac:dyDescent="0.25">
      <c r="A7882" t="s">
        <v>34401</v>
      </c>
      <c r="B7882" t="s">
        <v>134</v>
      </c>
      <c r="C7882" t="s">
        <v>23</v>
      </c>
      <c r="D7882" t="s">
        <v>34</v>
      </c>
      <c r="E7882" t="s">
        <v>24</v>
      </c>
      <c r="F7882" t="s">
        <v>209</v>
      </c>
      <c r="G7882" t="s">
        <v>128</v>
      </c>
      <c r="H7882" t="s">
        <v>700</v>
      </c>
      <c r="I7882" t="b">
        <v>0</v>
      </c>
      <c r="J7882">
        <v>7.74</v>
      </c>
      <c r="K7882">
        <v>176.84</v>
      </c>
      <c r="L7882" t="s">
        <v>34402</v>
      </c>
      <c r="M7882" s="2">
        <f t="shared" si="369"/>
        <v>46054.402777777781</v>
      </c>
      <c r="N7882" t="s">
        <v>34403</v>
      </c>
      <c r="O7882" s="2">
        <f t="shared" si="370"/>
        <v>46059.013090277775</v>
      </c>
      <c r="P7882" t="s">
        <v>34404</v>
      </c>
      <c r="Q7882" s="2">
        <f t="shared" si="371"/>
        <v>46059.009976851848</v>
      </c>
      <c r="R7882" t="s">
        <v>34404</v>
      </c>
      <c r="S7882" t="s">
        <v>30</v>
      </c>
      <c r="T78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82" s="5">
        <f>IF(tb_ship[[#This Row],[current_status]]&lt;&gt;"DELIVERED", "",
  ABS(tb_ship[[#This Row],[Formated_actual_delivery_timestamp]] - tb_ship[[#This Row],[Formatted_estimated_delivery_timestamp]])
)</f>
        <v>3.1134259261307307E-3</v>
      </c>
      <c r="X7882">
        <v>1</v>
      </c>
      <c r="Y7882">
        <v>5</v>
      </c>
      <c r="Z7882" t="b">
        <v>0</v>
      </c>
    </row>
    <row r="7883" spans="1:26" x14ac:dyDescent="0.25">
      <c r="A7883" t="s">
        <v>34405</v>
      </c>
      <c r="B7883" t="s">
        <v>203</v>
      </c>
      <c r="C7883" t="s">
        <v>51</v>
      </c>
      <c r="D7883" t="s">
        <v>24</v>
      </c>
      <c r="E7883" t="s">
        <v>44</v>
      </c>
      <c r="F7883" t="s">
        <v>730</v>
      </c>
      <c r="G7883" t="s">
        <v>45</v>
      </c>
      <c r="H7883" t="s">
        <v>735</v>
      </c>
      <c r="I7883" t="b">
        <v>1</v>
      </c>
      <c r="J7883">
        <v>9.07</v>
      </c>
      <c r="K7883">
        <v>779.2</v>
      </c>
      <c r="L7883" t="s">
        <v>34406</v>
      </c>
      <c r="M7883" s="2">
        <f t="shared" si="369"/>
        <v>45930.773611111115</v>
      </c>
      <c r="N7883" t="s">
        <v>34407</v>
      </c>
      <c r="O7883" s="2">
        <f t="shared" si="370"/>
        <v>45937.69431712963</v>
      </c>
      <c r="Q7883" s="2" t="str">
        <f t="shared" si="371"/>
        <v/>
      </c>
      <c r="R7883" t="s">
        <v>34408</v>
      </c>
      <c r="S7883" t="s">
        <v>156</v>
      </c>
      <c r="T78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83" s="5" t="str">
        <f>IF(tb_ship[[#This Row],[current_status]]&lt;&gt;"DELIVERED", "",
  ABS(tb_ship[[#This Row],[Formated_actual_delivery_timestamp]] - tb_ship[[#This Row],[Formatted_estimated_delivery_timestamp]])
)</f>
        <v/>
      </c>
      <c r="V7883" t="s">
        <v>194</v>
      </c>
      <c r="W7883" t="s">
        <v>3515</v>
      </c>
      <c r="X7883">
        <v>4</v>
      </c>
      <c r="Y7883">
        <v>4</v>
      </c>
      <c r="Z7883" t="b">
        <v>1</v>
      </c>
    </row>
    <row r="7884" spans="1:26" hidden="1" x14ac:dyDescent="0.25">
      <c r="A7884" t="s">
        <v>34409</v>
      </c>
      <c r="B7884" t="s">
        <v>83</v>
      </c>
      <c r="C7884" t="s">
        <v>43</v>
      </c>
      <c r="D7884" t="s">
        <v>44</v>
      </c>
      <c r="E7884" t="s">
        <v>24</v>
      </c>
      <c r="F7884" t="s">
        <v>45</v>
      </c>
      <c r="G7884" t="s">
        <v>25</v>
      </c>
      <c r="H7884" t="s">
        <v>181</v>
      </c>
      <c r="I7884" t="b">
        <v>1</v>
      </c>
      <c r="J7884">
        <v>9.31</v>
      </c>
      <c r="K7884">
        <v>133.25</v>
      </c>
      <c r="L7884" t="s">
        <v>34410</v>
      </c>
      <c r="M7884" s="2">
        <f t="shared" si="369"/>
        <v>45947.172222222223</v>
      </c>
      <c r="N7884" t="s">
        <v>34411</v>
      </c>
      <c r="O7884" s="2">
        <f t="shared" si="370"/>
        <v>45955.51284722222</v>
      </c>
      <c r="P7884" t="s">
        <v>34412</v>
      </c>
      <c r="Q7884" s="2">
        <f t="shared" si="371"/>
        <v>45955.261284722219</v>
      </c>
      <c r="R7884" t="s">
        <v>34412</v>
      </c>
      <c r="S7884" t="s">
        <v>30</v>
      </c>
      <c r="T78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84" s="5">
        <f>IF(tb_ship[[#This Row],[current_status]]&lt;&gt;"DELIVERED", "",
  ABS(tb_ship[[#This Row],[Formated_actual_delivery_timestamp]] - tb_ship[[#This Row],[Formatted_estimated_delivery_timestamp]])
)</f>
        <v>0.25156250000145519</v>
      </c>
      <c r="X7884">
        <v>2</v>
      </c>
      <c r="Y7884">
        <v>5</v>
      </c>
      <c r="Z7884" t="b">
        <v>0</v>
      </c>
    </row>
    <row r="7885" spans="1:26" hidden="1" x14ac:dyDescent="0.25">
      <c r="A7885" t="s">
        <v>34413</v>
      </c>
      <c r="B7885" t="s">
        <v>67</v>
      </c>
      <c r="C7885" t="s">
        <v>33</v>
      </c>
      <c r="D7885" t="s">
        <v>100</v>
      </c>
      <c r="E7885" t="s">
        <v>24</v>
      </c>
      <c r="F7885" t="s">
        <v>101</v>
      </c>
      <c r="G7885" t="s">
        <v>266</v>
      </c>
      <c r="H7885" t="s">
        <v>223</v>
      </c>
      <c r="I7885" t="b">
        <v>1</v>
      </c>
      <c r="J7885">
        <v>43.54</v>
      </c>
      <c r="K7885">
        <v>861.39</v>
      </c>
      <c r="L7885" t="s">
        <v>34414</v>
      </c>
      <c r="M7885" s="2">
        <f t="shared" si="369"/>
        <v>45903.290277777778</v>
      </c>
      <c r="N7885" t="s">
        <v>34415</v>
      </c>
      <c r="O7885" s="2">
        <f t="shared" si="370"/>
        <v>45911.788541666669</v>
      </c>
      <c r="P7885" t="s">
        <v>34416</v>
      </c>
      <c r="Q7885" s="2">
        <f t="shared" si="371"/>
        <v>45912.022893518515</v>
      </c>
      <c r="R7885" t="s">
        <v>34416</v>
      </c>
      <c r="S7885" t="s">
        <v>30</v>
      </c>
      <c r="T78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5" s="5">
        <f>IF(tb_ship[[#This Row],[current_status]]&lt;&gt;"DELIVERED", "",
  ABS(tb_ship[[#This Row],[Formated_actual_delivery_timestamp]] - tb_ship[[#This Row],[Formatted_estimated_delivery_timestamp]])
)</f>
        <v>0.2343518518464407</v>
      </c>
      <c r="X7885">
        <v>3</v>
      </c>
      <c r="Y7885">
        <v>4</v>
      </c>
      <c r="Z7885" t="b">
        <v>0</v>
      </c>
    </row>
    <row r="7886" spans="1:26" hidden="1" x14ac:dyDescent="0.25">
      <c r="A7886" t="s">
        <v>34417</v>
      </c>
      <c r="B7886" t="s">
        <v>22</v>
      </c>
      <c r="C7886" t="s">
        <v>43</v>
      </c>
      <c r="D7886" t="s">
        <v>44</v>
      </c>
      <c r="E7886" t="s">
        <v>116</v>
      </c>
      <c r="F7886" t="s">
        <v>180</v>
      </c>
      <c r="G7886" t="s">
        <v>136</v>
      </c>
      <c r="H7886" t="s">
        <v>1561</v>
      </c>
      <c r="I7886" t="b">
        <v>1</v>
      </c>
      <c r="J7886">
        <v>1.02</v>
      </c>
      <c r="K7886">
        <v>64.31</v>
      </c>
      <c r="L7886" t="s">
        <v>34418</v>
      </c>
      <c r="M7886" s="2">
        <f t="shared" si="369"/>
        <v>46046.82916666667</v>
      </c>
      <c r="N7886" t="s">
        <v>34419</v>
      </c>
      <c r="O7886" s="2">
        <f t="shared" si="370"/>
        <v>46053.349687499998</v>
      </c>
      <c r="P7886" t="s">
        <v>34420</v>
      </c>
      <c r="Q7886" s="2">
        <f t="shared" si="371"/>
        <v>46053.020787037036</v>
      </c>
      <c r="R7886" t="s">
        <v>34420</v>
      </c>
      <c r="S7886" t="s">
        <v>30</v>
      </c>
      <c r="T78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86" s="5">
        <f>IF(tb_ship[[#This Row],[current_status]]&lt;&gt;"DELIVERED", "",
  ABS(tb_ship[[#This Row],[Formated_actual_delivery_timestamp]] - tb_ship[[#This Row],[Formatted_estimated_delivery_timestamp]])
)</f>
        <v>0.32890046296233777</v>
      </c>
      <c r="X7886">
        <v>1</v>
      </c>
      <c r="Y7886">
        <v>5</v>
      </c>
      <c r="Z7886" t="b">
        <v>0</v>
      </c>
    </row>
    <row r="7887" spans="1:26" hidden="1" x14ac:dyDescent="0.25">
      <c r="A7887" t="s">
        <v>34421</v>
      </c>
      <c r="B7887" t="s">
        <v>203</v>
      </c>
      <c r="C7887" t="s">
        <v>43</v>
      </c>
      <c r="D7887" t="s">
        <v>24</v>
      </c>
      <c r="E7887" t="s">
        <v>1314</v>
      </c>
      <c r="F7887" t="s">
        <v>93</v>
      </c>
      <c r="G7887" t="s">
        <v>53</v>
      </c>
      <c r="H7887" t="s">
        <v>34422</v>
      </c>
      <c r="I7887" t="b">
        <v>1</v>
      </c>
      <c r="J7887">
        <v>7.09</v>
      </c>
      <c r="K7887">
        <v>223.1</v>
      </c>
      <c r="L7887" t="s">
        <v>34423</v>
      </c>
      <c r="M7887" s="2">
        <f t="shared" si="369"/>
        <v>46016.511805555558</v>
      </c>
      <c r="N7887" t="s">
        <v>34424</v>
      </c>
      <c r="O7887" s="2">
        <f t="shared" si="370"/>
        <v>46013.661851851852</v>
      </c>
      <c r="P7887" t="s">
        <v>34425</v>
      </c>
      <c r="Q7887" s="2">
        <f t="shared" si="371"/>
        <v>46023.195520833338</v>
      </c>
      <c r="R7887" t="s">
        <v>34425</v>
      </c>
      <c r="S7887" t="s">
        <v>30</v>
      </c>
      <c r="T788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7" s="5">
        <f>IF(tb_ship[[#This Row],[current_status]]&lt;&gt;"DELIVERED", "",
  ABS(tb_ship[[#This Row],[Formated_actual_delivery_timestamp]] - tb_ship[[#This Row],[Formatted_estimated_delivery_timestamp]])
)</f>
        <v>9.5336689814866986</v>
      </c>
      <c r="X7887">
        <v>1</v>
      </c>
      <c r="Y7887">
        <v>4</v>
      </c>
      <c r="Z7887" t="b">
        <v>1</v>
      </c>
    </row>
    <row r="7888" spans="1:26" hidden="1" x14ac:dyDescent="0.25">
      <c r="A7888" t="s">
        <v>34426</v>
      </c>
      <c r="B7888" t="s">
        <v>203</v>
      </c>
      <c r="C7888" t="s">
        <v>51</v>
      </c>
      <c r="D7888" t="s">
        <v>187</v>
      </c>
      <c r="E7888" t="s">
        <v>24</v>
      </c>
      <c r="F7888" t="s">
        <v>188</v>
      </c>
      <c r="G7888" t="s">
        <v>68</v>
      </c>
      <c r="I7888" t="b">
        <v>1</v>
      </c>
      <c r="J7888">
        <v>6.64</v>
      </c>
      <c r="K7888">
        <v>96.39</v>
      </c>
      <c r="L7888" t="s">
        <v>34427</v>
      </c>
      <c r="M7888" s="2">
        <f t="shared" si="369"/>
        <v>45845.409722222219</v>
      </c>
      <c r="N7888" t="s">
        <v>34428</v>
      </c>
      <c r="O7888" s="2">
        <f t="shared" si="370"/>
        <v>45849.743715277778</v>
      </c>
      <c r="P7888" t="s">
        <v>34429</v>
      </c>
      <c r="Q7888" s="2">
        <f t="shared" si="371"/>
        <v>45850.397361111114</v>
      </c>
      <c r="R7888" t="s">
        <v>34429</v>
      </c>
      <c r="S7888" t="s">
        <v>30</v>
      </c>
      <c r="T788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88" s="5">
        <f>IF(tb_ship[[#This Row],[current_status]]&lt;&gt;"DELIVERED", "",
  ABS(tb_ship[[#This Row],[Formated_actual_delivery_timestamp]] - tb_ship[[#This Row],[Formatted_estimated_delivery_timestamp]])
)</f>
        <v>0.65364583333575865</v>
      </c>
      <c r="X7888">
        <v>3</v>
      </c>
      <c r="Y7888">
        <v>2</v>
      </c>
      <c r="Z7888" t="b">
        <v>0</v>
      </c>
    </row>
    <row r="7889" spans="1:26" hidden="1" x14ac:dyDescent="0.25">
      <c r="A7889" t="s">
        <v>34430</v>
      </c>
      <c r="B7889" t="s">
        <v>58</v>
      </c>
      <c r="C7889" t="s">
        <v>33</v>
      </c>
      <c r="D7889" t="s">
        <v>173</v>
      </c>
      <c r="E7889" t="s">
        <v>52</v>
      </c>
      <c r="F7889" t="s">
        <v>421</v>
      </c>
      <c r="G7889" t="s">
        <v>236</v>
      </c>
      <c r="I7889" t="b">
        <v>0</v>
      </c>
      <c r="J7889">
        <v>5.68</v>
      </c>
      <c r="K7889">
        <v>309.13</v>
      </c>
      <c r="L7889" t="s">
        <v>34431</v>
      </c>
      <c r="M7889" s="2">
        <f t="shared" si="369"/>
        <v>45989.330555555556</v>
      </c>
      <c r="N7889" t="s">
        <v>34432</v>
      </c>
      <c r="O7889" s="2">
        <f t="shared" si="370"/>
        <v>45995.760347222225</v>
      </c>
      <c r="P7889" t="s">
        <v>34433</v>
      </c>
      <c r="Q7889" s="2">
        <f t="shared" si="371"/>
        <v>45995.488078703704</v>
      </c>
      <c r="R7889" t="s">
        <v>34433</v>
      </c>
      <c r="S7889" t="s">
        <v>30</v>
      </c>
      <c r="T78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89" s="5">
        <f>IF(tb_ship[[#This Row],[current_status]]&lt;&gt;"DELIVERED", "",
  ABS(tb_ship[[#This Row],[Formated_actual_delivery_timestamp]] - tb_ship[[#This Row],[Formatted_estimated_delivery_timestamp]])
)</f>
        <v>0.2722685185217415</v>
      </c>
      <c r="X7889">
        <v>2</v>
      </c>
      <c r="Y7889">
        <v>2</v>
      </c>
      <c r="Z7889" t="b">
        <v>0</v>
      </c>
    </row>
    <row r="7890" spans="1:26" hidden="1" x14ac:dyDescent="0.25">
      <c r="A7890" t="s">
        <v>34434</v>
      </c>
      <c r="B7890" t="s">
        <v>58</v>
      </c>
      <c r="C7890" t="s">
        <v>33</v>
      </c>
      <c r="D7890" t="s">
        <v>44</v>
      </c>
      <c r="E7890" t="s">
        <v>116</v>
      </c>
      <c r="F7890" t="s">
        <v>117</v>
      </c>
      <c r="G7890" t="s">
        <v>1405</v>
      </c>
      <c r="H7890" t="s">
        <v>119</v>
      </c>
      <c r="I7890" t="b">
        <v>1</v>
      </c>
      <c r="J7890">
        <v>30.59</v>
      </c>
      <c r="K7890">
        <v>1062.45</v>
      </c>
      <c r="L7890" t="s">
        <v>34435</v>
      </c>
      <c r="M7890" s="2">
        <f t="shared" si="369"/>
        <v>45818.134027777778</v>
      </c>
      <c r="N7890" t="s">
        <v>34436</v>
      </c>
      <c r="O7890" s="2">
        <f t="shared" si="370"/>
        <v>45827.403009259258</v>
      </c>
      <c r="P7890" t="s">
        <v>34437</v>
      </c>
      <c r="Q7890" s="2">
        <f t="shared" si="371"/>
        <v>45826.76248842592</v>
      </c>
      <c r="R7890" t="s">
        <v>34437</v>
      </c>
      <c r="S7890" t="s">
        <v>30</v>
      </c>
      <c r="T78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0" s="5">
        <f>IF(tb_ship[[#This Row],[current_status]]&lt;&gt;"DELIVERED", "",
  ABS(tb_ship[[#This Row],[Formated_actual_delivery_timestamp]] - tb_ship[[#This Row],[Formatted_estimated_delivery_timestamp]])
)</f>
        <v>0.64052083333808696</v>
      </c>
      <c r="X7890">
        <v>2</v>
      </c>
      <c r="Y7890">
        <v>2</v>
      </c>
      <c r="Z7890" t="b">
        <v>0</v>
      </c>
    </row>
    <row r="7891" spans="1:26" hidden="1" x14ac:dyDescent="0.25">
      <c r="A7891" t="s">
        <v>34438</v>
      </c>
      <c r="B7891" t="s">
        <v>99</v>
      </c>
      <c r="C7891" t="s">
        <v>51</v>
      </c>
      <c r="D7891" t="s">
        <v>34</v>
      </c>
      <c r="E7891" t="s">
        <v>52</v>
      </c>
      <c r="F7891" t="s">
        <v>745</v>
      </c>
      <c r="G7891" t="s">
        <v>53</v>
      </c>
      <c r="I7891" t="b">
        <v>0</v>
      </c>
      <c r="J7891">
        <v>41.37</v>
      </c>
      <c r="K7891">
        <v>494.34</v>
      </c>
      <c r="L7891" t="s">
        <v>34439</v>
      </c>
      <c r="M7891" s="2">
        <f t="shared" si="369"/>
        <v>45842.430555555555</v>
      </c>
      <c r="N7891" t="s">
        <v>34440</v>
      </c>
      <c r="O7891" s="2">
        <f t="shared" si="370"/>
        <v>45845.956446759257</v>
      </c>
      <c r="Q7891" s="2" t="str">
        <f t="shared" si="371"/>
        <v/>
      </c>
      <c r="R7891" t="s">
        <v>34441</v>
      </c>
      <c r="S7891" t="s">
        <v>673</v>
      </c>
      <c r="T789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891" s="5" t="str">
        <f>IF(tb_ship[[#This Row],[current_status]]&lt;&gt;"DELIVERED", "",
  ABS(tb_ship[[#This Row],[Formated_actual_delivery_timestamp]] - tb_ship[[#This Row],[Formatted_estimated_delivery_timestamp]])
)</f>
        <v/>
      </c>
      <c r="V7891" t="s">
        <v>141</v>
      </c>
      <c r="W7891" t="s">
        <v>220</v>
      </c>
      <c r="X7891">
        <v>7</v>
      </c>
      <c r="Y7891">
        <v>45</v>
      </c>
      <c r="Z7891" t="b">
        <v>1</v>
      </c>
    </row>
    <row r="7892" spans="1:26" hidden="1" x14ac:dyDescent="0.25">
      <c r="A7892" t="s">
        <v>34442</v>
      </c>
      <c r="B7892" t="s">
        <v>67</v>
      </c>
      <c r="C7892" t="s">
        <v>23</v>
      </c>
      <c r="D7892" t="s">
        <v>24</v>
      </c>
      <c r="E7892" t="s">
        <v>24</v>
      </c>
      <c r="F7892" t="s">
        <v>249</v>
      </c>
      <c r="G7892" t="s">
        <v>189</v>
      </c>
      <c r="H7892" t="s">
        <v>152</v>
      </c>
      <c r="I7892" t="b">
        <v>0</v>
      </c>
      <c r="J7892">
        <v>3.8</v>
      </c>
      <c r="K7892">
        <v>150.57</v>
      </c>
      <c r="L7892" t="s">
        <v>34443</v>
      </c>
      <c r="M7892" s="2">
        <f t="shared" si="369"/>
        <v>45951.712500000001</v>
      </c>
      <c r="N7892" t="s">
        <v>34444</v>
      </c>
      <c r="O7892" s="2">
        <f t="shared" si="370"/>
        <v>45953.473460648151</v>
      </c>
      <c r="P7892" t="s">
        <v>34445</v>
      </c>
      <c r="Q7892" s="2">
        <f t="shared" si="371"/>
        <v>45953.263831018521</v>
      </c>
      <c r="R7892" t="s">
        <v>34445</v>
      </c>
      <c r="S7892" t="s">
        <v>30</v>
      </c>
      <c r="T78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2" s="5">
        <f>IF(tb_ship[[#This Row],[current_status]]&lt;&gt;"DELIVERED", "",
  ABS(tb_ship[[#This Row],[Formated_actual_delivery_timestamp]] - tb_ship[[#This Row],[Formatted_estimated_delivery_timestamp]])
)</f>
        <v>0.2096296296294895</v>
      </c>
      <c r="X7892">
        <v>2</v>
      </c>
      <c r="Y7892">
        <v>2</v>
      </c>
      <c r="Z7892" t="b">
        <v>0</v>
      </c>
    </row>
    <row r="7893" spans="1:26" hidden="1" x14ac:dyDescent="0.25">
      <c r="A7893" t="s">
        <v>34446</v>
      </c>
      <c r="B7893" t="s">
        <v>3176</v>
      </c>
      <c r="C7893" t="s">
        <v>33</v>
      </c>
      <c r="D7893" t="s">
        <v>44</v>
      </c>
      <c r="E7893" t="s">
        <v>52</v>
      </c>
      <c r="F7893" t="s">
        <v>135</v>
      </c>
      <c r="G7893" t="s">
        <v>53</v>
      </c>
      <c r="H7893" t="s">
        <v>86</v>
      </c>
      <c r="I7893" t="b">
        <v>1</v>
      </c>
      <c r="J7893">
        <v>12.55</v>
      </c>
      <c r="K7893">
        <v>54.57</v>
      </c>
      <c r="L7893" t="s">
        <v>34447</v>
      </c>
      <c r="M7893" s="2">
        <f t="shared" si="369"/>
        <v>45821.115277777775</v>
      </c>
      <c r="N7893" t="s">
        <v>34448</v>
      </c>
      <c r="O7893" s="2">
        <f t="shared" si="370"/>
        <v>45825.224270833336</v>
      </c>
      <c r="P7893" t="s">
        <v>34449</v>
      </c>
      <c r="Q7893" s="2">
        <f t="shared" si="371"/>
        <v>45825.411400462959</v>
      </c>
      <c r="R7893" t="s">
        <v>34449</v>
      </c>
      <c r="S7893" t="s">
        <v>30</v>
      </c>
      <c r="T789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93" s="5">
        <f>IF(tb_ship[[#This Row],[current_status]]&lt;&gt;"DELIVERED", "",
  ABS(tb_ship[[#This Row],[Formated_actual_delivery_timestamp]] - tb_ship[[#This Row],[Formatted_estimated_delivery_timestamp]])
)</f>
        <v>0.18712962962308666</v>
      </c>
      <c r="X7893">
        <v>3</v>
      </c>
      <c r="Y7893">
        <v>4</v>
      </c>
      <c r="Z7893" t="b">
        <v>0</v>
      </c>
    </row>
    <row r="7894" spans="1:26" hidden="1" x14ac:dyDescent="0.25">
      <c r="A7894" t="s">
        <v>34450</v>
      </c>
      <c r="B7894" t="s">
        <v>67</v>
      </c>
      <c r="C7894" t="s">
        <v>23</v>
      </c>
      <c r="D7894" t="s">
        <v>24</v>
      </c>
      <c r="E7894" t="s">
        <v>34</v>
      </c>
      <c r="F7894" t="s">
        <v>35</v>
      </c>
      <c r="G7894" t="s">
        <v>745</v>
      </c>
      <c r="H7894" t="s">
        <v>259</v>
      </c>
      <c r="I7894" t="b">
        <v>1</v>
      </c>
      <c r="J7894">
        <v>3.18</v>
      </c>
      <c r="K7894">
        <v>30.54</v>
      </c>
      <c r="L7894" t="s">
        <v>34451</v>
      </c>
      <c r="M7894" s="2">
        <f t="shared" si="369"/>
        <v>45887.69027777778</v>
      </c>
      <c r="N7894" t="s">
        <v>34452</v>
      </c>
      <c r="O7894" s="2">
        <f t="shared" si="370"/>
        <v>45893.496481481481</v>
      </c>
      <c r="P7894" t="s">
        <v>34453</v>
      </c>
      <c r="Q7894" s="2">
        <f t="shared" si="371"/>
        <v>45893.219826388893</v>
      </c>
      <c r="R7894" t="s">
        <v>34454</v>
      </c>
      <c r="S7894" t="s">
        <v>30</v>
      </c>
      <c r="T789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4" s="5">
        <f>IF(tb_ship[[#This Row],[current_status]]&lt;&gt;"DELIVERED", "",
  ABS(tb_ship[[#This Row],[Formated_actual_delivery_timestamp]] - tb_ship[[#This Row],[Formatted_estimated_delivery_timestamp]])
)</f>
        <v>0.27665509258804377</v>
      </c>
      <c r="X7894">
        <v>2</v>
      </c>
      <c r="Y7894">
        <v>4</v>
      </c>
      <c r="Z7894" t="b">
        <v>0</v>
      </c>
    </row>
    <row r="7895" spans="1:26" hidden="1" x14ac:dyDescent="0.25">
      <c r="A7895" t="s">
        <v>34455</v>
      </c>
      <c r="B7895" t="s">
        <v>58</v>
      </c>
      <c r="C7895" t="s">
        <v>23</v>
      </c>
      <c r="D7895" t="s">
        <v>59</v>
      </c>
      <c r="E7895" t="s">
        <v>52</v>
      </c>
      <c r="F7895" t="s">
        <v>61</v>
      </c>
      <c r="G7895" t="s">
        <v>422</v>
      </c>
      <c r="H7895" t="s">
        <v>669</v>
      </c>
      <c r="I7895" t="b">
        <v>0</v>
      </c>
      <c r="J7895">
        <v>11.47</v>
      </c>
      <c r="K7895">
        <v>119.46</v>
      </c>
      <c r="L7895" t="s">
        <v>34456</v>
      </c>
      <c r="M7895" s="2">
        <f t="shared" si="369"/>
        <v>46017.293750000004</v>
      </c>
      <c r="N7895" t="s">
        <v>34457</v>
      </c>
      <c r="O7895" s="2">
        <f t="shared" si="370"/>
        <v>46019.652754629635</v>
      </c>
      <c r="P7895" t="s">
        <v>34458</v>
      </c>
      <c r="Q7895" s="2">
        <f t="shared" si="371"/>
        <v>46019.920023148152</v>
      </c>
      <c r="R7895" t="s">
        <v>34459</v>
      </c>
      <c r="S7895" t="s">
        <v>30</v>
      </c>
      <c r="T789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895" s="5">
        <f>IF(tb_ship[[#This Row],[current_status]]&lt;&gt;"DELIVERED", "",
  ABS(tb_ship[[#This Row],[Formated_actual_delivery_timestamp]] - tb_ship[[#This Row],[Formatted_estimated_delivery_timestamp]])
)</f>
        <v>0.26726851851708489</v>
      </c>
      <c r="X7895">
        <v>1</v>
      </c>
      <c r="Y7895">
        <v>47</v>
      </c>
      <c r="Z7895" t="b">
        <v>0</v>
      </c>
    </row>
    <row r="7896" spans="1:26" hidden="1" x14ac:dyDescent="0.25">
      <c r="A7896" t="s">
        <v>34460</v>
      </c>
      <c r="B7896" t="s">
        <v>67</v>
      </c>
      <c r="C7896" t="s">
        <v>43</v>
      </c>
      <c r="D7896" t="s">
        <v>173</v>
      </c>
      <c r="E7896" t="s">
        <v>52</v>
      </c>
      <c r="F7896" t="s">
        <v>460</v>
      </c>
      <c r="G7896" t="s">
        <v>612</v>
      </c>
      <c r="H7896" t="s">
        <v>5902</v>
      </c>
      <c r="I7896" t="b">
        <v>0</v>
      </c>
      <c r="J7896">
        <v>8.8000000000000007</v>
      </c>
      <c r="K7896">
        <v>681</v>
      </c>
      <c r="L7896" t="s">
        <v>34461</v>
      </c>
      <c r="M7896" s="2">
        <f t="shared" si="369"/>
        <v>46055.406944444447</v>
      </c>
      <c r="N7896" t="s">
        <v>34462</v>
      </c>
      <c r="O7896" s="2">
        <f t="shared" si="370"/>
        <v>46064.005231481482</v>
      </c>
      <c r="P7896" t="s">
        <v>34463</v>
      </c>
      <c r="Q7896" s="2">
        <f t="shared" si="371"/>
        <v>46063.859317129631</v>
      </c>
      <c r="R7896" t="s">
        <v>34464</v>
      </c>
      <c r="S7896" t="s">
        <v>30</v>
      </c>
      <c r="T789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6" s="5">
        <f>IF(tb_ship[[#This Row],[current_status]]&lt;&gt;"DELIVERED", "",
  ABS(tb_ship[[#This Row],[Formated_actual_delivery_timestamp]] - tb_ship[[#This Row],[Formatted_estimated_delivery_timestamp]])
)</f>
        <v>0.14591435185138835</v>
      </c>
      <c r="X7896">
        <v>4</v>
      </c>
      <c r="Y7896">
        <v>3</v>
      </c>
      <c r="Z7896" t="b">
        <v>0</v>
      </c>
    </row>
    <row r="7897" spans="1:26" hidden="1" x14ac:dyDescent="0.25">
      <c r="A7897" t="s">
        <v>34465</v>
      </c>
      <c r="B7897" t="s">
        <v>58</v>
      </c>
      <c r="C7897" t="s">
        <v>23</v>
      </c>
      <c r="D7897" t="s">
        <v>187</v>
      </c>
      <c r="E7897" t="s">
        <v>24</v>
      </c>
      <c r="F7897" t="s">
        <v>285</v>
      </c>
      <c r="G7897" t="s">
        <v>151</v>
      </c>
      <c r="H7897" t="s">
        <v>286</v>
      </c>
      <c r="I7897" t="b">
        <v>1</v>
      </c>
      <c r="J7897">
        <v>16.54</v>
      </c>
      <c r="K7897">
        <v>235.09</v>
      </c>
      <c r="L7897" t="s">
        <v>34466</v>
      </c>
      <c r="M7897" s="2">
        <f t="shared" si="369"/>
        <v>45990.191666666666</v>
      </c>
      <c r="N7897" t="s">
        <v>34467</v>
      </c>
      <c r="O7897" s="2">
        <f t="shared" si="370"/>
        <v>45994.33966435185</v>
      </c>
      <c r="P7897" t="s">
        <v>34468</v>
      </c>
      <c r="Q7897" s="2">
        <f t="shared" si="371"/>
        <v>45993.687939814816</v>
      </c>
      <c r="R7897" t="s">
        <v>34468</v>
      </c>
      <c r="S7897" t="s">
        <v>30</v>
      </c>
      <c r="T78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7" s="5">
        <f>IF(tb_ship[[#This Row],[current_status]]&lt;&gt;"DELIVERED", "",
  ABS(tb_ship[[#This Row],[Formated_actual_delivery_timestamp]] - tb_ship[[#This Row],[Formatted_estimated_delivery_timestamp]])
)</f>
        <v>0.65172453703416977</v>
      </c>
      <c r="X7897">
        <v>4</v>
      </c>
      <c r="Y7897">
        <v>2</v>
      </c>
      <c r="Z7897" t="b">
        <v>0</v>
      </c>
    </row>
    <row r="7898" spans="1:26" hidden="1" x14ac:dyDescent="0.25">
      <c r="A7898" t="s">
        <v>34469</v>
      </c>
      <c r="B7898" t="s">
        <v>32</v>
      </c>
      <c r="C7898" t="s">
        <v>33</v>
      </c>
      <c r="D7898" t="s">
        <v>24</v>
      </c>
      <c r="E7898" t="s">
        <v>24</v>
      </c>
      <c r="F7898" t="s">
        <v>189</v>
      </c>
      <c r="G7898" t="s">
        <v>1259</v>
      </c>
      <c r="H7898" t="s">
        <v>152</v>
      </c>
      <c r="I7898" t="b">
        <v>0</v>
      </c>
      <c r="J7898">
        <v>10.49</v>
      </c>
      <c r="K7898">
        <v>215.19</v>
      </c>
      <c r="L7898" t="s">
        <v>34470</v>
      </c>
      <c r="M7898" s="2">
        <f t="shared" si="369"/>
        <v>45921.456944444442</v>
      </c>
      <c r="N7898" t="s">
        <v>34471</v>
      </c>
      <c r="O7898" s="2">
        <f t="shared" si="370"/>
        <v>45925.569247685191</v>
      </c>
      <c r="P7898" t="s">
        <v>34472</v>
      </c>
      <c r="Q7898" s="2">
        <f t="shared" si="371"/>
        <v>45924.842835648153</v>
      </c>
      <c r="R7898" t="s">
        <v>34472</v>
      </c>
      <c r="S7898" t="s">
        <v>30</v>
      </c>
      <c r="T78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8" s="5">
        <f>IF(tb_ship[[#This Row],[current_status]]&lt;&gt;"DELIVERED", "",
  ABS(tb_ship[[#This Row],[Formated_actual_delivery_timestamp]] - tb_ship[[#This Row],[Formatted_estimated_delivery_timestamp]])
)</f>
        <v>0.72641203703824431</v>
      </c>
      <c r="X7898">
        <v>5</v>
      </c>
      <c r="Y7898">
        <v>1</v>
      </c>
      <c r="Z7898" t="b">
        <v>0</v>
      </c>
    </row>
    <row r="7899" spans="1:26" hidden="1" x14ac:dyDescent="0.25">
      <c r="A7899" t="s">
        <v>34473</v>
      </c>
      <c r="B7899" t="s">
        <v>42</v>
      </c>
      <c r="C7899" t="s">
        <v>43</v>
      </c>
      <c r="D7899" t="s">
        <v>52</v>
      </c>
      <c r="E7899" t="s">
        <v>173</v>
      </c>
      <c r="F7899" t="s">
        <v>329</v>
      </c>
      <c r="G7899" t="s">
        <v>460</v>
      </c>
      <c r="H7899" t="s">
        <v>412</v>
      </c>
      <c r="I7899" t="b">
        <v>0</v>
      </c>
      <c r="J7899">
        <v>4.1100000000000003</v>
      </c>
      <c r="K7899">
        <v>113.83</v>
      </c>
      <c r="L7899" t="s">
        <v>34474</v>
      </c>
      <c r="M7899" s="2">
        <f t="shared" si="369"/>
        <v>45838.513888888891</v>
      </c>
      <c r="N7899" t="s">
        <v>34475</v>
      </c>
      <c r="O7899" s="2">
        <f t="shared" si="370"/>
        <v>45843.757604166669</v>
      </c>
      <c r="P7899" t="s">
        <v>34476</v>
      </c>
      <c r="Q7899" s="2">
        <f t="shared" si="371"/>
        <v>45843.349791666667</v>
      </c>
      <c r="R7899" t="s">
        <v>34476</v>
      </c>
      <c r="S7899" t="s">
        <v>30</v>
      </c>
      <c r="T78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899" s="5">
        <f>IF(tb_ship[[#This Row],[current_status]]&lt;&gt;"DELIVERED", "",
  ABS(tb_ship[[#This Row],[Formated_actual_delivery_timestamp]] - tb_ship[[#This Row],[Formatted_estimated_delivery_timestamp]])
)</f>
        <v>0.40781250000145519</v>
      </c>
      <c r="X7899">
        <v>4</v>
      </c>
      <c r="Y7899">
        <v>4</v>
      </c>
      <c r="Z7899" t="b">
        <v>0</v>
      </c>
    </row>
    <row r="7900" spans="1:26" hidden="1" x14ac:dyDescent="0.25">
      <c r="A7900" t="s">
        <v>34477</v>
      </c>
      <c r="B7900" t="s">
        <v>1362</v>
      </c>
      <c r="C7900" t="s">
        <v>33</v>
      </c>
      <c r="D7900" t="s">
        <v>44</v>
      </c>
      <c r="E7900" t="s">
        <v>24</v>
      </c>
      <c r="F7900" t="s">
        <v>45</v>
      </c>
      <c r="G7900" t="s">
        <v>35</v>
      </c>
      <c r="H7900" t="s">
        <v>181</v>
      </c>
      <c r="I7900" t="b">
        <v>1</v>
      </c>
      <c r="J7900">
        <v>20.58</v>
      </c>
      <c r="K7900">
        <v>442.48</v>
      </c>
      <c r="L7900" t="s">
        <v>34478</v>
      </c>
      <c r="M7900" s="2">
        <f t="shared" si="369"/>
        <v>45884.056249999994</v>
      </c>
      <c r="N7900" t="s">
        <v>34479</v>
      </c>
      <c r="O7900" s="2">
        <f t="shared" si="370"/>
        <v>45892.771469907406</v>
      </c>
      <c r="P7900" t="s">
        <v>34480</v>
      </c>
      <c r="Q7900" s="2">
        <f t="shared" si="371"/>
        <v>45893.079375000001</v>
      </c>
      <c r="R7900" t="s">
        <v>34480</v>
      </c>
      <c r="S7900" t="s">
        <v>30</v>
      </c>
      <c r="T790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00" s="5">
        <f>IF(tb_ship[[#This Row],[current_status]]&lt;&gt;"DELIVERED", "",
  ABS(tb_ship[[#This Row],[Formated_actual_delivery_timestamp]] - tb_ship[[#This Row],[Formatted_estimated_delivery_timestamp]])
)</f>
        <v>0.30790509259531973</v>
      </c>
      <c r="X7900">
        <v>1</v>
      </c>
      <c r="Y7900">
        <v>2</v>
      </c>
      <c r="Z7900" t="b">
        <v>0</v>
      </c>
    </row>
    <row r="7901" spans="1:26" hidden="1" x14ac:dyDescent="0.25">
      <c r="A7901" t="s">
        <v>34481</v>
      </c>
      <c r="B7901" t="s">
        <v>58</v>
      </c>
      <c r="C7901" t="s">
        <v>847</v>
      </c>
      <c r="D7901" t="s">
        <v>52</v>
      </c>
      <c r="E7901" t="s">
        <v>59</v>
      </c>
      <c r="F7901" t="s">
        <v>92</v>
      </c>
      <c r="G7901" t="s">
        <v>160</v>
      </c>
      <c r="H7901" t="s">
        <v>314</v>
      </c>
      <c r="I7901" t="b">
        <v>0</v>
      </c>
      <c r="J7901">
        <v>41.38</v>
      </c>
      <c r="K7901">
        <v>1123.55</v>
      </c>
      <c r="L7901" t="s">
        <v>34482</v>
      </c>
      <c r="M7901" s="2">
        <f t="shared" si="369"/>
        <v>45886.453472222223</v>
      </c>
      <c r="N7901" t="s">
        <v>34483</v>
      </c>
      <c r="O7901" s="2">
        <f t="shared" si="370"/>
        <v>45891.673495370371</v>
      </c>
      <c r="P7901" t="s">
        <v>34484</v>
      </c>
      <c r="Q7901" s="2">
        <f t="shared" si="371"/>
        <v>45892.593391203707</v>
      </c>
      <c r="R7901" t="s">
        <v>34484</v>
      </c>
      <c r="S7901" t="s">
        <v>30</v>
      </c>
      <c r="T79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01" s="5">
        <f>IF(tb_ship[[#This Row],[current_status]]&lt;&gt;"DELIVERED", "",
  ABS(tb_ship[[#This Row],[Formated_actual_delivery_timestamp]] - tb_ship[[#This Row],[Formatted_estimated_delivery_timestamp]])
)</f>
        <v>0.91989583333634073</v>
      </c>
      <c r="X7901">
        <v>4</v>
      </c>
      <c r="Y7901">
        <v>5</v>
      </c>
      <c r="Z7901" t="b">
        <v>0</v>
      </c>
    </row>
    <row r="7902" spans="1:26" hidden="1" x14ac:dyDescent="0.25">
      <c r="A7902" t="s">
        <v>34485</v>
      </c>
      <c r="B7902" t="s">
        <v>22</v>
      </c>
      <c r="C7902" t="s">
        <v>33</v>
      </c>
      <c r="D7902" t="s">
        <v>173</v>
      </c>
      <c r="E7902" t="s">
        <v>52</v>
      </c>
      <c r="F7902" t="s">
        <v>1008</v>
      </c>
      <c r="G7902" t="s">
        <v>92</v>
      </c>
      <c r="H7902" t="s">
        <v>292</v>
      </c>
      <c r="I7902" t="b">
        <v>0</v>
      </c>
      <c r="J7902">
        <v>16.95</v>
      </c>
      <c r="K7902">
        <v>1173.6400000000001</v>
      </c>
      <c r="L7902" t="s">
        <v>34486</v>
      </c>
      <c r="M7902" s="2">
        <f t="shared" si="369"/>
        <v>45847.336805555555</v>
      </c>
      <c r="N7902" t="s">
        <v>34487</v>
      </c>
      <c r="O7902" s="2">
        <f t="shared" si="370"/>
        <v>45854.163819444446</v>
      </c>
      <c r="P7902" t="s">
        <v>34488</v>
      </c>
      <c r="Q7902" s="2">
        <f t="shared" si="371"/>
        <v>45853.776770833334</v>
      </c>
      <c r="R7902" t="s">
        <v>34488</v>
      </c>
      <c r="S7902" t="s">
        <v>30</v>
      </c>
      <c r="T790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2" s="5">
        <f>IF(tb_ship[[#This Row],[current_status]]&lt;&gt;"DELIVERED", "",
  ABS(tb_ship[[#This Row],[Formated_actual_delivery_timestamp]] - tb_ship[[#This Row],[Formatted_estimated_delivery_timestamp]])
)</f>
        <v>0.38704861111182254</v>
      </c>
      <c r="X7902">
        <v>2</v>
      </c>
      <c r="Y7902">
        <v>5</v>
      </c>
      <c r="Z7902" t="b">
        <v>0</v>
      </c>
    </row>
    <row r="7903" spans="1:26" hidden="1" x14ac:dyDescent="0.25">
      <c r="A7903" t="s">
        <v>34489</v>
      </c>
      <c r="B7903" t="s">
        <v>42</v>
      </c>
      <c r="C7903" t="s">
        <v>23</v>
      </c>
      <c r="D7903" t="s">
        <v>52</v>
      </c>
      <c r="E7903" t="s">
        <v>24</v>
      </c>
      <c r="F7903" t="s">
        <v>76</v>
      </c>
      <c r="G7903" t="s">
        <v>196</v>
      </c>
      <c r="H7903" t="s">
        <v>94</v>
      </c>
      <c r="I7903" t="b">
        <v>0</v>
      </c>
      <c r="J7903">
        <v>7.36</v>
      </c>
      <c r="K7903">
        <v>301.17</v>
      </c>
      <c r="L7903" t="s">
        <v>34490</v>
      </c>
      <c r="M7903" s="2">
        <f t="shared" si="369"/>
        <v>46031.540277777778</v>
      </c>
      <c r="N7903" t="s">
        <v>34491</v>
      </c>
      <c r="O7903" s="2">
        <f t="shared" si="370"/>
        <v>46035.463738425926</v>
      </c>
      <c r="Q7903" s="2" t="str">
        <f t="shared" si="371"/>
        <v/>
      </c>
      <c r="R7903" t="s">
        <v>34492</v>
      </c>
      <c r="S7903" t="s">
        <v>673</v>
      </c>
      <c r="T79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03" s="5" t="str">
        <f>IF(tb_ship[[#This Row],[current_status]]&lt;&gt;"DELIVERED", "",
  ABS(tb_ship[[#This Row],[Formated_actual_delivery_timestamp]] - tb_ship[[#This Row],[Formatted_estimated_delivery_timestamp]])
)</f>
        <v/>
      </c>
      <c r="V7903" t="s">
        <v>7987</v>
      </c>
      <c r="W7903" t="s">
        <v>142</v>
      </c>
      <c r="X7903">
        <v>6</v>
      </c>
      <c r="Y7903">
        <v>3</v>
      </c>
      <c r="Z7903" t="b">
        <v>1</v>
      </c>
    </row>
    <row r="7904" spans="1:26" hidden="1" x14ac:dyDescent="0.25">
      <c r="A7904" t="s">
        <v>34493</v>
      </c>
      <c r="B7904" t="s">
        <v>279</v>
      </c>
      <c r="C7904" t="s">
        <v>33</v>
      </c>
      <c r="D7904" t="s">
        <v>24</v>
      </c>
      <c r="E7904" t="s">
        <v>24</v>
      </c>
      <c r="F7904" t="s">
        <v>68</v>
      </c>
      <c r="G7904" t="s">
        <v>524</v>
      </c>
      <c r="H7904" t="s">
        <v>152</v>
      </c>
      <c r="I7904" t="b">
        <v>0</v>
      </c>
      <c r="J7904">
        <v>11.6</v>
      </c>
      <c r="K7904">
        <v>312.41000000000003</v>
      </c>
      <c r="L7904" t="s">
        <v>34494</v>
      </c>
      <c r="M7904" s="2">
        <f t="shared" si="369"/>
        <v>45882.626388888893</v>
      </c>
      <c r="N7904" t="s">
        <v>34495</v>
      </c>
      <c r="O7904" s="2">
        <f t="shared" si="370"/>
        <v>45884.021238425928</v>
      </c>
      <c r="P7904" t="s">
        <v>34496</v>
      </c>
      <c r="Q7904" s="2">
        <f t="shared" si="371"/>
        <v>45881.023854166669</v>
      </c>
      <c r="R7904" t="s">
        <v>34497</v>
      </c>
      <c r="S7904" t="s">
        <v>30</v>
      </c>
      <c r="T790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4" s="5">
        <f>IF(tb_ship[[#This Row],[current_status]]&lt;&gt;"DELIVERED", "",
  ABS(tb_ship[[#This Row],[Formated_actual_delivery_timestamp]] - tb_ship[[#This Row],[Formatted_estimated_delivery_timestamp]])
)</f>
        <v>2.997384259258979</v>
      </c>
      <c r="X7904">
        <v>3</v>
      </c>
      <c r="Y7904">
        <v>2</v>
      </c>
      <c r="Z7904" t="b">
        <v>0</v>
      </c>
    </row>
    <row r="7905" spans="1:26" hidden="1" x14ac:dyDescent="0.25">
      <c r="A7905" t="s">
        <v>34498</v>
      </c>
      <c r="B7905" t="s">
        <v>67</v>
      </c>
      <c r="C7905" t="s">
        <v>23</v>
      </c>
      <c r="D7905" t="s">
        <v>52</v>
      </c>
      <c r="E7905" t="s">
        <v>59</v>
      </c>
      <c r="F7905" t="s">
        <v>236</v>
      </c>
      <c r="G7905" t="s">
        <v>313</v>
      </c>
      <c r="H7905" t="s">
        <v>314</v>
      </c>
      <c r="I7905" t="b">
        <v>0</v>
      </c>
      <c r="J7905">
        <v>6.2</v>
      </c>
      <c r="K7905">
        <v>225.16</v>
      </c>
      <c r="L7905" t="s">
        <v>34499</v>
      </c>
      <c r="M7905" s="2">
        <f t="shared" si="369"/>
        <v>45877.365972222222</v>
      </c>
      <c r="N7905" t="s">
        <v>34500</v>
      </c>
      <c r="O7905" s="2">
        <f t="shared" si="370"/>
        <v>45881.230416666665</v>
      </c>
      <c r="P7905" t="s">
        <v>34501</v>
      </c>
      <c r="Q7905" s="2">
        <f t="shared" si="371"/>
        <v>45881.51394675926</v>
      </c>
      <c r="R7905" t="s">
        <v>34501</v>
      </c>
      <c r="S7905" t="s">
        <v>30</v>
      </c>
      <c r="T79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05" s="5">
        <f>IF(tb_ship[[#This Row],[current_status]]&lt;&gt;"DELIVERED", "",
  ABS(tb_ship[[#This Row],[Formated_actual_delivery_timestamp]] - tb_ship[[#This Row],[Formatted_estimated_delivery_timestamp]])
)</f>
        <v>0.28353009259444661</v>
      </c>
      <c r="X7905">
        <v>3</v>
      </c>
      <c r="Y7905">
        <v>3</v>
      </c>
      <c r="Z7905" t="b">
        <v>0</v>
      </c>
    </row>
    <row r="7906" spans="1:26" hidden="1" x14ac:dyDescent="0.25">
      <c r="A7906" t="s">
        <v>34502</v>
      </c>
      <c r="B7906" t="s">
        <v>186</v>
      </c>
      <c r="C7906" t="s">
        <v>23</v>
      </c>
      <c r="D7906" t="s">
        <v>44</v>
      </c>
      <c r="E7906" t="s">
        <v>24</v>
      </c>
      <c r="F7906" t="s">
        <v>84</v>
      </c>
      <c r="G7906" t="s">
        <v>128</v>
      </c>
      <c r="H7906" t="s">
        <v>181</v>
      </c>
      <c r="I7906" t="b">
        <v>1</v>
      </c>
      <c r="J7906">
        <v>19.54</v>
      </c>
      <c r="K7906">
        <v>219.79</v>
      </c>
      <c r="L7906" t="s">
        <v>34503</v>
      </c>
      <c r="M7906" s="2">
        <f t="shared" si="369"/>
        <v>45932.51666666667</v>
      </c>
      <c r="N7906" t="s">
        <v>34504</v>
      </c>
      <c r="O7906" s="2">
        <f t="shared" si="370"/>
        <v>45934.324074074073</v>
      </c>
      <c r="P7906" t="s">
        <v>34505</v>
      </c>
      <c r="Q7906" s="2">
        <f t="shared" si="371"/>
        <v>45934.323124999995</v>
      </c>
      <c r="R7906" t="s">
        <v>34505</v>
      </c>
      <c r="S7906" t="s">
        <v>30</v>
      </c>
      <c r="T79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6" s="5">
        <f>IF(tb_ship[[#This Row],[current_status]]&lt;&gt;"DELIVERED", "",
  ABS(tb_ship[[#This Row],[Formated_actual_delivery_timestamp]] - tb_ship[[#This Row],[Formatted_estimated_delivery_timestamp]])
)</f>
        <v>9.490740776527673E-4</v>
      </c>
      <c r="X7906">
        <v>3</v>
      </c>
      <c r="Y7906">
        <v>4</v>
      </c>
      <c r="Z7906" t="b">
        <v>0</v>
      </c>
    </row>
    <row r="7907" spans="1:26" hidden="1" x14ac:dyDescent="0.25">
      <c r="A7907" t="s">
        <v>34506</v>
      </c>
      <c r="B7907" t="s">
        <v>203</v>
      </c>
      <c r="C7907" t="s">
        <v>43</v>
      </c>
      <c r="D7907" t="s">
        <v>764</v>
      </c>
      <c r="E7907" t="s">
        <v>24</v>
      </c>
      <c r="F7907" t="s">
        <v>196</v>
      </c>
      <c r="G7907" t="s">
        <v>93</v>
      </c>
      <c r="H7907" t="s">
        <v>152</v>
      </c>
      <c r="I7907" t="b">
        <v>0</v>
      </c>
      <c r="J7907">
        <v>121.52</v>
      </c>
      <c r="K7907">
        <v>4292.01</v>
      </c>
      <c r="L7907" t="s">
        <v>34507</v>
      </c>
      <c r="M7907" s="2">
        <f t="shared" si="369"/>
        <v>45922.552777777775</v>
      </c>
      <c r="N7907" t="s">
        <v>34508</v>
      </c>
      <c r="O7907" s="2">
        <f t="shared" si="370"/>
        <v>45927.668680555558</v>
      </c>
      <c r="P7907" t="s">
        <v>34509</v>
      </c>
      <c r="Q7907" s="2">
        <f t="shared" si="371"/>
        <v>45927.433935185189</v>
      </c>
      <c r="R7907" t="s">
        <v>34509</v>
      </c>
      <c r="S7907" t="s">
        <v>30</v>
      </c>
      <c r="T790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7" s="5">
        <f>IF(tb_ship[[#This Row],[current_status]]&lt;&gt;"DELIVERED", "",
  ABS(tb_ship[[#This Row],[Formated_actual_delivery_timestamp]] - tb_ship[[#This Row],[Formatted_estimated_delivery_timestamp]])
)</f>
        <v>0.23474537036963739</v>
      </c>
      <c r="X7907">
        <v>2</v>
      </c>
      <c r="Y7907">
        <v>1</v>
      </c>
      <c r="Z7907" t="b">
        <v>0</v>
      </c>
    </row>
    <row r="7908" spans="1:26" hidden="1" x14ac:dyDescent="0.25">
      <c r="A7908" t="s">
        <v>34510</v>
      </c>
      <c r="B7908" t="s">
        <v>279</v>
      </c>
      <c r="C7908" t="s">
        <v>23</v>
      </c>
      <c r="D7908" t="s">
        <v>44</v>
      </c>
      <c r="E7908" t="s">
        <v>52</v>
      </c>
      <c r="F7908" t="s">
        <v>117</v>
      </c>
      <c r="G7908" t="s">
        <v>92</v>
      </c>
      <c r="H7908" t="s">
        <v>204</v>
      </c>
      <c r="I7908" t="b">
        <v>1</v>
      </c>
      <c r="J7908">
        <v>24.04</v>
      </c>
      <c r="K7908">
        <v>143.85</v>
      </c>
      <c r="L7908" t="s">
        <v>34511</v>
      </c>
      <c r="M7908" s="2">
        <f t="shared" si="369"/>
        <v>46018.090277777774</v>
      </c>
      <c r="N7908" t="s">
        <v>34512</v>
      </c>
      <c r="O7908" s="2">
        <f t="shared" si="370"/>
        <v>46023.323148148149</v>
      </c>
      <c r="P7908" t="s">
        <v>34513</v>
      </c>
      <c r="Q7908" s="2">
        <f t="shared" si="371"/>
        <v>46016.414120370369</v>
      </c>
      <c r="R7908" t="s">
        <v>34514</v>
      </c>
      <c r="S7908" t="s">
        <v>30</v>
      </c>
      <c r="T790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8" s="5">
        <f>IF(tb_ship[[#This Row],[current_status]]&lt;&gt;"DELIVERED", "",
  ABS(tb_ship[[#This Row],[Formated_actual_delivery_timestamp]] - tb_ship[[#This Row],[Formatted_estimated_delivery_timestamp]])
)</f>
        <v>6.9090277777795563</v>
      </c>
      <c r="X7908">
        <v>3</v>
      </c>
      <c r="Y7908">
        <v>29</v>
      </c>
      <c r="Z7908" t="b">
        <v>0</v>
      </c>
    </row>
    <row r="7909" spans="1:26" hidden="1" x14ac:dyDescent="0.25">
      <c r="A7909" t="s">
        <v>34515</v>
      </c>
      <c r="B7909" t="s">
        <v>186</v>
      </c>
      <c r="C7909" t="s">
        <v>51</v>
      </c>
      <c r="D7909" t="s">
        <v>44</v>
      </c>
      <c r="E7909" t="s">
        <v>52</v>
      </c>
      <c r="F7909" t="s">
        <v>180</v>
      </c>
      <c r="G7909" t="s">
        <v>236</v>
      </c>
      <c r="H7909" t="s">
        <v>2713</v>
      </c>
      <c r="I7909" t="b">
        <v>1</v>
      </c>
      <c r="J7909">
        <v>6.24</v>
      </c>
      <c r="K7909">
        <v>163.15</v>
      </c>
      <c r="L7909" t="s">
        <v>34516</v>
      </c>
      <c r="M7909" s="2">
        <f t="shared" si="369"/>
        <v>45999.120138888888</v>
      </c>
      <c r="N7909" t="s">
        <v>34517</v>
      </c>
      <c r="O7909" s="2">
        <f t="shared" si="370"/>
        <v>46005.65488425926</v>
      </c>
      <c r="P7909" t="s">
        <v>34518</v>
      </c>
      <c r="Q7909" s="2">
        <f t="shared" si="371"/>
        <v>46005.349421296291</v>
      </c>
      <c r="R7909" t="s">
        <v>34518</v>
      </c>
      <c r="S7909" t="s">
        <v>30</v>
      </c>
      <c r="T790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09" s="5">
        <f>IF(tb_ship[[#This Row],[current_status]]&lt;&gt;"DELIVERED", "",
  ABS(tb_ship[[#This Row],[Formated_actual_delivery_timestamp]] - tb_ship[[#This Row],[Formatted_estimated_delivery_timestamp]])
)</f>
        <v>0.30546296296961373</v>
      </c>
      <c r="X7909">
        <v>4</v>
      </c>
      <c r="Y7909">
        <v>3</v>
      </c>
      <c r="Z7909" t="b">
        <v>0</v>
      </c>
    </row>
    <row r="7910" spans="1:26" hidden="1" x14ac:dyDescent="0.25">
      <c r="A7910" t="s">
        <v>34519</v>
      </c>
      <c r="B7910" t="s">
        <v>168</v>
      </c>
      <c r="D7910" t="s">
        <v>44</v>
      </c>
      <c r="E7910" t="s">
        <v>24</v>
      </c>
      <c r="F7910" t="s">
        <v>369</v>
      </c>
      <c r="G7910" t="s">
        <v>68</v>
      </c>
      <c r="H7910" t="s">
        <v>6477</v>
      </c>
      <c r="I7910" t="b">
        <v>1</v>
      </c>
      <c r="J7910">
        <v>13.08</v>
      </c>
      <c r="K7910">
        <v>262.04000000000002</v>
      </c>
      <c r="L7910" t="s">
        <v>34520</v>
      </c>
      <c r="M7910" s="2">
        <f t="shared" si="369"/>
        <v>46019.370833333334</v>
      </c>
      <c r="N7910" t="s">
        <v>34521</v>
      </c>
      <c r="O7910" s="2">
        <f t="shared" si="370"/>
        <v>46028.286712962959</v>
      </c>
      <c r="Q7910" s="2" t="str">
        <f t="shared" si="371"/>
        <v/>
      </c>
      <c r="R7910" t="s">
        <v>34522</v>
      </c>
      <c r="S7910" t="s">
        <v>140</v>
      </c>
      <c r="T791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10" s="5" t="str">
        <f>IF(tb_ship[[#This Row],[current_status]]&lt;&gt;"DELIVERED", "",
  ABS(tb_ship[[#This Row],[Formated_actual_delivery_timestamp]] - tb_ship[[#This Row],[Formatted_estimated_delivery_timestamp]])
)</f>
        <v/>
      </c>
      <c r="V7910" t="s">
        <v>1151</v>
      </c>
      <c r="X7910">
        <v>6</v>
      </c>
      <c r="Y7910">
        <v>2</v>
      </c>
      <c r="Z7910" t="b">
        <v>1</v>
      </c>
    </row>
    <row r="7911" spans="1:26" hidden="1" x14ac:dyDescent="0.25">
      <c r="A7911" t="s">
        <v>34523</v>
      </c>
      <c r="B7911" t="s">
        <v>58</v>
      </c>
      <c r="C7911" t="s">
        <v>23</v>
      </c>
      <c r="D7911" t="s">
        <v>24</v>
      </c>
      <c r="E7911" t="s">
        <v>24</v>
      </c>
      <c r="F7911" t="s">
        <v>249</v>
      </c>
      <c r="G7911" t="s">
        <v>883</v>
      </c>
      <c r="H7911" t="s">
        <v>26</v>
      </c>
      <c r="I7911" t="b">
        <v>0</v>
      </c>
      <c r="J7911">
        <v>22.09</v>
      </c>
      <c r="K7911">
        <v>985.71</v>
      </c>
      <c r="L7911" t="s">
        <v>34524</v>
      </c>
      <c r="M7911" s="2">
        <f t="shared" si="369"/>
        <v>45966.986805555556</v>
      </c>
      <c r="N7911" t="s">
        <v>34525</v>
      </c>
      <c r="O7911" s="2">
        <f t="shared" si="370"/>
        <v>45968.246863425928</v>
      </c>
      <c r="P7911" t="s">
        <v>34526</v>
      </c>
      <c r="Q7911" s="2">
        <f t="shared" si="371"/>
        <v>45968.143842592595</v>
      </c>
      <c r="R7911" t="s">
        <v>34527</v>
      </c>
      <c r="S7911" t="s">
        <v>30</v>
      </c>
      <c r="T791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1" s="5">
        <f>IF(tb_ship[[#This Row],[current_status]]&lt;&gt;"DELIVERED", "",
  ABS(tb_ship[[#This Row],[Formated_actual_delivery_timestamp]] - tb_ship[[#This Row],[Formatted_estimated_delivery_timestamp]])
)</f>
        <v>0.10302083333226619</v>
      </c>
      <c r="X7911">
        <v>4</v>
      </c>
      <c r="Y7911">
        <v>39</v>
      </c>
      <c r="Z7911" t="b">
        <v>0</v>
      </c>
    </row>
    <row r="7912" spans="1:26" hidden="1" x14ac:dyDescent="0.25">
      <c r="A7912" t="s">
        <v>34528</v>
      </c>
      <c r="B7912" t="s">
        <v>58</v>
      </c>
      <c r="C7912" t="s">
        <v>23</v>
      </c>
      <c r="D7912" t="s">
        <v>44</v>
      </c>
      <c r="E7912" t="s">
        <v>52</v>
      </c>
      <c r="F7912" t="s">
        <v>135</v>
      </c>
      <c r="G7912" t="s">
        <v>76</v>
      </c>
      <c r="H7912" t="s">
        <v>204</v>
      </c>
      <c r="I7912" t="b">
        <v>1</v>
      </c>
      <c r="J7912">
        <v>1.29</v>
      </c>
      <c r="K7912">
        <v>69.33</v>
      </c>
      <c r="L7912" t="s">
        <v>34529</v>
      </c>
      <c r="M7912" s="2">
        <f t="shared" si="369"/>
        <v>46059.48055555555</v>
      </c>
      <c r="N7912" t="s">
        <v>34530</v>
      </c>
      <c r="O7912" s="2">
        <f t="shared" si="370"/>
        <v>46065.36582175926</v>
      </c>
      <c r="Q7912" s="2" t="str">
        <f t="shared" si="371"/>
        <v/>
      </c>
      <c r="R7912" t="s">
        <v>34531</v>
      </c>
      <c r="S7912" t="s">
        <v>140</v>
      </c>
      <c r="T791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12" s="5" t="str">
        <f>IF(tb_ship[[#This Row],[current_status]]&lt;&gt;"DELIVERED", "",
  ABS(tb_ship[[#This Row],[Formated_actual_delivery_timestamp]] - tb_ship[[#This Row],[Formatted_estimated_delivery_timestamp]])
)</f>
        <v/>
      </c>
      <c r="V7912" t="s">
        <v>1055</v>
      </c>
      <c r="X7912">
        <v>7</v>
      </c>
      <c r="Y7912">
        <v>5</v>
      </c>
      <c r="Z7912" t="b">
        <v>1</v>
      </c>
    </row>
    <row r="7913" spans="1:26" hidden="1" x14ac:dyDescent="0.25">
      <c r="A7913" t="s">
        <v>34532</v>
      </c>
      <c r="B7913" t="s">
        <v>58</v>
      </c>
      <c r="D7913" t="s">
        <v>24</v>
      </c>
      <c r="E7913" t="s">
        <v>44</v>
      </c>
      <c r="F7913" t="s">
        <v>249</v>
      </c>
      <c r="G7913" t="s">
        <v>109</v>
      </c>
      <c r="H7913" t="s">
        <v>4417</v>
      </c>
      <c r="I7913" t="b">
        <v>1</v>
      </c>
      <c r="J7913">
        <v>27.29</v>
      </c>
      <c r="K7913">
        <v>512.35</v>
      </c>
      <c r="L7913" t="s">
        <v>34533</v>
      </c>
      <c r="M7913" s="2">
        <f t="shared" si="369"/>
        <v>45973.518750000003</v>
      </c>
      <c r="N7913" t="s">
        <v>34534</v>
      </c>
      <c r="O7913" s="2">
        <f t="shared" si="370"/>
        <v>45981.890729166669</v>
      </c>
      <c r="P7913" t="s">
        <v>34535</v>
      </c>
      <c r="Q7913" s="2">
        <f t="shared" si="371"/>
        <v>45981.291041666664</v>
      </c>
      <c r="R7913" t="s">
        <v>34536</v>
      </c>
      <c r="S7913" t="s">
        <v>30</v>
      </c>
      <c r="T79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3" s="5">
        <f>IF(tb_ship[[#This Row],[current_status]]&lt;&gt;"DELIVERED", "",
  ABS(tb_ship[[#This Row],[Formated_actual_delivery_timestamp]] - tb_ship[[#This Row],[Formatted_estimated_delivery_timestamp]])
)</f>
        <v>0.59968750000552973</v>
      </c>
      <c r="X7913">
        <v>2</v>
      </c>
      <c r="Y7913">
        <v>2</v>
      </c>
      <c r="Z7913" t="b">
        <v>0</v>
      </c>
    </row>
    <row r="7914" spans="1:26" hidden="1" x14ac:dyDescent="0.25">
      <c r="A7914" t="s">
        <v>34537</v>
      </c>
      <c r="B7914" t="s">
        <v>512</v>
      </c>
      <c r="C7914" t="s">
        <v>33</v>
      </c>
      <c r="D7914" t="s">
        <v>34</v>
      </c>
      <c r="E7914" t="s">
        <v>24</v>
      </c>
      <c r="F7914" t="s">
        <v>230</v>
      </c>
      <c r="G7914" t="s">
        <v>25</v>
      </c>
      <c r="H7914" t="s">
        <v>771</v>
      </c>
      <c r="I7914" t="b">
        <v>1</v>
      </c>
      <c r="J7914">
        <v>46.79</v>
      </c>
      <c r="K7914">
        <v>1927.37</v>
      </c>
      <c r="L7914" t="s">
        <v>34538</v>
      </c>
      <c r="M7914" s="2">
        <f t="shared" si="369"/>
        <v>45966.484027777777</v>
      </c>
      <c r="N7914" t="s">
        <v>34539</v>
      </c>
      <c r="O7914" s="2">
        <f t="shared" si="370"/>
        <v>45972.957731481481</v>
      </c>
      <c r="P7914" t="s">
        <v>34540</v>
      </c>
      <c r="Q7914" s="2">
        <f t="shared" si="371"/>
        <v>45973.599351851852</v>
      </c>
      <c r="R7914" t="s">
        <v>34540</v>
      </c>
      <c r="S7914" t="s">
        <v>30</v>
      </c>
      <c r="T791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14" s="5">
        <f>IF(tb_ship[[#This Row],[current_status]]&lt;&gt;"DELIVERED", "",
  ABS(tb_ship[[#This Row],[Formated_actual_delivery_timestamp]] - tb_ship[[#This Row],[Formatted_estimated_delivery_timestamp]])
)</f>
        <v>0.64162037037021946</v>
      </c>
      <c r="X7914">
        <v>4</v>
      </c>
      <c r="Y7914">
        <v>5</v>
      </c>
      <c r="Z7914" t="b">
        <v>0</v>
      </c>
    </row>
    <row r="7915" spans="1:26" hidden="1" x14ac:dyDescent="0.25">
      <c r="A7915" t="s">
        <v>34541</v>
      </c>
      <c r="B7915" t="s">
        <v>459</v>
      </c>
      <c r="C7915" t="s">
        <v>33</v>
      </c>
      <c r="E7915" t="s">
        <v>24</v>
      </c>
      <c r="F7915" t="s">
        <v>1595</v>
      </c>
      <c r="G7915" t="s">
        <v>407</v>
      </c>
      <c r="I7915" t="b">
        <v>1</v>
      </c>
      <c r="J7915">
        <v>42.48</v>
      </c>
      <c r="K7915">
        <v>1428.55</v>
      </c>
      <c r="L7915" t="s">
        <v>34542</v>
      </c>
      <c r="M7915" s="2">
        <f t="shared" si="369"/>
        <v>45967.51666666667</v>
      </c>
      <c r="N7915" t="s">
        <v>34543</v>
      </c>
      <c r="O7915" s="2">
        <f t="shared" si="370"/>
        <v>45974.924409722225</v>
      </c>
      <c r="P7915" t="s">
        <v>34544</v>
      </c>
      <c r="Q7915" s="2">
        <f t="shared" si="371"/>
        <v>45974.516817129632</v>
      </c>
      <c r="R7915" t="s">
        <v>34545</v>
      </c>
      <c r="S7915" t="s">
        <v>30</v>
      </c>
      <c r="T79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5" s="5">
        <f>IF(tb_ship[[#This Row],[current_status]]&lt;&gt;"DELIVERED", "",
  ABS(tb_ship[[#This Row],[Formated_actual_delivery_timestamp]] - tb_ship[[#This Row],[Formatted_estimated_delivery_timestamp]])
)</f>
        <v>0.4075925925935735</v>
      </c>
      <c r="X7915">
        <v>2</v>
      </c>
      <c r="Y7915">
        <v>3</v>
      </c>
      <c r="Z7915" t="b">
        <v>0</v>
      </c>
    </row>
    <row r="7916" spans="1:26" hidden="1" x14ac:dyDescent="0.25">
      <c r="A7916" t="s">
        <v>34546</v>
      </c>
      <c r="B7916" t="s">
        <v>42</v>
      </c>
      <c r="D7916" t="s">
        <v>52</v>
      </c>
      <c r="E7916" t="s">
        <v>173</v>
      </c>
      <c r="F7916" t="s">
        <v>53</v>
      </c>
      <c r="G7916" t="s">
        <v>9425</v>
      </c>
      <c r="H7916" t="s">
        <v>412</v>
      </c>
      <c r="I7916" t="b">
        <v>0</v>
      </c>
      <c r="J7916">
        <v>7.27</v>
      </c>
      <c r="K7916">
        <v>315.73</v>
      </c>
      <c r="L7916" t="s">
        <v>34547</v>
      </c>
      <c r="M7916" s="2">
        <f t="shared" si="369"/>
        <v>45889.652777777781</v>
      </c>
      <c r="N7916" t="s">
        <v>34548</v>
      </c>
      <c r="O7916" s="2">
        <f t="shared" si="370"/>
        <v>45897.138912037037</v>
      </c>
      <c r="P7916" t="s">
        <v>34549</v>
      </c>
      <c r="Q7916" s="2">
        <f t="shared" si="371"/>
        <v>45896.947905092595</v>
      </c>
      <c r="R7916" t="s">
        <v>34549</v>
      </c>
      <c r="S7916" t="s">
        <v>30</v>
      </c>
      <c r="T791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6" s="5">
        <f>IF(tb_ship[[#This Row],[current_status]]&lt;&gt;"DELIVERED", "",
  ABS(tb_ship[[#This Row],[Formated_actual_delivery_timestamp]] - tb_ship[[#This Row],[Formatted_estimated_delivery_timestamp]])
)</f>
        <v>0.19100694444205146</v>
      </c>
      <c r="X7916">
        <v>3</v>
      </c>
      <c r="Y7916">
        <v>3</v>
      </c>
      <c r="Z7916" t="b">
        <v>0</v>
      </c>
    </row>
    <row r="7917" spans="1:26" hidden="1" x14ac:dyDescent="0.25">
      <c r="A7917" t="s">
        <v>34550</v>
      </c>
      <c r="B7917" t="s">
        <v>99</v>
      </c>
      <c r="C7917" t="s">
        <v>43</v>
      </c>
      <c r="D7917" t="s">
        <v>52</v>
      </c>
      <c r="E7917" t="s">
        <v>24</v>
      </c>
      <c r="F7917" t="s">
        <v>76</v>
      </c>
      <c r="G7917" t="s">
        <v>376</v>
      </c>
      <c r="H7917" t="s">
        <v>1024</v>
      </c>
      <c r="I7917" t="b">
        <v>1</v>
      </c>
      <c r="J7917">
        <v>1.7</v>
      </c>
      <c r="K7917">
        <v>20.57</v>
      </c>
      <c r="L7917" t="s">
        <v>34551</v>
      </c>
      <c r="M7917" s="2">
        <f t="shared" si="369"/>
        <v>45901.631944444445</v>
      </c>
      <c r="N7917" t="s">
        <v>34552</v>
      </c>
      <c r="O7917" s="2">
        <f t="shared" si="370"/>
        <v>45909.996458333335</v>
      </c>
      <c r="P7917" t="s">
        <v>34553</v>
      </c>
      <c r="Q7917" s="2">
        <f t="shared" si="371"/>
        <v>45910.430104166669</v>
      </c>
      <c r="R7917" t="s">
        <v>34553</v>
      </c>
      <c r="S7917" t="s">
        <v>30</v>
      </c>
      <c r="T791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17" s="5">
        <f>IF(tb_ship[[#This Row],[current_status]]&lt;&gt;"DELIVERED", "",
  ABS(tb_ship[[#This Row],[Formated_actual_delivery_timestamp]] - tb_ship[[#This Row],[Formatted_estimated_delivery_timestamp]])
)</f>
        <v>0.4336458333345945</v>
      </c>
      <c r="X7917">
        <v>3</v>
      </c>
      <c r="Y7917">
        <v>2</v>
      </c>
      <c r="Z7917" t="b">
        <v>0</v>
      </c>
    </row>
    <row r="7918" spans="1:26" hidden="1" x14ac:dyDescent="0.25">
      <c r="A7918" t="s">
        <v>34554</v>
      </c>
      <c r="B7918" t="s">
        <v>279</v>
      </c>
      <c r="C7918" t="s">
        <v>33</v>
      </c>
      <c r="D7918" t="s">
        <v>52</v>
      </c>
      <c r="E7918" t="s">
        <v>24</v>
      </c>
      <c r="F7918" t="s">
        <v>53</v>
      </c>
      <c r="G7918" t="s">
        <v>35</v>
      </c>
      <c r="H7918" t="s">
        <v>197</v>
      </c>
      <c r="I7918" t="b">
        <v>1</v>
      </c>
      <c r="J7918">
        <v>2.8</v>
      </c>
      <c r="K7918">
        <v>66.05</v>
      </c>
      <c r="L7918" t="s">
        <v>34555</v>
      </c>
      <c r="M7918" s="2">
        <f t="shared" si="369"/>
        <v>46043.638194444444</v>
      </c>
      <c r="N7918" t="s">
        <v>34556</v>
      </c>
      <c r="O7918" s="2">
        <f t="shared" si="370"/>
        <v>46049.270879629636</v>
      </c>
      <c r="Q7918" s="2" t="str">
        <f t="shared" si="371"/>
        <v/>
      </c>
      <c r="R7918" t="s">
        <v>34557</v>
      </c>
      <c r="S7918" t="s">
        <v>140</v>
      </c>
      <c r="T79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18" s="5" t="str">
        <f>IF(tb_ship[[#This Row],[current_status]]&lt;&gt;"DELIVERED", "",
  ABS(tb_ship[[#This Row],[Formated_actual_delivery_timestamp]] - tb_ship[[#This Row],[Formatted_estimated_delivery_timestamp]])
)</f>
        <v/>
      </c>
      <c r="V7918" t="s">
        <v>166</v>
      </c>
      <c r="X7918">
        <v>10</v>
      </c>
      <c r="Y7918">
        <v>3</v>
      </c>
      <c r="Z7918" t="b">
        <v>1</v>
      </c>
    </row>
    <row r="7919" spans="1:26" hidden="1" x14ac:dyDescent="0.25">
      <c r="A7919" t="s">
        <v>34558</v>
      </c>
      <c r="B7919" t="s">
        <v>1362</v>
      </c>
      <c r="C7919" t="s">
        <v>23</v>
      </c>
      <c r="D7919" t="s">
        <v>187</v>
      </c>
      <c r="E7919" t="s">
        <v>24</v>
      </c>
      <c r="F7919" t="s">
        <v>285</v>
      </c>
      <c r="G7919" t="s">
        <v>151</v>
      </c>
      <c r="H7919" t="s">
        <v>927</v>
      </c>
      <c r="I7919" t="b">
        <v>1</v>
      </c>
      <c r="J7919">
        <v>19.239999999999998</v>
      </c>
      <c r="K7919">
        <v>333.3</v>
      </c>
      <c r="L7919" t="s">
        <v>34559</v>
      </c>
      <c r="M7919" s="2">
        <f t="shared" si="369"/>
        <v>45826.01458333333</v>
      </c>
      <c r="N7919" t="s">
        <v>34560</v>
      </c>
      <c r="O7919" s="2">
        <f t="shared" si="370"/>
        <v>45828.968622685185</v>
      </c>
      <c r="P7919" t="s">
        <v>34561</v>
      </c>
      <c r="Q7919" s="2">
        <f t="shared" si="371"/>
        <v>45828.738611111112</v>
      </c>
      <c r="R7919" t="s">
        <v>34561</v>
      </c>
      <c r="S7919" t="s">
        <v>30</v>
      </c>
      <c r="T79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19" s="5">
        <f>IF(tb_ship[[#This Row],[current_status]]&lt;&gt;"DELIVERED", "",
  ABS(tb_ship[[#This Row],[Formated_actual_delivery_timestamp]] - tb_ship[[#This Row],[Formatted_estimated_delivery_timestamp]])
)</f>
        <v>0.23001157407270512</v>
      </c>
      <c r="X7919">
        <v>2</v>
      </c>
      <c r="Y7919">
        <v>3</v>
      </c>
      <c r="Z7919" t="b">
        <v>0</v>
      </c>
    </row>
    <row r="7920" spans="1:26" hidden="1" x14ac:dyDescent="0.25">
      <c r="A7920" t="s">
        <v>34562</v>
      </c>
      <c r="B7920" t="s">
        <v>186</v>
      </c>
      <c r="C7920" t="s">
        <v>33</v>
      </c>
      <c r="D7920" t="s">
        <v>301</v>
      </c>
      <c r="E7920" t="s">
        <v>24</v>
      </c>
      <c r="F7920" t="s">
        <v>302</v>
      </c>
      <c r="G7920" t="s">
        <v>25</v>
      </c>
      <c r="H7920" t="s">
        <v>1566</v>
      </c>
      <c r="I7920" t="b">
        <v>1</v>
      </c>
      <c r="J7920">
        <v>24.14</v>
      </c>
      <c r="K7920">
        <v>762.7</v>
      </c>
      <c r="L7920" t="s">
        <v>34563</v>
      </c>
      <c r="M7920" s="2">
        <f t="shared" si="369"/>
        <v>46034.775000000001</v>
      </c>
      <c r="N7920" t="s">
        <v>34564</v>
      </c>
      <c r="O7920" s="2">
        <f t="shared" si="370"/>
        <v>46039.760370370372</v>
      </c>
      <c r="P7920" t="s">
        <v>34565</v>
      </c>
      <c r="Q7920" s="2">
        <f t="shared" si="371"/>
        <v>46039.327824074076</v>
      </c>
      <c r="R7920" t="s">
        <v>34565</v>
      </c>
      <c r="S7920" t="s">
        <v>30</v>
      </c>
      <c r="T792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0" s="5">
        <f>IF(tb_ship[[#This Row],[current_status]]&lt;&gt;"DELIVERED", "",
  ABS(tb_ship[[#This Row],[Formated_actual_delivery_timestamp]] - tb_ship[[#This Row],[Formatted_estimated_delivery_timestamp]])
)</f>
        <v>0.43254629629518604</v>
      </c>
      <c r="X7920">
        <v>1</v>
      </c>
      <c r="Y7920">
        <v>4</v>
      </c>
      <c r="Z7920" t="b">
        <v>0</v>
      </c>
    </row>
    <row r="7921" spans="1:26" hidden="1" x14ac:dyDescent="0.25">
      <c r="A7921" t="s">
        <v>34566</v>
      </c>
      <c r="B7921" t="s">
        <v>340</v>
      </c>
      <c r="C7921" t="s">
        <v>33</v>
      </c>
      <c r="D7921" t="s">
        <v>187</v>
      </c>
      <c r="E7921" t="s">
        <v>24</v>
      </c>
      <c r="F7921" t="s">
        <v>2013</v>
      </c>
      <c r="G7921" t="s">
        <v>93</v>
      </c>
      <c r="H7921" t="s">
        <v>308</v>
      </c>
      <c r="I7921" t="b">
        <v>1</v>
      </c>
      <c r="J7921">
        <v>4.95</v>
      </c>
      <c r="K7921">
        <v>205</v>
      </c>
      <c r="L7921" t="s">
        <v>34567</v>
      </c>
      <c r="M7921" s="2">
        <f t="shared" si="369"/>
        <v>46059.318749999999</v>
      </c>
      <c r="N7921" t="s">
        <v>34568</v>
      </c>
      <c r="O7921" s="2">
        <f t="shared" si="370"/>
        <v>46067.421076388891</v>
      </c>
      <c r="P7921" t="s">
        <v>34569</v>
      </c>
      <c r="Q7921" s="2">
        <f t="shared" si="371"/>
        <v>46068.07240740741</v>
      </c>
      <c r="R7921" t="s">
        <v>34570</v>
      </c>
      <c r="S7921" t="s">
        <v>30</v>
      </c>
      <c r="T792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21" s="5">
        <f>IF(tb_ship[[#This Row],[current_status]]&lt;&gt;"DELIVERED", "",
  ABS(tb_ship[[#This Row],[Formated_actual_delivery_timestamp]] - tb_ship[[#This Row],[Formatted_estimated_delivery_timestamp]])
)</f>
        <v>0.65133101851824904</v>
      </c>
      <c r="X7921">
        <v>2</v>
      </c>
      <c r="Y7921">
        <v>5</v>
      </c>
      <c r="Z7921" t="b">
        <v>0</v>
      </c>
    </row>
    <row r="7922" spans="1:26" hidden="1" x14ac:dyDescent="0.25">
      <c r="A7922" t="s">
        <v>34571</v>
      </c>
      <c r="B7922" t="s">
        <v>186</v>
      </c>
      <c r="C7922" t="s">
        <v>23</v>
      </c>
      <c r="D7922" t="s">
        <v>44</v>
      </c>
      <c r="E7922" t="s">
        <v>52</v>
      </c>
      <c r="F7922" t="s">
        <v>135</v>
      </c>
      <c r="G7922" t="s">
        <v>53</v>
      </c>
      <c r="H7922" t="s">
        <v>204</v>
      </c>
      <c r="I7922" t="b">
        <v>1</v>
      </c>
      <c r="J7922">
        <v>25.07</v>
      </c>
      <c r="K7922">
        <v>1206.5999999999999</v>
      </c>
      <c r="L7922" t="s">
        <v>34572</v>
      </c>
      <c r="M7922" s="2">
        <f t="shared" si="369"/>
        <v>45978.359722222223</v>
      </c>
      <c r="N7922" t="s">
        <v>34573</v>
      </c>
      <c r="O7922" s="2">
        <f t="shared" si="370"/>
        <v>45982.975127314814</v>
      </c>
      <c r="P7922" t="s">
        <v>34574</v>
      </c>
      <c r="Q7922" s="2">
        <f t="shared" si="371"/>
        <v>45982.214467592588</v>
      </c>
      <c r="R7922" t="s">
        <v>34574</v>
      </c>
      <c r="S7922" t="s">
        <v>30</v>
      </c>
      <c r="T792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2" s="5">
        <f>IF(tb_ship[[#This Row],[current_status]]&lt;&gt;"DELIVERED", "",
  ABS(tb_ship[[#This Row],[Formated_actual_delivery_timestamp]] - tb_ship[[#This Row],[Formatted_estimated_delivery_timestamp]])
)</f>
        <v>0.76065972222568234</v>
      </c>
      <c r="X7922">
        <v>3</v>
      </c>
      <c r="Y7922">
        <v>3</v>
      </c>
      <c r="Z7922" t="b">
        <v>0</v>
      </c>
    </row>
    <row r="7923" spans="1:26" hidden="1" x14ac:dyDescent="0.25">
      <c r="A7923" t="s">
        <v>34575</v>
      </c>
      <c r="B7923" t="s">
        <v>67</v>
      </c>
      <c r="C7923" t="s">
        <v>33</v>
      </c>
      <c r="D7923" t="s">
        <v>187</v>
      </c>
      <c r="E7923" t="s">
        <v>24</v>
      </c>
      <c r="F7923" t="s">
        <v>8552</v>
      </c>
      <c r="G7923" t="s">
        <v>35</v>
      </c>
      <c r="H7923" t="s">
        <v>927</v>
      </c>
      <c r="I7923" t="b">
        <v>1</v>
      </c>
      <c r="J7923">
        <v>2.25</v>
      </c>
      <c r="K7923">
        <v>20.71</v>
      </c>
      <c r="L7923" t="s">
        <v>34576</v>
      </c>
      <c r="M7923" s="2">
        <f t="shared" si="369"/>
        <v>45877.32708333333</v>
      </c>
      <c r="N7923" t="s">
        <v>34577</v>
      </c>
      <c r="O7923" s="2">
        <f t="shared" si="370"/>
        <v>45884.249074074076</v>
      </c>
      <c r="P7923" t="s">
        <v>34578</v>
      </c>
      <c r="Q7923" s="2">
        <f t="shared" si="371"/>
        <v>45884.225370370368</v>
      </c>
      <c r="R7923" t="s">
        <v>34578</v>
      </c>
      <c r="S7923" t="s">
        <v>30</v>
      </c>
      <c r="T79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3" s="5">
        <f>IF(tb_ship[[#This Row],[current_status]]&lt;&gt;"DELIVERED", "",
  ABS(tb_ship[[#This Row],[Formated_actual_delivery_timestamp]] - tb_ship[[#This Row],[Formatted_estimated_delivery_timestamp]])
)</f>
        <v>2.3703703707724344E-2</v>
      </c>
      <c r="X7923">
        <v>3</v>
      </c>
      <c r="Y7923">
        <v>2</v>
      </c>
      <c r="Z7923" t="b">
        <v>0</v>
      </c>
    </row>
    <row r="7924" spans="1:26" hidden="1" x14ac:dyDescent="0.25">
      <c r="A7924" t="s">
        <v>34579</v>
      </c>
      <c r="B7924" t="s">
        <v>573</v>
      </c>
      <c r="C7924" t="s">
        <v>51</v>
      </c>
      <c r="D7924" t="s">
        <v>24</v>
      </c>
      <c r="E7924" t="s">
        <v>24</v>
      </c>
      <c r="F7924" t="s">
        <v>102</v>
      </c>
      <c r="G7924" t="s">
        <v>1833</v>
      </c>
      <c r="H7924" t="s">
        <v>152</v>
      </c>
      <c r="I7924" t="b">
        <v>0</v>
      </c>
      <c r="J7924">
        <v>7.61</v>
      </c>
      <c r="K7924">
        <v>287.73</v>
      </c>
      <c r="L7924" t="s">
        <v>34580</v>
      </c>
      <c r="M7924" s="2">
        <f t="shared" si="369"/>
        <v>45896.840972222228</v>
      </c>
      <c r="N7924" t="s">
        <v>34581</v>
      </c>
      <c r="O7924" s="2">
        <f t="shared" si="370"/>
        <v>45899.321585648147</v>
      </c>
      <c r="P7924" t="s">
        <v>34582</v>
      </c>
      <c r="Q7924" s="2">
        <f t="shared" si="371"/>
        <v>45900.130740740744</v>
      </c>
      <c r="R7924" t="s">
        <v>34582</v>
      </c>
      <c r="S7924" t="s">
        <v>30</v>
      </c>
      <c r="T792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24" s="5">
        <f>IF(tb_ship[[#This Row],[current_status]]&lt;&gt;"DELIVERED", "",
  ABS(tb_ship[[#This Row],[Formated_actual_delivery_timestamp]] - tb_ship[[#This Row],[Formatted_estimated_delivery_timestamp]])
)</f>
        <v>0.80915509259648388</v>
      </c>
      <c r="X7924">
        <v>2</v>
      </c>
      <c r="Y7924">
        <v>2</v>
      </c>
      <c r="Z7924" t="b">
        <v>0</v>
      </c>
    </row>
    <row r="7925" spans="1:26" hidden="1" x14ac:dyDescent="0.25">
      <c r="A7925" t="s">
        <v>34583</v>
      </c>
      <c r="B7925" t="s">
        <v>203</v>
      </c>
      <c r="C7925" t="s">
        <v>33</v>
      </c>
      <c r="D7925" t="s">
        <v>34</v>
      </c>
      <c r="E7925" t="s">
        <v>24</v>
      </c>
      <c r="F7925" t="s">
        <v>75</v>
      </c>
      <c r="G7925" t="s">
        <v>189</v>
      </c>
      <c r="H7925" t="s">
        <v>319</v>
      </c>
      <c r="I7925" t="b">
        <v>1</v>
      </c>
      <c r="J7925">
        <v>7.05</v>
      </c>
      <c r="K7925">
        <v>126.17</v>
      </c>
      <c r="L7925" t="s">
        <v>34584</v>
      </c>
      <c r="M7925" s="2">
        <f t="shared" si="369"/>
        <v>45828.418055555558</v>
      </c>
      <c r="N7925" t="s">
        <v>34585</v>
      </c>
      <c r="O7925" s="2">
        <f t="shared" si="370"/>
        <v>45830.625844907408</v>
      </c>
      <c r="P7925" t="s">
        <v>34586</v>
      </c>
      <c r="Q7925" s="2">
        <f t="shared" si="371"/>
        <v>45830.780648148146</v>
      </c>
      <c r="R7925" t="s">
        <v>34586</v>
      </c>
      <c r="S7925" t="s">
        <v>30</v>
      </c>
      <c r="T792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25" s="5">
        <f>IF(tb_ship[[#This Row],[current_status]]&lt;&gt;"DELIVERED", "",
  ABS(tb_ship[[#This Row],[Formated_actual_delivery_timestamp]] - tb_ship[[#This Row],[Formatted_estimated_delivery_timestamp]])
)</f>
        <v>0.1548032407372375</v>
      </c>
      <c r="X7925">
        <v>3</v>
      </c>
      <c r="Y7925">
        <v>5</v>
      </c>
      <c r="Z7925" t="b">
        <v>0</v>
      </c>
    </row>
    <row r="7926" spans="1:26" hidden="1" x14ac:dyDescent="0.25">
      <c r="A7926" t="s">
        <v>34587</v>
      </c>
      <c r="B7926" t="s">
        <v>67</v>
      </c>
      <c r="C7926" t="s">
        <v>23</v>
      </c>
      <c r="D7926" t="s">
        <v>24</v>
      </c>
      <c r="E7926" t="s">
        <v>34</v>
      </c>
      <c r="F7926" t="s">
        <v>35</v>
      </c>
      <c r="G7926" t="s">
        <v>209</v>
      </c>
      <c r="H7926" t="s">
        <v>2289</v>
      </c>
      <c r="I7926" t="b">
        <v>1</v>
      </c>
      <c r="J7926">
        <v>18.57</v>
      </c>
      <c r="K7926">
        <v>236.81</v>
      </c>
      <c r="L7926" t="s">
        <v>34588</v>
      </c>
      <c r="M7926" s="2">
        <f t="shared" si="369"/>
        <v>46048.634027777778</v>
      </c>
      <c r="N7926" t="s">
        <v>34589</v>
      </c>
      <c r="O7926" s="2">
        <f t="shared" si="370"/>
        <v>46053.478912037041</v>
      </c>
      <c r="P7926" t="s">
        <v>34590</v>
      </c>
      <c r="Q7926" s="2">
        <f t="shared" si="371"/>
        <v>46053.450949074075</v>
      </c>
      <c r="R7926" t="s">
        <v>34591</v>
      </c>
      <c r="S7926" t="s">
        <v>30</v>
      </c>
      <c r="T792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6" s="5">
        <f>IF(tb_ship[[#This Row],[current_status]]&lt;&gt;"DELIVERED", "",
  ABS(tb_ship[[#This Row],[Formated_actual_delivery_timestamp]] - tb_ship[[#This Row],[Formatted_estimated_delivery_timestamp]])
)</f>
        <v>2.7962962965830229E-2</v>
      </c>
      <c r="X7926">
        <v>4</v>
      </c>
      <c r="Y7926">
        <v>5</v>
      </c>
      <c r="Z7926" t="b">
        <v>0</v>
      </c>
    </row>
    <row r="7927" spans="1:26" hidden="1" x14ac:dyDescent="0.25">
      <c r="A7927" t="s">
        <v>34592</v>
      </c>
      <c r="B7927" t="s">
        <v>58</v>
      </c>
      <c r="C7927" t="s">
        <v>51</v>
      </c>
      <c r="D7927" t="s">
        <v>44</v>
      </c>
      <c r="E7927" t="s">
        <v>24</v>
      </c>
      <c r="F7927" t="s">
        <v>45</v>
      </c>
      <c r="G7927" t="s">
        <v>93</v>
      </c>
      <c r="H7927" t="s">
        <v>181</v>
      </c>
      <c r="I7927" t="b">
        <v>1</v>
      </c>
      <c r="J7927">
        <v>6.61</v>
      </c>
      <c r="K7927">
        <v>226.34</v>
      </c>
      <c r="L7927" t="s">
        <v>34593</v>
      </c>
      <c r="M7927" s="2">
        <f t="shared" si="369"/>
        <v>45952.454861111109</v>
      </c>
      <c r="N7927" t="s">
        <v>34594</v>
      </c>
      <c r="O7927" s="2">
        <f t="shared" si="370"/>
        <v>45958.060902777775</v>
      </c>
      <c r="P7927" t="s">
        <v>34595</v>
      </c>
      <c r="Q7927" s="2">
        <f t="shared" si="371"/>
        <v>45957.568703703699</v>
      </c>
      <c r="R7927" t="s">
        <v>34595</v>
      </c>
      <c r="S7927" t="s">
        <v>30</v>
      </c>
      <c r="T792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7" s="5">
        <f>IF(tb_ship[[#This Row],[current_status]]&lt;&gt;"DELIVERED", "",
  ABS(tb_ship[[#This Row],[Formated_actual_delivery_timestamp]] - tb_ship[[#This Row],[Formatted_estimated_delivery_timestamp]])
)</f>
        <v>0.49219907407677965</v>
      </c>
      <c r="X7927">
        <v>3</v>
      </c>
      <c r="Y7927">
        <v>2</v>
      </c>
      <c r="Z7927" t="b">
        <v>0</v>
      </c>
    </row>
    <row r="7928" spans="1:26" hidden="1" x14ac:dyDescent="0.25">
      <c r="A7928" t="s">
        <v>34596</v>
      </c>
      <c r="B7928" t="s">
        <v>67</v>
      </c>
      <c r="C7928" t="s">
        <v>33</v>
      </c>
      <c r="D7928" t="s">
        <v>24</v>
      </c>
      <c r="E7928" t="s">
        <v>52</v>
      </c>
      <c r="F7928" t="s">
        <v>196</v>
      </c>
      <c r="G7928" t="s">
        <v>85</v>
      </c>
      <c r="H7928" t="s">
        <v>216</v>
      </c>
      <c r="I7928" t="b">
        <v>1</v>
      </c>
      <c r="J7928">
        <v>2.02</v>
      </c>
      <c r="K7928">
        <v>61.58</v>
      </c>
      <c r="L7928" t="s">
        <v>34597</v>
      </c>
      <c r="M7928" s="2">
        <f t="shared" si="369"/>
        <v>45818.806250000001</v>
      </c>
      <c r="N7928" t="s">
        <v>34598</v>
      </c>
      <c r="O7928" s="2">
        <f t="shared" si="370"/>
        <v>45817.561030092598</v>
      </c>
      <c r="P7928" t="s">
        <v>34599</v>
      </c>
      <c r="Q7928" s="2">
        <f t="shared" si="371"/>
        <v>45823.235034722224</v>
      </c>
      <c r="R7928" t="s">
        <v>34599</v>
      </c>
      <c r="S7928" t="s">
        <v>30</v>
      </c>
      <c r="T792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28" s="5">
        <f>IF(tb_ship[[#This Row],[current_status]]&lt;&gt;"DELIVERED", "",
  ABS(tb_ship[[#This Row],[Formated_actual_delivery_timestamp]] - tb_ship[[#This Row],[Formatted_estimated_delivery_timestamp]])
)</f>
        <v>5.674004629625415</v>
      </c>
      <c r="X7928">
        <v>4</v>
      </c>
      <c r="Y7928">
        <v>2</v>
      </c>
      <c r="Z7928" t="b">
        <v>1</v>
      </c>
    </row>
    <row r="7929" spans="1:26" hidden="1" x14ac:dyDescent="0.25">
      <c r="A7929" t="s">
        <v>34600</v>
      </c>
      <c r="B7929" t="s">
        <v>32</v>
      </c>
      <c r="C7929" t="s">
        <v>43</v>
      </c>
      <c r="D7929" t="s">
        <v>228</v>
      </c>
      <c r="E7929" t="s">
        <v>34</v>
      </c>
      <c r="F7929" t="s">
        <v>1671</v>
      </c>
      <c r="G7929" t="s">
        <v>75</v>
      </c>
      <c r="H7929" t="s">
        <v>870</v>
      </c>
      <c r="I7929" t="b">
        <v>1</v>
      </c>
      <c r="J7929">
        <v>26.46</v>
      </c>
      <c r="K7929">
        <v>219.89</v>
      </c>
      <c r="L7929" t="s">
        <v>34601</v>
      </c>
      <c r="M7929" s="2">
        <f t="shared" si="369"/>
        <v>45920.386805555558</v>
      </c>
      <c r="N7929" t="s">
        <v>34602</v>
      </c>
      <c r="O7929" s="2">
        <f t="shared" si="370"/>
        <v>45926.230995370366</v>
      </c>
      <c r="P7929" t="s">
        <v>34603</v>
      </c>
      <c r="Q7929" s="2">
        <f t="shared" si="371"/>
        <v>45925.727280092593</v>
      </c>
      <c r="R7929" t="s">
        <v>34603</v>
      </c>
      <c r="S7929" t="s">
        <v>30</v>
      </c>
      <c r="T792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29" s="5">
        <f>IF(tb_ship[[#This Row],[current_status]]&lt;&gt;"DELIVERED", "",
  ABS(tb_ship[[#This Row],[Formated_actual_delivery_timestamp]] - tb_ship[[#This Row],[Formatted_estimated_delivery_timestamp]])
)</f>
        <v>0.5037152777731535</v>
      </c>
      <c r="X7929">
        <v>3</v>
      </c>
      <c r="Y7929">
        <v>4</v>
      </c>
      <c r="Z7929" t="b">
        <v>0</v>
      </c>
    </row>
    <row r="7930" spans="1:26" hidden="1" x14ac:dyDescent="0.25">
      <c r="A7930" t="s">
        <v>34604</v>
      </c>
      <c r="B7930" t="s">
        <v>955</v>
      </c>
      <c r="C7930" t="s">
        <v>33</v>
      </c>
      <c r="D7930" t="s">
        <v>173</v>
      </c>
      <c r="E7930" t="s">
        <v>52</v>
      </c>
      <c r="F7930" t="s">
        <v>460</v>
      </c>
      <c r="G7930" t="s">
        <v>329</v>
      </c>
      <c r="H7930" t="s">
        <v>292</v>
      </c>
      <c r="I7930" t="b">
        <v>0</v>
      </c>
      <c r="J7930">
        <v>11.18</v>
      </c>
      <c r="K7930">
        <v>730.86</v>
      </c>
      <c r="L7930" t="s">
        <v>34605</v>
      </c>
      <c r="M7930" s="2">
        <f t="shared" si="369"/>
        <v>45943.407638888893</v>
      </c>
      <c r="N7930" t="s">
        <v>34606</v>
      </c>
      <c r="O7930" s="2">
        <f t="shared" si="370"/>
        <v>45951.688194444447</v>
      </c>
      <c r="P7930" t="s">
        <v>34607</v>
      </c>
      <c r="Q7930" s="2">
        <f t="shared" si="371"/>
        <v>45951.264432870375</v>
      </c>
      <c r="R7930" t="s">
        <v>34607</v>
      </c>
      <c r="S7930" t="s">
        <v>30</v>
      </c>
      <c r="T793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30" s="5">
        <f>IF(tb_ship[[#This Row],[current_status]]&lt;&gt;"DELIVERED", "",
  ABS(tb_ship[[#This Row],[Formated_actual_delivery_timestamp]] - tb_ship[[#This Row],[Formatted_estimated_delivery_timestamp]])
)</f>
        <v>0.42376157407124992</v>
      </c>
      <c r="X7930">
        <v>2</v>
      </c>
      <c r="Y7930">
        <v>4</v>
      </c>
      <c r="Z7930" t="b">
        <v>0</v>
      </c>
    </row>
    <row r="7931" spans="1:26" hidden="1" x14ac:dyDescent="0.25">
      <c r="A7931" t="s">
        <v>34608</v>
      </c>
      <c r="B7931" t="s">
        <v>186</v>
      </c>
      <c r="C7931" t="s">
        <v>23</v>
      </c>
      <c r="D7931" t="s">
        <v>44</v>
      </c>
      <c r="E7931" t="s">
        <v>52</v>
      </c>
      <c r="F7931" t="s">
        <v>645</v>
      </c>
      <c r="G7931" t="s">
        <v>236</v>
      </c>
      <c r="H7931" t="s">
        <v>86</v>
      </c>
      <c r="I7931" t="b">
        <v>1</v>
      </c>
      <c r="J7931">
        <v>11.58</v>
      </c>
      <c r="K7931">
        <v>169.42</v>
      </c>
      <c r="L7931" t="s">
        <v>34609</v>
      </c>
      <c r="M7931" s="2">
        <f t="shared" si="369"/>
        <v>45884.71597222222</v>
      </c>
      <c r="N7931" t="s">
        <v>34610</v>
      </c>
      <c r="O7931" s="2">
        <f t="shared" si="370"/>
        <v>45888.445</v>
      </c>
      <c r="P7931" t="s">
        <v>34611</v>
      </c>
      <c r="Q7931" s="2">
        <f t="shared" si="371"/>
        <v>45888.850659722222</v>
      </c>
      <c r="R7931" t="s">
        <v>34612</v>
      </c>
      <c r="S7931" t="s">
        <v>30</v>
      </c>
      <c r="T79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1" s="5">
        <f>IF(tb_ship[[#This Row],[current_status]]&lt;&gt;"DELIVERED", "",
  ABS(tb_ship[[#This Row],[Formated_actual_delivery_timestamp]] - tb_ship[[#This Row],[Formatted_estimated_delivery_timestamp]])
)</f>
        <v>0.40565972222248092</v>
      </c>
      <c r="X7931">
        <v>4</v>
      </c>
      <c r="Y7931">
        <v>3</v>
      </c>
      <c r="Z7931" t="b">
        <v>0</v>
      </c>
    </row>
    <row r="7932" spans="1:26" hidden="1" x14ac:dyDescent="0.25">
      <c r="A7932" t="s">
        <v>34613</v>
      </c>
      <c r="B7932" t="s">
        <v>58</v>
      </c>
      <c r="C7932" t="s">
        <v>33</v>
      </c>
      <c r="D7932" t="s">
        <v>24</v>
      </c>
      <c r="E7932" t="s">
        <v>24</v>
      </c>
      <c r="F7932" t="s">
        <v>128</v>
      </c>
      <c r="G7932" t="s">
        <v>3456</v>
      </c>
      <c r="H7932" t="s">
        <v>152</v>
      </c>
      <c r="I7932" t="b">
        <v>0</v>
      </c>
      <c r="J7932">
        <v>34.82</v>
      </c>
      <c r="K7932">
        <v>3215.94</v>
      </c>
      <c r="L7932" t="s">
        <v>34614</v>
      </c>
      <c r="M7932" s="2">
        <f t="shared" si="369"/>
        <v>45898.778472222228</v>
      </c>
      <c r="N7932" t="s">
        <v>34615</v>
      </c>
      <c r="O7932" s="2">
        <f t="shared" si="370"/>
        <v>45900.61010416667</v>
      </c>
      <c r="P7932" t="s">
        <v>34616</v>
      </c>
      <c r="Q7932" s="2">
        <f t="shared" si="371"/>
        <v>45900.590671296297</v>
      </c>
      <c r="R7932" t="s">
        <v>34616</v>
      </c>
      <c r="S7932" t="s">
        <v>30</v>
      </c>
      <c r="T793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32" s="5">
        <f>IF(tb_ship[[#This Row],[current_status]]&lt;&gt;"DELIVERED", "",
  ABS(tb_ship[[#This Row],[Formated_actual_delivery_timestamp]] - tb_ship[[#This Row],[Formatted_estimated_delivery_timestamp]])
)</f>
        <v>1.9432870372838806E-2</v>
      </c>
      <c r="X7932">
        <v>2</v>
      </c>
      <c r="Y7932">
        <v>2</v>
      </c>
      <c r="Z7932" t="b">
        <v>0</v>
      </c>
    </row>
    <row r="7933" spans="1:26" hidden="1" x14ac:dyDescent="0.25">
      <c r="A7933" t="s">
        <v>34617</v>
      </c>
      <c r="B7933" t="s">
        <v>32</v>
      </c>
      <c r="C7933" t="s">
        <v>33</v>
      </c>
      <c r="D7933" t="s">
        <v>24</v>
      </c>
      <c r="E7933" t="s">
        <v>44</v>
      </c>
      <c r="F7933" t="s">
        <v>407</v>
      </c>
      <c r="G7933" t="s">
        <v>645</v>
      </c>
      <c r="H7933" t="s">
        <v>2241</v>
      </c>
      <c r="I7933" t="b">
        <v>1</v>
      </c>
      <c r="J7933">
        <v>16.78</v>
      </c>
      <c r="K7933">
        <v>443.49</v>
      </c>
      <c r="L7933" t="s">
        <v>34618</v>
      </c>
      <c r="M7933" s="2">
        <f t="shared" si="369"/>
        <v>46042.374305555553</v>
      </c>
      <c r="N7933" t="s">
        <v>34619</v>
      </c>
      <c r="O7933" s="2">
        <f t="shared" si="370"/>
        <v>46047.592430555553</v>
      </c>
      <c r="P7933" t="s">
        <v>34620</v>
      </c>
      <c r="Q7933" s="2">
        <f t="shared" si="371"/>
        <v>46047.66646990741</v>
      </c>
      <c r="R7933" t="s">
        <v>34621</v>
      </c>
      <c r="S7933" t="s">
        <v>30</v>
      </c>
      <c r="T793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3" s="5">
        <f>IF(tb_ship[[#This Row],[current_status]]&lt;&gt;"DELIVERED", "",
  ABS(tb_ship[[#This Row],[Formated_actual_delivery_timestamp]] - tb_ship[[#This Row],[Formatted_estimated_delivery_timestamp]])
)</f>
        <v>7.4039351857209112E-2</v>
      </c>
      <c r="X7933">
        <v>3</v>
      </c>
      <c r="Y7933">
        <v>4</v>
      </c>
      <c r="Z7933" t="b">
        <v>0</v>
      </c>
    </row>
    <row r="7934" spans="1:26" hidden="1" x14ac:dyDescent="0.25">
      <c r="A7934" t="s">
        <v>34622</v>
      </c>
      <c r="B7934" t="s">
        <v>186</v>
      </c>
      <c r="C7934" t="s">
        <v>33</v>
      </c>
      <c r="D7934" t="s">
        <v>52</v>
      </c>
      <c r="E7934" t="s">
        <v>59</v>
      </c>
      <c r="F7934" t="s">
        <v>76</v>
      </c>
      <c r="G7934" t="s">
        <v>61</v>
      </c>
      <c r="H7934" t="s">
        <v>314</v>
      </c>
      <c r="I7934" t="b">
        <v>0</v>
      </c>
      <c r="J7934">
        <v>2.34</v>
      </c>
      <c r="K7934">
        <v>75.84</v>
      </c>
      <c r="L7934" t="s">
        <v>34623</v>
      </c>
      <c r="M7934" s="2">
        <f t="shared" si="369"/>
        <v>45867.380555555559</v>
      </c>
      <c r="N7934" t="s">
        <v>34624</v>
      </c>
      <c r="O7934" s="2">
        <f t="shared" si="370"/>
        <v>45873.569467592592</v>
      </c>
      <c r="P7934" t="s">
        <v>34625</v>
      </c>
      <c r="Q7934" s="2">
        <f t="shared" si="371"/>
        <v>45873.641724537039</v>
      </c>
      <c r="R7934" t="s">
        <v>34625</v>
      </c>
      <c r="S7934" t="s">
        <v>30</v>
      </c>
      <c r="T79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4" s="5">
        <f>IF(tb_ship[[#This Row],[current_status]]&lt;&gt;"DELIVERED", "",
  ABS(tb_ship[[#This Row],[Formated_actual_delivery_timestamp]] - tb_ship[[#This Row],[Formatted_estimated_delivery_timestamp]])
)</f>
        <v>7.2256944447872229E-2</v>
      </c>
      <c r="X7934">
        <v>3</v>
      </c>
      <c r="Y7934">
        <v>2</v>
      </c>
      <c r="Z7934" t="b">
        <v>0</v>
      </c>
    </row>
    <row r="7935" spans="1:26" hidden="1" x14ac:dyDescent="0.25">
      <c r="A7935" t="s">
        <v>34626</v>
      </c>
      <c r="B7935" t="s">
        <v>58</v>
      </c>
      <c r="C7935" t="s">
        <v>23</v>
      </c>
      <c r="D7935" t="s">
        <v>44</v>
      </c>
      <c r="E7935" t="s">
        <v>24</v>
      </c>
      <c r="F7935" t="s">
        <v>180</v>
      </c>
      <c r="G7935" t="s">
        <v>25</v>
      </c>
      <c r="H7935" t="s">
        <v>688</v>
      </c>
      <c r="I7935" t="b">
        <v>1</v>
      </c>
      <c r="J7935">
        <v>11.67</v>
      </c>
      <c r="K7935">
        <v>996.22</v>
      </c>
      <c r="L7935" t="s">
        <v>34627</v>
      </c>
      <c r="M7935" s="2">
        <f t="shared" si="369"/>
        <v>45982.200694444444</v>
      </c>
      <c r="N7935" t="s">
        <v>34628</v>
      </c>
      <c r="O7935" s="2">
        <f t="shared" si="370"/>
        <v>45985.04991898148</v>
      </c>
      <c r="P7935" t="s">
        <v>34629</v>
      </c>
      <c r="Q7935" s="2">
        <f t="shared" si="371"/>
        <v>45985.302766203706</v>
      </c>
      <c r="R7935" t="s">
        <v>34630</v>
      </c>
      <c r="S7935" t="s">
        <v>30</v>
      </c>
      <c r="T79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5" s="5">
        <f>IF(tb_ship[[#This Row],[current_status]]&lt;&gt;"DELIVERED", "",
  ABS(tb_ship[[#This Row],[Formated_actual_delivery_timestamp]] - tb_ship[[#This Row],[Formatted_estimated_delivery_timestamp]])
)</f>
        <v>0.25284722222568234</v>
      </c>
      <c r="X7935">
        <v>4</v>
      </c>
      <c r="Y7935">
        <v>4</v>
      </c>
      <c r="Z7935" t="b">
        <v>0</v>
      </c>
    </row>
    <row r="7936" spans="1:26" hidden="1" x14ac:dyDescent="0.25">
      <c r="A7936" t="s">
        <v>34631</v>
      </c>
      <c r="B7936" t="s">
        <v>203</v>
      </c>
      <c r="C7936" t="s">
        <v>51</v>
      </c>
      <c r="D7936" t="s">
        <v>52</v>
      </c>
      <c r="E7936" t="s">
        <v>59</v>
      </c>
      <c r="F7936" t="s">
        <v>85</v>
      </c>
      <c r="G7936" t="s">
        <v>611</v>
      </c>
      <c r="H7936" t="s">
        <v>62</v>
      </c>
      <c r="I7936" t="b">
        <v>0</v>
      </c>
      <c r="J7936">
        <v>12.71</v>
      </c>
      <c r="K7936">
        <v>71.78</v>
      </c>
      <c r="L7936" t="s">
        <v>34632</v>
      </c>
      <c r="M7936" s="2">
        <f t="shared" si="369"/>
        <v>46019.568749999999</v>
      </c>
      <c r="N7936" t="s">
        <v>34633</v>
      </c>
      <c r="O7936" s="2">
        <f t="shared" si="370"/>
        <v>46024.200405092597</v>
      </c>
      <c r="P7936" t="s">
        <v>34634</v>
      </c>
      <c r="Q7936" s="2">
        <f t="shared" si="371"/>
        <v>46023.705266203709</v>
      </c>
      <c r="R7936" t="s">
        <v>34634</v>
      </c>
      <c r="S7936" t="s">
        <v>30</v>
      </c>
      <c r="T793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36" s="5">
        <f>IF(tb_ship[[#This Row],[current_status]]&lt;&gt;"DELIVERED", "",
  ABS(tb_ship[[#This Row],[Formated_actual_delivery_timestamp]] - tb_ship[[#This Row],[Formatted_estimated_delivery_timestamp]])
)</f>
        <v>0.49513888888759539</v>
      </c>
      <c r="X7936">
        <v>2</v>
      </c>
      <c r="Y7936">
        <v>5</v>
      </c>
      <c r="Z7936" t="b">
        <v>0</v>
      </c>
    </row>
    <row r="7937" spans="1:26" hidden="1" x14ac:dyDescent="0.25">
      <c r="A7937" t="s">
        <v>34635</v>
      </c>
      <c r="B7937" t="s">
        <v>32</v>
      </c>
      <c r="C7937" t="s">
        <v>23</v>
      </c>
      <c r="D7937" t="s">
        <v>52</v>
      </c>
      <c r="E7937" t="s">
        <v>24</v>
      </c>
      <c r="F7937" t="s">
        <v>329</v>
      </c>
      <c r="G7937" t="s">
        <v>189</v>
      </c>
      <c r="I7937" t="b">
        <v>1</v>
      </c>
      <c r="J7937">
        <v>3.92</v>
      </c>
      <c r="K7937">
        <v>180.1</v>
      </c>
      <c r="L7937" t="s">
        <v>34636</v>
      </c>
      <c r="M7937" s="2">
        <f t="shared" si="369"/>
        <v>46069.722916666666</v>
      </c>
      <c r="N7937" t="s">
        <v>34637</v>
      </c>
      <c r="O7937" s="2">
        <f t="shared" si="370"/>
        <v>46073.409525462965</v>
      </c>
      <c r="P7937" t="s">
        <v>34638</v>
      </c>
      <c r="Q7937" s="2">
        <f t="shared" si="371"/>
        <v>46073.759722222225</v>
      </c>
      <c r="R7937" t="s">
        <v>34638</v>
      </c>
      <c r="S7937" t="s">
        <v>30</v>
      </c>
      <c r="T793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37" s="5">
        <f>IF(tb_ship[[#This Row],[current_status]]&lt;&gt;"DELIVERED", "",
  ABS(tb_ship[[#This Row],[Formated_actual_delivery_timestamp]] - tb_ship[[#This Row],[Formatted_estimated_delivery_timestamp]])
)</f>
        <v>0.35019675926014315</v>
      </c>
      <c r="X7937">
        <v>3</v>
      </c>
      <c r="Y7937">
        <v>2</v>
      </c>
      <c r="Z7937" t="b">
        <v>0</v>
      </c>
    </row>
    <row r="7938" spans="1:26" hidden="1" x14ac:dyDescent="0.25">
      <c r="A7938" t="s">
        <v>34639</v>
      </c>
      <c r="B7938" t="s">
        <v>203</v>
      </c>
      <c r="C7938" t="s">
        <v>33</v>
      </c>
      <c r="D7938" t="s">
        <v>34</v>
      </c>
      <c r="E7938" t="s">
        <v>52</v>
      </c>
      <c r="F7938" t="s">
        <v>3842</v>
      </c>
      <c r="G7938" t="s">
        <v>236</v>
      </c>
      <c r="I7938" t="b">
        <v>0</v>
      </c>
      <c r="J7938">
        <v>12</v>
      </c>
      <c r="K7938">
        <v>93.42</v>
      </c>
      <c r="L7938" t="s">
        <v>34640</v>
      </c>
      <c r="M7938" s="2">
        <f t="shared" ref="M7938:M8001" si="372">_xlfn.LET(
    _xlpm.iso, L7938,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45961.527083333334</v>
      </c>
      <c r="N7938" t="s">
        <v>34641</v>
      </c>
      <c r="O7938" s="2">
        <f t="shared" si="370"/>
        <v>45963.822638888887</v>
      </c>
      <c r="P7938" t="s">
        <v>34642</v>
      </c>
      <c r="Q7938" s="2">
        <f t="shared" si="371"/>
        <v>45963.686886574076</v>
      </c>
      <c r="R7938" t="s">
        <v>34642</v>
      </c>
      <c r="S7938" t="s">
        <v>30</v>
      </c>
      <c r="T79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38" s="5">
        <f>IF(tb_ship[[#This Row],[current_status]]&lt;&gt;"DELIVERED", "",
  ABS(tb_ship[[#This Row],[Formated_actual_delivery_timestamp]] - tb_ship[[#This Row],[Formatted_estimated_delivery_timestamp]])
)</f>
        <v>0.13575231481081573</v>
      </c>
      <c r="X7938">
        <v>2</v>
      </c>
      <c r="Y7938">
        <v>3</v>
      </c>
      <c r="Z7938" t="b">
        <v>0</v>
      </c>
    </row>
    <row r="7939" spans="1:26" hidden="1" x14ac:dyDescent="0.25">
      <c r="A7939" t="s">
        <v>34643</v>
      </c>
      <c r="B7939" t="s">
        <v>279</v>
      </c>
      <c r="C7939" t="s">
        <v>847</v>
      </c>
      <c r="D7939" t="s">
        <v>52</v>
      </c>
      <c r="E7939" t="s">
        <v>173</v>
      </c>
      <c r="F7939" t="s">
        <v>92</v>
      </c>
      <c r="G7939" t="s">
        <v>3816</v>
      </c>
      <c r="H7939" t="s">
        <v>4339</v>
      </c>
      <c r="I7939" t="b">
        <v>0</v>
      </c>
      <c r="J7939">
        <v>12.02</v>
      </c>
      <c r="K7939">
        <v>256.18</v>
      </c>
      <c r="L7939" t="s">
        <v>34644</v>
      </c>
      <c r="M7939" s="2">
        <f t="shared" si="372"/>
        <v>46029.640277777777</v>
      </c>
      <c r="N7939" t="s">
        <v>34645</v>
      </c>
      <c r="O7939" s="2">
        <f t="shared" ref="O7939:O8002" si="373">_xlfn.LET(
    _xlpm.iso, N7939,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46035.002812500003</v>
      </c>
      <c r="P7939" t="s">
        <v>34646</v>
      </c>
      <c r="Q7939" s="2">
        <f t="shared" ref="Q7939:Q8002" si="374">IF(P7939="", "", _xlfn.LET(
    _xlpm.iso, P7939,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>46034.75167824074</v>
      </c>
      <c r="R7939" t="s">
        <v>34646</v>
      </c>
      <c r="S7939" t="s">
        <v>30</v>
      </c>
      <c r="T79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39" s="5">
        <f>IF(tb_ship[[#This Row],[current_status]]&lt;&gt;"DELIVERED", "",
  ABS(tb_ship[[#This Row],[Formated_actual_delivery_timestamp]] - tb_ship[[#This Row],[Formatted_estimated_delivery_timestamp]])
)</f>
        <v>0.25113425926247146</v>
      </c>
      <c r="X7939">
        <v>2</v>
      </c>
      <c r="Y7939">
        <v>3</v>
      </c>
      <c r="Z7939" t="b">
        <v>0</v>
      </c>
    </row>
    <row r="7940" spans="1:26" hidden="1" x14ac:dyDescent="0.25">
      <c r="A7940" t="s">
        <v>34647</v>
      </c>
      <c r="B7940" t="s">
        <v>67</v>
      </c>
      <c r="C7940" t="s">
        <v>33</v>
      </c>
      <c r="D7940" t="s">
        <v>173</v>
      </c>
      <c r="E7940" t="s">
        <v>52</v>
      </c>
      <c r="F7940" t="s">
        <v>460</v>
      </c>
      <c r="G7940" t="s">
        <v>329</v>
      </c>
      <c r="I7940" t="b">
        <v>0</v>
      </c>
      <c r="J7940">
        <v>2.6</v>
      </c>
      <c r="K7940">
        <v>108.08</v>
      </c>
      <c r="L7940" t="s">
        <v>34648</v>
      </c>
      <c r="M7940" s="2">
        <f t="shared" si="372"/>
        <v>45870.324305555558</v>
      </c>
      <c r="N7940" t="s">
        <v>34649</v>
      </c>
      <c r="O7940" s="2">
        <f t="shared" si="373"/>
        <v>45877.923819444448</v>
      </c>
      <c r="P7940" t="s">
        <v>34650</v>
      </c>
      <c r="Q7940" s="2">
        <f t="shared" si="374"/>
        <v>45877.135046296295</v>
      </c>
      <c r="R7940" t="s">
        <v>34651</v>
      </c>
      <c r="S7940" t="s">
        <v>30</v>
      </c>
      <c r="T794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40" s="5">
        <f>IF(tb_ship[[#This Row],[current_status]]&lt;&gt;"DELIVERED", "",
  ABS(tb_ship[[#This Row],[Formated_actual_delivery_timestamp]] - tb_ship[[#This Row],[Formatted_estimated_delivery_timestamp]])
)</f>
        <v>0.78877314815326827</v>
      </c>
      <c r="X7940">
        <v>4</v>
      </c>
      <c r="Y7940">
        <v>5</v>
      </c>
      <c r="Z7940" t="b">
        <v>0</v>
      </c>
    </row>
    <row r="7941" spans="1:26" hidden="1" x14ac:dyDescent="0.25">
      <c r="A7941" t="s">
        <v>34652</v>
      </c>
      <c r="B7941" t="s">
        <v>203</v>
      </c>
      <c r="C7941" t="s">
        <v>51</v>
      </c>
      <c r="D7941" t="s">
        <v>173</v>
      </c>
      <c r="E7941" t="s">
        <v>52</v>
      </c>
      <c r="F7941" t="s">
        <v>421</v>
      </c>
      <c r="G7941" t="s">
        <v>329</v>
      </c>
      <c r="H7941" t="s">
        <v>292</v>
      </c>
      <c r="I7941" t="b">
        <v>0</v>
      </c>
      <c r="J7941">
        <v>17.05</v>
      </c>
      <c r="K7941">
        <v>264.29000000000002</v>
      </c>
      <c r="L7941" t="s">
        <v>34653</v>
      </c>
      <c r="M7941" s="2">
        <f t="shared" si="372"/>
        <v>45848.528472222228</v>
      </c>
      <c r="N7941" t="s">
        <v>34654</v>
      </c>
      <c r="O7941" s="2">
        <f t="shared" si="373"/>
        <v>45856.014097222222</v>
      </c>
      <c r="P7941" t="s">
        <v>34655</v>
      </c>
      <c r="Q7941" s="2">
        <f t="shared" si="374"/>
        <v>45855.430914351855</v>
      </c>
      <c r="R7941" t="s">
        <v>34655</v>
      </c>
      <c r="S7941" t="s">
        <v>30</v>
      </c>
      <c r="T794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41" s="5">
        <f>IF(tb_ship[[#This Row],[current_status]]&lt;&gt;"DELIVERED", "",
  ABS(tb_ship[[#This Row],[Formated_actual_delivery_timestamp]] - tb_ship[[#This Row],[Formatted_estimated_delivery_timestamp]])
)</f>
        <v>0.583182870366727</v>
      </c>
      <c r="X7941">
        <v>2</v>
      </c>
      <c r="Y7941">
        <v>25</v>
      </c>
      <c r="Z7941" t="b">
        <v>0</v>
      </c>
    </row>
    <row r="7942" spans="1:26" hidden="1" x14ac:dyDescent="0.25">
      <c r="A7942" t="s">
        <v>34656</v>
      </c>
      <c r="B7942" t="s">
        <v>955</v>
      </c>
      <c r="C7942" t="s">
        <v>33</v>
      </c>
      <c r="D7942" t="s">
        <v>59</v>
      </c>
      <c r="E7942" t="s">
        <v>52</v>
      </c>
      <c r="F7942" t="s">
        <v>313</v>
      </c>
      <c r="G7942" t="s">
        <v>422</v>
      </c>
      <c r="H7942" t="s">
        <v>162</v>
      </c>
      <c r="I7942" t="b">
        <v>0</v>
      </c>
      <c r="J7942">
        <v>32.380000000000003</v>
      </c>
      <c r="K7942">
        <v>1626.61</v>
      </c>
      <c r="L7942" t="s">
        <v>34657</v>
      </c>
      <c r="M7942" s="2">
        <f t="shared" si="372"/>
        <v>45856.350000000006</v>
      </c>
      <c r="N7942" t="s">
        <v>34658</v>
      </c>
      <c r="O7942" s="2">
        <f t="shared" si="373"/>
        <v>45862.747719907413</v>
      </c>
      <c r="P7942" t="s">
        <v>34659</v>
      </c>
      <c r="Q7942" s="2">
        <f t="shared" si="374"/>
        <v>45863.163530092592</v>
      </c>
      <c r="R7942" t="s">
        <v>34659</v>
      </c>
      <c r="S7942" t="s">
        <v>30</v>
      </c>
      <c r="T794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2" s="5">
        <f>IF(tb_ship[[#This Row],[current_status]]&lt;&gt;"DELIVERED", "",
  ABS(tb_ship[[#This Row],[Formated_actual_delivery_timestamp]] - tb_ship[[#This Row],[Formatted_estimated_delivery_timestamp]])
)</f>
        <v>0.41581018517899793</v>
      </c>
      <c r="X7942">
        <v>4</v>
      </c>
      <c r="Y7942">
        <v>2</v>
      </c>
      <c r="Z7942" t="b">
        <v>0</v>
      </c>
    </row>
    <row r="7943" spans="1:26" hidden="1" x14ac:dyDescent="0.25">
      <c r="A7943" t="s">
        <v>34660</v>
      </c>
      <c r="B7943" t="s">
        <v>58</v>
      </c>
      <c r="C7943" t="s">
        <v>43</v>
      </c>
      <c r="D7943" t="s">
        <v>301</v>
      </c>
      <c r="E7943" t="s">
        <v>24</v>
      </c>
      <c r="F7943" t="s">
        <v>987</v>
      </c>
      <c r="G7943" t="s">
        <v>407</v>
      </c>
      <c r="H7943" t="s">
        <v>4403</v>
      </c>
      <c r="I7943" t="b">
        <v>1</v>
      </c>
      <c r="J7943">
        <v>8.1</v>
      </c>
      <c r="K7943">
        <v>129.78</v>
      </c>
      <c r="L7943" t="s">
        <v>34661</v>
      </c>
      <c r="M7943" s="2">
        <f t="shared" si="372"/>
        <v>46044.672222222223</v>
      </c>
      <c r="N7943" t="s">
        <v>34662</v>
      </c>
      <c r="O7943" s="2">
        <f t="shared" si="373"/>
        <v>46051.559351851851</v>
      </c>
      <c r="P7943" t="s">
        <v>34663</v>
      </c>
      <c r="Q7943" s="2">
        <f t="shared" si="374"/>
        <v>46051.188252314816</v>
      </c>
      <c r="R7943" t="s">
        <v>34663</v>
      </c>
      <c r="S7943" t="s">
        <v>30</v>
      </c>
      <c r="T794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43" s="5">
        <f>IF(tb_ship[[#This Row],[current_status]]&lt;&gt;"DELIVERED", "",
  ABS(tb_ship[[#This Row],[Formated_actual_delivery_timestamp]] - tb_ship[[#This Row],[Formatted_estimated_delivery_timestamp]])
)</f>
        <v>0.37109953703475185</v>
      </c>
      <c r="X7943">
        <v>5</v>
      </c>
      <c r="Y7943">
        <v>4</v>
      </c>
      <c r="Z7943" t="b">
        <v>0</v>
      </c>
    </row>
    <row r="7944" spans="1:26" hidden="1" x14ac:dyDescent="0.25">
      <c r="A7944" t="s">
        <v>34664</v>
      </c>
      <c r="B7944" t="s">
        <v>203</v>
      </c>
      <c r="C7944" t="s">
        <v>51</v>
      </c>
      <c r="D7944" t="s">
        <v>187</v>
      </c>
      <c r="E7944" t="s">
        <v>24</v>
      </c>
      <c r="F7944" t="s">
        <v>8552</v>
      </c>
      <c r="G7944" t="s">
        <v>35</v>
      </c>
      <c r="H7944" t="s">
        <v>927</v>
      </c>
      <c r="I7944" t="b">
        <v>1</v>
      </c>
      <c r="J7944">
        <v>5.93</v>
      </c>
      <c r="K7944">
        <v>284.14999999999998</v>
      </c>
      <c r="L7944" t="s">
        <v>34665</v>
      </c>
      <c r="M7944" s="2">
        <f t="shared" si="372"/>
        <v>45817.537499999999</v>
      </c>
      <c r="N7944" t="s">
        <v>34666</v>
      </c>
      <c r="O7944" s="2">
        <f t="shared" si="373"/>
        <v>45824.357233796298</v>
      </c>
      <c r="P7944" t="s">
        <v>34667</v>
      </c>
      <c r="Q7944" s="2">
        <f t="shared" si="374"/>
        <v>45825.157129629632</v>
      </c>
      <c r="R7944" t="s">
        <v>34668</v>
      </c>
      <c r="S7944" t="s">
        <v>30</v>
      </c>
      <c r="T79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4" s="5">
        <f>IF(tb_ship[[#This Row],[current_status]]&lt;&gt;"DELIVERED", "",
  ABS(tb_ship[[#This Row],[Formated_actual_delivery_timestamp]] - tb_ship[[#This Row],[Formatted_estimated_delivery_timestamp]])
)</f>
        <v>0.79989583333372138</v>
      </c>
      <c r="X7944">
        <v>3</v>
      </c>
      <c r="Y7944">
        <v>3</v>
      </c>
      <c r="Z7944" t="b">
        <v>0</v>
      </c>
    </row>
    <row r="7945" spans="1:26" hidden="1" x14ac:dyDescent="0.25">
      <c r="A7945" t="s">
        <v>34669</v>
      </c>
      <c r="B7945" t="s">
        <v>203</v>
      </c>
      <c r="C7945" t="s">
        <v>23</v>
      </c>
      <c r="D7945" t="s">
        <v>24</v>
      </c>
      <c r="E7945" t="s">
        <v>24</v>
      </c>
      <c r="F7945" t="s">
        <v>376</v>
      </c>
      <c r="G7945" t="s">
        <v>151</v>
      </c>
      <c r="H7945" t="s">
        <v>152</v>
      </c>
      <c r="I7945" t="b">
        <v>0</v>
      </c>
      <c r="J7945">
        <v>7.01</v>
      </c>
      <c r="K7945">
        <v>65.87</v>
      </c>
      <c r="L7945" t="s">
        <v>34670</v>
      </c>
      <c r="M7945" s="2">
        <f t="shared" si="372"/>
        <v>45935.406944444447</v>
      </c>
      <c r="N7945" t="s">
        <v>34671</v>
      </c>
      <c r="O7945" s="2">
        <f t="shared" si="373"/>
        <v>45937.791481481487</v>
      </c>
      <c r="P7945" t="s">
        <v>34672</v>
      </c>
      <c r="Q7945" s="2">
        <f t="shared" si="374"/>
        <v>45938.322418981486</v>
      </c>
      <c r="R7945" t="s">
        <v>34673</v>
      </c>
      <c r="S7945" t="s">
        <v>30</v>
      </c>
      <c r="T794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5" s="5">
        <f>IF(tb_ship[[#This Row],[current_status]]&lt;&gt;"DELIVERED", "",
  ABS(tb_ship[[#This Row],[Formated_actual_delivery_timestamp]] - tb_ship[[#This Row],[Formatted_estimated_delivery_timestamp]])
)</f>
        <v>0.53093749999970896</v>
      </c>
      <c r="X7945">
        <v>3</v>
      </c>
      <c r="Y7945">
        <v>2</v>
      </c>
      <c r="Z7945" t="b">
        <v>0</v>
      </c>
    </row>
    <row r="7946" spans="1:26" hidden="1" x14ac:dyDescent="0.25">
      <c r="A7946" t="s">
        <v>34674</v>
      </c>
      <c r="B7946" t="s">
        <v>279</v>
      </c>
      <c r="C7946" t="s">
        <v>51</v>
      </c>
      <c r="D7946" t="s">
        <v>24</v>
      </c>
      <c r="E7946" t="s">
        <v>24</v>
      </c>
      <c r="F7946" t="s">
        <v>68</v>
      </c>
      <c r="G7946" t="s">
        <v>25</v>
      </c>
      <c r="H7946" t="s">
        <v>525</v>
      </c>
      <c r="I7946" t="b">
        <v>0</v>
      </c>
      <c r="J7946">
        <v>6.26</v>
      </c>
      <c r="K7946">
        <v>240.48</v>
      </c>
      <c r="L7946" t="s">
        <v>34675</v>
      </c>
      <c r="M7946" s="2">
        <f t="shared" si="372"/>
        <v>45988.823611111111</v>
      </c>
      <c r="N7946" t="s">
        <v>34676</v>
      </c>
      <c r="O7946" s="2">
        <f t="shared" si="373"/>
        <v>45990.107291666667</v>
      </c>
      <c r="P7946" t="s">
        <v>34677</v>
      </c>
      <c r="Q7946" s="2">
        <f t="shared" si="374"/>
        <v>45990.414444444446</v>
      </c>
      <c r="R7946" t="s">
        <v>34678</v>
      </c>
      <c r="S7946" t="s">
        <v>30</v>
      </c>
      <c r="T794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6" s="5">
        <f>IF(tb_ship[[#This Row],[current_status]]&lt;&gt;"DELIVERED", "",
  ABS(tb_ship[[#This Row],[Formated_actual_delivery_timestamp]] - tb_ship[[#This Row],[Formatted_estimated_delivery_timestamp]])
)</f>
        <v>0.30715277777926531</v>
      </c>
      <c r="X7946">
        <v>2</v>
      </c>
      <c r="Y7946">
        <v>1</v>
      </c>
      <c r="Z7946" t="b">
        <v>0</v>
      </c>
    </row>
    <row r="7947" spans="1:26" hidden="1" x14ac:dyDescent="0.25">
      <c r="A7947" t="s">
        <v>34679</v>
      </c>
      <c r="B7947" t="s">
        <v>203</v>
      </c>
      <c r="C7947" t="s">
        <v>33</v>
      </c>
      <c r="D7947" t="s">
        <v>24</v>
      </c>
      <c r="E7947" t="s">
        <v>52</v>
      </c>
      <c r="F7947" t="s">
        <v>249</v>
      </c>
      <c r="G7947" t="s">
        <v>236</v>
      </c>
      <c r="H7947" t="s">
        <v>216</v>
      </c>
      <c r="I7947" t="b">
        <v>1</v>
      </c>
      <c r="J7947">
        <v>21.67</v>
      </c>
      <c r="K7947">
        <v>905.26</v>
      </c>
      <c r="L7947" t="s">
        <v>34680</v>
      </c>
      <c r="M7947" s="2">
        <f t="shared" si="372"/>
        <v>45908.802083333336</v>
      </c>
      <c r="N7947" t="s">
        <v>34681</v>
      </c>
      <c r="O7947" s="2">
        <f t="shared" si="373"/>
        <v>45912.699050925927</v>
      </c>
      <c r="P7947" t="s">
        <v>34682</v>
      </c>
      <c r="Q7947" s="2">
        <f t="shared" si="374"/>
        <v>45912.71466435185</v>
      </c>
      <c r="R7947" t="s">
        <v>34682</v>
      </c>
      <c r="S7947" t="s">
        <v>30</v>
      </c>
      <c r="T79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7" s="5">
        <f>IF(tb_ship[[#This Row],[current_status]]&lt;&gt;"DELIVERED", "",
  ABS(tb_ship[[#This Row],[Formated_actual_delivery_timestamp]] - tb_ship[[#This Row],[Formatted_estimated_delivery_timestamp]])
)</f>
        <v>1.5613425923220348E-2</v>
      </c>
      <c r="X7947">
        <v>1</v>
      </c>
      <c r="Y7947">
        <v>3</v>
      </c>
      <c r="Z7947" t="b">
        <v>0</v>
      </c>
    </row>
    <row r="7948" spans="1:26" hidden="1" x14ac:dyDescent="0.25">
      <c r="A7948" t="s">
        <v>34683</v>
      </c>
      <c r="B7948" t="s">
        <v>203</v>
      </c>
      <c r="C7948" t="s">
        <v>51</v>
      </c>
      <c r="D7948" t="s">
        <v>59</v>
      </c>
      <c r="E7948" t="s">
        <v>52</v>
      </c>
      <c r="F7948" t="s">
        <v>471</v>
      </c>
      <c r="G7948" t="s">
        <v>422</v>
      </c>
      <c r="H7948" t="s">
        <v>162</v>
      </c>
      <c r="I7948" t="b">
        <v>0</v>
      </c>
      <c r="J7948">
        <v>197.63</v>
      </c>
      <c r="K7948">
        <v>3582.66</v>
      </c>
      <c r="L7948" t="s">
        <v>34684</v>
      </c>
      <c r="M7948" s="2">
        <f t="shared" si="372"/>
        <v>45894.350694444445</v>
      </c>
      <c r="N7948" t="s">
        <v>34685</v>
      </c>
      <c r="O7948" s="2">
        <f t="shared" si="373"/>
        <v>45899.533310185187</v>
      </c>
      <c r="P7948" t="s">
        <v>34686</v>
      </c>
      <c r="Q7948" s="2">
        <f t="shared" si="374"/>
        <v>45900.185995370375</v>
      </c>
      <c r="R7948" t="s">
        <v>34687</v>
      </c>
      <c r="S7948" t="s">
        <v>30</v>
      </c>
      <c r="T7948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48" s="5">
        <f>IF(tb_ship[[#This Row],[current_status]]&lt;&gt;"DELIVERED", "",
  ABS(tb_ship[[#This Row],[Formated_actual_delivery_timestamp]] - tb_ship[[#This Row],[Formatted_estimated_delivery_timestamp]])
)</f>
        <v>0.65268518518860219</v>
      </c>
      <c r="X7948">
        <v>3</v>
      </c>
      <c r="Y7948">
        <v>2</v>
      </c>
      <c r="Z7948" t="b">
        <v>0</v>
      </c>
    </row>
    <row r="7949" spans="1:26" hidden="1" x14ac:dyDescent="0.25">
      <c r="A7949" t="s">
        <v>22667</v>
      </c>
      <c r="B7949" t="s">
        <v>83</v>
      </c>
      <c r="C7949" t="s">
        <v>33</v>
      </c>
      <c r="D7949" t="s">
        <v>24</v>
      </c>
      <c r="E7949" t="s">
        <v>24</v>
      </c>
      <c r="F7949" t="s">
        <v>68</v>
      </c>
      <c r="G7949" t="s">
        <v>407</v>
      </c>
      <c r="H7949" t="s">
        <v>152</v>
      </c>
      <c r="I7949" t="b">
        <v>0</v>
      </c>
      <c r="J7949">
        <v>19.920000000000002</v>
      </c>
      <c r="K7949">
        <v>289.92</v>
      </c>
      <c r="L7949" t="s">
        <v>34688</v>
      </c>
      <c r="M7949" s="2">
        <f t="shared" si="372"/>
        <v>45943.879166666666</v>
      </c>
      <c r="N7949" t="s">
        <v>22669</v>
      </c>
      <c r="O7949" s="2">
        <f t="shared" si="373"/>
        <v>45944.809432870374</v>
      </c>
      <c r="Q7949" s="2" t="str">
        <f t="shared" si="374"/>
        <v/>
      </c>
      <c r="R7949" t="s">
        <v>34689</v>
      </c>
      <c r="S7949" t="s">
        <v>140</v>
      </c>
      <c r="T794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49" s="5" t="str">
        <f>IF(tb_ship[[#This Row],[current_status]]&lt;&gt;"DELIVERED", "",
  ABS(tb_ship[[#This Row],[Formated_actual_delivery_timestamp]] - tb_ship[[#This Row],[Formatted_estimated_delivery_timestamp]])
)</f>
        <v/>
      </c>
      <c r="V7949" t="s">
        <v>166</v>
      </c>
      <c r="X7949">
        <v>7</v>
      </c>
      <c r="Y7949">
        <v>2</v>
      </c>
      <c r="Z7949" t="b">
        <v>1</v>
      </c>
    </row>
    <row r="7950" spans="1:26" hidden="1" x14ac:dyDescent="0.25">
      <c r="A7950" t="s">
        <v>34690</v>
      </c>
      <c r="B7950" t="s">
        <v>99</v>
      </c>
      <c r="C7950" t="s">
        <v>51</v>
      </c>
      <c r="D7950" t="s">
        <v>59</v>
      </c>
      <c r="E7950" t="s">
        <v>52</v>
      </c>
      <c r="F7950" t="s">
        <v>313</v>
      </c>
      <c r="G7950" t="s">
        <v>92</v>
      </c>
      <c r="H7950" t="s">
        <v>162</v>
      </c>
      <c r="I7950" t="b">
        <v>0</v>
      </c>
      <c r="J7950">
        <v>1.38</v>
      </c>
      <c r="K7950">
        <v>32.33</v>
      </c>
      <c r="L7950" t="s">
        <v>34691</v>
      </c>
      <c r="M7950" s="2">
        <f t="shared" si="372"/>
        <v>45826.791666666664</v>
      </c>
      <c r="N7950" t="s">
        <v>34692</v>
      </c>
      <c r="O7950" s="2">
        <f t="shared" si="373"/>
        <v>45831.533425925925</v>
      </c>
      <c r="P7950" t="s">
        <v>34693</v>
      </c>
      <c r="Q7950" s="2">
        <f t="shared" si="374"/>
        <v>45831.312719907408</v>
      </c>
      <c r="R7950" t="s">
        <v>34693</v>
      </c>
      <c r="S7950" t="s">
        <v>30</v>
      </c>
      <c r="T795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0" s="5">
        <f>IF(tb_ship[[#This Row],[current_status]]&lt;&gt;"DELIVERED", "",
  ABS(tb_ship[[#This Row],[Formated_actual_delivery_timestamp]] - tb_ship[[#This Row],[Formatted_estimated_delivery_timestamp]])
)</f>
        <v>0.22070601851737592</v>
      </c>
      <c r="X7950">
        <v>4</v>
      </c>
      <c r="Y7950">
        <v>5</v>
      </c>
      <c r="Z7950" t="b">
        <v>0</v>
      </c>
    </row>
    <row r="7951" spans="1:26" hidden="1" x14ac:dyDescent="0.25">
      <c r="A7951" t="s">
        <v>34694</v>
      </c>
      <c r="B7951" t="s">
        <v>74</v>
      </c>
      <c r="D7951" t="s">
        <v>44</v>
      </c>
      <c r="E7951" t="s">
        <v>52</v>
      </c>
      <c r="F7951" t="s">
        <v>45</v>
      </c>
      <c r="G7951" t="s">
        <v>243</v>
      </c>
      <c r="H7951" t="s">
        <v>86</v>
      </c>
      <c r="I7951" t="b">
        <v>1</v>
      </c>
      <c r="J7951">
        <v>5.2</v>
      </c>
      <c r="K7951">
        <v>73.16</v>
      </c>
      <c r="L7951" t="s">
        <v>34695</v>
      </c>
      <c r="M7951" s="2">
        <f t="shared" si="372"/>
        <v>45868.003472222219</v>
      </c>
      <c r="N7951" t="s">
        <v>34696</v>
      </c>
      <c r="O7951" s="2">
        <f t="shared" si="373"/>
        <v>45878.375300925924</v>
      </c>
      <c r="P7951" t="s">
        <v>34697</v>
      </c>
      <c r="Q7951" s="2">
        <f t="shared" si="374"/>
        <v>45877.978136574071</v>
      </c>
      <c r="R7951" t="s">
        <v>34698</v>
      </c>
      <c r="S7951" t="s">
        <v>30</v>
      </c>
      <c r="T795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1" s="5">
        <f>IF(tb_ship[[#This Row],[current_status]]&lt;&gt;"DELIVERED", "",
  ABS(tb_ship[[#This Row],[Formated_actual_delivery_timestamp]] - tb_ship[[#This Row],[Formatted_estimated_delivery_timestamp]])
)</f>
        <v>0.3971643518525525</v>
      </c>
      <c r="X7951">
        <v>3</v>
      </c>
      <c r="Y7951">
        <v>4</v>
      </c>
      <c r="Z7951" t="b">
        <v>0</v>
      </c>
    </row>
    <row r="7952" spans="1:26" hidden="1" x14ac:dyDescent="0.25">
      <c r="A7952" t="s">
        <v>34699</v>
      </c>
      <c r="B7952" t="s">
        <v>470</v>
      </c>
      <c r="D7952" t="s">
        <v>173</v>
      </c>
      <c r="E7952" t="s">
        <v>52</v>
      </c>
      <c r="F7952" t="s">
        <v>174</v>
      </c>
      <c r="G7952" t="s">
        <v>329</v>
      </c>
      <c r="H7952" t="s">
        <v>2670</v>
      </c>
      <c r="I7952" t="b">
        <v>0</v>
      </c>
      <c r="J7952">
        <v>4.93</v>
      </c>
      <c r="K7952">
        <v>252.07</v>
      </c>
      <c r="L7952" t="s">
        <v>34700</v>
      </c>
      <c r="M7952" s="2">
        <f t="shared" si="372"/>
        <v>46077.318750000006</v>
      </c>
      <c r="N7952" t="s">
        <v>34701</v>
      </c>
      <c r="O7952" s="2">
        <f t="shared" si="373"/>
        <v>46085.305543981485</v>
      </c>
      <c r="Q7952" s="2" t="str">
        <f t="shared" si="374"/>
        <v/>
      </c>
      <c r="R7952" t="s">
        <v>34702</v>
      </c>
      <c r="S7952" t="s">
        <v>114</v>
      </c>
      <c r="T795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52" s="5" t="str">
        <f>IF(tb_ship[[#This Row],[current_status]]&lt;&gt;"DELIVERED", "",
  ABS(tb_ship[[#This Row],[Formated_actual_delivery_timestamp]] - tb_ship[[#This Row],[Formatted_estimated_delivery_timestamp]])
)</f>
        <v/>
      </c>
      <c r="X7952">
        <v>1</v>
      </c>
      <c r="Y7952">
        <v>2</v>
      </c>
      <c r="Z7952" t="b">
        <v>0</v>
      </c>
    </row>
    <row r="7953" spans="1:26" hidden="1" x14ac:dyDescent="0.25">
      <c r="A7953" t="s">
        <v>34703</v>
      </c>
      <c r="B7953" t="s">
        <v>58</v>
      </c>
      <c r="C7953" t="s">
        <v>43</v>
      </c>
      <c r="D7953" t="s">
        <v>44</v>
      </c>
      <c r="E7953" t="s">
        <v>52</v>
      </c>
      <c r="F7953" t="s">
        <v>109</v>
      </c>
      <c r="G7953" t="s">
        <v>53</v>
      </c>
      <c r="H7953" t="s">
        <v>86</v>
      </c>
      <c r="I7953" t="b">
        <v>0</v>
      </c>
      <c r="J7953">
        <v>232.13</v>
      </c>
      <c r="K7953">
        <v>3622.16</v>
      </c>
      <c r="L7953" t="s">
        <v>34704</v>
      </c>
      <c r="M7953" s="2">
        <f t="shared" si="372"/>
        <v>45933.9375</v>
      </c>
      <c r="N7953" t="s">
        <v>34705</v>
      </c>
      <c r="O7953" s="2">
        <f t="shared" si="373"/>
        <v>45937.667962962965</v>
      </c>
      <c r="P7953" t="s">
        <v>34706</v>
      </c>
      <c r="Q7953" s="2">
        <f t="shared" si="374"/>
        <v>45936.958171296297</v>
      </c>
      <c r="R7953" t="s">
        <v>34706</v>
      </c>
      <c r="S7953" t="s">
        <v>30</v>
      </c>
      <c r="T795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3" s="5">
        <f>IF(tb_ship[[#This Row],[current_status]]&lt;&gt;"DELIVERED", "",
  ABS(tb_ship[[#This Row],[Formated_actual_delivery_timestamp]] - tb_ship[[#This Row],[Formatted_estimated_delivery_timestamp]])
)</f>
        <v>0.70979166666802485</v>
      </c>
      <c r="X7953">
        <v>1</v>
      </c>
      <c r="Y7953">
        <v>55</v>
      </c>
      <c r="Z7953" t="b">
        <v>0</v>
      </c>
    </row>
    <row r="7954" spans="1:26" hidden="1" x14ac:dyDescent="0.25">
      <c r="A7954" t="s">
        <v>34707</v>
      </c>
      <c r="B7954" t="s">
        <v>203</v>
      </c>
      <c r="C7954" t="s">
        <v>43</v>
      </c>
      <c r="D7954" t="s">
        <v>24</v>
      </c>
      <c r="E7954" t="s">
        <v>34</v>
      </c>
      <c r="F7954" t="s">
        <v>35</v>
      </c>
      <c r="G7954" t="s">
        <v>745</v>
      </c>
      <c r="H7954" t="s">
        <v>3260</v>
      </c>
      <c r="I7954" t="b">
        <v>1</v>
      </c>
      <c r="J7954">
        <v>23.65</v>
      </c>
      <c r="K7954">
        <v>166.87</v>
      </c>
      <c r="L7954" t="s">
        <v>34708</v>
      </c>
      <c r="M7954" s="2">
        <f t="shared" si="372"/>
        <v>46016.040972222225</v>
      </c>
      <c r="N7954" t="s">
        <v>34709</v>
      </c>
      <c r="O7954" s="2">
        <f t="shared" si="373"/>
        <v>46028.108912037038</v>
      </c>
      <c r="P7954" t="s">
        <v>34710</v>
      </c>
      <c r="Q7954" s="2">
        <f t="shared" si="374"/>
        <v>46028.078136574077</v>
      </c>
      <c r="R7954" t="s">
        <v>34711</v>
      </c>
      <c r="S7954" t="s">
        <v>30</v>
      </c>
      <c r="T795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4" s="5">
        <f>IF(tb_ship[[#This Row],[current_status]]&lt;&gt;"DELIVERED", "",
  ABS(tb_ship[[#This Row],[Formated_actual_delivery_timestamp]] - tb_ship[[#This Row],[Formatted_estimated_delivery_timestamp]])
)</f>
        <v>3.0775462961173616E-2</v>
      </c>
      <c r="X7954">
        <v>3</v>
      </c>
      <c r="Y7954">
        <v>2</v>
      </c>
      <c r="Z7954" t="b">
        <v>0</v>
      </c>
    </row>
    <row r="7955" spans="1:26" hidden="1" x14ac:dyDescent="0.25">
      <c r="A7955" t="s">
        <v>34712</v>
      </c>
      <c r="B7955" t="s">
        <v>203</v>
      </c>
      <c r="C7955" t="s">
        <v>33</v>
      </c>
      <c r="D7955" t="s">
        <v>24</v>
      </c>
      <c r="E7955" t="s">
        <v>24</v>
      </c>
      <c r="F7955" t="s">
        <v>25</v>
      </c>
      <c r="G7955" t="s">
        <v>1499</v>
      </c>
      <c r="H7955" t="s">
        <v>69</v>
      </c>
      <c r="I7955" t="b">
        <v>0</v>
      </c>
      <c r="J7955">
        <v>23.44</v>
      </c>
      <c r="K7955">
        <v>878.17</v>
      </c>
      <c r="L7955" t="s">
        <v>34713</v>
      </c>
      <c r="M7955" s="2">
        <f t="shared" si="372"/>
        <v>46055.497916666667</v>
      </c>
      <c r="N7955" t="s">
        <v>34714</v>
      </c>
      <c r="O7955" s="2">
        <f t="shared" si="373"/>
        <v>46057.421689814815</v>
      </c>
      <c r="P7955" t="s">
        <v>34715</v>
      </c>
      <c r="Q7955" s="2">
        <f t="shared" si="374"/>
        <v>46056.974687499998</v>
      </c>
      <c r="R7955" t="s">
        <v>34716</v>
      </c>
      <c r="S7955" t="s">
        <v>30</v>
      </c>
      <c r="T795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5" s="5">
        <f>IF(tb_ship[[#This Row],[current_status]]&lt;&gt;"DELIVERED", "",
  ABS(tb_ship[[#This Row],[Formated_actual_delivery_timestamp]] - tb_ship[[#This Row],[Formatted_estimated_delivery_timestamp]])
)</f>
        <v>0.44700231481692754</v>
      </c>
      <c r="X7955">
        <v>1</v>
      </c>
      <c r="Y7955">
        <v>2</v>
      </c>
      <c r="Z7955" t="b">
        <v>0</v>
      </c>
    </row>
    <row r="7956" spans="1:26" hidden="1" x14ac:dyDescent="0.25">
      <c r="A7956" t="s">
        <v>34717</v>
      </c>
      <c r="B7956" t="s">
        <v>512</v>
      </c>
      <c r="C7956" t="s">
        <v>51</v>
      </c>
      <c r="D7956" t="s">
        <v>116</v>
      </c>
      <c r="E7956" t="s">
        <v>24</v>
      </c>
      <c r="F7956" t="s">
        <v>1405</v>
      </c>
      <c r="G7956" t="s">
        <v>407</v>
      </c>
      <c r="H7956" t="s">
        <v>377</v>
      </c>
      <c r="I7956" t="b">
        <v>1</v>
      </c>
      <c r="J7956">
        <v>11.69</v>
      </c>
      <c r="K7956">
        <v>231.02</v>
      </c>
      <c r="L7956" t="s">
        <v>34718</v>
      </c>
      <c r="M7956" s="2">
        <f t="shared" si="372"/>
        <v>45947.640972222223</v>
      </c>
      <c r="N7956" t="s">
        <v>34719</v>
      </c>
      <c r="O7956" s="2">
        <f t="shared" si="373"/>
        <v>45953.117662037039</v>
      </c>
      <c r="P7956" t="s">
        <v>34720</v>
      </c>
      <c r="Q7956" s="2">
        <f t="shared" si="374"/>
        <v>45953.018993055557</v>
      </c>
      <c r="R7956" t="s">
        <v>34720</v>
      </c>
      <c r="S7956" t="s">
        <v>30</v>
      </c>
      <c r="T795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6" s="5">
        <f>IF(tb_ship[[#This Row],[current_status]]&lt;&gt;"DELIVERED", "",
  ABS(tb_ship[[#This Row],[Formated_actual_delivery_timestamp]] - tb_ship[[#This Row],[Formatted_estimated_delivery_timestamp]])
)</f>
        <v>9.8668981481750961E-2</v>
      </c>
      <c r="X7956">
        <v>2</v>
      </c>
      <c r="Y7956">
        <v>5</v>
      </c>
      <c r="Z7956" t="b">
        <v>0</v>
      </c>
    </row>
    <row r="7957" spans="1:26" hidden="1" x14ac:dyDescent="0.25">
      <c r="A7957" t="s">
        <v>34721</v>
      </c>
      <c r="B7957" t="s">
        <v>67</v>
      </c>
      <c r="C7957" t="s">
        <v>23</v>
      </c>
      <c r="D7957" t="s">
        <v>24</v>
      </c>
      <c r="E7957" t="s">
        <v>52</v>
      </c>
      <c r="F7957" t="s">
        <v>196</v>
      </c>
      <c r="G7957" t="s">
        <v>236</v>
      </c>
      <c r="H7957" t="s">
        <v>216</v>
      </c>
      <c r="I7957" t="b">
        <v>1</v>
      </c>
      <c r="J7957">
        <v>87.47</v>
      </c>
      <c r="K7957">
        <v>3126.95</v>
      </c>
      <c r="L7957" t="s">
        <v>34722</v>
      </c>
      <c r="M7957" s="2">
        <f t="shared" si="372"/>
        <v>45954.624305555561</v>
      </c>
      <c r="N7957" t="s">
        <v>34723</v>
      </c>
      <c r="O7957" s="2">
        <f t="shared" si="373"/>
        <v>45957.29314814815</v>
      </c>
      <c r="P7957" t="s">
        <v>34724</v>
      </c>
      <c r="Q7957" s="2">
        <f t="shared" si="374"/>
        <v>45956.425474537042</v>
      </c>
      <c r="R7957" t="s">
        <v>34724</v>
      </c>
      <c r="S7957" t="s">
        <v>30</v>
      </c>
      <c r="T795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57" s="5">
        <f>IF(tb_ship[[#This Row],[current_status]]&lt;&gt;"DELIVERED", "",
  ABS(tb_ship[[#This Row],[Formated_actual_delivery_timestamp]] - tb_ship[[#This Row],[Formatted_estimated_delivery_timestamp]])
)</f>
        <v>0.86767361110833008</v>
      </c>
      <c r="X7957">
        <v>3</v>
      </c>
      <c r="Y7957">
        <v>3</v>
      </c>
      <c r="Z7957" t="b">
        <v>0</v>
      </c>
    </row>
    <row r="7958" spans="1:26" hidden="1" x14ac:dyDescent="0.25">
      <c r="A7958" t="s">
        <v>34725</v>
      </c>
      <c r="B7958" t="s">
        <v>42</v>
      </c>
      <c r="C7958" t="s">
        <v>43</v>
      </c>
      <c r="D7958" t="s">
        <v>24</v>
      </c>
      <c r="E7958" t="s">
        <v>34</v>
      </c>
      <c r="F7958" t="s">
        <v>883</v>
      </c>
      <c r="G7958" t="s">
        <v>36</v>
      </c>
      <c r="H7958" t="s">
        <v>3260</v>
      </c>
      <c r="I7958" t="b">
        <v>0</v>
      </c>
      <c r="J7958">
        <v>1.41</v>
      </c>
      <c r="K7958">
        <v>94.44</v>
      </c>
      <c r="L7958" t="s">
        <v>34726</v>
      </c>
      <c r="M7958" s="2">
        <f t="shared" si="372"/>
        <v>46079.642361111117</v>
      </c>
      <c r="N7958" t="s">
        <v>34727</v>
      </c>
      <c r="O7958" s="2">
        <f t="shared" si="373"/>
        <v>46086.674837962964</v>
      </c>
      <c r="Q7958" s="2" t="str">
        <f t="shared" si="374"/>
        <v/>
      </c>
      <c r="R7958" t="s">
        <v>34728</v>
      </c>
      <c r="S7958" t="s">
        <v>673</v>
      </c>
      <c r="T795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58" s="5" t="str">
        <f>IF(tb_ship[[#This Row],[current_status]]&lt;&gt;"DELIVERED", "",
  ABS(tb_ship[[#This Row],[Formated_actual_delivery_timestamp]] - tb_ship[[#This Row],[Formatted_estimated_delivery_timestamp]])
)</f>
        <v/>
      </c>
      <c r="V7958" t="s">
        <v>141</v>
      </c>
      <c r="X7958">
        <v>9</v>
      </c>
      <c r="Y7958">
        <v>3</v>
      </c>
      <c r="Z7958" t="b">
        <v>1</v>
      </c>
    </row>
    <row r="7959" spans="1:26" hidden="1" x14ac:dyDescent="0.25">
      <c r="A7959" t="s">
        <v>34729</v>
      </c>
      <c r="B7959" t="s">
        <v>22</v>
      </c>
      <c r="C7959" t="s">
        <v>43</v>
      </c>
      <c r="D7959" t="s">
        <v>24</v>
      </c>
      <c r="E7959" t="s">
        <v>24</v>
      </c>
      <c r="F7959" t="s">
        <v>68</v>
      </c>
      <c r="G7959" t="s">
        <v>196</v>
      </c>
      <c r="H7959" t="s">
        <v>488</v>
      </c>
      <c r="I7959" t="b">
        <v>0</v>
      </c>
      <c r="J7959">
        <v>0.94</v>
      </c>
      <c r="K7959">
        <v>23.66</v>
      </c>
      <c r="L7959" t="s">
        <v>34730</v>
      </c>
      <c r="M7959" s="2">
        <f t="shared" si="372"/>
        <v>46057.673611111117</v>
      </c>
      <c r="N7959" t="s">
        <v>34731</v>
      </c>
      <c r="O7959" s="2">
        <f t="shared" si="373"/>
        <v>46058.91578703704</v>
      </c>
      <c r="Q7959" s="2" t="str">
        <f t="shared" si="374"/>
        <v/>
      </c>
      <c r="R7959" t="s">
        <v>34732</v>
      </c>
      <c r="S7959" t="s">
        <v>140</v>
      </c>
      <c r="T795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59" s="5" t="str">
        <f>IF(tb_ship[[#This Row],[current_status]]&lt;&gt;"DELIVERED", "",
  ABS(tb_ship[[#This Row],[Formated_actual_delivery_timestamp]] - tb_ship[[#This Row],[Formatted_estimated_delivery_timestamp]])
)</f>
        <v/>
      </c>
      <c r="V7959" t="s">
        <v>1013</v>
      </c>
      <c r="X7959">
        <v>6</v>
      </c>
      <c r="Y7959">
        <v>1</v>
      </c>
      <c r="Z7959" t="b">
        <v>1</v>
      </c>
    </row>
    <row r="7960" spans="1:26" hidden="1" x14ac:dyDescent="0.25">
      <c r="A7960" t="s">
        <v>34733</v>
      </c>
      <c r="B7960" t="s">
        <v>150</v>
      </c>
      <c r="C7960" t="s">
        <v>23</v>
      </c>
      <c r="D7960" t="s">
        <v>44</v>
      </c>
      <c r="E7960" t="s">
        <v>52</v>
      </c>
      <c r="F7960" t="s">
        <v>109</v>
      </c>
      <c r="G7960" t="s">
        <v>612</v>
      </c>
      <c r="H7960" t="s">
        <v>86</v>
      </c>
      <c r="I7960" t="b">
        <v>1</v>
      </c>
      <c r="J7960">
        <v>17.93</v>
      </c>
      <c r="K7960">
        <v>183.03</v>
      </c>
      <c r="L7960" t="s">
        <v>34734</v>
      </c>
      <c r="M7960" s="2">
        <f t="shared" si="372"/>
        <v>45862.329166666663</v>
      </c>
      <c r="N7960" t="s">
        <v>34735</v>
      </c>
      <c r="O7960" s="2">
        <f t="shared" si="373"/>
        <v>45867.405543981477</v>
      </c>
      <c r="Q7960" s="2" t="str">
        <f t="shared" si="374"/>
        <v/>
      </c>
      <c r="R7960" t="s">
        <v>34736</v>
      </c>
      <c r="S7960" t="s">
        <v>140</v>
      </c>
      <c r="T7960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60" s="5" t="str">
        <f>IF(tb_ship[[#This Row],[current_status]]&lt;&gt;"DELIVERED", "",
  ABS(tb_ship[[#This Row],[Formated_actual_delivery_timestamp]] - tb_ship[[#This Row],[Formatted_estimated_delivery_timestamp]])
)</f>
        <v/>
      </c>
      <c r="V7960" t="s">
        <v>1055</v>
      </c>
      <c r="W7960" t="s">
        <v>674</v>
      </c>
      <c r="X7960">
        <v>7</v>
      </c>
      <c r="Y7960">
        <v>5</v>
      </c>
      <c r="Z7960" t="b">
        <v>1</v>
      </c>
    </row>
    <row r="7961" spans="1:26" hidden="1" x14ac:dyDescent="0.25">
      <c r="A7961" t="s">
        <v>34737</v>
      </c>
      <c r="B7961" t="s">
        <v>22</v>
      </c>
      <c r="C7961" t="s">
        <v>51</v>
      </c>
      <c r="D7961" t="s">
        <v>24</v>
      </c>
      <c r="E7961" t="s">
        <v>24</v>
      </c>
      <c r="F7961" t="s">
        <v>1828</v>
      </c>
      <c r="G7961" t="s">
        <v>35</v>
      </c>
      <c r="H7961" t="s">
        <v>152</v>
      </c>
      <c r="I7961" t="b">
        <v>0</v>
      </c>
      <c r="J7961">
        <v>11.54</v>
      </c>
      <c r="K7961">
        <v>158.62</v>
      </c>
      <c r="L7961" t="s">
        <v>34738</v>
      </c>
      <c r="M7961" s="2">
        <f t="shared" si="372"/>
        <v>45890.786111111112</v>
      </c>
      <c r="N7961" t="s">
        <v>34739</v>
      </c>
      <c r="O7961" s="2">
        <f t="shared" si="373"/>
        <v>45893.607905092598</v>
      </c>
      <c r="Q7961" s="2" t="str">
        <f t="shared" si="374"/>
        <v/>
      </c>
      <c r="R7961" t="s">
        <v>34740</v>
      </c>
      <c r="S7961" t="s">
        <v>673</v>
      </c>
      <c r="T796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61" s="5" t="str">
        <f>IF(tb_ship[[#This Row],[current_status]]&lt;&gt;"DELIVERED", "",
  ABS(tb_ship[[#This Row],[Formated_actual_delivery_timestamp]] - tb_ship[[#This Row],[Formatted_estimated_delivery_timestamp]])
)</f>
        <v/>
      </c>
      <c r="V7961" t="s">
        <v>1798</v>
      </c>
      <c r="X7961">
        <v>9</v>
      </c>
      <c r="Y7961">
        <v>2</v>
      </c>
      <c r="Z7961" t="b">
        <v>1</v>
      </c>
    </row>
    <row r="7962" spans="1:26" hidden="1" x14ac:dyDescent="0.25">
      <c r="A7962" t="s">
        <v>34741</v>
      </c>
      <c r="B7962" t="s">
        <v>32</v>
      </c>
      <c r="C7962" t="s">
        <v>33</v>
      </c>
      <c r="D7962" t="s">
        <v>52</v>
      </c>
      <c r="E7962" t="s">
        <v>173</v>
      </c>
      <c r="F7962" t="s">
        <v>76</v>
      </c>
      <c r="G7962" t="s">
        <v>460</v>
      </c>
      <c r="H7962" t="s">
        <v>412</v>
      </c>
      <c r="I7962" t="b">
        <v>0</v>
      </c>
      <c r="J7962">
        <v>20.29</v>
      </c>
      <c r="K7962">
        <v>1072.1500000000001</v>
      </c>
      <c r="L7962" t="s">
        <v>34742</v>
      </c>
      <c r="M7962" s="2">
        <f t="shared" si="372"/>
        <v>45901.555555555555</v>
      </c>
      <c r="N7962" t="s">
        <v>34743</v>
      </c>
      <c r="O7962" s="2">
        <f t="shared" si="373"/>
        <v>45906.925115740742</v>
      </c>
      <c r="Q7962" s="2" t="str">
        <f t="shared" si="374"/>
        <v/>
      </c>
      <c r="R7962" t="s">
        <v>34744</v>
      </c>
      <c r="S7962" t="s">
        <v>140</v>
      </c>
      <c r="T7962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62" s="5" t="str">
        <f>IF(tb_ship[[#This Row],[current_status]]&lt;&gt;"DELIVERED", "",
  ABS(tb_ship[[#This Row],[Formated_actual_delivery_timestamp]] - tb_ship[[#This Row],[Formatted_estimated_delivery_timestamp]])
)</f>
        <v/>
      </c>
      <c r="V7962" t="s">
        <v>147</v>
      </c>
      <c r="W7962" t="s">
        <v>2226</v>
      </c>
      <c r="X7962">
        <v>8</v>
      </c>
      <c r="Y7962">
        <v>4</v>
      </c>
      <c r="Z7962" t="b">
        <v>1</v>
      </c>
    </row>
    <row r="7963" spans="1:26" hidden="1" x14ac:dyDescent="0.25">
      <c r="A7963" t="s">
        <v>34745</v>
      </c>
      <c r="B7963" t="s">
        <v>67</v>
      </c>
      <c r="C7963" t="s">
        <v>33</v>
      </c>
      <c r="D7963" t="s">
        <v>59</v>
      </c>
      <c r="E7963" t="s">
        <v>52</v>
      </c>
      <c r="F7963" t="s">
        <v>313</v>
      </c>
      <c r="G7963" t="s">
        <v>92</v>
      </c>
      <c r="H7963" t="s">
        <v>613</v>
      </c>
      <c r="I7963" t="b">
        <v>0</v>
      </c>
      <c r="J7963">
        <v>8.1199999999999992</v>
      </c>
      <c r="K7963">
        <v>739.65</v>
      </c>
      <c r="L7963" t="s">
        <v>34746</v>
      </c>
      <c r="M7963" s="2">
        <f t="shared" si="372"/>
        <v>46078.608333333337</v>
      </c>
      <c r="N7963" t="s">
        <v>34747</v>
      </c>
      <c r="O7963" s="2">
        <f t="shared" si="373"/>
        <v>46089.513043981482</v>
      </c>
      <c r="Q7963" s="2" t="str">
        <f t="shared" si="374"/>
        <v/>
      </c>
      <c r="R7963" t="s">
        <v>34748</v>
      </c>
      <c r="S7963" t="s">
        <v>114</v>
      </c>
      <c r="T796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63" s="5" t="str">
        <f>IF(tb_ship[[#This Row],[current_status]]&lt;&gt;"DELIVERED", "",
  ABS(tb_ship[[#This Row],[Formated_actual_delivery_timestamp]] - tb_ship[[#This Row],[Formatted_estimated_delivery_timestamp]])
)</f>
        <v/>
      </c>
      <c r="X7963">
        <v>2</v>
      </c>
      <c r="Y7963">
        <v>2</v>
      </c>
      <c r="Z7963" t="b">
        <v>0</v>
      </c>
    </row>
    <row r="7964" spans="1:26" hidden="1" x14ac:dyDescent="0.25">
      <c r="A7964" t="s">
        <v>34749</v>
      </c>
      <c r="B7964" t="s">
        <v>67</v>
      </c>
      <c r="C7964" t="s">
        <v>33</v>
      </c>
      <c r="D7964" t="s">
        <v>44</v>
      </c>
      <c r="E7964" t="s">
        <v>52</v>
      </c>
      <c r="F7964" t="s">
        <v>109</v>
      </c>
      <c r="G7964" t="s">
        <v>236</v>
      </c>
      <c r="H7964" t="s">
        <v>86</v>
      </c>
      <c r="I7964" t="b">
        <v>1</v>
      </c>
      <c r="J7964">
        <v>191.38</v>
      </c>
      <c r="K7964">
        <v>2711.7</v>
      </c>
      <c r="L7964" t="s">
        <v>34750</v>
      </c>
      <c r="M7964" s="2">
        <f t="shared" si="372"/>
        <v>45877.13680555555</v>
      </c>
      <c r="N7964" t="s">
        <v>34751</v>
      </c>
      <c r="O7964" s="2">
        <f t="shared" si="373"/>
        <v>45884.587962962964</v>
      </c>
      <c r="P7964" t="s">
        <v>34752</v>
      </c>
      <c r="Q7964" s="2">
        <f t="shared" si="374"/>
        <v>45884.969189814816</v>
      </c>
      <c r="R7964" t="s">
        <v>34752</v>
      </c>
      <c r="S7964" t="s">
        <v>30</v>
      </c>
      <c r="T796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64" s="5">
        <f>IF(tb_ship[[#This Row],[current_status]]&lt;&gt;"DELIVERED", "",
  ABS(tb_ship[[#This Row],[Formated_actual_delivery_timestamp]] - tb_ship[[#This Row],[Formatted_estimated_delivery_timestamp]])
)</f>
        <v>0.38122685185226146</v>
      </c>
      <c r="X7964">
        <v>2</v>
      </c>
      <c r="Y7964">
        <v>5</v>
      </c>
      <c r="Z7964" t="b">
        <v>0</v>
      </c>
    </row>
    <row r="7965" spans="1:26" hidden="1" x14ac:dyDescent="0.25">
      <c r="A7965" t="s">
        <v>34753</v>
      </c>
      <c r="B7965" t="s">
        <v>58</v>
      </c>
      <c r="C7965" t="s">
        <v>33</v>
      </c>
      <c r="D7965" t="s">
        <v>44</v>
      </c>
      <c r="E7965" t="s">
        <v>116</v>
      </c>
      <c r="F7965" t="s">
        <v>280</v>
      </c>
      <c r="G7965" t="s">
        <v>136</v>
      </c>
      <c r="H7965" t="s">
        <v>1147</v>
      </c>
      <c r="I7965" t="b">
        <v>1</v>
      </c>
      <c r="J7965">
        <v>10.33</v>
      </c>
      <c r="K7965">
        <v>520.24</v>
      </c>
      <c r="L7965" t="s">
        <v>34754</v>
      </c>
      <c r="M7965" s="2">
        <f t="shared" si="372"/>
        <v>46056.109722222223</v>
      </c>
      <c r="N7965" t="s">
        <v>34755</v>
      </c>
      <c r="O7965" s="2">
        <f t="shared" si="373"/>
        <v>46065.02449074074</v>
      </c>
      <c r="P7965" t="s">
        <v>34756</v>
      </c>
      <c r="Q7965" s="2">
        <f t="shared" si="374"/>
        <v>46064.276076388887</v>
      </c>
      <c r="R7965" t="s">
        <v>34756</v>
      </c>
      <c r="S7965" t="s">
        <v>30</v>
      </c>
      <c r="T796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65" s="5">
        <f>IF(tb_ship[[#This Row],[current_status]]&lt;&gt;"DELIVERED", "",
  ABS(tb_ship[[#This Row],[Formated_actual_delivery_timestamp]] - tb_ship[[#This Row],[Formatted_estimated_delivery_timestamp]])
)</f>
        <v>0.74841435185226146</v>
      </c>
      <c r="X7965">
        <v>3</v>
      </c>
      <c r="Y7965">
        <v>3</v>
      </c>
      <c r="Z7965" t="b">
        <v>0</v>
      </c>
    </row>
    <row r="7966" spans="1:26" hidden="1" x14ac:dyDescent="0.25">
      <c r="A7966" t="s">
        <v>34757</v>
      </c>
      <c r="B7966" t="s">
        <v>335</v>
      </c>
      <c r="C7966" t="s">
        <v>51</v>
      </c>
      <c r="D7966" t="s">
        <v>228</v>
      </c>
      <c r="E7966" t="s">
        <v>34</v>
      </c>
      <c r="F7966" t="s">
        <v>1671</v>
      </c>
      <c r="G7966" t="s">
        <v>230</v>
      </c>
      <c r="I7966" t="b">
        <v>1</v>
      </c>
      <c r="J7966">
        <v>10.24</v>
      </c>
      <c r="K7966">
        <v>697.26</v>
      </c>
      <c r="L7966" t="s">
        <v>34758</v>
      </c>
      <c r="M7966" s="2">
        <f t="shared" si="372"/>
        <v>45852.602083333331</v>
      </c>
      <c r="N7966" t="s">
        <v>34759</v>
      </c>
      <c r="O7966" s="2">
        <f t="shared" si="373"/>
        <v>45855.972141203703</v>
      </c>
      <c r="P7966" t="s">
        <v>34760</v>
      </c>
      <c r="Q7966" s="2">
        <f t="shared" si="374"/>
        <v>45855.57167824074</v>
      </c>
      <c r="R7966" t="s">
        <v>34760</v>
      </c>
      <c r="S7966" t="s">
        <v>30</v>
      </c>
      <c r="T796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66" s="5">
        <f>IF(tb_ship[[#This Row],[current_status]]&lt;&gt;"DELIVERED", "",
  ABS(tb_ship[[#This Row],[Formated_actual_delivery_timestamp]] - tb_ship[[#This Row],[Formatted_estimated_delivery_timestamp]])
)</f>
        <v>0.40046296296350192</v>
      </c>
      <c r="X7966">
        <v>4</v>
      </c>
      <c r="Y7966">
        <v>2</v>
      </c>
      <c r="Z7966" t="b">
        <v>0</v>
      </c>
    </row>
    <row r="7967" spans="1:26" hidden="1" x14ac:dyDescent="0.25">
      <c r="A7967" t="s">
        <v>34761</v>
      </c>
      <c r="B7967" t="s">
        <v>150</v>
      </c>
      <c r="D7967" t="s">
        <v>44</v>
      </c>
      <c r="E7967" t="s">
        <v>24</v>
      </c>
      <c r="F7967" t="s">
        <v>117</v>
      </c>
      <c r="G7967" t="s">
        <v>151</v>
      </c>
      <c r="H7967" t="s">
        <v>181</v>
      </c>
      <c r="I7967" t="b">
        <v>1</v>
      </c>
      <c r="J7967">
        <v>14.53</v>
      </c>
      <c r="K7967">
        <v>1457.53</v>
      </c>
      <c r="L7967" t="s">
        <v>34762</v>
      </c>
      <c r="M7967" s="2">
        <f t="shared" si="372"/>
        <v>45889.334027777775</v>
      </c>
      <c r="N7967" t="s">
        <v>34763</v>
      </c>
      <c r="O7967" s="2">
        <f t="shared" si="373"/>
        <v>45893.306192129625</v>
      </c>
      <c r="P7967" t="s">
        <v>34764</v>
      </c>
      <c r="Q7967" s="2">
        <f t="shared" si="374"/>
        <v>45894.007708333331</v>
      </c>
      <c r="R7967" t="s">
        <v>34764</v>
      </c>
      <c r="S7967" t="s">
        <v>30</v>
      </c>
      <c r="T796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67" s="5">
        <f>IF(tb_ship[[#This Row],[current_status]]&lt;&gt;"DELIVERED", "",
  ABS(tb_ship[[#This Row],[Formated_actual_delivery_timestamp]] - tb_ship[[#This Row],[Formatted_estimated_delivery_timestamp]])
)</f>
        <v>0.70151620370597811</v>
      </c>
      <c r="X7967">
        <v>2</v>
      </c>
      <c r="Y7967">
        <v>3</v>
      </c>
      <c r="Z7967" t="b">
        <v>0</v>
      </c>
    </row>
    <row r="7968" spans="1:26" hidden="1" x14ac:dyDescent="0.25">
      <c r="A7968" t="s">
        <v>34765</v>
      </c>
      <c r="B7968" t="s">
        <v>58</v>
      </c>
      <c r="C7968" t="s">
        <v>33</v>
      </c>
      <c r="D7968" t="s">
        <v>44</v>
      </c>
      <c r="E7968" t="s">
        <v>24</v>
      </c>
      <c r="F7968" t="s">
        <v>710</v>
      </c>
      <c r="G7968" t="s">
        <v>407</v>
      </c>
      <c r="H7968" t="s">
        <v>181</v>
      </c>
      <c r="I7968" t="b">
        <v>1</v>
      </c>
      <c r="J7968">
        <v>5.68</v>
      </c>
      <c r="K7968">
        <v>268.04000000000002</v>
      </c>
      <c r="L7968" t="s">
        <v>34766</v>
      </c>
      <c r="M7968" s="2">
        <f t="shared" si="372"/>
        <v>45912.359722222223</v>
      </c>
      <c r="N7968" t="s">
        <v>34767</v>
      </c>
      <c r="O7968" s="2">
        <f t="shared" si="373"/>
        <v>45923.359988425924</v>
      </c>
      <c r="P7968" t="s">
        <v>34768</v>
      </c>
      <c r="Q7968" s="2">
        <f t="shared" si="374"/>
        <v>45923.127395833333</v>
      </c>
      <c r="R7968" t="s">
        <v>34768</v>
      </c>
      <c r="S7968" t="s">
        <v>30</v>
      </c>
      <c r="T796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68" s="5">
        <f>IF(tb_ship[[#This Row],[current_status]]&lt;&gt;"DELIVERED", "",
  ABS(tb_ship[[#This Row],[Formated_actual_delivery_timestamp]] - tb_ship[[#This Row],[Formatted_estimated_delivery_timestamp]])
)</f>
        <v>0.23259259259066312</v>
      </c>
      <c r="X7968">
        <v>4</v>
      </c>
      <c r="Y7968">
        <v>2</v>
      </c>
      <c r="Z7968" t="b">
        <v>0</v>
      </c>
    </row>
    <row r="7969" spans="1:26" hidden="1" x14ac:dyDescent="0.25">
      <c r="A7969" t="s">
        <v>34769</v>
      </c>
      <c r="B7969" t="s">
        <v>1362</v>
      </c>
      <c r="C7969" t="s">
        <v>51</v>
      </c>
      <c r="D7969" t="s">
        <v>24</v>
      </c>
      <c r="E7969" t="s">
        <v>24</v>
      </c>
      <c r="F7969" t="s">
        <v>102</v>
      </c>
      <c r="G7969" t="s">
        <v>102</v>
      </c>
      <c r="H7969" t="s">
        <v>525</v>
      </c>
      <c r="I7969" t="b">
        <v>0</v>
      </c>
      <c r="J7969">
        <v>2.65</v>
      </c>
      <c r="K7969">
        <v>155.77000000000001</v>
      </c>
      <c r="L7969" t="s">
        <v>34770</v>
      </c>
      <c r="M7969" s="2">
        <f t="shared" si="372"/>
        <v>46036.730555555558</v>
      </c>
      <c r="N7969" t="s">
        <v>34771</v>
      </c>
      <c r="O7969" s="2">
        <f t="shared" si="373"/>
        <v>46038.737361111111</v>
      </c>
      <c r="P7969" t="s">
        <v>34772</v>
      </c>
      <c r="Q7969" s="2">
        <f t="shared" si="374"/>
        <v>46039.078865740747</v>
      </c>
      <c r="R7969" t="s">
        <v>34773</v>
      </c>
      <c r="S7969" t="s">
        <v>30</v>
      </c>
      <c r="T796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69" s="5">
        <f>IF(tb_ship[[#This Row],[current_status]]&lt;&gt;"DELIVERED", "",
  ABS(tb_ship[[#This Row],[Formated_actual_delivery_timestamp]] - tb_ship[[#This Row],[Formatted_estimated_delivery_timestamp]])
)</f>
        <v>0.34150462963589234</v>
      </c>
      <c r="X7969">
        <v>2</v>
      </c>
      <c r="Y7969">
        <v>2</v>
      </c>
      <c r="Z7969" t="b">
        <v>0</v>
      </c>
    </row>
    <row r="7970" spans="1:26" hidden="1" x14ac:dyDescent="0.25">
      <c r="A7970" t="s">
        <v>34774</v>
      </c>
      <c r="B7970" t="s">
        <v>660</v>
      </c>
      <c r="C7970" t="s">
        <v>33</v>
      </c>
      <c r="D7970" t="s">
        <v>116</v>
      </c>
      <c r="E7970" t="s">
        <v>24</v>
      </c>
      <c r="F7970" t="s">
        <v>811</v>
      </c>
      <c r="G7970" t="s">
        <v>189</v>
      </c>
      <c r="H7970" t="s">
        <v>377</v>
      </c>
      <c r="I7970" t="b">
        <v>1</v>
      </c>
      <c r="J7970">
        <v>11.66</v>
      </c>
      <c r="K7970">
        <v>483.86</v>
      </c>
      <c r="L7970" t="s">
        <v>34775</v>
      </c>
      <c r="M7970" s="2">
        <f t="shared" si="372"/>
        <v>45925.930555555555</v>
      </c>
      <c r="N7970" t="s">
        <v>34776</v>
      </c>
      <c r="O7970" s="2">
        <f t="shared" si="373"/>
        <v>45930.643321759257</v>
      </c>
      <c r="P7970" t="s">
        <v>34777</v>
      </c>
      <c r="Q7970" s="2">
        <f t="shared" si="374"/>
        <v>45930.150717592594</v>
      </c>
      <c r="R7970" t="s">
        <v>34777</v>
      </c>
      <c r="S7970" t="s">
        <v>30</v>
      </c>
      <c r="T797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0" s="5">
        <f>IF(tb_ship[[#This Row],[current_status]]&lt;&gt;"DELIVERED", "",
  ABS(tb_ship[[#This Row],[Formated_actual_delivery_timestamp]] - tb_ship[[#This Row],[Formatted_estimated_delivery_timestamp]])
)</f>
        <v>0.49260416666220408</v>
      </c>
      <c r="X7970">
        <v>4</v>
      </c>
      <c r="Y7970">
        <v>3</v>
      </c>
      <c r="Z7970" t="b">
        <v>0</v>
      </c>
    </row>
    <row r="7971" spans="1:26" hidden="1" x14ac:dyDescent="0.25">
      <c r="A7971" t="s">
        <v>34778</v>
      </c>
      <c r="B7971" t="s">
        <v>67</v>
      </c>
      <c r="C7971" t="s">
        <v>51</v>
      </c>
      <c r="D7971" t="s">
        <v>44</v>
      </c>
      <c r="E7971" t="s">
        <v>24</v>
      </c>
      <c r="F7971" t="s">
        <v>117</v>
      </c>
      <c r="G7971" t="s">
        <v>249</v>
      </c>
      <c r="H7971" t="s">
        <v>181</v>
      </c>
      <c r="I7971" t="b">
        <v>1</v>
      </c>
      <c r="J7971">
        <v>3.05</v>
      </c>
      <c r="K7971">
        <v>129.59</v>
      </c>
      <c r="L7971" t="s">
        <v>34779</v>
      </c>
      <c r="M7971" s="2">
        <f t="shared" si="372"/>
        <v>45908.205555555556</v>
      </c>
      <c r="N7971" t="s">
        <v>34780</v>
      </c>
      <c r="O7971" s="2">
        <f t="shared" si="373"/>
        <v>45913.391203703701</v>
      </c>
      <c r="P7971" t="s">
        <v>34781</v>
      </c>
      <c r="Q7971" s="2">
        <f t="shared" si="374"/>
        <v>45913.338275462964</v>
      </c>
      <c r="R7971" t="s">
        <v>34781</v>
      </c>
      <c r="S7971" t="s">
        <v>30</v>
      </c>
      <c r="T797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1" s="5">
        <f>IF(tb_ship[[#This Row],[current_status]]&lt;&gt;"DELIVERED", "",
  ABS(tb_ship[[#This Row],[Formated_actual_delivery_timestamp]] - tb_ship[[#This Row],[Formatted_estimated_delivery_timestamp]])
)</f>
        <v>5.2928240736946464E-2</v>
      </c>
      <c r="X7971">
        <v>3</v>
      </c>
      <c r="Y7971">
        <v>2</v>
      </c>
      <c r="Z7971" t="b">
        <v>0</v>
      </c>
    </row>
    <row r="7972" spans="1:26" hidden="1" x14ac:dyDescent="0.25">
      <c r="A7972" t="s">
        <v>34782</v>
      </c>
      <c r="B7972" t="s">
        <v>58</v>
      </c>
      <c r="C7972" t="s">
        <v>23</v>
      </c>
      <c r="D7972" t="s">
        <v>52</v>
      </c>
      <c r="E7972" t="s">
        <v>59</v>
      </c>
      <c r="F7972" t="s">
        <v>329</v>
      </c>
      <c r="G7972" t="s">
        <v>160</v>
      </c>
      <c r="H7972" t="s">
        <v>1175</v>
      </c>
      <c r="I7972" t="b">
        <v>0</v>
      </c>
      <c r="J7972">
        <v>11.4</v>
      </c>
      <c r="K7972">
        <v>905.49</v>
      </c>
      <c r="L7972" t="s">
        <v>34783</v>
      </c>
      <c r="M7972" s="2">
        <f t="shared" si="372"/>
        <v>45978.436805555553</v>
      </c>
      <c r="N7972" t="s">
        <v>34784</v>
      </c>
      <c r="O7972" s="2">
        <f t="shared" si="373"/>
        <v>45981.725833333338</v>
      </c>
      <c r="P7972" t="s">
        <v>34785</v>
      </c>
      <c r="Q7972" s="2">
        <f t="shared" si="374"/>
        <v>45981.308842592596</v>
      </c>
      <c r="R7972" t="s">
        <v>34786</v>
      </c>
      <c r="S7972" t="s">
        <v>30</v>
      </c>
      <c r="T797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2" s="5">
        <f>IF(tb_ship[[#This Row],[current_status]]&lt;&gt;"DELIVERED", "",
  ABS(tb_ship[[#This Row],[Formated_actual_delivery_timestamp]] - tb_ship[[#This Row],[Formatted_estimated_delivery_timestamp]])
)</f>
        <v>0.41699074074131204</v>
      </c>
      <c r="X7972">
        <v>3</v>
      </c>
      <c r="Y7972">
        <v>5</v>
      </c>
      <c r="Z7972" t="b">
        <v>0</v>
      </c>
    </row>
    <row r="7973" spans="1:26" hidden="1" x14ac:dyDescent="0.25">
      <c r="A7973" t="s">
        <v>34787</v>
      </c>
      <c r="B7973" t="s">
        <v>99</v>
      </c>
      <c r="C7973" t="s">
        <v>33</v>
      </c>
      <c r="D7973" t="s">
        <v>24</v>
      </c>
      <c r="E7973" t="s">
        <v>44</v>
      </c>
      <c r="F7973" t="s">
        <v>266</v>
      </c>
      <c r="G7973" t="s">
        <v>135</v>
      </c>
      <c r="H7973" t="s">
        <v>735</v>
      </c>
      <c r="I7973" t="b">
        <v>1</v>
      </c>
      <c r="J7973">
        <v>41.5</v>
      </c>
      <c r="K7973">
        <v>426.55</v>
      </c>
      <c r="L7973" t="s">
        <v>34788</v>
      </c>
      <c r="M7973" s="2">
        <f t="shared" si="372"/>
        <v>45903.606249999997</v>
      </c>
      <c r="N7973" t="s">
        <v>34789</v>
      </c>
      <c r="O7973" s="2">
        <f t="shared" si="373"/>
        <v>45912.106851851851</v>
      </c>
      <c r="P7973" t="s">
        <v>34790</v>
      </c>
      <c r="Q7973" s="2">
        <f t="shared" si="374"/>
        <v>45912.540520833332</v>
      </c>
      <c r="R7973" t="s">
        <v>34791</v>
      </c>
      <c r="S7973" t="s">
        <v>30</v>
      </c>
      <c r="T797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73" s="5">
        <f>IF(tb_ship[[#This Row],[current_status]]&lt;&gt;"DELIVERED", "",
  ABS(tb_ship[[#This Row],[Formated_actual_delivery_timestamp]] - tb_ship[[#This Row],[Formatted_estimated_delivery_timestamp]])
)</f>
        <v>0.43366898148087785</v>
      </c>
      <c r="X7973">
        <v>3</v>
      </c>
      <c r="Y7973">
        <v>3</v>
      </c>
      <c r="Z7973" t="b">
        <v>0</v>
      </c>
    </row>
    <row r="7974" spans="1:26" hidden="1" x14ac:dyDescent="0.25">
      <c r="A7974" t="s">
        <v>34792</v>
      </c>
      <c r="B7974" t="s">
        <v>67</v>
      </c>
      <c r="C7974" t="s">
        <v>33</v>
      </c>
      <c r="D7974" t="s">
        <v>52</v>
      </c>
      <c r="E7974" t="s">
        <v>24</v>
      </c>
      <c r="F7974" t="s">
        <v>422</v>
      </c>
      <c r="G7974" t="s">
        <v>68</v>
      </c>
      <c r="H7974" t="s">
        <v>197</v>
      </c>
      <c r="I7974" t="b">
        <v>1</v>
      </c>
      <c r="J7974">
        <v>5.18</v>
      </c>
      <c r="K7974">
        <v>45.53</v>
      </c>
      <c r="L7974" t="s">
        <v>34793</v>
      </c>
      <c r="M7974" s="2">
        <f t="shared" si="372"/>
        <v>46015.616666666669</v>
      </c>
      <c r="N7974" t="s">
        <v>34794</v>
      </c>
      <c r="O7974" s="2">
        <f t="shared" si="373"/>
        <v>46021.521273148152</v>
      </c>
      <c r="P7974" t="s">
        <v>34795</v>
      </c>
      <c r="Q7974" s="2">
        <f t="shared" si="374"/>
        <v>46020.898680555554</v>
      </c>
      <c r="R7974" t="s">
        <v>34796</v>
      </c>
      <c r="S7974" t="s">
        <v>30</v>
      </c>
      <c r="T797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4" s="5">
        <f>IF(tb_ship[[#This Row],[current_status]]&lt;&gt;"DELIVERED", "",
  ABS(tb_ship[[#This Row],[Formated_actual_delivery_timestamp]] - tb_ship[[#This Row],[Formatted_estimated_delivery_timestamp]])
)</f>
        <v>0.622592592597357</v>
      </c>
      <c r="X7974">
        <v>3</v>
      </c>
      <c r="Y7974">
        <v>5</v>
      </c>
      <c r="Z7974" t="b">
        <v>0</v>
      </c>
    </row>
    <row r="7975" spans="1:26" hidden="1" x14ac:dyDescent="0.25">
      <c r="A7975" t="s">
        <v>34797</v>
      </c>
      <c r="B7975" t="s">
        <v>203</v>
      </c>
      <c r="C7975" t="s">
        <v>23</v>
      </c>
      <c r="D7975" t="s">
        <v>44</v>
      </c>
      <c r="E7975" t="s">
        <v>24</v>
      </c>
      <c r="F7975" t="s">
        <v>45</v>
      </c>
      <c r="G7975" t="s">
        <v>189</v>
      </c>
      <c r="H7975" t="s">
        <v>688</v>
      </c>
      <c r="I7975" t="b">
        <v>1</v>
      </c>
      <c r="J7975">
        <v>5.22</v>
      </c>
      <c r="K7975">
        <v>60.68</v>
      </c>
      <c r="L7975" t="s">
        <v>34798</v>
      </c>
      <c r="M7975" s="2">
        <f t="shared" si="372"/>
        <v>46063.265277777777</v>
      </c>
      <c r="N7975" t="s">
        <v>34799</v>
      </c>
      <c r="O7975" s="2">
        <f t="shared" si="373"/>
        <v>46066.13082175926</v>
      </c>
      <c r="P7975" t="s">
        <v>34800</v>
      </c>
      <c r="Q7975" s="2">
        <f t="shared" si="374"/>
        <v>46066.047372685185</v>
      </c>
      <c r="R7975" t="s">
        <v>34800</v>
      </c>
      <c r="S7975" t="s">
        <v>30</v>
      </c>
      <c r="T797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5" s="5">
        <f>IF(tb_ship[[#This Row],[current_status]]&lt;&gt;"DELIVERED", "",
  ABS(tb_ship[[#This Row],[Formated_actual_delivery_timestamp]] - tb_ship[[#This Row],[Formatted_estimated_delivery_timestamp]])
)</f>
        <v>8.3449074074451346E-2</v>
      </c>
      <c r="X7975">
        <v>3</v>
      </c>
      <c r="Y7975">
        <v>2</v>
      </c>
      <c r="Z7975" t="b">
        <v>0</v>
      </c>
    </row>
    <row r="7976" spans="1:26" hidden="1" x14ac:dyDescent="0.25">
      <c r="A7976" t="s">
        <v>34801</v>
      </c>
      <c r="B7976" t="s">
        <v>203</v>
      </c>
      <c r="C7976" t="s">
        <v>51</v>
      </c>
      <c r="D7976" t="s">
        <v>52</v>
      </c>
      <c r="E7976" t="s">
        <v>173</v>
      </c>
      <c r="F7976" t="s">
        <v>422</v>
      </c>
      <c r="G7976" t="s">
        <v>460</v>
      </c>
      <c r="H7976" t="s">
        <v>412</v>
      </c>
      <c r="I7976" t="b">
        <v>0</v>
      </c>
      <c r="J7976">
        <v>2.95</v>
      </c>
      <c r="K7976">
        <v>177.97</v>
      </c>
      <c r="L7976" t="s">
        <v>34802</v>
      </c>
      <c r="M7976" s="2">
        <f t="shared" si="372"/>
        <v>45937.326388888891</v>
      </c>
      <c r="N7976" t="s">
        <v>34803</v>
      </c>
      <c r="O7976" s="2">
        <f t="shared" si="373"/>
        <v>45943.830069444448</v>
      </c>
      <c r="P7976" t="s">
        <v>34804</v>
      </c>
      <c r="Q7976" s="2">
        <f t="shared" si="374"/>
        <v>45943.406365740746</v>
      </c>
      <c r="R7976" t="s">
        <v>34804</v>
      </c>
      <c r="S7976" t="s">
        <v>30</v>
      </c>
      <c r="T797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6" s="5">
        <f>IF(tb_ship[[#This Row],[current_status]]&lt;&gt;"DELIVERED", "",
  ABS(tb_ship[[#This Row],[Formated_actual_delivery_timestamp]] - tb_ship[[#This Row],[Formatted_estimated_delivery_timestamp]])
)</f>
        <v>0.42370370370190358</v>
      </c>
      <c r="X7976">
        <v>4</v>
      </c>
      <c r="Y7976">
        <v>3</v>
      </c>
      <c r="Z7976" t="b">
        <v>0</v>
      </c>
    </row>
    <row r="7977" spans="1:26" hidden="1" x14ac:dyDescent="0.25">
      <c r="A7977" t="s">
        <v>34805</v>
      </c>
      <c r="B7977" t="s">
        <v>67</v>
      </c>
      <c r="C7977" t="s">
        <v>51</v>
      </c>
      <c r="D7977" t="s">
        <v>116</v>
      </c>
      <c r="E7977" t="s">
        <v>24</v>
      </c>
      <c r="F7977" t="s">
        <v>811</v>
      </c>
      <c r="G7977" t="s">
        <v>93</v>
      </c>
      <c r="I7977" t="b">
        <v>1</v>
      </c>
      <c r="J7977">
        <v>20</v>
      </c>
      <c r="K7977">
        <v>297.91000000000003</v>
      </c>
      <c r="L7977" t="s">
        <v>34806</v>
      </c>
      <c r="M7977" s="2">
        <f t="shared" si="372"/>
        <v>45988.616666666669</v>
      </c>
      <c r="N7977" t="s">
        <v>34807</v>
      </c>
      <c r="O7977" s="2">
        <f t="shared" si="373"/>
        <v>45995.931076388886</v>
      </c>
      <c r="P7977" t="s">
        <v>34808</v>
      </c>
      <c r="Q7977" s="2">
        <f t="shared" si="374"/>
        <v>45995.382453703707</v>
      </c>
      <c r="R7977" t="s">
        <v>34809</v>
      </c>
      <c r="S7977" t="s">
        <v>30</v>
      </c>
      <c r="T797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7" s="5">
        <f>IF(tb_ship[[#This Row],[current_status]]&lt;&gt;"DELIVERED", "",
  ABS(tb_ship[[#This Row],[Formated_actual_delivery_timestamp]] - tb_ship[[#This Row],[Formatted_estimated_delivery_timestamp]])
)</f>
        <v>0.54862268517899793</v>
      </c>
      <c r="X7977">
        <v>2</v>
      </c>
      <c r="Y7977">
        <v>2</v>
      </c>
      <c r="Z7977" t="b">
        <v>0</v>
      </c>
    </row>
    <row r="7978" spans="1:26" hidden="1" x14ac:dyDescent="0.25">
      <c r="A7978" t="s">
        <v>34810</v>
      </c>
      <c r="B7978" t="s">
        <v>1362</v>
      </c>
      <c r="C7978" t="s">
        <v>33</v>
      </c>
      <c r="D7978" t="s">
        <v>52</v>
      </c>
      <c r="E7978" t="s">
        <v>24</v>
      </c>
      <c r="F7978" t="s">
        <v>92</v>
      </c>
      <c r="G7978" t="s">
        <v>407</v>
      </c>
      <c r="H7978" t="s">
        <v>197</v>
      </c>
      <c r="I7978" t="b">
        <v>1</v>
      </c>
      <c r="J7978">
        <v>14.02</v>
      </c>
      <c r="K7978">
        <v>1085.0999999999999</v>
      </c>
      <c r="L7978" t="s">
        <v>34811</v>
      </c>
      <c r="M7978" s="2">
        <f t="shared" si="372"/>
        <v>46043.341666666667</v>
      </c>
      <c r="N7978" t="s">
        <v>34812</v>
      </c>
      <c r="O7978" s="2">
        <f t="shared" si="373"/>
        <v>46048.776921296296</v>
      </c>
      <c r="P7978" t="s">
        <v>34813</v>
      </c>
      <c r="Q7978" s="2">
        <f t="shared" si="374"/>
        <v>46047.938090277778</v>
      </c>
      <c r="R7978" t="s">
        <v>34813</v>
      </c>
      <c r="S7978" t="s">
        <v>30</v>
      </c>
      <c r="T797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78" s="5">
        <f>IF(tb_ship[[#This Row],[current_status]]&lt;&gt;"DELIVERED", "",
  ABS(tb_ship[[#This Row],[Formated_actual_delivery_timestamp]] - tb_ship[[#This Row],[Formatted_estimated_delivery_timestamp]])
)</f>
        <v>0.83883101851824904</v>
      </c>
      <c r="X7978">
        <v>3</v>
      </c>
      <c r="Y7978">
        <v>5</v>
      </c>
      <c r="Z7978" t="b">
        <v>0</v>
      </c>
    </row>
    <row r="7979" spans="1:26" hidden="1" x14ac:dyDescent="0.25">
      <c r="A7979" t="s">
        <v>34814</v>
      </c>
      <c r="B7979" t="s">
        <v>279</v>
      </c>
      <c r="C7979" t="s">
        <v>43</v>
      </c>
      <c r="D7979" t="s">
        <v>44</v>
      </c>
      <c r="E7979" t="s">
        <v>24</v>
      </c>
      <c r="F7979" t="s">
        <v>180</v>
      </c>
      <c r="G7979" t="s">
        <v>93</v>
      </c>
      <c r="H7979" t="s">
        <v>181</v>
      </c>
      <c r="I7979" t="b">
        <v>1</v>
      </c>
      <c r="J7979">
        <v>15.22</v>
      </c>
      <c r="K7979">
        <v>218.89</v>
      </c>
      <c r="L7979" t="s">
        <v>34815</v>
      </c>
      <c r="M7979" s="2">
        <f t="shared" si="372"/>
        <v>45947.813888888886</v>
      </c>
      <c r="N7979" t="s">
        <v>34816</v>
      </c>
      <c r="O7979" s="2">
        <f t="shared" si="373"/>
        <v>45952.303854166661</v>
      </c>
      <c r="Q7979" s="2" t="str">
        <f t="shared" si="374"/>
        <v/>
      </c>
      <c r="R7979" t="s">
        <v>34817</v>
      </c>
      <c r="S7979" t="s">
        <v>140</v>
      </c>
      <c r="T797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79" s="5" t="str">
        <f>IF(tb_ship[[#This Row],[current_status]]&lt;&gt;"DELIVERED", "",
  ABS(tb_ship[[#This Row],[Formated_actual_delivery_timestamp]] - tb_ship[[#This Row],[Formatted_estimated_delivery_timestamp]])
)</f>
        <v/>
      </c>
      <c r="V7979" t="s">
        <v>1323</v>
      </c>
      <c r="W7979" t="s">
        <v>674</v>
      </c>
      <c r="X7979">
        <v>7</v>
      </c>
      <c r="Y7979">
        <v>3</v>
      </c>
      <c r="Z7979" t="b">
        <v>1</v>
      </c>
    </row>
    <row r="7980" spans="1:26" hidden="1" x14ac:dyDescent="0.25">
      <c r="A7980" t="s">
        <v>34818</v>
      </c>
      <c r="B7980" t="s">
        <v>58</v>
      </c>
      <c r="C7980" t="s">
        <v>51</v>
      </c>
      <c r="D7980" t="s">
        <v>24</v>
      </c>
      <c r="E7980" t="s">
        <v>24</v>
      </c>
      <c r="F7980" t="s">
        <v>196</v>
      </c>
      <c r="G7980" t="s">
        <v>1259</v>
      </c>
      <c r="H7980" t="s">
        <v>152</v>
      </c>
      <c r="I7980" t="b">
        <v>0</v>
      </c>
      <c r="J7980">
        <v>21.35</v>
      </c>
      <c r="K7980">
        <v>125.55</v>
      </c>
      <c r="L7980" t="s">
        <v>34819</v>
      </c>
      <c r="M7980" s="2">
        <f t="shared" si="372"/>
        <v>45829.604166666664</v>
      </c>
      <c r="N7980" t="s">
        <v>34820</v>
      </c>
      <c r="O7980" s="2">
        <f t="shared" si="373"/>
        <v>45831.179375</v>
      </c>
      <c r="P7980" t="s">
        <v>34821</v>
      </c>
      <c r="Q7980" s="2">
        <f t="shared" si="374"/>
        <v>45831.385555555556</v>
      </c>
      <c r="R7980" t="s">
        <v>34821</v>
      </c>
      <c r="S7980" t="s">
        <v>30</v>
      </c>
      <c r="T798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80" s="5">
        <f>IF(tb_ship[[#This Row],[current_status]]&lt;&gt;"DELIVERED", "",
  ABS(tb_ship[[#This Row],[Formated_actual_delivery_timestamp]] - tb_ship[[#This Row],[Formatted_estimated_delivery_timestamp]])
)</f>
        <v>0.20618055555678438</v>
      </c>
      <c r="X7980">
        <v>2</v>
      </c>
      <c r="Y7980">
        <v>1</v>
      </c>
      <c r="Z7980" t="b">
        <v>0</v>
      </c>
    </row>
    <row r="7981" spans="1:26" hidden="1" x14ac:dyDescent="0.25">
      <c r="A7981" t="s">
        <v>34822</v>
      </c>
      <c r="B7981" t="s">
        <v>279</v>
      </c>
      <c r="C7981" t="s">
        <v>51</v>
      </c>
      <c r="D7981" t="s">
        <v>34</v>
      </c>
      <c r="E7981" t="s">
        <v>24</v>
      </c>
      <c r="F7981" t="s">
        <v>745</v>
      </c>
      <c r="G7981" t="s">
        <v>128</v>
      </c>
      <c r="I7981" t="b">
        <v>1</v>
      </c>
      <c r="J7981">
        <v>5.38</v>
      </c>
      <c r="K7981">
        <v>66.48</v>
      </c>
      <c r="L7981" t="s">
        <v>34823</v>
      </c>
      <c r="M7981" s="2">
        <f t="shared" si="372"/>
        <v>45999.522222222222</v>
      </c>
      <c r="N7981" t="s">
        <v>34824</v>
      </c>
      <c r="O7981" s="2">
        <f t="shared" si="373"/>
        <v>46003.900868055556</v>
      </c>
      <c r="P7981" t="s">
        <v>34825</v>
      </c>
      <c r="Q7981" s="2">
        <f t="shared" si="374"/>
        <v>46004.334606481483</v>
      </c>
      <c r="R7981" t="s">
        <v>34825</v>
      </c>
      <c r="S7981" t="s">
        <v>30</v>
      </c>
      <c r="T798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81" s="5">
        <f>IF(tb_ship[[#This Row],[current_status]]&lt;&gt;"DELIVERED", "",
  ABS(tb_ship[[#This Row],[Formated_actual_delivery_timestamp]] - tb_ship[[#This Row],[Formatted_estimated_delivery_timestamp]])
)</f>
        <v>0.43373842592700385</v>
      </c>
      <c r="X7981">
        <v>2</v>
      </c>
      <c r="Y7981">
        <v>2</v>
      </c>
      <c r="Z7981" t="b">
        <v>0</v>
      </c>
    </row>
    <row r="7982" spans="1:26" hidden="1" x14ac:dyDescent="0.25">
      <c r="A7982" t="s">
        <v>34826</v>
      </c>
      <c r="B7982" t="s">
        <v>3176</v>
      </c>
      <c r="C7982" t="s">
        <v>43</v>
      </c>
      <c r="D7982" t="s">
        <v>24</v>
      </c>
      <c r="E7982" t="s">
        <v>24</v>
      </c>
      <c r="F7982" t="s">
        <v>189</v>
      </c>
      <c r="G7982" t="s">
        <v>128</v>
      </c>
      <c r="H7982" t="s">
        <v>488</v>
      </c>
      <c r="I7982" t="b">
        <v>0</v>
      </c>
      <c r="J7982">
        <v>10.27</v>
      </c>
      <c r="K7982">
        <v>387.84</v>
      </c>
      <c r="L7982" t="s">
        <v>34827</v>
      </c>
      <c r="M7982" s="2">
        <f t="shared" si="372"/>
        <v>46041.583333333336</v>
      </c>
      <c r="N7982" t="s">
        <v>34828</v>
      </c>
      <c r="O7982" s="2">
        <f t="shared" si="373"/>
        <v>46044.537685185191</v>
      </c>
      <c r="P7982" t="s">
        <v>34829</v>
      </c>
      <c r="Q7982" s="2">
        <f t="shared" si="374"/>
        <v>46043.582141203704</v>
      </c>
      <c r="R7982" t="s">
        <v>34829</v>
      </c>
      <c r="S7982" t="s">
        <v>30</v>
      </c>
      <c r="T798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82" s="5">
        <f>IF(tb_ship[[#This Row],[current_status]]&lt;&gt;"DELIVERED", "",
  ABS(tb_ship[[#This Row],[Formated_actual_delivery_timestamp]] - tb_ship[[#This Row],[Formatted_estimated_delivery_timestamp]])
)</f>
        <v>0.95554398148669861</v>
      </c>
      <c r="X7982">
        <v>2</v>
      </c>
      <c r="Y7982">
        <v>1</v>
      </c>
      <c r="Z7982" t="b">
        <v>0</v>
      </c>
    </row>
    <row r="7983" spans="1:26" hidden="1" x14ac:dyDescent="0.25">
      <c r="A7983" t="s">
        <v>34830</v>
      </c>
      <c r="B7983" t="s">
        <v>279</v>
      </c>
      <c r="C7983" t="s">
        <v>51</v>
      </c>
      <c r="D7983" t="s">
        <v>59</v>
      </c>
      <c r="E7983" t="s">
        <v>52</v>
      </c>
      <c r="F7983" t="s">
        <v>611</v>
      </c>
      <c r="G7983" t="s">
        <v>236</v>
      </c>
      <c r="H7983" t="s">
        <v>162</v>
      </c>
      <c r="I7983" t="b">
        <v>0</v>
      </c>
      <c r="J7983">
        <v>19.25</v>
      </c>
      <c r="K7983">
        <v>217.54</v>
      </c>
      <c r="L7983" t="s">
        <v>34831</v>
      </c>
      <c r="M7983" s="2">
        <f t="shared" si="372"/>
        <v>45889.606944444444</v>
      </c>
      <c r="N7983" t="s">
        <v>34832</v>
      </c>
      <c r="O7983" s="2">
        <f t="shared" si="373"/>
        <v>45895.479606481487</v>
      </c>
      <c r="Q7983" s="2" t="str">
        <f t="shared" si="374"/>
        <v/>
      </c>
      <c r="R7983" t="s">
        <v>34833</v>
      </c>
      <c r="S7983" t="s">
        <v>140</v>
      </c>
      <c r="T798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83" s="5" t="str">
        <f>IF(tb_ship[[#This Row],[current_status]]&lt;&gt;"DELIVERED", "",
  ABS(tb_ship[[#This Row],[Formated_actual_delivery_timestamp]] - tb_ship[[#This Row],[Formatted_estimated_delivery_timestamp]])
)</f>
        <v/>
      </c>
      <c r="V7983" t="s">
        <v>7461</v>
      </c>
      <c r="X7983">
        <v>7</v>
      </c>
      <c r="Y7983">
        <v>5</v>
      </c>
      <c r="Z7983" t="b">
        <v>1</v>
      </c>
    </row>
    <row r="7984" spans="1:26" hidden="1" x14ac:dyDescent="0.25">
      <c r="A7984" t="s">
        <v>34834</v>
      </c>
      <c r="B7984" t="s">
        <v>186</v>
      </c>
      <c r="C7984" t="s">
        <v>51</v>
      </c>
      <c r="D7984" t="s">
        <v>52</v>
      </c>
      <c r="E7984" t="s">
        <v>59</v>
      </c>
      <c r="F7984" t="s">
        <v>329</v>
      </c>
      <c r="G7984" t="s">
        <v>313</v>
      </c>
      <c r="I7984" t="b">
        <v>0</v>
      </c>
      <c r="J7984">
        <v>20.6</v>
      </c>
      <c r="K7984">
        <v>2352.66</v>
      </c>
      <c r="L7984" t="s">
        <v>34835</v>
      </c>
      <c r="M7984" s="2">
        <f t="shared" si="372"/>
        <v>46002.636805555558</v>
      </c>
      <c r="N7984" t="s">
        <v>34836</v>
      </c>
      <c r="O7984" s="2">
        <f t="shared" si="373"/>
        <v>46005.050763888888</v>
      </c>
      <c r="P7984" t="s">
        <v>34837</v>
      </c>
      <c r="Q7984" s="2">
        <f t="shared" si="374"/>
        <v>46004.933182870373</v>
      </c>
      <c r="R7984" t="s">
        <v>34837</v>
      </c>
      <c r="S7984" t="s">
        <v>30</v>
      </c>
      <c r="T7984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84" s="5">
        <f>IF(tb_ship[[#This Row],[current_status]]&lt;&gt;"DELIVERED", "",
  ABS(tb_ship[[#This Row],[Formated_actual_delivery_timestamp]] - tb_ship[[#This Row],[Formatted_estimated_delivery_timestamp]])
)</f>
        <v>0.11758101851592073</v>
      </c>
      <c r="X7984">
        <v>1</v>
      </c>
      <c r="Y7984">
        <v>2</v>
      </c>
      <c r="Z7984" t="b">
        <v>0</v>
      </c>
    </row>
    <row r="7985" spans="1:26" hidden="1" x14ac:dyDescent="0.25">
      <c r="A7985" t="s">
        <v>34838</v>
      </c>
      <c r="B7985" t="s">
        <v>67</v>
      </c>
      <c r="C7985" t="s">
        <v>33</v>
      </c>
      <c r="D7985" t="s">
        <v>59</v>
      </c>
      <c r="E7985" t="s">
        <v>52</v>
      </c>
      <c r="F7985" t="s">
        <v>160</v>
      </c>
      <c r="G7985" t="s">
        <v>422</v>
      </c>
      <c r="H7985" t="s">
        <v>162</v>
      </c>
      <c r="I7985" t="b">
        <v>0</v>
      </c>
      <c r="J7985">
        <v>8.84</v>
      </c>
      <c r="K7985">
        <v>102.65</v>
      </c>
      <c r="L7985" t="s">
        <v>34839</v>
      </c>
      <c r="M7985" s="2">
        <f t="shared" si="372"/>
        <v>45856.442361111112</v>
      </c>
      <c r="N7985" t="s">
        <v>34840</v>
      </c>
      <c r="O7985" s="2">
        <f t="shared" si="373"/>
        <v>45865.094328703708</v>
      </c>
      <c r="P7985" t="s">
        <v>34841</v>
      </c>
      <c r="Q7985" s="2">
        <f t="shared" si="374"/>
        <v>45865.852175925931</v>
      </c>
      <c r="R7985" t="s">
        <v>34841</v>
      </c>
      <c r="S7985" t="s">
        <v>30</v>
      </c>
      <c r="T798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85" s="5">
        <f>IF(tb_ship[[#This Row],[current_status]]&lt;&gt;"DELIVERED", "",
  ABS(tb_ship[[#This Row],[Formated_actual_delivery_timestamp]] - tb_ship[[#This Row],[Formatted_estimated_delivery_timestamp]])
)</f>
        <v>0.757847222223063</v>
      </c>
      <c r="X7985">
        <v>1</v>
      </c>
      <c r="Y7985">
        <v>4</v>
      </c>
      <c r="Z7985" t="b">
        <v>0</v>
      </c>
    </row>
    <row r="7986" spans="1:26" hidden="1" x14ac:dyDescent="0.25">
      <c r="A7986" t="s">
        <v>34842</v>
      </c>
      <c r="B7986" t="s">
        <v>58</v>
      </c>
      <c r="D7986" t="s">
        <v>228</v>
      </c>
      <c r="E7986" t="s">
        <v>34</v>
      </c>
      <c r="F7986" t="s">
        <v>1671</v>
      </c>
      <c r="G7986" t="s">
        <v>961</v>
      </c>
      <c r="H7986" t="s">
        <v>19921</v>
      </c>
      <c r="I7986" t="b">
        <v>1</v>
      </c>
      <c r="J7986">
        <v>9.36</v>
      </c>
      <c r="K7986">
        <v>180.1</v>
      </c>
      <c r="L7986" t="s">
        <v>34843</v>
      </c>
      <c r="M7986" s="2">
        <f t="shared" si="372"/>
        <v>46008.262499999997</v>
      </c>
      <c r="N7986" t="s">
        <v>34844</v>
      </c>
      <c r="O7986" s="2">
        <f t="shared" si="373"/>
        <v>46014.73883101852</v>
      </c>
      <c r="P7986" t="s">
        <v>34845</v>
      </c>
      <c r="Q7986" s="2">
        <f t="shared" si="374"/>
        <v>46013.978726851848</v>
      </c>
      <c r="R7986" t="s">
        <v>34846</v>
      </c>
      <c r="S7986" t="s">
        <v>30</v>
      </c>
      <c r="T798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86" s="5">
        <f>IF(tb_ship[[#This Row],[current_status]]&lt;&gt;"DELIVERED", "",
  ABS(tb_ship[[#This Row],[Formated_actual_delivery_timestamp]] - tb_ship[[#This Row],[Formatted_estimated_delivery_timestamp]])
)</f>
        <v>0.76010416667122627</v>
      </c>
      <c r="X7986">
        <v>2</v>
      </c>
      <c r="Y7986">
        <v>3</v>
      </c>
      <c r="Z7986" t="b">
        <v>0</v>
      </c>
    </row>
    <row r="7987" spans="1:26" hidden="1" x14ac:dyDescent="0.25">
      <c r="A7987" t="s">
        <v>34847</v>
      </c>
      <c r="B7987" t="s">
        <v>83</v>
      </c>
      <c r="C7987" t="s">
        <v>23</v>
      </c>
      <c r="D7987" t="s">
        <v>24</v>
      </c>
      <c r="E7987" t="s">
        <v>52</v>
      </c>
      <c r="F7987" t="s">
        <v>25</v>
      </c>
      <c r="G7987" t="s">
        <v>76</v>
      </c>
      <c r="H7987" t="s">
        <v>622</v>
      </c>
      <c r="I7987" t="b">
        <v>1</v>
      </c>
      <c r="J7987">
        <v>9.89</v>
      </c>
      <c r="K7987">
        <v>218.25</v>
      </c>
      <c r="L7987" t="s">
        <v>34848</v>
      </c>
      <c r="M7987" s="2">
        <f t="shared" si="372"/>
        <v>46023.707638888889</v>
      </c>
      <c r="N7987" t="s">
        <v>34849</v>
      </c>
      <c r="O7987" s="2">
        <f t="shared" si="373"/>
        <v>46026.214409722226</v>
      </c>
      <c r="Q7987" s="2" t="str">
        <f t="shared" si="374"/>
        <v/>
      </c>
      <c r="R7987" t="s">
        <v>34850</v>
      </c>
      <c r="S7987" t="s">
        <v>673</v>
      </c>
      <c r="T7987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87" s="5" t="str">
        <f>IF(tb_ship[[#This Row],[current_status]]&lt;&gt;"DELIVERED", "",
  ABS(tb_ship[[#This Row],[Formated_actual_delivery_timestamp]] - tb_ship[[#This Row],[Formatted_estimated_delivery_timestamp]])
)</f>
        <v/>
      </c>
      <c r="V7987" t="s">
        <v>166</v>
      </c>
      <c r="X7987">
        <v>6</v>
      </c>
      <c r="Y7987">
        <v>3</v>
      </c>
      <c r="Z7987" t="b">
        <v>1</v>
      </c>
    </row>
    <row r="7988" spans="1:26" hidden="1" x14ac:dyDescent="0.25">
      <c r="A7988" t="s">
        <v>34851</v>
      </c>
      <c r="B7988" t="s">
        <v>99</v>
      </c>
      <c r="C7988" t="s">
        <v>23</v>
      </c>
      <c r="D7988" t="s">
        <v>24</v>
      </c>
      <c r="E7988" t="s">
        <v>24</v>
      </c>
      <c r="F7988" t="s">
        <v>189</v>
      </c>
      <c r="G7988" t="s">
        <v>68</v>
      </c>
      <c r="H7988" t="s">
        <v>152</v>
      </c>
      <c r="I7988" t="b">
        <v>0</v>
      </c>
      <c r="J7988">
        <v>1.79</v>
      </c>
      <c r="K7988">
        <v>51.52</v>
      </c>
      <c r="L7988" t="s">
        <v>34852</v>
      </c>
      <c r="M7988" s="2">
        <f t="shared" si="372"/>
        <v>45926.745138888895</v>
      </c>
      <c r="N7988" t="s">
        <v>34853</v>
      </c>
      <c r="O7988" s="2">
        <f t="shared" si="373"/>
        <v>45927.415798611109</v>
      </c>
      <c r="P7988" t="s">
        <v>34854</v>
      </c>
      <c r="Q7988" s="2">
        <f t="shared" si="374"/>
        <v>45926.857974537037</v>
      </c>
      <c r="R7988" t="s">
        <v>34855</v>
      </c>
      <c r="S7988" t="s">
        <v>30</v>
      </c>
      <c r="T798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88" s="5">
        <f>IF(tb_ship[[#This Row],[current_status]]&lt;&gt;"DELIVERED", "",
  ABS(tb_ship[[#This Row],[Formated_actual_delivery_timestamp]] - tb_ship[[#This Row],[Formatted_estimated_delivery_timestamp]])
)</f>
        <v>0.55782407407241408</v>
      </c>
      <c r="X7988">
        <v>2</v>
      </c>
      <c r="Y7988">
        <v>1</v>
      </c>
      <c r="Z7988" t="b">
        <v>0</v>
      </c>
    </row>
    <row r="7989" spans="1:26" hidden="1" x14ac:dyDescent="0.25">
      <c r="A7989" t="s">
        <v>34856</v>
      </c>
      <c r="B7989" t="s">
        <v>150</v>
      </c>
      <c r="C7989" t="s">
        <v>51</v>
      </c>
      <c r="D7989" t="s">
        <v>24</v>
      </c>
      <c r="E7989" t="s">
        <v>52</v>
      </c>
      <c r="F7989" t="s">
        <v>1499</v>
      </c>
      <c r="G7989" t="s">
        <v>236</v>
      </c>
      <c r="H7989" t="s">
        <v>1733</v>
      </c>
      <c r="I7989" t="b">
        <v>1</v>
      </c>
      <c r="J7989">
        <v>17.829999999999998</v>
      </c>
      <c r="K7989">
        <v>821.86</v>
      </c>
      <c r="L7989" t="s">
        <v>34857</v>
      </c>
      <c r="M7989" s="2">
        <f t="shared" si="372"/>
        <v>46013.585416666669</v>
      </c>
      <c r="N7989" t="s">
        <v>34858</v>
      </c>
      <c r="O7989" s="2">
        <f t="shared" si="373"/>
        <v>46018.390717592592</v>
      </c>
      <c r="P7989" t="s">
        <v>34859</v>
      </c>
      <c r="Q7989" s="2">
        <f t="shared" si="374"/>
        <v>46018.104259259264</v>
      </c>
      <c r="R7989" t="s">
        <v>34860</v>
      </c>
      <c r="S7989" t="s">
        <v>30</v>
      </c>
      <c r="T798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89" s="5">
        <f>IF(tb_ship[[#This Row],[current_status]]&lt;&gt;"DELIVERED", "",
  ABS(tb_ship[[#This Row],[Formated_actual_delivery_timestamp]] - tb_ship[[#This Row],[Formatted_estimated_delivery_timestamp]])
)</f>
        <v>0.28645833332848269</v>
      </c>
      <c r="X7989">
        <v>3</v>
      </c>
      <c r="Y7989">
        <v>2</v>
      </c>
      <c r="Z7989" t="b">
        <v>0</v>
      </c>
    </row>
    <row r="7990" spans="1:26" hidden="1" x14ac:dyDescent="0.25">
      <c r="A7990" t="s">
        <v>34861</v>
      </c>
      <c r="B7990" t="s">
        <v>67</v>
      </c>
      <c r="C7990" t="s">
        <v>51</v>
      </c>
      <c r="D7990" t="s">
        <v>24</v>
      </c>
      <c r="E7990" t="s">
        <v>52</v>
      </c>
      <c r="F7990" t="s">
        <v>189</v>
      </c>
      <c r="G7990" t="s">
        <v>329</v>
      </c>
      <c r="H7990" t="s">
        <v>216</v>
      </c>
      <c r="I7990" t="b">
        <v>1</v>
      </c>
      <c r="J7990">
        <v>19.7</v>
      </c>
      <c r="K7990">
        <v>144.93</v>
      </c>
      <c r="L7990" t="s">
        <v>34862</v>
      </c>
      <c r="M7990" s="2">
        <f t="shared" si="372"/>
        <v>45937.79791666667</v>
      </c>
      <c r="N7990" t="s">
        <v>34863</v>
      </c>
      <c r="O7990" s="2">
        <f t="shared" si="373"/>
        <v>45942.397731481484</v>
      </c>
      <c r="P7990" t="s">
        <v>34864</v>
      </c>
      <c r="Q7990" s="2">
        <f t="shared" si="374"/>
        <v>45941.758344907408</v>
      </c>
      <c r="R7990" t="s">
        <v>34865</v>
      </c>
      <c r="S7990" t="s">
        <v>30</v>
      </c>
      <c r="T799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0" s="5">
        <f>IF(tb_ship[[#This Row],[current_status]]&lt;&gt;"DELIVERED", "",
  ABS(tb_ship[[#This Row],[Formated_actual_delivery_timestamp]] - tb_ship[[#This Row],[Formatted_estimated_delivery_timestamp]])
)</f>
        <v>0.6393865740756155</v>
      </c>
      <c r="X7990">
        <v>3</v>
      </c>
      <c r="Y7990">
        <v>2</v>
      </c>
      <c r="Z7990" t="b">
        <v>0</v>
      </c>
    </row>
    <row r="7991" spans="1:26" hidden="1" x14ac:dyDescent="0.25">
      <c r="A7991" t="s">
        <v>34866</v>
      </c>
      <c r="B7991" t="s">
        <v>99</v>
      </c>
      <c r="C7991" t="s">
        <v>51</v>
      </c>
      <c r="D7991" t="s">
        <v>187</v>
      </c>
      <c r="E7991" t="s">
        <v>24</v>
      </c>
      <c r="F7991" t="s">
        <v>597</v>
      </c>
      <c r="G7991" t="s">
        <v>35</v>
      </c>
      <c r="H7991" t="s">
        <v>190</v>
      </c>
      <c r="I7991" t="b">
        <v>0</v>
      </c>
      <c r="J7991">
        <v>82.99</v>
      </c>
      <c r="K7991">
        <v>3432.06</v>
      </c>
      <c r="L7991" t="s">
        <v>34867</v>
      </c>
      <c r="M7991" s="2">
        <f t="shared" si="372"/>
        <v>46011.318055555559</v>
      </c>
      <c r="N7991" t="s">
        <v>34868</v>
      </c>
      <c r="O7991" s="2">
        <f t="shared" si="373"/>
        <v>46018.719444444447</v>
      </c>
      <c r="P7991" t="s">
        <v>34869</v>
      </c>
      <c r="Q7991" s="2">
        <f t="shared" si="374"/>
        <v>46018.66909722222</v>
      </c>
      <c r="R7991" t="s">
        <v>34869</v>
      </c>
      <c r="S7991" t="s">
        <v>30</v>
      </c>
      <c r="T7991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1" s="5">
        <f>IF(tb_ship[[#This Row],[current_status]]&lt;&gt;"DELIVERED", "",
  ABS(tb_ship[[#This Row],[Formated_actual_delivery_timestamp]] - tb_ship[[#This Row],[Formatted_estimated_delivery_timestamp]])
)</f>
        <v>5.0347222226264421E-2</v>
      </c>
      <c r="X7991">
        <v>3</v>
      </c>
      <c r="Y7991">
        <v>5</v>
      </c>
      <c r="Z7991" t="b">
        <v>0</v>
      </c>
    </row>
    <row r="7992" spans="1:26" hidden="1" x14ac:dyDescent="0.25">
      <c r="A7992" t="s">
        <v>34870</v>
      </c>
      <c r="B7992" t="s">
        <v>279</v>
      </c>
      <c r="C7992" t="s">
        <v>33</v>
      </c>
      <c r="D7992" t="s">
        <v>301</v>
      </c>
      <c r="E7992" t="s">
        <v>24</v>
      </c>
      <c r="F7992" t="s">
        <v>8858</v>
      </c>
      <c r="G7992" t="s">
        <v>93</v>
      </c>
      <c r="H7992" t="s">
        <v>303</v>
      </c>
      <c r="I7992" t="b">
        <v>1</v>
      </c>
      <c r="J7992">
        <v>4.21</v>
      </c>
      <c r="K7992">
        <v>380.49</v>
      </c>
      <c r="L7992" t="s">
        <v>34871</v>
      </c>
      <c r="M7992" s="2">
        <f t="shared" si="372"/>
        <v>45938.723611111112</v>
      </c>
      <c r="N7992" t="s">
        <v>34872</v>
      </c>
      <c r="O7992" s="2">
        <f t="shared" si="373"/>
        <v>45946.728946759256</v>
      </c>
      <c r="P7992" t="s">
        <v>34873</v>
      </c>
      <c r="Q7992" s="2">
        <f t="shared" si="374"/>
        <v>45946.098969907405</v>
      </c>
      <c r="R7992" t="s">
        <v>34874</v>
      </c>
      <c r="S7992" t="s">
        <v>30</v>
      </c>
      <c r="T799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2" s="5">
        <f>IF(tb_ship[[#This Row],[current_status]]&lt;&gt;"DELIVERED", "",
  ABS(tb_ship[[#This Row],[Formated_actual_delivery_timestamp]] - tb_ship[[#This Row],[Formatted_estimated_delivery_timestamp]])
)</f>
        <v>0.62997685185109731</v>
      </c>
      <c r="X7992">
        <v>2</v>
      </c>
      <c r="Y7992">
        <v>2</v>
      </c>
      <c r="Z7992" t="b">
        <v>0</v>
      </c>
    </row>
    <row r="7993" spans="1:26" hidden="1" x14ac:dyDescent="0.25">
      <c r="A7993" t="s">
        <v>34875</v>
      </c>
      <c r="B7993" t="s">
        <v>203</v>
      </c>
      <c r="C7993" t="s">
        <v>33</v>
      </c>
      <c r="D7993" t="s">
        <v>100</v>
      </c>
      <c r="E7993" t="s">
        <v>24</v>
      </c>
      <c r="F7993" t="s">
        <v>222</v>
      </c>
      <c r="G7993" t="s">
        <v>151</v>
      </c>
      <c r="H7993" t="s">
        <v>223</v>
      </c>
      <c r="I7993" t="b">
        <v>1</v>
      </c>
      <c r="J7993">
        <v>6</v>
      </c>
      <c r="K7993">
        <v>63.14</v>
      </c>
      <c r="L7993" t="s">
        <v>34876</v>
      </c>
      <c r="M7993" s="2">
        <f t="shared" si="372"/>
        <v>45881.60833333333</v>
      </c>
      <c r="N7993" t="s">
        <v>34877</v>
      </c>
      <c r="O7993" s="2">
        <f t="shared" si="373"/>
        <v>45887.456493055557</v>
      </c>
      <c r="P7993" t="s">
        <v>34878</v>
      </c>
      <c r="Q7993" s="2">
        <f t="shared" si="374"/>
        <v>45886.855474537035</v>
      </c>
      <c r="R7993" t="s">
        <v>34879</v>
      </c>
      <c r="S7993" t="s">
        <v>30</v>
      </c>
      <c r="T799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3" s="5">
        <f>IF(tb_ship[[#This Row],[current_status]]&lt;&gt;"DELIVERED", "",
  ABS(tb_ship[[#This Row],[Formated_actual_delivery_timestamp]] - tb_ship[[#This Row],[Formatted_estimated_delivery_timestamp]])
)</f>
        <v>0.60101851852232357</v>
      </c>
      <c r="X7993">
        <v>3</v>
      </c>
      <c r="Y7993">
        <v>4</v>
      </c>
      <c r="Z7993" t="b">
        <v>0</v>
      </c>
    </row>
    <row r="7994" spans="1:26" hidden="1" x14ac:dyDescent="0.25">
      <c r="A7994" t="s">
        <v>34880</v>
      </c>
      <c r="B7994" t="s">
        <v>42</v>
      </c>
      <c r="C7994" t="s">
        <v>51</v>
      </c>
      <c r="D7994" t="s">
        <v>187</v>
      </c>
      <c r="E7994" t="s">
        <v>24</v>
      </c>
      <c r="F7994" t="s">
        <v>1917</v>
      </c>
      <c r="G7994" t="s">
        <v>407</v>
      </c>
      <c r="H7994" t="s">
        <v>190</v>
      </c>
      <c r="I7994" t="b">
        <v>1</v>
      </c>
      <c r="J7994">
        <v>53.2</v>
      </c>
      <c r="K7994">
        <v>3343.45</v>
      </c>
      <c r="L7994" t="s">
        <v>34881</v>
      </c>
      <c r="M7994" s="2">
        <f t="shared" si="372"/>
        <v>45999.238194444442</v>
      </c>
      <c r="N7994" t="s">
        <v>34882</v>
      </c>
      <c r="O7994" s="2">
        <f t="shared" si="373"/>
        <v>46006.734594907408</v>
      </c>
      <c r="Q7994" s="2" t="str">
        <f t="shared" si="374"/>
        <v/>
      </c>
      <c r="R7994" t="s">
        <v>34883</v>
      </c>
      <c r="S7994" t="s">
        <v>140</v>
      </c>
      <c r="T799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94" s="5" t="str">
        <f>IF(tb_ship[[#This Row],[current_status]]&lt;&gt;"DELIVERED", "",
  ABS(tb_ship[[#This Row],[Formated_actual_delivery_timestamp]] - tb_ship[[#This Row],[Formatted_estimated_delivery_timestamp]])
)</f>
        <v/>
      </c>
      <c r="V7994" t="s">
        <v>7390</v>
      </c>
      <c r="X7994">
        <v>2</v>
      </c>
      <c r="Y7994">
        <v>3</v>
      </c>
      <c r="Z7994" t="b">
        <v>1</v>
      </c>
    </row>
    <row r="7995" spans="1:26" hidden="1" x14ac:dyDescent="0.25">
      <c r="A7995" t="s">
        <v>34884</v>
      </c>
      <c r="B7995" t="s">
        <v>42</v>
      </c>
      <c r="C7995" t="s">
        <v>33</v>
      </c>
      <c r="D7995" t="s">
        <v>44</v>
      </c>
      <c r="E7995" t="s">
        <v>52</v>
      </c>
      <c r="F7995" t="s">
        <v>180</v>
      </c>
      <c r="G7995" t="s">
        <v>329</v>
      </c>
      <c r="H7995" t="s">
        <v>2406</v>
      </c>
      <c r="I7995" t="b">
        <v>1</v>
      </c>
      <c r="J7995">
        <v>10.14</v>
      </c>
      <c r="K7995">
        <v>559.15</v>
      </c>
      <c r="L7995" t="s">
        <v>34885</v>
      </c>
      <c r="M7995" s="2">
        <f t="shared" si="372"/>
        <v>46008.046527777777</v>
      </c>
      <c r="N7995" t="s">
        <v>34886</v>
      </c>
      <c r="O7995" s="2">
        <f t="shared" si="373"/>
        <v>46016.405370370368</v>
      </c>
      <c r="Q7995" s="2" t="str">
        <f t="shared" si="374"/>
        <v/>
      </c>
      <c r="R7995" t="s">
        <v>34887</v>
      </c>
      <c r="S7995" t="s">
        <v>140</v>
      </c>
      <c r="T799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7995" s="5" t="str">
        <f>IF(tb_ship[[#This Row],[current_status]]&lt;&gt;"DELIVERED", "",
  ABS(tb_ship[[#This Row],[Formated_actual_delivery_timestamp]] - tb_ship[[#This Row],[Formatted_estimated_delivery_timestamp]])
)</f>
        <v/>
      </c>
      <c r="V7995" t="s">
        <v>157</v>
      </c>
      <c r="W7995" t="s">
        <v>831</v>
      </c>
      <c r="X7995">
        <v>4</v>
      </c>
      <c r="Y7995">
        <v>3</v>
      </c>
      <c r="Z7995" t="b">
        <v>1</v>
      </c>
    </row>
    <row r="7996" spans="1:26" hidden="1" x14ac:dyDescent="0.25">
      <c r="A7996" t="s">
        <v>34888</v>
      </c>
      <c r="B7996" t="s">
        <v>168</v>
      </c>
      <c r="C7996" t="s">
        <v>23</v>
      </c>
      <c r="D7996" t="s">
        <v>44</v>
      </c>
      <c r="E7996" t="s">
        <v>52</v>
      </c>
      <c r="F7996" t="s">
        <v>117</v>
      </c>
      <c r="G7996" t="s">
        <v>422</v>
      </c>
      <c r="H7996" t="s">
        <v>86</v>
      </c>
      <c r="I7996" t="b">
        <v>1</v>
      </c>
      <c r="J7996">
        <v>5.93</v>
      </c>
      <c r="K7996">
        <v>83.98</v>
      </c>
      <c r="L7996" t="s">
        <v>34889</v>
      </c>
      <c r="M7996" s="2">
        <f t="shared" si="372"/>
        <v>45840.23333333333</v>
      </c>
      <c r="N7996" t="s">
        <v>34890</v>
      </c>
      <c r="O7996" s="2">
        <f t="shared" si="373"/>
        <v>45844.080370370371</v>
      </c>
      <c r="P7996" t="s">
        <v>34891</v>
      </c>
      <c r="Q7996" s="2">
        <f t="shared" si="374"/>
        <v>45844.571400462963</v>
      </c>
      <c r="R7996" t="s">
        <v>34891</v>
      </c>
      <c r="S7996" t="s">
        <v>30</v>
      </c>
      <c r="T7996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7996" s="5">
        <f>IF(tb_ship[[#This Row],[current_status]]&lt;&gt;"DELIVERED", "",
  ABS(tb_ship[[#This Row],[Formated_actual_delivery_timestamp]] - tb_ship[[#This Row],[Formatted_estimated_delivery_timestamp]])
)</f>
        <v>0.49103009259124519</v>
      </c>
      <c r="X7996">
        <v>1</v>
      </c>
      <c r="Y7996">
        <v>5</v>
      </c>
      <c r="Z7996" t="b">
        <v>0</v>
      </c>
    </row>
    <row r="7997" spans="1:26" hidden="1" x14ac:dyDescent="0.25">
      <c r="A7997" t="s">
        <v>34892</v>
      </c>
      <c r="B7997" t="s">
        <v>58</v>
      </c>
      <c r="C7997" t="s">
        <v>43</v>
      </c>
      <c r="D7997" t="s">
        <v>44</v>
      </c>
      <c r="E7997" t="s">
        <v>52</v>
      </c>
      <c r="F7997" t="s">
        <v>45</v>
      </c>
      <c r="G7997" t="s">
        <v>53</v>
      </c>
      <c r="I7997" t="b">
        <v>1</v>
      </c>
      <c r="J7997">
        <v>46.95</v>
      </c>
      <c r="K7997">
        <v>1579.51</v>
      </c>
      <c r="L7997" t="s">
        <v>34893</v>
      </c>
      <c r="M7997" s="2">
        <f t="shared" si="372"/>
        <v>45931.246527777774</v>
      </c>
      <c r="N7997" t="s">
        <v>34894</v>
      </c>
      <c r="O7997" s="2">
        <f t="shared" si="373"/>
        <v>45941.673796296294</v>
      </c>
      <c r="P7997" t="s">
        <v>34895</v>
      </c>
      <c r="Q7997" s="2">
        <f t="shared" si="374"/>
        <v>45941.434837962959</v>
      </c>
      <c r="R7997" t="s">
        <v>34895</v>
      </c>
      <c r="S7997" t="s">
        <v>30</v>
      </c>
      <c r="T799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7" s="5">
        <f>IF(tb_ship[[#This Row],[current_status]]&lt;&gt;"DELIVERED", "",
  ABS(tb_ship[[#This Row],[Formated_actual_delivery_timestamp]] - tb_ship[[#This Row],[Formatted_estimated_delivery_timestamp]])
)</f>
        <v>0.23895833333517658</v>
      </c>
      <c r="X7997">
        <v>2</v>
      </c>
      <c r="Y7997">
        <v>3</v>
      </c>
      <c r="Z7997" t="b">
        <v>0</v>
      </c>
    </row>
    <row r="7998" spans="1:26" hidden="1" x14ac:dyDescent="0.25">
      <c r="A7998" t="s">
        <v>34896</v>
      </c>
      <c r="B7998" t="s">
        <v>203</v>
      </c>
      <c r="C7998" t="s">
        <v>51</v>
      </c>
      <c r="D7998" t="s">
        <v>52</v>
      </c>
      <c r="E7998" t="s">
        <v>59</v>
      </c>
      <c r="F7998" t="s">
        <v>53</v>
      </c>
      <c r="G7998" t="s">
        <v>471</v>
      </c>
      <c r="H7998" t="s">
        <v>62</v>
      </c>
      <c r="I7998" t="b">
        <v>0</v>
      </c>
      <c r="J7998">
        <v>7.22</v>
      </c>
      <c r="K7998">
        <v>143.38</v>
      </c>
      <c r="L7998" t="s">
        <v>34897</v>
      </c>
      <c r="M7998" s="2">
        <f t="shared" si="372"/>
        <v>46070.743055555555</v>
      </c>
      <c r="N7998" t="s">
        <v>34898</v>
      </c>
      <c r="O7998" s="2">
        <f t="shared" si="373"/>
        <v>46073.981608796297</v>
      </c>
      <c r="P7998" t="s">
        <v>34899</v>
      </c>
      <c r="Q7998" s="2">
        <f t="shared" si="374"/>
        <v>46073.957442129635</v>
      </c>
      <c r="R7998" t="s">
        <v>34899</v>
      </c>
      <c r="S7998" t="s">
        <v>30</v>
      </c>
      <c r="T799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8" s="5">
        <f>IF(tb_ship[[#This Row],[current_status]]&lt;&gt;"DELIVERED", "",
  ABS(tb_ship[[#This Row],[Formated_actual_delivery_timestamp]] - tb_ship[[#This Row],[Formatted_estimated_delivery_timestamp]])
)</f>
        <v>2.4166666662495118E-2</v>
      </c>
      <c r="X7998">
        <v>4</v>
      </c>
      <c r="Y7998">
        <v>5</v>
      </c>
      <c r="Z7998" t="b">
        <v>0</v>
      </c>
    </row>
    <row r="7999" spans="1:26" hidden="1" x14ac:dyDescent="0.25">
      <c r="A7999" t="s">
        <v>34900</v>
      </c>
      <c r="B7999" t="s">
        <v>203</v>
      </c>
      <c r="C7999" t="s">
        <v>51</v>
      </c>
      <c r="D7999" t="s">
        <v>24</v>
      </c>
      <c r="E7999" t="s">
        <v>24</v>
      </c>
      <c r="F7999" t="s">
        <v>407</v>
      </c>
      <c r="G7999" t="s">
        <v>1259</v>
      </c>
      <c r="H7999" t="s">
        <v>525</v>
      </c>
      <c r="I7999" t="b">
        <v>0</v>
      </c>
      <c r="J7999">
        <v>17.28</v>
      </c>
      <c r="K7999">
        <v>644.65</v>
      </c>
      <c r="L7999" t="s">
        <v>34901</v>
      </c>
      <c r="M7999" s="2">
        <f t="shared" si="372"/>
        <v>46055.742361111115</v>
      </c>
      <c r="N7999" t="s">
        <v>34902</v>
      </c>
      <c r="O7999" s="2">
        <f t="shared" si="373"/>
        <v>46058.609201388892</v>
      </c>
      <c r="P7999" t="s">
        <v>34903</v>
      </c>
      <c r="Q7999" s="2">
        <f t="shared" si="374"/>
        <v>46058.37300925926</v>
      </c>
      <c r="R7999" t="s">
        <v>34904</v>
      </c>
      <c r="S7999" t="s">
        <v>30</v>
      </c>
      <c r="T799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7999" s="5">
        <f>IF(tb_ship[[#This Row],[current_status]]&lt;&gt;"DELIVERED", "",
  ABS(tb_ship[[#This Row],[Formated_actual_delivery_timestamp]] - tb_ship[[#This Row],[Formatted_estimated_delivery_timestamp]])
)</f>
        <v>0.23619212963239988</v>
      </c>
      <c r="X7999">
        <v>3</v>
      </c>
      <c r="Y7999">
        <v>1</v>
      </c>
      <c r="Z7999" t="b">
        <v>0</v>
      </c>
    </row>
    <row r="8000" spans="1:26" hidden="1" x14ac:dyDescent="0.25">
      <c r="A8000" t="s">
        <v>34905</v>
      </c>
      <c r="B8000" t="s">
        <v>470</v>
      </c>
      <c r="C8000" t="s">
        <v>23</v>
      </c>
      <c r="D8000" t="s">
        <v>187</v>
      </c>
      <c r="E8000" t="s">
        <v>24</v>
      </c>
      <c r="F8000" t="s">
        <v>597</v>
      </c>
      <c r="G8000" t="s">
        <v>189</v>
      </c>
      <c r="H8000" t="s">
        <v>286</v>
      </c>
      <c r="I8000" t="b">
        <v>0</v>
      </c>
      <c r="J8000">
        <v>8.85</v>
      </c>
      <c r="K8000">
        <v>141.13999999999999</v>
      </c>
      <c r="L8000" t="s">
        <v>34906</v>
      </c>
      <c r="M8000" s="2">
        <f t="shared" si="372"/>
        <v>46050.242361111108</v>
      </c>
      <c r="N8000" t="s">
        <v>34907</v>
      </c>
      <c r="O8000" s="2">
        <f t="shared" si="373"/>
        <v>46053.757233796299</v>
      </c>
      <c r="P8000" t="s">
        <v>34908</v>
      </c>
      <c r="Q8000" s="2">
        <f t="shared" si="374"/>
        <v>46053.432187500002</v>
      </c>
      <c r="R8000" t="s">
        <v>34909</v>
      </c>
      <c r="S8000" t="s">
        <v>30</v>
      </c>
      <c r="T8000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00" s="5">
        <f>IF(tb_ship[[#This Row],[current_status]]&lt;&gt;"DELIVERED", "",
  ABS(tb_ship[[#This Row],[Formated_actual_delivery_timestamp]] - tb_ship[[#This Row],[Formatted_estimated_delivery_timestamp]])
)</f>
        <v>0.32504629629693227</v>
      </c>
      <c r="X8000">
        <v>2</v>
      </c>
      <c r="Y8000">
        <v>3</v>
      </c>
      <c r="Z8000" t="b">
        <v>0</v>
      </c>
    </row>
    <row r="8001" spans="1:26" hidden="1" x14ac:dyDescent="0.25">
      <c r="A8001" t="s">
        <v>34910</v>
      </c>
      <c r="B8001" t="s">
        <v>402</v>
      </c>
      <c r="C8001" t="s">
        <v>43</v>
      </c>
      <c r="D8001" t="s">
        <v>44</v>
      </c>
      <c r="E8001" t="s">
        <v>116</v>
      </c>
      <c r="F8001" t="s">
        <v>109</v>
      </c>
      <c r="G8001" t="s">
        <v>1405</v>
      </c>
      <c r="H8001" t="s">
        <v>119</v>
      </c>
      <c r="I8001" t="b">
        <v>1</v>
      </c>
      <c r="J8001">
        <v>4.66</v>
      </c>
      <c r="K8001">
        <v>142.52000000000001</v>
      </c>
      <c r="L8001" t="s">
        <v>34911</v>
      </c>
      <c r="M8001" s="2">
        <f t="shared" si="372"/>
        <v>45902.963888888888</v>
      </c>
      <c r="N8001" t="s">
        <v>34912</v>
      </c>
      <c r="O8001" s="2">
        <f t="shared" si="373"/>
        <v>45905.780428240738</v>
      </c>
      <c r="P8001" t="s">
        <v>34913</v>
      </c>
      <c r="Q8001" s="2">
        <f t="shared" si="374"/>
        <v>45905.909502314811</v>
      </c>
      <c r="R8001" t="s">
        <v>34913</v>
      </c>
      <c r="S8001" t="s">
        <v>30</v>
      </c>
      <c r="T800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01" s="5">
        <f>IF(tb_ship[[#This Row],[current_status]]&lt;&gt;"DELIVERED", "",
  ABS(tb_ship[[#This Row],[Formated_actual_delivery_timestamp]] - tb_ship[[#This Row],[Formatted_estimated_delivery_timestamp]])
)</f>
        <v>0.12907407407328719</v>
      </c>
      <c r="X8001">
        <v>4</v>
      </c>
      <c r="Y8001">
        <v>4</v>
      </c>
      <c r="Z8001" t="b">
        <v>0</v>
      </c>
    </row>
    <row r="8002" spans="1:26" hidden="1" x14ac:dyDescent="0.25">
      <c r="A8002" t="s">
        <v>34914</v>
      </c>
      <c r="B8002" t="s">
        <v>83</v>
      </c>
      <c r="C8002" t="s">
        <v>33</v>
      </c>
      <c r="D8002" t="s">
        <v>52</v>
      </c>
      <c r="E8002" t="s">
        <v>59</v>
      </c>
      <c r="F8002" t="s">
        <v>76</v>
      </c>
      <c r="G8002" t="s">
        <v>61</v>
      </c>
      <c r="I8002" t="b">
        <v>0</v>
      </c>
      <c r="J8002">
        <v>17.809999999999999</v>
      </c>
      <c r="K8002">
        <v>376.42</v>
      </c>
      <c r="L8002" t="s">
        <v>34915</v>
      </c>
      <c r="M8002" s="2">
        <f t="shared" ref="M8002:M8047" si="375">_xlfn.LET(
    _xlpm.iso, L8002,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45810.634027777778</v>
      </c>
      <c r="N8002" t="s">
        <v>34916</v>
      </c>
      <c r="O8002" s="2">
        <f t="shared" si="373"/>
        <v>45814.571782407409</v>
      </c>
      <c r="P8002" t="s">
        <v>34917</v>
      </c>
      <c r="Q8002" s="2">
        <f t="shared" si="374"/>
        <v>45815.313321759262</v>
      </c>
      <c r="R8002" t="s">
        <v>34917</v>
      </c>
      <c r="S8002" t="s">
        <v>30</v>
      </c>
      <c r="T800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02" s="5">
        <f>IF(tb_ship[[#This Row],[current_status]]&lt;&gt;"DELIVERED", "",
  ABS(tb_ship[[#This Row],[Formated_actual_delivery_timestamp]] - tb_ship[[#This Row],[Formatted_estimated_delivery_timestamp]])
)</f>
        <v>0.74153935185313458</v>
      </c>
      <c r="X8002">
        <v>2</v>
      </c>
      <c r="Y8002">
        <v>2</v>
      </c>
      <c r="Z8002" t="b">
        <v>0</v>
      </c>
    </row>
    <row r="8003" spans="1:26" hidden="1" x14ac:dyDescent="0.25">
      <c r="A8003" t="s">
        <v>34918</v>
      </c>
      <c r="B8003" t="s">
        <v>470</v>
      </c>
      <c r="C8003" t="s">
        <v>33</v>
      </c>
      <c r="D8003" t="s">
        <v>52</v>
      </c>
      <c r="E8003" t="s">
        <v>173</v>
      </c>
      <c r="F8003" t="s">
        <v>53</v>
      </c>
      <c r="G8003" t="s">
        <v>174</v>
      </c>
      <c r="H8003" t="s">
        <v>412</v>
      </c>
      <c r="I8003" t="b">
        <v>0</v>
      </c>
      <c r="J8003">
        <v>15.66</v>
      </c>
      <c r="K8003">
        <v>434.55</v>
      </c>
      <c r="L8003" t="s">
        <v>34919</v>
      </c>
      <c r="M8003" s="2">
        <f t="shared" si="375"/>
        <v>45905.675694444442</v>
      </c>
      <c r="N8003" t="s">
        <v>34920</v>
      </c>
      <c r="O8003" s="2">
        <f t="shared" ref="O8003:O8047" si="376">_xlfn.LET(
    _xlpm.iso, N8003,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</f>
        <v>45914.324074074073</v>
      </c>
      <c r="Q8003" s="2" t="str">
        <f t="shared" ref="Q8003:Q8047" si="377">IF(P8003="", "", _xlfn.LET(
    _xlpm.iso, P8003,
    _xlpm.dt, DATE(MID(_xlpm.iso,1,4), MID(_xlpm.iso,6,2), MID(_xlpm.iso,9,2)) + TIME(MID(_xlpm.iso,12,2), MID(_xlpm.iso,15,2), MID(_xlpm.iso,18,2)),
    _xlpm.offsetText, IFERROR(MID(_xlpm.iso, 20, 6), "+00:00"),
    _xlpm.sgn, IF(LEFT(_xlpm.offsetText, 1) = "-", -1, 1),
    _xlpm.hrs, IFERROR(VALUE(MID(_xlpm.offsetText, 2, 2)), 0),
    _xlpm.mins, IFERROR(VALUE(RIGHT(_xlpm.offsetText, 2)), 0),
    _xlpm.dt - (_xlpm.sgn * (_xlpm.hrs/24 + _xlpm.mins/1440))
))</f>
        <v/>
      </c>
      <c r="R8003" t="s">
        <v>34921</v>
      </c>
      <c r="S8003" t="s">
        <v>673</v>
      </c>
      <c r="T8003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03" s="5" t="str">
        <f>IF(tb_ship[[#This Row],[current_status]]&lt;&gt;"DELIVERED", "",
  ABS(tb_ship[[#This Row],[Formated_actual_delivery_timestamp]] - tb_ship[[#This Row],[Formatted_estimated_delivery_timestamp]])
)</f>
        <v/>
      </c>
      <c r="V8003" t="s">
        <v>157</v>
      </c>
      <c r="X8003">
        <v>4</v>
      </c>
      <c r="Y8003">
        <v>5</v>
      </c>
      <c r="Z8003" t="b">
        <v>1</v>
      </c>
    </row>
    <row r="8004" spans="1:26" hidden="1" x14ac:dyDescent="0.25">
      <c r="A8004" t="s">
        <v>34922</v>
      </c>
      <c r="B8004" t="s">
        <v>83</v>
      </c>
      <c r="C8004" t="s">
        <v>51</v>
      </c>
      <c r="D8004" t="s">
        <v>173</v>
      </c>
      <c r="E8004" t="s">
        <v>52</v>
      </c>
      <c r="F8004" t="s">
        <v>174</v>
      </c>
      <c r="G8004" t="s">
        <v>76</v>
      </c>
      <c r="H8004" t="s">
        <v>292</v>
      </c>
      <c r="I8004" t="b">
        <v>0</v>
      </c>
      <c r="J8004">
        <v>45.76</v>
      </c>
      <c r="K8004">
        <v>1459.38</v>
      </c>
      <c r="L8004" t="s">
        <v>34923</v>
      </c>
      <c r="M8004" s="2">
        <f t="shared" si="375"/>
        <v>45873.45416666667</v>
      </c>
      <c r="N8004" t="s">
        <v>34924</v>
      </c>
      <c r="O8004" s="2">
        <f t="shared" si="376"/>
        <v>45881.502638888887</v>
      </c>
      <c r="P8004" t="s">
        <v>34925</v>
      </c>
      <c r="Q8004" s="2">
        <f t="shared" si="377"/>
        <v>45881.731840277775</v>
      </c>
      <c r="R8004" t="s">
        <v>34926</v>
      </c>
      <c r="S8004" t="s">
        <v>30</v>
      </c>
      <c r="T800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04" s="5">
        <f>IF(tb_ship[[#This Row],[current_status]]&lt;&gt;"DELIVERED", "",
  ABS(tb_ship[[#This Row],[Formated_actual_delivery_timestamp]] - tb_ship[[#This Row],[Formatted_estimated_delivery_timestamp]])
)</f>
        <v>0.22920138888730435</v>
      </c>
      <c r="X8004">
        <v>2</v>
      </c>
      <c r="Y8004">
        <v>2</v>
      </c>
      <c r="Z8004" t="b">
        <v>0</v>
      </c>
    </row>
    <row r="8005" spans="1:26" hidden="1" x14ac:dyDescent="0.25">
      <c r="A8005" t="s">
        <v>34927</v>
      </c>
      <c r="B8005" t="s">
        <v>58</v>
      </c>
      <c r="C8005" t="s">
        <v>51</v>
      </c>
      <c r="D8005" t="s">
        <v>34</v>
      </c>
      <c r="E8005" t="s">
        <v>52</v>
      </c>
      <c r="F8005" t="s">
        <v>230</v>
      </c>
      <c r="G8005" t="s">
        <v>329</v>
      </c>
      <c r="H8005" t="s">
        <v>77</v>
      </c>
      <c r="I8005" t="b">
        <v>0</v>
      </c>
      <c r="J8005">
        <v>3.4</v>
      </c>
      <c r="K8005">
        <v>162.9</v>
      </c>
      <c r="L8005" t="s">
        <v>34928</v>
      </c>
      <c r="M8005" s="2">
        <f t="shared" si="375"/>
        <v>45838.698611111111</v>
      </c>
      <c r="N8005" t="s">
        <v>34929</v>
      </c>
      <c r="O8005" s="2">
        <f t="shared" si="376"/>
        <v>45844.597129629627</v>
      </c>
      <c r="P8005" t="s">
        <v>34930</v>
      </c>
      <c r="Q8005" s="2">
        <f t="shared" si="377"/>
        <v>45844.687002314815</v>
      </c>
      <c r="R8005" t="s">
        <v>34930</v>
      </c>
      <c r="S8005" t="s">
        <v>30</v>
      </c>
      <c r="T800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05" s="5">
        <f>IF(tb_ship[[#This Row],[current_status]]&lt;&gt;"DELIVERED", "",
  ABS(tb_ship[[#This Row],[Formated_actual_delivery_timestamp]] - tb_ship[[#This Row],[Formatted_estimated_delivery_timestamp]])
)</f>
        <v>8.9872685188311152E-2</v>
      </c>
      <c r="X8005">
        <v>2</v>
      </c>
      <c r="Y8005">
        <v>5</v>
      </c>
      <c r="Z8005" t="b">
        <v>0</v>
      </c>
    </row>
    <row r="8006" spans="1:26" hidden="1" x14ac:dyDescent="0.25">
      <c r="A8006" t="s">
        <v>34931</v>
      </c>
      <c r="B8006" t="s">
        <v>58</v>
      </c>
      <c r="C8006" t="s">
        <v>51</v>
      </c>
      <c r="D8006" t="s">
        <v>100</v>
      </c>
      <c r="E8006" t="s">
        <v>24</v>
      </c>
      <c r="F8006" t="s">
        <v>222</v>
      </c>
      <c r="G8006" t="s">
        <v>196</v>
      </c>
      <c r="H8006" t="s">
        <v>223</v>
      </c>
      <c r="I8006" t="b">
        <v>1</v>
      </c>
      <c r="J8006">
        <v>104.37</v>
      </c>
      <c r="K8006">
        <v>4387.51</v>
      </c>
      <c r="L8006" t="s">
        <v>34932</v>
      </c>
      <c r="M8006" s="2">
        <f t="shared" si="375"/>
        <v>45862.986111111109</v>
      </c>
      <c r="N8006" t="s">
        <v>34933</v>
      </c>
      <c r="O8006" s="2">
        <f t="shared" si="376"/>
        <v>45870.870393518519</v>
      </c>
      <c r="P8006" t="s">
        <v>34934</v>
      </c>
      <c r="Q8006" s="2">
        <f t="shared" si="377"/>
        <v>45870.670775462961</v>
      </c>
      <c r="R8006" t="s">
        <v>34935</v>
      </c>
      <c r="S8006" t="s">
        <v>30</v>
      </c>
      <c r="T800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06" s="5">
        <f>IF(tb_ship[[#This Row],[current_status]]&lt;&gt;"DELIVERED", "",
  ABS(tb_ship[[#This Row],[Formated_actual_delivery_timestamp]] - tb_ship[[#This Row],[Formatted_estimated_delivery_timestamp]])
)</f>
        <v>0.19961805555794854</v>
      </c>
      <c r="X8006">
        <v>4</v>
      </c>
      <c r="Y8006">
        <v>4</v>
      </c>
      <c r="Z8006" t="b">
        <v>0</v>
      </c>
    </row>
    <row r="8007" spans="1:26" hidden="1" x14ac:dyDescent="0.25">
      <c r="A8007" t="s">
        <v>34936</v>
      </c>
      <c r="B8007" t="s">
        <v>67</v>
      </c>
      <c r="C8007" t="s">
        <v>43</v>
      </c>
      <c r="D8007" t="s">
        <v>52</v>
      </c>
      <c r="E8007" t="s">
        <v>59</v>
      </c>
      <c r="F8007" t="s">
        <v>329</v>
      </c>
      <c r="G8007" t="s">
        <v>471</v>
      </c>
      <c r="H8007" t="s">
        <v>1396</v>
      </c>
      <c r="I8007" t="b">
        <v>0</v>
      </c>
      <c r="J8007">
        <v>13.42</v>
      </c>
      <c r="K8007">
        <v>754.14</v>
      </c>
      <c r="L8007" t="s">
        <v>34937</v>
      </c>
      <c r="M8007" s="2">
        <f t="shared" si="375"/>
        <v>46055.508333333339</v>
      </c>
      <c r="N8007" t="s">
        <v>34938</v>
      </c>
      <c r="O8007" s="2">
        <f t="shared" si="376"/>
        <v>46064.040601851855</v>
      </c>
      <c r="P8007" t="s">
        <v>34939</v>
      </c>
      <c r="Q8007" s="2">
        <f t="shared" si="377"/>
        <v>46064.59788194445</v>
      </c>
      <c r="R8007" t="s">
        <v>34940</v>
      </c>
      <c r="S8007" t="s">
        <v>30</v>
      </c>
      <c r="T800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07" s="5">
        <f>IF(tb_ship[[#This Row],[current_status]]&lt;&gt;"DELIVERED", "",
  ABS(tb_ship[[#This Row],[Formated_actual_delivery_timestamp]] - tb_ship[[#This Row],[Formatted_estimated_delivery_timestamp]])
)</f>
        <v>0.55728009259473765</v>
      </c>
      <c r="X8007">
        <v>3</v>
      </c>
      <c r="Y8007">
        <v>5</v>
      </c>
      <c r="Z8007" t="b">
        <v>0</v>
      </c>
    </row>
    <row r="8008" spans="1:26" hidden="1" x14ac:dyDescent="0.25">
      <c r="A8008" t="s">
        <v>34941</v>
      </c>
      <c r="B8008" t="s">
        <v>687</v>
      </c>
      <c r="C8008" t="s">
        <v>33</v>
      </c>
      <c r="D8008" t="s">
        <v>44</v>
      </c>
      <c r="E8008" t="s">
        <v>116</v>
      </c>
      <c r="F8008" t="s">
        <v>117</v>
      </c>
      <c r="G8008" t="s">
        <v>136</v>
      </c>
      <c r="H8008" t="s">
        <v>119</v>
      </c>
      <c r="I8008" t="b">
        <v>1</v>
      </c>
      <c r="J8008">
        <v>34.35</v>
      </c>
      <c r="K8008">
        <v>491.32</v>
      </c>
      <c r="L8008" t="s">
        <v>34942</v>
      </c>
      <c r="M8008" s="2">
        <f t="shared" si="375"/>
        <v>45943.102083333331</v>
      </c>
      <c r="N8008" t="s">
        <v>34943</v>
      </c>
      <c r="O8008" s="2">
        <f t="shared" si="376"/>
        <v>45948.916689814818</v>
      </c>
      <c r="Q8008" s="2" t="str">
        <f t="shared" si="377"/>
        <v/>
      </c>
      <c r="R8008" t="s">
        <v>34944</v>
      </c>
      <c r="S8008" t="s">
        <v>140</v>
      </c>
      <c r="T800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08" s="5" t="str">
        <f>IF(tb_ship[[#This Row],[current_status]]&lt;&gt;"DELIVERED", "",
  ABS(tb_ship[[#This Row],[Formated_actual_delivery_timestamp]] - tb_ship[[#This Row],[Formatted_estimated_delivery_timestamp]])
)</f>
        <v/>
      </c>
      <c r="V8008" t="s">
        <v>1798</v>
      </c>
      <c r="X8008">
        <v>7</v>
      </c>
      <c r="Y8008">
        <v>3</v>
      </c>
      <c r="Z8008" t="b">
        <v>1</v>
      </c>
    </row>
    <row r="8009" spans="1:26" hidden="1" x14ac:dyDescent="0.25">
      <c r="A8009" t="s">
        <v>34945</v>
      </c>
      <c r="B8009" t="s">
        <v>833</v>
      </c>
      <c r="C8009" t="s">
        <v>23</v>
      </c>
      <c r="D8009" t="s">
        <v>44</v>
      </c>
      <c r="E8009" t="s">
        <v>24</v>
      </c>
      <c r="F8009" t="s">
        <v>997</v>
      </c>
      <c r="G8009" t="s">
        <v>266</v>
      </c>
      <c r="H8009" t="s">
        <v>181</v>
      </c>
      <c r="I8009" t="b">
        <v>1</v>
      </c>
      <c r="J8009">
        <v>10</v>
      </c>
      <c r="K8009">
        <v>157.38999999999999</v>
      </c>
      <c r="L8009" t="s">
        <v>34946</v>
      </c>
      <c r="M8009" s="2">
        <f t="shared" si="375"/>
        <v>45828.497916666667</v>
      </c>
      <c r="N8009" t="s">
        <v>34947</v>
      </c>
      <c r="O8009" s="2">
        <f t="shared" si="376"/>
        <v>45832.885208333333</v>
      </c>
      <c r="Q8009" s="2" t="str">
        <f t="shared" si="377"/>
        <v/>
      </c>
      <c r="R8009" t="s">
        <v>34948</v>
      </c>
      <c r="S8009" t="s">
        <v>673</v>
      </c>
      <c r="T8009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09" s="5" t="str">
        <f>IF(tb_ship[[#This Row],[current_status]]&lt;&gt;"DELIVERED", "",
  ABS(tb_ship[[#This Row],[Formated_actual_delivery_timestamp]] - tb_ship[[#This Row],[Formatted_estimated_delivery_timestamp]])
)</f>
        <v/>
      </c>
      <c r="V8009" t="s">
        <v>1323</v>
      </c>
      <c r="X8009">
        <v>7</v>
      </c>
      <c r="Y8009">
        <v>5</v>
      </c>
      <c r="Z8009" t="b">
        <v>1</v>
      </c>
    </row>
    <row r="8010" spans="1:26" hidden="1" x14ac:dyDescent="0.25">
      <c r="A8010" t="s">
        <v>34949</v>
      </c>
      <c r="B8010" t="s">
        <v>67</v>
      </c>
      <c r="C8010" t="s">
        <v>23</v>
      </c>
      <c r="D8010" t="s">
        <v>24</v>
      </c>
      <c r="E8010" t="s">
        <v>24</v>
      </c>
      <c r="F8010" t="s">
        <v>151</v>
      </c>
      <c r="G8010" t="s">
        <v>196</v>
      </c>
      <c r="H8010" t="s">
        <v>152</v>
      </c>
      <c r="I8010" t="b">
        <v>0</v>
      </c>
      <c r="J8010">
        <v>3.09</v>
      </c>
      <c r="K8010">
        <v>331.88</v>
      </c>
      <c r="L8010" t="s">
        <v>34950</v>
      </c>
      <c r="M8010" s="2">
        <f t="shared" si="375"/>
        <v>45885.775694444448</v>
      </c>
      <c r="N8010" t="s">
        <v>34951</v>
      </c>
      <c r="O8010" s="2">
        <f t="shared" si="376"/>
        <v>45886.750162037039</v>
      </c>
      <c r="P8010" t="s">
        <v>34952</v>
      </c>
      <c r="Q8010" s="2">
        <f t="shared" si="377"/>
        <v>45887.288784722223</v>
      </c>
      <c r="R8010" t="s">
        <v>34952</v>
      </c>
      <c r="S8010" t="s">
        <v>30</v>
      </c>
      <c r="T801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10" s="5">
        <f>IF(tb_ship[[#This Row],[current_status]]&lt;&gt;"DELIVERED", "",
  ABS(tb_ship[[#This Row],[Formated_actual_delivery_timestamp]] - tb_ship[[#This Row],[Formatted_estimated_delivery_timestamp]])
)</f>
        <v>0.53862268518423662</v>
      </c>
      <c r="X8010">
        <v>3</v>
      </c>
      <c r="Y8010">
        <v>2</v>
      </c>
      <c r="Z8010" t="b">
        <v>0</v>
      </c>
    </row>
    <row r="8011" spans="1:26" hidden="1" x14ac:dyDescent="0.25">
      <c r="A8011" t="s">
        <v>34953</v>
      </c>
      <c r="B8011" t="s">
        <v>58</v>
      </c>
      <c r="C8011" t="s">
        <v>43</v>
      </c>
      <c r="D8011" t="s">
        <v>59</v>
      </c>
      <c r="E8011" t="s">
        <v>52</v>
      </c>
      <c r="F8011" t="s">
        <v>471</v>
      </c>
      <c r="G8011" t="s">
        <v>92</v>
      </c>
      <c r="H8011" t="s">
        <v>1077</v>
      </c>
      <c r="I8011" t="b">
        <v>0</v>
      </c>
      <c r="J8011">
        <v>20.83</v>
      </c>
      <c r="K8011">
        <v>1103.3699999999999</v>
      </c>
      <c r="L8011" t="s">
        <v>34954</v>
      </c>
      <c r="M8011" s="2">
        <f t="shared" si="375"/>
        <v>46015.465972222228</v>
      </c>
      <c r="N8011" t="s">
        <v>34955</v>
      </c>
      <c r="O8011" s="2">
        <f t="shared" si="376"/>
        <v>46021.567824074074</v>
      </c>
      <c r="P8011" t="s">
        <v>34956</v>
      </c>
      <c r="Q8011" s="2">
        <f t="shared" si="377"/>
        <v>46022.317048611112</v>
      </c>
      <c r="R8011" t="s">
        <v>34956</v>
      </c>
      <c r="S8011" t="s">
        <v>30</v>
      </c>
      <c r="T801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11" s="5">
        <f>IF(tb_ship[[#This Row],[current_status]]&lt;&gt;"DELIVERED", "",
  ABS(tb_ship[[#This Row],[Formated_actual_delivery_timestamp]] - tb_ship[[#This Row],[Formatted_estimated_delivery_timestamp]])
)</f>
        <v>0.74922453703766223</v>
      </c>
      <c r="X8011">
        <v>1</v>
      </c>
      <c r="Y8011">
        <v>2</v>
      </c>
      <c r="Z8011" t="b">
        <v>0</v>
      </c>
    </row>
    <row r="8012" spans="1:26" hidden="1" x14ac:dyDescent="0.25">
      <c r="A8012" t="s">
        <v>34957</v>
      </c>
      <c r="B8012" t="s">
        <v>150</v>
      </c>
      <c r="C8012" t="s">
        <v>33</v>
      </c>
      <c r="D8012" t="s">
        <v>228</v>
      </c>
      <c r="E8012" t="s">
        <v>34</v>
      </c>
      <c r="F8012" t="s">
        <v>869</v>
      </c>
      <c r="G8012" t="s">
        <v>36</v>
      </c>
      <c r="H8012" t="s">
        <v>231</v>
      </c>
      <c r="I8012" t="b">
        <v>1</v>
      </c>
      <c r="J8012">
        <v>101.12</v>
      </c>
      <c r="K8012">
        <v>4187.71</v>
      </c>
      <c r="L8012" t="s">
        <v>34958</v>
      </c>
      <c r="M8012" s="2">
        <f t="shared" si="375"/>
        <v>45999.184027777774</v>
      </c>
      <c r="N8012" t="s">
        <v>34959</v>
      </c>
      <c r="O8012" s="2">
        <f t="shared" si="376"/>
        <v>46005.776840277773</v>
      </c>
      <c r="P8012" t="s">
        <v>34960</v>
      </c>
      <c r="Q8012" s="2">
        <f t="shared" si="377"/>
        <v>46005.797118055554</v>
      </c>
      <c r="R8012" t="s">
        <v>34960</v>
      </c>
      <c r="S8012" t="s">
        <v>30</v>
      </c>
      <c r="T801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12" s="5">
        <f>IF(tb_ship[[#This Row],[current_status]]&lt;&gt;"DELIVERED", "",
  ABS(tb_ship[[#This Row],[Formated_actual_delivery_timestamp]] - tb_ship[[#This Row],[Formatted_estimated_delivery_timestamp]])
)</f>
        <v>2.0277777781302575E-2</v>
      </c>
      <c r="X8012">
        <v>3</v>
      </c>
      <c r="Y8012">
        <v>3</v>
      </c>
      <c r="Z8012" t="b">
        <v>0</v>
      </c>
    </row>
    <row r="8013" spans="1:26" hidden="1" x14ac:dyDescent="0.25">
      <c r="A8013" t="s">
        <v>34961</v>
      </c>
      <c r="B8013" t="s">
        <v>573</v>
      </c>
      <c r="C8013" t="s">
        <v>33</v>
      </c>
      <c r="D8013" t="s">
        <v>187</v>
      </c>
      <c r="E8013" t="s">
        <v>24</v>
      </c>
      <c r="F8013" t="s">
        <v>188</v>
      </c>
      <c r="G8013" t="s">
        <v>196</v>
      </c>
      <c r="H8013" t="s">
        <v>927</v>
      </c>
      <c r="I8013" t="b">
        <v>1</v>
      </c>
      <c r="J8013">
        <v>2.0299999999999998</v>
      </c>
      <c r="K8013">
        <v>18.149999999999999</v>
      </c>
      <c r="L8013" t="s">
        <v>34962</v>
      </c>
      <c r="M8013" s="2">
        <f t="shared" si="375"/>
        <v>45897.534722222219</v>
      </c>
      <c r="N8013" t="s">
        <v>34963</v>
      </c>
      <c r="O8013" s="2">
        <f t="shared" si="376"/>
        <v>45901.162581018521</v>
      </c>
      <c r="P8013" t="s">
        <v>34964</v>
      </c>
      <c r="Q8013" s="2">
        <f t="shared" si="377"/>
        <v>45900.693425925929</v>
      </c>
      <c r="R8013" t="s">
        <v>34964</v>
      </c>
      <c r="S8013" t="s">
        <v>30</v>
      </c>
      <c r="T801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13" s="5">
        <f>IF(tb_ship[[#This Row],[current_status]]&lt;&gt;"DELIVERED", "",
  ABS(tb_ship[[#This Row],[Formated_actual_delivery_timestamp]] - tb_ship[[#This Row],[Formatted_estimated_delivery_timestamp]])
)</f>
        <v>0.46915509259270038</v>
      </c>
      <c r="X8013">
        <v>3</v>
      </c>
      <c r="Y8013">
        <v>5</v>
      </c>
      <c r="Z8013" t="b">
        <v>0</v>
      </c>
    </row>
    <row r="8014" spans="1:26" hidden="1" x14ac:dyDescent="0.25">
      <c r="A8014" t="s">
        <v>34965</v>
      </c>
      <c r="B8014" t="s">
        <v>459</v>
      </c>
      <c r="C8014" t="s">
        <v>43</v>
      </c>
      <c r="D8014" t="s">
        <v>301</v>
      </c>
      <c r="E8014" t="s">
        <v>24</v>
      </c>
      <c r="F8014" t="s">
        <v>987</v>
      </c>
      <c r="G8014" t="s">
        <v>151</v>
      </c>
      <c r="H8014" t="s">
        <v>4403</v>
      </c>
      <c r="I8014" t="b">
        <v>1</v>
      </c>
      <c r="J8014">
        <v>16.420000000000002</v>
      </c>
      <c r="K8014">
        <v>748.87</v>
      </c>
      <c r="L8014" t="s">
        <v>34966</v>
      </c>
      <c r="M8014" s="2">
        <f t="shared" si="375"/>
        <v>46040.924305555556</v>
      </c>
      <c r="N8014" t="s">
        <v>34967</v>
      </c>
      <c r="O8014" s="2">
        <f t="shared" si="376"/>
        <v>46048.369317129633</v>
      </c>
      <c r="Q8014" s="2" t="str">
        <f t="shared" si="377"/>
        <v/>
      </c>
      <c r="R8014" t="s">
        <v>34968</v>
      </c>
      <c r="S8014" t="s">
        <v>673</v>
      </c>
      <c r="T801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14" s="5" t="str">
        <f>IF(tb_ship[[#This Row],[current_status]]&lt;&gt;"DELIVERED", "",
  ABS(tb_ship[[#This Row],[Formated_actual_delivery_timestamp]] - tb_ship[[#This Row],[Formatted_estimated_delivery_timestamp]])
)</f>
        <v/>
      </c>
      <c r="V8014" t="s">
        <v>166</v>
      </c>
      <c r="W8014" t="s">
        <v>220</v>
      </c>
      <c r="X8014">
        <v>7</v>
      </c>
      <c r="Y8014">
        <v>4</v>
      </c>
      <c r="Z8014" t="b">
        <v>1</v>
      </c>
    </row>
    <row r="8015" spans="1:26" hidden="1" x14ac:dyDescent="0.25">
      <c r="A8015" t="s">
        <v>34969</v>
      </c>
      <c r="B8015" t="s">
        <v>83</v>
      </c>
      <c r="C8015" t="s">
        <v>33</v>
      </c>
      <c r="D8015" t="s">
        <v>116</v>
      </c>
      <c r="E8015" t="s">
        <v>24</v>
      </c>
      <c r="F8015" t="s">
        <v>7619</v>
      </c>
      <c r="G8015" t="s">
        <v>68</v>
      </c>
      <c r="H8015" t="s">
        <v>377</v>
      </c>
      <c r="I8015" t="b">
        <v>1</v>
      </c>
      <c r="J8015">
        <v>19.600000000000001</v>
      </c>
      <c r="K8015">
        <v>636.61</v>
      </c>
      <c r="L8015" t="s">
        <v>34970</v>
      </c>
      <c r="M8015" s="2">
        <f t="shared" si="375"/>
        <v>45951.427083333336</v>
      </c>
      <c r="N8015" t="s">
        <v>34971</v>
      </c>
      <c r="O8015" s="2">
        <f t="shared" si="376"/>
        <v>45959.419768518521</v>
      </c>
      <c r="P8015" t="s">
        <v>34972</v>
      </c>
      <c r="Q8015" s="2">
        <f t="shared" si="377"/>
        <v>45959.025358796294</v>
      </c>
      <c r="R8015" t="s">
        <v>34973</v>
      </c>
      <c r="S8015" t="s">
        <v>30</v>
      </c>
      <c r="T801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15" s="5">
        <f>IF(tb_ship[[#This Row],[current_status]]&lt;&gt;"DELIVERED", "",
  ABS(tb_ship[[#This Row],[Formated_actual_delivery_timestamp]] - tb_ship[[#This Row],[Formatted_estimated_delivery_timestamp]])
)</f>
        <v>0.39440972222655546</v>
      </c>
      <c r="X8015">
        <v>1</v>
      </c>
      <c r="Y8015">
        <v>4</v>
      </c>
      <c r="Z8015" t="b">
        <v>0</v>
      </c>
    </row>
    <row r="8016" spans="1:26" hidden="1" x14ac:dyDescent="0.25">
      <c r="A8016" t="s">
        <v>34974</v>
      </c>
      <c r="B8016" t="s">
        <v>67</v>
      </c>
      <c r="C8016" t="s">
        <v>23</v>
      </c>
      <c r="D8016" t="s">
        <v>24</v>
      </c>
      <c r="E8016" t="s">
        <v>24</v>
      </c>
      <c r="F8016" t="s">
        <v>93</v>
      </c>
      <c r="G8016" t="s">
        <v>68</v>
      </c>
      <c r="H8016" t="s">
        <v>152</v>
      </c>
      <c r="I8016" t="b">
        <v>0</v>
      </c>
      <c r="J8016">
        <v>13.27</v>
      </c>
      <c r="K8016">
        <v>142.38</v>
      </c>
      <c r="L8016" t="s">
        <v>34975</v>
      </c>
      <c r="M8016" s="2">
        <f t="shared" si="375"/>
        <v>45876.602083333339</v>
      </c>
      <c r="N8016" t="s">
        <v>34976</v>
      </c>
      <c r="O8016" s="2">
        <f t="shared" si="376"/>
        <v>45877.834826388891</v>
      </c>
      <c r="Q8016" s="2" t="str">
        <f t="shared" si="377"/>
        <v/>
      </c>
      <c r="R8016" t="s">
        <v>34977</v>
      </c>
      <c r="S8016" t="s">
        <v>140</v>
      </c>
      <c r="T801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16" s="5" t="str">
        <f>IF(tb_ship[[#This Row],[current_status]]&lt;&gt;"DELIVERED", "",
  ABS(tb_ship[[#This Row],[Formated_actual_delivery_timestamp]] - tb_ship[[#This Row],[Formatted_estimated_delivery_timestamp]])
)</f>
        <v/>
      </c>
      <c r="V8016" t="s">
        <v>1151</v>
      </c>
      <c r="X8016">
        <v>1</v>
      </c>
      <c r="Y8016">
        <v>2</v>
      </c>
      <c r="Z8016" t="b">
        <v>1</v>
      </c>
    </row>
    <row r="8017" spans="1:26" hidden="1" x14ac:dyDescent="0.25">
      <c r="A8017" t="s">
        <v>34978</v>
      </c>
      <c r="B8017" t="s">
        <v>279</v>
      </c>
      <c r="C8017" t="s">
        <v>43</v>
      </c>
      <c r="D8017" t="s">
        <v>24</v>
      </c>
      <c r="E8017" t="s">
        <v>24</v>
      </c>
      <c r="F8017" t="s">
        <v>189</v>
      </c>
      <c r="G8017" t="s">
        <v>93</v>
      </c>
      <c r="H8017" t="s">
        <v>488</v>
      </c>
      <c r="I8017" t="b">
        <v>0</v>
      </c>
      <c r="J8017">
        <v>12.46</v>
      </c>
      <c r="K8017">
        <v>178.57</v>
      </c>
      <c r="L8017" t="s">
        <v>34979</v>
      </c>
      <c r="M8017" s="2">
        <f t="shared" si="375"/>
        <v>46055.951388888891</v>
      </c>
      <c r="N8017" t="s">
        <v>34980</v>
      </c>
      <c r="O8017" s="2">
        <f t="shared" si="376"/>
        <v>46058.180381944447</v>
      </c>
      <c r="P8017" t="s">
        <v>34981</v>
      </c>
      <c r="Q8017" s="2">
        <f t="shared" si="377"/>
        <v>46057.6325</v>
      </c>
      <c r="R8017" t="s">
        <v>34981</v>
      </c>
      <c r="S8017" t="s">
        <v>30</v>
      </c>
      <c r="T801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17" s="5">
        <f>IF(tb_ship[[#This Row],[current_status]]&lt;&gt;"DELIVERED", "",
  ABS(tb_ship[[#This Row],[Formated_actual_delivery_timestamp]] - tb_ship[[#This Row],[Formatted_estimated_delivery_timestamp]])
)</f>
        <v>0.54788194444699911</v>
      </c>
      <c r="X8017">
        <v>1</v>
      </c>
      <c r="Y8017">
        <v>2</v>
      </c>
      <c r="Z8017" t="b">
        <v>0</v>
      </c>
    </row>
    <row r="8018" spans="1:26" hidden="1" x14ac:dyDescent="0.25">
      <c r="A8018" t="s">
        <v>34982</v>
      </c>
      <c r="B8018" t="s">
        <v>168</v>
      </c>
      <c r="C8018" t="s">
        <v>33</v>
      </c>
      <c r="D8018" t="s">
        <v>24</v>
      </c>
      <c r="E8018" t="s">
        <v>44</v>
      </c>
      <c r="F8018" t="s">
        <v>151</v>
      </c>
      <c r="G8018" t="s">
        <v>180</v>
      </c>
      <c r="H8018" t="s">
        <v>2241</v>
      </c>
      <c r="I8018" t="b">
        <v>1</v>
      </c>
      <c r="J8018">
        <v>22.76</v>
      </c>
      <c r="K8018">
        <v>1122.31</v>
      </c>
      <c r="L8018" t="s">
        <v>34983</v>
      </c>
      <c r="M8018" s="2">
        <f t="shared" si="375"/>
        <v>45971.74722222222</v>
      </c>
      <c r="N8018" t="s">
        <v>34984</v>
      </c>
      <c r="O8018" s="2">
        <f t="shared" si="376"/>
        <v>45977.301574074074</v>
      </c>
      <c r="Q8018" s="2" t="str">
        <f t="shared" si="377"/>
        <v/>
      </c>
      <c r="R8018" t="s">
        <v>34985</v>
      </c>
      <c r="S8018" t="s">
        <v>673</v>
      </c>
      <c r="T801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18" s="5" t="str">
        <f>IF(tb_ship[[#This Row],[current_status]]&lt;&gt;"DELIVERED", "",
  ABS(tb_ship[[#This Row],[Formated_actual_delivery_timestamp]] - tb_ship[[#This Row],[Formatted_estimated_delivery_timestamp]])
)</f>
        <v/>
      </c>
      <c r="V8018" t="s">
        <v>1323</v>
      </c>
      <c r="W8018" t="s">
        <v>381</v>
      </c>
      <c r="X8018">
        <v>5</v>
      </c>
      <c r="Y8018">
        <v>4</v>
      </c>
      <c r="Z8018" t="b">
        <v>1</v>
      </c>
    </row>
    <row r="8019" spans="1:26" hidden="1" x14ac:dyDescent="0.25">
      <c r="A8019" t="s">
        <v>34986</v>
      </c>
      <c r="B8019" t="s">
        <v>203</v>
      </c>
      <c r="C8019" t="s">
        <v>51</v>
      </c>
      <c r="D8019" t="s">
        <v>24</v>
      </c>
      <c r="E8019" t="s">
        <v>24</v>
      </c>
      <c r="F8019" t="s">
        <v>68</v>
      </c>
      <c r="G8019" t="s">
        <v>249</v>
      </c>
      <c r="H8019" t="s">
        <v>525</v>
      </c>
      <c r="I8019" t="b">
        <v>0</v>
      </c>
      <c r="J8019">
        <v>16.48</v>
      </c>
      <c r="K8019">
        <v>171.14</v>
      </c>
      <c r="L8019" t="s">
        <v>34987</v>
      </c>
      <c r="M8019" s="2">
        <f t="shared" si="375"/>
        <v>46001.607638888891</v>
      </c>
      <c r="N8019" t="s">
        <v>34988</v>
      </c>
      <c r="O8019" s="2">
        <f t="shared" si="376"/>
        <v>46003.368067129632</v>
      </c>
      <c r="P8019" t="s">
        <v>34989</v>
      </c>
      <c r="Q8019" s="2">
        <f t="shared" si="377"/>
        <v>46002.920729166668</v>
      </c>
      <c r="R8019" t="s">
        <v>34989</v>
      </c>
      <c r="S8019" t="s">
        <v>30</v>
      </c>
      <c r="T801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19" s="5">
        <f>IF(tb_ship[[#This Row],[current_status]]&lt;&gt;"DELIVERED", "",
  ABS(tb_ship[[#This Row],[Formated_actual_delivery_timestamp]] - tb_ship[[#This Row],[Formatted_estimated_delivery_timestamp]])
)</f>
        <v>0.44733796296350192</v>
      </c>
      <c r="X8019">
        <v>4</v>
      </c>
      <c r="Y8019">
        <v>1</v>
      </c>
      <c r="Z8019" t="b">
        <v>0</v>
      </c>
    </row>
    <row r="8020" spans="1:26" hidden="1" x14ac:dyDescent="0.25">
      <c r="A8020" t="s">
        <v>34990</v>
      </c>
      <c r="B8020" t="s">
        <v>58</v>
      </c>
      <c r="C8020" t="s">
        <v>51</v>
      </c>
      <c r="D8020" t="s">
        <v>24</v>
      </c>
      <c r="E8020" t="s">
        <v>34</v>
      </c>
      <c r="F8020" t="s">
        <v>1704</v>
      </c>
      <c r="G8020" t="s">
        <v>1540</v>
      </c>
      <c r="H8020" t="s">
        <v>592</v>
      </c>
      <c r="I8020" t="b">
        <v>1</v>
      </c>
      <c r="J8020">
        <v>26.35</v>
      </c>
      <c r="K8020">
        <v>2524.73</v>
      </c>
      <c r="L8020" t="s">
        <v>34991</v>
      </c>
      <c r="M8020" s="2">
        <f t="shared" si="375"/>
        <v>46071.731944444444</v>
      </c>
      <c r="N8020" t="s">
        <v>34992</v>
      </c>
      <c r="O8020" s="2">
        <f t="shared" si="376"/>
        <v>46077.203472222223</v>
      </c>
      <c r="P8020" t="s">
        <v>34993</v>
      </c>
      <c r="Q8020" s="2">
        <f t="shared" si="377"/>
        <v>46077.569560185191</v>
      </c>
      <c r="R8020" t="s">
        <v>34993</v>
      </c>
      <c r="S8020" t="s">
        <v>30</v>
      </c>
      <c r="T802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20" s="5">
        <f>IF(tb_ship[[#This Row],[current_status]]&lt;&gt;"DELIVERED", "",
  ABS(tb_ship[[#This Row],[Formated_actual_delivery_timestamp]] - tb_ship[[#This Row],[Formatted_estimated_delivery_timestamp]])
)</f>
        <v>0.3660879629678675</v>
      </c>
      <c r="X8020">
        <v>3</v>
      </c>
      <c r="Y8020">
        <v>2</v>
      </c>
      <c r="Z8020" t="b">
        <v>0</v>
      </c>
    </row>
    <row r="8021" spans="1:26" hidden="1" x14ac:dyDescent="0.25">
      <c r="A8021" t="s">
        <v>34994</v>
      </c>
      <c r="B8021" t="s">
        <v>67</v>
      </c>
      <c r="C8021" t="s">
        <v>33</v>
      </c>
      <c r="D8021" t="s">
        <v>24</v>
      </c>
      <c r="E8021" t="s">
        <v>24</v>
      </c>
      <c r="F8021" t="s">
        <v>68</v>
      </c>
      <c r="G8021" t="s">
        <v>151</v>
      </c>
      <c r="I8021" t="b">
        <v>0</v>
      </c>
      <c r="J8021">
        <v>5.92</v>
      </c>
      <c r="K8021">
        <v>392.44</v>
      </c>
      <c r="L8021" t="s">
        <v>34995</v>
      </c>
      <c r="M8021" s="2">
        <f t="shared" si="375"/>
        <v>45967.532638888893</v>
      </c>
      <c r="N8021" t="s">
        <v>34996</v>
      </c>
      <c r="O8021" s="2">
        <f t="shared" si="376"/>
        <v>45969.626226851855</v>
      </c>
      <c r="Q8021" s="2" t="str">
        <f t="shared" si="377"/>
        <v/>
      </c>
      <c r="R8021" t="s">
        <v>34997</v>
      </c>
      <c r="S8021" t="s">
        <v>140</v>
      </c>
      <c r="T8021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21" s="5" t="str">
        <f>IF(tb_ship[[#This Row],[current_status]]&lt;&gt;"DELIVERED", "",
  ABS(tb_ship[[#This Row],[Formated_actual_delivery_timestamp]] - tb_ship[[#This Row],[Formatted_estimated_delivery_timestamp]])
)</f>
        <v/>
      </c>
      <c r="V8021" t="s">
        <v>1013</v>
      </c>
      <c r="X8021">
        <v>5</v>
      </c>
      <c r="Y8021">
        <v>45</v>
      </c>
      <c r="Z8021" t="b">
        <v>1</v>
      </c>
    </row>
    <row r="8022" spans="1:26" hidden="1" x14ac:dyDescent="0.25">
      <c r="A8022" t="s">
        <v>34998</v>
      </c>
      <c r="B8022" t="s">
        <v>58</v>
      </c>
      <c r="D8022" t="s">
        <v>187</v>
      </c>
      <c r="E8022" t="s">
        <v>24</v>
      </c>
      <c r="F8022" t="s">
        <v>597</v>
      </c>
      <c r="G8022" t="s">
        <v>35</v>
      </c>
      <c r="H8022" t="s">
        <v>927</v>
      </c>
      <c r="I8022" t="b">
        <v>1</v>
      </c>
      <c r="J8022">
        <v>16.53</v>
      </c>
      <c r="K8022">
        <v>263.72000000000003</v>
      </c>
      <c r="L8022" t="s">
        <v>34999</v>
      </c>
      <c r="M8022" s="2">
        <f t="shared" si="375"/>
        <v>45928.877083333333</v>
      </c>
      <c r="N8022" t="s">
        <v>35000</v>
      </c>
      <c r="O8022" s="2">
        <f t="shared" si="376"/>
        <v>45935.182974537034</v>
      </c>
      <c r="P8022" t="s">
        <v>35001</v>
      </c>
      <c r="Q8022" s="2">
        <f t="shared" si="377"/>
        <v>45935.551898148151</v>
      </c>
      <c r="R8022" t="s">
        <v>35002</v>
      </c>
      <c r="S8022" t="s">
        <v>30</v>
      </c>
      <c r="T802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22" s="5">
        <f>IF(tb_ship[[#This Row],[current_status]]&lt;&gt;"DELIVERED", "",
  ABS(tb_ship[[#This Row],[Formated_actual_delivery_timestamp]] - tb_ship[[#This Row],[Formatted_estimated_delivery_timestamp]])
)</f>
        <v>0.36892361111677019</v>
      </c>
      <c r="X8022">
        <v>4</v>
      </c>
      <c r="Y8022">
        <v>4</v>
      </c>
      <c r="Z8022" t="b">
        <v>0</v>
      </c>
    </row>
    <row r="8023" spans="1:26" hidden="1" x14ac:dyDescent="0.25">
      <c r="A8023" t="s">
        <v>35003</v>
      </c>
      <c r="B8023" t="s">
        <v>340</v>
      </c>
      <c r="C8023" t="s">
        <v>23</v>
      </c>
      <c r="D8023" t="s">
        <v>52</v>
      </c>
      <c r="E8023" t="s">
        <v>59</v>
      </c>
      <c r="F8023" t="s">
        <v>2722</v>
      </c>
      <c r="G8023" t="s">
        <v>1814</v>
      </c>
      <c r="H8023" t="s">
        <v>314</v>
      </c>
      <c r="I8023" t="b">
        <v>0</v>
      </c>
      <c r="J8023">
        <v>10.91</v>
      </c>
      <c r="K8023">
        <v>619.78</v>
      </c>
      <c r="L8023" t="s">
        <v>35004</v>
      </c>
      <c r="M8023" s="2">
        <f t="shared" si="375"/>
        <v>45932.450694444444</v>
      </c>
      <c r="N8023" t="s">
        <v>35005</v>
      </c>
      <c r="O8023" s="2">
        <f t="shared" si="376"/>
        <v>45935.912141203706</v>
      </c>
      <c r="P8023" t="s">
        <v>35006</v>
      </c>
      <c r="Q8023" s="2">
        <f t="shared" si="377"/>
        <v>45935.673587962963</v>
      </c>
      <c r="R8023" t="s">
        <v>35006</v>
      </c>
      <c r="S8023" t="s">
        <v>30</v>
      </c>
      <c r="T802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23" s="5">
        <f>IF(tb_ship[[#This Row],[current_status]]&lt;&gt;"DELIVERED", "",
  ABS(tb_ship[[#This Row],[Formated_actual_delivery_timestamp]] - tb_ship[[#This Row],[Formatted_estimated_delivery_timestamp]])
)</f>
        <v>0.23855324074247619</v>
      </c>
      <c r="X8023">
        <v>3</v>
      </c>
      <c r="Y8023">
        <v>5</v>
      </c>
      <c r="Z8023" t="b">
        <v>0</v>
      </c>
    </row>
    <row r="8024" spans="1:26" x14ac:dyDescent="0.25">
      <c r="A8024" t="s">
        <v>35007</v>
      </c>
      <c r="B8024" t="s">
        <v>203</v>
      </c>
      <c r="C8024" t="s">
        <v>43</v>
      </c>
      <c r="D8024" t="s">
        <v>34</v>
      </c>
      <c r="E8024" t="s">
        <v>24</v>
      </c>
      <c r="F8024" t="s">
        <v>745</v>
      </c>
      <c r="G8024" t="s">
        <v>68</v>
      </c>
      <c r="H8024" t="s">
        <v>2747</v>
      </c>
      <c r="I8024" t="b">
        <v>1</v>
      </c>
      <c r="J8024">
        <v>4.5199999999999996</v>
      </c>
      <c r="K8024">
        <v>102.2</v>
      </c>
      <c r="L8024" t="s">
        <v>35008</v>
      </c>
      <c r="M8024" s="2">
        <f t="shared" si="375"/>
        <v>46080.51666666667</v>
      </c>
      <c r="N8024" t="s">
        <v>35009</v>
      </c>
      <c r="O8024" s="2">
        <f t="shared" si="376"/>
        <v>46088.176932870374</v>
      </c>
      <c r="Q8024" s="2" t="str">
        <f t="shared" si="377"/>
        <v/>
      </c>
      <c r="R8024" t="s">
        <v>35010</v>
      </c>
      <c r="S8024" t="s">
        <v>156</v>
      </c>
      <c r="T8024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24" s="5" t="str">
        <f>IF(tb_ship[[#This Row],[current_status]]&lt;&gt;"DELIVERED", "",
  ABS(tb_ship[[#This Row],[Formated_actual_delivery_timestamp]] - tb_ship[[#This Row],[Formatted_estimated_delivery_timestamp]])
)</f>
        <v/>
      </c>
      <c r="V8024" t="s">
        <v>166</v>
      </c>
      <c r="W8024" t="s">
        <v>381</v>
      </c>
      <c r="X8024">
        <v>4</v>
      </c>
      <c r="Y8024">
        <v>3</v>
      </c>
      <c r="Z8024" t="b">
        <v>1</v>
      </c>
    </row>
    <row r="8025" spans="1:26" hidden="1" x14ac:dyDescent="0.25">
      <c r="A8025" t="s">
        <v>35011</v>
      </c>
      <c r="B8025" t="s">
        <v>1362</v>
      </c>
      <c r="C8025" t="s">
        <v>43</v>
      </c>
      <c r="D8025" t="s">
        <v>24</v>
      </c>
      <c r="E8025" t="s">
        <v>44</v>
      </c>
      <c r="F8025" t="s">
        <v>93</v>
      </c>
      <c r="G8025" t="s">
        <v>45</v>
      </c>
      <c r="H8025" t="s">
        <v>546</v>
      </c>
      <c r="I8025" t="b">
        <v>1</v>
      </c>
      <c r="J8025">
        <v>83.76</v>
      </c>
      <c r="K8025">
        <v>3207.31</v>
      </c>
      <c r="L8025" t="s">
        <v>35012</v>
      </c>
      <c r="M8025" s="2">
        <f t="shared" si="375"/>
        <v>46074.702083333337</v>
      </c>
      <c r="N8025" t="s">
        <v>35013</v>
      </c>
      <c r="O8025" s="2">
        <f t="shared" si="376"/>
        <v>46088.333668981482</v>
      </c>
      <c r="Q8025" s="2" t="str">
        <f t="shared" si="377"/>
        <v/>
      </c>
      <c r="R8025" t="s">
        <v>35014</v>
      </c>
      <c r="S8025" t="s">
        <v>114</v>
      </c>
      <c r="T8025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25" s="5" t="str">
        <f>IF(tb_ship[[#This Row],[current_status]]&lt;&gt;"DELIVERED", "",
  ABS(tb_ship[[#This Row],[Formated_actual_delivery_timestamp]] - tb_ship[[#This Row],[Formatted_estimated_delivery_timestamp]])
)</f>
        <v/>
      </c>
      <c r="X8025">
        <v>2</v>
      </c>
      <c r="Y8025">
        <v>5</v>
      </c>
      <c r="Z8025" t="b">
        <v>0</v>
      </c>
    </row>
    <row r="8026" spans="1:26" hidden="1" x14ac:dyDescent="0.25">
      <c r="A8026" t="s">
        <v>35015</v>
      </c>
      <c r="B8026" t="s">
        <v>186</v>
      </c>
      <c r="C8026" t="s">
        <v>43</v>
      </c>
      <c r="D8026" t="s">
        <v>44</v>
      </c>
      <c r="E8026" t="s">
        <v>52</v>
      </c>
      <c r="F8026" t="s">
        <v>280</v>
      </c>
      <c r="G8026" t="s">
        <v>76</v>
      </c>
      <c r="H8026" t="s">
        <v>3074</v>
      </c>
      <c r="I8026" t="b">
        <v>0</v>
      </c>
      <c r="J8026">
        <v>59.55</v>
      </c>
      <c r="K8026">
        <v>3344.91</v>
      </c>
      <c r="L8026" t="s">
        <v>35016</v>
      </c>
      <c r="M8026" s="2">
        <f t="shared" si="375"/>
        <v>45994.270833333328</v>
      </c>
      <c r="N8026" t="s">
        <v>35017</v>
      </c>
      <c r="O8026" s="2">
        <f t="shared" si="376"/>
        <v>46001.745092592588</v>
      </c>
      <c r="Q8026" s="2" t="str">
        <f t="shared" si="377"/>
        <v/>
      </c>
      <c r="R8026" t="s">
        <v>35018</v>
      </c>
      <c r="S8026" t="s">
        <v>673</v>
      </c>
      <c r="T802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26" s="5" t="str">
        <f>IF(tb_ship[[#This Row],[current_status]]&lt;&gt;"DELIVERED", "",
  ABS(tb_ship[[#This Row],[Formated_actual_delivery_timestamp]] - tb_ship[[#This Row],[Formatted_estimated_delivery_timestamp]])
)</f>
        <v/>
      </c>
      <c r="V8026" t="s">
        <v>157</v>
      </c>
      <c r="W8026" t="s">
        <v>4616</v>
      </c>
      <c r="X8026">
        <v>5</v>
      </c>
      <c r="Y8026">
        <v>4</v>
      </c>
      <c r="Z8026" t="b">
        <v>1</v>
      </c>
    </row>
    <row r="8027" spans="1:26" hidden="1" x14ac:dyDescent="0.25">
      <c r="A8027" t="s">
        <v>35019</v>
      </c>
      <c r="B8027" t="s">
        <v>3176</v>
      </c>
      <c r="C8027" t="s">
        <v>51</v>
      </c>
      <c r="D8027" t="s">
        <v>100</v>
      </c>
      <c r="E8027" t="s">
        <v>24</v>
      </c>
      <c r="F8027" t="s">
        <v>513</v>
      </c>
      <c r="G8027" t="s">
        <v>151</v>
      </c>
      <c r="H8027" t="s">
        <v>352</v>
      </c>
      <c r="I8027" t="b">
        <v>1</v>
      </c>
      <c r="J8027">
        <v>43.35</v>
      </c>
      <c r="K8027">
        <v>698.47</v>
      </c>
      <c r="L8027" t="s">
        <v>35020</v>
      </c>
      <c r="M8027" s="2">
        <f t="shared" si="375"/>
        <v>46062.152083333334</v>
      </c>
      <c r="N8027" t="s">
        <v>35021</v>
      </c>
      <c r="O8027" s="2">
        <f t="shared" si="376"/>
        <v>46067.861296296294</v>
      </c>
      <c r="P8027" t="s">
        <v>35022</v>
      </c>
      <c r="Q8027" s="2">
        <f t="shared" si="377"/>
        <v>46068.410729166666</v>
      </c>
      <c r="R8027" t="s">
        <v>35022</v>
      </c>
      <c r="S8027" t="s">
        <v>30</v>
      </c>
      <c r="T802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27" s="5">
        <f>IF(tb_ship[[#This Row],[current_status]]&lt;&gt;"DELIVERED", "",
  ABS(tb_ship[[#This Row],[Formated_actual_delivery_timestamp]] - tb_ship[[#This Row],[Formatted_estimated_delivery_timestamp]])
)</f>
        <v>0.54943287037167465</v>
      </c>
      <c r="X8027">
        <v>1</v>
      </c>
      <c r="Y8027">
        <v>3</v>
      </c>
      <c r="Z8027" t="b">
        <v>0</v>
      </c>
    </row>
    <row r="8028" spans="1:26" hidden="1" x14ac:dyDescent="0.25">
      <c r="A8028" t="s">
        <v>35023</v>
      </c>
      <c r="B8028" t="s">
        <v>42</v>
      </c>
      <c r="D8028" t="s">
        <v>52</v>
      </c>
      <c r="E8028" t="s">
        <v>24</v>
      </c>
      <c r="F8028" t="s">
        <v>76</v>
      </c>
      <c r="G8028" t="s">
        <v>35</v>
      </c>
      <c r="H8028" t="s">
        <v>4285</v>
      </c>
      <c r="I8028" t="b">
        <v>1</v>
      </c>
      <c r="J8028">
        <v>23.37</v>
      </c>
      <c r="K8028">
        <v>144.05000000000001</v>
      </c>
      <c r="L8028" t="s">
        <v>35024</v>
      </c>
      <c r="M8028" s="2">
        <f t="shared" si="375"/>
        <v>46071.653472222228</v>
      </c>
      <c r="N8028" t="s">
        <v>35025</v>
      </c>
      <c r="O8028" s="2">
        <f t="shared" si="376"/>
        <v>46080.991481481484</v>
      </c>
      <c r="Q8028" s="2" t="str">
        <f t="shared" si="377"/>
        <v/>
      </c>
      <c r="R8028" t="s">
        <v>35026</v>
      </c>
      <c r="S8028" t="s">
        <v>114</v>
      </c>
      <c r="T8028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28" s="5" t="str">
        <f>IF(tb_ship[[#This Row],[current_status]]&lt;&gt;"DELIVERED", "",
  ABS(tb_ship[[#This Row],[Formated_actual_delivery_timestamp]] - tb_ship[[#This Row],[Formatted_estimated_delivery_timestamp]])
)</f>
        <v/>
      </c>
      <c r="X8028">
        <v>4</v>
      </c>
      <c r="Y8028">
        <v>2</v>
      </c>
      <c r="Z8028" t="b">
        <v>0</v>
      </c>
    </row>
    <row r="8029" spans="1:26" hidden="1" x14ac:dyDescent="0.25">
      <c r="A8029" t="s">
        <v>35027</v>
      </c>
      <c r="B8029" t="s">
        <v>99</v>
      </c>
      <c r="C8029" t="s">
        <v>33</v>
      </c>
      <c r="D8029" t="s">
        <v>34</v>
      </c>
      <c r="E8029" t="s">
        <v>24</v>
      </c>
      <c r="F8029" t="s">
        <v>209</v>
      </c>
      <c r="G8029" t="s">
        <v>249</v>
      </c>
      <c r="I8029" t="b">
        <v>1</v>
      </c>
      <c r="J8029">
        <v>13.35</v>
      </c>
      <c r="K8029">
        <v>85.71</v>
      </c>
      <c r="L8029" t="s">
        <v>35028</v>
      </c>
      <c r="M8029" s="2">
        <f t="shared" si="375"/>
        <v>45910.556250000001</v>
      </c>
      <c r="N8029" t="s">
        <v>35029</v>
      </c>
      <c r="O8029" s="2">
        <f t="shared" si="376"/>
        <v>45917.827280092592</v>
      </c>
      <c r="P8029" t="s">
        <v>35030</v>
      </c>
      <c r="Q8029" s="2">
        <f t="shared" si="377"/>
        <v>45918.196342592593</v>
      </c>
      <c r="R8029" t="s">
        <v>35030</v>
      </c>
      <c r="S8029" t="s">
        <v>30</v>
      </c>
      <c r="T8029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29" s="5">
        <f>IF(tb_ship[[#This Row],[current_status]]&lt;&gt;"DELIVERED", "",
  ABS(tb_ship[[#This Row],[Formated_actual_delivery_timestamp]] - tb_ship[[#This Row],[Formatted_estimated_delivery_timestamp]])
)</f>
        <v>0.36906250000174623</v>
      </c>
      <c r="X8029">
        <v>2</v>
      </c>
      <c r="Y8029">
        <v>2</v>
      </c>
      <c r="Z8029" t="b">
        <v>0</v>
      </c>
    </row>
    <row r="8030" spans="1:26" hidden="1" x14ac:dyDescent="0.25">
      <c r="A8030" t="s">
        <v>35031</v>
      </c>
      <c r="B8030" t="s">
        <v>67</v>
      </c>
      <c r="C8030" t="s">
        <v>43</v>
      </c>
      <c r="D8030" t="s">
        <v>24</v>
      </c>
      <c r="E8030" t="s">
        <v>24</v>
      </c>
      <c r="F8030" t="s">
        <v>189</v>
      </c>
      <c r="G8030" t="s">
        <v>35</v>
      </c>
      <c r="H8030" t="s">
        <v>152</v>
      </c>
      <c r="I8030" t="b">
        <v>0</v>
      </c>
      <c r="J8030">
        <v>20.190000000000001</v>
      </c>
      <c r="K8030">
        <v>308.88</v>
      </c>
      <c r="L8030" t="s">
        <v>35032</v>
      </c>
      <c r="M8030" s="2">
        <f t="shared" si="375"/>
        <v>45952.895138888889</v>
      </c>
      <c r="N8030" t="s">
        <v>35033</v>
      </c>
      <c r="O8030" s="2">
        <f t="shared" si="376"/>
        <v>45957.409108796295</v>
      </c>
      <c r="P8030" t="s">
        <v>35034</v>
      </c>
      <c r="Q8030" s="2">
        <f t="shared" si="377"/>
        <v>45957.665208333339</v>
      </c>
      <c r="R8030" t="s">
        <v>35034</v>
      </c>
      <c r="S8030" t="s">
        <v>30</v>
      </c>
      <c r="T803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30" s="5">
        <f>IF(tb_ship[[#This Row],[current_status]]&lt;&gt;"DELIVERED", "",
  ABS(tb_ship[[#This Row],[Formated_actual_delivery_timestamp]] - tb_ship[[#This Row],[Formatted_estimated_delivery_timestamp]])
)</f>
        <v>0.25609953704406507</v>
      </c>
      <c r="X8030">
        <v>4</v>
      </c>
      <c r="Y8030">
        <v>1</v>
      </c>
      <c r="Z8030" t="b">
        <v>0</v>
      </c>
    </row>
    <row r="8031" spans="1:26" hidden="1" x14ac:dyDescent="0.25">
      <c r="A8031" t="s">
        <v>35035</v>
      </c>
      <c r="B8031" t="s">
        <v>1362</v>
      </c>
      <c r="C8031" t="s">
        <v>51</v>
      </c>
      <c r="D8031" t="s">
        <v>44</v>
      </c>
      <c r="E8031" t="s">
        <v>52</v>
      </c>
      <c r="F8031" t="s">
        <v>135</v>
      </c>
      <c r="G8031" t="s">
        <v>422</v>
      </c>
      <c r="H8031" t="s">
        <v>2713</v>
      </c>
      <c r="I8031" t="b">
        <v>1</v>
      </c>
      <c r="J8031">
        <v>15.5</v>
      </c>
      <c r="K8031">
        <v>205.3</v>
      </c>
      <c r="L8031" t="s">
        <v>35036</v>
      </c>
      <c r="M8031" s="2">
        <f t="shared" si="375"/>
        <v>45981.142361111109</v>
      </c>
      <c r="N8031" t="s">
        <v>35037</v>
      </c>
      <c r="O8031" s="2">
        <f t="shared" si="376"/>
        <v>45986.241354166661</v>
      </c>
      <c r="P8031" t="s">
        <v>35038</v>
      </c>
      <c r="Q8031" s="2">
        <f t="shared" si="377"/>
        <v>45987.016157407408</v>
      </c>
      <c r="R8031" t="s">
        <v>35039</v>
      </c>
      <c r="S8031" t="s">
        <v>30</v>
      </c>
      <c r="T803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31" s="5">
        <f>IF(tb_ship[[#This Row],[current_status]]&lt;&gt;"DELIVERED", "",
  ABS(tb_ship[[#This Row],[Formated_actual_delivery_timestamp]] - tb_ship[[#This Row],[Formatted_estimated_delivery_timestamp]])
)</f>
        <v>0.7748032407471328</v>
      </c>
      <c r="X8031">
        <v>1</v>
      </c>
      <c r="Y8031">
        <v>2</v>
      </c>
      <c r="Z8031" t="b">
        <v>0</v>
      </c>
    </row>
    <row r="8032" spans="1:26" hidden="1" x14ac:dyDescent="0.25">
      <c r="A8032" t="s">
        <v>35040</v>
      </c>
      <c r="B8032" t="s">
        <v>58</v>
      </c>
      <c r="C8032" t="s">
        <v>43</v>
      </c>
      <c r="D8032" t="s">
        <v>34</v>
      </c>
      <c r="E8032" t="s">
        <v>24</v>
      </c>
      <c r="F8032" t="s">
        <v>745</v>
      </c>
      <c r="G8032" t="s">
        <v>128</v>
      </c>
      <c r="H8032" t="s">
        <v>2747</v>
      </c>
      <c r="I8032" t="b">
        <v>1</v>
      </c>
      <c r="J8032">
        <v>10.15</v>
      </c>
      <c r="K8032">
        <v>593.32000000000005</v>
      </c>
      <c r="L8032" t="s">
        <v>35041</v>
      </c>
      <c r="M8032" s="2">
        <f t="shared" si="375"/>
        <v>46056.618750000001</v>
      </c>
      <c r="N8032" t="s">
        <v>35042</v>
      </c>
      <c r="O8032" s="2">
        <f t="shared" si="376"/>
        <v>46064.854791666665</v>
      </c>
      <c r="P8032" t="s">
        <v>35043</v>
      </c>
      <c r="Q8032" s="2">
        <f t="shared" si="377"/>
        <v>46065.084085648145</v>
      </c>
      <c r="R8032" t="s">
        <v>35043</v>
      </c>
      <c r="S8032" t="s">
        <v>30</v>
      </c>
      <c r="T8032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32" s="5">
        <f>IF(tb_ship[[#This Row],[current_status]]&lt;&gt;"DELIVERED", "",
  ABS(tb_ship[[#This Row],[Formated_actual_delivery_timestamp]] - tb_ship[[#This Row],[Formatted_estimated_delivery_timestamp]])
)</f>
        <v>0.22929398147971369</v>
      </c>
      <c r="X8032">
        <v>3</v>
      </c>
      <c r="Y8032">
        <v>5</v>
      </c>
      <c r="Z8032" t="b">
        <v>0</v>
      </c>
    </row>
    <row r="8033" spans="1:26" hidden="1" x14ac:dyDescent="0.25">
      <c r="A8033" t="s">
        <v>35044</v>
      </c>
      <c r="B8033" t="s">
        <v>168</v>
      </c>
      <c r="C8033" t="s">
        <v>33</v>
      </c>
      <c r="D8033" t="s">
        <v>44</v>
      </c>
      <c r="E8033" t="s">
        <v>24</v>
      </c>
      <c r="F8033" t="s">
        <v>109</v>
      </c>
      <c r="G8033" t="s">
        <v>249</v>
      </c>
      <c r="H8033" t="s">
        <v>181</v>
      </c>
      <c r="I8033" t="b">
        <v>1</v>
      </c>
      <c r="J8033">
        <v>12.45</v>
      </c>
      <c r="K8033">
        <v>465.17</v>
      </c>
      <c r="L8033" t="s">
        <v>35045</v>
      </c>
      <c r="M8033" s="2">
        <f t="shared" si="375"/>
        <v>45910.691666666666</v>
      </c>
      <c r="N8033" t="s">
        <v>35046</v>
      </c>
      <c r="O8033" s="2">
        <f t="shared" si="376"/>
        <v>45916.157233796293</v>
      </c>
      <c r="P8033" t="s">
        <v>35047</v>
      </c>
      <c r="Q8033" s="2">
        <f t="shared" si="377"/>
        <v>45915.39675925926</v>
      </c>
      <c r="R8033" t="s">
        <v>35047</v>
      </c>
      <c r="S8033" t="s">
        <v>30</v>
      </c>
      <c r="T8033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33" s="5">
        <f>IF(tb_ship[[#This Row],[current_status]]&lt;&gt;"DELIVERED", "",
  ABS(tb_ship[[#This Row],[Formated_actual_delivery_timestamp]] - tb_ship[[#This Row],[Formatted_estimated_delivery_timestamp]])
)</f>
        <v>0.76047453703358769</v>
      </c>
      <c r="X8033">
        <v>3</v>
      </c>
      <c r="Y8033">
        <v>3</v>
      </c>
      <c r="Z8033" t="b">
        <v>0</v>
      </c>
    </row>
    <row r="8034" spans="1:26" hidden="1" x14ac:dyDescent="0.25">
      <c r="A8034" t="s">
        <v>35048</v>
      </c>
      <c r="B8034" t="s">
        <v>660</v>
      </c>
      <c r="C8034" t="s">
        <v>51</v>
      </c>
      <c r="D8034" t="s">
        <v>52</v>
      </c>
      <c r="E8034" t="s">
        <v>59</v>
      </c>
      <c r="F8034" t="s">
        <v>236</v>
      </c>
      <c r="G8034" t="s">
        <v>61</v>
      </c>
      <c r="H8034" t="s">
        <v>62</v>
      </c>
      <c r="I8034" t="b">
        <v>0</v>
      </c>
      <c r="J8034">
        <v>12.36</v>
      </c>
      <c r="K8034">
        <v>345.73</v>
      </c>
      <c r="L8034" t="s">
        <v>35049</v>
      </c>
      <c r="M8034" s="2">
        <f t="shared" si="375"/>
        <v>45972.609027777777</v>
      </c>
      <c r="N8034" t="s">
        <v>35050</v>
      </c>
      <c r="O8034" s="2">
        <f t="shared" si="376"/>
        <v>45976.423761574079</v>
      </c>
      <c r="P8034" t="s">
        <v>35051</v>
      </c>
      <c r="Q8034" s="2">
        <f t="shared" si="377"/>
        <v>45976.87096064815</v>
      </c>
      <c r="R8034" t="s">
        <v>35051</v>
      </c>
      <c r="S8034" t="s">
        <v>30</v>
      </c>
      <c r="T803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34" s="5">
        <f>IF(tb_ship[[#This Row],[current_status]]&lt;&gt;"DELIVERED", "",
  ABS(tb_ship[[#This Row],[Formated_actual_delivery_timestamp]] - tb_ship[[#This Row],[Formatted_estimated_delivery_timestamp]])
)</f>
        <v>0.44719907407124992</v>
      </c>
      <c r="X8034">
        <v>1</v>
      </c>
      <c r="Y8034">
        <v>5</v>
      </c>
      <c r="Z8034" t="b">
        <v>0</v>
      </c>
    </row>
    <row r="8035" spans="1:26" hidden="1" x14ac:dyDescent="0.25">
      <c r="A8035" t="s">
        <v>35052</v>
      </c>
      <c r="B8035" t="s">
        <v>1075</v>
      </c>
      <c r="C8035" t="s">
        <v>33</v>
      </c>
      <c r="D8035" t="s">
        <v>24</v>
      </c>
      <c r="E8035" t="s">
        <v>44</v>
      </c>
      <c r="F8035" t="s">
        <v>25</v>
      </c>
      <c r="G8035" t="s">
        <v>109</v>
      </c>
      <c r="H8035" t="s">
        <v>735</v>
      </c>
      <c r="I8035" t="b">
        <v>1</v>
      </c>
      <c r="J8035">
        <v>9.91</v>
      </c>
      <c r="K8035">
        <v>463.44</v>
      </c>
      <c r="L8035" t="s">
        <v>35053</v>
      </c>
      <c r="M8035" s="2">
        <f t="shared" si="375"/>
        <v>45929.303472222222</v>
      </c>
      <c r="N8035" t="s">
        <v>35054</v>
      </c>
      <c r="O8035" s="2">
        <f t="shared" si="376"/>
        <v>45934.992592592593</v>
      </c>
      <c r="P8035" t="s">
        <v>35055</v>
      </c>
      <c r="Q8035" s="2">
        <f t="shared" si="377"/>
        <v>45935.660636574074</v>
      </c>
      <c r="R8035" t="s">
        <v>35055</v>
      </c>
      <c r="S8035" t="s">
        <v>30</v>
      </c>
      <c r="T8035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35" s="5">
        <f>IF(tb_ship[[#This Row],[current_status]]&lt;&gt;"DELIVERED", "",
  ABS(tb_ship[[#This Row],[Formated_actual_delivery_timestamp]] - tb_ship[[#This Row],[Formatted_estimated_delivery_timestamp]])
)</f>
        <v>0.66804398148087785</v>
      </c>
      <c r="X8035">
        <v>3</v>
      </c>
      <c r="Y8035">
        <v>4</v>
      </c>
      <c r="Z8035" t="b">
        <v>0</v>
      </c>
    </row>
    <row r="8036" spans="1:26" hidden="1" x14ac:dyDescent="0.25">
      <c r="A8036" t="s">
        <v>35056</v>
      </c>
      <c r="B8036" t="s">
        <v>99</v>
      </c>
      <c r="C8036" t="s">
        <v>33</v>
      </c>
      <c r="D8036" t="s">
        <v>44</v>
      </c>
      <c r="E8036" t="s">
        <v>24</v>
      </c>
      <c r="F8036" t="s">
        <v>109</v>
      </c>
      <c r="G8036" t="s">
        <v>883</v>
      </c>
      <c r="H8036" t="s">
        <v>181</v>
      </c>
      <c r="I8036" t="b">
        <v>1</v>
      </c>
      <c r="J8036">
        <v>6.2</v>
      </c>
      <c r="K8036">
        <v>159.31</v>
      </c>
      <c r="L8036" t="s">
        <v>35057</v>
      </c>
      <c r="M8036" s="2">
        <f t="shared" si="375"/>
        <v>45902.055555555555</v>
      </c>
      <c r="N8036" t="s">
        <v>35058</v>
      </c>
      <c r="O8036" s="2">
        <f t="shared" si="376"/>
        <v>45908.175833333327</v>
      </c>
      <c r="Q8036" s="2" t="str">
        <f t="shared" si="377"/>
        <v/>
      </c>
      <c r="R8036" t="s">
        <v>35059</v>
      </c>
      <c r="S8036" t="s">
        <v>140</v>
      </c>
      <c r="T8036" s="5" t="str">
        <f>IF(tb_ship[[#This Row],[current_status]]&lt;&gt;"DELIVERED", "",
  IF(tb_ship[[#This Row],[Formated_actual_delivery_timestamp]] &gt; tb_ship[[#This Row],[Formatted_estimated_delivery_timestamp]], "LATE", "EARLY")
)</f>
        <v/>
      </c>
      <c r="U8036" s="5" t="str">
        <f>IF(tb_ship[[#This Row],[current_status]]&lt;&gt;"DELIVERED", "",
  ABS(tb_ship[[#This Row],[Formated_actual_delivery_timestamp]] - tb_ship[[#This Row],[Formatted_estimated_delivery_timestamp]])
)</f>
        <v/>
      </c>
      <c r="V8036" t="s">
        <v>1323</v>
      </c>
      <c r="X8036">
        <v>6</v>
      </c>
      <c r="Y8036">
        <v>2</v>
      </c>
      <c r="Z8036" t="b">
        <v>1</v>
      </c>
    </row>
    <row r="8037" spans="1:26" hidden="1" x14ac:dyDescent="0.25">
      <c r="A8037" t="s">
        <v>35060</v>
      </c>
      <c r="B8037" t="s">
        <v>58</v>
      </c>
      <c r="D8037" t="s">
        <v>915</v>
      </c>
      <c r="E8037" t="s">
        <v>24</v>
      </c>
      <c r="F8037" t="s">
        <v>1180</v>
      </c>
      <c r="G8037" t="s">
        <v>128</v>
      </c>
      <c r="H8037" t="s">
        <v>4551</v>
      </c>
      <c r="I8037" t="b">
        <v>1</v>
      </c>
      <c r="J8037">
        <v>18.77</v>
      </c>
      <c r="K8037">
        <v>637.42999999999995</v>
      </c>
      <c r="L8037" t="s">
        <v>35061</v>
      </c>
      <c r="M8037" s="2">
        <f t="shared" si="375"/>
        <v>46057.576388888891</v>
      </c>
      <c r="N8037" t="s">
        <v>35062</v>
      </c>
      <c r="O8037" s="2">
        <f t="shared" si="376"/>
        <v>46068.44090277778</v>
      </c>
      <c r="P8037" t="s">
        <v>35063</v>
      </c>
      <c r="Q8037" s="2">
        <f t="shared" si="377"/>
        <v>46067.536122685189</v>
      </c>
      <c r="R8037" t="s">
        <v>35063</v>
      </c>
      <c r="S8037" t="s">
        <v>30</v>
      </c>
      <c r="T8037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37" s="5">
        <f>IF(tb_ship[[#This Row],[current_status]]&lt;&gt;"DELIVERED", "",
  ABS(tb_ship[[#This Row],[Formated_actual_delivery_timestamp]] - tb_ship[[#This Row],[Formatted_estimated_delivery_timestamp]])
)</f>
        <v>0.90478009259095415</v>
      </c>
      <c r="X8037">
        <v>2</v>
      </c>
      <c r="Y8037">
        <v>4</v>
      </c>
      <c r="Z8037" t="b">
        <v>0</v>
      </c>
    </row>
    <row r="8038" spans="1:26" hidden="1" x14ac:dyDescent="0.25">
      <c r="A8038" t="s">
        <v>35064</v>
      </c>
      <c r="B8038" t="s">
        <v>67</v>
      </c>
      <c r="C8038" t="s">
        <v>43</v>
      </c>
      <c r="D8038" t="s">
        <v>100</v>
      </c>
      <c r="E8038" t="s">
        <v>24</v>
      </c>
      <c r="F8038" t="s">
        <v>101</v>
      </c>
      <c r="G8038" t="s">
        <v>189</v>
      </c>
      <c r="I8038" t="b">
        <v>1</v>
      </c>
      <c r="J8038">
        <v>10.58</v>
      </c>
      <c r="K8038">
        <v>145.36000000000001</v>
      </c>
      <c r="L8038" t="s">
        <v>35065</v>
      </c>
      <c r="M8038" s="2">
        <f t="shared" si="375"/>
        <v>45930.26666666667</v>
      </c>
      <c r="N8038" t="s">
        <v>35066</v>
      </c>
      <c r="O8038" s="2">
        <f t="shared" si="376"/>
        <v>45935.376018518517</v>
      </c>
      <c r="P8038" t="s">
        <v>35067</v>
      </c>
      <c r="Q8038" s="2">
        <f t="shared" si="377"/>
        <v>45934.829618055555</v>
      </c>
      <c r="R8038" t="s">
        <v>35067</v>
      </c>
      <c r="S8038" t="s">
        <v>30</v>
      </c>
      <c r="T8038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38" s="5">
        <f>IF(tb_ship[[#This Row],[current_status]]&lt;&gt;"DELIVERED", "",
  ABS(tb_ship[[#This Row],[Formated_actual_delivery_timestamp]] - tb_ship[[#This Row],[Formatted_estimated_delivery_timestamp]])
)</f>
        <v>0.54640046296117362</v>
      </c>
      <c r="X8038">
        <v>3</v>
      </c>
      <c r="Y8038">
        <v>2</v>
      </c>
      <c r="Z8038" t="b">
        <v>0</v>
      </c>
    </row>
    <row r="8039" spans="1:26" hidden="1" x14ac:dyDescent="0.25">
      <c r="A8039" t="s">
        <v>35068</v>
      </c>
      <c r="B8039" t="s">
        <v>83</v>
      </c>
      <c r="C8039" t="s">
        <v>51</v>
      </c>
      <c r="D8039" t="s">
        <v>24</v>
      </c>
      <c r="E8039" t="s">
        <v>24</v>
      </c>
      <c r="F8039" t="s">
        <v>25</v>
      </c>
      <c r="G8039" t="s">
        <v>93</v>
      </c>
      <c r="H8039" t="s">
        <v>152</v>
      </c>
      <c r="I8039" t="b">
        <v>0</v>
      </c>
      <c r="J8039">
        <v>31.69</v>
      </c>
      <c r="K8039">
        <v>535.33000000000004</v>
      </c>
      <c r="L8039" t="s">
        <v>35069</v>
      </c>
      <c r="M8039" s="2">
        <f t="shared" si="375"/>
        <v>45859.523611111115</v>
      </c>
      <c r="N8039" t="s">
        <v>35070</v>
      </c>
      <c r="O8039" s="2">
        <f t="shared" si="376"/>
        <v>45861.994826388895</v>
      </c>
      <c r="P8039" t="s">
        <v>35071</v>
      </c>
      <c r="Q8039" s="2">
        <f t="shared" si="377"/>
        <v>45858.929722222223</v>
      </c>
      <c r="R8039" t="s">
        <v>35072</v>
      </c>
      <c r="S8039" t="s">
        <v>30</v>
      </c>
      <c r="T8039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39" s="5">
        <f>IF(tb_ship[[#This Row],[current_status]]&lt;&gt;"DELIVERED", "",
  ABS(tb_ship[[#This Row],[Formated_actual_delivery_timestamp]] - tb_ship[[#This Row],[Formatted_estimated_delivery_timestamp]])
)</f>
        <v>3.0651041666715173</v>
      </c>
      <c r="X8039">
        <v>2</v>
      </c>
      <c r="Y8039">
        <v>2</v>
      </c>
      <c r="Z8039" t="b">
        <v>0</v>
      </c>
    </row>
    <row r="8040" spans="1:26" hidden="1" x14ac:dyDescent="0.25">
      <c r="A8040" t="s">
        <v>35073</v>
      </c>
      <c r="B8040" t="s">
        <v>83</v>
      </c>
      <c r="C8040" t="s">
        <v>23</v>
      </c>
      <c r="D8040" t="s">
        <v>34</v>
      </c>
      <c r="E8040" t="s">
        <v>52</v>
      </c>
      <c r="F8040" t="s">
        <v>209</v>
      </c>
      <c r="G8040" t="s">
        <v>76</v>
      </c>
      <c r="H8040" t="s">
        <v>634</v>
      </c>
      <c r="I8040" t="b">
        <v>0</v>
      </c>
      <c r="J8040">
        <v>3.66</v>
      </c>
      <c r="K8040">
        <v>44.28</v>
      </c>
      <c r="L8040" t="s">
        <v>35074</v>
      </c>
      <c r="M8040" s="2">
        <f t="shared" si="375"/>
        <v>46059.675694444442</v>
      </c>
      <c r="N8040" t="s">
        <v>35075</v>
      </c>
      <c r="O8040" s="2">
        <f t="shared" si="376"/>
        <v>46062.98542824074</v>
      </c>
      <c r="P8040" t="s">
        <v>35076</v>
      </c>
      <c r="Q8040" s="2">
        <f t="shared" si="377"/>
        <v>46063.087152777778</v>
      </c>
      <c r="R8040" t="s">
        <v>35076</v>
      </c>
      <c r="S8040" t="s">
        <v>30</v>
      </c>
      <c r="T8040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40" s="5">
        <f>IF(tb_ship[[#This Row],[current_status]]&lt;&gt;"DELIVERED", "",
  ABS(tb_ship[[#This Row],[Formated_actual_delivery_timestamp]] - tb_ship[[#This Row],[Formatted_estimated_delivery_timestamp]])
)</f>
        <v>0.10172453703853535</v>
      </c>
      <c r="X8040">
        <v>2</v>
      </c>
      <c r="Y8040">
        <v>5</v>
      </c>
      <c r="Z8040" t="b">
        <v>0</v>
      </c>
    </row>
    <row r="8041" spans="1:26" hidden="1" x14ac:dyDescent="0.25">
      <c r="A8041" t="s">
        <v>35077</v>
      </c>
      <c r="B8041" t="s">
        <v>203</v>
      </c>
      <c r="C8041" t="s">
        <v>23</v>
      </c>
      <c r="D8041" t="s">
        <v>228</v>
      </c>
      <c r="E8041" t="s">
        <v>34</v>
      </c>
      <c r="F8041" t="s">
        <v>1671</v>
      </c>
      <c r="G8041" t="s">
        <v>745</v>
      </c>
      <c r="H8041" t="s">
        <v>870</v>
      </c>
      <c r="I8041" t="b">
        <v>1</v>
      </c>
      <c r="J8041">
        <v>7.21</v>
      </c>
      <c r="K8041">
        <v>424.51</v>
      </c>
      <c r="L8041" t="s">
        <v>35078</v>
      </c>
      <c r="M8041" s="2">
        <f t="shared" si="375"/>
        <v>45943.313194444439</v>
      </c>
      <c r="N8041" t="s">
        <v>35079</v>
      </c>
      <c r="O8041" s="2">
        <f t="shared" si="376"/>
        <v>45945.93074074074</v>
      </c>
      <c r="P8041" t="s">
        <v>35080</v>
      </c>
      <c r="Q8041" s="2">
        <f t="shared" si="377"/>
        <v>45946.550104166665</v>
      </c>
      <c r="R8041" t="s">
        <v>35080</v>
      </c>
      <c r="S8041" t="s">
        <v>30</v>
      </c>
      <c r="T8041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41" s="5">
        <f>IF(tb_ship[[#This Row],[current_status]]&lt;&gt;"DELIVERED", "",
  ABS(tb_ship[[#This Row],[Formated_actual_delivery_timestamp]] - tb_ship[[#This Row],[Formatted_estimated_delivery_timestamp]])
)</f>
        <v>0.61936342592525762</v>
      </c>
      <c r="X8041">
        <v>2</v>
      </c>
      <c r="Y8041">
        <v>4</v>
      </c>
      <c r="Z8041" t="b">
        <v>0</v>
      </c>
    </row>
    <row r="8042" spans="1:26" hidden="1" x14ac:dyDescent="0.25">
      <c r="A8042" t="s">
        <v>35081</v>
      </c>
      <c r="B8042" t="s">
        <v>168</v>
      </c>
      <c r="C8042" t="s">
        <v>33</v>
      </c>
      <c r="D8042" t="s">
        <v>173</v>
      </c>
      <c r="E8042" t="s">
        <v>52</v>
      </c>
      <c r="F8042" t="s">
        <v>174</v>
      </c>
      <c r="G8042" t="s">
        <v>236</v>
      </c>
      <c r="H8042" t="s">
        <v>292</v>
      </c>
      <c r="I8042" t="b">
        <v>0</v>
      </c>
      <c r="J8042">
        <v>56.74</v>
      </c>
      <c r="K8042">
        <v>2282.87</v>
      </c>
      <c r="L8042" t="s">
        <v>35082</v>
      </c>
      <c r="M8042" s="2">
        <f t="shared" si="375"/>
        <v>45916.602083333339</v>
      </c>
      <c r="N8042" t="s">
        <v>35083</v>
      </c>
      <c r="O8042" s="2">
        <f t="shared" si="376"/>
        <v>45922.557442129633</v>
      </c>
      <c r="P8042" t="s">
        <v>35084</v>
      </c>
      <c r="Q8042" s="2">
        <f t="shared" si="377"/>
        <v>45922.275046296301</v>
      </c>
      <c r="R8042" t="s">
        <v>35084</v>
      </c>
      <c r="S8042" t="s">
        <v>30</v>
      </c>
      <c r="T8042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42" s="5">
        <f>IF(tb_ship[[#This Row],[current_status]]&lt;&gt;"DELIVERED", "",
  ABS(tb_ship[[#This Row],[Formated_actual_delivery_timestamp]] - tb_ship[[#This Row],[Formatted_estimated_delivery_timestamp]])
)</f>
        <v>0.28239583333197515</v>
      </c>
      <c r="X8042">
        <v>3</v>
      </c>
      <c r="Y8042">
        <v>4</v>
      </c>
      <c r="Z8042" t="b">
        <v>0</v>
      </c>
    </row>
    <row r="8043" spans="1:26" hidden="1" x14ac:dyDescent="0.25">
      <c r="A8043" t="s">
        <v>35085</v>
      </c>
      <c r="B8043" t="s">
        <v>32</v>
      </c>
      <c r="C8043" t="s">
        <v>23</v>
      </c>
      <c r="D8043" t="s">
        <v>301</v>
      </c>
      <c r="E8043" t="s">
        <v>24</v>
      </c>
      <c r="F8043" t="s">
        <v>357</v>
      </c>
      <c r="G8043" t="s">
        <v>196</v>
      </c>
      <c r="H8043" t="s">
        <v>1727</v>
      </c>
      <c r="I8043" t="b">
        <v>1</v>
      </c>
      <c r="J8043">
        <v>15.76</v>
      </c>
      <c r="K8043">
        <v>247.53</v>
      </c>
      <c r="L8043" t="s">
        <v>35086</v>
      </c>
      <c r="M8043" s="2">
        <f t="shared" si="375"/>
        <v>45962.660416666666</v>
      </c>
      <c r="N8043" t="s">
        <v>35087</v>
      </c>
      <c r="O8043" s="2">
        <f t="shared" si="376"/>
        <v>45966.902870370373</v>
      </c>
      <c r="P8043" t="s">
        <v>35088</v>
      </c>
      <c r="Q8043" s="2">
        <f t="shared" si="377"/>
        <v>45967.146296296298</v>
      </c>
      <c r="R8043" t="s">
        <v>35089</v>
      </c>
      <c r="S8043" t="s">
        <v>30</v>
      </c>
      <c r="T8043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43" s="5">
        <f>IF(tb_ship[[#This Row],[current_status]]&lt;&gt;"DELIVERED", "",
  ABS(tb_ship[[#This Row],[Formated_actual_delivery_timestamp]] - tb_ship[[#This Row],[Formatted_estimated_delivery_timestamp]])
)</f>
        <v>0.2434259259243845</v>
      </c>
      <c r="X8043">
        <v>1</v>
      </c>
      <c r="Y8043">
        <v>4</v>
      </c>
      <c r="Z8043" t="b">
        <v>0</v>
      </c>
    </row>
    <row r="8044" spans="1:26" hidden="1" x14ac:dyDescent="0.25">
      <c r="A8044" t="s">
        <v>35090</v>
      </c>
      <c r="B8044" t="s">
        <v>58</v>
      </c>
      <c r="C8044" t="s">
        <v>33</v>
      </c>
      <c r="D8044" t="s">
        <v>126</v>
      </c>
      <c r="E8044" t="s">
        <v>24</v>
      </c>
      <c r="F8044" t="s">
        <v>681</v>
      </c>
      <c r="G8044" t="s">
        <v>25</v>
      </c>
      <c r="H8044" t="s">
        <v>129</v>
      </c>
      <c r="I8044" t="b">
        <v>0</v>
      </c>
      <c r="J8044">
        <v>6.47</v>
      </c>
      <c r="K8044">
        <v>249.29</v>
      </c>
      <c r="L8044" t="s">
        <v>35091</v>
      </c>
      <c r="M8044" s="2">
        <f t="shared" si="375"/>
        <v>45957.220138888893</v>
      </c>
      <c r="N8044" t="s">
        <v>35092</v>
      </c>
      <c r="O8044" s="2">
        <f t="shared" si="376"/>
        <v>45955.617511574077</v>
      </c>
      <c r="P8044" t="s">
        <v>35093</v>
      </c>
      <c r="Q8044" s="2">
        <f t="shared" si="377"/>
        <v>45963.641215277778</v>
      </c>
      <c r="R8044" t="s">
        <v>35093</v>
      </c>
      <c r="S8044" t="s">
        <v>30</v>
      </c>
      <c r="T8044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44" s="5">
        <f>IF(tb_ship[[#This Row],[current_status]]&lt;&gt;"DELIVERED", "",
  ABS(tb_ship[[#This Row],[Formated_actual_delivery_timestamp]] - tb_ship[[#This Row],[Formatted_estimated_delivery_timestamp]])
)</f>
        <v>8.0237037037004484</v>
      </c>
      <c r="X8044">
        <v>1</v>
      </c>
      <c r="Y8044">
        <v>3</v>
      </c>
      <c r="Z8044" t="b">
        <v>1</v>
      </c>
    </row>
    <row r="8045" spans="1:26" hidden="1" x14ac:dyDescent="0.25">
      <c r="A8045" t="s">
        <v>35094</v>
      </c>
      <c r="B8045" t="s">
        <v>58</v>
      </c>
      <c r="C8045" t="s">
        <v>43</v>
      </c>
      <c r="D8045" t="s">
        <v>59</v>
      </c>
      <c r="E8045" t="s">
        <v>52</v>
      </c>
      <c r="F8045" t="s">
        <v>160</v>
      </c>
      <c r="G8045" t="s">
        <v>76</v>
      </c>
      <c r="H8045" t="s">
        <v>1077</v>
      </c>
      <c r="I8045" t="b">
        <v>0</v>
      </c>
      <c r="J8045">
        <v>45.65</v>
      </c>
      <c r="K8045">
        <v>2675.75</v>
      </c>
      <c r="L8045" t="s">
        <v>35095</v>
      </c>
      <c r="M8045" s="2">
        <f t="shared" si="375"/>
        <v>46041.575694444444</v>
      </c>
      <c r="N8045" t="s">
        <v>35096</v>
      </c>
      <c r="O8045" s="2">
        <f t="shared" si="376"/>
        <v>46050.738715277781</v>
      </c>
      <c r="P8045" t="s">
        <v>35097</v>
      </c>
      <c r="Q8045" s="2">
        <f t="shared" si="377"/>
        <v>46050.171018518522</v>
      </c>
      <c r="R8045" t="s">
        <v>35098</v>
      </c>
      <c r="S8045" t="s">
        <v>30</v>
      </c>
      <c r="T8045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45" s="5">
        <f>IF(tb_ship[[#This Row],[current_status]]&lt;&gt;"DELIVERED", "",
  ABS(tb_ship[[#This Row],[Formated_actual_delivery_timestamp]] - tb_ship[[#This Row],[Formatted_estimated_delivery_timestamp]])
)</f>
        <v>0.567696759258979</v>
      </c>
      <c r="X8045">
        <v>2</v>
      </c>
      <c r="Y8045">
        <v>5</v>
      </c>
      <c r="Z8045" t="b">
        <v>0</v>
      </c>
    </row>
    <row r="8046" spans="1:26" hidden="1" x14ac:dyDescent="0.25">
      <c r="A8046" t="s">
        <v>35099</v>
      </c>
      <c r="B8046" t="s">
        <v>58</v>
      </c>
      <c r="C8046" t="s">
        <v>43</v>
      </c>
      <c r="D8046" t="s">
        <v>126</v>
      </c>
      <c r="E8046" t="s">
        <v>24</v>
      </c>
      <c r="F8046" t="s">
        <v>681</v>
      </c>
      <c r="G8046" t="s">
        <v>35</v>
      </c>
      <c r="H8046" t="s">
        <v>129</v>
      </c>
      <c r="I8046" t="b">
        <v>1</v>
      </c>
      <c r="J8046">
        <v>22.52</v>
      </c>
      <c r="K8046">
        <v>953.81</v>
      </c>
      <c r="L8046" t="s">
        <v>35100</v>
      </c>
      <c r="M8046" s="2">
        <f t="shared" si="375"/>
        <v>45814.170138888891</v>
      </c>
      <c r="N8046" t="s">
        <v>35101</v>
      </c>
      <c r="O8046" s="2">
        <f t="shared" si="376"/>
        <v>45825.253634259265</v>
      </c>
      <c r="P8046" t="s">
        <v>35102</v>
      </c>
      <c r="Q8046" s="2">
        <f t="shared" si="377"/>
        <v>45825.036620370367</v>
      </c>
      <c r="R8046" t="s">
        <v>35103</v>
      </c>
      <c r="S8046" t="s">
        <v>30</v>
      </c>
      <c r="T8046" s="5" t="str">
        <f>IF(tb_ship[[#This Row],[current_status]]&lt;&gt;"DELIVERED", "",
  IF(tb_ship[[#This Row],[Formated_actual_delivery_timestamp]] &gt; tb_ship[[#This Row],[Formatted_estimated_delivery_timestamp]], "LATE", "EARLY")
)</f>
        <v>EARLY</v>
      </c>
      <c r="U8046" s="5">
        <f>IF(tb_ship[[#This Row],[current_status]]&lt;&gt;"DELIVERED", "",
  ABS(tb_ship[[#This Row],[Formated_actual_delivery_timestamp]] - tb_ship[[#This Row],[Formatted_estimated_delivery_timestamp]])
)</f>
        <v>0.21701388889778173</v>
      </c>
      <c r="X8046">
        <v>3</v>
      </c>
      <c r="Y8046">
        <v>4</v>
      </c>
      <c r="Z8046" t="b">
        <v>0</v>
      </c>
    </row>
    <row r="8047" spans="1:26" hidden="1" x14ac:dyDescent="0.25">
      <c r="A8047" t="s">
        <v>35104</v>
      </c>
      <c r="B8047" t="s">
        <v>67</v>
      </c>
      <c r="C8047" t="s">
        <v>51</v>
      </c>
      <c r="D8047" t="s">
        <v>44</v>
      </c>
      <c r="E8047" t="s">
        <v>24</v>
      </c>
      <c r="F8047" t="s">
        <v>180</v>
      </c>
      <c r="G8047" t="s">
        <v>68</v>
      </c>
      <c r="I8047" t="b">
        <v>1</v>
      </c>
      <c r="J8047">
        <v>171.67</v>
      </c>
      <c r="K8047">
        <v>1175.3800000000001</v>
      </c>
      <c r="L8047" t="s">
        <v>35105</v>
      </c>
      <c r="M8047" s="2">
        <f t="shared" si="375"/>
        <v>45846.245833333334</v>
      </c>
      <c r="N8047" t="s">
        <v>35106</v>
      </c>
      <c r="O8047" s="2">
        <f t="shared" si="376"/>
        <v>45853.336840277778</v>
      </c>
      <c r="P8047" t="s">
        <v>35107</v>
      </c>
      <c r="Q8047" s="2">
        <f t="shared" si="377"/>
        <v>45853.754386574074</v>
      </c>
      <c r="R8047" t="s">
        <v>35108</v>
      </c>
      <c r="S8047" t="s">
        <v>30</v>
      </c>
      <c r="T8047" s="5" t="str">
        <f>IF(tb_ship[[#This Row],[current_status]]&lt;&gt;"DELIVERED", "",
  IF(tb_ship[[#This Row],[Formated_actual_delivery_timestamp]] &gt; tb_ship[[#This Row],[Formatted_estimated_delivery_timestamp]], "LATE", "EARLY")
)</f>
        <v>LATE</v>
      </c>
      <c r="U8047" s="5">
        <f>IF(tb_ship[[#This Row],[current_status]]&lt;&gt;"DELIVERED", "",
  ABS(tb_ship[[#This Row],[Formated_actual_delivery_timestamp]] - tb_ship[[#This Row],[Formatted_estimated_delivery_timestamp]])
)</f>
        <v>0.41754629629576812</v>
      </c>
      <c r="X8047">
        <v>3</v>
      </c>
      <c r="Y8047">
        <v>4</v>
      </c>
      <c r="Z804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Kellie Clinton</dc:creator>
  <cp:lastModifiedBy>Kellie Clinton</cp:lastModifiedBy>
  <dcterms:created xsi:type="dcterms:W3CDTF">2026-05-08T18:21:28Z</dcterms:created>
  <dcterms:modified xsi:type="dcterms:W3CDTF">2026-05-10T00:44:34Z</dcterms:modified>
</cp:coreProperties>
</file>